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Ex2.xml" ContentType="application/vnd.ms-office.chartex+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Ex4.xml" ContentType="application/vnd.ms-office.chartex+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me\Downloads\"/>
    </mc:Choice>
  </mc:AlternateContent>
  <xr:revisionPtr revIDLastSave="0" documentId="13_ncr:1_{A60646BA-8CCA-4E90-A843-8DF6EAD7BB20}" xr6:coauthVersionLast="47" xr6:coauthVersionMax="47" xr10:uidLastSave="{00000000-0000-0000-0000-000000000000}"/>
  <bookViews>
    <workbookView xWindow="-120" yWindow="-120" windowWidth="29040" windowHeight="15840" firstSheet="4" activeTab="8" xr2:uid="{00000000-000D-0000-FFFF-FFFF00000000}"/>
  </bookViews>
  <sheets>
    <sheet name="Profit By Category" sheetId="3" r:id="rId1"/>
    <sheet name="Sales By Category" sheetId="5" r:id="rId2"/>
    <sheet name="Top 5" sheetId="7" r:id="rId3"/>
    <sheet name="Sales,Profit By Order Date" sheetId="9" r:id="rId4"/>
    <sheet name="KPI" sheetId="11" r:id="rId5"/>
    <sheet name="KPI YOY" sheetId="12" r:id="rId6"/>
    <sheet name="State Map" sheetId="14" r:id="rId7"/>
    <sheet name="Data" sheetId="1" r:id="rId8"/>
    <sheet name="Dashboard" sheetId="2" r:id="rId9"/>
  </sheets>
  <definedNames>
    <definedName name="_xlchart.v1.0" hidden="1">'Profit By Category'!$E$4:$E$7</definedName>
    <definedName name="_xlchart.v1.1" hidden="1">'Profit By Category'!$F$3</definedName>
    <definedName name="_xlchart.v1.2" hidden="1">'Profit By Category'!$F$4:$F$7</definedName>
    <definedName name="_xlchart.v1.7" hidden="1">'Profit By Category'!$E$4:$E$7</definedName>
    <definedName name="_xlchart.v1.8" hidden="1">'Profit By Category'!$F$3</definedName>
    <definedName name="_xlchart.v1.9" hidden="1">'Profit By Category'!$F$4:$F$7</definedName>
    <definedName name="_xlchart.v5.10" hidden="1">'State Map'!$F$3</definedName>
    <definedName name="_xlchart.v5.11" hidden="1">'State Map'!$F$4:$F$52</definedName>
    <definedName name="_xlchart.v5.12" hidden="1">'State Map'!$G$3</definedName>
    <definedName name="_xlchart.v5.13" hidden="1">'State Map'!$G$4:$G$52</definedName>
    <definedName name="_xlchart.v5.3" hidden="1">'State Map'!$F$3</definedName>
    <definedName name="_xlchart.v5.4" hidden="1">'State Map'!$F$4:$F$52</definedName>
    <definedName name="_xlchart.v5.5" hidden="1">'State Map'!$G$3</definedName>
    <definedName name="_xlchart.v5.6" hidden="1">'State Map'!$G$4:$G$52</definedName>
    <definedName name="Slicer_Region">#N/A</definedName>
    <definedName name="Slicer_Segment">#N/A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F26" i="14" l="1"/>
  <c r="F27" i="14"/>
  <c r="F28" i="14"/>
  <c r="F29" i="14"/>
  <c r="F30" i="14"/>
  <c r="F31" i="14"/>
  <c r="F32" i="14"/>
  <c r="F33" i="14"/>
  <c r="F34" i="14"/>
  <c r="F35" i="14"/>
  <c r="F36" i="14"/>
  <c r="F37" i="14"/>
  <c r="F38" i="14"/>
  <c r="F39" i="14"/>
  <c r="F40" i="14"/>
  <c r="F41" i="14"/>
  <c r="F42" i="14"/>
  <c r="F43" i="14"/>
  <c r="F44" i="14"/>
  <c r="F45" i="14"/>
  <c r="F46" i="14"/>
  <c r="F47" i="14"/>
  <c r="F48" i="14"/>
  <c r="F49" i="14"/>
  <c r="F50" i="14"/>
  <c r="F51" i="14"/>
  <c r="F52" i="14"/>
  <c r="F5" i="14"/>
  <c r="F6" i="14"/>
  <c r="F7" i="14"/>
  <c r="F8" i="14"/>
  <c r="F9" i="14"/>
  <c r="F10" i="14"/>
  <c r="F11" i="14"/>
  <c r="F12" i="14"/>
  <c r="F13" i="14"/>
  <c r="F14" i="14"/>
  <c r="F15" i="14"/>
  <c r="F16" i="14"/>
  <c r="F17" i="14"/>
  <c r="F18" i="14"/>
  <c r="F19" i="14"/>
  <c r="F20" i="14"/>
  <c r="F21" i="14"/>
  <c r="F22" i="14"/>
  <c r="F23" i="14"/>
  <c r="F24" i="14"/>
  <c r="F25" i="14"/>
  <c r="F4" i="14"/>
  <c r="E7" i="3"/>
  <c r="E6" i="3"/>
  <c r="E5" i="3"/>
  <c r="E4"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13" i="12"/>
  <c r="L13" i="12"/>
  <c r="G47" i="14"/>
  <c r="G34" i="14"/>
  <c r="F5" i="3"/>
  <c r="G26" i="14"/>
  <c r="G29" i="14"/>
  <c r="G16" i="14"/>
  <c r="I17" i="11"/>
  <c r="G8" i="14"/>
  <c r="G32" i="14"/>
  <c r="G21" i="14"/>
  <c r="G24" i="14"/>
  <c r="G23" i="14"/>
  <c r="G17" i="14"/>
  <c r="G51" i="14"/>
  <c r="G6" i="14"/>
  <c r="G52" i="14"/>
  <c r="F6" i="3"/>
  <c r="G44" i="14"/>
  <c r="J13" i="12"/>
  <c r="G31" i="14"/>
  <c r="F4" i="3"/>
  <c r="G43" i="14"/>
  <c r="G4" i="14"/>
  <c r="G39" i="14"/>
  <c r="G36" i="14"/>
  <c r="G33" i="14"/>
  <c r="G40" i="14"/>
  <c r="G42" i="14"/>
  <c r="G35" i="14"/>
  <c r="G22" i="14"/>
  <c r="F17" i="11"/>
  <c r="G14" i="14"/>
  <c r="I13" i="12"/>
  <c r="G37" i="14"/>
  <c r="G49" i="14"/>
  <c r="G30" i="14"/>
  <c r="G19" i="14"/>
  <c r="G13" i="14"/>
  <c r="G12" i="14"/>
  <c r="G27" i="14"/>
  <c r="G5" i="14"/>
  <c r="G50" i="14"/>
  <c r="G11" i="14"/>
  <c r="F7" i="3"/>
  <c r="G25" i="14"/>
  <c r="G18" i="14"/>
  <c r="O17" i="11"/>
  <c r="G20" i="14"/>
  <c r="G10" i="14"/>
  <c r="G7" i="14"/>
  <c r="B17" i="11"/>
  <c r="G15" i="14"/>
  <c r="G46" i="14"/>
  <c r="G48" i="14"/>
  <c r="L17" i="11"/>
  <c r="G41" i="14"/>
  <c r="G28" i="14"/>
  <c r="G9" i="14"/>
  <c r="G38" i="14"/>
  <c r="K13" i="12"/>
  <c r="G45" i="14"/>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<sst xmlns="http://schemas.openxmlformats.org/spreadsheetml/2006/main" count="130133" uniqueCount="10956">
  <si>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</si>
  <si>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</si>
  <si>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</si>
  <si>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</si>
  <si>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</si>
  <si>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</si>
  <si>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</si>
  <si>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</si>
  <si>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</si>
  <si>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</si>
  <si>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</si>
  <si>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</si>
  <si>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</si>
  <si>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</si>
  <si>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</si>
  <si>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</si>
  <si>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</si>
  <si>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</si>
  <si>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</si>
  <si>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</si>
  <si>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</si>
  <si>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</si>
  <si>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</si>
  <si>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</si>
  <si>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</si>
  <si>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</si>
  <si>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</si>
  <si>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</si>
  <si>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</si>
  <si>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</si>
  <si>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</si>
  <si>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</si>
  <si>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</si>
  <si>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</si>
  <si>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</si>
  <si>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</si>
  <si>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</si>
  <si>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</si>
  <si>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</si>
  <si>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</si>
  <si>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</si>
  <si>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</si>
  <si>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</si>
  <si>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</si>
  <si>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</si>
  <si>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</si>
  <si>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</si>
  <si>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</si>
  <si>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</si>
  <si>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</si>
  <si>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</si>
  <si>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</si>
  <si>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</si>
  <si>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</si>
  <si>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</si>
  <si>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</si>
  <si>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</si>
  <si>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</si>
  <si>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</si>
  <si>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</si>
  <si>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</si>
  <si>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</si>
  <si>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</si>
  <si>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</si>
  <si>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</si>
  <si>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</si>
  <si>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</si>
  <si>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</si>
  <si>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</si>
  <si>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</si>
  <si>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</si>
  <si>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</si>
  <si>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</si>
  <si>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</si>
  <si>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</si>
  <si>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</si>
  <si>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</si>
  <si>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</si>
  <si>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</si>
  <si>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</si>
  <si>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</si>
  <si>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</si>
  <si>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</si>
  <si>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</si>
  <si>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</si>
  <si>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</si>
  <si>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</si>
  <si>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</si>
  <si>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</si>
  <si>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</si>
  <si>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</si>
  <si>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</si>
  <si>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</si>
  <si>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</si>
  <si>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</si>
  <si>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</si>
  <si>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</si>
  <si>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</si>
  <si>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</si>
  <si>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</si>
  <si>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</si>
  <si>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</si>
  <si>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</si>
  <si>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</si>
  <si>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</si>
  <si>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</si>
  <si>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</si>
  <si>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</si>
  <si>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</si>
  <si>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</si>
  <si>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</si>
  <si>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</si>
  <si>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</si>
  <si>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</si>
  <si>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</si>
  <si>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</si>
  <si>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</si>
  <si>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</si>
  <si>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</si>
  <si>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</si>
  <si>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</si>
  <si>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</si>
  <si>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</si>
  <si>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</si>
  <si>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</si>
  <si>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</si>
  <si>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</si>
  <si>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</si>
  <si>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</si>
  <si>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</si>
  <si>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</si>
  <si>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</si>
  <si>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</si>
  <si>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</si>
  <si>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</si>
  <si>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</si>
  <si>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</si>
  <si>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</si>
  <si>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</si>
  <si>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</si>
  <si>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</si>
  <si>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</si>
  <si>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</si>
  <si>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</si>
  <si>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</si>
  <si>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</si>
  <si>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</si>
  <si>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</si>
  <si>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</si>
  <si>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</si>
  <si>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</si>
  <si>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</si>
  <si>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</si>
  <si>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</si>
  <si>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</si>
  <si>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</si>
  <si>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</si>
  <si>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</si>
  <si>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</si>
  <si>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</si>
  <si>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</si>
  <si>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</si>
  <si>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</si>
  <si>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</si>
  <si>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</si>
  <si>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</si>
  <si>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</si>
  <si>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</si>
  <si>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</si>
  <si>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</si>
  <si>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</si>
  <si>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</si>
  <si>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</si>
  <si>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</si>
  <si>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</si>
  <si>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</si>
  <si>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</si>
  <si>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</si>
  <si>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</si>
  <si>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</si>
  <si>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</si>
  <si>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</si>
  <si>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</si>
  <si>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</si>
  <si>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</si>
  <si>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</si>
  <si>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</si>
  <si>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</si>
  <si>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</si>
  <si>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</si>
  <si>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</si>
  <si>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</si>
  <si>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</si>
  <si>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</si>
  <si>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</si>
  <si>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</si>
  <si>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</si>
  <si>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</si>
  <si>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</si>
  <si>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</si>
  <si>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</si>
  <si>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</si>
  <si>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</si>
  <si>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</si>
  <si>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</si>
  <si>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</si>
  <si>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</si>
  <si>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</si>
  <si>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</si>
  <si>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</si>
  <si>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</si>
  <si>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</si>
  <si>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</si>
  <si>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</si>
  <si>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</si>
  <si>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</si>
  <si>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</si>
  <si>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</si>
  <si>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</si>
  <si>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</si>
  <si>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</si>
  <si>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</si>
  <si>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</si>
  <si>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</si>
  <si>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</si>
  <si>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</si>
  <si>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</si>
  <si>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</si>
  <si>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</si>
  <si>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</si>
  <si>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</si>
  <si>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</si>
  <si>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</si>
  <si>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</si>
  <si>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</si>
  <si>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</si>
  <si>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</si>
  <si>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</si>
  <si>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</si>
  <si>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</si>
  <si>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</si>
  <si>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</si>
  <si>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</si>
  <si>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</si>
  <si>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</si>
  <si>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</si>
  <si>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</si>
  <si>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</si>
  <si>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</si>
  <si>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</si>
  <si>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</si>
  <si>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</si>
  <si>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</si>
  <si>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</si>
  <si>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</si>
  <si>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</si>
  <si>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</si>
  <si>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</si>
  <si>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</si>
  <si>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</si>
  <si>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</si>
  <si>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</si>
  <si>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</si>
  <si>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</si>
  <si>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</si>
  <si>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</si>
  <si>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</si>
  <si>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</si>
  <si>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</si>
  <si>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</si>
  <si>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</si>
  <si>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</si>
  <si>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</si>
  <si>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</si>
  <si>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</si>
  <si>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</si>
  <si>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</si>
  <si>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</si>
  <si>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</si>
  <si>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</si>
  <si>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</si>
  <si>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</si>
  <si>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</si>
  <si>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</si>
  <si>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</si>
  <si>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</si>
  <si>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</si>
  <si>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</si>
  <si>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</si>
  <si>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</si>
  <si>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</si>
  <si>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</si>
  <si>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</si>
  <si>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</si>
  <si>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</si>
  <si>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</si>
  <si>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</si>
  <si>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</si>
  <si>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</si>
  <si>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</si>
  <si>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</si>
  <si>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</si>
  <si>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</si>
  <si>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</si>
  <si>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</si>
  <si>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</si>
  <si>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</si>
  <si>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</si>
  <si>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</si>
  <si>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</si>
  <si>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</si>
  <si>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</si>
  <si>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</si>
  <si>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</si>
  <si>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</si>
  <si>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</si>
  <si>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</si>
  <si>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</si>
  <si>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</si>
  <si>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</si>
  <si>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</si>
  <si>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</si>
  <si>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</si>
  <si>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</si>
  <si>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</si>
  <si>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</si>
  <si>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</si>
  <si>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</si>
  <si>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</si>
  <si>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</si>
  <si>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</si>
  <si>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</si>
  <si>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</si>
  <si>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</si>
  <si>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</si>
  <si>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</si>
  <si>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</si>
  <si>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</si>
  <si>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</si>
  <si>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</si>
  <si>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</si>
  <si>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</si>
  <si>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</si>
  <si>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</si>
  <si>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</si>
  <si>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</si>
  <si>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</si>
  <si>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</si>
  <si>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</si>
  <si>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</si>
  <si>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</si>
  <si>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</si>
  <si>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</si>
  <si>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</si>
  <si>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</si>
  <si>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</si>
  <si>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</si>
  <si>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</si>
  <si>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</si>
  <si>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</si>
  <si>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</si>
  <si>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</si>
  <si>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</si>
  <si>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</si>
  <si>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</si>
  <si>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</si>
  <si>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</si>
  <si>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</si>
  <si>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</si>
  <si>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</si>
  <si>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</si>
  <si>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</si>
  <si>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</si>
  <si>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</si>
  <si>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</si>
  <si>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</si>
  <si>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</si>
  <si>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</si>
  <si>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</si>
  <si>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</si>
  <si>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</si>
  <si>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</si>
  <si>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</si>
  <si>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</si>
  <si>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</si>
  <si>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</si>
  <si>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</si>
  <si>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</si>
  <si>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</si>
  <si>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</si>
  <si>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</si>
  <si>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</si>
  <si>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</si>
  <si>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</si>
  <si>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</si>
  <si>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</si>
  <si>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</si>
  <si>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</si>
  <si>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</si>
  <si>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</si>
  <si>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</si>
  <si>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</si>
  <si>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</si>
  <si>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</si>
  <si>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</si>
  <si>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</si>
  <si>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</si>
  <si>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</si>
  <si>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</si>
  <si>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</si>
  <si>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</si>
  <si>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</si>
  <si>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</si>
  <si>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</si>
  <si>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</si>
  <si>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</si>
  <si>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</si>
  <si>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</si>
  <si>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</si>
  <si>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</si>
  <si>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</si>
  <si>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</si>
  <si>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</si>
  <si>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</si>
  <si>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</si>
  <si>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</si>
  <si>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</si>
  <si>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</si>
  <si>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</si>
  <si>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</si>
  <si>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</si>
  <si>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</si>
  <si>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</si>
  <si>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</si>
  <si>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</si>
  <si>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</si>
  <si>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</si>
  <si>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</si>
  <si>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</si>
  <si>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</si>
  <si>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</si>
  <si>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</si>
  <si>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</si>
  <si>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</si>
  <si>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</si>
  <si>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</si>
  <si>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</si>
  <si>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</si>
  <si>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</si>
  <si>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</si>
  <si>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</si>
  <si>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</si>
  <si>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</si>
  <si>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</si>
  <si>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</si>
  <si>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</si>
  <si>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</si>
  <si>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</si>
  <si>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</si>
  <si>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</si>
  <si>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</si>
  <si>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</si>
  <si>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</si>
  <si>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</si>
  <si>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</si>
  <si>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</si>
  <si>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</si>
  <si>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</si>
  <si>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</si>
  <si>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</si>
  <si>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</si>
  <si>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</si>
  <si>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</si>
  <si>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</si>
  <si>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</si>
  <si>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</si>
  <si>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</si>
  <si>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</si>
  <si>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</si>
  <si>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</si>
  <si>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</si>
  <si>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</si>
  <si>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</si>
  <si>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</si>
  <si>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</si>
  <si>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</si>
  <si>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</si>
  <si>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</si>
  <si>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</si>
  <si>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</si>
  <si>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</si>
  <si>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</si>
  <si>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</si>
  <si>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</si>
  <si>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</si>
  <si>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</si>
  <si>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</si>
  <si>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</si>
  <si>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</si>
  <si>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</si>
  <si>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</si>
  <si>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</si>
  <si>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</si>
  <si>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</si>
  <si>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</si>
  <si>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</si>
  <si>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</si>
  <si>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</si>
  <si>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</si>
  <si>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</si>
  <si>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</si>
  <si>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</si>
  <si>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</si>
  <si>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</si>
  <si>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</si>
  <si>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</si>
  <si>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</si>
  <si>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</si>
  <si>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</si>
  <si>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</si>
  <si>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</si>
  <si>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</si>
  <si>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</si>
  <si>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</si>
  <si>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</si>
  <si>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</si>
  <si>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</si>
  <si>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</si>
  <si>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</si>
  <si>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</si>
  <si>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</si>
  <si>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</si>
  <si>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</si>
  <si>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</si>
  <si>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</si>
  <si>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</si>
  <si>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</si>
  <si>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</si>
  <si>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</si>
  <si>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</si>
  <si>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</si>
  <si>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</si>
  <si>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</si>
  <si>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</si>
  <si>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</si>
  <si>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</si>
  <si>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</si>
  <si>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</si>
  <si>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</si>
  <si>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</si>
  <si>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</si>
  <si>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</si>
  <si>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</si>
  <si>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</si>
  <si>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</si>
  <si>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</si>
  <si>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</si>
  <si>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</si>
  <si>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</si>
  <si>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</si>
  <si>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</si>
  <si>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</si>
  <si>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</si>
  <si>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</si>
  <si>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</si>
  <si>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</si>
  <si>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</si>
  <si>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</si>
  <si>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</si>
  <si>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</si>
  <si>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</si>
  <si>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</si>
  <si>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</si>
  <si>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</si>
  <si>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</si>
  <si>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</si>
  <si>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</si>
  <si>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</si>
  <si>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</si>
  <si>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</si>
  <si>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</si>
  <si>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</si>
  <si>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</si>
  <si>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</si>
  <si>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</si>
  <si>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</si>
  <si>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</si>
  <si>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</si>
  <si>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</si>
  <si>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</si>
  <si>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</si>
  <si>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</si>
  <si>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</si>
  <si>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</si>
  <si>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</si>
  <si>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</si>
  <si>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</si>
  <si>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</si>
  <si>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</si>
  <si>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</si>
  <si>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</si>
  <si>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</si>
  <si>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</si>
  <si>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</si>
  <si>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</si>
  <si>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</si>
  <si>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</si>
  <si>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</si>
  <si>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</si>
  <si>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</si>
  <si>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</si>
  <si>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</si>
  <si>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</si>
  <si>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</si>
  <si>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</si>
  <si>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</si>
  <si>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</si>
  <si>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</si>
  <si>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</si>
  <si>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</si>
  <si>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</si>
  <si>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</si>
  <si>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</si>
  <si>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</si>
  <si>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</si>
  <si>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</si>
  <si>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</si>
  <si>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</si>
  <si>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</si>
  <si>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</si>
  <si>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</si>
  <si>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</si>
  <si>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</si>
  <si>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</si>
  <si>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</si>
  <si>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</si>
  <si>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</si>
  <si>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</si>
  <si>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</si>
  <si>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</si>
  <si>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</si>
  <si>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</si>
  <si>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</si>
  <si>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</si>
  <si>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</si>
  <si>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</si>
  <si>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</si>
  <si>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</si>
  <si>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</si>
  <si>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</si>
  <si>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</si>
  <si>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</si>
  <si>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</si>
  <si>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</si>
  <si>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</si>
  <si>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</si>
  <si>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</si>
  <si>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</si>
  <si>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</si>
  <si>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</si>
  <si>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</si>
  <si>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</si>
  <si>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</si>
  <si>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</si>
  <si>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</si>
  <si>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</si>
  <si>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</si>
  <si>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</si>
  <si>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</si>
  <si>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</si>
  <si>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</si>
  <si>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</si>
  <si>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</si>
  <si>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</si>
  <si>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</si>
  <si>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</si>
  <si>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</si>
  <si>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</si>
  <si>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</si>
  <si>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</si>
  <si>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</si>
  <si>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</si>
  <si>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</si>
  <si>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</si>
  <si>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</si>
  <si>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</si>
  <si>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</si>
  <si>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</si>
  <si>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</si>
  <si>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</si>
  <si>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</si>
  <si>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</si>
  <si>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</si>
  <si>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</si>
  <si>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</si>
  <si>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</si>
  <si>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</si>
  <si>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</si>
  <si>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</si>
  <si>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</si>
  <si>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</si>
  <si>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</si>
  <si>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</si>
  <si>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</si>
  <si>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</si>
  <si>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</si>
  <si>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</si>
  <si>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</si>
  <si>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</si>
  <si>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</si>
  <si>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</si>
  <si>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</si>
  <si>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</si>
  <si>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</si>
  <si>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</si>
  <si>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</si>
  <si>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</si>
  <si>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</si>
  <si>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</si>
  <si>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</si>
  <si>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</si>
  <si>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</si>
  <si>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</si>
  <si>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</si>
  <si>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</si>
  <si>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</si>
  <si>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</si>
  <si>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</si>
  <si>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</si>
  <si>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</si>
  <si>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</si>
  <si>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</si>
  <si>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</si>
  <si>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</si>
  <si>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</si>
  <si>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</si>
  <si>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</si>
  <si>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</si>
  <si>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</si>
  <si>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</si>
  <si>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</si>
  <si>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</si>
  <si>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</si>
  <si>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</si>
  <si>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</si>
  <si>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</si>
  <si>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</si>
  <si>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</si>
  <si>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</si>
  <si>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</si>
  <si>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</si>
  <si>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</si>
  <si>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</si>
  <si>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</si>
  <si>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</si>
  <si>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</si>
  <si>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</si>
  <si>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</si>
  <si>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</si>
  <si>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</si>
  <si>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</si>
  <si>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</si>
  <si>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</si>
  <si>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</si>
  <si>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</si>
  <si>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</si>
  <si>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</si>
  <si>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</si>
  <si>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</si>
  <si>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</si>
  <si>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</si>
  <si>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</si>
  <si>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</si>
  <si>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</si>
  <si>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</si>
  <si>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</si>
  <si>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</si>
  <si>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</si>
  <si>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</si>
  <si>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</si>
  <si>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</si>
  <si>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</si>
  <si>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</si>
  <si>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</si>
  <si>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</si>
  <si>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</si>
  <si>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</si>
  <si>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</si>
  <si>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</si>
  <si>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</si>
  <si>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</si>
  <si>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</si>
  <si>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</si>
  <si>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</si>
  <si>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</si>
  <si>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</si>
  <si>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</si>
  <si>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</si>
  <si>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</si>
  <si>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</si>
  <si>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</si>
  <si>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</si>
  <si>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</si>
  <si>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</si>
  <si>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</si>
  <si>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</si>
  <si>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</si>
  <si>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</si>
  <si>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</si>
  <si>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</si>
  <si>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</si>
  <si>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</si>
  <si>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</si>
  <si>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</si>
  <si>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</si>
  <si>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</si>
  <si>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</si>
  <si>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</si>
  <si>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</si>
  <si>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</si>
  <si>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</si>
  <si>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</si>
  <si>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</si>
  <si>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</si>
  <si>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</si>
  <si>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</si>
  <si>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</si>
  <si>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</si>
  <si>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</si>
  <si>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</si>
  <si>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</si>
  <si>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</si>
  <si>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</si>
  <si>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</si>
  <si>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</si>
  <si>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</si>
  <si>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</si>
  <si>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</si>
  <si>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</si>
  <si>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</si>
  <si>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</si>
  <si>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</si>
  <si>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</si>
  <si>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</si>
  <si>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</si>
  <si>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</si>
  <si>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</si>
  <si>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</si>
  <si>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</si>
  <si>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</si>
  <si>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</si>
  <si>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</si>
  <si>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</si>
  <si>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</si>
  <si>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</si>
  <si>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</si>
  <si>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</si>
  <si>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</si>
  <si>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</si>
  <si>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</si>
  <si>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</si>
  <si>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</si>
  <si>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</si>
  <si>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</si>
  <si>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</si>
  <si>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</si>
  <si>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</si>
  <si>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</si>
  <si>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</si>
  <si>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</si>
  <si>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</si>
  <si>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</si>
  <si>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</si>
  <si>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</si>
  <si>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</si>
  <si>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</si>
  <si>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</si>
  <si>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</si>
  <si>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</si>
  <si>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</si>
  <si>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</si>
  <si>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</si>
  <si>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</si>
  <si>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</si>
  <si>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</si>
  <si>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</si>
  <si>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</si>
  <si>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</si>
  <si>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</si>
  <si>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</si>
  <si>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</si>
  <si>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</si>
  <si>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</si>
  <si>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</si>
  <si>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</si>
  <si>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</si>
  <si>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</si>
  <si>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</si>
  <si>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</si>
  <si>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</si>
  <si>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</si>
  <si>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</si>
  <si>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</si>
  <si>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</si>
  <si>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</si>
  <si>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</si>
  <si>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</si>
  <si>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</si>
  <si>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</si>
  <si>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</si>
  <si>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</si>
  <si>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</si>
  <si>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</si>
  <si>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</si>
  <si>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</si>
  <si>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</si>
  <si>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</si>
  <si>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</si>
  <si>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</si>
  <si>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</si>
  <si>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</si>
  <si>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</si>
  <si>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</si>
  <si>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</si>
  <si>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</si>
  <si>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</si>
  <si>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</si>
  <si>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</si>
  <si>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</si>
  <si>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</si>
  <si>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</si>
  <si>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</si>
  <si>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</si>
  <si>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</si>
  <si>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</si>
  <si>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</si>
  <si>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</si>
  <si>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</si>
  <si>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</si>
  <si>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</si>
  <si>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</si>
  <si>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</si>
  <si>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</si>
  <si>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</si>
  <si>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</si>
  <si>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</si>
  <si>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</si>
  <si>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</si>
  <si>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</si>
  <si>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</si>
  <si>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</si>
  <si>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</si>
  <si>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</si>
  <si>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</si>
  <si>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</si>
  <si>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</si>
  <si>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</si>
  <si>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</si>
  <si>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</si>
  <si>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</si>
  <si>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</si>
  <si>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</si>
  <si>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</si>
  <si>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</si>
  <si>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</si>
  <si>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</si>
  <si>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</si>
  <si>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</si>
  <si>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</si>
  <si>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</si>
  <si>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</si>
  <si>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</si>
  <si>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</si>
  <si>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</si>
  <si>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</si>
  <si>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</si>
  <si>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</si>
  <si>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</si>
  <si>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</si>
  <si>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</si>
  <si>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</si>
  <si>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</si>
  <si>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</si>
  <si>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</si>
  <si>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</si>
  <si>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</si>
  <si>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</si>
  <si>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</si>
  <si>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</si>
  <si>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</si>
  <si>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</si>
  <si>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</si>
  <si>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</si>
  <si>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</si>
  <si>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</si>
  <si>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</si>
  <si>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</si>
  <si>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</si>
  <si>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</si>
  <si>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</si>
  <si>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</si>
  <si>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</si>
  <si>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</si>
  <si>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</si>
  <si>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</si>
  <si>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</si>
  <si>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</si>
  <si>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</si>
  <si>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</si>
  <si>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</si>
  <si>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</si>
  <si>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</si>
  <si>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</si>
  <si>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</si>
  <si>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</si>
  <si>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</si>
  <si>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</si>
  <si>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</si>
  <si>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</si>
  <si>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</si>
  <si>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</si>
  <si>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</si>
  <si>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</si>
  <si>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</si>
  <si>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</si>
  <si>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</si>
  <si>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</si>
  <si>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</si>
  <si>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</si>
  <si>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</si>
  <si>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</si>
  <si>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</si>
  <si>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</si>
  <si>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</si>
  <si>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</si>
  <si>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</si>
  <si>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</si>
  <si>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</si>
  <si>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</si>
  <si>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</si>
  <si>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</si>
  <si>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</si>
  <si>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</si>
  <si>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</si>
  <si>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</si>
  <si>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</si>
  <si>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</si>
  <si>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</si>
  <si>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</si>
  <si>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</si>
  <si>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</si>
  <si>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</si>
  <si>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</si>
  <si>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</si>
  <si>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</si>
  <si>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</si>
  <si>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</si>
  <si>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</si>
  <si>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</si>
  <si>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</si>
  <si>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</si>
  <si>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</si>
  <si>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</si>
  <si>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</si>
  <si>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</si>
  <si>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</si>
  <si>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</si>
  <si>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</si>
  <si>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</si>
  <si>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</si>
  <si>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</si>
  <si>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</si>
  <si>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</si>
  <si>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</si>
  <si>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</si>
  <si>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</si>
  <si>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</si>
  <si>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</si>
  <si>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</si>
  <si>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</si>
  <si>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</si>
  <si>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</si>
  <si>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</si>
  <si>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</si>
  <si>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</si>
  <si>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</si>
  <si>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</si>
  <si>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</si>
  <si>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</si>
  <si>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</si>
  <si>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</si>
  <si>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</si>
  <si>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</si>
  <si>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</si>
  <si>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</si>
  <si>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</si>
  <si>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</si>
  <si>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</si>
  <si>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</si>
  <si>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</si>
  <si>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</si>
  <si>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</si>
  <si>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</si>
  <si>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</si>
  <si>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</si>
  <si>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</si>
  <si>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</si>
  <si>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</si>
  <si>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</si>
  <si>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</si>
  <si>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</si>
  <si>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</si>
  <si>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</si>
  <si>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</si>
  <si>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</si>
  <si>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</si>
  <si>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</si>
  <si>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</si>
  <si>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</si>
  <si>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</si>
  <si>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</si>
  <si>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</si>
  <si>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</si>
  <si>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</si>
  <si>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</si>
  <si>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</si>
  <si>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</si>
  <si>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</si>
  <si>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</si>
  <si>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</si>
  <si>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</si>
  <si>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</si>
  <si>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</si>
  <si>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</si>
  <si>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</si>
  <si>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</si>
  <si>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</si>
  <si>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</si>
  <si>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</si>
  <si>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</si>
  <si>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</si>
  <si>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</si>
  <si>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</si>
  <si>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</si>
  <si>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</si>
  <si>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</si>
  <si>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</si>
  <si>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</si>
  <si>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</si>
  <si>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</si>
  <si>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</si>
  <si>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</si>
  <si>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</si>
  <si>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</si>
  <si>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</si>
  <si>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</si>
  <si>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</si>
  <si>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</si>
  <si>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</si>
  <si>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</si>
  <si>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</si>
  <si>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</si>
  <si>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</si>
  <si>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</si>
  <si>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</si>
  <si>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</si>
  <si>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</si>
  <si>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</si>
  <si>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</si>
  <si>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</si>
  <si>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</si>
  <si>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</si>
  <si>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</si>
  <si>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</si>
  <si>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</si>
  <si>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</si>
  <si>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</si>
  <si>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</si>
  <si>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</si>
  <si>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</si>
  <si>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</si>
  <si>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</si>
  <si>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</si>
  <si>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</si>
  <si>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</si>
  <si>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</si>
  <si>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</si>
  <si>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</si>
  <si>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</si>
  <si>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</si>
  <si>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</si>
  <si>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</si>
  <si>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</si>
  <si>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</si>
  <si>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</si>
  <si>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</si>
  <si>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</si>
  <si>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</si>
  <si>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</si>
  <si>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</si>
  <si>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</si>
  <si>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</si>
  <si>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</si>
  <si>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</si>
  <si>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</si>
  <si>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</si>
  <si>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</si>
  <si>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</si>
  <si>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</si>
  <si>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</si>
  <si>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</si>
  <si>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</si>
  <si>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</si>
  <si>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</si>
  <si>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</si>
  <si>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</si>
  <si>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</si>
  <si>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</si>
  <si>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</si>
  <si>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</si>
  <si>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</si>
  <si>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</si>
  <si>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</si>
  <si>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</si>
  <si>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</si>
  <si>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</si>
  <si>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</si>
  <si>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</si>
  <si>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</si>
  <si>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</si>
  <si>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</si>
  <si>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</si>
  <si>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</si>
  <si>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</si>
  <si>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</si>
  <si>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</si>
  <si>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</si>
  <si>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</si>
  <si>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</si>
  <si>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</si>
  <si>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</si>
  <si>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</si>
  <si>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</si>
  <si>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</si>
  <si>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</si>
  <si>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</si>
  <si>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</si>
  <si>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</si>
  <si>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</si>
  <si>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</si>
  <si>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</si>
  <si>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</si>
  <si>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</si>
  <si>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</si>
  <si>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</si>
  <si>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</si>
  <si>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</si>
  <si>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</si>
  <si>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</si>
  <si>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</si>
  <si>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</si>
  <si>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</si>
  <si>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</si>
  <si>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</si>
  <si>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</si>
  <si>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</si>
  <si>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</si>
  <si>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</si>
  <si>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</si>
  <si>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</si>
  <si>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</si>
  <si>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</si>
  <si>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</si>
  <si>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</si>
  <si>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</si>
  <si>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</si>
  <si>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</si>
  <si>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</si>
  <si>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</si>
  <si>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</si>
  <si>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</si>
  <si>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</si>
  <si>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</si>
  <si>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</si>
  <si>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</si>
  <si>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</si>
  <si>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</si>
  <si>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</si>
  <si>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</si>
  <si>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</si>
  <si>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</si>
  <si>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</si>
  <si>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</si>
  <si>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</si>
  <si>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</si>
  <si>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</si>
  <si>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</si>
  <si>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</si>
  <si>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</si>
  <si>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</si>
  <si>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</si>
  <si>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</si>
  <si>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</si>
  <si>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</si>
  <si>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</si>
  <si>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</si>
  <si>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</si>
  <si>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</si>
  <si>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</si>
  <si>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</si>
  <si>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</si>
  <si>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</si>
  <si>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</si>
  <si>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</si>
  <si>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</si>
  <si>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</si>
  <si>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</si>
  <si>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</si>
  <si>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</si>
  <si>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</si>
  <si>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</si>
  <si>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</si>
  <si>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</si>
  <si>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</si>
  <si>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</si>
  <si>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</si>
  <si>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</si>
  <si>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</si>
  <si>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</si>
  <si>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</si>
  <si>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</si>
  <si>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</si>
  <si>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</si>
  <si>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</si>
  <si>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</si>
  <si>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</si>
  <si>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</si>
  <si>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</si>
  <si>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</si>
  <si>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</si>
  <si>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</si>
  <si>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</si>
  <si>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</si>
  <si>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</si>
  <si>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</si>
  <si>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</si>
  <si>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</si>
  <si>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</si>
  <si>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</si>
  <si>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</si>
  <si>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</si>
  <si>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</si>
  <si>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</si>
  <si>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</si>
  <si>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</si>
  <si>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</si>
  <si>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</si>
  <si>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</si>
  <si>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</si>
  <si>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</si>
  <si>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</si>
  <si>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</si>
  <si>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</si>
  <si>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</si>
  <si>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</si>
  <si>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</si>
  <si>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</si>
  <si>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</si>
  <si>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</si>
  <si>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</si>
  <si>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</si>
  <si>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</si>
  <si>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</si>
  <si>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</si>
  <si>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</si>
  <si>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</si>
  <si>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</si>
  <si>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</si>
  <si>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</si>
  <si>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</si>
  <si>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</si>
  <si>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</si>
  <si>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</si>
  <si>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</si>
  <si>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</si>
  <si>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</si>
  <si>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</si>
  <si>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</si>
  <si>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</si>
  <si>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</si>
  <si>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</si>
  <si>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</si>
  <si>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</si>
  <si>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</si>
  <si>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</si>
  <si>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</si>
  <si>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</si>
  <si>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</si>
  <si>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</si>
  <si>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</si>
  <si>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</si>
  <si>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</si>
  <si>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</si>
  <si>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</si>
  <si>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</si>
  <si>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</si>
  <si>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</si>
  <si>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</si>
  <si>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</si>
  <si>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</si>
  <si>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</si>
  <si>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</si>
  <si>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</si>
  <si>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</si>
  <si>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</si>
  <si>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</si>
  <si>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</si>
  <si>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</si>
  <si>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</si>
  <si>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</si>
  <si>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</si>
  <si>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</si>
  <si>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</si>
  <si>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</si>
  <si>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</si>
  <si>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</si>
  <si>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</si>
  <si>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</si>
  <si>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</si>
  <si>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</si>
  <si>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</si>
  <si>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</si>
  <si>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</si>
  <si>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</si>
  <si>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</si>
  <si>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</si>
  <si>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</si>
  <si>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</si>
  <si>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</si>
  <si>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</si>
  <si>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</si>
  <si>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</si>
  <si>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</si>
  <si>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</si>
  <si>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</si>
  <si>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</si>
  <si>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</si>
  <si>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</si>
  <si>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</si>
  <si>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</si>
  <si>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</si>
  <si>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</si>
  <si>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</si>
  <si>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</si>
  <si>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</si>
  <si>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</si>
  <si>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</si>
  <si>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</si>
  <si>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</si>
  <si>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</si>
  <si>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</si>
  <si>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</si>
  <si>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</si>
  <si>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</si>
  <si>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</si>
  <si>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</si>
  <si>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</si>
  <si>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</si>
  <si>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</si>
  <si>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</si>
  <si>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</si>
  <si>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</si>
  <si>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</si>
  <si>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</si>
  <si>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</si>
  <si>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</si>
  <si>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</si>
  <si>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</si>
  <si>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</si>
  <si>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</si>
  <si>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</si>
  <si>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</si>
  <si>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</si>
  <si>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</si>
  <si>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</si>
  <si>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</si>
  <si>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</si>
  <si>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</si>
  <si>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</si>
  <si>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</si>
  <si>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</si>
  <si>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</si>
  <si>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</si>
  <si>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</si>
  <si>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</si>
  <si>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</si>
  <si>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</si>
  <si>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</si>
  <si>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</si>
  <si>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</si>
  <si>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</si>
  <si>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</si>
  <si>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</si>
  <si>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</si>
  <si>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</si>
  <si>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</si>
  <si>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</si>
  <si>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</si>
  <si>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</si>
  <si>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</si>
  <si>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</si>
  <si>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</si>
  <si>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</si>
  <si>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</si>
  <si>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</si>
  <si>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</si>
  <si>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</si>
  <si>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</si>
  <si>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</si>
  <si>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</si>
  <si>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</si>
  <si>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</si>
  <si>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</si>
  <si>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</si>
  <si>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</si>
  <si>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</si>
  <si>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</si>
  <si>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</si>
  <si>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</si>
  <si>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</si>
  <si>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</si>
  <si>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</si>
  <si>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</si>
  <si>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</si>
  <si>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</si>
  <si>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</si>
  <si>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</si>
  <si>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</si>
  <si>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</si>
  <si>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</si>
  <si>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</si>
  <si>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</si>
  <si>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</si>
  <si>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</si>
  <si>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</si>
  <si>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</si>
  <si>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</si>
  <si>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</si>
  <si>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</si>
  <si>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</si>
  <si>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</si>
  <si>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</si>
  <si>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</si>
  <si>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</si>
  <si>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</si>
  <si>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</si>
  <si>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</si>
  <si>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</si>
  <si>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</si>
  <si>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</si>
  <si>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</si>
  <si>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</si>
  <si>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</si>
  <si>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</si>
  <si>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</si>
  <si>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</si>
  <si>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</si>
  <si>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</si>
  <si>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</si>
  <si>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</si>
  <si>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</si>
  <si>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</si>
  <si>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</si>
  <si>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</si>
  <si>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</si>
  <si>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</si>
  <si>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</si>
  <si>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</si>
  <si>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</si>
  <si>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</si>
  <si>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</si>
  <si>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</si>
  <si>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</si>
  <si>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</si>
  <si>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</si>
  <si>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</si>
  <si>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</si>
  <si>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</si>
  <si>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</si>
  <si>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</si>
  <si>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</si>
  <si>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</si>
  <si>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</si>
  <si>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</si>
  <si>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</si>
  <si>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</si>
  <si>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</si>
  <si>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</si>
  <si>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</si>
  <si>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</si>
  <si>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</si>
  <si>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</si>
  <si>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</si>
  <si>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</si>
  <si>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</si>
  <si>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</si>
  <si>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</si>
  <si>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</si>
  <si>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</si>
  <si>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</si>
  <si>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</si>
  <si>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</si>
  <si>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</si>
  <si>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</si>
  <si>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</si>
  <si>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</si>
  <si>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</si>
  <si>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</si>
  <si>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</si>
  <si>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</si>
  <si>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</si>
  <si>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</si>
  <si>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</si>
  <si>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</si>
  <si>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</si>
  <si>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</si>
  <si>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</si>
  <si>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</si>
  <si>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</si>
  <si>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</si>
  <si>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</si>
  <si>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</si>
  <si>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</si>
  <si>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</si>
  <si>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</si>
  <si>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</si>
  <si>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</si>
  <si>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</si>
  <si>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</si>
  <si>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</si>
  <si>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</si>
  <si>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</si>
  <si>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</si>
  <si>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</si>
  <si>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</si>
  <si>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</si>
  <si>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</si>
  <si>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</si>
  <si>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</si>
  <si>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</si>
  <si>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</si>
  <si>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</si>
  <si>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</si>
  <si>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</si>
  <si>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</si>
  <si>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</si>
  <si>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</si>
  <si>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</si>
  <si>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</si>
  <si>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</si>
  <si>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</si>
  <si>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</si>
  <si>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</si>
  <si>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</si>
  <si>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</si>
  <si>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</si>
  <si>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</si>
  <si>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</si>
  <si>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</si>
  <si>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</si>
  <si>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</si>
  <si>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</si>
  <si>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</si>
  <si>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</si>
  <si>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</si>
  <si>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</si>
  <si>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</si>
  <si>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</si>
  <si>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</si>
  <si>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</si>
  <si>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</si>
  <si>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</si>
  <si>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</si>
  <si>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</si>
  <si>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</si>
  <si>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</si>
  <si>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</si>
  <si>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</si>
  <si>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</si>
  <si>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</si>
  <si>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</si>
  <si>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</si>
  <si>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</si>
  <si>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</si>
  <si>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</si>
  <si>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</si>
  <si>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</si>
  <si>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</si>
  <si>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</si>
  <si>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</si>
  <si>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</si>
  <si>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</si>
  <si>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</si>
  <si>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</si>
  <si>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</si>
  <si>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</si>
  <si>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</si>
  <si>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</si>
  <si>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</si>
  <si>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</si>
  <si>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</si>
  <si>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</si>
  <si>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</si>
  <si>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</si>
  <si>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</si>
  <si>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</si>
  <si>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</si>
  <si>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</si>
  <si>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</si>
  <si>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</si>
  <si>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</si>
  <si>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</si>
  <si>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</si>
  <si>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</si>
  <si>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</si>
  <si>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</si>
  <si>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</si>
  <si>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</si>
  <si>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</si>
  <si>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</si>
  <si>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</si>
  <si>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</si>
  <si>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</si>
  <si>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</si>
  <si>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</si>
  <si>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</si>
  <si>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</si>
  <si>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</si>
  <si>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</si>
  <si>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</si>
  <si>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</si>
  <si>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</si>
  <si>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</si>
  <si>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</si>
  <si>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</si>
  <si>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</si>
  <si>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</si>
  <si>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</si>
  <si>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</si>
  <si>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</si>
  <si>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</si>
  <si>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</si>
  <si>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</si>
  <si>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</si>
  <si>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</si>
  <si>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</si>
  <si>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</si>
  <si>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</si>
  <si>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</si>
  <si>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</si>
  <si>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</si>
  <si>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</si>
  <si>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</si>
  <si>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</si>
  <si>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</si>
  <si>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</si>
  <si>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</si>
  <si>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</si>
  <si>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</si>
  <si>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</si>
  <si>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</si>
  <si>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</si>
  <si>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</si>
  <si>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</si>
  <si>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</si>
  <si>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</si>
  <si>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</si>
  <si>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</si>
  <si>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</si>
  <si>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</si>
  <si>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</si>
  <si>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</si>
  <si>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</si>
  <si>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</si>
  <si>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</si>
  <si>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</si>
  <si>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</si>
  <si>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</si>
  <si>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</si>
  <si>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</si>
  <si>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</si>
  <si>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</si>
  <si>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</si>
  <si>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</si>
  <si>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</si>
  <si>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</si>
  <si>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</si>
  <si>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</si>
  <si>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</si>
  <si>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</si>
  <si>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</si>
  <si>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</si>
  <si>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</si>
  <si>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</si>
  <si>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</si>
  <si>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</si>
  <si>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</si>
  <si>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</si>
  <si>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</si>
  <si>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</si>
  <si>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</si>
  <si>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</si>
  <si>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</si>
  <si>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</si>
  <si>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</si>
  <si>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</si>
  <si>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</si>
  <si>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</si>
  <si>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</si>
  <si>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</si>
  <si>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</si>
  <si>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</si>
  <si>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</si>
  <si>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</si>
  <si>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</si>
  <si>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</si>
  <si>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</si>
  <si>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</si>
  <si>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</si>
  <si>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</si>
  <si>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</si>
  <si>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</si>
  <si>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</si>
  <si>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</si>
  <si>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</si>
  <si>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</si>
  <si>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</si>
  <si>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</si>
  <si>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</si>
  <si>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</si>
  <si>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</si>
  <si>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</si>
  <si>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</si>
  <si>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</si>
  <si>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</si>
  <si>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</si>
  <si>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</si>
  <si>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</si>
  <si>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</si>
  <si>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</si>
  <si>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</si>
  <si>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</si>
  <si>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</si>
  <si>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</si>
  <si>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</si>
  <si>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</si>
  <si>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</si>
  <si>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</si>
  <si>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</si>
  <si>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</si>
  <si>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</si>
  <si>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</si>
  <si>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</si>
  <si>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</si>
  <si>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</si>
  <si>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</si>
  <si>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</si>
  <si>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</si>
  <si>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</si>
  <si>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</si>
  <si>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</si>
  <si>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</si>
  <si>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</si>
  <si>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</si>
  <si>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</si>
  <si>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</si>
  <si>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</si>
  <si>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</si>
  <si>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</si>
  <si>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</si>
  <si>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</si>
  <si>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</si>
  <si>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</si>
  <si>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</si>
  <si>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</si>
  <si>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</si>
  <si>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</si>
  <si>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</si>
  <si>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</si>
  <si>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</si>
  <si>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</si>
  <si>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</si>
  <si>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</si>
  <si>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</si>
  <si>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</si>
  <si>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</si>
  <si>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</si>
  <si>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</si>
  <si>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</si>
  <si>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</si>
  <si>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</si>
  <si>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</si>
  <si>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</si>
  <si>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</si>
  <si>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</si>
  <si>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</si>
  <si>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</si>
  <si>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</si>
  <si>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</si>
  <si>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</si>
  <si>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</si>
  <si>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</si>
  <si>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</si>
  <si>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</si>
  <si>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</si>
  <si>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</si>
  <si>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</si>
  <si>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</si>
  <si>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</si>
  <si>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</si>
  <si>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</si>
  <si>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</si>
  <si>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</si>
  <si>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</si>
  <si>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</si>
  <si>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</si>
  <si>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</si>
  <si>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</si>
  <si>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</si>
  <si>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</si>
  <si>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</si>
  <si>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</si>
  <si>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</si>
  <si>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</si>
  <si>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</si>
  <si>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</si>
  <si>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</si>
  <si>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</si>
  <si>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</si>
  <si>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</si>
  <si>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</si>
  <si>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</si>
  <si>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</si>
  <si>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</si>
  <si>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</si>
  <si>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</si>
  <si>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</si>
  <si>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</si>
  <si>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</si>
  <si>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</si>
  <si>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</si>
  <si>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</si>
  <si>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</si>
  <si>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</si>
  <si>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</si>
  <si>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</si>
  <si>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</si>
  <si>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</si>
  <si>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</si>
  <si>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</si>
  <si>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</si>
  <si>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</si>
  <si>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</si>
  <si>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</si>
  <si>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</si>
  <si>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</si>
  <si>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</si>
  <si>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</si>
  <si>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</si>
  <si>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</si>
  <si>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</si>
  <si>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</si>
  <si>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</si>
  <si>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</si>
  <si>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</si>
  <si>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</si>
  <si>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</si>
  <si>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</si>
  <si>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</si>
  <si>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</si>
  <si>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</si>
  <si>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</si>
  <si>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</si>
  <si>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</si>
  <si>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</si>
  <si>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</si>
  <si>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</si>
  <si>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</si>
  <si>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</si>
  <si>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</si>
  <si>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</si>
  <si>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</si>
  <si>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</si>
  <si>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</si>
  <si>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</si>
  <si>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</si>
  <si>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</si>
  <si>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</si>
  <si>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</si>
  <si>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</si>
  <si>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</si>
  <si>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</si>
  <si>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</si>
  <si>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</si>
  <si>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</si>
  <si>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</si>
  <si>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</si>
  <si>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</si>
  <si>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</si>
  <si>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</si>
  <si>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</si>
  <si>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</si>
  <si>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</si>
  <si>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</si>
  <si>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</si>
  <si>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</si>
  <si>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</si>
  <si>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</si>
  <si>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</si>
  <si>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</si>
  <si>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</si>
  <si>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</si>
  <si>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</si>
  <si>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</si>
  <si>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</si>
  <si>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</si>
  <si>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</si>
  <si>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</si>
  <si>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</si>
  <si>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</si>
  <si>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</si>
  <si>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</si>
  <si>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</si>
  <si>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</si>
  <si>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</si>
  <si>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</si>
  <si>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</si>
  <si>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</si>
  <si>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</si>
  <si>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</si>
  <si>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</si>
  <si>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</si>
  <si>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</si>
  <si>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</si>
  <si>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</si>
  <si>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</si>
  <si>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</si>
  <si>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</si>
  <si>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</si>
  <si>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</si>
  <si>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</si>
  <si>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</si>
  <si>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</si>
  <si>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</si>
  <si>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</si>
  <si>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</si>
  <si>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</si>
  <si>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</si>
  <si>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</si>
  <si>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</si>
  <si>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</si>
  <si>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</si>
  <si>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</si>
  <si>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</si>
  <si>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</si>
  <si>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</si>
  <si>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</si>
  <si>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</si>
  <si>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</si>
  <si>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</si>
  <si>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</si>
  <si>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</si>
  <si>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</si>
  <si>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</si>
  <si>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</si>
  <si>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</si>
  <si>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</si>
  <si>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</si>
  <si>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</si>
  <si>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</si>
  <si>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</si>
  <si>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</si>
  <si>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</si>
  <si>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</si>
  <si>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</si>
  <si>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</si>
  <si>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</si>
  <si>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</si>
  <si>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</si>
  <si>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</si>
  <si>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</si>
  <si>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</si>
  <si>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</si>
  <si>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</si>
  <si>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</si>
  <si>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</si>
  <si>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</si>
  <si>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</si>
  <si>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</si>
  <si>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</si>
  <si>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</si>
  <si>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</si>
  <si>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</si>
  <si>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</si>
  <si>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</si>
  <si>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</si>
  <si>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</si>
  <si>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</si>
  <si>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</si>
  <si>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</si>
  <si>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</si>
  <si>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</si>
  <si>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</si>
  <si>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</si>
  <si>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</si>
  <si>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</si>
  <si>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</si>
  <si>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</si>
  <si>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</si>
  <si>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</si>
  <si>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</si>
  <si>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</si>
  <si>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</si>
  <si>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</si>
  <si>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</si>
  <si>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</si>
  <si>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</si>
  <si>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</si>
  <si>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</si>
  <si>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</si>
  <si>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</si>
  <si>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</si>
  <si>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</si>
  <si>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</si>
  <si>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</si>
  <si>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</si>
  <si>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</si>
  <si>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</si>
  <si>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</si>
  <si>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</si>
  <si>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</si>
  <si>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</si>
  <si>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</si>
  <si>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</si>
  <si>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</si>
  <si>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</si>
  <si>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</si>
  <si>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</si>
  <si>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</si>
  <si>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</si>
  <si>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</si>
  <si>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</si>
  <si>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</si>
  <si>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</si>
  <si>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</si>
  <si>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</si>
  <si>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</si>
  <si>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</si>
  <si>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</si>
  <si>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</si>
  <si>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</si>
  <si>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</si>
  <si>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</si>
  <si>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</si>
  <si>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</si>
  <si>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</si>
  <si>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</si>
  <si>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</si>
  <si>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</si>
  <si>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</si>
  <si>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</si>
  <si>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</si>
  <si>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</si>
  <si>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</si>
  <si>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</si>
  <si>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</si>
  <si>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</si>
  <si>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</si>
  <si>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</si>
  <si>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</si>
  <si>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</si>
  <si>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</si>
  <si>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</si>
  <si>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</si>
  <si>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</si>
  <si>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</si>
  <si>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</si>
  <si>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</si>
  <si>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</si>
  <si>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</si>
  <si>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</si>
  <si>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</si>
  <si>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</si>
  <si>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</si>
  <si>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</si>
  <si>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</si>
  <si>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</si>
  <si>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</si>
  <si>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</si>
  <si>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</si>
  <si>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</si>
  <si>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</si>
  <si>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</si>
  <si>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</si>
  <si>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</si>
  <si>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</si>
  <si>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</si>
  <si>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</si>
  <si>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</si>
  <si>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</si>
  <si>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</si>
  <si>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</si>
  <si>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</si>
  <si>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</si>
  <si>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</si>
  <si>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</si>
  <si>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</si>
  <si>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</si>
  <si>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</si>
  <si>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</si>
  <si>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</si>
  <si>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</si>
  <si>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</si>
  <si>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</si>
  <si>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</si>
  <si>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</si>
  <si>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</si>
  <si>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</si>
  <si>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</si>
  <si>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</si>
  <si>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</si>
  <si>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</si>
  <si>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</si>
  <si>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</si>
  <si>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</si>
  <si>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</si>
  <si>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</si>
  <si>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</si>
  <si>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</si>
  <si>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</si>
  <si>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</si>
  <si>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</si>
  <si>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</si>
  <si>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</si>
  <si>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</si>
  <si>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</si>
  <si>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</si>
  <si>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</si>
  <si>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</si>
  <si>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</si>
  <si>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</si>
  <si>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</si>
  <si>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</si>
  <si>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</si>
  <si>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</si>
  <si>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</si>
  <si>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</si>
  <si>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</si>
  <si>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</si>
  <si>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</si>
  <si>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</si>
  <si>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</si>
  <si>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</si>
  <si>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</si>
  <si>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</si>
  <si>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</si>
  <si>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</si>
  <si>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</si>
  <si>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</si>
  <si>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</si>
  <si>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</si>
  <si>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</si>
  <si>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</si>
  <si>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</si>
  <si>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</si>
  <si>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</si>
  <si>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</si>
  <si>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</si>
  <si>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</si>
  <si>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</si>
  <si>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</si>
  <si>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</si>
  <si>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</si>
  <si>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</si>
  <si>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</si>
  <si>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</si>
  <si>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</si>
  <si>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</si>
  <si>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</si>
  <si>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</si>
  <si>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</si>
  <si>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</si>
  <si>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</si>
  <si>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</si>
  <si>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</si>
  <si>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</si>
  <si>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</si>
  <si>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</si>
  <si>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</si>
  <si>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</si>
  <si>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</si>
  <si>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</si>
  <si>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</si>
  <si>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</si>
  <si>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</si>
  <si>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</si>
  <si>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</si>
  <si>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</si>
  <si>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</si>
  <si>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</si>
  <si>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</si>
  <si>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</si>
  <si>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</si>
  <si>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</si>
  <si>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</si>
  <si>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</si>
  <si>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</si>
  <si>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</si>
  <si>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</si>
  <si>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</si>
  <si>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</si>
  <si>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</si>
  <si>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</si>
  <si>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</si>
  <si>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</si>
  <si>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</si>
  <si>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</si>
  <si>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</si>
  <si>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</si>
  <si>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</si>
  <si>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</si>
  <si>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</si>
  <si>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</si>
  <si>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</si>
  <si>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</si>
  <si>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</si>
  <si>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</si>
  <si>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</si>
  <si>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</si>
  <si>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</si>
  <si>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</si>
  <si>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</si>
  <si>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</si>
  <si>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</si>
  <si>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</si>
  <si>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</si>
  <si>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</si>
  <si>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</si>
  <si>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</si>
  <si>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</si>
  <si>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</si>
  <si>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</si>
  <si>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</si>
  <si>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</si>
  <si>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</si>
  <si>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</si>
  <si>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</si>
  <si>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</si>
  <si>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</si>
  <si>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</si>
  <si>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</si>
  <si>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</si>
  <si>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</si>
  <si>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</si>
  <si>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</si>
  <si>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</si>
  <si>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</si>
  <si>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</si>
  <si>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</si>
  <si>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</si>
  <si>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</si>
  <si>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</si>
  <si>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</si>
  <si>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</si>
  <si>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</si>
  <si>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</si>
  <si>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</si>
  <si>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</si>
  <si>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</si>
  <si>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</si>
  <si>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</si>
  <si>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</si>
  <si>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</si>
  <si>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</si>
  <si>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</si>
  <si>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</si>
  <si>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</si>
  <si>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</si>
  <si>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</si>
  <si>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</si>
  <si>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</si>
  <si>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</si>
  <si>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</si>
  <si>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</si>
  <si>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</si>
  <si>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</si>
  <si>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</si>
  <si>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</si>
  <si>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</si>
  <si>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</si>
  <si>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</si>
  <si>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</si>
  <si>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</si>
  <si>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</si>
  <si>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</si>
  <si>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</si>
  <si>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</si>
  <si>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</si>
  <si>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</si>
  <si>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</si>
  <si>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</si>
  <si>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</si>
  <si>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</si>
  <si>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</si>
  <si>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</si>
  <si>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</si>
  <si>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</si>
  <si>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</si>
  <si>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</si>
  <si>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</si>
  <si>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</si>
  <si>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</si>
  <si>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</si>
  <si>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</si>
  <si>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</si>
  <si>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</si>
  <si>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</si>
  <si>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</si>
  <si>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</si>
  <si>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</si>
  <si>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</si>
  <si>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</si>
  <si>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</si>
  <si>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</si>
  <si>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</si>
  <si>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</si>
  <si>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</si>
  <si>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</si>
  <si>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</si>
  <si>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</si>
  <si>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</si>
  <si>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</si>
  <si>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</si>
  <si>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</si>
  <si>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</si>
  <si>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</si>
  <si>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</si>
  <si>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</si>
  <si>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</si>
  <si>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</si>
  <si>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</si>
  <si>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</si>
  <si>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</si>
  <si>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</si>
  <si>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</si>
  <si>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</si>
  <si>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</si>
  <si>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</si>
  <si>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</si>
  <si>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</si>
  <si>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</si>
  <si>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</si>
  <si>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</si>
  <si>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</si>
  <si>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</si>
  <si>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</si>
  <si>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</si>
  <si>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</si>
  <si>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</si>
  <si>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</si>
  <si>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</si>
  <si>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</si>
  <si>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</si>
  <si>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</si>
  <si>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</si>
  <si>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</si>
  <si>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</si>
  <si>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</si>
  <si>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</si>
  <si>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</si>
  <si>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</si>
  <si>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</si>
  <si>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</si>
  <si>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</si>
  <si>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</si>
  <si>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</si>
  <si>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</si>
  <si>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</si>
  <si>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</si>
  <si>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</si>
  <si>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</si>
  <si>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</si>
  <si>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</si>
  <si>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</si>
  <si>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</si>
  <si>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</si>
  <si>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</si>
  <si>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</si>
  <si>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</si>
  <si>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</si>
  <si>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</si>
  <si>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</si>
  <si>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</si>
  <si>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</si>
  <si>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</si>
  <si>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</si>
  <si>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</si>
  <si>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</si>
  <si>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</si>
  <si>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</si>
  <si>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</si>
  <si>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</si>
  <si>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</si>
  <si>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</si>
  <si>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</si>
  <si>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</si>
  <si>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</si>
  <si>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</si>
  <si>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</si>
  <si>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</si>
  <si>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</si>
  <si>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</si>
  <si>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</si>
  <si>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</si>
  <si>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</si>
  <si>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</si>
  <si>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</si>
  <si>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</si>
  <si>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</si>
  <si>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</si>
  <si>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</si>
  <si>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</si>
  <si>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</si>
  <si>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</si>
  <si>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</si>
  <si>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</si>
  <si>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</si>
  <si>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</si>
  <si>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</si>
  <si>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</si>
  <si>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</si>
  <si>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</si>
  <si>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</si>
  <si>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</si>
  <si>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</si>
  <si>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</si>
  <si>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</si>
  <si>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</si>
  <si>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</si>
  <si>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</si>
  <si>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</si>
  <si>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</si>
  <si>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</si>
  <si>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</si>
  <si>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</si>
  <si>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</si>
  <si>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</si>
  <si>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</si>
  <si>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</si>
  <si>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</si>
  <si>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</si>
  <si>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</si>
  <si>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</si>
  <si>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</si>
  <si>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</si>
  <si>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</si>
  <si>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</si>
  <si>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</si>
  <si>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</si>
  <si>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</si>
  <si>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</si>
  <si>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</si>
  <si>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</si>
  <si>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</si>
  <si>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</si>
  <si>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</si>
  <si>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</si>
  <si>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</si>
  <si>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</si>
  <si>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</si>
  <si>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</si>
  <si>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</si>
  <si>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</si>
  <si>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</si>
  <si>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</si>
  <si>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</si>
  <si>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</si>
  <si>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</si>
  <si>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</si>
  <si>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</si>
  <si>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</si>
  <si>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</si>
  <si>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</si>
  <si>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</si>
  <si>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</si>
  <si>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</si>
  <si>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</si>
  <si>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</si>
  <si>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</si>
  <si>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</si>
  <si>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</si>
  <si>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</si>
  <si>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</si>
  <si>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</si>
  <si>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</si>
  <si>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</si>
  <si>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</si>
  <si>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</si>
  <si>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</si>
  <si>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</si>
  <si>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</si>
  <si>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</si>
  <si>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</si>
  <si>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</si>
  <si>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</si>
  <si>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</si>
  <si>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</si>
  <si>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</si>
  <si>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</si>
  <si>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</si>
  <si>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</si>
  <si>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</si>
  <si>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</si>
  <si>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</si>
  <si>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</si>
  <si>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</si>
  <si>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</si>
  <si>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</si>
  <si>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</si>
  <si>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</si>
  <si>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</si>
  <si>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</si>
  <si>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</si>
  <si>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</si>
  <si>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</si>
  <si>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</si>
  <si>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</si>
  <si>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</si>
  <si>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</si>
  <si>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</si>
  <si>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</si>
  <si>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</si>
  <si>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</si>
  <si>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</si>
  <si>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</si>
  <si>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</si>
  <si>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</si>
  <si>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</si>
  <si>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</si>
  <si>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</si>
  <si>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</si>
  <si>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</si>
  <si>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</si>
  <si>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</si>
  <si>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</si>
  <si>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</si>
  <si>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</si>
  <si>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</si>
  <si>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</si>
  <si>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</si>
  <si>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</si>
  <si>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</si>
  <si>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</si>
  <si>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</si>
  <si>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</si>
  <si>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</si>
  <si>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</si>
  <si>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</si>
  <si>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</si>
  <si>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</si>
  <si>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</si>
  <si>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</si>
  <si>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</si>
  <si>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</si>
  <si>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</si>
  <si>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</si>
  <si>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</si>
  <si>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</si>
  <si>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</si>
  <si>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</si>
  <si>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</si>
  <si>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</si>
  <si>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</si>
  <si>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</si>
  <si>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</si>
  <si>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</si>
  <si>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</si>
  <si>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</si>
  <si>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</si>
  <si>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</si>
  <si>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</si>
  <si>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</si>
  <si>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</si>
  <si>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</si>
  <si>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</si>
  <si>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</si>
  <si>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</si>
  <si>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</si>
  <si>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</si>
  <si>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</si>
  <si>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</si>
  <si>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</si>
  <si>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</si>
  <si>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</si>
  <si>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</si>
  <si>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</si>
  <si>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</si>
  <si>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</si>
  <si>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</si>
  <si>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</si>
  <si>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</si>
  <si>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</si>
  <si>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</si>
  <si>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</si>
  <si>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</si>
  <si>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</si>
  <si>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</si>
  <si>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</si>
  <si>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</si>
  <si>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</si>
  <si>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</si>
  <si>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</si>
  <si>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</si>
  <si>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</si>
  <si>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</si>
  <si>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</si>
  <si>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</si>
  <si>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</si>
  <si>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</si>
  <si>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</si>
  <si>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</si>
  <si>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</si>
  <si>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</si>
  <si>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</si>
  <si>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</si>
  <si>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</si>
  <si>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</si>
  <si>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</si>
  <si>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</si>
  <si>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</si>
  <si>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</si>
  <si>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</si>
  <si>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</si>
  <si>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</si>
  <si>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</si>
  <si>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</si>
  <si>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</si>
  <si>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</si>
  <si>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</si>
  <si>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</si>
  <si>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</si>
  <si>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</si>
  <si>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</si>
  <si>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</si>
  <si>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</si>
  <si>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</si>
  <si>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</si>
  <si>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</si>
  <si>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</si>
  <si>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</si>
  <si>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</si>
  <si>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</si>
  <si>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</si>
  <si>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</si>
  <si>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</si>
  <si>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</si>
  <si>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</si>
  <si>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</si>
  <si>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</si>
  <si>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</si>
  <si>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</si>
  <si>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</si>
  <si>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</si>
  <si>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</si>
  <si>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</si>
  <si>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</si>
  <si>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</si>
  <si>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</si>
  <si>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</si>
  <si>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</si>
  <si>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</si>
  <si>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</si>
  <si>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</si>
  <si>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</si>
  <si>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</si>
  <si>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</si>
  <si>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</si>
  <si>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</si>
  <si>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</si>
  <si>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</si>
  <si>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</si>
  <si>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</si>
  <si>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</si>
  <si>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</si>
  <si>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</si>
  <si>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</si>
  <si>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</si>
  <si>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</si>
  <si>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</si>
  <si>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</si>
  <si>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</si>
  <si>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</si>
  <si>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</si>
  <si>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</si>
  <si>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</si>
  <si>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</si>
  <si>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</si>
  <si>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</si>
  <si>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</si>
  <si>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</si>
  <si>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</si>
  <si>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</si>
  <si>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</si>
  <si>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</si>
  <si>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</si>
  <si>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</si>
  <si>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</si>
  <si>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</si>
  <si>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</si>
  <si>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</si>
  <si>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</si>
  <si>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</si>
  <si>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</si>
  <si>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</si>
  <si>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</si>
  <si>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</si>
  <si>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</si>
  <si>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</si>
  <si>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</si>
  <si>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</si>
  <si>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</si>
  <si>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</si>
  <si>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</si>
  <si>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</si>
  <si>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</si>
  <si>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</si>
  <si>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</si>
  <si>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</si>
  <si>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</si>
  <si>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</si>
  <si>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</si>
  <si>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</si>
  <si>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</si>
  <si>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</si>
  <si>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</si>
  <si>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</si>
  <si>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</si>
  <si>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</si>
  <si>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</si>
  <si>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</si>
  <si>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</si>
  <si>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</si>
  <si>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</si>
  <si>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</si>
  <si>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</si>
  <si>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</si>
  <si>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</si>
  <si>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</si>
  <si>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</si>
  <si>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</si>
  <si>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</si>
  <si>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</si>
  <si>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</si>
  <si>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</si>
  <si>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</si>
  <si>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</si>
  <si>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</si>
  <si>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</si>
  <si>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</si>
  <si>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</si>
  <si>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</si>
  <si>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</si>
  <si>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</si>
  <si>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</si>
  <si>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</si>
  <si>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</si>
  <si>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</si>
  <si>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</si>
  <si>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</si>
  <si>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</si>
  <si>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</si>
  <si>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</si>
  <si>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</si>
  <si>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</si>
  <si>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</si>
  <si>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</si>
  <si>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</si>
  <si>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</si>
  <si>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</si>
  <si>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</si>
  <si>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</si>
  <si>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</si>
  <si>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</si>
  <si>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</si>
  <si>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</si>
  <si>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</si>
  <si>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</si>
  <si>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</si>
  <si>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</si>
  <si>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</si>
  <si>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</si>
  <si>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</si>
  <si>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</si>
  <si>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</si>
  <si>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</si>
  <si>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</si>
  <si>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</si>
  <si>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</si>
  <si>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</si>
  <si>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</si>
  <si>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</si>
  <si>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</si>
  <si>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</si>
  <si>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</si>
  <si>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</si>
  <si>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</si>
  <si>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</si>
  <si>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</si>
  <si>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</si>
  <si>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</si>
  <si>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</si>
  <si>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</si>
  <si>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</si>
  <si>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</si>
  <si>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</si>
  <si>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</si>
  <si>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</si>
  <si>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</si>
  <si>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</si>
  <si>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</si>
  <si>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</si>
  <si>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</si>
  <si>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</si>
  <si>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</si>
  <si>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</si>
  <si>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</si>
  <si>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</si>
  <si>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</si>
  <si>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</si>
  <si>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</si>
  <si>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</si>
  <si>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</si>
  <si>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</si>
  <si>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</si>
  <si>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</si>
  <si>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</si>
  <si>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</si>
  <si>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</si>
  <si>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</si>
  <si>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</si>
  <si>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</si>
  <si>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</si>
  <si>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</si>
  <si>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</si>
  <si>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</si>
  <si>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</si>
  <si>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</si>
  <si>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</si>
  <si>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</si>
  <si>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</si>
  <si>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</si>
  <si>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</si>
  <si>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</si>
  <si>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</si>
  <si>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</si>
  <si>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</si>
  <si>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</si>
  <si>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</si>
  <si>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</si>
  <si>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</si>
  <si>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</si>
  <si>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</si>
  <si>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</si>
  <si>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</si>
  <si>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</si>
  <si>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</si>
  <si>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</si>
  <si>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</si>
  <si>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</si>
  <si>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</si>
  <si>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</si>
  <si>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</si>
  <si>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</si>
  <si>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</si>
  <si>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</si>
  <si>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</si>
  <si>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</si>
  <si>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</si>
  <si>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</si>
  <si>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</si>
  <si>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</si>
  <si>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</si>
  <si>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</si>
  <si>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</si>
  <si>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</si>
  <si>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</si>
  <si>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</si>
  <si>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</si>
  <si>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</si>
  <si>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</si>
  <si>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</si>
  <si>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</si>
  <si>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</si>
  <si>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</si>
  <si>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</si>
  <si>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</si>
  <si>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</si>
  <si>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</si>
  <si>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</si>
  <si>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</si>
  <si>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</si>
  <si>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</si>
  <si>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</si>
  <si>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</si>
  <si>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</si>
  <si>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</si>
  <si>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</si>
  <si>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</si>
  <si>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</si>
  <si>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</si>
  <si>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</si>
  <si>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</si>
  <si>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</si>
  <si>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</si>
  <si>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</si>
  <si>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</si>
  <si>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</si>
  <si>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</si>
  <si>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</si>
  <si>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</si>
  <si>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</si>
  <si>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</si>
  <si>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</si>
  <si>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</si>
  <si>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</si>
  <si>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</si>
  <si>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</si>
  <si>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</si>
  <si>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</si>
  <si>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</si>
  <si>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</si>
  <si>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</si>
  <si>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</si>
  <si>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</si>
  <si>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</si>
  <si>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</si>
  <si>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</si>
  <si>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</si>
  <si>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</si>
  <si>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</si>
  <si>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</si>
  <si>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</si>
  <si>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</si>
  <si>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</si>
  <si>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</si>
  <si>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</si>
  <si>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</si>
  <si>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</si>
  <si>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</si>
  <si>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</si>
  <si>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</si>
  <si>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</si>
  <si>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</si>
  <si>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</si>
  <si>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</si>
  <si>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</si>
  <si>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</si>
  <si>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</si>
  <si>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</si>
  <si>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</si>
  <si>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</si>
  <si>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</si>
  <si>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</si>
  <si>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</si>
  <si>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</si>
  <si>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</si>
  <si>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</si>
  <si>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</si>
  <si>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</si>
  <si>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</si>
  <si>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</si>
  <si>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</si>
  <si>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</si>
  <si>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</si>
  <si>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</si>
  <si>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</si>
  <si>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</si>
  <si>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</si>
  <si>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</si>
  <si>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</si>
  <si>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</si>
  <si>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</si>
  <si>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</si>
  <si>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</si>
  <si>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</si>
  <si>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</si>
  <si>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</si>
  <si>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</si>
  <si>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</si>
  <si>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</si>
  <si>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</si>
  <si>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</si>
  <si>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</si>
  <si>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</si>
  <si>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</si>
  <si>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</si>
  <si>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</si>
  <si>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</si>
  <si>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</si>
  <si>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</si>
  <si>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</si>
  <si>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</si>
  <si>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</si>
  <si>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</si>
  <si>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</si>
  <si>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</si>
  <si>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</si>
  <si>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</si>
  <si>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</si>
  <si>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</si>
  <si>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</si>
  <si>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</si>
  <si>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</si>
  <si>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</si>
  <si>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</si>
  <si>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</si>
  <si>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</si>
  <si>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</si>
  <si>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</si>
  <si>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</si>
  <si>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</si>
  <si>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</si>
  <si>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</si>
  <si>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</si>
  <si>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</si>
  <si>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</si>
  <si>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</si>
  <si>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</si>
  <si>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</si>
  <si>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</si>
  <si>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</si>
  <si>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</si>
  <si>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</si>
  <si>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</si>
  <si>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</si>
  <si>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</si>
  <si>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</si>
  <si>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</si>
  <si>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</si>
  <si>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</si>
  <si>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</si>
  <si>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</si>
  <si>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</si>
  <si>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</si>
  <si>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</si>
  <si>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</si>
  <si>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</si>
  <si>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</si>
  <si>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</si>
  <si>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</si>
  <si>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</si>
  <si>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</si>
  <si>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</si>
  <si>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</si>
  <si>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</si>
  <si>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</si>
  <si>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</si>
  <si>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</si>
  <si>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</si>
  <si>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</si>
  <si>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</si>
  <si>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</si>
  <si>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</si>
  <si>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</si>
  <si>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</si>
  <si>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</si>
  <si>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</si>
  <si>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</si>
  <si>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</si>
  <si>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</si>
  <si>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</si>
  <si>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</si>
  <si>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</si>
  <si>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</si>
  <si>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</si>
  <si>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</si>
  <si>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</si>
  <si>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</si>
  <si>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</si>
  <si>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</si>
  <si>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</si>
  <si>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</si>
  <si>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</si>
  <si>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</si>
  <si>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</si>
  <si>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</si>
  <si>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</si>
  <si>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</si>
  <si>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</si>
  <si>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</si>
  <si>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</si>
  <si>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</si>
  <si>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</si>
  <si>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</si>
  <si>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</si>
  <si>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</si>
  <si>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</si>
  <si>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</si>
  <si>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</si>
  <si>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</si>
  <si>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</si>
  <si>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</si>
  <si>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</si>
  <si>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</si>
  <si>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</si>
  <si>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</si>
  <si>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</si>
  <si>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</si>
  <si>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</si>
  <si>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</si>
  <si>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</si>
  <si>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</si>
  <si>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</si>
  <si>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</si>
  <si>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</si>
  <si>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</si>
  <si>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</si>
  <si>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</si>
  <si>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</si>
  <si>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</si>
  <si>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</si>
  <si>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</si>
  <si>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</si>
  <si>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</si>
  <si>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</si>
  <si>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</si>
  <si>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</si>
  <si>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</si>
  <si>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</si>
  <si>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</si>
  <si>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</si>
  <si>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</si>
  <si>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</si>
  <si>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</si>
  <si>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</si>
  <si>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</si>
  <si>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</si>
  <si>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</si>
  <si>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</si>
  <si>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</si>
  <si>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</si>
  <si>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</si>
  <si>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</si>
  <si>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</si>
  <si>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</si>
  <si>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</si>
  <si>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</si>
  <si>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</si>
  <si>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</si>
  <si>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</si>
  <si>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</si>
  <si>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</si>
  <si>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</si>
  <si>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</si>
  <si>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</si>
  <si>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</si>
  <si>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</si>
  <si>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</si>
  <si>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</si>
  <si>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</si>
  <si>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</si>
  <si>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</si>
  <si>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</si>
  <si>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</si>
  <si>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</si>
  <si>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</si>
  <si>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</si>
  <si>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</si>
  <si>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</si>
  <si>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</si>
  <si>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</si>
  <si>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</si>
  <si>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</si>
  <si>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</si>
  <si>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</si>
  <si>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</si>
  <si>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</si>
  <si>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</si>
  <si>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</si>
  <si>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</si>
  <si>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</si>
  <si>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</si>
  <si>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</si>
  <si>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</si>
  <si>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</si>
  <si>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</si>
  <si>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</si>
  <si>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</si>
  <si>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</si>
  <si>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</si>
  <si>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</si>
  <si>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</si>
  <si>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</si>
  <si>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</si>
  <si>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</si>
  <si>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</si>
  <si>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</si>
  <si>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</si>
  <si>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</si>
  <si>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</si>
  <si>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</si>
  <si>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</si>
  <si>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</si>
  <si>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</si>
  <si>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</si>
  <si>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</si>
  <si>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</si>
  <si>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</si>
  <si>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</si>
  <si>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</si>
  <si>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</si>
  <si>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</si>
  <si>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</si>
  <si>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</si>
  <si>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</si>
  <si>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</si>
  <si>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</si>
  <si>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</si>
  <si>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</si>
  <si>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</si>
  <si>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</si>
  <si>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</si>
  <si>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</si>
  <si>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</si>
  <si>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</si>
  <si>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</si>
  <si>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</si>
  <si>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</si>
  <si>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</si>
  <si>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</si>
  <si>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</si>
  <si>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</si>
  <si>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</si>
  <si>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</si>
  <si>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</si>
  <si>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</si>
  <si>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</si>
  <si>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</si>
  <si>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</si>
  <si>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</si>
  <si>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</si>
  <si>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</si>
  <si>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</si>
  <si>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</si>
  <si>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</si>
  <si>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</si>
  <si>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</si>
  <si>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</si>
  <si>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</si>
  <si>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</si>
  <si>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</si>
  <si>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</si>
  <si>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</si>
  <si>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</si>
  <si>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</si>
  <si>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</si>
  <si>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</si>
  <si>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</si>
  <si>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</si>
  <si>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</si>
  <si>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</si>
  <si>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</si>
  <si>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</si>
  <si>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</si>
  <si>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</si>
  <si>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</si>
  <si>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</si>
  <si>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</si>
  <si>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</si>
  <si>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</si>
  <si>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</si>
  <si>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</si>
  <si>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</si>
  <si>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</si>
  <si>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</si>
  <si>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</si>
  <si>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</si>
  <si>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</si>
  <si>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</si>
  <si>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</si>
  <si>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</si>
  <si>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</si>
  <si>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</si>
  <si>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</si>
  <si>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</si>
  <si>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</si>
  <si>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</si>
  <si>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</si>
  <si>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</si>
  <si>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</si>
  <si>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</si>
  <si>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</si>
  <si>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</si>
  <si>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</si>
  <si>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</si>
  <si>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</si>
  <si>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</si>
  <si>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</si>
  <si>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</si>
  <si>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</si>
  <si>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</si>
  <si>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</si>
  <si>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</si>
  <si>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</si>
  <si>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</si>
  <si>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</si>
  <si>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</si>
  <si>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</si>
  <si>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</si>
  <si>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</si>
  <si>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</si>
  <si>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</si>
  <si>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</si>
  <si>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</si>
  <si>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</si>
  <si>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</si>
  <si>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</si>
  <si>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</si>
  <si>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</si>
  <si>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</si>
  <si>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</si>
  <si>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</si>
  <si>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</si>
  <si>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</si>
  <si>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</si>
  <si>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</si>
  <si>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</si>
  <si>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</si>
  <si>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</si>
  <si>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</si>
  <si>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</si>
  <si>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</si>
  <si>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</si>
  <si>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</si>
  <si>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</si>
  <si>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</si>
  <si>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</si>
  <si>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</si>
  <si>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</si>
  <si>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</si>
  <si>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</si>
  <si>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</si>
  <si>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</si>
  <si>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</si>
  <si>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</si>
  <si>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</si>
  <si>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</si>
  <si>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</si>
  <si>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</si>
  <si>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</si>
  <si>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</si>
  <si>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</si>
  <si>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</si>
  <si>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</si>
  <si>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</si>
  <si>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</si>
  <si>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</si>
  <si>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</si>
  <si>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</si>
  <si>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</si>
  <si>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</si>
  <si>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</si>
  <si>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</si>
  <si>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</si>
  <si>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</si>
  <si>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</si>
  <si>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</si>
  <si>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</si>
  <si>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</si>
  <si>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</si>
  <si>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</si>
  <si>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</si>
  <si>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</si>
  <si>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</si>
  <si>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</si>
  <si>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</si>
  <si>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</si>
  <si>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</si>
  <si>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</si>
  <si>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</si>
  <si>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</si>
  <si>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</si>
  <si>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</si>
  <si>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</si>
  <si>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</si>
  <si>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</si>
  <si>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</si>
  <si>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</si>
  <si>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</si>
  <si>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</si>
  <si>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</si>
  <si>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</si>
  <si>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</si>
  <si>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</si>
  <si>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</si>
  <si>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</si>
  <si>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</si>
  <si>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</si>
  <si>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</si>
  <si>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</si>
  <si>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</si>
  <si>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</si>
  <si>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</si>
  <si>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</si>
  <si>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</si>
  <si>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</si>
  <si>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</si>
  <si>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</si>
  <si>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</si>
  <si>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</si>
  <si>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</si>
  <si>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</si>
  <si>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</si>
  <si>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</si>
  <si>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</si>
  <si>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</si>
  <si>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</si>
  <si>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</si>
  <si>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</si>
  <si>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</si>
  <si>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</si>
  <si>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</si>
  <si>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</si>
  <si>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</si>
  <si>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</si>
  <si>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</si>
  <si>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</si>
  <si>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</si>
  <si>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</si>
  <si>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</si>
  <si>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</si>
  <si>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</si>
  <si>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</si>
  <si>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</si>
  <si>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</si>
  <si>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</si>
  <si>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</si>
  <si>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</si>
  <si>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</si>
  <si>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</si>
  <si>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</si>
  <si>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</si>
  <si>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</si>
  <si>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</si>
  <si>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</si>
  <si>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</si>
  <si>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</si>
  <si>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</si>
  <si>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</si>
  <si>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</si>
  <si>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</si>
  <si>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</si>
  <si>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</si>
  <si>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</si>
  <si>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</si>
  <si>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</si>
  <si>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</si>
  <si>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</si>
  <si>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</si>
  <si>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</si>
  <si>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</si>
  <si>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</si>
  <si>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</si>
  <si>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</si>
  <si>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</si>
  <si>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</si>
  <si>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</si>
  <si>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</si>
  <si>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</si>
  <si>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</si>
  <si>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</si>
  <si>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</si>
  <si>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</si>
  <si>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</si>
  <si>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</si>
  <si>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</si>
  <si>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</si>
  <si>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</si>
  <si>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</si>
  <si>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</si>
  <si>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</si>
  <si>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</si>
  <si>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</si>
  <si>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</si>
  <si>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</si>
  <si>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</si>
  <si>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</si>
  <si>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</si>
  <si>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</si>
  <si>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</si>
  <si>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</si>
  <si>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</si>
  <si>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</si>
  <si>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</si>
  <si>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</si>
  <si>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</si>
  <si>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</si>
  <si>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</si>
  <si>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</si>
  <si>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</si>
  <si>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</si>
  <si>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</si>
  <si>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</si>
  <si>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</si>
  <si>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</si>
  <si>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</si>
  <si>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</si>
  <si>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</si>
  <si>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</si>
  <si>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</si>
  <si>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</si>
  <si>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</si>
  <si>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</si>
  <si>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</si>
  <si>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</si>
  <si>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</si>
  <si>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</si>
  <si>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</si>
  <si>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</si>
  <si>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</si>
  <si>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</si>
  <si>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</si>
  <si>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</si>
  <si>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</si>
  <si>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</si>
  <si>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</si>
  <si>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</si>
  <si>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</si>
  <si>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</si>
  <si>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</si>
  <si>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</si>
  <si>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</si>
  <si>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</si>
  <si>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</si>
  <si>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</si>
  <si>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</si>
  <si>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</si>
  <si>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</si>
  <si>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</si>
  <si>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</si>
  <si>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</si>
  <si>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</si>
  <si>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</si>
  <si>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</si>
  <si>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</si>
  <si>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</si>
  <si>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</si>
  <si>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</si>
  <si>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</si>
  <si>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</si>
  <si>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</si>
  <si>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</si>
  <si>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</si>
  <si>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</si>
  <si>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</si>
  <si>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</si>
  <si>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</si>
  <si>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</si>
  <si>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</si>
  <si>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</si>
  <si>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</si>
  <si>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</si>
  <si>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</si>
  <si>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</si>
  <si>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</si>
  <si>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</si>
  <si>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</si>
  <si>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</si>
  <si>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</si>
  <si>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</si>
  <si>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</si>
  <si>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</si>
  <si>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</si>
  <si>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</si>
  <si>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</si>
  <si>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</si>
  <si>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</si>
  <si>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</si>
  <si>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</si>
  <si>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</si>
  <si>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</si>
  <si>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</si>
  <si>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</si>
  <si>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</si>
  <si>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</si>
  <si>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</si>
  <si>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</si>
  <si>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</si>
  <si>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</si>
  <si>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</si>
  <si>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</si>
  <si>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</si>
  <si>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</si>
  <si>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</si>
  <si>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</si>
  <si>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</si>
  <si>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</si>
  <si>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</si>
  <si>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</si>
  <si>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</si>
  <si>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</si>
  <si>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</si>
  <si>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</si>
  <si>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</si>
  <si>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</si>
  <si>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</si>
  <si>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</si>
  <si>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</si>
  <si>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</si>
  <si>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</si>
  <si>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</si>
  <si>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</si>
  <si>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</si>
  <si>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</si>
  <si>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</si>
  <si>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</si>
  <si>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</si>
  <si>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</si>
  <si>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</si>
  <si>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</si>
  <si>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</si>
  <si>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</si>
  <si>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</si>
  <si>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</si>
  <si>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</si>
  <si>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</si>
  <si>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</si>
  <si>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</si>
  <si>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</si>
  <si>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</si>
  <si>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</si>
  <si>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</si>
  <si>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</si>
  <si>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</si>
  <si>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</si>
  <si>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</si>
  <si>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</si>
  <si>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</si>
  <si>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</si>
  <si>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</si>
  <si>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</si>
  <si>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</si>
  <si>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</si>
  <si>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</si>
  <si>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</si>
  <si>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</si>
  <si>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</si>
  <si>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</si>
  <si>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</si>
  <si>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</si>
  <si>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</si>
  <si>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</si>
  <si>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</si>
  <si>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</si>
  <si>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</si>
  <si>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</si>
  <si>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</si>
  <si>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</si>
  <si>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</si>
  <si>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</si>
  <si>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</si>
  <si>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</si>
  <si>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</si>
  <si>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</si>
  <si>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</si>
  <si>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</si>
  <si>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</si>
  <si>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</si>
  <si>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</si>
  <si>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</si>
  <si>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</si>
  <si>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</si>
  <si>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</si>
  <si>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</si>
  <si>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</si>
  <si>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</si>
  <si>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</si>
  <si>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</si>
  <si>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</si>
  <si>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</si>
  <si>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</si>
  <si>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</si>
  <si>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</si>
  <si>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</si>
  <si>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</si>
  <si>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</si>
  <si>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</si>
  <si>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</si>
  <si>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</si>
  <si>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</si>
  <si>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</si>
  <si>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</si>
  <si>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</si>
  <si>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</si>
  <si>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</si>
  <si>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</si>
  <si>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</si>
  <si>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</si>
  <si>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</si>
  <si>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</si>
  <si>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</si>
  <si>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</si>
  <si>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</si>
  <si>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</si>
  <si>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</si>
  <si>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</si>
  <si>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</si>
  <si>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</si>
  <si>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</si>
  <si>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</si>
  <si>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</si>
  <si>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</si>
  <si>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</si>
  <si>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</si>
  <si>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</si>
  <si>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</si>
  <si>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</si>
  <si>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</si>
  <si>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</si>
  <si>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</si>
  <si>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</si>
  <si>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</si>
  <si>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</si>
  <si>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</si>
  <si>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</si>
  <si>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</si>
  <si>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</si>
  <si>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</si>
  <si>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</si>
  <si>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</si>
  <si>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</si>
  <si>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</si>
  <si>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</si>
  <si>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</si>
  <si>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</si>
  <si>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</si>
  <si>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</si>
  <si>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</si>
  <si>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</si>
  <si>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</si>
  <si>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</si>
  <si>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</si>
  <si>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</si>
  <si>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</si>
  <si>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</si>
  <si>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</si>
  <si>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</si>
  <si>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</si>
  <si>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</si>
  <si>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</si>
  <si>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</si>
  <si>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</si>
  <si>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</si>
  <si>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</si>
  <si>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</si>
  <si>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</si>
  <si>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</si>
  <si>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</si>
  <si>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</si>
  <si>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</si>
  <si>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</si>
  <si>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</si>
  <si>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</si>
  <si>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</si>
  <si>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</si>
  <si>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</si>
  <si>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</si>
  <si>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</si>
  <si>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</si>
  <si>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</si>
  <si>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</si>
  <si>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</si>
  <si>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</si>
  <si>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</si>
  <si>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</si>
  <si>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</si>
  <si>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</si>
  <si>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</si>
  <si>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</si>
  <si>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</si>
  <si>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</si>
  <si>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</si>
  <si>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</si>
  <si>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</si>
  <si>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</si>
  <si>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</si>
  <si>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</si>
  <si>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</si>
  <si>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</si>
  <si>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</si>
  <si>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</si>
  <si>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</si>
  <si>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</si>
  <si>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</si>
  <si>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</si>
  <si>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</si>
  <si>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</si>
  <si>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</si>
  <si>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</si>
  <si>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</si>
  <si>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</si>
  <si>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</si>
  <si>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</si>
  <si>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</si>
  <si>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</si>
  <si>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</si>
  <si>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</si>
  <si>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</si>
  <si>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</si>
  <si>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</si>
  <si>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</si>
  <si>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</si>
  <si>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</si>
  <si>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</si>
  <si>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</si>
  <si>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</si>
  <si>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</si>
  <si>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</si>
  <si>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</si>
  <si>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</si>
  <si>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</si>
  <si>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</si>
  <si>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</si>
  <si>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</si>
  <si>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</si>
  <si>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</si>
  <si>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</si>
  <si>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</si>
  <si>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</si>
  <si>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</si>
  <si>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</si>
  <si>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</si>
  <si>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</si>
  <si>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</si>
  <si>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</si>
  <si>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</si>
  <si>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</si>
  <si>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</si>
  <si>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</si>
  <si>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</si>
  <si>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</si>
  <si>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</si>
  <si>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</si>
  <si>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</si>
  <si>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</si>
  <si>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</si>
  <si>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</si>
  <si>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</si>
  <si>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</si>
  <si>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</si>
  <si>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</si>
  <si>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</si>
  <si>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</si>
  <si>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</si>
  <si>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</si>
  <si>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</si>
  <si>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</si>
  <si>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</si>
  <si>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</si>
  <si>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</si>
  <si>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</si>
  <si>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</si>
  <si>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</si>
  <si>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</si>
  <si>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</si>
  <si>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</si>
  <si>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</si>
  <si>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</si>
  <si>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</si>
  <si>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</si>
  <si>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</si>
  <si>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</si>
  <si>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</si>
  <si>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</si>
  <si>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</si>
  <si>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</si>
  <si>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</si>
  <si>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</si>
  <si>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</si>
  <si>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</si>
  <si>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</si>
  <si>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</si>
  <si>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</si>
  <si>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</si>
  <si>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</si>
  <si>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</si>
  <si>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</si>
  <si>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</si>
  <si>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</si>
  <si>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</si>
  <si>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</si>
  <si>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</si>
  <si>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</si>
  <si>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</si>
  <si>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</si>
  <si>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</si>
  <si>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</si>
  <si>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</si>
  <si>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</si>
  <si>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</si>
  <si>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</si>
  <si>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</si>
  <si>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</si>
  <si>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</si>
  <si>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</si>
  <si>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</si>
  <si>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</si>
  <si>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</si>
  <si>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</si>
  <si>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</si>
  <si>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</si>
  <si>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</si>
  <si>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</si>
  <si>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</si>
  <si>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</si>
  <si>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</si>
  <si>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</si>
  <si>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</si>
  <si>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</si>
  <si>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</si>
  <si>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</si>
  <si>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</si>
  <si>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</si>
  <si>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</si>
  <si>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</si>
  <si>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</si>
  <si>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</si>
  <si>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</si>
  <si>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</si>
  <si>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</si>
  <si>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</si>
  <si>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</si>
  <si>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</si>
  <si>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</si>
  <si>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</si>
  <si>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</si>
  <si>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</si>
  <si>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</si>
  <si>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</si>
  <si>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</si>
  <si>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</si>
  <si>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</si>
  <si>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</si>
  <si>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</si>
  <si>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</si>
  <si>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</si>
  <si>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</si>
  <si>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</si>
  <si>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</si>
  <si>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</si>
  <si>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</si>
  <si>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</si>
  <si>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</si>
  <si>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</si>
  <si>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</si>
  <si>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</si>
  <si>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</si>
  <si>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</si>
  <si>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</si>
  <si>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</si>
  <si>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</si>
  <si>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</si>
  <si>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</si>
  <si>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</si>
  <si>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</si>
  <si>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</si>
  <si>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</si>
  <si>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</si>
  <si>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</si>
  <si>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</si>
  <si>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</si>
  <si>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</si>
  <si>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</si>
  <si>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</si>
  <si>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</si>
  <si>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</si>
  <si>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</si>
  <si>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</si>
  <si>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</si>
  <si>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</si>
  <si>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</si>
  <si>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</si>
  <si>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</si>
  <si>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</si>
  <si>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</si>
  <si>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</si>
  <si>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</si>
  <si>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</si>
  <si>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</si>
  <si>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</si>
  <si>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</si>
  <si>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</si>
  <si>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</si>
  <si>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</si>
  <si>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</si>
  <si>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</si>
  <si>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</si>
  <si>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</si>
  <si>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</si>
  <si>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</si>
  <si>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</si>
  <si>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</si>
  <si>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</si>
  <si>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</si>
  <si>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</si>
  <si>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</si>
  <si>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</si>
  <si>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</si>
  <si>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</si>
  <si>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</si>
  <si>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</si>
  <si>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</si>
  <si>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</si>
  <si>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</si>
  <si>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</si>
  <si>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</si>
  <si>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</si>
  <si>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</si>
  <si>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</si>
  <si>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</si>
  <si>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</si>
  <si>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</si>
  <si>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</si>
  <si>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</si>
  <si>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</si>
  <si>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</si>
  <si>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</si>
  <si>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</si>
  <si>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</si>
  <si>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</si>
  <si>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</si>
  <si>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</si>
  <si>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</si>
  <si>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</si>
  <si>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</si>
  <si>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</si>
  <si>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</si>
  <si>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</si>
  <si>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</si>
  <si>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</si>
  <si>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</si>
  <si>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</si>
  <si>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</si>
  <si>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</si>
  <si>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</si>
  <si>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</si>
  <si>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</si>
  <si>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</si>
  <si>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</si>
  <si>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</si>
  <si>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</si>
  <si>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</si>
  <si>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</si>
  <si>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</si>
  <si>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</si>
  <si>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</si>
  <si>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</si>
  <si>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</si>
  <si>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</si>
  <si>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</si>
  <si>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</si>
  <si>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</si>
  <si>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</si>
  <si>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</si>
  <si>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</si>
  <si>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</si>
  <si>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</si>
  <si>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</si>
  <si>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</si>
  <si>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</si>
  <si>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</si>
  <si>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</si>
  <si>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</si>
  <si>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</si>
  <si>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</si>
  <si>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</si>
  <si>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</si>
  <si>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</si>
  <si>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</si>
  <si>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</si>
  <si>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</si>
  <si>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</si>
  <si>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</si>
  <si>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</si>
  <si>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</si>
  <si>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</si>
  <si>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</si>
  <si>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</si>
  <si>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</si>
  <si>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</si>
  <si>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</si>
  <si>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</si>
  <si>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</si>
  <si>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</si>
  <si>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</si>
  <si>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</si>
  <si>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</si>
  <si>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</si>
  <si>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</si>
  <si>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</si>
  <si>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</si>
  <si>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</si>
  <si>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</si>
  <si>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</si>
  <si>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</si>
  <si>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</si>
  <si>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</si>
  <si>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</si>
  <si>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</si>
  <si>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</si>
  <si>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</si>
  <si>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</si>
  <si>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</si>
  <si>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</si>
  <si>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</si>
  <si>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</si>
  <si>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</si>
  <si>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</si>
  <si>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</si>
  <si>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</si>
  <si>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</si>
  <si>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</si>
  <si>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</si>
  <si>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</si>
  <si>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</si>
  <si>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</si>
  <si>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</si>
  <si>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</si>
  <si>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</si>
  <si>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</si>
  <si>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</si>
  <si>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</si>
  <si>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</si>
  <si>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</si>
  <si>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</si>
  <si>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</si>
  <si>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</si>
  <si>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</si>
  <si>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</si>
  <si>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</si>
  <si>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</si>
  <si>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</si>
  <si>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</si>
  <si>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</si>
  <si>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</si>
  <si>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</si>
  <si>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</si>
  <si>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</si>
  <si>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</si>
  <si>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</si>
  <si>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</si>
  <si>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</si>
  <si>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</si>
  <si>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</si>
  <si>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</si>
  <si>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</si>
  <si>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</si>
  <si>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</si>
  <si>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</si>
  <si>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</si>
  <si>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</si>
  <si>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</si>
  <si>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</si>
  <si>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</si>
  <si>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</si>
  <si>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</si>
  <si>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</si>
  <si>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</si>
  <si>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</si>
  <si>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</si>
  <si>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</si>
  <si>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</si>
  <si>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</si>
  <si>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</si>
  <si>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</si>
  <si>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</si>
  <si>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</si>
  <si>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</si>
  <si>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</si>
  <si>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</si>
  <si>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</si>
  <si>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</si>
  <si>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</si>
  <si>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</si>
  <si>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</si>
  <si>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</si>
  <si>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</si>
  <si>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</si>
  <si>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</si>
  <si>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</si>
  <si>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</si>
  <si>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</si>
  <si>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</si>
  <si>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</si>
  <si>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</si>
  <si>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</si>
  <si>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</si>
  <si>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</si>
  <si>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</si>
  <si>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</si>
  <si>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</si>
  <si>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</si>
  <si>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</si>
  <si>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</si>
  <si>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</si>
  <si>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</si>
  <si>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</si>
  <si>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</si>
  <si>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</si>
  <si>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</si>
  <si>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</si>
  <si>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</si>
  <si>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</si>
  <si>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</si>
  <si>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</si>
  <si>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</si>
  <si>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</si>
  <si>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</si>
  <si>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</si>
  <si>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</si>
  <si>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</si>
  <si>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</si>
  <si>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</si>
  <si>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</si>
  <si>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</si>
  <si>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</si>
  <si>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</si>
  <si>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</si>
  <si>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</si>
  <si>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</si>
  <si>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</si>
  <si>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</si>
  <si>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</si>
  <si>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</si>
  <si>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</si>
  <si>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</si>
  <si>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</si>
  <si>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</si>
  <si>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</si>
  <si>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</si>
  <si>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</si>
  <si>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</si>
  <si>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</si>
  <si>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</si>
  <si>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</si>
  <si>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</si>
  <si>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</si>
  <si>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</si>
  <si>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</si>
  <si>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</si>
  <si>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</si>
  <si>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</si>
  <si>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</si>
  <si>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</si>
  <si>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</si>
  <si>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</si>
  <si>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</si>
  <si>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</si>
  <si>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</si>
  <si>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</si>
  <si>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</si>
  <si>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</si>
  <si>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</si>
  <si>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</si>
  <si>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</si>
  <si>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</si>
  <si>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</si>
  <si>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</si>
  <si>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</si>
  <si>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</si>
  <si>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</si>
  <si>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</si>
  <si>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</si>
  <si>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</si>
  <si>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</si>
  <si>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</si>
  <si>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</si>
  <si>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</si>
  <si>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</si>
  <si>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</si>
  <si>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</si>
  <si>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</si>
  <si>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</si>
  <si>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</si>
  <si>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</si>
  <si>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</si>
  <si>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</si>
  <si>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</si>
  <si>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</si>
  <si>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</si>
  <si>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</si>
  <si>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</si>
  <si>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</si>
  <si>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</si>
  <si>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</si>
  <si>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</si>
  <si>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</si>
  <si>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</si>
  <si>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</si>
  <si>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</si>
  <si>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</si>
  <si>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</si>
  <si>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</si>
  <si>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</si>
  <si>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</si>
  <si>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</si>
  <si>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</si>
  <si>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</si>
  <si>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</si>
  <si>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</si>
  <si>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</si>
  <si>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</si>
  <si>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</si>
  <si>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</si>
  <si>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</si>
  <si>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</si>
  <si>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</si>
  <si>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</si>
  <si>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</si>
  <si>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</si>
  <si>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</si>
  <si>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</si>
  <si>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</si>
  <si>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</si>
  <si>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</si>
  <si>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</si>
  <si>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</si>
  <si>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</si>
  <si>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</si>
  <si>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</si>
  <si>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</si>
  <si>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</si>
  <si>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</si>
  <si>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</si>
  <si>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</si>
  <si>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</si>
  <si>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</si>
  <si>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</si>
  <si>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</si>
  <si>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</si>
  <si>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</si>
  <si>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</si>
  <si>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</si>
  <si>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</si>
  <si>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</si>
  <si>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</si>
  <si>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</si>
  <si>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</si>
  <si>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</si>
  <si>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</si>
  <si>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</si>
  <si>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</si>
  <si>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</si>
  <si>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</si>
  <si>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</si>
  <si>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</si>
  <si>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</si>
  <si>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</si>
  <si>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</si>
  <si>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</si>
  <si>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</si>
  <si>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</si>
  <si>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</si>
  <si>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</si>
  <si>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</si>
  <si>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</si>
  <si>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</si>
  <si>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</si>
  <si>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</si>
  <si>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</si>
  <si>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</si>
  <si>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</si>
  <si>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</si>
  <si>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</si>
  <si>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</si>
  <si>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</si>
  <si>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</si>
  <si>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</si>
  <si>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</si>
  <si>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</si>
  <si>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</si>
  <si>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</si>
  <si>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</si>
  <si>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</si>
  <si>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</si>
  <si>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</si>
  <si>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</si>
  <si>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</si>
  <si>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</si>
  <si>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</si>
  <si>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</si>
  <si>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</si>
  <si>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</si>
  <si>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</si>
  <si>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</si>
  <si>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</si>
  <si>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</si>
  <si>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</si>
  <si>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</si>
  <si>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</si>
  <si>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</si>
  <si>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</si>
  <si>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</si>
  <si>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</si>
  <si>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</si>
  <si>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</si>
  <si>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</si>
  <si>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</si>
  <si>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</si>
  <si>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</si>
  <si>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</si>
  <si>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</si>
  <si>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</si>
  <si>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</si>
  <si>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</si>
  <si>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</si>
  <si>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</si>
  <si>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</si>
  <si>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</si>
  <si>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</si>
  <si>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</si>
  <si>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</si>
  <si>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</si>
  <si>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</si>
  <si>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</si>
  <si>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</si>
  <si>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</si>
  <si>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</si>
  <si>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</si>
  <si>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</si>
  <si>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</si>
  <si>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</si>
  <si>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</si>
  <si>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</si>
  <si>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</si>
  <si>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</si>
  <si>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</si>
  <si>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</si>
  <si>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</si>
  <si>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</si>
  <si>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</si>
  <si>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</si>
  <si>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</si>
  <si>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</si>
  <si>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</si>
  <si>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</si>
  <si>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</si>
  <si>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</si>
  <si>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</si>
  <si>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</si>
  <si>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</si>
  <si>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</si>
  <si>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</si>
  <si>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</si>
  <si>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</si>
  <si>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</si>
  <si>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</si>
  <si>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</si>
  <si>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</si>
  <si>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</si>
  <si>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</si>
  <si>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</si>
  <si>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</si>
  <si>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</si>
  <si>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</si>
  <si>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</si>
  <si>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</si>
  <si>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</si>
  <si>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</si>
  <si>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</si>
  <si>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</si>
  <si>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</si>
  <si>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</si>
  <si>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</si>
  <si>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</si>
  <si>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</si>
  <si>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</si>
  <si>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</si>
  <si>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</si>
  <si>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</si>
  <si>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</si>
  <si>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</si>
  <si>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</si>
  <si>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</si>
  <si>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</si>
  <si>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</si>
  <si>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</si>
  <si>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</si>
  <si>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</si>
  <si>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</si>
  <si>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</si>
  <si>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</si>
  <si>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</si>
  <si>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</si>
  <si>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</si>
  <si>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</si>
  <si>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</si>
  <si>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</si>
  <si>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</si>
  <si>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</si>
  <si>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</si>
  <si>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</si>
  <si>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</si>
  <si>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</si>
  <si>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</si>
  <si>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</si>
  <si>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</si>
  <si>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</si>
  <si>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</si>
  <si>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</si>
  <si>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</si>
  <si>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</si>
  <si>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</si>
  <si>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</si>
  <si>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</si>
  <si>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</si>
  <si>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</si>
  <si>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</si>
  <si>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</si>
  <si>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</si>
  <si>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</si>
  <si>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</si>
  <si>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</si>
  <si>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</si>
  <si>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</si>
  <si>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</si>
  <si>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</si>
  <si>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</si>
  <si>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</si>
  <si>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</si>
  <si>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</si>
  <si>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</si>
  <si>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</si>
  <si>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</si>
  <si>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</si>
  <si>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</si>
  <si>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</si>
  <si>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</si>
  <si>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</si>
  <si>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</si>
  <si>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</si>
  <si>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</si>
  <si>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</si>
  <si>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</si>
  <si>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</si>
  <si>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</si>
  <si>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</si>
  <si>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</si>
  <si>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</si>
  <si>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</si>
  <si>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</si>
  <si>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</si>
  <si>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</si>
  <si>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</si>
  <si>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</si>
  <si>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</si>
  <si>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</si>
  <si>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</si>
  <si>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</si>
  <si>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</si>
  <si>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</si>
  <si>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</si>
  <si>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</si>
  <si>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</si>
  <si>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</si>
  <si>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</si>
  <si>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</si>
  <si>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</si>
  <si>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</si>
  <si>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</si>
  <si>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</si>
  <si>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</si>
  <si>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</si>
  <si>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</si>
  <si>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</si>
  <si>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</si>
  <si>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</si>
  <si>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</si>
  <si>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</si>
  <si>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</si>
  <si>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</si>
  <si>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</si>
  <si>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</si>
  <si>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</si>
  <si>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</si>
  <si>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</si>
  <si>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</si>
  <si>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</si>
  <si>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</si>
  <si>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</si>
  <si>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</si>
  <si>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</si>
  <si>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</si>
  <si>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</si>
  <si>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</si>
  <si>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</si>
  <si>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</si>
  <si>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</si>
  <si>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</si>
  <si>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</si>
  <si>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</si>
  <si>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</si>
  <si>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</si>
  <si>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</si>
  <si>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</si>
  <si>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</si>
  <si>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</si>
  <si>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</si>
  <si>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</si>
  <si>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</si>
  <si>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</si>
  <si>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</si>
  <si>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</si>
  <si>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</si>
  <si>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</si>
  <si>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</si>
  <si>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</si>
  <si>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</si>
  <si>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</si>
  <si>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</si>
  <si>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</si>
  <si>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</si>
  <si>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</si>
  <si>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</si>
  <si>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</si>
  <si>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</si>
  <si>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</si>
  <si>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</si>
  <si>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</si>
  <si>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</si>
  <si>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</si>
  <si>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</si>
  <si>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</si>
  <si>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</si>
  <si>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</si>
  <si>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</si>
  <si>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</si>
  <si>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</si>
  <si>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</si>
  <si>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</si>
  <si>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</si>
  <si>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</si>
  <si>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</si>
  <si>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</si>
  <si>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</si>
  <si>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</si>
  <si>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</si>
  <si>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</si>
  <si>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</si>
  <si>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</si>
  <si>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</si>
  <si>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</si>
  <si>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</si>
  <si>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</si>
  <si>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</si>
  <si>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</si>
  <si>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</si>
  <si>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</si>
  <si>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</si>
  <si>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</si>
  <si>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</si>
  <si>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</si>
  <si>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</si>
  <si>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</si>
  <si>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</si>
  <si>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</si>
  <si>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</si>
  <si>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</si>
  <si>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</si>
  <si>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</si>
  <si>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</si>
  <si>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</si>
  <si>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</si>
  <si>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</si>
  <si>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</si>
  <si>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</si>
  <si>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</si>
  <si>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</si>
  <si>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</si>
  <si>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</si>
  <si>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</si>
  <si>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</si>
  <si>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</si>
  <si>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</si>
  <si>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</si>
  <si>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</si>
  <si>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</si>
  <si>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</si>
  <si>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</si>
  <si>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</si>
  <si>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</si>
  <si>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</si>
  <si>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</si>
  <si>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</si>
  <si>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</si>
  <si>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</si>
  <si>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</si>
  <si>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</si>
  <si>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</si>
  <si>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</si>
  <si>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</si>
  <si>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</si>
  <si>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</si>
  <si>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</si>
  <si>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</si>
  <si>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</si>
  <si>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</si>
  <si>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</si>
  <si>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</si>
  <si>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</si>
  <si>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</si>
  <si>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</si>
  <si>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</si>
  <si>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</si>
  <si>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</si>
  <si>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</si>
  <si>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</si>
  <si>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</si>
  <si>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</si>
  <si>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</si>
  <si>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</si>
  <si>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</si>
  <si>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</si>
  <si>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</si>
  <si>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</si>
  <si>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</si>
  <si>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</si>
  <si>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</si>
  <si>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</si>
  <si>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</si>
  <si>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</si>
  <si>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</si>
  <si>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</si>
  <si>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</si>
  <si>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</si>
  <si>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</si>
  <si>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</si>
  <si>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</si>
  <si>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</si>
  <si>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</si>
  <si>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</si>
  <si>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</si>
  <si>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</si>
  <si>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</si>
  <si>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</si>
  <si>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</si>
  <si>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</si>
  <si>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</si>
  <si>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</si>
  <si>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</si>
  <si>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</si>
  <si>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</si>
  <si>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</si>
  <si>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</si>
  <si>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</si>
  <si>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</si>
  <si>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</si>
  <si>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</si>
  <si>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</si>
  <si>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</si>
  <si>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</si>
  <si>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</si>
  <si>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</si>
  <si>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</si>
  <si>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</si>
  <si>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</si>
  <si>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</si>
  <si>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</si>
  <si>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</si>
  <si>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</si>
  <si>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</si>
  <si>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</si>
  <si>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</si>
  <si>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</si>
  <si>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</si>
  <si>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</si>
  <si>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</si>
  <si>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</si>
  <si>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</si>
  <si>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</si>
  <si>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</si>
  <si>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</si>
  <si>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</si>
  <si>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</si>
  <si>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</si>
  <si>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</si>
  <si>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</si>
  <si>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</si>
  <si>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</si>
  <si>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</si>
  <si>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</si>
  <si>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</si>
  <si>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</si>
  <si>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</si>
  <si>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</si>
  <si>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</si>
  <si>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</si>
  <si>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</si>
  <si>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</si>
  <si>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</si>
  <si>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</si>
  <si>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</si>
  <si>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</si>
  <si>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</si>
  <si>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</si>
  <si>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</si>
  <si>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</si>
  <si>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</si>
  <si>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</si>
  <si>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</si>
  <si>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</si>
  <si>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</si>
  <si>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</si>
  <si>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</si>
  <si>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</si>
  <si>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</si>
  <si>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</si>
  <si>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</si>
  <si>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</si>
  <si>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</si>
  <si>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</si>
  <si>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</si>
  <si>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</si>
  <si>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</si>
  <si>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</si>
  <si>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</si>
  <si>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</si>
  <si>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</si>
  <si>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</si>
  <si>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</si>
  <si>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</si>
  <si>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</si>
  <si>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</si>
  <si>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</si>
  <si>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</si>
  <si>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</si>
  <si>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</si>
  <si>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</si>
  <si>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</si>
  <si>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</si>
  <si>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</si>
  <si>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</si>
  <si>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</si>
  <si>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</si>
  <si>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</si>
  <si>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</si>
  <si>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</si>
  <si>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</si>
  <si>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</si>
  <si>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</si>
  <si>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</si>
  <si>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</si>
  <si>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</si>
  <si>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</si>
  <si>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</si>
  <si>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</si>
  <si>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</si>
  <si>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</si>
  <si>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</si>
  <si>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</si>
  <si>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</si>
  <si>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</si>
  <si>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</si>
  <si>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</si>
  <si>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</si>
  <si>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</si>
  <si>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</si>
  <si>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</si>
  <si>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</si>
  <si>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</si>
  <si>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</si>
  <si>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</si>
  <si>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</si>
  <si>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</si>
  <si>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</si>
  <si>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</si>
  <si>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</si>
  <si>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</si>
  <si>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</si>
  <si>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</si>
  <si>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</si>
  <si>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</si>
  <si>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</si>
  <si>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</si>
  <si>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</si>
  <si>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</si>
  <si>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</si>
  <si>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</si>
  <si>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</si>
  <si>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</si>
  <si>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</si>
  <si>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</si>
  <si>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</si>
  <si>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</si>
  <si>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</si>
  <si>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</si>
  <si>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</si>
  <si>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</si>
  <si>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</si>
  <si>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</si>
  <si>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</si>
  <si>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</si>
  <si>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</si>
  <si>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</si>
  <si>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</si>
  <si>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</si>
  <si>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</si>
  <si>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</si>
  <si>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</si>
  <si>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</si>
  <si>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</si>
  <si>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</si>
  <si>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</si>
  <si>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</si>
  <si>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</si>
  <si>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</si>
  <si>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</si>
  <si>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</si>
  <si>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</si>
  <si>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</si>
  <si>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</si>
  <si>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</si>
  <si>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</si>
  <si>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</si>
  <si>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</si>
  <si>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</si>
  <si>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</si>
  <si>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</si>
  <si>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</si>
  <si>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</si>
  <si>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</si>
  <si>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</si>
  <si>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</si>
  <si>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</si>
  <si>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</si>
  <si>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</si>
  <si>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</si>
  <si>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</si>
  <si>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</si>
  <si>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</si>
  <si>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</si>
  <si>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</si>
  <si>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</si>
  <si>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</si>
  <si>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</si>
  <si>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</si>
  <si>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</si>
  <si>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</si>
  <si>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</si>
  <si>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</si>
  <si>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</si>
  <si>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</si>
  <si>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</si>
  <si>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</si>
  <si>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</si>
  <si>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</si>
  <si>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</si>
  <si>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</si>
  <si>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</si>
  <si>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</si>
  <si>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</si>
  <si>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</si>
  <si>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</si>
  <si>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</si>
  <si>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</si>
  <si>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</si>
  <si>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</si>
  <si>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</si>
  <si>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</si>
  <si>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</si>
  <si>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</si>
  <si>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</si>
  <si>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</si>
  <si>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</si>
  <si>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</si>
  <si>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</si>
  <si>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</si>
  <si>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</si>
  <si>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</si>
  <si>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</si>
  <si>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</si>
  <si>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</si>
  <si>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</si>
  <si>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</si>
  <si>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</si>
  <si>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</si>
  <si>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</si>
  <si>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</si>
  <si>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</si>
  <si>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</si>
  <si>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</si>
  <si>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</si>
  <si>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</si>
  <si>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</si>
  <si>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</si>
  <si>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</si>
  <si>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</si>
  <si>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</si>
  <si>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</si>
  <si>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</si>
  <si>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</si>
  <si>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</si>
  <si>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</si>
  <si>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</si>
  <si>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</si>
  <si>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</si>
  <si>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</si>
  <si>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</si>
  <si>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</si>
  <si>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</si>
  <si>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</si>
  <si>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</si>
  <si>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</si>
  <si>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</si>
  <si>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</si>
  <si>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</si>
  <si>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</si>
  <si>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</si>
  <si>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</si>
  <si>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</si>
  <si>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</si>
  <si>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</si>
  <si>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</si>
  <si>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</si>
  <si>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</si>
  <si>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</si>
  <si>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</si>
  <si>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</si>
  <si>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</si>
  <si>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</si>
  <si>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</si>
  <si>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</si>
  <si>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</si>
  <si>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</si>
  <si>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</si>
  <si>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</si>
  <si>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</si>
  <si>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</si>
  <si>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</si>
  <si>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</si>
  <si>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</si>
  <si>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</si>
  <si>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</si>
  <si>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</si>
  <si>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</si>
  <si>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</si>
  <si>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</si>
  <si>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</si>
  <si>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</si>
  <si>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</si>
  <si>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</si>
  <si>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</si>
  <si>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</si>
  <si>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</si>
  <si>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</si>
  <si>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</si>
  <si>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</si>
  <si>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</si>
  <si>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</si>
  <si>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</si>
  <si>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</si>
  <si>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</si>
  <si>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</si>
  <si>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</si>
  <si>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</si>
  <si>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</si>
  <si>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</si>
  <si>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</si>
  <si>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</si>
  <si>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</si>
  <si>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</si>
  <si>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</si>
  <si>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</si>
  <si>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</si>
  <si>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</si>
  <si>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</si>
  <si>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</si>
  <si>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</si>
  <si>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</si>
  <si>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</si>
  <si>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</si>
  <si>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</si>
  <si>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</si>
  <si>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</si>
  <si>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</si>
  <si>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</si>
  <si>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</si>
  <si>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</si>
  <si>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</si>
  <si>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</si>
  <si>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</si>
  <si>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</si>
  <si>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</si>
  <si>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</si>
  <si>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</si>
  <si>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</si>
  <si>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</si>
  <si>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</si>
  <si>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</si>
  <si>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</si>
  <si>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</si>
  <si>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</si>
  <si>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</si>
  <si>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</si>
  <si>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</si>
  <si>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</si>
  <si>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</si>
  <si>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</si>
  <si>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</si>
  <si>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</si>
  <si>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</si>
  <si>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</si>
  <si>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</si>
  <si>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</si>
  <si>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</si>
  <si>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</si>
  <si>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</si>
  <si>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</si>
  <si>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</si>
  <si>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</si>
  <si>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</si>
  <si>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</si>
  <si>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</si>
  <si>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</si>
  <si>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</si>
  <si>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</si>
  <si>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</si>
  <si>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</si>
  <si>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</si>
  <si>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</si>
  <si>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</si>
  <si>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</si>
  <si>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</si>
  <si>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</si>
  <si>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</si>
  <si>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</si>
  <si>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</si>
  <si>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</si>
  <si>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</si>
  <si>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</si>
  <si>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</si>
  <si>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</si>
  <si>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</si>
  <si>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</si>
  <si>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</si>
  <si>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</si>
  <si>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</si>
  <si>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</si>
  <si>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</si>
  <si>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</si>
  <si>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</si>
  <si>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</si>
  <si>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</si>
  <si>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</si>
  <si>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</si>
  <si>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</si>
  <si>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</si>
  <si>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</si>
  <si>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</si>
  <si>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</si>
  <si>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</si>
  <si>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</si>
  <si>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</si>
  <si>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</si>
  <si>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</si>
  <si>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</si>
  <si>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</si>
  <si>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</si>
  <si>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</si>
  <si>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</si>
  <si>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</si>
  <si>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</si>
  <si>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</si>
  <si>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</si>
  <si>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</si>
  <si>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</si>
  <si>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</si>
  <si>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</si>
  <si>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</si>
  <si>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</si>
  <si>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</si>
  <si>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</si>
  <si>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</si>
  <si>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</si>
  <si>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</si>
  <si>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</si>
  <si>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</si>
  <si>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</si>
  <si>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</si>
  <si>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</si>
  <si>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</si>
  <si>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</si>
  <si>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</si>
  <si>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</si>
  <si>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</si>
  <si>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</si>
  <si>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</si>
  <si>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</si>
  <si>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</si>
  <si>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</si>
  <si>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</si>
  <si>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</si>
  <si>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</si>
  <si>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</si>
  <si>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</si>
  <si>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</si>
  <si>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</si>
  <si>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</si>
  <si>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</si>
  <si>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</si>
  <si>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</si>
  <si>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</si>
  <si>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</si>
  <si>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</si>
  <si>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</si>
  <si>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</si>
  <si>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</si>
  <si>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</si>
  <si>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</si>
  <si>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</si>
  <si>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</si>
  <si>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</si>
  <si>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</si>
  <si>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</si>
  <si>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</si>
  <si>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</si>
  <si>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</si>
  <si>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</si>
  <si>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</si>
  <si>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</si>
  <si>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</si>
  <si>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</si>
  <si>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</si>
  <si>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</si>
  <si>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</si>
  <si>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</si>
  <si>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</si>
  <si>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</si>
  <si>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</si>
  <si>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</si>
  <si>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</si>
  <si>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</si>
  <si>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</si>
  <si>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</si>
  <si>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</si>
  <si>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</si>
  <si>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</si>
  <si>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</si>
  <si>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</si>
  <si>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</si>
  <si>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</si>
  <si>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</si>
  <si>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</si>
  <si>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</si>
  <si>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</si>
  <si>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</si>
  <si>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</si>
  <si>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</si>
  <si>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</si>
  <si>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</si>
  <si>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</si>
  <si>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</si>
  <si>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</si>
  <si>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</si>
  <si>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</si>
  <si>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</si>
  <si>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</si>
  <si>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</si>
  <si>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</si>
  <si>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</si>
  <si>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</si>
  <si>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</si>
  <si>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</si>
  <si>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</si>
  <si>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</si>
  <si>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</si>
  <si>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</si>
  <si>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</si>
  <si>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</si>
  <si>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</si>
  <si>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</si>
  <si>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</si>
  <si>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</si>
  <si>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</si>
  <si>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</si>
  <si>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</si>
  <si>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</si>
  <si>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</si>
  <si>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</si>
  <si>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</si>
  <si>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</si>
  <si>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</si>
  <si>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</si>
  <si>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</si>
  <si>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</si>
  <si>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</si>
  <si>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</si>
  <si>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</si>
  <si>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</si>
  <si>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</si>
  <si>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</si>
  <si>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</si>
  <si>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</si>
  <si>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</si>
  <si>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</si>
  <si>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</si>
  <si>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</si>
  <si>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</si>
  <si>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</si>
  <si>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</si>
  <si>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</si>
  <si>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</si>
  <si>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</si>
  <si>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</si>
  <si>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</si>
  <si>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</si>
  <si>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</si>
  <si>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</si>
  <si>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</si>
  <si>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</si>
  <si>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</si>
  <si>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</si>
  <si>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</si>
  <si>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</si>
  <si>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</si>
  <si>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</si>
  <si>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</si>
  <si>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</si>
  <si>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</si>
  <si>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</si>
  <si>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</si>
  <si>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</si>
  <si>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</si>
  <si>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</si>
  <si>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</si>
  <si>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</si>
  <si>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</si>
  <si>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</si>
  <si>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</si>
  <si>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</si>
  <si>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</si>
  <si>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</si>
  <si>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</si>
  <si>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</si>
  <si>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</si>
  <si>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</si>
  <si>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</si>
  <si>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</si>
  <si>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</si>
  <si>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</si>
  <si>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</si>
  <si>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</si>
  <si>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</si>
  <si>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</si>
  <si>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</si>
  <si>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</si>
  <si>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</si>
  <si>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</si>
  <si>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</si>
  <si>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</si>
  <si>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</si>
  <si>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</si>
  <si>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</si>
  <si>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</si>
  <si>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</si>
  <si>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</si>
  <si>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</si>
  <si>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</si>
  <si>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</si>
  <si>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</si>
  <si>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</si>
  <si>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</si>
  <si>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</si>
  <si>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</si>
  <si>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</si>
  <si>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</si>
  <si>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</si>
  <si>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</si>
  <si>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</si>
  <si>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</si>
  <si>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</si>
  <si>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</si>
  <si>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</si>
  <si>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</si>
  <si>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</si>
  <si>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</si>
  <si>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</si>
  <si>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</si>
  <si>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</si>
  <si>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</si>
  <si>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</si>
  <si>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</si>
  <si>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</si>
  <si>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</si>
  <si>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</si>
  <si>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</si>
  <si>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</si>
  <si>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</si>
  <si>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</si>
  <si>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</si>
  <si>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</si>
  <si>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</si>
  <si>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</si>
  <si>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</si>
  <si>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</si>
  <si>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</si>
  <si>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</si>
  <si>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</si>
  <si>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</si>
  <si>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</si>
  <si>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</si>
  <si>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</si>
  <si>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</si>
  <si>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</si>
  <si>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</si>
  <si>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</si>
  <si>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</si>
  <si>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</si>
  <si>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</si>
  <si>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</si>
  <si>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</si>
  <si>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</si>
  <si>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</si>
  <si>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</si>
  <si>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</si>
  <si>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</si>
  <si>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</si>
  <si>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</si>
  <si>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</si>
  <si>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</si>
  <si>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</si>
  <si>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</si>
  <si>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</si>
  <si>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</si>
  <si>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</si>
  <si>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</si>
  <si>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</si>
  <si>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</si>
  <si>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</si>
  <si>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</si>
  <si>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</si>
  <si>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</si>
  <si>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</si>
  <si>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</si>
  <si>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</si>
  <si>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</si>
  <si>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</si>
  <si>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</si>
  <si>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</si>
  <si>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</si>
  <si>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</si>
  <si>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</si>
  <si>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</si>
  <si>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</si>
  <si>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</si>
  <si>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</si>
  <si>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</si>
  <si>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</si>
  <si>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</si>
  <si>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</si>
  <si>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</si>
  <si>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</si>
  <si>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</si>
  <si>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</si>
  <si>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</si>
  <si>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</si>
  <si>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</si>
  <si>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</si>
  <si>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</si>
  <si>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</si>
  <si>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</si>
  <si>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</si>
  <si>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</si>
  <si>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</si>
  <si>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</si>
  <si>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</si>
  <si>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</si>
  <si>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</si>
  <si>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</si>
  <si>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</si>
  <si>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</si>
  <si>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</si>
  <si>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</si>
  <si>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</si>
  <si>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</si>
  <si>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</si>
  <si>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</si>
  <si>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</si>
  <si>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</si>
  <si>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</si>
  <si>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</si>
  <si>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</si>
  <si>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</si>
  <si>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</si>
  <si>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</si>
  <si>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</si>
  <si>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</si>
  <si>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</si>
  <si>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</si>
  <si>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</si>
  <si>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</si>
  <si>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</si>
  <si>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</si>
  <si>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</si>
  <si>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</si>
  <si>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</si>
  <si>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</si>
  <si>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</si>
  <si>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</si>
  <si>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</si>
  <si>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</si>
  <si>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</si>
  <si>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</si>
  <si>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</si>
  <si>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</si>
  <si>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</si>
  <si>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</si>
  <si>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</si>
  <si>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</si>
  <si>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</si>
  <si>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</si>
  <si>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</si>
  <si>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</si>
  <si>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</si>
  <si>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</si>
  <si>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</si>
  <si>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</si>
  <si>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</si>
  <si>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</si>
  <si>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</si>
  <si>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</si>
  <si>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</si>
  <si>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</si>
  <si>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</si>
  <si>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</si>
  <si>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</si>
  <si>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</si>
  <si>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</si>
  <si>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</si>
  <si>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</si>
  <si>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</si>
  <si>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</si>
  <si>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</si>
  <si>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</si>
  <si>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</si>
  <si>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</si>
  <si>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</si>
  <si>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</si>
  <si>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</si>
  <si>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</si>
  <si>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</si>
  <si>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</si>
  <si>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</si>
  <si>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</si>
  <si>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</si>
  <si>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</si>
  <si>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</si>
  <si>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</si>
  <si>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</si>
  <si>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</si>
  <si>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</si>
  <si>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</si>
  <si>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</si>
  <si>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</si>
  <si>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</si>
  <si>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</si>
  <si>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</si>
  <si>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</si>
  <si>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</si>
  <si>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</si>
  <si>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</si>
  <si>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</si>
  <si>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</si>
  <si>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</si>
  <si>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</si>
  <si>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</si>
  <si>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</si>
  <si>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</si>
  <si>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</si>
  <si>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</si>
  <si>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</si>
  <si>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</si>
  <si>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</si>
  <si>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</si>
  <si>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</si>
  <si>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</si>
  <si>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</si>
  <si>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</si>
  <si>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</si>
  <si>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</si>
  <si>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</si>
  <si>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</si>
  <si>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</si>
  <si>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</si>
  <si>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</si>
  <si>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</si>
  <si>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</si>
  <si>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</si>
  <si>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</si>
  <si>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</si>
  <si>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</si>
  <si>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</si>
  <si>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</si>
  <si>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</si>
  <si>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</si>
  <si>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</si>
  <si>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</si>
  <si>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</si>
  <si>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</si>
  <si>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</si>
  <si>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</si>
  <si>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</si>
  <si>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</si>
  <si>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</si>
  <si>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</si>
  <si>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</si>
  <si>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</si>
  <si>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</si>
  <si>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</si>
  <si>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</si>
  <si>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</si>
  <si>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</si>
  <si>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</si>
  <si>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</si>
  <si>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</si>
  <si>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</si>
  <si>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</si>
  <si>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</si>
  <si>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</si>
  <si>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</si>
  <si>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</si>
  <si>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</si>
  <si>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</si>
  <si>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</si>
  <si>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</si>
  <si>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</si>
  <si>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</si>
  <si>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</si>
  <si>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</si>
  <si>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</si>
  <si>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</si>
  <si>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</si>
  <si>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</si>
  <si>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</si>
  <si>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</si>
  <si>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</si>
  <si>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</si>
  <si>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</si>
  <si>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</si>
  <si>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</si>
  <si>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</si>
  <si>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</si>
  <si>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</si>
  <si>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</si>
  <si>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</si>
  <si>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</si>
  <si>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</si>
  <si>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</si>
  <si>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</si>
  <si>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</si>
  <si>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</si>
  <si>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</si>
  <si>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</si>
  <si>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</si>
  <si>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</si>
  <si>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</si>
  <si>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</si>
  <si>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</si>
  <si>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</si>
  <si>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</si>
  <si>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</si>
  <si>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</si>
  <si>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</si>
  <si>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</si>
  <si>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</si>
  <si>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</si>
  <si>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</si>
  <si>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</si>
  <si>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</si>
  <si>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</si>
  <si>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</si>
  <si>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</si>
  <si>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</si>
  <si>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</si>
  <si>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</si>
  <si>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</si>
  <si>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</si>
  <si>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</si>
  <si>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</si>
  <si>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</si>
  <si>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</si>
  <si>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</si>
  <si>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</si>
  <si>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</si>
  <si>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</si>
  <si>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</si>
  <si>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</si>
  <si>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</si>
  <si>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</si>
  <si>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</si>
  <si>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</si>
  <si>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</si>
  <si>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</si>
  <si>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</si>
  <si>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</si>
  <si>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</si>
  <si>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</si>
  <si>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</si>
  <si>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</si>
  <si>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</si>
  <si>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</si>
  <si>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</si>
  <si>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</si>
  <si>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</si>
  <si>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</si>
  <si>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</si>
  <si>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</si>
  <si>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</si>
  <si>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</si>
  <si>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</si>
  <si>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</si>
  <si>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</si>
  <si>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</si>
  <si>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</si>
  <si>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</si>
  <si>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</si>
  <si>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</si>
  <si>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</si>
  <si>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</si>
  <si>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</si>
  <si>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</si>
  <si>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</si>
  <si>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</si>
  <si>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</si>
  <si>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</si>
  <si>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</si>
  <si>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</si>
  <si>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</si>
  <si>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</si>
  <si>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</si>
  <si>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</si>
  <si>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</si>
  <si>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</si>
  <si>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</si>
  <si>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</si>
  <si>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</si>
  <si>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</si>
  <si>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</si>
  <si>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</si>
  <si>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</si>
  <si>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</si>
  <si>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</si>
  <si>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</si>
  <si>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</si>
  <si>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</si>
  <si>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</si>
  <si>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</si>
  <si>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</si>
  <si>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</si>
  <si>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</si>
  <si>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</si>
  <si>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</si>
  <si>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</si>
  <si>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</si>
  <si>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</si>
  <si>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</si>
  <si>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</si>
  <si>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</si>
  <si>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</si>
  <si>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</si>
  <si>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</si>
  <si>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</si>
  <si>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</si>
  <si>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</si>
  <si>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</si>
  <si>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</si>
  <si>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</si>
  <si>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</si>
  <si>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</si>
  <si>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</si>
  <si>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</si>
  <si>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</si>
  <si>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</si>
  <si>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</si>
  <si>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</si>
  <si>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</si>
  <si>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</si>
  <si>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</si>
  <si>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</si>
  <si>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</si>
  <si>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</si>
  <si>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</si>
  <si>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</si>
  <si>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</si>
  <si>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</si>
  <si>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</si>
  <si>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</si>
  <si>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</si>
  <si>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</si>
  <si>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</si>
  <si>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</si>
  <si>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</si>
  <si>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</si>
  <si>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</si>
  <si>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</si>
  <si>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</si>
  <si>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</si>
  <si>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</si>
  <si>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</si>
  <si>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</si>
  <si>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</si>
  <si>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</si>
  <si>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</si>
  <si>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</si>
  <si>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</si>
  <si>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</si>
  <si>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</si>
  <si>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</si>
  <si>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</si>
  <si>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</si>
  <si>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</si>
  <si>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</si>
  <si>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</si>
  <si>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</si>
  <si>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</si>
  <si>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</si>
  <si>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</si>
  <si>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</si>
  <si>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</si>
  <si>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</si>
  <si>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</si>
  <si>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</si>
  <si>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</si>
  <si>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</si>
  <si>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</si>
  <si>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</si>
  <si>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</si>
  <si>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</si>
  <si>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</si>
  <si>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</si>
  <si>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</si>
  <si>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</si>
  <si>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</si>
  <si>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</si>
  <si>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</si>
  <si>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</si>
  <si>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</si>
  <si>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</si>
  <si>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</si>
  <si>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</si>
  <si>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</si>
  <si>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</si>
  <si>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</si>
  <si>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</si>
  <si>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</si>
  <si>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</si>
  <si>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</si>
  <si>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</si>
  <si>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</si>
  <si>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</si>
  <si>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</si>
  <si>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</si>
  <si>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</si>
  <si>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</si>
  <si>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</si>
  <si>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</si>
  <si>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</si>
  <si>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</si>
  <si>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</si>
  <si>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</si>
  <si>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</si>
  <si>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</si>
  <si>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</si>
  <si>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</si>
  <si>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</si>
  <si>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</si>
  <si>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</si>
  <si>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</si>
  <si>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</si>
  <si>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</si>
  <si>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</si>
  <si>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</si>
  <si>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</si>
  <si>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</si>
  <si>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</si>
  <si>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</si>
  <si>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</si>
  <si>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</si>
  <si>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</si>
  <si>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</si>
  <si>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</si>
  <si>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</si>
  <si>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</si>
  <si>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</si>
  <si>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</si>
  <si>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</si>
  <si>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</si>
  <si>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</si>
  <si>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</si>
  <si>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</si>
  <si>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</si>
  <si>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</si>
  <si>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</si>
  <si>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</si>
  <si>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</si>
  <si>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</si>
  <si>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</si>
  <si>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</si>
  <si>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</si>
  <si>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</si>
  <si>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</si>
  <si>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</si>
  <si>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</si>
  <si>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</si>
  <si>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</si>
  <si>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</si>
  <si>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</si>
  <si>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</si>
  <si>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</si>
  <si>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</si>
  <si>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</si>
  <si>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</si>
  <si>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</si>
  <si>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</si>
  <si>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</si>
  <si>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</si>
  <si>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</si>
  <si>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</si>
  <si>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</si>
  <si>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</si>
  <si>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</si>
  <si>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</si>
  <si>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</si>
  <si>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</si>
  <si>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</si>
  <si>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</si>
  <si>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</si>
  <si>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</si>
  <si>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</si>
  <si>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</si>
  <si>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</si>
  <si>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</si>
  <si>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</si>
  <si>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</si>
  <si>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</si>
  <si>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</si>
  <si>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</si>
  <si>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</si>
  <si>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</si>
  <si>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</si>
  <si>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</si>
  <si>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</si>
  <si>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</si>
  <si>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</si>
  <si>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</si>
  <si>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</si>
  <si>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</si>
  <si>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</si>
  <si>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</si>
  <si>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</si>
  <si>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</si>
  <si>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</si>
  <si>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</si>
  <si>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</si>
  <si>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</si>
  <si>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</si>
  <si>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</si>
  <si>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</si>
  <si>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</si>
  <si>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</si>
  <si>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</si>
  <si>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</si>
  <si>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</si>
  <si>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</si>
  <si>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</si>
  <si>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</si>
  <si>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</si>
  <si>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</si>
  <si>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</si>
  <si>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</si>
  <si>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</si>
  <si>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</si>
  <si>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</si>
  <si>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</si>
  <si>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</si>
  <si>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</si>
  <si>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</si>
  <si>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</si>
  <si>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</si>
  <si>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</si>
  <si>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</si>
  <si>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</si>
  <si>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</si>
  <si>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</si>
  <si>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</si>
  <si>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</si>
  <si>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</si>
  <si>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</si>
  <si>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</si>
  <si>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</si>
  <si>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</si>
  <si>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</si>
  <si>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</si>
  <si>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</si>
  <si>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</si>
  <si>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</si>
  <si>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</si>
  <si>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</si>
  <si>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</si>
  <si>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</si>
  <si>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</si>
  <si>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</si>
  <si>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</si>
  <si>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</si>
  <si>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</si>
  <si>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</si>
  <si>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</si>
  <si>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</si>
  <si>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</si>
  <si>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</si>
  <si>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</si>
  <si>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</si>
  <si>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</si>
  <si>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</si>
  <si>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</si>
  <si>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</si>
  <si>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</si>
  <si>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</si>
  <si>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</si>
  <si>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</si>
  <si>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</si>
  <si>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</si>
  <si>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</si>
  <si>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</si>
  <si>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</si>
  <si>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</si>
  <si>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</si>
  <si>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</si>
  <si>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</si>
  <si>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</si>
  <si>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</si>
  <si>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</si>
  <si>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</si>
  <si>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</si>
  <si>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</si>
  <si>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</si>
  <si>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</si>
  <si>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</si>
  <si>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</si>
  <si>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</si>
  <si>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</si>
  <si>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</si>
  <si>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</si>
  <si>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</si>
  <si>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</si>
  <si>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</si>
  <si>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</si>
  <si>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</si>
  <si>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</si>
  <si>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</si>
  <si>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</si>
  <si>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</si>
  <si>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</si>
  <si>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</si>
  <si>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</si>
  <si>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</si>
  <si>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</si>
  <si>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</si>
  <si>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</si>
  <si>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</si>
  <si>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</si>
  <si>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</si>
  <si>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</si>
  <si>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</si>
  <si>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</si>
  <si>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</si>
  <si>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</si>
  <si>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</si>
  <si>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</si>
  <si>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</si>
  <si>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</si>
  <si>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</si>
  <si>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</si>
  <si>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</si>
  <si>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</si>
  <si>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</si>
  <si>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</si>
  <si>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</si>
  <si>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</si>
  <si>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</si>
  <si>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</si>
  <si>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</si>
  <si>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</si>
  <si>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</si>
  <si>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</si>
  <si>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</si>
  <si>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</si>
  <si>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</si>
  <si>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</si>
  <si>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</si>
  <si>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</si>
  <si>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</si>
  <si>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</si>
  <si>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</si>
  <si>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</si>
  <si>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</si>
  <si>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</si>
  <si>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</si>
  <si>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</si>
  <si>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</si>
  <si>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</si>
  <si>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</si>
  <si>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</si>
  <si>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</si>
  <si>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</si>
  <si>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</si>
  <si>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</si>
  <si>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</si>
  <si>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</si>
  <si>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</si>
  <si>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</si>
  <si>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</si>
  <si>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</si>
  <si>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</si>
  <si>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</si>
  <si>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</si>
  <si>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</si>
  <si>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</si>
  <si>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</si>
  <si>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</si>
  <si>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</si>
  <si>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</si>
  <si>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</si>
  <si>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</si>
  <si>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</si>
  <si>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</si>
  <si>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</si>
  <si>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</si>
  <si>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</si>
  <si>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</si>
  <si>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</si>
  <si>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</si>
  <si>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</si>
  <si>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</si>
  <si>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</si>
  <si>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</si>
  <si>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</si>
  <si>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</si>
  <si>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</si>
  <si>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</si>
  <si>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</si>
  <si>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</si>
  <si>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</si>
  <si>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</si>
  <si>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</si>
  <si>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</si>
  <si>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</si>
  <si>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</si>
  <si>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</si>
  <si>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</si>
  <si>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</si>
  <si>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</si>
  <si>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</si>
  <si>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</si>
  <si>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</si>
  <si>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</si>
  <si>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</si>
  <si>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</si>
  <si>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</si>
  <si>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</si>
  <si>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</si>
  <si>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</si>
  <si>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</si>
  <si>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</si>
  <si>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</si>
  <si>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</si>
  <si>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</si>
  <si>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</si>
  <si>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</si>
  <si>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</si>
  <si>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</si>
  <si>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</si>
  <si>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</si>
  <si>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</si>
  <si>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</si>
  <si>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</si>
  <si>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</si>
  <si>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</si>
  <si>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</si>
  <si>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</si>
  <si>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</si>
  <si>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</si>
  <si>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</si>
  <si>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</si>
  <si>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</si>
  <si>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</si>
  <si>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</si>
  <si>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</si>
  <si>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</si>
  <si>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</si>
  <si>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</si>
  <si>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</si>
  <si>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</si>
  <si>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</si>
  <si>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</si>
  <si>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</si>
  <si>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</si>
  <si>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</si>
  <si>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</si>
  <si>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</si>
  <si>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</si>
  <si>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</si>
  <si>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</si>
  <si>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</si>
  <si>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</si>
  <si>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</si>
  <si>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</si>
  <si>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</si>
  <si>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</si>
  <si>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</si>
  <si>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</si>
  <si>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</si>
  <si>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</si>
  <si>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</si>
  <si>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</si>
  <si>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</si>
  <si>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</si>
  <si>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</si>
  <si>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</si>
  <si>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</si>
  <si>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</si>
  <si>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</si>
  <si>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</si>
  <si>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</si>
  <si>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</si>
  <si>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</si>
  <si>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</si>
  <si>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</si>
  <si>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</si>
  <si>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</si>
  <si>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</si>
  <si>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</si>
  <si>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</si>
  <si>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</si>
  <si>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</si>
  <si>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</si>
  <si>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</si>
  <si>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</si>
  <si>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</si>
  <si>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</si>
  <si>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</si>
  <si>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</si>
  <si>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</si>
  <si>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</si>
  <si>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</si>
  <si>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</si>
  <si>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</si>
  <si>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</si>
  <si>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</si>
  <si>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</si>
  <si>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</si>
  <si>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</si>
  <si>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</si>
  <si>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</si>
  <si>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</si>
  <si>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</si>
  <si>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</si>
  <si>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</si>
  <si>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</si>
  <si>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</si>
  <si>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</si>
  <si>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</si>
  <si>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</si>
  <si>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</si>
  <si>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</si>
  <si>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</si>
  <si>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</si>
  <si>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</si>
  <si>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</si>
  <si>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</si>
  <si>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</si>
  <si>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</si>
  <si>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</si>
  <si>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</si>
  <si>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</si>
  <si>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</si>
  <si>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</si>
  <si>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</si>
  <si>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</si>
  <si>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</si>
  <si>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</si>
  <si>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</si>
  <si>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</si>
  <si>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</si>
  <si>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</si>
  <si>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</si>
  <si>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</si>
  <si>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</si>
  <si>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</si>
  <si>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</si>
  <si>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</si>
  <si>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</si>
  <si>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</si>
  <si>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</si>
  <si>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</si>
  <si>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</si>
  <si>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</si>
  <si>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</si>
  <si>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</si>
  <si>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</si>
  <si>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</si>
  <si>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</si>
  <si>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</si>
  <si>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</si>
  <si>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</si>
  <si>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</si>
  <si>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</si>
  <si>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</si>
  <si>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</si>
  <si>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</si>
  <si>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</si>
  <si>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</si>
  <si>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</si>
  <si>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</si>
  <si>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</si>
  <si>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</si>
  <si>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</si>
  <si>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</si>
  <si>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</si>
  <si>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</si>
  <si>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</si>
  <si>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</si>
  <si>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</si>
  <si>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</si>
  <si>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</si>
  <si>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</si>
  <si>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</si>
  <si>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</si>
  <si>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</si>
  <si>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</si>
  <si>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</si>
  <si>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</si>
  <si>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</si>
  <si>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</si>
  <si>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</si>
  <si>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</si>
  <si>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</si>
  <si>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</si>
  <si>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</si>
  <si>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</si>
  <si>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</si>
  <si>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</si>
  <si>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</si>
  <si>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</si>
  <si>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</si>
  <si>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</si>
  <si>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</si>
  <si>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</si>
  <si>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</si>
  <si>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</si>
  <si>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</si>
  <si>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</si>
  <si>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</si>
  <si>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</si>
  <si>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</si>
  <si>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</si>
  <si>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</si>
  <si>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</si>
  <si>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</si>
  <si>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</si>
  <si>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</si>
  <si>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</si>
  <si>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</si>
  <si>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</si>
  <si>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</si>
  <si>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</si>
  <si>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</si>
  <si>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</si>
  <si>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</si>
  <si>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</si>
  <si>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</si>
  <si>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</si>
  <si>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</si>
  <si>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</si>
  <si>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</si>
  <si>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</si>
  <si>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</si>
  <si>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</si>
  <si>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</si>
  <si>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</si>
  <si>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</si>
  <si>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</si>
  <si>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</si>
  <si>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</si>
  <si>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</si>
  <si>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</si>
  <si>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</si>
  <si>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</si>
  <si>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</si>
  <si>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</si>
  <si>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</si>
  <si>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</si>
  <si>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</si>
  <si>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</si>
  <si>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</si>
  <si>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</si>
  <si>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</si>
  <si>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</si>
  <si>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</si>
  <si>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</si>
  <si>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</si>
  <si>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</si>
  <si>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</si>
  <si>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</si>
  <si>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</si>
  <si>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</si>
  <si>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</si>
  <si>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</si>
  <si>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</si>
  <si>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</si>
  <si>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</si>
  <si>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</si>
  <si>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</si>
  <si>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</si>
  <si>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</si>
  <si>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</si>
  <si>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</si>
  <si>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</si>
  <si>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</si>
  <si>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</si>
  <si>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</si>
  <si>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</si>
  <si>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</si>
  <si>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</si>
  <si>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</si>
  <si>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</si>
  <si>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</si>
  <si>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</si>
  <si>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</si>
  <si>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</si>
  <si>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</si>
  <si>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</si>
  <si>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</si>
  <si>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</si>
  <si>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</si>
  <si>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</si>
  <si>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</si>
  <si>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</si>
  <si>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</si>
  <si>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</si>
  <si>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</si>
  <si>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</si>
  <si>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</si>
  <si>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</si>
  <si>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</si>
  <si>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</si>
  <si>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</si>
  <si>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</si>
  <si>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</si>
  <si>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</si>
  <si>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</si>
  <si>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</si>
  <si>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</si>
  <si>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</si>
  <si>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</si>
  <si>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</si>
  <si>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</si>
  <si>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</si>
  <si>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</si>
  <si>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</si>
  <si>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</si>
  <si>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</si>
  <si>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</si>
  <si>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</si>
  <si>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</si>
  <si>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</si>
  <si>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</si>
  <si>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</si>
  <si>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</si>
  <si>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</si>
  <si>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</si>
  <si>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</si>
  <si>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</si>
  <si>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</si>
  <si>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</si>
  <si>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</si>
  <si>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</si>
  <si>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</si>
  <si>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</si>
  <si>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</si>
  <si>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</si>
  <si>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</si>
  <si>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</si>
  <si>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</si>
  <si>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</si>
  <si>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</si>
  <si>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</si>
  <si>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</si>
  <si>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</si>
  <si>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</si>
  <si>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</si>
  <si>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</si>
  <si>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</si>
  <si>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</si>
  <si>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</si>
  <si>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</si>
  <si>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</si>
  <si>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</si>
  <si>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</si>
  <si>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</si>
  <si>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</si>
  <si>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</si>
  <si>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</si>
  <si>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</si>
  <si>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</si>
  <si>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</si>
  <si>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</si>
  <si>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</si>
  <si>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</si>
  <si>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</si>
  <si>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</si>
  <si>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</si>
  <si>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</si>
  <si>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</si>
  <si>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</si>
  <si>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</si>
  <si>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</si>
  <si>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</si>
  <si>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</si>
  <si>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</si>
  <si>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</si>
  <si>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</si>
  <si>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</si>
  <si>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</si>
  <si>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</si>
  <si>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</si>
  <si>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</si>
  <si>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</si>
  <si>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</si>
  <si>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</si>
  <si>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</si>
  <si>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</si>
  <si>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</si>
  <si>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</si>
  <si>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</si>
  <si>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</si>
  <si>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</si>
  <si>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</si>
  <si>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</si>
  <si>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</si>
  <si>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</si>
  <si>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</si>
  <si>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</si>
  <si>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</si>
  <si>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</si>
  <si>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</si>
  <si>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</si>
  <si>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</si>
  <si>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</si>
  <si>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</si>
  <si>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</si>
  <si>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</si>
  <si>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</si>
  <si>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</si>
  <si>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</si>
  <si>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</si>
  <si>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</si>
  <si>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</si>
  <si>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</si>
  <si>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</si>
  <si>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</si>
  <si>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</si>
  <si>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</si>
  <si>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</si>
  <si>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</si>
  <si>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</si>
  <si>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</si>
  <si>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</si>
  <si>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</si>
  <si>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</si>
  <si>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</si>
  <si>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</si>
  <si>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</si>
  <si>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</si>
  <si>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</si>
  <si>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</si>
  <si>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</si>
  <si>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</si>
  <si>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</si>
  <si>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</si>
  <si>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</si>
  <si>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</si>
  <si>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</si>
  <si>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</si>
  <si>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</si>
  <si>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</si>
  <si>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</si>
  <si>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</si>
  <si>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</si>
  <si>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</si>
  <si>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</si>
  <si>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</si>
  <si>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</si>
  <si>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</si>
  <si>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</si>
  <si>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</si>
  <si>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</si>
  <si>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</si>
  <si>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</si>
  <si>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</si>
  <si>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</si>
  <si>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</si>
  <si>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</si>
  <si>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</si>
  <si>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</si>
  <si>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</si>
  <si>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</si>
  <si>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</si>
  <si>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</si>
  <si>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</si>
  <si>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</si>
  <si>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</si>
  <si>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</si>
  <si>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</si>
  <si>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</si>
  <si>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</si>
  <si>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</si>
  <si>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</si>
  <si>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</si>
  <si>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</si>
  <si>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</si>
  <si>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</si>
  <si>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</si>
  <si>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</si>
  <si>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</si>
  <si>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</si>
  <si>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</si>
  <si>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</si>
  <si>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</si>
  <si>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</si>
  <si>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</si>
  <si>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</si>
  <si>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</si>
  <si>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</si>
  <si>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</si>
  <si>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</si>
  <si>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</si>
  <si>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</si>
  <si>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</si>
  <si>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</si>
  <si>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</si>
  <si>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</si>
  <si>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</si>
  <si>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</si>
  <si>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</si>
  <si>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</si>
  <si>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</si>
  <si>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</si>
  <si>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</si>
  <si>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</si>
  <si>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</si>
  <si>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</si>
  <si>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</si>
  <si>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</si>
  <si>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</si>
  <si>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</si>
  <si>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</si>
  <si>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</si>
  <si>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</si>
  <si>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</si>
  <si>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</si>
  <si>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</si>
  <si>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</si>
  <si>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</si>
  <si>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</si>
  <si>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</si>
  <si>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</si>
  <si>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</si>
  <si>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</si>
  <si>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</si>
  <si>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</si>
  <si>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</si>
  <si>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</si>
  <si>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</si>
  <si>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</si>
  <si>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</si>
  <si>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</si>
  <si>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</si>
  <si>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</si>
  <si>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</si>
  <si>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</si>
  <si>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</si>
  <si>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</si>
  <si>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</si>
  <si>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</si>
  <si>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</si>
  <si>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</si>
  <si>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</si>
  <si>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</si>
  <si>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</si>
  <si>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</si>
  <si>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</si>
  <si>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</si>
  <si>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</si>
  <si>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</si>
  <si>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</si>
  <si>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</si>
  <si>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</si>
  <si>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</si>
  <si>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</si>
  <si>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</si>
  <si>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</si>
  <si>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</si>
  <si>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</si>
  <si>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</si>
  <si>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</si>
  <si>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</si>
  <si>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</si>
  <si>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</si>
  <si>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</si>
  <si>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</si>
  <si>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</si>
  <si>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</si>
  <si>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</si>
  <si>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</si>
  <si>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</si>
  <si>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</si>
  <si>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</si>
  <si>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</si>
  <si>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</si>
  <si>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</si>
  <si>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</si>
  <si>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</si>
  <si>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</si>
  <si>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</si>
  <si>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</si>
  <si>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</si>
  <si>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</si>
  <si>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</si>
  <si>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</si>
  <si>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</si>
  <si>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</si>
  <si>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</si>
  <si>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</si>
  <si>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</si>
  <si>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</si>
  <si>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</si>
  <si>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</si>
  <si>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</si>
  <si>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</si>
  <si>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</si>
  <si>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</si>
  <si>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</si>
  <si>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</si>
  <si>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</si>
  <si>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</si>
  <si>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</si>
  <si>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</si>
  <si>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</si>
  <si>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</si>
  <si>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</si>
  <si>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</si>
  <si>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</si>
  <si>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</si>
  <si>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</si>
  <si>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</si>
  <si>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</si>
  <si>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</si>
  <si>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</si>
  <si>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</si>
  <si>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</si>
  <si>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</si>
  <si>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</si>
  <si>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</si>
  <si>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</si>
  <si>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</si>
  <si>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</si>
  <si>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</si>
  <si>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</si>
  <si>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</si>
  <si>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</si>
  <si>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</si>
  <si>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</si>
  <si>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</si>
  <si>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</si>
  <si>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</si>
  <si>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</si>
  <si>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</si>
  <si>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</si>
  <si>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</si>
  <si>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</si>
  <si>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</si>
  <si>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</si>
  <si>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</si>
  <si>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</si>
  <si>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</si>
  <si>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</si>
  <si>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</si>
  <si>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</si>
  <si>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</si>
  <si>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</si>
  <si>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</si>
  <si>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</si>
  <si>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</si>
  <si>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</si>
  <si>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</si>
  <si>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</si>
  <si>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</si>
  <si>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</si>
  <si>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</si>
  <si>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</si>
  <si>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</si>
  <si>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</si>
  <si>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</si>
  <si>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</si>
  <si>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</si>
  <si>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</si>
  <si>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</si>
  <si>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</si>
  <si>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</si>
  <si>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</si>
  <si>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</si>
  <si>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</si>
  <si>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</si>
  <si>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</si>
  <si>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</si>
  <si>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</si>
  <si>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</si>
  <si>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</si>
  <si>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</si>
  <si>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</si>
  <si>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</si>
  <si>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</si>
  <si>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</si>
  <si>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</si>
  <si>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</si>
  <si>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</si>
  <si>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</si>
  <si>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</si>
  <si>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</si>
  <si>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</si>
  <si>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</si>
  <si>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</si>
  <si>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</si>
  <si>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</si>
  <si>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</si>
  <si>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</si>
  <si>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</si>
  <si>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</si>
  <si>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</si>
  <si>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</si>
  <si>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</si>
  <si>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</si>
  <si>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</si>
  <si>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</si>
  <si>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</si>
  <si>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</si>
  <si>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</si>
  <si>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</si>
  <si>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</si>
  <si>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</si>
  <si>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</si>
  <si>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</si>
  <si>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</si>
  <si>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</si>
  <si>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</si>
  <si>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</si>
  <si>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</si>
  <si>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</si>
  <si>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</si>
  <si>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</si>
  <si>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</si>
  <si>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</si>
  <si>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</si>
  <si>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</si>
  <si>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</si>
  <si>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</si>
  <si>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</si>
  <si>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</si>
  <si>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</si>
  <si>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</si>
  <si>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</si>
  <si>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</si>
  <si>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</si>
  <si>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</si>
  <si>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</si>
  <si>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</si>
  <si>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</si>
  <si>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</si>
  <si>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</si>
  <si>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</si>
  <si>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</si>
  <si>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</si>
  <si>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</si>
  <si>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</si>
  <si>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</si>
  <si>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</si>
  <si>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</si>
  <si>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</si>
  <si>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</si>
  <si>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</si>
  <si>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</si>
  <si>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</si>
  <si>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</si>
  <si>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</si>
  <si>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</si>
  <si>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</si>
  <si>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</si>
  <si>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</si>
  <si>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</si>
  <si>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</si>
  <si>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</si>
  <si>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</si>
  <si>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</si>
  <si>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</si>
  <si>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</si>
  <si>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</si>
  <si>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</si>
  <si>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</si>
  <si>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</si>
  <si>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</si>
  <si>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</si>
  <si>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</si>
  <si>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</si>
  <si>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</si>
  <si>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</si>
  <si>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</si>
  <si>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</si>
  <si>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</si>
  <si>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</si>
  <si>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</si>
  <si>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</si>
  <si>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</si>
  <si>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</si>
  <si>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</si>
  <si>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</si>
  <si>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</si>
  <si>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</si>
  <si>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</si>
  <si>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</si>
  <si>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</si>
  <si>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</si>
  <si>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</si>
  <si>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</si>
  <si>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</si>
  <si>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</si>
  <si>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</si>
  <si>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</si>
  <si>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</si>
  <si>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</si>
  <si>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</si>
  <si>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</si>
  <si>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</si>
  <si>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</si>
  <si>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</si>
  <si>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</si>
  <si>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</si>
  <si>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</si>
  <si>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</si>
  <si>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</si>
  <si>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</si>
  <si>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</si>
  <si>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</si>
  <si>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</si>
  <si>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</si>
  <si>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</si>
  <si>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</si>
  <si>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</si>
  <si>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</si>
  <si>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</si>
  <si>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</si>
  <si>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</si>
  <si>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</si>
  <si>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</si>
  <si>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</si>
  <si>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</si>
  <si>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</si>
  <si>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</si>
  <si>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</si>
  <si>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</si>
  <si>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</si>
  <si>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</si>
  <si>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</si>
  <si>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</si>
  <si>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</si>
  <si>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</si>
  <si>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</si>
  <si>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</si>
  <si>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</si>
  <si>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</si>
  <si>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</si>
  <si>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</si>
  <si>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</si>
  <si>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</si>
  <si>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</si>
  <si>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</si>
  <si>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</si>
  <si>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</si>
  <si>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</si>
  <si>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</si>
  <si>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</si>
  <si>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</si>
  <si>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</si>
  <si>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</si>
  <si>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</si>
  <si>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</si>
  <si>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</si>
  <si>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</si>
  <si>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</si>
  <si>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</si>
  <si>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</si>
  <si>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</si>
  <si>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</si>
  <si>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</si>
  <si>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</si>
  <si>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</si>
  <si>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</si>
  <si>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</si>
  <si>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</si>
  <si>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</si>
  <si>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</si>
  <si>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</si>
  <si>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</si>
  <si>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</si>
  <si>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</si>
  <si>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</si>
  <si>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</si>
  <si>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</si>
  <si>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</si>
  <si>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</si>
  <si>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</si>
  <si>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</si>
  <si>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</si>
  <si>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</si>
  <si>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</si>
  <si>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</si>
  <si>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</si>
  <si>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</si>
  <si>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</si>
  <si>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</si>
  <si>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</si>
  <si>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</si>
  <si>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</si>
  <si>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</si>
  <si>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</si>
  <si>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</si>
  <si>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</si>
  <si>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</si>
  <si>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</si>
  <si>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</si>
  <si>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</si>
  <si>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</si>
  <si>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</si>
  <si>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</si>
  <si>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</si>
  <si>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</si>
  <si>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</si>
  <si>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</si>
  <si>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</si>
  <si>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</si>
  <si>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</si>
  <si>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</si>
  <si>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</si>
  <si>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</si>
  <si>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</si>
  <si>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</si>
  <si>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</si>
  <si>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</si>
  <si>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</si>
  <si>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</si>
  <si>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</si>
  <si>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</si>
  <si>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</si>
  <si>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</si>
  <si>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</si>
  <si>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</si>
  <si>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</si>
  <si>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</si>
  <si>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</si>
  <si>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</si>
  <si>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</si>
  <si>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</si>
  <si>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</si>
  <si>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</si>
  <si>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</si>
  <si>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</si>
  <si>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</si>
  <si>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</si>
  <si>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</si>
  <si>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</si>
  <si>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</si>
  <si>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</si>
  <si>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</si>
  <si>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</si>
  <si>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</si>
  <si>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</si>
  <si>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</si>
  <si>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</si>
  <si>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</si>
  <si>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</si>
  <si>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</si>
  <si>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</si>
  <si>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</si>
  <si>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</si>
  <si>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</si>
  <si>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</si>
  <si>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</si>
  <si>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</si>
  <si>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</si>
  <si>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</si>
  <si>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</si>
  <si>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</si>
  <si>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</si>
  <si>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</si>
  <si>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</si>
  <si>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</si>
  <si>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</si>
  <si>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</si>
  <si>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</si>
  <si>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</si>
  <si>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</si>
  <si>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</si>
  <si>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</si>
  <si>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</si>
  <si>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</si>
  <si>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</si>
  <si>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</si>
  <si>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</si>
  <si>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</si>
  <si>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</si>
  <si>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</si>
  <si>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</si>
  <si>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</si>
  <si>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</si>
  <si>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</si>
  <si>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</si>
  <si>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</si>
  <si>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</si>
  <si>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</si>
  <si>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</si>
  <si>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</si>
  <si>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</si>
  <si>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</si>
  <si>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</si>
  <si>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</si>
  <si>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</si>
  <si>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</si>
  <si>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</si>
  <si>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</si>
  <si>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</si>
  <si>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</si>
  <si>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</si>
  <si>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</si>
  <si>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</si>
  <si>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</si>
  <si>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</si>
  <si>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</si>
  <si>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</si>
  <si>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</si>
  <si>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</si>
  <si>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</si>
  <si>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</si>
  <si>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</si>
  <si>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</si>
  <si>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</si>
  <si>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</si>
  <si>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</si>
  <si>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</si>
  <si>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</si>
  <si>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</si>
  <si>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</si>
  <si>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</si>
  <si>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</si>
  <si>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</si>
  <si>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</si>
  <si>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</si>
  <si>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</si>
  <si>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</si>
  <si>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</si>
  <si>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</si>
  <si>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</si>
  <si>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</si>
  <si>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</si>
  <si>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</si>
  <si>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</si>
  <si>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</si>
  <si>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</si>
  <si>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</si>
  <si>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</si>
  <si>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</si>
  <si>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</si>
  <si>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</si>
  <si>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</si>
  <si>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</si>
  <si>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</si>
  <si>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</si>
  <si>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</si>
  <si>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</si>
  <si>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</si>
  <si>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</si>
  <si>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</si>
  <si>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</si>
  <si>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</si>
  <si>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</si>
  <si>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</si>
  <si>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</si>
  <si>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</si>
  <si>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</si>
  <si>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</si>
  <si>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</si>
  <si>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</si>
  <si>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</si>
  <si>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</si>
  <si>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</si>
  <si>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</si>
  <si>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</si>
  <si>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</si>
  <si>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</si>
  <si>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</si>
  <si>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</si>
  <si>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</si>
  <si>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</si>
  <si>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</si>
  <si>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</si>
  <si>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</si>
  <si>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</si>
  <si>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</si>
  <si>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</si>
  <si>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</si>
  <si>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</si>
  <si>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</si>
  <si>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</si>
  <si>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</si>
  <si>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</si>
  <si>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</si>
  <si>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</si>
  <si>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</si>
  <si>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</si>
  <si>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</si>
  <si>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</si>
  <si>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</si>
  <si>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</si>
  <si>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</si>
  <si>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</si>
  <si>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</si>
  <si>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</si>
  <si>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</si>
  <si>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</si>
  <si>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</si>
  <si>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</si>
  <si>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</si>
  <si>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</si>
  <si>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</si>
  <si>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</si>
  <si>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</si>
  <si>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</si>
  <si>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</si>
  <si>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</si>
  <si>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</si>
  <si>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</si>
  <si>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</si>
  <si>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</si>
  <si>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</si>
  <si>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</si>
  <si>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</si>
  <si>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</si>
  <si>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</si>
  <si>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</si>
  <si>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</si>
  <si>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</si>
  <si>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</si>
  <si>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</si>
  <si>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</si>
  <si>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</si>
  <si>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</si>
  <si>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</si>
  <si>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</si>
  <si>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</si>
  <si>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</si>
  <si>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</si>
  <si>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</si>
  <si>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</si>
  <si>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</si>
  <si>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</si>
  <si>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</si>
  <si>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</si>
  <si>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</si>
  <si>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</si>
  <si>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</si>
  <si>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</si>
  <si>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</si>
  <si>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</si>
  <si>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</si>
  <si>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</si>
  <si>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</si>
  <si>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</si>
  <si>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</si>
  <si>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</si>
  <si>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</si>
  <si>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</si>
  <si>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</si>
  <si>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</si>
  <si>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</si>
  <si>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</si>
  <si>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</si>
  <si>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</si>
  <si>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</si>
  <si>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</si>
  <si>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</si>
  <si>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</si>
  <si>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</si>
  <si>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</si>
  <si>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</si>
  <si>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</si>
  <si>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</si>
  <si>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</si>
  <si>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</si>
  <si>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</si>
  <si>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</si>
  <si>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</si>
  <si>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</si>
  <si>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</si>
  <si>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</si>
  <si>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</si>
  <si>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</si>
  <si>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</si>
  <si>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</si>
  <si>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</si>
  <si>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</si>
  <si>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</si>
  <si>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</si>
  <si>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</si>
  <si>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</si>
  <si>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</si>
  <si>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</si>
  <si>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</si>
  <si>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</si>
  <si>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</si>
  <si>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</si>
  <si>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</si>
  <si>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</si>
  <si>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</si>
  <si>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</si>
  <si>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</si>
  <si>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</si>
  <si>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</si>
  <si>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</si>
  <si>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</si>
  <si>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</si>
  <si>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</si>
  <si>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</si>
  <si>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</si>
  <si>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</si>
  <si>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</si>
  <si>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</si>
  <si>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</si>
  <si>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</si>
  <si>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</si>
  <si>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</si>
  <si>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</si>
  <si>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</si>
  <si>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</si>
  <si>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</si>
  <si>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</si>
  <si>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</si>
  <si>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</si>
  <si>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</si>
  <si>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</si>
  <si>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</si>
  <si>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</si>
  <si>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</si>
  <si>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</si>
  <si>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</si>
  <si>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</si>
  <si>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</si>
  <si>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</si>
  <si>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</si>
  <si>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</si>
  <si>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</si>
  <si>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</si>
  <si>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</si>
  <si>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</si>
  <si>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</si>
  <si>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</si>
  <si>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</si>
  <si>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</si>
  <si>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</si>
  <si>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</si>
  <si>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</si>
  <si>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</si>
  <si>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</si>
  <si>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</si>
  <si>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</si>
  <si>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</si>
  <si>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</si>
  <si>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</si>
  <si>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</si>
  <si>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</si>
  <si>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</si>
  <si>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</si>
  <si>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</si>
  <si>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</si>
  <si>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</si>
  <si>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</si>
  <si>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</si>
  <si>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</si>
  <si>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</si>
  <si>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</si>
  <si>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</si>
  <si>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</si>
  <si>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</si>
  <si>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</si>
  <si>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</si>
  <si>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</si>
  <si>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</si>
  <si>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</si>
  <si>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</si>
  <si>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</si>
  <si>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</si>
  <si>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</si>
  <si>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</si>
  <si>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</si>
  <si>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</si>
  <si>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</si>
  <si>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</si>
  <si>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</si>
  <si>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</si>
  <si>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</si>
  <si>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</si>
  <si>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</si>
  <si>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</si>
  <si>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</si>
  <si>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</si>
  <si>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</si>
  <si>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</si>
  <si>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</si>
  <si>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</si>
  <si>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</si>
  <si>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</si>
  <si>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</si>
  <si>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</si>
  <si>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</si>
  <si>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</si>
  <si>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</si>
  <si>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</si>
  <si>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</si>
  <si>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</si>
  <si>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</si>
  <si>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</si>
  <si>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</si>
  <si>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</si>
  <si>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</si>
  <si>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</si>
  <si>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</si>
  <si>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</si>
  <si>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</si>
  <si>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</si>
  <si>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</si>
  <si>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</si>
  <si>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</si>
  <si>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</si>
  <si>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</si>
  <si>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</si>
  <si>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</si>
  <si>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</si>
  <si>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</si>
  <si>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</si>
  <si>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</si>
  <si>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</si>
  <si>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</si>
  <si>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</si>
  <si>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</si>
  <si>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</si>
  <si>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</si>
  <si>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</si>
  <si>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</si>
  <si>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</si>
  <si>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</si>
  <si>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</si>
  <si>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</si>
  <si>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</si>
  <si>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</si>
  <si>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</si>
  <si>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</si>
  <si>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</si>
  <si>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</si>
  <si>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</si>
  <si>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</si>
  <si>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</si>
  <si>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</si>
  <si>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</si>
  <si>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</si>
  <si>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</si>
  <si>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</si>
  <si>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</si>
  <si>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</si>
  <si>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</si>
  <si>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</si>
  <si>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</si>
  <si>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</si>
  <si>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</si>
  <si>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</si>
  <si>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</si>
  <si>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</si>
  <si>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</si>
  <si>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</si>
  <si>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</si>
  <si>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</si>
  <si>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</si>
  <si>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</si>
  <si>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</si>
  <si>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</si>
  <si>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</si>
  <si>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</si>
  <si>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</si>
  <si>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</si>
  <si>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</si>
  <si>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</si>
  <si>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</si>
  <si>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</si>
  <si>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</si>
  <si>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</si>
  <si>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</si>
  <si>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</si>
  <si>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</si>
  <si>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</si>
  <si>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</si>
  <si>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</si>
  <si>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</si>
  <si>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</si>
  <si>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</si>
  <si>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</si>
  <si>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</si>
  <si>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</si>
  <si>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</si>
  <si>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</si>
  <si>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</si>
  <si>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</si>
  <si>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</si>
  <si>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</si>
  <si>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</si>
  <si>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</si>
  <si>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</si>
  <si>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</si>
  <si>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</si>
  <si>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</si>
  <si>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</si>
  <si>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</si>
  <si>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</si>
  <si>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</si>
  <si>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</si>
  <si>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</si>
  <si>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</si>
  <si>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</si>
  <si>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</si>
  <si>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</si>
  <si>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</si>
  <si>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</si>
  <si>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</si>
  <si>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</si>
  <si>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</si>
  <si>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</si>
  <si>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</si>
  <si>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</si>
  <si>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</si>
  <si>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</si>
  <si>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</si>
  <si>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</si>
  <si>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</si>
  <si>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</si>
  <si>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</si>
  <si>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</si>
  <si>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</si>
  <si>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</si>
  <si>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</si>
  <si>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</si>
  <si>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</si>
  <si>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</si>
  <si>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</si>
  <si>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</si>
  <si>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</si>
  <si>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</si>
  <si>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</si>
  <si>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</si>
  <si>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</si>
  <si>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</si>
  <si>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</si>
  <si>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</si>
  <si>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</si>
  <si>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</si>
  <si>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</si>
  <si>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</si>
  <si>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</si>
  <si>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</si>
  <si>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</si>
  <si>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</si>
  <si>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</si>
  <si>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</si>
  <si>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</si>
  <si>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</si>
  <si>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</si>
  <si>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</si>
  <si>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</si>
  <si>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</si>
  <si>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</si>
  <si>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</si>
  <si>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</si>
  <si>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</si>
  <si>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</si>
  <si>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</si>
  <si>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</si>
  <si>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</si>
  <si>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</si>
  <si>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</si>
  <si>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</si>
  <si>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</si>
  <si>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</si>
  <si>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</si>
  <si>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</si>
  <si>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</si>
  <si>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</si>
  <si>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</si>
  <si>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</si>
  <si>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</si>
  <si>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</si>
  <si>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</si>
  <si>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</si>
  <si>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</si>
  <si>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</si>
  <si>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</si>
  <si>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</si>
  <si>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</si>
  <si>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</si>
  <si>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</si>
  <si>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</si>
  <si>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</si>
  <si>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</si>
  <si>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</si>
  <si>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</si>
  <si>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</si>
  <si>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</si>
  <si>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</si>
  <si>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</si>
  <si>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</si>
  <si>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</si>
  <si>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</si>
  <si>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</si>
  <si>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</si>
  <si>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</si>
  <si>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</si>
  <si>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</si>
  <si>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</si>
  <si>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</si>
  <si>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</si>
  <si>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</si>
  <si>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</si>
  <si>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</si>
  <si>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</si>
  <si>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</si>
  <si>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</si>
  <si>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</si>
  <si>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</si>
  <si>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</si>
  <si>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</si>
  <si>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</si>
  <si>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</si>
  <si>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</si>
  <si>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</si>
  <si>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</si>
  <si>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</si>
  <si>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</si>
  <si>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</si>
  <si>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</si>
  <si>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</si>
  <si>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</si>
  <si>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</si>
  <si>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</si>
  <si>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</si>
  <si>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</si>
  <si>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</si>
  <si>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</si>
  <si>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</si>
  <si>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</si>
  <si>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</si>
  <si>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</si>
  <si>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</si>
  <si>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</si>
  <si>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</si>
  <si>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</si>
  <si>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</si>
  <si>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</si>
  <si>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</si>
  <si>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</si>
  <si>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</si>
  <si>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</si>
  <si>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</si>
  <si>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</si>
  <si>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</si>
  <si>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</si>
  <si>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</si>
  <si>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</si>
  <si>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</si>
  <si>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</si>
  <si>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</si>
  <si>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</si>
  <si>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</si>
  <si>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</si>
  <si>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</si>
  <si>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</si>
  <si>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</si>
  <si>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</si>
  <si>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</si>
  <si>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</si>
  <si>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</si>
  <si>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</si>
  <si>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</si>
  <si>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</si>
  <si>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</si>
  <si>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</si>
  <si>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</si>
  <si>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</si>
  <si>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</si>
  <si>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</si>
  <si>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</si>
  <si>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</si>
  <si>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</si>
  <si>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</si>
  <si>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</si>
  <si>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</si>
  <si>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</si>
  <si>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</si>
  <si>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</si>
  <si>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</si>
  <si>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</si>
  <si>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</si>
  <si>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</si>
  <si>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</si>
  <si>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</si>
  <si>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</si>
  <si>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</si>
  <si>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</si>
  <si>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</si>
  <si>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</si>
  <si>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</si>
  <si>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</si>
  <si>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</si>
  <si>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</si>
  <si>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</si>
  <si>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</si>
  <si>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</si>
  <si>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</si>
  <si>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</si>
  <si>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</si>
  <si>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</si>
  <si>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</si>
  <si>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</si>
  <si>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</si>
  <si>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</si>
  <si>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</si>
  <si>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</si>
  <si>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</si>
  <si>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</si>
  <si>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</si>
  <si>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</si>
  <si>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</si>
  <si>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</si>
  <si>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</si>
  <si>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</si>
  <si>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</si>
  <si>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</si>
  <si>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</si>
  <si>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</si>
  <si>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</si>
  <si>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</si>
  <si>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</si>
  <si>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</si>
  <si>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</si>
  <si>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</si>
  <si>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</si>
  <si>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</si>
  <si>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</si>
  <si>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</si>
  <si>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</si>
  <si>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</si>
  <si>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</si>
  <si>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</si>
  <si>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</si>
  <si>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</si>
  <si>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</si>
  <si>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</si>
  <si>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</si>
  <si>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</si>
  <si>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</si>
  <si>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</si>
  <si>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</si>
  <si>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</si>
  <si>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</si>
  <si>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</si>
  <si>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</si>
  <si>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</si>
  <si>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</si>
  <si>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</si>
  <si>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</si>
  <si>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</si>
  <si>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</si>
  <si>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</si>
  <si>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</si>
  <si>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</si>
  <si>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</si>
  <si>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</si>
  <si>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</si>
  <si>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</si>
  <si>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</si>
  <si>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</si>
  <si>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</si>
  <si>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</si>
  <si>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</si>
  <si>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</si>
  <si>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</si>
  <si>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</si>
  <si>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</si>
  <si>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</si>
  <si>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</si>
  <si>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</si>
  <si>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</si>
  <si>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</si>
  <si>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</si>
  <si>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</si>
  <si>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</si>
  <si>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</si>
  <si>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</si>
  <si>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</si>
  <si>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</si>
  <si>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</si>
  <si>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</si>
  <si>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</si>
  <si>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</si>
  <si>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</si>
  <si>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</si>
  <si>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</si>
  <si>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</si>
  <si>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</si>
  <si>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</si>
  <si>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</si>
  <si>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</si>
  <si>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</si>
  <si>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</si>
  <si>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</si>
  <si>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</si>
  <si>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</si>
  <si>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</si>
  <si>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</si>
  <si>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</si>
  <si>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</si>
  <si>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</si>
  <si>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</si>
  <si>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</si>
  <si>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</si>
  <si>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</si>
  <si>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</si>
  <si>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</si>
  <si>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</si>
  <si>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</si>
  <si>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</si>
  <si>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</si>
  <si>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</si>
  <si>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</si>
  <si>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</si>
  <si>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</si>
  <si>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</si>
  <si>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</si>
  <si>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</si>
  <si>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</si>
  <si>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</si>
  <si>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</si>
  <si>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</si>
  <si>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</si>
  <si>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</si>
  <si>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</si>
  <si>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</si>
  <si>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</si>
  <si>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</si>
  <si>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</si>
  <si>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</si>
  <si>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</si>
  <si>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</si>
  <si>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</si>
  <si>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</si>
  <si>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</si>
  <si>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</si>
  <si>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</si>
  <si>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</si>
  <si>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</si>
  <si>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</si>
  <si>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</si>
  <si>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</si>
  <si>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</si>
  <si>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</si>
  <si>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</si>
  <si>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</si>
  <si>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</si>
  <si>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</si>
  <si>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</si>
  <si>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</si>
  <si>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</si>
  <si>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</si>
  <si>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</si>
  <si>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</si>
  <si>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</si>
  <si>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</si>
  <si>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</si>
  <si>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</si>
  <si>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</si>
  <si>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</si>
  <si>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</si>
  <si>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</si>
  <si>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</si>
  <si>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</si>
  <si>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</si>
  <si>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</si>
  <si>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</si>
  <si>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</si>
  <si>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</si>
  <si>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</si>
  <si>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</si>
  <si>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</si>
  <si>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</si>
  <si>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</si>
  <si>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</si>
  <si>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</si>
  <si>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</si>
  <si>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</si>
  <si>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</si>
  <si>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</si>
  <si>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</si>
  <si>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</si>
  <si>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</si>
  <si>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</si>
  <si>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</si>
  <si>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</si>
  <si>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</si>
  <si>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</si>
  <si>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</si>
  <si>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</si>
  <si>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</si>
  <si>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</si>
  <si>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</si>
  <si>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</si>
  <si>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</si>
  <si>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</si>
  <si>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</si>
  <si>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</si>
  <si>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</si>
  <si>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</si>
  <si>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</si>
  <si>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</si>
  <si>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</si>
  <si>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</si>
  <si>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</si>
  <si>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</si>
  <si>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</si>
  <si>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</si>
  <si>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</si>
  <si>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</si>
  <si>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</si>
  <si>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</si>
  <si>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</si>
  <si>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</si>
  <si>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</si>
  <si>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</si>
  <si>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</si>
  <si>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</si>
  <si>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</si>
  <si>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</si>
  <si>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</si>
  <si>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</si>
  <si>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</si>
  <si>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</si>
  <si>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</si>
  <si>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</si>
  <si>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</si>
  <si>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</si>
  <si>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</si>
  <si>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</si>
  <si>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</si>
  <si>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</si>
  <si>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</si>
  <si>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</si>
  <si>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</si>
  <si>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</si>
  <si>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</si>
  <si>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</si>
  <si>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</si>
  <si>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</si>
  <si>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</si>
  <si>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</si>
  <si>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</si>
  <si>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</si>
  <si>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</si>
  <si>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</si>
  <si>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</si>
  <si>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</si>
  <si>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</si>
  <si>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</si>
  <si>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</si>
  <si>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</si>
  <si>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</si>
  <si>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</si>
  <si>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</si>
  <si>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</si>
  <si>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</si>
  <si>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</si>
  <si>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</si>
  <si>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</si>
  <si>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</si>
  <si>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</si>
  <si>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</si>
  <si>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</si>
  <si>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</si>
  <si>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</si>
  <si>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</si>
  <si>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</si>
  <si>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</si>
  <si>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</si>
  <si>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</si>
  <si>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</si>
  <si>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</si>
  <si>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</si>
  <si>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</si>
  <si>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</si>
  <si>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</si>
  <si>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</si>
  <si>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</si>
  <si>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</si>
  <si>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</si>
  <si>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</si>
  <si>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</si>
  <si>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</si>
  <si>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</si>
  <si>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</si>
  <si>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</si>
  <si>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</si>
  <si>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</si>
  <si>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</si>
  <si>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</si>
  <si>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</si>
  <si>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</si>
  <si>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</si>
  <si>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</si>
  <si>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</si>
  <si>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</si>
  <si>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</si>
  <si>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</si>
  <si>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</si>
  <si>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</si>
  <si>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</si>
  <si>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</si>
  <si>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</si>
  <si>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</si>
  <si>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</si>
  <si>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</si>
  <si>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</si>
  <si>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</si>
  <si>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</si>
  <si>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</si>
  <si>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</si>
  <si>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</si>
  <si>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</si>
  <si>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</si>
  <si>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</si>
  <si>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</si>
  <si>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</si>
  <si>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</si>
  <si>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</si>
  <si>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</si>
  <si>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</si>
  <si>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</si>
  <si>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</si>
  <si>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</si>
  <si>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</si>
  <si>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</si>
  <si>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</si>
  <si>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</si>
  <si>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</si>
  <si>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</si>
  <si>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</si>
  <si>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</si>
  <si>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</si>
  <si>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</si>
  <si>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</si>
  <si>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</si>
  <si>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</si>
  <si>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</si>
  <si>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</si>
  <si>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</si>
  <si>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</si>
  <si>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</si>
  <si>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</si>
  <si>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</si>
  <si>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</si>
  <si>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</si>
  <si>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</si>
  <si>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</si>
  <si>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</si>
  <si>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</si>
  <si>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</si>
  <si>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</si>
  <si>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</si>
  <si>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</si>
  <si>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</si>
  <si>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</si>
  <si>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</si>
  <si>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</si>
  <si>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</si>
  <si>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</si>
  <si>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</si>
  <si>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</si>
  <si>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</si>
  <si>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</si>
  <si>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</si>
  <si>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</si>
  <si>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</si>
  <si>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</si>
  <si>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</si>
  <si>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</si>
  <si>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</si>
  <si>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</si>
  <si>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</si>
  <si>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</si>
  <si>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</si>
  <si>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</si>
  <si>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</si>
  <si>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</si>
  <si>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</si>
  <si>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</si>
  <si>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</si>
  <si>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</si>
  <si>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</si>
  <si>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</si>
  <si>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</si>
  <si>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</si>
  <si>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</si>
  <si>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</si>
  <si>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</si>
  <si>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</si>
  <si>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</si>
  <si>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</si>
  <si>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</si>
  <si>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</si>
  <si>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</si>
  <si>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</si>
  <si>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</si>
  <si>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</si>
  <si>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</si>
  <si>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</si>
  <si>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</si>
  <si>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</si>
  <si>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</si>
  <si>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</si>
  <si>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</si>
  <si>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</si>
  <si>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</si>
  <si>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</si>
  <si>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</si>
  <si>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</si>
  <si>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</si>
  <si>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</si>
  <si>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</si>
  <si>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</si>
  <si>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</si>
  <si>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</si>
  <si>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</si>
  <si>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</si>
  <si>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</si>
  <si>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</si>
  <si>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</si>
  <si>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</si>
  <si>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</si>
  <si>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</si>
  <si>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</si>
  <si>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</si>
  <si>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</si>
  <si>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</si>
  <si>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</si>
  <si>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</si>
  <si>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</si>
  <si>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</si>
  <si>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</si>
  <si>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</si>
  <si>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</si>
  <si>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</si>
  <si>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</si>
  <si>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</si>
  <si>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</si>
  <si>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</si>
  <si>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</si>
  <si>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</si>
  <si>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</si>
  <si>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</si>
  <si>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</si>
  <si>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</si>
  <si>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</si>
  <si>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</si>
  <si>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</si>
  <si>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</si>
  <si>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</si>
  <si>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</si>
  <si>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</si>
  <si>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</si>
  <si>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</si>
  <si>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</si>
  <si>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</si>
  <si>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</si>
  <si>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</si>
  <si>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</si>
  <si>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</si>
  <si>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</si>
  <si>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</si>
  <si>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</si>
  <si>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</si>
  <si>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</si>
  <si>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</si>
  <si>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</si>
  <si>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</si>
  <si>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</si>
  <si>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</si>
  <si>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</si>
  <si>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</si>
  <si>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</si>
  <si>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</si>
  <si>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</si>
  <si>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</si>
  <si>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</si>
  <si>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</si>
  <si>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</si>
  <si>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</si>
  <si>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</si>
  <si>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</si>
  <si>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</si>
  <si>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</si>
  <si>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</si>
  <si>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</si>
  <si>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</si>
  <si>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</si>
  <si>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</si>
  <si>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</si>
  <si>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</si>
  <si>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</si>
  <si>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</si>
  <si>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</si>
  <si>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</si>
  <si>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</si>
  <si>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</si>
  <si>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</si>
  <si>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</si>
  <si>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</si>
  <si>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</si>
  <si>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</si>
  <si>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</si>
  <si>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</si>
  <si>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</si>
  <si>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</si>
  <si>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</si>
  <si>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</si>
  <si>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</si>
  <si>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</si>
  <si>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</si>
  <si>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</si>
  <si>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</si>
  <si>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</si>
  <si>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</si>
  <si>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</si>
  <si>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</si>
  <si>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</si>
  <si>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</si>
  <si>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</si>
  <si>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</si>
  <si>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</si>
  <si>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</si>
  <si>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</si>
  <si>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</si>
  <si>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</si>
  <si>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</si>
  <si>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</si>
  <si>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</si>
  <si>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</si>
  <si>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</si>
  <si>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</si>
  <si>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</si>
  <si>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</si>
  <si>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</si>
  <si>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</si>
  <si>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</si>
  <si>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</si>
  <si>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</si>
  <si>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</si>
  <si>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</si>
  <si>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</si>
  <si>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</si>
  <si>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</si>
  <si>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</si>
  <si>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</si>
  <si>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</si>
  <si>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</si>
  <si>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</si>
  <si>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</si>
  <si>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</si>
  <si>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</si>
  <si>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</si>
  <si>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</si>
  <si>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</si>
  <si>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</si>
  <si>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</si>
  <si>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</si>
  <si>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</si>
  <si>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</si>
  <si>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</si>
  <si>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</si>
  <si>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</si>
  <si>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</si>
  <si>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</si>
  <si>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</si>
  <si>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</si>
  <si>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</si>
  <si>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</si>
  <si>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</si>
  <si>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</si>
  <si>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</si>
  <si>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</si>
  <si>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</si>
  <si>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</si>
  <si>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</si>
  <si>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</si>
  <si>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</si>
  <si>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</si>
  <si>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</si>
  <si>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</si>
  <si>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</si>
  <si>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</si>
  <si>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</si>
  <si>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</si>
  <si>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</si>
  <si>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</si>
  <si>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</si>
  <si>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</si>
  <si>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</si>
  <si>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</si>
  <si>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</si>
  <si>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</si>
  <si>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</si>
  <si>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</si>
  <si>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</si>
  <si>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</si>
  <si>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</si>
  <si>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</si>
  <si>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</si>
  <si>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</si>
  <si>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</si>
  <si>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</si>
  <si>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</si>
  <si>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</si>
  <si>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</si>
  <si>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</si>
  <si>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</si>
  <si>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</si>
  <si>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</si>
  <si>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</si>
  <si>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</si>
  <si>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</si>
  <si>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</si>
  <si>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</si>
  <si>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</si>
  <si>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</si>
  <si>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</si>
  <si>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</si>
  <si>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</si>
  <si>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</si>
  <si>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</si>
  <si>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</si>
  <si>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</si>
  <si>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</si>
  <si>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</si>
  <si>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</si>
  <si>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</si>
  <si>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</si>
  <si>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</si>
  <si>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</si>
  <si>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</si>
  <si>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</si>
  <si>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</si>
  <si>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</si>
  <si>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</si>
  <si>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</si>
  <si>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</si>
  <si>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</si>
  <si>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</si>
  <si>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</si>
  <si>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</si>
  <si>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</si>
  <si>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</si>
  <si>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</si>
  <si>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</si>
  <si>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</si>
  <si>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</si>
  <si>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</si>
  <si>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</si>
  <si>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</si>
  <si>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</si>
  <si>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</si>
  <si>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</si>
  <si>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</si>
  <si>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</si>
  <si>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</si>
  <si>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</si>
  <si>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</si>
  <si>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</si>
  <si>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</si>
  <si>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</si>
  <si>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</si>
  <si>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</si>
  <si>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</si>
  <si>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</si>
  <si>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</si>
  <si>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</si>
  <si>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</si>
  <si>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</si>
  <si>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</si>
  <si>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</si>
  <si>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</si>
  <si>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</si>
  <si>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</si>
  <si>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</si>
  <si>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</si>
  <si>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</si>
  <si>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</si>
  <si>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</si>
  <si>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</si>
  <si>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</si>
  <si>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</si>
  <si>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</si>
  <si>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</si>
  <si>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</si>
  <si>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</si>
  <si>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</si>
  <si>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</si>
  <si>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</si>
  <si>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</si>
  <si>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</si>
  <si>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</si>
  <si>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</si>
  <si>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</si>
  <si>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</si>
  <si>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</si>
  <si>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</si>
  <si>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</si>
  <si>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</si>
  <si>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</si>
  <si>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</si>
  <si>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</si>
  <si>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</si>
  <si>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</si>
  <si>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</si>
  <si>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</si>
  <si>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</si>
  <si>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</si>
  <si>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</si>
  <si>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</si>
  <si>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</si>
  <si>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</si>
  <si>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</si>
  <si>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</si>
  <si>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</si>
  <si>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</si>
  <si>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</si>
  <si>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</si>
  <si>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</si>
  <si>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</si>
  <si>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</si>
  <si>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</si>
  <si>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</si>
  <si>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</si>
  <si>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</si>
  <si>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</si>
  <si>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</si>
  <si>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</si>
  <si>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</si>
  <si>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</si>
  <si>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</si>
  <si>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</si>
  <si>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</si>
  <si>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</si>
  <si>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</si>
  <si>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</si>
  <si>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</si>
  <si>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</si>
  <si>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</si>
  <si>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</si>
  <si>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</si>
  <si>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</si>
  <si>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</si>
  <si>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</si>
  <si>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</si>
  <si>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</si>
  <si>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</si>
  <si>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</si>
  <si>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</si>
  <si>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</si>
  <si>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</si>
  <si>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</si>
  <si>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</si>
  <si>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</si>
  <si>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</si>
  <si>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</si>
  <si>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</si>
  <si>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</si>
  <si>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</si>
  <si>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</si>
  <si>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</si>
  <si>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</si>
  <si>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</si>
  <si>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</si>
  <si>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</si>
  <si>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</si>
  <si>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</si>
  <si>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</si>
  <si>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</si>
  <si>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</si>
  <si>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</si>
  <si>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</si>
  <si>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</si>
  <si>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</si>
  <si>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</si>
  <si>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</si>
  <si>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</si>
  <si>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</si>
  <si>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</si>
  <si>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</si>
  <si>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</si>
  <si>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</si>
  <si>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</si>
  <si>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</si>
  <si>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</si>
  <si>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</si>
  <si>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</si>
  <si>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</si>
  <si>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</si>
  <si>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</si>
  <si>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</si>
  <si>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</si>
  <si>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</si>
  <si>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</si>
  <si>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</si>
  <si>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</si>
  <si>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</si>
  <si>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</si>
  <si>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</si>
  <si>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</si>
  <si>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</si>
  <si>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</si>
  <si>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</si>
  <si>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</si>
  <si>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</si>
  <si>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</si>
  <si>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</si>
  <si>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</si>
  <si>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</si>
  <si>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</si>
  <si>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</si>
  <si>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</si>
  <si>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</si>
  <si>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</si>
  <si>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</si>
  <si>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</si>
  <si>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</si>
  <si>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</si>
  <si>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</si>
  <si>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</si>
  <si>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</si>
  <si>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</si>
  <si>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</si>
  <si>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</si>
  <si>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</si>
  <si>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</si>
  <si>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</si>
  <si>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</si>
  <si>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</si>
  <si>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</si>
  <si>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</si>
  <si>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</si>
  <si>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</si>
  <si>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</si>
  <si>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</si>
  <si>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</si>
  <si>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</si>
  <si>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</si>
  <si>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</si>
  <si>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</si>
  <si>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</si>
  <si>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</si>
  <si>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</si>
  <si>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</si>
  <si>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</si>
  <si>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</si>
  <si>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</si>
  <si>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</si>
  <si>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</si>
  <si>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</si>
  <si>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</si>
  <si>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</si>
  <si>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</si>
  <si>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</si>
  <si>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</si>
  <si>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</si>
  <si>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</si>
  <si>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</si>
  <si>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</si>
  <si>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</si>
  <si>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</si>
  <si>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</si>
  <si>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</si>
  <si>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</si>
  <si>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</si>
  <si>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</si>
  <si>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</si>
  <si>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</si>
  <si>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</si>
  <si>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</si>
  <si>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</si>
  <si>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</si>
  <si>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</si>
  <si>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</si>
  <si>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</si>
  <si>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</si>
  <si>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</si>
  <si>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</si>
  <si>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</si>
  <si>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</si>
  <si>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</si>
  <si>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</si>
  <si>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</si>
  <si>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</si>
  <si>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</si>
  <si>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</si>
  <si>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</si>
  <si>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</si>
  <si>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</si>
  <si>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</si>
  <si>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</si>
  <si>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</si>
  <si>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</si>
  <si>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</si>
  <si>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</si>
  <si>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</si>
  <si>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</si>
  <si>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</si>
  <si>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</si>
  <si>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</si>
  <si>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</si>
  <si>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</si>
  <si>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</si>
  <si>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</si>
  <si>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</si>
  <si>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</si>
  <si>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</si>
  <si>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</si>
  <si>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</si>
  <si>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</si>
  <si>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</si>
  <si>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</si>
  <si>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</si>
  <si>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</si>
  <si>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</si>
  <si>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</si>
  <si>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</si>
  <si>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</si>
  <si>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</si>
  <si>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</si>
  <si>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</si>
  <si>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</si>
  <si>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</si>
  <si>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</si>
  <si>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</si>
  <si>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</si>
  <si>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</si>
  <si>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</si>
  <si>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</si>
  <si>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</si>
  <si>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</si>
  <si>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</si>
  <si>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</si>
  <si>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</si>
  <si>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</si>
  <si>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</si>
  <si>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</si>
  <si>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</si>
  <si>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</si>
  <si>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</si>
  <si>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</si>
  <si>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</si>
  <si>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</si>
  <si>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</si>
  <si>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</si>
  <si>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</si>
  <si>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</si>
  <si>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</si>
  <si>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</si>
  <si>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</si>
  <si>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</si>
  <si>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</si>
  <si>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</si>
  <si>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</si>
  <si>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</si>
  <si>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</si>
  <si>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</si>
  <si>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</si>
  <si>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</si>
  <si>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</si>
  <si>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</si>
  <si>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</si>
  <si>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</si>
  <si>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</si>
  <si>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</si>
  <si>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</si>
  <si>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</si>
  <si>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</si>
  <si>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</si>
  <si>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</si>
  <si>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</si>
  <si>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</si>
  <si>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</si>
  <si>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</si>
  <si>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</si>
  <si>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</si>
  <si>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</si>
  <si>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</si>
  <si>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</si>
  <si>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</si>
  <si>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</si>
  <si>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</si>
  <si>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</si>
  <si>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</si>
  <si>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</si>
  <si>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</si>
  <si>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</si>
  <si>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</si>
  <si>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</si>
  <si>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</si>
  <si>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</si>
  <si>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</si>
  <si>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</si>
  <si>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</si>
  <si>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</si>
  <si>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</si>
  <si>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</si>
  <si>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</si>
  <si>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</si>
  <si>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</si>
  <si>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</si>
  <si>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</si>
  <si>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</si>
  <si>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</si>
  <si>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</si>
  <si>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</si>
  <si>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</si>
  <si>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</si>
  <si>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</si>
  <si>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</si>
  <si>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</si>
  <si>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</si>
  <si>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</si>
  <si>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</si>
  <si>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</si>
  <si>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</si>
  <si>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</si>
  <si>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</si>
  <si>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</si>
  <si>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</si>
  <si>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</si>
  <si>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</si>
  <si>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</si>
  <si>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</si>
  <si>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</si>
  <si>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</si>
  <si>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</si>
  <si>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</si>
  <si>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</si>
  <si>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</si>
  <si>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</si>
  <si>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</si>
  <si>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</si>
  <si>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</si>
  <si>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</si>
  <si>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</si>
  <si>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</si>
  <si>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</si>
  <si>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</si>
  <si>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</si>
  <si>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</si>
  <si>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</si>
  <si>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</si>
  <si>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</si>
  <si>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</si>
  <si>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</si>
  <si>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</si>
  <si>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</si>
  <si>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</si>
  <si>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</si>
  <si>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</si>
  <si>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</si>
  <si>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</si>
  <si>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</si>
  <si>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</si>
  <si>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</si>
  <si>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</si>
  <si>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</si>
  <si>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</si>
  <si>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</si>
  <si>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</si>
  <si>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</si>
  <si>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</si>
  <si>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</si>
  <si>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</si>
  <si>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</si>
  <si>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</si>
  <si>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</si>
  <si>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</si>
  <si>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</si>
  <si>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</si>
  <si>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</si>
  <si>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</si>
  <si>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</si>
  <si>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</si>
  <si>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</si>
  <si>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</si>
  <si>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</si>
  <si>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</si>
  <si>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</si>
  <si>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</si>
  <si>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</si>
  <si>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</si>
  <si>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</si>
  <si>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</si>
  <si>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</si>
  <si>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</si>
  <si>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</si>
  <si>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</si>
  <si>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</si>
  <si>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</si>
  <si>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</si>
  <si>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</si>
  <si>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</si>
  <si>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</si>
  <si>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</si>
  <si>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</si>
  <si>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</si>
  <si>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</si>
  <si>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</si>
  <si>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</si>
  <si>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</si>
  <si>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</si>
  <si>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</si>
  <si>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</si>
  <si>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</si>
  <si>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</si>
  <si>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</si>
  <si>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</si>
  <si>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</si>
  <si>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</si>
  <si>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</si>
  <si>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</si>
  <si>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</si>
  <si>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</si>
  <si>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</si>
  <si>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</si>
  <si>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</si>
  <si>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</si>
  <si>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</si>
  <si>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</si>
  <si>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</si>
  <si>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</si>
  <si>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</si>
  <si>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</si>
  <si>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</si>
  <si>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</si>
  <si>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</si>
  <si>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</si>
  <si>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</si>
  <si>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</si>
  <si>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</si>
  <si>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</si>
  <si>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</si>
  <si>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</si>
  <si>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</si>
  <si>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</si>
  <si>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</si>
  <si>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</si>
  <si>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</si>
  <si>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</si>
  <si>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</si>
  <si>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</si>
  <si>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</si>
  <si>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</si>
  <si>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</si>
  <si>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</si>
  <si>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</si>
  <si>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</si>
  <si>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</si>
  <si>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</si>
  <si>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</si>
  <si>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</si>
  <si>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</si>
  <si>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</si>
  <si>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</si>
  <si>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</si>
  <si>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</si>
  <si>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</si>
  <si>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</si>
  <si>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</si>
  <si>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</si>
  <si>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</si>
  <si>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</si>
  <si>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</si>
  <si>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</si>
  <si>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</si>
  <si>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</si>
  <si>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</si>
  <si>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</si>
  <si>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</si>
  <si>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</si>
  <si>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</si>
  <si>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</si>
  <si>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</si>
  <si>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</si>
  <si>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</si>
  <si>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</si>
  <si>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</si>
  <si>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</si>
  <si>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</si>
  <si>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</si>
  <si>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</si>
  <si>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</si>
  <si>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</si>
  <si>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</si>
  <si>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</si>
  <si>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</si>
  <si>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</si>
  <si>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</si>
  <si>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</si>
  <si>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</si>
  <si>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</si>
  <si>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</si>
  <si>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</si>
  <si>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</si>
  <si>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</si>
  <si>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</si>
  <si>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</si>
  <si>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</si>
  <si>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</si>
  <si>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</si>
  <si>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</si>
  <si>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</si>
  <si>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</si>
  <si>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</si>
  <si>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</si>
  <si>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</si>
  <si>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</si>
  <si>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</si>
  <si>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</si>
  <si>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</si>
  <si>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</si>
  <si>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</si>
  <si>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</si>
  <si>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</si>
  <si>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</si>
  <si>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</si>
  <si>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</si>
  <si>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</si>
  <si>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</si>
  <si>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</si>
  <si>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</si>
  <si>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</si>
  <si>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</si>
  <si>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</si>
  <si>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</si>
  <si>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</si>
  <si>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</si>
  <si>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</si>
  <si>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</si>
  <si>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</si>
  <si>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</si>
  <si>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</si>
  <si>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</si>
  <si>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</si>
  <si>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</si>
  <si>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</si>
  <si>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</si>
  <si>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</si>
  <si>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</si>
  <si>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</si>
  <si>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</si>
  <si>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</si>
  <si>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</si>
  <si>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</si>
  <si>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</si>
  <si>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</si>
  <si>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</si>
  <si>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</si>
  <si>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</si>
  <si>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</si>
  <si>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</si>
  <si>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</si>
  <si>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</si>
  <si>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</si>
  <si>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</si>
  <si>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</si>
  <si>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</si>
  <si>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</si>
  <si>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</si>
  <si>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</si>
  <si>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</si>
  <si>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</si>
  <si>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</si>
  <si>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</si>
  <si>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</si>
  <si>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</si>
  <si>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</si>
  <si>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</si>
  <si>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</si>
  <si>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</si>
  <si>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</si>
  <si>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</si>
  <si>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</si>
  <si>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</si>
  <si>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</si>
  <si>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</si>
  <si>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</si>
  <si>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</si>
  <si>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</si>
  <si>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</si>
  <si>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</si>
  <si>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</si>
  <si>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</si>
  <si>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</si>
  <si>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</si>
  <si>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</si>
  <si>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</si>
  <si>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</si>
  <si>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</si>
  <si>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</si>
  <si>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</si>
  <si>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</si>
  <si>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</si>
  <si>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</si>
  <si>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</si>
  <si>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</si>
  <si>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</si>
  <si>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</si>
  <si>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</si>
  <si>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</si>
  <si>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</si>
  <si>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</si>
  <si>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</si>
  <si>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</si>
  <si>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</si>
  <si>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</si>
  <si>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</si>
  <si>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</si>
  <si>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</si>
  <si>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</si>
  <si>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</si>
  <si>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</si>
  <si>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</si>
  <si>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</si>
  <si>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</si>
  <si>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</si>
  <si>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</si>
  <si>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</si>
  <si>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</si>
  <si>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</si>
  <si>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</si>
  <si>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</si>
  <si>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</si>
  <si>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</si>
  <si>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</si>
  <si>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</si>
  <si>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</si>
  <si>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</si>
  <si>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</si>
  <si>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</si>
  <si>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</si>
  <si>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</si>
  <si>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</si>
  <si>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</si>
  <si>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</si>
  <si>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</si>
  <si>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</si>
  <si>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</si>
  <si>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</si>
  <si>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</si>
  <si>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</si>
  <si>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</si>
  <si>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</si>
  <si>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</si>
  <si>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</si>
  <si>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</si>
  <si>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</si>
  <si>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</si>
  <si>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</si>
  <si>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</si>
  <si>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</si>
  <si>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</si>
  <si>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</si>
  <si>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</si>
  <si>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</si>
  <si>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</si>
  <si>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</si>
  <si>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</si>
  <si>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</si>
  <si>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</si>
  <si>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</si>
  <si>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</si>
  <si>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</si>
  <si>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</si>
  <si>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</si>
  <si>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</si>
  <si>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</si>
  <si>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</si>
  <si>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</si>
  <si>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</si>
  <si>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</si>
  <si>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</si>
  <si>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</si>
  <si>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</si>
  <si>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</si>
  <si>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</si>
  <si>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</si>
  <si>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</si>
  <si>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</si>
  <si>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</si>
  <si>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</si>
  <si>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</si>
  <si>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</si>
  <si>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</si>
  <si>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</si>
  <si>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</si>
  <si>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</si>
  <si>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</si>
  <si>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</si>
  <si>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</si>
  <si>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</si>
  <si>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</si>
  <si>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</si>
  <si>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</si>
  <si>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</si>
  <si>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</si>
  <si>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</si>
  <si>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</si>
  <si>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</si>
  <si>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</si>
  <si>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</si>
  <si>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</si>
  <si>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</si>
  <si>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</si>
  <si>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</si>
  <si>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</si>
  <si>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</si>
  <si>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</si>
  <si>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</si>
  <si>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</si>
  <si>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</si>
  <si>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</si>
  <si>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</si>
  <si>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</si>
  <si>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</si>
  <si>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</si>
  <si>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</si>
  <si>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</si>
  <si>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</si>
  <si>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</si>
  <si>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</si>
  <si>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</si>
  <si>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</si>
  <si>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</si>
  <si>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</si>
  <si>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</si>
  <si>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</si>
  <si>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</si>
  <si>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</si>
  <si>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</si>
  <si>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</si>
  <si>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</si>
  <si>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</si>
  <si>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</si>
  <si>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</si>
  <si>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</si>
  <si>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</si>
  <si>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</si>
  <si>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</si>
  <si>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</si>
  <si>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</si>
  <si>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</si>
  <si>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</si>
  <si>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</si>
  <si>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</si>
  <si>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</si>
  <si>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</si>
  <si>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</si>
  <si>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</si>
  <si>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</si>
  <si>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</si>
  <si>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</si>
  <si>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</si>
  <si>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</si>
  <si>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</si>
  <si>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</si>
  <si>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</si>
  <si>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</si>
  <si>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</si>
  <si>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</si>
  <si>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</si>
  <si>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</si>
  <si>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</si>
  <si>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</si>
  <si>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</si>
  <si>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</si>
  <si>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</si>
  <si>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</si>
  <si>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</si>
  <si>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</si>
  <si>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</si>
  <si>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</si>
  <si>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</si>
  <si>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</si>
  <si>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</si>
  <si>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</si>
  <si>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</si>
  <si>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</si>
  <si>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</si>
  <si>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</si>
  <si>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</si>
  <si>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</si>
  <si>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</si>
  <si>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</si>
  <si>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</si>
  <si>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</si>
  <si>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</si>
  <si>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</si>
  <si>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</si>
  <si>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</si>
  <si>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</si>
  <si>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</si>
  <si>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</si>
  <si>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</si>
  <si>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</si>
  <si>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</si>
  <si>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</si>
  <si>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</si>
  <si>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</si>
  <si>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</si>
  <si>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</si>
  <si>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</si>
  <si>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</si>
  <si>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</si>
  <si>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</si>
  <si>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</si>
  <si>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</si>
  <si>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</si>
  <si>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</si>
  <si>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</si>
  <si>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</si>
  <si>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</si>
  <si>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</si>
  <si>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</si>
  <si>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</si>
  <si>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</si>
  <si>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</si>
  <si>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</si>
  <si>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</si>
  <si>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</si>
  <si>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</si>
  <si>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</si>
  <si>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</si>
  <si>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</si>
  <si>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</si>
  <si>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</si>
  <si>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</si>
  <si>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</si>
  <si>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</si>
  <si>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</si>
  <si>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</si>
  <si>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</si>
  <si>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</si>
  <si>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</si>
  <si>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</si>
  <si>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</si>
  <si>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</si>
  <si>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</si>
  <si>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</si>
  <si>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</si>
  <si>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</si>
  <si>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</si>
  <si>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</si>
  <si>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</si>
  <si>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</si>
  <si>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</si>
  <si>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</si>
  <si>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</si>
  <si>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</si>
  <si>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</si>
  <si>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</si>
  <si>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</si>
  <si>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</si>
  <si>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</si>
  <si>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</si>
  <si>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</si>
  <si>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</si>
  <si>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</si>
  <si>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</si>
  <si>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</si>
  <si>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</si>
  <si>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</si>
  <si>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</si>
  <si>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</si>
  <si>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</si>
  <si>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</si>
  <si>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</si>
  <si>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</si>
  <si>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</si>
  <si>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</si>
  <si>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</si>
  <si>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</si>
  <si>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</si>
  <si>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</si>
  <si>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</si>
  <si>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</si>
  <si>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</si>
  <si>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</si>
  <si>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</si>
  <si>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</si>
  <si>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</si>
  <si>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</si>
  <si>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</si>
  <si>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</si>
  <si>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</si>
  <si>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</si>
  <si>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</si>
  <si>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</si>
  <si>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</si>
  <si>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</si>
  <si>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</si>
  <si>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</si>
  <si>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</si>
  <si>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</si>
  <si>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</si>
  <si>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</si>
  <si>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</si>
  <si>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</si>
  <si>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</si>
  <si>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</si>
  <si>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</si>
  <si>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</si>
  <si>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</si>
  <si>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</si>
  <si>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</si>
  <si>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</si>
  <si>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</si>
  <si>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</si>
  <si>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</si>
  <si>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</si>
  <si>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</si>
  <si>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</si>
  <si>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</si>
  <si>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</si>
  <si>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</si>
  <si>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</si>
  <si>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</si>
  <si>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</si>
  <si>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</si>
  <si>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</si>
  <si>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</si>
  <si>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</si>
  <si>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</si>
  <si>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</si>
  <si>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</si>
  <si>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</si>
  <si>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</si>
  <si>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</si>
  <si>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</si>
  <si>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</si>
  <si>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</si>
  <si>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</si>
  <si>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</si>
  <si>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</si>
  <si>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</si>
  <si>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</si>
  <si>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</si>
  <si>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</si>
  <si>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</si>
  <si>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</si>
  <si>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</si>
  <si>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</si>
  <si>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</si>
  <si>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</si>
  <si>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</si>
  <si>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</si>
  <si>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</si>
  <si>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</si>
  <si>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</si>
  <si>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</si>
  <si>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</si>
  <si>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</si>
  <si>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</si>
  <si>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</si>
  <si>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</si>
  <si>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</si>
  <si>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</si>
  <si>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</si>
  <si>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</si>
  <si>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</si>
  <si>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</si>
  <si>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</si>
  <si>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</si>
  <si>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</si>
  <si>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</si>
  <si>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</si>
  <si>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</si>
  <si>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</si>
  <si>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</si>
  <si>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</si>
  <si>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</si>
  <si>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</si>
  <si>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</si>
  <si>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</si>
  <si>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</si>
  <si>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</si>
  <si>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</si>
  <si>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</si>
  <si>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</si>
  <si>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</si>
  <si>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</si>
  <si>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</si>
  <si>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</si>
  <si>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</si>
  <si>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</si>
  <si>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</si>
  <si>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</si>
  <si>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</si>
  <si>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</si>
  <si>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</si>
  <si>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</si>
  <si>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</si>
  <si>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</si>
  <si>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</si>
  <si>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</si>
  <si>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</si>
  <si>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</si>
  <si>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</si>
  <si>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</si>
  <si>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</si>
  <si>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</si>
  <si>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</si>
  <si>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</si>
  <si>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</si>
  <si>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</si>
  <si>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</si>
  <si>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</si>
  <si>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</si>
  <si>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</si>
  <si>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</si>
  <si>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</si>
  <si>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</si>
  <si>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</si>
  <si>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</si>
  <si>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</si>
  <si>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</si>
  <si>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</si>
  <si>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</si>
  <si>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</si>
  <si>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</si>
  <si>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</si>
  <si>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</si>
  <si>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</si>
  <si>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</si>
  <si>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</si>
  <si>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</si>
  <si>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</si>
  <si>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</si>
  <si>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</si>
  <si>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</si>
  <si>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</si>
  <si>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</si>
  <si>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</si>
  <si>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</si>
  <si>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</si>
  <si>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</si>
  <si>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</si>
  <si>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</si>
  <si>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</si>
  <si>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</si>
  <si>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</si>
  <si>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</si>
  <si>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</si>
  <si>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</si>
  <si>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</si>
  <si>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</si>
  <si>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</si>
  <si>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</si>
  <si>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</si>
  <si>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</si>
  <si>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</si>
  <si>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</si>
  <si>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</si>
  <si>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</si>
  <si>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</si>
  <si>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</si>
  <si>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</si>
  <si>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</si>
  <si>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</si>
  <si>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</si>
  <si>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</si>
  <si>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</si>
  <si>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</si>
  <si>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</si>
  <si>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</si>
  <si>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</si>
  <si>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</si>
  <si>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</si>
  <si>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</si>
  <si>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</si>
  <si>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</si>
  <si>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</si>
  <si>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</si>
  <si>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</si>
  <si>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</si>
  <si>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</si>
  <si>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</si>
  <si>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</si>
  <si>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</si>
  <si>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</si>
  <si>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</si>
  <si>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</si>
  <si>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</si>
  <si>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</si>
  <si>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</si>
  <si>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</si>
  <si>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</si>
  <si>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</si>
  <si>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</si>
  <si>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</si>
  <si>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</si>
  <si>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</si>
  <si>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</si>
  <si>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</si>
  <si>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</si>
  <si>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</si>
  <si>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</si>
  <si>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</si>
  <si>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</si>
  <si>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</si>
  <si>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</si>
  <si>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</si>
  <si>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</si>
  <si>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</si>
  <si>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</si>
  <si>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</si>
  <si>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</si>
  <si>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</si>
  <si>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</si>
  <si>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</si>
  <si>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</si>
  <si>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</si>
  <si>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</si>
  <si>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</si>
  <si>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</si>
  <si>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</si>
  <si>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</si>
  <si>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</si>
  <si>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</si>
  <si>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</si>
  <si>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</si>
  <si>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</si>
  <si>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</si>
  <si>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</si>
  <si>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</si>
  <si>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</si>
  <si>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</si>
  <si>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</si>
  <si>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</si>
  <si>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</si>
  <si>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</si>
  <si>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</si>
  <si>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</si>
  <si>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</si>
  <si>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</si>
  <si>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</si>
  <si>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</si>
  <si>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</si>
  <si>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</si>
  <si>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</si>
  <si>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</si>
  <si>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</si>
  <si>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</si>
  <si>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</si>
  <si>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</si>
  <si>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</si>
  <si>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</si>
  <si>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</si>
  <si>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</si>
  <si>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</si>
  <si>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</si>
  <si>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</si>
  <si>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</si>
  <si>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</si>
  <si>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</si>
  <si>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</si>
  <si>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</si>
  <si>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</si>
  <si>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</si>
  <si>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</si>
  <si>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</si>
  <si>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</si>
  <si>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</si>
  <si>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</si>
  <si>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</si>
  <si>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</si>
  <si>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</si>
  <si>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</si>
  <si>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</si>
  <si>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</si>
  <si>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</si>
  <si>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</si>
  <si>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</si>
  <si>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</si>
  <si>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</si>
  <si>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</si>
  <si>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</si>
  <si>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</si>
  <si>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</si>
  <si>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</si>
  <si>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</si>
  <si>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</si>
  <si>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</si>
  <si>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</si>
  <si>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</si>
  <si>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</si>
  <si>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</si>
  <si>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</si>
  <si>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</si>
  <si>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</si>
  <si>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</si>
  <si>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</si>
  <si>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</si>
  <si>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</si>
  <si>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</si>
  <si>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</si>
  <si>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</si>
  <si>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</si>
  <si>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</si>
  <si>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</si>
  <si>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</si>
  <si>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</si>
  <si>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</si>
  <si>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</si>
  <si>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</si>
  <si>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</si>
  <si>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</si>
  <si>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</si>
  <si>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</si>
  <si>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</si>
  <si>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</si>
  <si>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</si>
  <si>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</si>
  <si>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</si>
  <si>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</si>
  <si>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</si>
  <si>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</si>
  <si>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</si>
  <si>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</si>
  <si>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</si>
  <si>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</si>
  <si>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</si>
  <si>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</si>
  <si>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</si>
  <si>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</si>
  <si>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</si>
  <si>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</si>
  <si>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</si>
  <si>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</si>
  <si>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</si>
  <si>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</si>
  <si>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</si>
  <si>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</si>
  <si>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</si>
  <si>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</si>
  <si>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</si>
  <si>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</si>
  <si>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</si>
  <si>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</si>
  <si>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</si>
  <si>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</si>
  <si>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</si>
  <si>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</si>
  <si>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</si>
  <si>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</si>
  <si>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</si>
  <si>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</si>
  <si>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</si>
  <si>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</si>
  <si>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</si>
  <si>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</si>
  <si>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</si>
  <si>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</si>
  <si>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</si>
  <si>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</si>
  <si>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</si>
  <si>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</si>
  <si>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</si>
  <si>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</si>
  <si>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</si>
  <si>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</si>
  <si>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</si>
  <si>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</si>
  <si>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</si>
  <si>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</si>
  <si>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</si>
  <si>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</si>
  <si>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</si>
  <si>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</si>
  <si>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</si>
  <si>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</si>
  <si>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</si>
  <si>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</si>
  <si>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</si>
  <si>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</si>
  <si>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</si>
  <si>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</si>
  <si>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</si>
  <si>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</si>
  <si>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</si>
  <si>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</si>
  <si>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</si>
  <si>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</si>
  <si>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</si>
  <si>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</si>
  <si>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</si>
  <si>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</si>
  <si>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</si>
  <si>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</si>
  <si>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</si>
  <si>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</si>
  <si>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</si>
  <si>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</si>
  <si>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</si>
  <si>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</si>
  <si>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</si>
  <si>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</si>
  <si>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</si>
  <si>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</si>
  <si>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</si>
  <si>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</si>
  <si>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</si>
  <si>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</si>
  <si>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</si>
  <si>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</si>
  <si>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</si>
  <si>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</si>
  <si>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</si>
  <si>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</si>
  <si>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</si>
  <si>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</si>
  <si>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</si>
  <si>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</si>
  <si>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</si>
  <si>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</si>
  <si>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</si>
  <si>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</si>
  <si>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</si>
  <si>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</si>
  <si>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</si>
  <si>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</si>
  <si>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</si>
  <si>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</si>
  <si>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</si>
  <si>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</si>
  <si>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</si>
  <si>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</si>
  <si>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</si>
  <si>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</si>
  <si>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</si>
  <si>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</si>
  <si>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</si>
  <si>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</si>
  <si>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</si>
  <si>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</si>
  <si>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</si>
  <si>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</si>
  <si>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</si>
  <si>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</si>
  <si>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</si>
  <si>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</si>
  <si>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</si>
  <si>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</si>
  <si>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</si>
  <si>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</si>
  <si>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</si>
  <si>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</si>
  <si>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</si>
  <si>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</si>
  <si>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</si>
  <si>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</si>
  <si>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</si>
  <si>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</si>
  <si>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</si>
  <si>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</si>
  <si>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</si>
  <si>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</si>
  <si>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</si>
  <si>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</si>
  <si>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</si>
  <si>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</si>
  <si>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</si>
  <si>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</si>
  <si>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</si>
  <si>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</si>
  <si>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</si>
  <si>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</si>
  <si>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</si>
  <si>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</si>
  <si>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</si>
  <si>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</si>
  <si>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</si>
  <si>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</si>
  <si>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</si>
  <si>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</si>
  <si>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</si>
  <si>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</si>
  <si>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</si>
  <si>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</si>
  <si>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</si>
  <si>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</si>
  <si>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</si>
  <si>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</si>
  <si>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</si>
  <si>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</si>
  <si>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</si>
  <si>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</si>
  <si>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</si>
  <si>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</si>
  <si>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</si>
  <si>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</si>
  <si>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</si>
  <si>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</si>
  <si>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</si>
  <si>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</si>
  <si>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</si>
  <si>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</si>
  <si>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</si>
  <si>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</si>
  <si>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</si>
  <si>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</si>
  <si>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</si>
  <si>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</si>
  <si>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</si>
  <si>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</si>
  <si>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</si>
  <si>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</si>
  <si>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</si>
  <si>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</si>
  <si>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</si>
  <si>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</si>
  <si>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</si>
  <si>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</si>
  <si>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</si>
  <si>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</si>
  <si>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</si>
  <si>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</si>
  <si>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</si>
  <si>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</si>
  <si>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</si>
  <si>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</si>
  <si>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</si>
  <si>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</si>
  <si>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</si>
  <si>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</si>
  <si>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</si>
  <si>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</si>
  <si>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</si>
  <si>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</si>
  <si>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</si>
  <si>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</si>
  <si>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</si>
  <si>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</si>
  <si>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</si>
  <si>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</si>
  <si>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</si>
  <si>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</si>
  <si>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</si>
  <si>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</si>
  <si>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</si>
  <si>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</si>
  <si>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</si>
  <si>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</si>
  <si>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</si>
  <si>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</si>
  <si>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</si>
  <si>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</si>
  <si>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</si>
  <si>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</si>
  <si>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</si>
  <si>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</si>
  <si>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</si>
  <si>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</si>
  <si>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</si>
  <si>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</si>
  <si>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</si>
  <si>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</si>
  <si>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</si>
  <si>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</si>
  <si>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</si>
  <si>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</si>
  <si>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</si>
  <si>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</si>
  <si>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</si>
  <si>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</si>
  <si>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</si>
  <si>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</si>
  <si>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</si>
  <si>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</si>
  <si>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</si>
  <si>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</si>
  <si>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</si>
  <si>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</si>
  <si>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</si>
  <si>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</si>
  <si>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</si>
  <si>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</si>
  <si>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</si>
  <si>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</si>
  <si>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</si>
  <si>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</si>
  <si>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</si>
  <si>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</si>
  <si>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</si>
  <si>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</si>
  <si>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</si>
  <si>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</si>
  <si>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</si>
  <si>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</si>
  <si>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</si>
  <si>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</si>
  <si>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</si>
  <si>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</si>
  <si>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</si>
  <si>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</si>
  <si>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</si>
  <si>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</si>
  <si>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</si>
  <si>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</si>
  <si>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</si>
  <si>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</si>
  <si>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</si>
  <si>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</si>
  <si>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</si>
  <si>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</si>
  <si>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</si>
  <si>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</si>
  <si>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</si>
  <si>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</si>
  <si>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</si>
  <si>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</si>
  <si>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</si>
  <si>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</si>
  <si>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</si>
  <si>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</si>
  <si>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</si>
  <si>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</si>
  <si>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</si>
  <si>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</si>
  <si>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</si>
  <si>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</si>
  <si>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</si>
  <si>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</si>
  <si>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</si>
  <si>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</si>
  <si>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</si>
  <si>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</si>
  <si>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</si>
  <si>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</si>
  <si>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</si>
  <si>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</si>
  <si>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</si>
  <si>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</si>
  <si>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</si>
  <si>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</si>
  <si>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</si>
  <si>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</si>
  <si>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</si>
  <si>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</si>
  <si>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</si>
  <si>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</si>
  <si>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</si>
  <si>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</si>
  <si>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</si>
  <si>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</si>
  <si>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</si>
  <si>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</si>
  <si>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</si>
  <si>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</si>
  <si>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</si>
  <si>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</si>
  <si>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</si>
  <si>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</si>
  <si>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</si>
  <si>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</si>
  <si>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</si>
  <si>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</si>
  <si>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</si>
  <si>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</si>
  <si>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</si>
  <si>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</si>
  <si>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</si>
  <si>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</si>
  <si>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</si>
  <si>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</si>
  <si>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</si>
  <si>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</si>
  <si>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</si>
  <si>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</si>
  <si>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</si>
  <si>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</si>
  <si>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</si>
  <si>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</si>
  <si>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</si>
  <si>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</si>
  <si>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</si>
  <si>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</si>
  <si>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</si>
  <si>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</si>
  <si>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</si>
  <si>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</si>
  <si>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</si>
  <si>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</si>
  <si>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</si>
  <si>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</si>
  <si>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</si>
  <si>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</si>
  <si>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</si>
  <si>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</si>
  <si>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</si>
  <si>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</si>
  <si>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</si>
  <si>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</si>
  <si>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</si>
  <si>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</si>
  <si>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</si>
  <si>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</si>
  <si>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</si>
  <si>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</si>
  <si>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</si>
  <si>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</si>
  <si>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</si>
  <si>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</si>
  <si>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</si>
  <si>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</si>
  <si>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</si>
  <si>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</si>
  <si>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</si>
  <si>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</si>
  <si>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</si>
  <si>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</si>
  <si>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</si>
  <si>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</si>
  <si>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</si>
  <si>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</si>
  <si>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</si>
  <si>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</si>
  <si>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</si>
  <si>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</si>
  <si>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</si>
  <si>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</si>
  <si>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</si>
  <si>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</si>
  <si>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</si>
  <si>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</si>
  <si>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</si>
  <si>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</si>
  <si>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</si>
  <si>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</si>
  <si>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</si>
  <si>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</si>
  <si>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</si>
  <si>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</si>
  <si>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</si>
  <si>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</si>
  <si>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</si>
  <si>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</si>
  <si>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</si>
  <si>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</si>
  <si>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</si>
  <si>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</si>
  <si>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</si>
  <si>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</si>
  <si>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</si>
  <si>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</si>
  <si>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</si>
  <si>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</si>
  <si>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</si>
  <si>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</si>
  <si>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</si>
  <si>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</si>
  <si>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</si>
  <si>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</si>
  <si>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</si>
  <si>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</si>
  <si>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</si>
  <si>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</si>
  <si>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</si>
  <si>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</si>
  <si>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</si>
  <si>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</si>
  <si>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</si>
  <si>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</si>
  <si>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</si>
  <si>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</si>
  <si>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</si>
  <si>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</si>
  <si>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</si>
  <si>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</si>
  <si>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</si>
  <si>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</si>
  <si>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</si>
  <si>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</si>
  <si>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</si>
  <si>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</si>
  <si>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</si>
  <si>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</si>
  <si>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</si>
  <si>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</si>
  <si>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</si>
  <si>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</si>
  <si>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</si>
  <si>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</si>
  <si>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</si>
  <si>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</si>
  <si>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</si>
  <si>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</si>
  <si>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</si>
  <si>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</si>
  <si>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</si>
  <si>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</si>
  <si>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</si>
  <si>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</si>
  <si>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</si>
  <si>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</si>
  <si>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</si>
  <si>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</si>
  <si>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</si>
  <si>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</si>
  <si>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</si>
  <si>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</si>
  <si>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</si>
  <si>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</si>
  <si>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</si>
  <si>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</si>
  <si>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</si>
  <si>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</si>
  <si>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</si>
  <si>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</si>
  <si>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</si>
  <si>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</si>
  <si>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</si>
  <si>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</si>
  <si>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</si>
  <si>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</si>
  <si>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</si>
  <si>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</si>
  <si>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</si>
  <si>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</si>
  <si>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</si>
  <si>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</si>
  <si>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</si>
  <si>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</si>
  <si>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</si>
  <si>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</si>
  <si>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</si>
  <si>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</si>
  <si>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</si>
  <si>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</si>
  <si>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</si>
  <si>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</si>
  <si>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</si>
  <si>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</si>
  <si>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</si>
  <si>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</si>
  <si>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</si>
  <si>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</si>
  <si>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</si>
  <si>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</si>
  <si>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</si>
  <si>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</si>
  <si>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</si>
  <si>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</si>
  <si>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</si>
  <si>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</si>
  <si>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</si>
  <si>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</si>
  <si>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</si>
  <si>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</si>
  <si>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</si>
  <si>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</si>
  <si>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</si>
  <si>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</si>
  <si>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</si>
  <si>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</si>
  <si>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</si>
  <si>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</si>
  <si>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</si>
  <si>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</si>
  <si>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</si>
  <si>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</si>
  <si>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</si>
  <si>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</si>
  <si>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</si>
  <si>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</si>
  <si>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</si>
  <si>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</si>
  <si>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</si>
  <si>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</si>
  <si>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</si>
  <si>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</si>
  <si>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</si>
  <si>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</si>
  <si>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</si>
  <si>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</si>
  <si>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</si>
  <si>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</si>
  <si>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</si>
  <si>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</si>
  <si>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</si>
  <si>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</si>
  <si>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</si>
  <si>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</si>
  <si>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</si>
  <si>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</si>
  <si>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</si>
  <si>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</si>
  <si>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</si>
  <si>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</si>
  <si>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</si>
  <si>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</si>
  <si>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</si>
  <si>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</si>
  <si>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</si>
  <si>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</si>
  <si>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</si>
  <si>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</si>
  <si>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</si>
  <si>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</si>
  <si>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</si>
  <si>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</si>
  <si>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</si>
  <si>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</si>
  <si>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</si>
  <si>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</si>
  <si>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</si>
  <si>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</si>
  <si>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</si>
  <si>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</si>
  <si>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</si>
  <si>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</si>
  <si>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</si>
  <si>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</si>
  <si>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</si>
  <si>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</si>
  <si>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</si>
  <si>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</si>
  <si>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</si>
  <si>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</si>
  <si>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</si>
  <si>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</si>
  <si>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</si>
  <si>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</si>
  <si>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</si>
  <si>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</si>
  <si>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</si>
  <si>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</si>
  <si>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</si>
  <si>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</si>
  <si>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</si>
  <si>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</si>
  <si>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</si>
  <si>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</si>
  <si>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</si>
  <si>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</si>
  <si>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</si>
  <si>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</si>
  <si>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</si>
  <si>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</si>
  <si>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</si>
  <si>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</si>
  <si>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</si>
  <si>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</si>
  <si>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</si>
  <si>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</si>
  <si>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</si>
  <si>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</si>
  <si>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</si>
  <si>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</si>
  <si>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</si>
  <si>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</si>
  <si>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</si>
  <si>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</si>
  <si>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</si>
  <si>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</si>
  <si>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</si>
  <si>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</si>
  <si>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</si>
  <si>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</si>
  <si>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</si>
  <si>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</si>
  <si>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</si>
  <si>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</si>
  <si>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</si>
  <si>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</si>
  <si>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</si>
  <si>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</si>
  <si>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</si>
  <si>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</si>
  <si>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</si>
  <si>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</si>
  <si>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</si>
  <si>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</si>
  <si>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</si>
  <si>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</si>
  <si>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</si>
  <si>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</si>
  <si>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</si>
  <si>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</si>
  <si>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</si>
  <si>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</si>
  <si>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</si>
  <si>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</si>
  <si>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</si>
  <si>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</si>
  <si>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</si>
  <si>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</si>
  <si>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</si>
  <si>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</si>
  <si>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</si>
  <si>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</si>
  <si>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</si>
  <si>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</si>
  <si>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</si>
  <si>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</si>
  <si>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</si>
  <si>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</si>
  <si>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</si>
  <si>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</si>
  <si>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</si>
  <si>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</si>
  <si>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</si>
  <si>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</si>
  <si>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</si>
  <si>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</si>
  <si>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</si>
  <si>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</si>
  <si>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</si>
  <si>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</si>
  <si>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</si>
  <si>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</si>
  <si>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</si>
  <si>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</si>
  <si>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</si>
  <si>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</si>
  <si>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</si>
  <si>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</si>
  <si>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</si>
  <si>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</si>
  <si>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</si>
  <si>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</si>
  <si>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</si>
  <si>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</si>
  <si>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</si>
  <si>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</si>
  <si>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</si>
  <si>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</si>
  <si>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</si>
  <si>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</si>
  <si>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</si>
  <si>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</si>
  <si>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</si>
  <si>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</si>
  <si>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</si>
  <si>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</si>
  <si>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</si>
  <si>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</si>
  <si>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</si>
  <si>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</si>
  <si>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</si>
  <si>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</si>
  <si>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</si>
  <si>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</si>
  <si>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</si>
  <si>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</si>
  <si>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</si>
  <si>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</si>
  <si>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</si>
  <si>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</si>
  <si>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</si>
  <si>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</si>
  <si>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</si>
  <si>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</si>
  <si>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</si>
  <si>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</si>
  <si>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</si>
  <si>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</si>
  <si>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</si>
  <si>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</si>
  <si>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</si>
  <si>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</si>
  <si>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</si>
  <si>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</si>
  <si>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</si>
  <si>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</si>
  <si>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</si>
  <si>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</si>
  <si>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</si>
  <si>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</si>
  <si>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</si>
  <si>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</si>
  <si>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</si>
  <si>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</si>
  <si>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</si>
  <si>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</si>
  <si>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</si>
  <si>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</si>
  <si>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</si>
  <si>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</si>
  <si>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</si>
  <si>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</si>
  <si>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</si>
  <si>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</si>
  <si>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</si>
  <si>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</si>
  <si>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</si>
  <si>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</si>
  <si>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</si>
  <si>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</si>
  <si>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</si>
  <si>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</si>
  <si>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</si>
  <si>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</si>
  <si>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</si>
  <si>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</si>
  <si>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</si>
  <si>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</si>
  <si>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</si>
  <si>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</si>
  <si>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</si>
  <si>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</si>
  <si>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</si>
  <si>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</si>
  <si>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</si>
  <si>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</si>
  <si>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</si>
  <si>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</si>
  <si>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</si>
  <si>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</si>
  <si>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</si>
  <si>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</si>
  <si>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</si>
  <si>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</si>
  <si>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</si>
  <si>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</si>
  <si>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</si>
  <si>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</si>
  <si>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</si>
  <si>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</si>
  <si>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</si>
  <si>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</si>
  <si>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</si>
  <si>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</si>
  <si>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</si>
  <si>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</si>
  <si>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</si>
  <si>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</si>
  <si>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</si>
  <si>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</si>
  <si>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</si>
  <si>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</si>
  <si>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</si>
  <si>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</si>
  <si>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</si>
  <si>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</si>
  <si>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</si>
  <si>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</si>
  <si>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</si>
  <si>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</si>
  <si>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</si>
  <si>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</si>
  <si>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</si>
  <si>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</si>
  <si>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</si>
  <si>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</si>
  <si>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</si>
  <si>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</si>
  <si>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</si>
  <si>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</si>
  <si>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</si>
  <si>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</si>
  <si>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</si>
  <si>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</si>
  <si>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</si>
  <si>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</si>
  <si>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</si>
  <si>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</si>
  <si>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</si>
  <si>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</si>
  <si>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</si>
  <si>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</si>
  <si>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</si>
  <si>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</si>
  <si>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</si>
  <si>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</si>
  <si>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</si>
  <si>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</si>
  <si>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</si>
  <si>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</si>
  <si>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</si>
  <si>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</si>
  <si>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</si>
  <si>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</si>
  <si>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</si>
  <si>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</si>
  <si>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</si>
  <si>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</si>
  <si>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</si>
  <si>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</si>
  <si>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</si>
  <si>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</si>
  <si>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</si>
  <si>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</si>
  <si>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</si>
  <si>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</si>
  <si>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</si>
  <si>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</si>
  <si>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</si>
  <si>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</si>
  <si>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</si>
  <si>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</si>
  <si>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</si>
  <si>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</si>
  <si>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</si>
  <si>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</si>
  <si>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</si>
  <si>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</si>
  <si>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</si>
  <si>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</si>
  <si>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</si>
  <si>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</si>
  <si>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</si>
  <si>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</si>
  <si>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</si>
  <si>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</si>
  <si>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</si>
  <si>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</si>
  <si>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</si>
  <si>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</si>
  <si>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</si>
  <si>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</si>
  <si>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</si>
  <si>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</si>
  <si>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</si>
  <si>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</si>
  <si>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</si>
  <si>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</si>
  <si>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</si>
  <si>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</si>
  <si>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</si>
  <si>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</si>
  <si>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</si>
  <si>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</si>
  <si>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</si>
  <si>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</si>
  <si>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</si>
  <si>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</si>
  <si>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</si>
  <si>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</si>
  <si>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</si>
  <si>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</si>
  <si>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</si>
  <si>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</si>
  <si>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</si>
  <si>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</si>
  <si>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</si>
  <si>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</si>
  <si>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</si>
  <si>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</si>
  <si>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</si>
  <si>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</si>
  <si>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</si>
  <si>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</si>
  <si>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</si>
  <si>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</si>
  <si>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</si>
  <si>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</si>
  <si>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</si>
  <si>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</si>
  <si>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</si>
  <si>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</si>
  <si>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</si>
  <si>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</si>
  <si>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</si>
  <si>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</si>
  <si>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</si>
  <si>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</si>
  <si>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</si>
  <si>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</si>
  <si>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</si>
  <si>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</si>
  <si>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</si>
  <si>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</si>
  <si>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</si>
  <si>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</si>
  <si>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</si>
  <si>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</si>
  <si>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</si>
  <si>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</si>
  <si>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</si>
  <si>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</si>
  <si>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</si>
  <si>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</si>
  <si>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</si>
  <si>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</si>
  <si>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</si>
  <si>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</si>
  <si>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</si>
  <si>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</si>
  <si>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</si>
  <si>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</si>
  <si>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</si>
  <si>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</si>
  <si>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</si>
  <si>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</si>
  <si>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</si>
  <si>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</si>
  <si>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</si>
  <si>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</si>
  <si>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</si>
  <si>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</si>
  <si>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</si>
  <si>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</si>
  <si>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</si>
  <si>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</si>
  <si>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</si>
  <si>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</si>
  <si>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</si>
  <si>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</si>
  <si>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</si>
  <si>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</si>
  <si>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</si>
  <si>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</si>
  <si>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</si>
  <si>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</si>
  <si>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</si>
  <si>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</si>
  <si>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</si>
  <si>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</si>
  <si>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</si>
  <si>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</si>
  <si>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</si>
  <si>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</si>
  <si>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</si>
  <si>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</si>
  <si>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</si>
  <si>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</si>
  <si>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</si>
  <si>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</si>
  <si>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</si>
  <si>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</si>
  <si>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</si>
  <si>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</si>
  <si>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</si>
  <si>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</si>
  <si>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</si>
  <si>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</si>
  <si>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</si>
  <si>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</si>
  <si>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</si>
  <si>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</si>
  <si>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</si>
  <si>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</si>
  <si>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</si>
  <si>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</si>
  <si>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</si>
  <si>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</si>
  <si>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</si>
  <si>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</si>
  <si>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</si>
  <si>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</si>
  <si>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</si>
  <si>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</si>
  <si>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</si>
  <si>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</si>
  <si>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</si>
  <si>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</si>
  <si>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</si>
  <si>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</si>
  <si>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</si>
  <si>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</si>
  <si>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</si>
  <si>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</si>
  <si>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</si>
  <si>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</si>
  <si>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</si>
  <si>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</si>
  <si>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</si>
  <si>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</si>
  <si>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</si>
  <si>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</si>
  <si>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</si>
  <si>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</si>
  <si>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</si>
  <si>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</si>
  <si>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</si>
  <si>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</si>
  <si>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</si>
  <si>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</si>
  <si>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</si>
  <si>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</si>
  <si>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</si>
  <si>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</si>
  <si>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</si>
  <si>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</si>
  <si>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</si>
  <si>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</si>
  <si>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</si>
  <si>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</si>
  <si>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</si>
  <si>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</si>
  <si>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</si>
  <si>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</si>
  <si>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</si>
  <si>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</si>
  <si>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</si>
  <si>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</si>
  <si>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</si>
  <si>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</si>
  <si>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</si>
  <si>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</si>
  <si>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</si>
  <si>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</si>
  <si>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</si>
  <si>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</si>
  <si>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</si>
  <si>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</si>
  <si>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</si>
  <si>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</si>
  <si>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</si>
  <si>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</si>
  <si>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</si>
  <si>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</si>
  <si>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</si>
  <si>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</si>
  <si>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</si>
  <si>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</si>
  <si>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</si>
  <si>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</si>
  <si>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</si>
  <si>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</si>
  <si>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</si>
  <si>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</si>
  <si>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</si>
  <si>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</si>
  <si>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</si>
  <si>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</si>
  <si>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</si>
  <si>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</si>
  <si>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</si>
  <si>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</si>
  <si>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</si>
  <si>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</si>
  <si>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</si>
  <si>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</si>
  <si>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</si>
  <si>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</si>
  <si>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</si>
  <si>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</si>
  <si>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</si>
  <si>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</si>
  <si>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</si>
  <si>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</si>
  <si>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</si>
  <si>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</si>
  <si>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</si>
  <si>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</si>
  <si>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</si>
  <si>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</si>
  <si>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</si>
  <si>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</si>
  <si>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</si>
  <si>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</si>
  <si>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</si>
  <si>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</si>
  <si>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</si>
  <si>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</si>
  <si>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</si>
  <si>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</si>
  <si>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</si>
  <si>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</si>
  <si>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</si>
  <si>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</si>
  <si>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</si>
  <si>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</si>
  <si>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</si>
  <si>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</si>
  <si>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</si>
  <si>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</si>
  <si>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</si>
  <si>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</si>
  <si>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</si>
  <si>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</si>
  <si>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</si>
  <si>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</si>
  <si>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</si>
  <si>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Sum of Profit</t>
  </si>
  <si>
    <t>Sum of Sales</t>
  </si>
  <si>
    <t>Jan</t>
  </si>
  <si>
    <t>Feb</t>
  </si>
  <si>
    <t>Mar</t>
  </si>
  <si>
    <t>Apr</t>
  </si>
  <si>
    <t>May</t>
  </si>
  <si>
    <t>Jun</t>
  </si>
  <si>
    <t>Jul</t>
  </si>
  <si>
    <t>Aug</t>
  </si>
  <si>
    <t>Sep</t>
  </si>
  <si>
    <t>Oct</t>
  </si>
  <si>
    <t>Nov</t>
  </si>
  <si>
    <t>Dec</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</si>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</sst>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quot;$&quot;\ 0.00,&quot;K&quot;"/>
    <numFmt numFmtId="166" formatCode="&quot;$&quot;#,##0.00"/>
    <numFmt numFmtId="167" formatCode="&quot;#&quot;\ 0"/>
    <numFmt numFmtId="168" formatCode="[Black]\▲0.00%;[Red]\ \▼0.00%"/>
  </numFmts>
  <fonts count="8" x14ac:knownFonts="1">
    <font>
      <sz val="11"/>
      <color theme="1"/>
      <name val="Calibri"/>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b/>
      <sz val="16"/>
      <color theme="1"/>
      <name val="Calibri"/>
      <family val="2"/>
      <scheme val="minor"/>
    </font>
    <font>
      <b/>
      <sz val="16"/>
      <color rgb="FF7030A0"/>
      <name val="Calibri"/>
      <family val="2"/>
      <scheme val="minor"/>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2" fillId="0" borderId="0" applyFont="0" applyFill="0" applyBorder="0" applyAlignment="0" applyProtection="0"/>
  </cellStyleXfs>
  <cellXfs count="52">
    <xf numFmtId="0" fontId="0" fillId="0" borderId="0" xfId="0" applyFont="1" applyAlignment="1"/>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2" fillId="0" borderId="0" xfId="0" applyFont="1"/>
    <xf numFmtId="0" fontId="0" fillId="0" borderId="1" xfId="0" applyFont="1" applyBorder="1" applyAlignment="1"/>
    <xf numFmtId="0" fontId="0" fillId="0" borderId="1" xfId="0" pivotButton="1" applyFont="1" applyBorder="1" applyAlignment="1"/>
    <xf numFmtId="0" fontId="0" fillId="0" borderId="3" xfId="0" applyFont="1" applyBorder="1" applyAlignment="1"/>
    <xf numFmtId="0" fontId="0" fillId="0" borderId="1" xfId="0" applyFont="1" applyBorder="1" applyAlignment="1">
      <alignment horizontal="left"/>
    </xf>
    <xf numFmtId="0" fontId="0" fillId="0" borderId="3" xfId="0" applyNumberFormat="1" applyFont="1" applyBorder="1" applyAlignment="1"/>
    <xf numFmtId="0" fontId="0" fillId="0" borderId="2" xfId="0" applyFont="1" applyBorder="1" applyAlignment="1">
      <alignment horizontal="left"/>
    </xf>
    <xf numFmtId="0" fontId="0" fillId="0" borderId="4" xfId="0" applyNumberFormat="1" applyFont="1" applyBorder="1" applyAlignment="1"/>
    <xf numFmtId="0" fontId="0" fillId="0" borderId="6" xfId="0" applyFont="1" applyBorder="1" applyAlignment="1">
      <alignment horizontal="left"/>
    </xf>
    <xf numFmtId="0" fontId="0" fillId="0" borderId="5" xfId="0" applyNumberFormat="1" applyFont="1" applyBorder="1" applyAlignment="1"/>
    <xf numFmtId="165" fontId="0" fillId="0" borderId="0" xfId="0" applyNumberFormat="1" applyFont="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0" fontId="0" fillId="0" borderId="7" xfId="0" applyFont="1" applyBorder="1" applyAlignment="1"/>
    <xf numFmtId="14" fontId="0" fillId="0" borderId="1" xfId="0" applyNumberFormat="1" applyFont="1" applyBorder="1" applyAlignment="1">
      <alignment horizontal="left"/>
    </xf>
    <xf numFmtId="14" fontId="0" fillId="0" borderId="2" xfId="0" applyNumberFormat="1" applyFont="1" applyBorder="1" applyAlignment="1">
      <alignment horizontal="left"/>
    </xf>
    <xf numFmtId="14" fontId="0" fillId="0" borderId="6" xfId="0" applyNumberFormat="1" applyFont="1" applyBorder="1" applyAlignment="1">
      <alignment horizontal="left"/>
    </xf>
    <xf numFmtId="165" fontId="0" fillId="0" borderId="1" xfId="0" applyNumberFormat="1" applyFont="1" applyBorder="1" applyAlignment="1"/>
    <xf numFmtId="165" fontId="0" fillId="0" borderId="7"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165" fontId="0" fillId="0" borderId="6" xfId="0" applyNumberFormat="1" applyFont="1" applyBorder="1" applyAlignment="1"/>
    <xf numFmtId="165" fontId="0" fillId="0" borderId="8" xfId="0" applyNumberFormat="1" applyFont="1" applyBorder="1" applyAlignment="1"/>
    <xf numFmtId="166" fontId="0" fillId="0" borderId="0" xfId="0" applyNumberFormat="1" applyFont="1" applyAlignment="1"/>
    <xf numFmtId="167" fontId="0" fillId="0" borderId="0" xfId="0" applyNumberFormat="1" applyFont="1" applyAlignment="1"/>
    <xf numFmtId="10" fontId="0" fillId="0" borderId="5" xfId="1" applyNumberFormat="1" applyFont="1" applyBorder="1" applyAlignment="1"/>
    <xf numFmtId="0" fontId="0" fillId="0" borderId="1" xfId="0" applyNumberFormat="1" applyFont="1" applyBorder="1" applyAlignment="1"/>
    <xf numFmtId="0" fontId="0" fillId="0" borderId="7"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10" xfId="0" applyFont="1" applyBorder="1" applyAlignment="1">
      <alignment horizontal="left"/>
    </xf>
    <xf numFmtId="0" fontId="0" fillId="0" borderId="10"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0" fillId="0" borderId="0" xfId="0" applyNumberFormat="1" applyFont="1" applyAlignment="1"/>
    <xf numFmtId="168" fontId="5" fillId="0" borderId="0" xfId="0" applyNumberFormat="1" applyFont="1" applyAlignment="1">
      <alignment horizontal="center" vertical="center"/>
    </xf>
    <xf numFmtId="164" fontId="5" fillId="0" borderId="0" xfId="0" applyNumberFormat="1" applyFont="1" applyAlignment="1">
      <alignment horizontal="center" vertical="center"/>
    </xf>
    <xf numFmtId="168" fontId="6" fillId="0" borderId="0" xfId="0" applyNumberFormat="1" applyFont="1" applyAlignment="1">
      <alignment horizontal="center" vertical="center"/>
    </xf>
    <xf numFmtId="168" fontId="7" fillId="0" borderId="0" xfId="0" applyNumberFormat="1" applyFont="1" applyAlignment="1">
      <alignment horizontal="left" vertical="center"/>
    </xf>
    <xf numFmtId="168" fontId="6" fillId="0" borderId="0" xfId="0" applyNumberFormat="1" applyFont="1" applyAlignment="1">
      <alignment horizontal="left" vertical="center"/>
    </xf>
    <xf numFmtId="0" fontId="0" fillId="0" borderId="0" xfId="0" applyFont="1" applyAlignment="1">
      <alignment horizontal="center"/>
    </xf>
    <xf numFmtId="168" fontId="6" fillId="0" borderId="0" xfId="1" applyNumberFormat="1" applyFont="1" applyAlignment="1">
      <alignment horizontal="center" vertical="center"/>
    </xf>
    <xf numFmtId="168" fontId="0" fillId="0" borderId="0" xfId="1" applyNumberFormat="1" applyFont="1" applyAlignment="1">
      <alignment horizontal="center" vertical="center"/>
    </xf>
  </cellXfs>
  <cellStyles count="2">
    <cellStyle name="Normal" xfId="0" builtinId="0"/>
    <cellStyle name="Percent" xfId="1" builtinId="5"/>
  </cellStyles>
  <dxfs count="6">
    <dxf>
      <numFmt numFmtId="165" formatCode="&quot;$&quot;\ 0.00,&quot;K&quot;"/>
    </dxf>
    <dxf>
      <font>
        <b/>
        <i val="0"/>
        <sz val="10"/>
        <name val="Calibri"/>
        <family val="2"/>
        <scheme val="minor"/>
      </font>
    </dxf>
    <dxf>
      <font>
        <b/>
        <i val="0"/>
        <sz val="10"/>
        <color auto="1"/>
        <name val="Calibri"/>
        <family val="2"/>
        <scheme val="minor"/>
      </font>
      <fill>
        <gradientFill degree="90">
          <stop position="0">
            <color theme="4" tint="0.80001220740379042"/>
          </stop>
          <stop position="1">
            <color rgb="FF002060"/>
          </stop>
        </gradientFill>
      </fill>
      <border>
        <left style="thin">
          <color auto="1"/>
        </left>
        <right style="thin">
          <color auto="1"/>
        </right>
        <top style="thin">
          <color auto="1"/>
        </top>
        <bottom style="thin">
          <color auto="1"/>
        </bottom>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5"/>
      <tableStyleElement type="firstRowStripe" dxfId="4"/>
      <tableStyleElement type="secondRowStripe" dxfId="3"/>
    </tableStyle>
    <tableStyle name="pur" pivot="0" table="0" count="3" xr9:uid="{2B64BDAD-9574-4ADA-83E6-15D7F4EFAFCF}">
      <tableStyleElement type="wholeTable" dxfId="2"/>
      <tableStyleElement type="headerRow" dxfId="1"/>
    </tableStyle>
  </tableStyles>
  <colors>
    <mruColors>
      <color rgb="FF82187D"/>
      <color rgb="FF5C0456"/>
      <color rgb="FFFF00FF"/>
      <color rgb="FF796DC3"/>
    </mruColors>
  </colors>
  <extLst>
    <ext xmlns:x14="http://schemas.microsoft.com/office/spreadsheetml/2009/9/main" uri="{46F421CA-312F-682f-3DD2-61675219B42D}">
      <x14:dxfs count="1">
        <dxf>
          <fill>
            <patternFill>
              <bgColor theme="0" tint="-0.499984740745262"/>
            </patternFill>
          </fill>
        </dxf>
      </x14:dxfs>
    </ext>
    <ext xmlns:x14="http://schemas.microsoft.com/office/spreadsheetml/2009/9/main" uri="{EB79DEF2-80B8-43e5-95BD-54CBDDF9020C}">
      <x14:slicerStyles defaultSlicerStyle="SlicerStyleLight1">
        <x14:slicerStyle name="pur">
          <x14:slicerStyleElements>
            <x14:slicerStyleElement type="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By Category!PivotTable2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'Sales By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44B-4F55-8AB1-193A9CF4B9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44B-4F55-8AB1-193A9CF4B9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44B-4F55-8AB1-193A9CF4B9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Category'!$A$4:$A$7</c:f>
              <c:strCache>
                <c:ptCount val="3"/>
                <c:pt idx="0">
                  <c:v>Furniture</c:v>
                </c:pt>
                <c:pt idx="1">
                  <c:v>Office Supplies</c:v>
                </c:pt>
                <c:pt idx="2">
                  <c:v>Technology</c:v>
                </c:pt>
              </c:strCache>
            </c:strRef>
          </c:cat>
          <c:val>
            <c:numRef>
              <c:f>'Sales By Category'!$B$4:$B$7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7-EE13-41FF-96DB-A16F5F1129A0}"/>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5!PivotTable4</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1-FB23-4666-A89C-B3708203AA00}"/>
            </c:ext>
          </c:extLst>
        </c:ser>
        <c:dLbls>
          <c:showLegendKey val="0"/>
          <c:showVal val="0"/>
          <c:showCatName val="0"/>
          <c:showSerName val="0"/>
          <c:showPercent val="0"/>
          <c:showBubbleSize val="0"/>
        </c:dLbls>
        <c:gapWidth val="182"/>
        <c:axId val="363777408"/>
        <c:axId val="363776576"/>
      </c:barChart>
      <c:catAx>
        <c:axId val="363777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776576"/>
        <c:crosses val="autoZero"/>
        <c:auto val="1"/>
        <c:lblAlgn val="ctr"/>
        <c:lblOffset val="100"/>
        <c:noMultiLvlLbl val="0"/>
      </c:catAx>
      <c:valAx>
        <c:axId val="363776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77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Analysis.xlsx]Sales,Profit By Order Date!PivotTable6</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'Sales,Profit By Order Date'!$C$3</c:f>
              <c:strCache>
                <c:ptCount val="1"/>
                <c:pt idx="0">
                  <c:v>Sum of Profit</c:v>
                </c:pt>
              </c:strCache>
            </c:strRef>
          </c:tx>
          <c:spPr>
            <a:solidFill>
              <a:schemeClr val="accent2"/>
            </a:solidFill>
            <a:ln>
              <a:noFill/>
            </a:ln>
            <a:effectLst/>
          </c:spPr>
          <c:cat>
            <c:strRef>
              <c:f>'Sales,Profit By Order Date'!$A$4:$A$16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 By Order Date'!$C$4:$C$16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0E0C-4937-B38B-BFAE68528393}"/>
            </c:ext>
          </c:extLst>
        </c:ser>
        <c:dLbls>
          <c:showLegendKey val="0"/>
          <c:showVal val="0"/>
          <c:showCatName val="0"/>
          <c:showSerName val="0"/>
          <c:showPercent val="0"/>
          <c:showBubbleSize val="0"/>
        </c:dLbls>
        <c:axId val="1561598607"/>
        <c:axId val="1561598191"/>
      </c:areaChart>
      <c:barChart>
        <c:barDir val="col"/>
        <c:grouping val="clustered"/>
        <c:varyColors val="0"/>
        <c:ser>
          <c:idx val="0"/>
          <c:order val="0"/>
          <c:tx>
            <c:strRef>
              <c:f>'Sales,Profit By Order Date'!$B$3</c:f>
              <c:strCache>
                <c:ptCount val="1"/>
                <c:pt idx="0">
                  <c:v>Sum of Sales</c:v>
                </c:pt>
              </c:strCache>
            </c:strRef>
          </c:tx>
          <c:spPr>
            <a:solidFill>
              <a:schemeClr val="accent1"/>
            </a:solidFill>
            <a:ln>
              <a:noFill/>
            </a:ln>
            <a:effectLst/>
          </c:spPr>
          <c:invertIfNegative val="0"/>
          <c:cat>
            <c:strRef>
              <c:f>'Sales,Profit By Order Date'!$A$4:$A$16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 By Order Date'!$B$4:$B$16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E0C-4937-B38B-BFAE68528393}"/>
            </c:ext>
          </c:extLst>
        </c:ser>
        <c:dLbls>
          <c:showLegendKey val="0"/>
          <c:showVal val="0"/>
          <c:showCatName val="0"/>
          <c:showSerName val="0"/>
          <c:showPercent val="0"/>
          <c:showBubbleSize val="0"/>
        </c:dLbls>
        <c:gapWidth val="219"/>
        <c:overlap val="-27"/>
        <c:axId val="1932363679"/>
        <c:axId val="1932361183"/>
      </c:barChart>
      <c:catAx>
        <c:axId val="1932363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361183"/>
        <c:crosses val="autoZero"/>
        <c:auto val="1"/>
        <c:lblAlgn val="ctr"/>
        <c:lblOffset val="100"/>
        <c:noMultiLvlLbl val="0"/>
      </c:catAx>
      <c:valAx>
        <c:axId val="1932361183"/>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363679"/>
        <c:crosses val="autoZero"/>
        <c:crossBetween val="between"/>
      </c:valAx>
      <c:valAx>
        <c:axId val="1561598191"/>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598607"/>
        <c:crosses val="max"/>
        <c:crossBetween val="between"/>
      </c:valAx>
      <c:catAx>
        <c:axId val="1561598607"/>
        <c:scaling>
          <c:orientation val="minMax"/>
        </c:scaling>
        <c:delete val="1"/>
        <c:axPos val="b"/>
        <c:numFmt formatCode="General" sourceLinked="1"/>
        <c:majorTickMark val="out"/>
        <c:minorTickMark val="none"/>
        <c:tickLblPos val="nextTo"/>
        <c:crossAx val="156159819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66971694670348E-2"/>
          <c:y val="0.29378531073446329"/>
          <c:w val="0.86636291413028033"/>
          <c:h val="0.50282485875706218"/>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2-44A2-47D8-8BBC-B00AFB2EDD2D}"/>
            </c:ext>
          </c:extLst>
        </c:ser>
        <c:dLbls>
          <c:showLegendKey val="0"/>
          <c:showVal val="0"/>
          <c:showCatName val="0"/>
          <c:showSerName val="0"/>
          <c:showPercent val="0"/>
          <c:showBubbleSize val="0"/>
        </c:dLbls>
        <c:smooth val="0"/>
        <c:axId val="375550048"/>
        <c:axId val="375552128"/>
      </c:lineChart>
      <c:catAx>
        <c:axId val="375550048"/>
        <c:scaling>
          <c:orientation val="minMax"/>
        </c:scaling>
        <c:delete val="1"/>
        <c:axPos val="b"/>
        <c:numFmt formatCode="General" sourceLinked="1"/>
        <c:majorTickMark val="none"/>
        <c:minorTickMark val="none"/>
        <c:tickLblPos val="nextTo"/>
        <c:crossAx val="375552128"/>
        <c:crosses val="autoZero"/>
        <c:auto val="1"/>
        <c:lblAlgn val="ctr"/>
        <c:lblOffset val="100"/>
        <c:noMultiLvlLbl val="0"/>
      </c:catAx>
      <c:valAx>
        <c:axId val="375552128"/>
        <c:scaling>
          <c:orientation val="minMax"/>
        </c:scaling>
        <c:delete val="1"/>
        <c:axPos val="l"/>
        <c:numFmt formatCode="General" sourceLinked="1"/>
        <c:majorTickMark val="none"/>
        <c:minorTickMark val="none"/>
        <c:tickLblPos val="nextTo"/>
        <c:crossAx val="37555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AFE-4A00-B974-92BE07350C8F}"/>
            </c:ext>
          </c:extLst>
        </c:ser>
        <c:dLbls>
          <c:showLegendKey val="0"/>
          <c:showVal val="0"/>
          <c:showCatName val="0"/>
          <c:showSerName val="0"/>
          <c:showPercent val="0"/>
          <c:showBubbleSize val="0"/>
        </c:dLbls>
        <c:smooth val="0"/>
        <c:axId val="234822624"/>
        <c:axId val="234813056"/>
      </c:lineChart>
      <c:catAx>
        <c:axId val="234822624"/>
        <c:scaling>
          <c:orientation val="minMax"/>
        </c:scaling>
        <c:delete val="1"/>
        <c:axPos val="b"/>
        <c:numFmt formatCode="General" sourceLinked="1"/>
        <c:majorTickMark val="none"/>
        <c:minorTickMark val="none"/>
        <c:tickLblPos val="nextTo"/>
        <c:crossAx val="234813056"/>
        <c:crosses val="autoZero"/>
        <c:auto val="1"/>
        <c:lblAlgn val="ctr"/>
        <c:lblOffset val="100"/>
        <c:noMultiLvlLbl val="0"/>
      </c:catAx>
      <c:valAx>
        <c:axId val="234813056"/>
        <c:scaling>
          <c:orientation val="minMax"/>
        </c:scaling>
        <c:delete val="1"/>
        <c:axPos val="l"/>
        <c:numFmt formatCode="General" sourceLinked="1"/>
        <c:majorTickMark val="none"/>
        <c:minorTickMark val="none"/>
        <c:tickLblPos val="nextTo"/>
        <c:crossAx val="234822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827004219409287E-2"/>
          <c:y val="0.27210942655616593"/>
          <c:w val="0.81434599156118148"/>
          <c:h val="0.40135926157643492"/>
        </c:manualLayout>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1-D33D-4448-94FF-9EE86C197B43}"/>
            </c:ext>
          </c:extLst>
        </c:ser>
        <c:dLbls>
          <c:showLegendKey val="0"/>
          <c:showVal val="0"/>
          <c:showCatName val="0"/>
          <c:showSerName val="0"/>
          <c:showPercent val="0"/>
          <c:showBubbleSize val="0"/>
        </c:dLbls>
        <c:smooth val="0"/>
        <c:axId val="375952976"/>
        <c:axId val="375948400"/>
      </c:lineChart>
      <c:catAx>
        <c:axId val="375952976"/>
        <c:scaling>
          <c:orientation val="minMax"/>
        </c:scaling>
        <c:delete val="1"/>
        <c:axPos val="b"/>
        <c:numFmt formatCode="General" sourceLinked="1"/>
        <c:majorTickMark val="none"/>
        <c:minorTickMark val="none"/>
        <c:tickLblPos val="nextTo"/>
        <c:crossAx val="375948400"/>
        <c:crosses val="autoZero"/>
        <c:auto val="1"/>
        <c:lblAlgn val="ctr"/>
        <c:lblOffset val="100"/>
        <c:noMultiLvlLbl val="0"/>
      </c:catAx>
      <c:valAx>
        <c:axId val="375948400"/>
        <c:scaling>
          <c:orientation val="minMax"/>
        </c:scaling>
        <c:delete val="1"/>
        <c:axPos val="l"/>
        <c:numFmt formatCode="General" sourceLinked="1"/>
        <c:majorTickMark val="none"/>
        <c:minorTickMark val="none"/>
        <c:tickLblPos val="nextTo"/>
        <c:crossAx val="375952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1-3D79-4A36-AD49-2B23610014DA}"/>
            </c:ext>
          </c:extLst>
        </c:ser>
        <c:dLbls>
          <c:showLegendKey val="0"/>
          <c:showVal val="0"/>
          <c:showCatName val="0"/>
          <c:showSerName val="0"/>
          <c:showPercent val="0"/>
          <c:showBubbleSize val="0"/>
        </c:dLbls>
        <c:smooth val="0"/>
        <c:axId val="360919936"/>
        <c:axId val="360917440"/>
      </c:lineChart>
      <c:catAx>
        <c:axId val="360919936"/>
        <c:scaling>
          <c:orientation val="minMax"/>
        </c:scaling>
        <c:delete val="1"/>
        <c:axPos val="b"/>
        <c:numFmt formatCode="General" sourceLinked="1"/>
        <c:majorTickMark val="none"/>
        <c:minorTickMark val="none"/>
        <c:tickLblPos val="nextTo"/>
        <c:crossAx val="360917440"/>
        <c:crosses val="autoZero"/>
        <c:auto val="1"/>
        <c:lblAlgn val="ctr"/>
        <c:lblOffset val="100"/>
        <c:noMultiLvlLbl val="0"/>
      </c:catAx>
      <c:valAx>
        <c:axId val="360917440"/>
        <c:scaling>
          <c:orientation val="minMax"/>
        </c:scaling>
        <c:delete val="1"/>
        <c:axPos val="l"/>
        <c:numFmt formatCode="General" sourceLinked="1"/>
        <c:majorTickMark val="none"/>
        <c:minorTickMark val="none"/>
        <c:tickLblPos val="nextTo"/>
        <c:crossAx val="360919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19447370659479"/>
          <c:y val="0.26016237956393778"/>
          <c:w val="0.83380552629340521"/>
          <c:h val="0.52303563746611403"/>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86C-4194-B7C5-4EC401753089}"/>
            </c:ext>
          </c:extLst>
        </c:ser>
        <c:dLbls>
          <c:showLegendKey val="0"/>
          <c:showVal val="0"/>
          <c:showCatName val="0"/>
          <c:showSerName val="0"/>
          <c:showPercent val="0"/>
          <c:showBubbleSize val="0"/>
        </c:dLbls>
        <c:smooth val="0"/>
        <c:axId val="1858858607"/>
        <c:axId val="1858864015"/>
      </c:lineChart>
      <c:catAx>
        <c:axId val="1858858607"/>
        <c:scaling>
          <c:orientation val="minMax"/>
        </c:scaling>
        <c:delete val="1"/>
        <c:axPos val="b"/>
        <c:numFmt formatCode="General" sourceLinked="1"/>
        <c:majorTickMark val="none"/>
        <c:minorTickMark val="none"/>
        <c:tickLblPos val="nextTo"/>
        <c:crossAx val="1858864015"/>
        <c:crosses val="autoZero"/>
        <c:auto val="1"/>
        <c:lblAlgn val="ctr"/>
        <c:lblOffset val="100"/>
        <c:noMultiLvlLbl val="0"/>
      </c:catAx>
      <c:valAx>
        <c:axId val="1858864015"/>
        <c:scaling>
          <c:orientation val="minMax"/>
        </c:scaling>
        <c:delete val="1"/>
        <c:axPos val="l"/>
        <c:numFmt formatCode="General" sourceLinked="1"/>
        <c:majorTickMark val="none"/>
        <c:minorTickMark val="none"/>
        <c:tickLblPos val="nextTo"/>
        <c:crossAx val="1858858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tx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tx2"/>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F9B-4EAB-86C5-D0C3AAF4BC1C}"/>
            </c:ext>
          </c:extLst>
        </c:ser>
        <c:dLbls>
          <c:showLegendKey val="0"/>
          <c:showVal val="0"/>
          <c:showCatName val="0"/>
          <c:showSerName val="0"/>
          <c:showPercent val="0"/>
          <c:showBubbleSize val="0"/>
        </c:dLbls>
        <c:smooth val="0"/>
        <c:axId val="230872464"/>
        <c:axId val="230869136"/>
      </c:lineChart>
      <c:catAx>
        <c:axId val="230872464"/>
        <c:scaling>
          <c:orientation val="minMax"/>
        </c:scaling>
        <c:delete val="1"/>
        <c:axPos val="b"/>
        <c:numFmt formatCode="General" sourceLinked="1"/>
        <c:majorTickMark val="none"/>
        <c:minorTickMark val="none"/>
        <c:tickLblPos val="nextTo"/>
        <c:crossAx val="230869136"/>
        <c:crosses val="autoZero"/>
        <c:auto val="1"/>
        <c:lblAlgn val="ctr"/>
        <c:lblOffset val="100"/>
        <c:noMultiLvlLbl val="0"/>
      </c:catAx>
      <c:valAx>
        <c:axId val="230869136"/>
        <c:scaling>
          <c:orientation val="minMax"/>
        </c:scaling>
        <c:delete val="1"/>
        <c:axPos val="l"/>
        <c:numFmt formatCode="General" sourceLinked="1"/>
        <c:majorTickMark val="none"/>
        <c:minorTickMark val="none"/>
        <c:tickLblPos val="nextTo"/>
        <c:crossAx val="230872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tx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880613915788783E-2"/>
          <c:y val="0.33321271011336351"/>
          <c:w val="0.86636291413028033"/>
          <c:h val="0.50282485875706218"/>
        </c:manualLayout>
      </c:layout>
      <c:lineChart>
        <c:grouping val="standard"/>
        <c:varyColors val="0"/>
        <c:ser>
          <c:idx val="0"/>
          <c:order val="0"/>
          <c:tx>
            <c:strRef>
              <c:f>KPI!$B$3</c:f>
              <c:strCache>
                <c:ptCount val="1"/>
                <c:pt idx="0">
                  <c:v>Total</c:v>
                </c:pt>
              </c:strCache>
            </c:strRef>
          </c:tx>
          <c:spPr>
            <a:ln w="28575" cap="rnd">
              <a:solidFill>
                <a:schemeClr val="tx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4F9-4481-8CEF-065E6E01624A}"/>
            </c:ext>
          </c:extLst>
        </c:ser>
        <c:dLbls>
          <c:showLegendKey val="0"/>
          <c:showVal val="0"/>
          <c:showCatName val="0"/>
          <c:showSerName val="0"/>
          <c:showPercent val="0"/>
          <c:showBubbleSize val="0"/>
        </c:dLbls>
        <c:smooth val="0"/>
        <c:axId val="375550048"/>
        <c:axId val="375552128"/>
      </c:lineChart>
      <c:catAx>
        <c:axId val="375550048"/>
        <c:scaling>
          <c:orientation val="minMax"/>
        </c:scaling>
        <c:delete val="1"/>
        <c:axPos val="b"/>
        <c:numFmt formatCode="General" sourceLinked="1"/>
        <c:majorTickMark val="none"/>
        <c:minorTickMark val="none"/>
        <c:tickLblPos val="nextTo"/>
        <c:crossAx val="375552128"/>
        <c:crosses val="autoZero"/>
        <c:auto val="1"/>
        <c:lblAlgn val="ctr"/>
        <c:lblOffset val="100"/>
        <c:noMultiLvlLbl val="0"/>
      </c:catAx>
      <c:valAx>
        <c:axId val="375552128"/>
        <c:scaling>
          <c:orientation val="minMax"/>
        </c:scaling>
        <c:delete val="1"/>
        <c:axPos val="l"/>
        <c:numFmt formatCode="General" sourceLinked="1"/>
        <c:majorTickMark val="none"/>
        <c:minorTickMark val="none"/>
        <c:tickLblPos val="nextTo"/>
        <c:crossAx val="37555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826753299194251E-2"/>
          <c:y val="0.33412521302621756"/>
          <c:w val="0.81434599156118148"/>
          <c:h val="0.40135926157643492"/>
        </c:manualLayout>
      </c:layout>
      <c:lineChart>
        <c:grouping val="standard"/>
        <c:varyColors val="0"/>
        <c:ser>
          <c:idx val="0"/>
          <c:order val="0"/>
          <c:tx>
            <c:strRef>
              <c:f>KPI!$L$3</c:f>
              <c:strCache>
                <c:ptCount val="1"/>
                <c:pt idx="0">
                  <c:v>Total</c:v>
                </c:pt>
              </c:strCache>
            </c:strRef>
          </c:tx>
          <c:spPr>
            <a:ln w="28575" cap="rnd">
              <a:solidFill>
                <a:schemeClr val="tx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2-5E6C-4A90-A49B-6844DC76D6DC}"/>
            </c:ext>
          </c:extLst>
        </c:ser>
        <c:dLbls>
          <c:showLegendKey val="0"/>
          <c:showVal val="0"/>
          <c:showCatName val="0"/>
          <c:showSerName val="0"/>
          <c:showPercent val="0"/>
          <c:showBubbleSize val="0"/>
        </c:dLbls>
        <c:smooth val="0"/>
        <c:axId val="375952976"/>
        <c:axId val="375948400"/>
      </c:lineChart>
      <c:catAx>
        <c:axId val="375952976"/>
        <c:scaling>
          <c:orientation val="minMax"/>
        </c:scaling>
        <c:delete val="1"/>
        <c:axPos val="b"/>
        <c:numFmt formatCode="General" sourceLinked="1"/>
        <c:majorTickMark val="none"/>
        <c:minorTickMark val="none"/>
        <c:tickLblPos val="nextTo"/>
        <c:crossAx val="375948400"/>
        <c:crosses val="autoZero"/>
        <c:auto val="1"/>
        <c:lblAlgn val="ctr"/>
        <c:lblOffset val="100"/>
        <c:noMultiLvlLbl val="0"/>
      </c:catAx>
      <c:valAx>
        <c:axId val="375948400"/>
        <c:scaling>
          <c:orientation val="minMax"/>
        </c:scaling>
        <c:delete val="1"/>
        <c:axPos val="l"/>
        <c:numFmt formatCode="General" sourceLinked="1"/>
        <c:majorTickMark val="none"/>
        <c:minorTickMark val="none"/>
        <c:tickLblPos val="nextTo"/>
        <c:crossAx val="375952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tx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2-A47F-4AAA-AABB-1B9F6F723DC0}"/>
            </c:ext>
          </c:extLst>
        </c:ser>
        <c:dLbls>
          <c:showLegendKey val="0"/>
          <c:showVal val="0"/>
          <c:showCatName val="0"/>
          <c:showSerName val="0"/>
          <c:showPercent val="0"/>
          <c:showBubbleSize val="0"/>
        </c:dLbls>
        <c:smooth val="0"/>
        <c:axId val="360919936"/>
        <c:axId val="360917440"/>
      </c:lineChart>
      <c:catAx>
        <c:axId val="360919936"/>
        <c:scaling>
          <c:orientation val="minMax"/>
        </c:scaling>
        <c:delete val="1"/>
        <c:axPos val="b"/>
        <c:numFmt formatCode="General" sourceLinked="1"/>
        <c:majorTickMark val="none"/>
        <c:minorTickMark val="none"/>
        <c:tickLblPos val="nextTo"/>
        <c:crossAx val="360917440"/>
        <c:crosses val="autoZero"/>
        <c:auto val="1"/>
        <c:lblAlgn val="ctr"/>
        <c:lblOffset val="100"/>
        <c:noMultiLvlLbl val="0"/>
      </c:catAx>
      <c:valAx>
        <c:axId val="360917440"/>
        <c:scaling>
          <c:orientation val="minMax"/>
        </c:scaling>
        <c:delete val="1"/>
        <c:axPos val="l"/>
        <c:numFmt formatCode="General" sourceLinked="1"/>
        <c:majorTickMark val="none"/>
        <c:minorTickMark val="none"/>
        <c:tickLblPos val="nextTo"/>
        <c:crossAx val="360919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Analysis.xlsx]Sales,Profit By Order Date!PivotTable6</c:name>
    <c:fmtId val="2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'Sales,Profit By Order Date'!$C$3</c:f>
              <c:strCache>
                <c:ptCount val="1"/>
                <c:pt idx="0">
                  <c:v>Sum of Profit</c:v>
                </c:pt>
              </c:strCache>
            </c:strRef>
          </c:tx>
          <c:spPr>
            <a:solidFill>
              <a:srgbClr val="7030A0"/>
            </a:solidFill>
            <a:ln>
              <a:noFill/>
            </a:ln>
            <a:effectLst/>
          </c:spPr>
          <c:cat>
            <c:strRef>
              <c:f>'Sales,Profit By Order Date'!$A$4:$A$16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 By Order Date'!$C$4:$C$16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B7DC-4EBD-B1D6-48F5B9FAD152}"/>
            </c:ext>
          </c:extLst>
        </c:ser>
        <c:dLbls>
          <c:showLegendKey val="0"/>
          <c:showVal val="0"/>
          <c:showCatName val="0"/>
          <c:showSerName val="0"/>
          <c:showPercent val="0"/>
          <c:showBubbleSize val="0"/>
        </c:dLbls>
        <c:axId val="1561598607"/>
        <c:axId val="1561598191"/>
      </c:areaChart>
      <c:barChart>
        <c:barDir val="col"/>
        <c:grouping val="clustered"/>
        <c:varyColors val="0"/>
        <c:ser>
          <c:idx val="0"/>
          <c:order val="0"/>
          <c:tx>
            <c:strRef>
              <c:f>'Sales,Profit By Order Date'!$B$3</c:f>
              <c:strCache>
                <c:ptCount val="1"/>
                <c:pt idx="0">
                  <c:v>Sum of Sales</c:v>
                </c:pt>
              </c:strCache>
            </c:strRef>
          </c:tx>
          <c:spPr>
            <a:solidFill>
              <a:srgbClr val="002060"/>
            </a:solidFill>
            <a:ln>
              <a:noFill/>
            </a:ln>
            <a:effectLst/>
          </c:spPr>
          <c:invertIfNegative val="0"/>
          <c:cat>
            <c:strRef>
              <c:f>'Sales,Profit By Order Date'!$A$4:$A$16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 By Order Date'!$B$4:$B$16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7DC-4EBD-B1D6-48F5B9FAD152}"/>
            </c:ext>
          </c:extLst>
        </c:ser>
        <c:dLbls>
          <c:showLegendKey val="0"/>
          <c:showVal val="0"/>
          <c:showCatName val="0"/>
          <c:showSerName val="0"/>
          <c:showPercent val="0"/>
          <c:showBubbleSize val="0"/>
        </c:dLbls>
        <c:gapWidth val="89"/>
        <c:overlap val="-27"/>
        <c:axId val="1932363679"/>
        <c:axId val="1932361183"/>
      </c:barChart>
      <c:catAx>
        <c:axId val="1932363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32361183"/>
        <c:crosses val="autoZero"/>
        <c:auto val="1"/>
        <c:lblAlgn val="ctr"/>
        <c:lblOffset val="100"/>
        <c:noMultiLvlLbl val="0"/>
      </c:catAx>
      <c:valAx>
        <c:axId val="193236118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j-lt"/>
                    <a:ea typeface="+mn-ea"/>
                    <a:cs typeface="+mn-cs"/>
                  </a:defRPr>
                </a:pPr>
                <a:r>
                  <a:rPr lang="en-US">
                    <a:latin typeface="+mj-lt"/>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j-lt"/>
                  <a:ea typeface="+mn-ea"/>
                  <a:cs typeface="+mn-cs"/>
                </a:defRPr>
              </a:pPr>
              <a:endParaRPr lang="en-US"/>
            </a:p>
          </c:txPr>
        </c:title>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32363679"/>
        <c:crosses val="autoZero"/>
        <c:crossBetween val="between"/>
      </c:valAx>
      <c:valAx>
        <c:axId val="156159819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solidFill>
                    <a:latin typeface="+mj-lt"/>
                    <a:ea typeface="+mn-ea"/>
                    <a:cs typeface="+mn-cs"/>
                  </a:defRPr>
                </a:pPr>
                <a:r>
                  <a:rPr lang="en-US">
                    <a:latin typeface="+mj-lt"/>
                  </a:rPr>
                  <a:t> 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j-lt"/>
                  <a:ea typeface="+mn-ea"/>
                  <a:cs typeface="+mn-cs"/>
                </a:defRPr>
              </a:pPr>
              <a:endParaRPr lang="en-US"/>
            </a:p>
          </c:txPr>
        </c:title>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61598607"/>
        <c:crosses val="max"/>
        <c:crossBetween val="between"/>
      </c:valAx>
      <c:catAx>
        <c:axId val="1561598607"/>
        <c:scaling>
          <c:orientation val="minMax"/>
        </c:scaling>
        <c:delete val="1"/>
        <c:axPos val="b"/>
        <c:numFmt formatCode="General" sourceLinked="1"/>
        <c:majorTickMark val="out"/>
        <c:minorTickMark val="none"/>
        <c:tickLblPos val="nextTo"/>
        <c:crossAx val="156159819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097236853297396E-2"/>
          <c:y val="0.35772266123126245"/>
          <c:w val="0.83380552629340521"/>
          <c:h val="0.52303563746611403"/>
        </c:manualLayout>
      </c:layout>
      <c:lineChart>
        <c:grouping val="standard"/>
        <c:varyColors val="0"/>
        <c:ser>
          <c:idx val="0"/>
          <c:order val="0"/>
          <c:tx>
            <c:strRef>
              <c:f>KPI!$F$3</c:f>
              <c:strCache>
                <c:ptCount val="1"/>
                <c:pt idx="0">
                  <c:v>Total</c:v>
                </c:pt>
              </c:strCache>
            </c:strRef>
          </c:tx>
          <c:spPr>
            <a:ln w="28575" cap="rnd">
              <a:solidFill>
                <a:schemeClr val="tx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5FF-4C84-A63E-E06C27A2A8F4}"/>
            </c:ext>
          </c:extLst>
        </c:ser>
        <c:dLbls>
          <c:showLegendKey val="0"/>
          <c:showVal val="0"/>
          <c:showCatName val="0"/>
          <c:showSerName val="0"/>
          <c:showPercent val="0"/>
          <c:showBubbleSize val="0"/>
        </c:dLbls>
        <c:smooth val="0"/>
        <c:axId val="1858858607"/>
        <c:axId val="1858864015"/>
      </c:lineChart>
      <c:catAx>
        <c:axId val="1858858607"/>
        <c:scaling>
          <c:orientation val="minMax"/>
        </c:scaling>
        <c:delete val="1"/>
        <c:axPos val="b"/>
        <c:numFmt formatCode="General" sourceLinked="1"/>
        <c:majorTickMark val="none"/>
        <c:minorTickMark val="none"/>
        <c:tickLblPos val="nextTo"/>
        <c:crossAx val="1858864015"/>
        <c:crosses val="autoZero"/>
        <c:auto val="1"/>
        <c:lblAlgn val="ctr"/>
        <c:lblOffset val="100"/>
        <c:noMultiLvlLbl val="0"/>
      </c:catAx>
      <c:valAx>
        <c:axId val="1858864015"/>
        <c:scaling>
          <c:orientation val="minMax"/>
        </c:scaling>
        <c:delete val="1"/>
        <c:axPos val="l"/>
        <c:numFmt formatCode="General" sourceLinked="1"/>
        <c:majorTickMark val="none"/>
        <c:minorTickMark val="none"/>
        <c:tickLblPos val="nextTo"/>
        <c:crossAx val="1858858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85097696121318"/>
          <c:y val="0.36363636363636365"/>
          <c:w val="0.78896882494004794"/>
          <c:h val="0.33333333333333331"/>
        </c:manualLayout>
      </c:layout>
      <c:lineChart>
        <c:grouping val="standard"/>
        <c:varyColors val="0"/>
        <c:ser>
          <c:idx val="0"/>
          <c:order val="0"/>
          <c:tx>
            <c:strRef>
              <c:f>KPI!$I$3</c:f>
              <c:strCache>
                <c:ptCount val="1"/>
                <c:pt idx="0">
                  <c:v>Total</c:v>
                </c:pt>
              </c:strCache>
            </c:strRef>
          </c:tx>
          <c:spPr>
            <a:ln w="28575" cap="rnd">
              <a:solidFill>
                <a:schemeClr val="tx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41B-4FEF-8B07-20B2ECF1D880}"/>
            </c:ext>
          </c:extLst>
        </c:ser>
        <c:dLbls>
          <c:showLegendKey val="0"/>
          <c:showVal val="0"/>
          <c:showCatName val="0"/>
          <c:showSerName val="0"/>
          <c:showPercent val="0"/>
          <c:showBubbleSize val="0"/>
        </c:dLbls>
        <c:smooth val="0"/>
        <c:axId val="234822624"/>
        <c:axId val="234813056"/>
      </c:lineChart>
      <c:catAx>
        <c:axId val="234822624"/>
        <c:scaling>
          <c:orientation val="minMax"/>
        </c:scaling>
        <c:delete val="1"/>
        <c:axPos val="b"/>
        <c:numFmt formatCode="General" sourceLinked="1"/>
        <c:majorTickMark val="none"/>
        <c:minorTickMark val="none"/>
        <c:tickLblPos val="nextTo"/>
        <c:crossAx val="234813056"/>
        <c:crosses val="autoZero"/>
        <c:auto val="1"/>
        <c:lblAlgn val="ctr"/>
        <c:lblOffset val="100"/>
        <c:noMultiLvlLbl val="0"/>
      </c:catAx>
      <c:valAx>
        <c:axId val="234813056"/>
        <c:scaling>
          <c:orientation val="minMax"/>
        </c:scaling>
        <c:delete val="1"/>
        <c:axPos val="l"/>
        <c:numFmt formatCode="General" sourceLinked="1"/>
        <c:majorTickMark val="none"/>
        <c:minorTickMark val="none"/>
        <c:tickLblPos val="nextTo"/>
        <c:crossAx val="234822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By Category!PivotTable2</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a:gsLst>
              <a:gs pos="0">
                <a:srgbClr val="00206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solidFill>
              <a:schemeClr val="lt1"/>
            </a:solidFill>
          </a:ln>
          <a:effectLst/>
        </c:spPr>
      </c:pivotFmt>
      <c:pivotFmt>
        <c:idx val="13"/>
        <c:spPr>
          <a:gradFill>
            <a:gsLst>
              <a:gs pos="0">
                <a:srgbClr val="00B05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solidFill>
              <a:schemeClr val="lt1"/>
            </a:solidFill>
          </a:ln>
          <a:effectLst/>
        </c:spPr>
      </c:pivotFmt>
      <c:pivotFmt>
        <c:idx val="14"/>
        <c:spPr>
          <a:gradFill>
            <a:gsLst>
              <a:gs pos="0">
                <a:srgbClr val="7030A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solidFill>
              <a:schemeClr val="lt1"/>
            </a:solidFill>
          </a:ln>
          <a:effectLst/>
        </c:spPr>
      </c:pivotFmt>
    </c:pivotFmts>
    <c:plotArea>
      <c:layout>
        <c:manualLayout>
          <c:layoutTarget val="inner"/>
          <c:xMode val="edge"/>
          <c:yMode val="edge"/>
          <c:x val="0.18419137082337675"/>
          <c:y val="0.16321438956360285"/>
          <c:w val="0.56887259786008015"/>
          <c:h val="0.8149577899921614"/>
        </c:manualLayout>
      </c:layout>
      <c:doughnutChart>
        <c:varyColors val="1"/>
        <c:ser>
          <c:idx val="0"/>
          <c:order val="0"/>
          <c:tx>
            <c:strRef>
              <c:f>'Sales By Category'!$B$3</c:f>
              <c:strCache>
                <c:ptCount val="1"/>
                <c:pt idx="0">
                  <c:v>Total</c:v>
                </c:pt>
              </c:strCache>
            </c:strRef>
          </c:tx>
          <c:dPt>
            <c:idx val="0"/>
            <c:bubble3D val="0"/>
            <c:spPr>
              <a:gradFill>
                <a:gsLst>
                  <a:gs pos="0">
                    <a:srgbClr val="00206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solidFill>
                  <a:schemeClr val="lt1"/>
                </a:solidFill>
              </a:ln>
              <a:effectLst/>
            </c:spPr>
            <c:extLst>
              <c:ext xmlns:c16="http://schemas.microsoft.com/office/drawing/2014/chart" uri="{C3380CC4-5D6E-409C-BE32-E72D297353CC}">
                <c16:uniqueId val="{00000001-3EA9-43E8-85F6-7E5F0627FD74}"/>
              </c:ext>
            </c:extLst>
          </c:dPt>
          <c:dPt>
            <c:idx val="1"/>
            <c:bubble3D val="0"/>
            <c:spPr>
              <a:gradFill>
                <a:gsLst>
                  <a:gs pos="0">
                    <a:srgbClr val="00B05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solidFill>
                  <a:schemeClr val="lt1"/>
                </a:solidFill>
              </a:ln>
              <a:effectLst/>
            </c:spPr>
            <c:extLst>
              <c:ext xmlns:c16="http://schemas.microsoft.com/office/drawing/2014/chart" uri="{C3380CC4-5D6E-409C-BE32-E72D297353CC}">
                <c16:uniqueId val="{00000003-3EA9-43E8-85F6-7E5F0627FD74}"/>
              </c:ext>
            </c:extLst>
          </c:dPt>
          <c:dPt>
            <c:idx val="2"/>
            <c:bubble3D val="0"/>
            <c:spPr>
              <a:gradFill>
                <a:gsLst>
                  <a:gs pos="0">
                    <a:srgbClr val="7030A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solidFill>
                  <a:schemeClr val="lt1"/>
                </a:solidFill>
              </a:ln>
              <a:effectLst/>
            </c:spPr>
            <c:extLst>
              <c:ext xmlns:c16="http://schemas.microsoft.com/office/drawing/2014/chart" uri="{C3380CC4-5D6E-409C-BE32-E72D297353CC}">
                <c16:uniqueId val="{00000005-3EA9-43E8-85F6-7E5F0627FD7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Category'!$A$4:$A$7</c:f>
              <c:strCache>
                <c:ptCount val="3"/>
                <c:pt idx="0">
                  <c:v>Furniture</c:v>
                </c:pt>
                <c:pt idx="1">
                  <c:v>Office Supplies</c:v>
                </c:pt>
                <c:pt idx="2">
                  <c:v>Technology</c:v>
                </c:pt>
              </c:strCache>
            </c:strRef>
          </c:cat>
          <c:val>
            <c:numRef>
              <c:f>'Sales By Category'!$B$4:$B$7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EA9-43E8-85F6-7E5F0627FD74}"/>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t"/>
      <c:layout>
        <c:manualLayout>
          <c:xMode val="edge"/>
          <c:yMode val="edge"/>
          <c:x val="2.9085058273868241E-2"/>
          <c:y val="4.3010752688172046E-2"/>
          <c:w val="0.89999983531477112"/>
          <c:h val="0.120968588603843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5">
                  <a:lumMod val="60000"/>
                  <a:lumOff val="40000"/>
                </a:schemeClr>
              </a:gs>
              <a:gs pos="77000">
                <a:srgbClr val="3D5585"/>
              </a:gs>
              <a:gs pos="0">
                <a:srgbClr val="7030A0"/>
              </a:gs>
            </a:gsLst>
            <a:path path="circle">
              <a:fillToRect l="50000" t="-80000" r="50000" b="180000"/>
            </a:path>
          </a:gradFill>
          <a:ln>
            <a:noFill/>
          </a:ln>
          <a:effectLst/>
        </c:spPr>
        <c:marker>
          <c:symbol val="none"/>
        </c:marker>
        <c:dLbl>
          <c:idx val="0"/>
          <c:numFmt formatCode="&quot;$&quot;\ 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gradFill>
              <a:gsLst>
                <a:gs pos="100000">
                  <a:schemeClr val="accent5">
                    <a:lumMod val="60000"/>
                    <a:lumOff val="40000"/>
                  </a:schemeClr>
                </a:gs>
                <a:gs pos="77000">
                  <a:srgbClr val="3D5585"/>
                </a:gs>
                <a:gs pos="0">
                  <a:srgbClr val="7030A0"/>
                </a:gs>
              </a:gsLst>
              <a:path path="circle">
                <a:fillToRect l="50000" t="-80000" r="50000" b="180000"/>
              </a:path>
            </a:gradFill>
            <a:ln>
              <a:noFill/>
            </a:ln>
            <a:effectLst/>
          </c:spPr>
          <c:invertIfNegative val="0"/>
          <c:dLbls>
            <c:numFmt formatCode="&quot;$&quot;\ 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B11-4E78-90CF-DCD5F1854144}"/>
            </c:ext>
          </c:extLst>
        </c:ser>
        <c:dLbls>
          <c:showLegendKey val="0"/>
          <c:showVal val="0"/>
          <c:showCatName val="0"/>
          <c:showSerName val="0"/>
          <c:showPercent val="0"/>
          <c:showBubbleSize val="0"/>
        </c:dLbls>
        <c:gapWidth val="97"/>
        <c:axId val="363777408"/>
        <c:axId val="363776576"/>
      </c:barChart>
      <c:catAx>
        <c:axId val="363777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63776576"/>
        <c:crosses val="autoZero"/>
        <c:auto val="1"/>
        <c:lblAlgn val="ctr"/>
        <c:lblOffset val="100"/>
        <c:noMultiLvlLbl val="0"/>
      </c:catAx>
      <c:valAx>
        <c:axId val="363776576"/>
        <c:scaling>
          <c:orientation val="minMax"/>
        </c:scaling>
        <c:delete val="1"/>
        <c:axPos val="b"/>
        <c:numFmt formatCode="General" sourceLinked="1"/>
        <c:majorTickMark val="none"/>
        <c:minorTickMark val="none"/>
        <c:tickLblPos val="nextTo"/>
        <c:crossAx val="363777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8CA2EF15-8E87-4B42-B9AA-213E1EECDF41}">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43EA2040-4738-4E77-AC81-D6494793BE33}">
          <cx:tx>
            <cx:txData>
              <cx:f>_xlchart.v5.5</cx:f>
              <cx:v>Sales</cx:v>
            </cx:txData>
          </cx:tx>
          <cx:dataId val="0"/>
          <cx:layoutPr>
            <cx:geography cultureLanguage="en-US" cultureRegion="US" attribution="Powered by Bing">
              <cx:geoCache provider="{E9337A44-BEBE-4D9F-B70C-5C5E7DAFC167}">
                <cx:binary>1F1Zc9s4tv4rqTxfugEQIMCp6alqLtolO96yvLAU2+FOcAHXX3+PJNux2eqOp9r3VkkzpU5EHPAA
H3B2IP++6/51lzxsyw9dmmTVv+663z8GSuX/+u236i54SLfVWRrelbKSP9TZnUx/kz9+hHcPv92X
2zbM/N8IwvS3u2Bbqofu43/+Db35D3Il77YqlNmn+qHsLx+qOlHV3zw7+ujD9j4NMyesVBneKfz7
x/U2zB4+fnjIVKj66z5/+P3jqyYfP/w27uhPL/2QAF+qvgdays50ahiU6czcf/jHD4nM/MfHmmGe
EWxgijg9PKdP795sU6D/JTt7Zrb39+VDVcFg9v99JnvFOfzqfvxwJ+tM7abLh5n7/eNNFqqH+w9X
aqseqo8fwkrahwa23LF/c7Uf72+vJ/w//x79ADMw+uUFJuPp+tWjP0Fib5PwhyyzcPs0N/8cF52f
EQbAmNhE+w9+jQvG5pmBOeEmegTm6d0HXN7G03FwXtKOELL/OEmE/ki237fpe8JDzjjsGmKgR3j0
1/AI40xQpOsEkcO2MV/D8waGjmPzTDgC5o/VSQKzeWg/fJVl/DQ7/3zjUHJm6ibRsRhJMs7ODIIQ
FQw/S7qDFD3smLewchyTn5QjUDZfTxKUP8pwkNl77hZ6RkydEIEfZdUIGozx2U4HmQYznoTdS2je
wNBxZJ4JR8D88e0kgdkttPVDF97J99svOj2jBOsc08PUo5Ekw8g4w0joJhKggl6i8jZujgPzknaE
zWZ9ktj8UcbbrNqCjXKYo38uyQAZYZoC6fjRNBOvdYxJzqhuYsaYOJgI7OndB4H2Fo6Oo/OTcoTN
H5cnic3nbRWAla5k9jRD/xwdys8oxjrjgj+rk5eGMybojDGDCkTxMZn2Np6O4/OSdoTQ59M00Day
VMEHe1vKJHxXzcPOmG7qnOnoKErcPMOCUczx4x4iTyvk0Sh4M1/HkRqPa4TWxj7J/fTkjn6QPz7Y
MqnT7+/q+ogzcGo45+zRdh5ZC5yfIWwQIfijXBzJvf+Wu+PIHe9lhJ9zmvjZMsse7lR4V6un5f4O
AhGfMc4w03V2UEdgLrwUiBxcJl2ADUhGeL2Rm+MwvSIeoWNfn+TuOg/Cd7TvKAI9xZhOTX6AZWTf
CYAFmToT5NEtGnmqv+LmOCwHqhEe57OTxAMknCy39++IiQ4SzhSMIQoO6e4z2ioYgdqiXOgGgPXS
5H4LK8cB+Uk5AsU+P0lQVrIOq3D7rrYCOjMF2GqCjbaIicEQxwL810cjYhQDfRMvx2F5QTrCZXWa
hpzzkGzbbfnwtG7/uV7RzTPAhBvkKUINAuqVXmFn1BAGhYjPwcQbqZe3cHQcnJ+UI2wc9yT3zGUA
MfMP8yrZZvfvhw+F2A0RxGSP02+O3FQOdgEWAu3iO/vPSKa9lavjGL2mHuF0OT9JnCagb8L77ftB
RMQZMxnDRB/tHVD+VHCdEqEfFNEImzdwchyWZ8IRIpPTDFOfx8k2kO+aQAANL3RKjUdjeWwCmPyM
QdQNIf4YXhibZW/g6Dg0P8cywuZ8eZK7ZfogS/9d/U9yBmGbnX953P8U+hmlVOcUPcYMRpvmDQwd
R+aZcATM9DRNgduHMpXZe3qY9AxBUAD+NzLQwLU0DGKYBoSp95+RCfAGTo4j8kw4QuT2ND3Li4cs
q/qk2b5rqho8TGFCpvpxN/zJm4F4jdCFMDn4mfsPGAgvnZq3cnUcotfUI5wuTnPnzO9B2zxN0j+3
oCk904WJOKGPLv7IQsOYnhkMoqTgjz699RD+/CUjxzF5JBuBMXdOUr+clw/+uyYOdEhQC/BYdOOw
HUY22SFxICC3gF+D8WtGjqPxRDeC4/w0cznzBDIEMqye5uYdtgc6w7A1KMRjnuXTSwdTQI6AAlxM
PDowI1PsLRwdR+Yn5Qib+WmayesQ4sqVVO/oulAD6tNMDInOR/UCm+IlOCY9wybYyVBd8LQiDqLr
Tbwch+UF6QiX9eYkRdg8u3/nUJl5BoVpJhSfPYqwkQyD8icI9IPPbz66N/Q1OG9g6Dg0z4QjYOan
CcyuDGLxUFYP/dP8vI84g2oNk+mHvDOCjfFyx3BQ9lwwqFh9xG6Ezdt4Og7PS9oRQpvFaW4d2b6n
NCPgwYDPzyl9jre8xMbUwetHyMDo8bnxtC4e7bFfcHMclfmeaoTH/I+TxGP53kU2AiJgFDx98E72
n7F+EWA7IxBlT9FnSEa/dF5+zc9xTJ7oRqgsr04TFZiS+i5+RykG9c+McJ1AaP+1+BIMVAuABaGz
g/waia/lG1j5C0ieKcegfD1JUNbbsn/fUP8ub7lDhY3UPTcgh4yhxNN8rO8cRcTewslxTH5SjjBZ
n6Yzud5W1fYuqKsHpd7ThSFncBZAh3oziHy9VCiQfDEQqBQoynj2bV6Krzfz81fwvBrOGKPTVDHr
8C4I/e171gpCJSen3OTieAAGZBqHAjWI9D8+H6n9t3D0FwA9j2WMzfw0ZVpYVbv/53n4pIf/ucWs
QwkMgRTzs38/Em8QAIDCdALRscdyjT/B8yam/gqhF8RjkE7TGlgDQrIu3xMhsMIMDnXOj7W0Y59m
VwrNOZTLPCWhjyD0K47+Gp4D5Rib06ybuVHb4B13jnmmE51DaOZRvYxKNfcHOzhUzhBjhMiv+DiO
xoFqhMTN9WmKMsiNvWv9ElSk7/Q8NiEzuf+AFfbSFsAI5BiFKgBDH9nM61+zchyPZ8IRJOvThOQa
8mNwTPXh4R13CIODgJBHBj/m2QB7CQpEynSqw1HPp4OEozDmm1g6Ds4L0hE816caLftebqv4PeMx
UJtEOJx+4o+Hn0axMtM8g4rAXR3AY/R5lFjePPyao+Pg/KQcYbNxT1KafX6o1IfbECox3jW3DB4n
nLKFQzbgXe4/IwUjEJyC1jnEOx+DnSPP881sHUdpRD6C6vPtSUK1eWi271ldBgWaOhx0gizNYxHZ
KISGsQH2MxzDgQq0pxDbSx/01/wcB+eJboTK5jRR+RxWdzKrwvd1Ow0oiGE6nFI/fF4bBODXQIQN
YDGPV/+9iaXj2LwgHcHz+TQdz11mY7ZNczhI+J7FzVQ/MwQzMBzAOGqz7YpnQTkRyOccno/Mgzez
dRymEfkIqs3sNOXb/syes43fNxEN5z2pocMp6Mcas1GQAEQb1KHvTrk/5dWejMiXJwl/zdVfAPVq
TGOcTjMWeiXr/5szn1BggyAUTfBPm+CVyb2rV4PiTXBOD1Jx5Jq+na/jWI3pR2hd2Se5qw6j+vX6
/S+vH4LbB3S4XgiE3AGLkX2321VEhytusDHyWd/Kz99h9DSaMUKnuZ+uH7p3vX4AgzzTBYV9clA9
I7MOfCMdLriBxOmjaQ6Jupdm3S/ZOY7MI9kIkusvJ7lp/g8cIsiLgi+EdhJs/xkFeTg4TCYYDCD9
nlF7icpbODoOzE/KETa3p5nm+dxLuFnNf1q0/zyNsLt5yDShDv0v7uuAQALcCIEpBVPvyRx/Cc0b
GDqOzDPhCJjPX09i09z97Y1vhxk6oPOq5X950R14qQyKODhioO5fmgMgx6C+A0JwT6c7RyGE0Q10
f83PcXBG5K+G8P90vd1fX333fDOgs1Vbd3+l4Ivb7/7+6X64cMvhiPRRBxzdToe5m9///hF8TrCf
n28q3PXxSnm8vIJuTPWwrdTvH7Vd1TrWBYZbIODwJ4Pz0h8/tBCF2j0iYFZA2hsyqmBb7MJHHz9k
Owsa7juECiw4yguZVkTggDXZXXdU7QzR3z9CGhAuL4BiIIGEgKSGiZ9vcryQSQ9F4M8T8vj3D1md
XsgwU9XvHwmMJz802w8QMiIGhqsThQGpXThhRyF0mN9tL0HkQGv8P2rQZV7UdbfJWt10sUSTXHV0
1aC8m/p50NxI2mXzmobCKUImHK1kpYVVmE9Dr75qPJlepyi581O5ajozmHh6tgmNwCkCJ2IkO0+R
qS082n8LNZFPgzJp5p1JZ5WZ37RCdOdZ1HfnphLG5AUQRwbGwPAaDwyi1QQu6KBwmxqIu9cDo1mf
x2ZQNxuf6Om0NSObKHo30JLNAuVnK8l54OC0jqZZqXl2XVdiVbYd3uQBfVDBkC/NrjmXRt6tCU6y
mV5raiJIY6zLOHdRW9YXPAyobdI2nuHOb6xSeMnaE959E7fhDHXZpeQ1vuapLG1Mqsb1orxZhiJT
UwNlP5QM2mVpCGL1VLlaVrRzv8mipV630TJWVW13vOLTvo991+iwt9SD9sLTNOFUXqPf1J0pLEiy
BMvAZZnmz7NeaFfGkOuzjPaN7ftl+Is5NWCt/mlODQ45AgjHcCQIGs1pyANhmL3a+EOvJk0dhBOz
obXrK+5fNz6yWT70C22gwGyohdMsj74p2d4L6lfT0CzIslL5JPFidN40tT5TUtVuZjTEKqJp2ZXs
KjKS+BL7pQUTTW4g4F1Ypce++IlqFk1itFaTN9nS75DrUzFkVhsNVhai9jqG43dWYERXXRJkhpXE
fjhNghxbnKRyQzscTAvmlQ5sOmxpUiTnDfMcVDcqcgrMfasnLb7WOcylOVyIwEhve585DU9bR7E8
WMdYnvdNveB5GNthP6hZQNhlHIphFgUqvSVqU7C6WOl6chWmRrv4+dWYYbfo+ygEn+tZ2BxZ4/jP
m5dTHXFY5QbsYShDe40H7zW/1fKk2mTse+wPciniUoepi7RZGdSeFXkkXDaUGeuuoeE0LgPX8DK3
IMFSFWW0IBnb1IqiVagyVw+0qakcsyjQ7d/zCarr1bLhmMPNRRD+Bh9p97VbVi9kDEOdT/PKzzaI
aNUiitk6M1LmsqANnbo3zF+8joDc/NP7TESghlVAzAqi8q/fl8P6H4oykBun0nBwruGHQsW9pWmE
ubjEdNOrOHNDfTCvCthQFqKVY5i1XJpIWX5N0SW/1HvTv1U6Sueo1UGc8e9RUVuJCrVbGSSN5ZVe
PpUeytzK7PlaDmk5yQkfrAp5Btwd93c472XVSyENswdXdDJCd5fg7rTJ6wFBTUEY+FkabhjVv/Ek
CJY8gMXfCVyCuPIL2zdi5MJVRY1bNbm20kESLcuhJpPIKC7DkPhOgwJXYSDSe5CGVY4v9l8xNR9w
pvhcD2EL9niInRYN/rIbMmVXQTkhdQmSHcPoeDa0k7amsKqKdlGIMrXDtMGLQdPxAoUFnVQlTzaI
e4XlDRH/bKYysINg0WMv2OCo5thSiaidVNm+OVQgAvJq4uetsDwWd2utTWysTORmmHQLzHPd1qr6
h6pQsNFKpGwPFKpThyFeCeFhK+/jYeYbSbX0ZNZaOVUZJBT/bt7ZnxcS3OgA6hHOQBGo3KC7/fdi
4SKjZhljnrbuha28jlhYY+0nwcovbaCB4G0iYrelaB0S9PcxFtGDnmKHRFDpXMQc22VMjfNAi9A8
brVmqgj3LqNe66xw17ap7E7X+vu6jjc01ucdMaJvkRS9lYo+OI+Dvr8okjS2SpaAJMoMuqXY45aZ
X9JCMCcpK9Ptm4HbpOgvojxtV0M81A6jpjb3M3zVkphOelLQWTCIxh4KlM00hopJRjs6CzPD1bSs
nXVDWLjUyJKNz5TVeOXXJu7y80TPy1vKP5Wk6j6Liqk1wpAV/LsJBjd8t3RfLe1dXlnnuypZuHaT
cTB0Xk6xUYoQlYHS1yr1QrvACV6aosZLVHWosPwQT5PBELP9g/1XJzxPs7Vdm1LT+mLykwZ72l0+
5OWLn140YTzChbXv/GdvTZVGdsP73Dn0u3/sJRG84kXLwdA0OwsFdWCl6NaeXGvLdK6RZPKCcP/g
8Mo9g0GKvIlJ6e3hN33Pwc+X92YMYHi8RvMqUM7RMf1s/dgvvk990S8OPOxmYf+nF8zupvDA0/7J
4aV1np5H2MFlU0+ZEmgpd832DTxaCu0w8/sn+69+P/37P1LYsnGxCUDHT3GDB9er/JWme8sQIgAz
5oSyqtcNBtHXmJ3uRlruTVRT13YLduxtw4YfQ6LiSa9ueq390UiK53WsryI6/ECdMpymD69VHGyT
Tg1OEHff8xQxJ6qbyG65iO2uW9Ymym+8mm+iisRWUhn+dCizzyQEc1WyYZ3VyA1L7E/rLF2Cws+t
GifNJMo0VyeebgWeNKxclZnlF2AmxB7ZENJKu+8+tRqoc7+MrDAhlmqN2mm9MLQH5WlWzKnlC5pM
iFdKS6Duqs1AjNYN9BEKLm0UPYB1NtiFNuhuGi5oxu2qJcbnSpCNEd4XUbNpYh6tQ12bA2xqEhvl
BW7Iee2bvRtHLbeQynI7NVTv8FqbprANnMwU4ZTo8jLQa1BIRjOB7fuNJt9EWkqH9XluhY2wmV7R
aUGD3I5obDXSNIGrPILOhJ1rZWnFcb6ScWG4VRiYlknxl6EbNEvoi1jnG9+vgqWmUGolsneh6rCe
lUbpVllJVqzwC/g5/hJ7yAqqJrZx0t1HLL8itKwdaZDLyC/XZqGEM5jp5eBTmOAqnxZmFUyTZqFl
3rVn5p7jd6EtUetmdXPHu84pkyyeKpwot5OFfq7Tb7HKbU/m+lT1uWYHemeJqrQ7zcimwjfwUiKQ
jNgBoRLOy3ymFcayDAxjARp7Gdda6dRBEk4iUTosxjAPHNCLuruwSC5TnmlrIkBKSqrPct5NfKyh
ec+LytE6WGCZKFvbU6u0lrWVNWzeBX5u0cGGEgI1wxED9R4Uq4L1U6NvvHldRBFI9QxmWg29hbuI
WKQKfGeoI7BuUhDFMb/BRSKtgfiZpUIrTbrS1khVu3yQHCYfdXbZkHnJNWKlrdbbA+l+8DZeJN0t
ZdG9IeuJ7MrGZTS6zHxZrgTjC4ni3pZtISZFW7sRab7rPFglGktsLbxUoOetJsarrIivGmSJKK+c
kGaxhdueWDSZeRpeqoTddlFQnLc5tfOgLgGy5qIsjNJR4OkNSF4Fek7sWhqG65f5RmOkdmUUNlZY
4XbNfXPSFNRfmB52myi71pt8ikToO5XMS6tGVDoqTAqr7zJmKQqiNRqS+4E2wiK5at1O2UOOfDvP
OAOru9nUqYot2qKVrw9WXmrJFPXGBk6FlRODmxYWAbHMWPiLFveTLOLfG80/B4GVLEQV3/a1FoNn
l/ezjOiL3uszl8VokfqE2ZQnsEkN/xOVXgdbK3IDb5samnJ0MDYmficm4K2rBerziTD8ftNc8yg5
19vARSAQrb7NPHsYRGxVom5d1kWbuqLETmtaWhGrrosG/EE84JXGZWt1HLZyl+WzAexLyzDlDRhb
kygyb1rDjyZZIlcYVelckeIrrKHC0jMhZnqcFhZLc98q2gGDgmZfNQHz17EmdvM8JhMqQ89K6wRZ
XbwShixdnqTYkjW9ImChWqC2s1mDSGgTrdCcyBQPbVVIGzjMHC3kS3CHvrMkteVupkNmDC4V2q0W
6iD9DP9zw+kUXLHOzgdl2nSYsjBad4Vo7cbnCARk4kQyAEep7+mSZSAnE/CKhohGnxIRug3pq4sK
RU5U0nldRiEAoJdTw8hjJ/fq2PKUaU6GprI6FUm7VvG3uGlaCyayMozYTtTnoIrnXVwLq+R0sMou
Lh2zVpueXchCI/POqyoryo3KbYcOO4HxSQ1EuHoPTqNKzWXZ57UFZ0DtHiW91SVIn1JcW7wotGVz
3jaCLNPc5qZiVyFKpj7IQzsoY9+mXjpYpEyvMi8BC1TR2ga/aOYlXjbF7FttNitSe7EVZ/o1I2LF
PUB4UMFcNIGwe8+MnSocrkjBJQyuK2wicTdp9C1ssGaa1OFNDILT7suKWDEppgFY1UMcZnbeUux0
sT9Nk8jqTJQ5fVnnVhnBX0ue3xYxurRyOXzNzNRisQytzIywrenGl7LoNgGIzjwdprVH6gnn+aSQ
NLDrlAkrDJJ40satZ9FQm3ZRlVqe1vUQGxKZi0Jz3uoYLGhdv8JaEkAAR4IEIFrg9FJd15qugWWj
FU6qFXxiKnOpvJxNITBxwaPuKmqGmZTBGjXeQ53FD7iuAgs33YwNQ2pj3H1BGc4sHCDYd7QtrDAP
mBV19bpQfunQtpbgWw22Ytlno8xBSMMitxrWOEYJXlPAinmQriqznICACXOd3rWhOet7D38hTGtc
uIy1XTa+qW2ySiJ732L/tf9rPGT+OTKCbumxoXH3ZDt6DBNzJ3x4dzMM2qXq6m6WNwmf+rEfXYcK
/dj3UbX9WpNN/bkAfTqhKSKL1uTaea8lmT3s+sjEpyZN1HcjikNHMhxsOiWrVVLrnqObpfa1SUt3
3xcf0t7ioMM/Ea2Tc3DF0mmdtnIZBRmyBp5suZaX9yTFSwP+QZUvGsWZK4gmVxB2adcaCjrHRHX6
TTP8yb4pTH1i1bEP4ZGg6cF7a+N5MAzlp5LC0j301qyjvkruCNdaO4GcyznKhFqIQGsmGEItN15u
fmG796I6XjceD770NarcDvnBqq0VW/sxqIycmv23wU/cFhvFfccLafV1UV+BybPswGt2e68xZ02D
8SdUe9TaN0P0s05z+r2vNGTrYVae936HF6xSxaRFZXjLibjdt2QD3URpQD7XvujckHd0mWqVvwmc
WKOZg81G+5al0pEFK++FH5YWMvToyixLbUr6nsy4MrRPtCDY2o+FBrBlUFZ976RJ7XIQwXnNpbkw
ei+eNKhU4MGL6/0E4aS4AHVVfE5YpbuwD9plERflhvE2ciQi5VbKzt43zY2wtqiU7DKPvWRmSNrM
sjosLhNdAbK7STTB2hWB8LYaC01bYI1uTN2Il5qWaG4hJLv1zOBq39Sv/cs22oUNCiTcMmdymcK6
25R6qoGpVtOtSszHiRRaa2VD1lxib6hmwg/yGW4VuvRk0xxe3DapndfCtGof+mBVajg17vNVhQq6
UX3X2wFK5V1LP2tDQraNFyCnaEq0gttD1YZAdPDQINOWpU6T7xH8CzuOppXeqtG0YNMDj7bX69md
KcG/bPH31Ahyh9JWrnva6utG4sDZvyK1uwYWHJwSjpxEqGHtGbxat7WROkXU8++itQ6slDVEVxU3
1wL+8aA1zuvKSaUAnVzpycprZvtWYPIxW8G7NrLT9NW+ATIjse21yz0/hlchO+tDtIkTqlZmxXSn
HYZq2zQQ99uNOQ2GxpbS9DZ9jqMVKrjpZIqJbxzA2reAOERpC5EW5yA82TLoSeQq2atvVVcdRs3M
NrXB6cTnCbjTS2Xy3A1A4n0NYFXu+6igttSGCQoufMHSZboTTTvn/qsRSmgKfAwK4CGmV13Evi4W
Q4KI29Mk+Jr19WQ/Fk8XzCLSmIWRFoJvUAyLJsxMFxZT/yXq6HTfj9IYtgpuxJ9YXxYLH3TuxDC0
6EvjZ/N9P0EHoYQgKrtPFdH8RS+GYsIi2F5gHiz2LWJf1VYIW+LTUOR0TlLUTSJp2DXh8lZi32bd
0G1DEZsOQ324LJgkl6xAd60Wd1vYPAjiAYZ3LgKw9lEAIQ2+I0AkWUFckt0kRPdmyADHxgtI+w1X
yz0hYVHnKohrLECfJ66OgmpiiOxm/zCXIoAAam5sWibUpstZeug1iofLtkX1dVRWxpwVCXVlHPZb
owXjxvC3qivTSY0COTcTVNwQCPDt2UeGam0Ia+nrzPe6c5yEzNqz2TTdN8V4fFVXur4IpYjc/e9Z
kIMTqdqveS/BOskiNWs7Rm4HTmd7FqXe+07r93gVqVC/YH6gDj0asQjB1kvEpzAyyLLpQVbvuzQ8
0yFJHXwRncLTTCuHKTKN+AsKqbPvsumC3hFDiJcaKr1Pqs9CyzTASdNEZV7kGVZWURX4Iq9CfTWo
VrP3Y+/yYA5hnuFWZgz8M9zxSdSZw9ccgWlf98MFpDlqy6Be7HZ5SRZhRNOrWmhfD1wRWGheKNtz
FDK6FhrkBfYPqmDYxD7PbprByOfKjMHH7ep4q5C157YeWuYWVcjmQSJ9SxIPYsREXh5mp6ozu/Tz
CmS5xzcsqIJDryWub1oIjF5x3CaLTk/aA4CJtiSg6L8Jv6gnup7BkumkcSPKENxTAFjDGrb3S6z2
W+98v+x6uJbwG4mmiAR3XQOq28dxt4ByqtLVwSRQnuCWzJPaUnWSz8vI+KbhKJ+lOivWMvDBNMn0
ZmpQydd5bLCJ4P0AkrABrVpfmojJecR1ZbUInFVM8bRFNLBKs05ssPzEeaSGy16VdC3NykUiN6cZ
eLCgYr4bfaxdkJAOrt4azG6qljpmZ/QOpF++cZFDegaHGDw7IW+kMOdh1HZW6hX6omvErMzABwy5
4muug1ft05rYZgiJt4E0V1pCv0EYY5ZEgt3WJPBtQppmVhuKTAIOe7RieecGTVkvBhUXS6/g+eHL
T0lkcYgn7UDLFlyEPIb1BH/sGEsXdUOWZVcEUxF66eLn7+N2+8b7Lx2nj7RdTYOpnw3LPdm+g32L
oSnhHfs//vwRxLhpS86oVdNIA9+JxnIRN35i0ZzbjVZBuEBU/Rr6knZnaInbxNltxinEX0LwgAJN
DVMp1G0YfEkhwwUGcZo4pdHki6qm+aLYfcU1Als3b8Dmz+J2gb2qXbQqhMlFmsPEwCwBUzRJjC1X
qJ9rJlYLWSbKGqjM3aZOalACXeSK5pzT2jg0aPpYLaBWUy3S3df+T/ESQXBqpnfkKk5am1VBtVDo
QWoaDCgIc7nYf/VmYQ3MDCzIxpCJ2So3qNPeDYvmS1j5cslDcAC8xKp41bqUFecp11fcL6vpfnpg
l1UuidvIknHpWYYGDkNUNDf7wUF0NF+kqZWiHCRHK4eFot9jBb1q4KlMMh7e4CaHvit1jaKgs6sY
CFRbwlxB6c1gRwqvQiy1yf63/dOsAhPd0HMnqPvYyToI0vOysLKMO2Ao+LnS7T1jgR6ZjszBi5NJ
CiMeIs0H0KZgjl1XMfysV9pFkHqNK0mzoVHopDW4ltzUXZyl1UKIulrkvV4tpA+KV2aosT2j9hZe
HMQORK/YYX0cemelkov9e9MQm3bUsdoKqJpjL5pVkDKcDbjOXB9EFaRYUALOcl07BoOQQxQmmsUG
rtlGE1V2o8pPNc3qKQogkRrVSTclFV8ZWl+mVhhzz4IsNCREclObDGV7G9JwwmUhZtI3zQU4i1Sx
cBGgqFzAv3pXLsqmgyBkExo2Ex22ov+l7MuWHNW5NZ+ICECMER0d0YBnO+ehsm6IyqraQqABIQGC
pz+fXdV/7X+fPn26bxSAEye20dJa37C4cnt9rxB/23DZBA1Jjp6rv8/G/GjTWpTZOHSg18hdNMl+
N6jknq+aVqGb36brjPSvM9J4+vfWAOYMEL83y61tomlju2Tdy4G8rSxPLjU/J9mYPnhKN6c15MgP
2z47jHiTi5mnqeQmj7aD9lCnt3G0aVPWVixg465Oh70Zk5kWdZiU4dQtuziY8g2ZgvHOY2t7oOv0
ZuNxPdmW8JM0Uf+0Lrqr2EKTS5wosm2Jx8tlbOISJGS6rVVNjtMYkGPtbJEvDrmFq1EaY2ko88Uj
O6gJ5H02xlupARDTDpl1r1nhLy80muuHTuXthnCuNrHP1ydPAmXE/+mPwwjMtmtadgwWMBxtrNeC
z0Gw7wUPj02UXxbbp9tkrRFO0rhBOaQV3xnSnVqUyMfbIBx5yI0foJwNz9k1gDUtwt2fofMCWc4q
H/BxvO+0Y69+ntkSCVh99NT4ljTexnQOZAMAkdTX5uh7mPLp9DXOumC7uPChIaE+piZGCZ61+4ag
0NloZP6Y1xMr5qbDFxQGw24m6izsEh7/DCqBRmAdQld4Qn3WjcgLqRZZNkn26/pngxngJk6KsZ+a
qmfteLwNgJzGI0vfcjW5g8EEPVrb3jPJ4y0PnT3eDsl/bU15Cx1GGr+tHiYgd27hBQ0wDdl1CBfi
bfzUfaEdOHGgNQ8iYD5mIu0rPtYt4GDTcPHrPk9LMiAaevkyHWOPlJau/mHOuuUUC3fuWpUXflgj
OUqxjGqej7+G264PDQuHQgGv+IDPEzWrw3z9JLdBEC+uaimvYFdTH9fr0NOJb4QceRH4DSnlqu7U
5L/kA6J8U+MSbkPmp7+36n9t4c1IITW4/K6189EmwXy8bUWu/vvu7QW/TyvRJv2e6kQdbwPJGdYV
LV5pFLbbJsiH420QGnGsRsb2a/d2LOs8MOsNjUpPm+FYkwmLQStM0WRpXyAcvI40WUGBkqXIrqd2
IUJJQ1ZVxkK70otSd1gnVJJB35/QNo73hRNUVGDdAI1miO2hPwOGBgUabtdZvUXTCqAm8h9rKwly
iV6d5oA3hV0QL+iVg/WshdxhuBKl+K5uQ4JsvVA+E7++klF0OUD8HCjl9a64fZIOzzna1SjXfW8v
STZuHeu++WPcnuKJVnoJ5v14jVO3sDVidlYKmCGIkPoB8NpYgPXgG9rM7hhHkTtC6FKDDZhlodbc
P7atoIfOmBIlEoK2SDHVQumL3/v52Ba0HvkhnFtZ+UDVykiQUui8P46D3HBSYy1uQtzsY0h4wVMq
t009vnAaquNynSu3cHDb+scxmuBGzK0G44r7YrQq3/RQG1zaVbQb3gxN2alOnsEV5gYgsyq8JsuK
1adulwrfgt1FMRaq6KWTnd76rs3uXRJuR5S538DBiErkUQxg2q74Ner5MGvvrMFJX0bHRkDAFMcJ
3Sfp2p0JVDzHWpstc43+movwwkCxvoh4cKdsIrzqnps4d0/SrPmdhMZAEW86tjkIQdKAW4pAiRcJ
DcxuYXS5n3W/lIn1ZFVnSQiAME/0xoQzaBo+NcBiw/gcxGonuqR5EHMnMmTvwlaNoICU22u5ksZ3
ULzMjyEQ3o3LtF9NfJ4f0zhGGRX49b5Jlm24evJBDBIocUIe6kzLMsxB3QysKVKAL1+CPLKF0Ndo
3bqwjLupOwfQiRXBQtQ2CXl3Tnu6gp3JwmoSNH/hU/tj8Ov+ctsDFo8UUCGo8DbvSpPH0buTUbl4
afB1jLxkQ6IA6otQsHcX6c3teNpPYBHCJjgkpBveBjHslGrjp3xWH8NCwyrvCDAlbZN9uEAAE67x
S+/Hw3sEnv/Qs4BXI5XmXQVrXDkqQQpdX806v9QxdwXpc7k1gi5RwYPGO/gKa3M6LcN7mtRHpPP5
p0bzB2RP66YTqtv5vm0A5WyZmN2TveuS1tzfBmJ6BvGEyw+t7qCU6FXwzXoDxAMifqFjPaIwQOJh
Yr48jKDbUXu8aetlb2QxbC/n7gIiZdx4qgkf6HVrYavYNMyp/RBJTJ3YdkfTRctjwwevDONkKZd1
URW0XxZftdGl4+1STK0PmVu/1sd0RQTi4zIc/CYO90byn2IY/WKUff+WTx24DWYAtkWrV4UEorMs
i6Yt8gZb+FgrPyf6nHfTnvbEf3MZOxrXNWWbUP2Sho4fpJuGEgou4Mn+nTFejItIsYwEiYNGzqyQ
/Tl7aTh3m6TjdcHbDkthbs3joMV4coGqf5LOio0xkBJtAjMe5kH3bwMIjpEqfh+tLURfjtwluXwC
MxW+sIbYl4QhNLSyYIttD4Mbzb3Ep0jSRewtsfJ8m+kMPblPTG7TBVTXgnPwq2Gpk09c8vFCwuFy
2wtSiPY8X4O5SXXhEdqUpF6b+73nePSeOr4bViU+5xw4Wz219G7i7kO7fjmDFgX2HZP0cG1q+Igm
reHjOq3nuAWOLvyoQ8WSIv5p3GR5y+0DtE/lCGlFEQzDXLE6WR5JvPaHqQHbVpOuqhXEInIBoR3W
yD3rSZIvIcDKonF+mfZB85kZpBL1UIDXHj+gu0oqZ0x8rHOqXvIcsEWis6/0CiUAquzPIIjGMhV5
su272Af1sSzfM55ssrVZP/J8giKKN6KiGRmr3ldm60WLfbZCI4LqlX13lFVZnyY/vVa7butNM90h
PcuOqrcbBLLmAwJIuhVZI47z6OeP49KiLnLvQU7Jq459BgIRC0HY+OFrXOvfu7dXwXCCJI2RKipT
6+fEITi7JfoSEbPudE0hWbnu6sF9mYYAirtw/svE/no3NbSgU87vF4gBTlmbI8GNgADHiejugVqK
MhkouFK2ADcBvOsn33MB+h4Sj+YlqkEEgCVZ9hR9d57WwL/SMEoXEVnnF7mLYxr95dvpU4FMfpdy
mSqId8Q9p8iSWC69QgwMPM7StV9mNmyhTWxfI+Y+/E61BeZH9i002aPOQv1zThSombpuilXtAf7U
rDBdWsR9jLCsOCDSuKuLbqHmuOCZzi/1OtNNi4xg56VrWNHUCzbETfM948EHZ3Q9RKuxl2hNqyBp
+7cekV200euUJPOzwJyXJLL3zKOy9JYsOOAmivBrZGoz+J2oRjPa44IekKd+ss9K85dAE7tpyfqV
h6ohRRairjGWPRnPBNUwTt6erv30jnO+dEPkCqsxMQZQxaVO17pcLPCtJe9RokVR9r4qlxWRKTtD
ki8EDL+QB6f94J5os+O08bc6qkcAps2eAEraA2ZiZZzM0V5O0r+ur2rj2S7eNCFwGVJzcw9WGAXj
FLoy6mq7UTJMn4clygujZHLkHQGnF6v0aLuRHoAerTvC40vb+c1HQ9uuWLn32QQeOLrWoXali1ct
iMjfjfsRuRkc7Ez6C/EiVcphCu5MO745L6yLTIn43I7m6zAEwzOnfX+sr/hmkg3xt+zDqZ7ujI2D
lzkI+Sm3IniSWDwLRFOOzFeS13VNv7V9UHmNskWCZwRs1jqkB7RAkaVp23ZnVgBzmdL2MMUkK9oh
R3VmM74DLYJFzKfLGVIZ4ApMpTuwX+oSjflaxJF3aSHS3oAv7p/6gQzbzKqw/P0L2pBXhIYviTCu
yvIOj4Vl7RZqZG8Xzw0/ZOr6rfjkWXeMHPyO96e+Bo8bBKYiU+yemtV5d4Gddre9OJlqEKytuRhp
IQFZZVOA3KrilJEf3ap+DHCVbAV+/Q01zKGMSL/NkMSuRYdUrExlo++sBZGh9fpqHIQXQcaij3x6
lU27nJM5WyCoNN4FRjtxWhZzlRL5JyPW/z0Mapd6408wGQ9zW0NY6BGkFmx1J08tZ94E7SvzlvTk
QT5XNLLN75duzO8xKxeIvwNlCmi2frqY+2XbROseNFX7zMVhGEx2HJYkPVLfezaE4i40BghpEq53
SnYXGaMUM0425VrbZtuNfN2GjQ6LWzFtxGhPNQ8P82zyZx54EMAw9jAKyB5ckps7hKhUZXd8RlnV
Xz8h9E/eRddIsPS8aedX4S/jBeBFdmdsKlBXTPHb0DQ7kS9r4eqgP4A07qtVG7VhEufaWOdHvN1r
58/vDEXVW+goKepZblyt+48r8/iNNVpWUTsnm8UsyNAECAR8Gn6J+nkqLPCFozcvdhf38jsQ3nvL
Wfg4dzTbdoDHqt60/m7MYlrEc9IWNjFHGWnzlvjA0qloSnGdJpORqgiZdo/dEn/6vUiuJfz8CIm9
OEVI7cu6CVhFldnZabh+8vqVEgd1EXSs3+trRum5fQIB7EaxqFTZIyE6LYZpmj4zLCzJmDcb4EUc
8qCAPazTlb+vvcoP1/HVq9uNMIphqauBKK2KlgTxb9vIrj3HhjxHKViWhHnrfegxXs0QYe9p7uot
B/cBCt98EzNIoHEQfwGjAasWpOI8Z8iWwoQ96axnFY9atY+zaS4lQcBek5ifIqGWYiQ0PXg+V3sD
cyK++xFysdWb14KFjuyjJqr6VPH3WPqAWIDXS9thzU9s/uljsfAbKp77tL0fUuNX0ZTk9ywkdten
zXRaFKMnEdBkFyjwqeEILiuZPoTSFOSt4CeXBjuTW6xhjH6JaTrjgmuovr1KBb25sJZsuA/HSaHJ
JB/CNh5LXAL4pwClED42Loq8Urta6BvoY992wQaXzjcAsIInoVv/CRN4cEVnwYxGEQq/aDjfpOJC
NsPGY6arknUKEFeaetf0/rTD+gFZ1BgOJ6LtcOoZVnk1LAcKAf4OGUddBHnIN77kQ9nhldOQueGE
WvnOS6DJqu386gZ+0d1IDshNZCWjEDBf25AT0iysbuajsbp9cGOsT37nXXgTdndZxy1WuKi5APkS
Rcf95txxvouENaeA1YfAF95DTdegcBOmMgca9j504Cjl+GbplnEm7mxG+J2n1+Bg4+bhdkh0AeS0
IizDni93fdi9UOanL5NvA8hL8/eJDckj0++T2zlAJ08tUwCAEx3uJqfMpo+6TaaAk6TB3jYKE6Zf
q4kMckc9pDoi3oWgK76SBIxvq+KvcTLqp7ZHtDdCJJ++DkqiKH3uljQsiYWNhrKv7TjlWx0ncm+p
de8WuqRWurwUIuIHz4vMcxfjhgX9sc9yapJCxRTQnyAaahf5jG8DoBT8RycoYQq6fNrxWu6Sr44G
FEqNut7Pa+6OjHXnZUKeo4YsLZHLDN8sZMWT30lI7NLwNDZuhfED30S7jO4dxpO1aKGnAMGUunfk
LBBS1sPTGJEq7Gn3iBpCVrMc8k2ikmEfA8C4Ygf0chuYI3hfGUxVTm05RDZ9uQ0doN0lHIqZCfc+
C4ihdEvbHSMNvC1JDguO5x/rZuQXU2M5jiQUMIGz3Z7bxj929RxWQpj+K5CqB0vqL17s7VGLT0it
EAraEeVrNmb8Tn4NF4S7dqQMcqpMbQ3oHAhSuAfZ1sR3i8hb/LJL92JXEDU5KoFJewVWqeCu7j0B
xD5Crc7Ei5d36uQDrW0ppNsWBU3eecuRjWYus37oT6HXoVChPjTkc0QOFqI9aYPgshiUmYqnGrmJ
1+4gso1xT6JuczN/HJPIXtopP9PENSgpFURmAoSzB1FLmkKbbXstjj6A79xgonUTOUYdQ3adgaMC
iJk/ZcaWOadfDUnzt1Gl/ZEjHYFGVNVvq4vl9g1FvoS7hct7CEw2UxrO52YX+Ire00Z3r3HDqinw
54sOr2ygMMH9QKP0oDP5JRia4B46lhN8e/pAxkS+pjI4SqdbEDKabtjieoAVLft0y9G2uzkL6xc9
L/NLuHYoQ7of4LHsxYupeUQFLMDv5XXlag/wglAKZp9WX9IZxKtvZgJt1ggKwrdpKU3K9p1ahgLB
g++tzQckGBgS0wEcI+4EZ5A4x93Q7pEDQRXtHOAzFYMenv34pbH2nspIfMvx4DmIvyBIGehzT1Ze
TmOnPmRPQeCk8U8Cmj2ReY9ENEYWH+c7LbP2KGIVXABT+RcBquUCOZ49zoN3tlJvJGCpj3SCsFbb
hp0Urd8tMOE9GDzAfSjfgTk/sAE2Jk3ES23D8ZF4WRELCZYeeajwB//b6GXQ23ngjMfAh7gNrOkh
zlJARlqQNzyXjW3Z4gH+7+LwLUwgF3BLyp9nEQCqz8wPtvLXtIdMZxrZivLV9FuQ2tEWuN4QhPXZ
BFP2LNL+0nRiA9AqPjoFkGwZlj2LEekKgB7I3nxKtiFQnXs3+RQ1gXlPjIrub4eaxmQbqaZ+H/cK
mCFWTc78eoNltSttPwPVhMzyvITx9wiQVqlG713o1R3rUc8PLKLuIYh7us1hAQRzM0JEBDa5jTPo
/p3P31Dx3cGqpKuBjd0efExaWAgv92DfCZAPmpzbUN+nkEDYLKSXGXatJws8A45G7zUd7XY1cbSF
Na3dEo+kl2RkJwic+6ckxmSSnqpCL4oBbXGQIgvASQlQdZ8FTb6DtzGsPK5ew5Vj8q3iQcOZskGH
KcTYLHhNGNN7SjskDIGClmHp92DFIEYcWL1R9UovPMp/Dywf8mMnVyEQp/pvQnjJ6TZ4xkIMAV8g
IJecV5BjA0ZQ+hli/+AxHVW39xnnRU95IooBdSgEEAxZu8uix6UFdzDYx/Y6aFFoL4ICKdVJZcGq
VkFwama/+wgkpI3LEkybZFmDo0W2AqibtFBxei00NyMtiGjlHlx0sOGZjsvB9eE9Gwgv4faz+8kD
bLjM3rwzi0s3A5BUGHhkdpRzk20Dpp9HPMrhBEg7O+W0aSvTrnrjJUoUa2fUmXlyfTbtS3SNuzRg
2W4S8/ACaQgKeWPD0rPmh0ggM4mWZq362fXHmEOskWRG7KFSP+b9VQUjv5la0Msy3cSgy3g/M0zM
2n8l02gvdQfpVadD7+AF9GlZvfTOqTF5WSzmO4NR7FddPTXLWoKRBkYNDZwdvuZ6Wj9cgho0rkm7
ve1CIHJO1AqNOCCCwleyOYYuiO57smjIS9eolHH/hRhLHub5xzwH48NqKKwMCmqgERDsBbXktgtS
BTvVwlGd5rpC7+V9HDX1exu5advNvn8I2fiAiQYmP/Snqh6hF02GOt0F11u1UX0BTmc9zpM2m3q6
Etisjk7uNrg7oD76aEGtqqKBnGcPve0x6UL/TszMVsMs30Q46xJCY/KR6HUvVpI86gTGAaUOSpHk
R0QpdMVj657mVJ+RHeT7mfmQ26qufQUdmN+xq5w8I8MxHpBbZ1EePck6h1IbmF5HmqMAHDW0dZHW
LbSQpB93cnHg+EM86kVTlDzM3PF2jgrcF9MhAKByTMepIOhF+QTddFsGXRPtb7sQe01VCmvuw5oF
Z9dLaNamgZRdhrlCPP8CNbPaAClNymnh/kX5k3/hc4iI3mJJDAg1z278EF7InsLUmGeFFNmj4YdM
fP+VJfgqqCd/b92OeVM2FKsgu9R6kE/CdPVMeH4BjDJ9rAsgrn6ZIGwKhlK6IU8KqhAyAmiQYEYd
QSHS5SuA0WcyD+6ZaTMDRu9gAEggWB5nMdzHJmRFy1dSrmaKX6MMYs1FJfYLPhKIMdaqb6PNXgdK
Hxmm+q6JV+CLvn0YV9hPQLOgbLd1spZx47LPq0s2bFMotBvKD9yH5smXEO8AjatfIgPtdNgkx7Th
7o74MJs1zFydA4ofYLIdjnjQSn3stpxE87nlk6wyO9bfbNxCG98nX6Y2TrfKJj/mFMhvMHIoX0II
sDT3vSdAyH3pr7L7gHDxnYKcPMkVbzGjGj8kFvIElXv0EfETcvsONj4OuREwSlAFXLvm+TZ4i4L9
Zs3TYzgLXa1pvlZzn7LzbWAjCA7dkG83BLeBzjLwKK36cfwZIkQeNH2wiF77znPjvgX+Cj59yjZ1
ApqZeN5GgWmDvDqAC5LpFmr2QOygxNKFrgVI3clO4LM6DwVeBGDbpnbntx7wp8iLdwm4r30M2Lfs
BtB4uslRAoGZ3Gef8KDljxYAV2l4JnagA8wGIY2UCo9NPQXkFF/hYR3NYXFzxv3ucfDwywH3y6j/
XfULYMLG/mP3f77AO6/E/7ie86+/ubUz+LOHluuDMuov+3/9Kzyx89rdy/zzj/7tnfHff1/dtc3B
v+1s/tly4b9oqvD004zc/hcv/r91XECiBAfgvzyE/6njwv/i3z6//XnC7bWHwa9TfrdbyNDDPs8i
PNIpC9FcJkvRz+B3u4UsQ/dtPFw4BZaQBBj/tFsgMR7encYp+qeSKIGzBA5l87vdAjo7hXiuVx4n
CZ6CS/7/2i0E/7A7wuEIpuF6GX547epwvYa/2x3boA8jQyJvb4XNtyFwlhI25JPHZgRwug1EL/dG
IyxT1IFA265mpgnYxt++s98319+7PvwfLwM6HDSegN/o+sj4f7+MNTADjKPAdHWPVWbhYQax//gJ
JOJHDnCPaviamOm9zdihBLS+11bNFdT4by7j2lzib+bP67eR4wmCiO8E3YCi+B/mzywKWpNPVwnp
AHir5hHfLAFMH+jHQKYUeJr60iX1Q8LyL3wZvAL4adkHIixWKT2oP6bpbmbItv+by0LHvP90YXCr
o0OOj0fqoXHr9bHHf/+ZXGdiUKRDvQf3ByTXR3SOWn0fqCY7C7T6KJyLXKWaxjsOa+hDegdvCsxg
UQ/VHZRR05RA45JEya4e6XHqVX4OHB/OabrrrooZE8p1H+fiYVZhdIZe5ffA+3SomniGe2bJlo2c
VQw9YuPuV81QSHrLe61Ff3I1oBl0WFAXoNgdpBX+T09nyTF6jOmTjulY5m7eLYmVqLNnmIED+Vde
Z0DOCVTUGqgZsvh9qtGuIuBmA0SvKaehsxdfmB9o4wE11QzI3h/lxW/X50wN9dZbvteoz4lp1dbZ
TUqP9TTbHcoRVXXLBLHPIciA4UGTZBNBttrTd2n7I1+6B2CQzYl3PN/BMLgWRPPlJMP5paZTu83G
EQbF/OR7omzDUJ65HyXbIG/HIk73eELlfFasA7XXSEBghoMjyaJtmFaqBoTdXNWSuKxO/AXtOgy5
PWpq0uQ/7fUHkY27zOxdgBzFajCKaqWwIiUtrbpV83I20RFP7bMVs9lunoJ6pxf2UwqPQuObbESu
/4Lp/UHl9EETApdlHQJE0o/ts+T6E7XGUJpJDiVkMNWAcHLfmaVYewY72ASxJo0XeDR7W6bDdKYi
2hmv8YpkXNGKIIq2ZAgf1nrYp7KjgMbiZ9jQkyssdEBjjXZHpwGmdpAqsZhfszBYC5idQQg7yo+9
0594OhdEPg/Bmn6l6ept+5iE0DHU77lDmt0HTpUe8R+ts3dpx38GEThtKwgMEwKOcUPcXPgzZEYy
/Qj6ZxYIEJPQ19+3/iedYBPo4ioFruM3MKBDNu7vSDf/dKor495e9YY5ZM4CsEXbc75Ns7EUtXSX
cQnMFn4b8hAJucJC0OCuWJqdGwaUvSL5vtAgLpc2QCm4zH/xJIzKDoBxwVHsFgGKgMqMWuwCTu2W
MJpWbdSjX0Q9oI6f6wp5VowQEA77nJOjGkkMS1g0Hr0YQ+SlMS9um347j8c/g7ANDIct64vbMTCN
nwvj60ZcRVO9a+4TauItiChITq6HJjqEvLjt3wY7ytcrevm3P7kdB4X9+4w/596O/dm9bQ0Qqu9a
L96PVwWgDEFalLOL3mndJJvbMWi55fG2FYVruokW/h42Em5re1XgzCxS5vTnD4O55YUaUpR615dv
g8qDBvaq6z5umRw+aZhjS3nVvN1O/HXw13j7KwZnZbHOJPp10vCvd7q9uiZjRubidurfrmTxQdnV
S7BBXwbYD3UAC8X1xD/XllEPrslf/+d2dLld/O3tUZ7jwm6b+na5CCGybEGGRgk8jnGb/xxhSymM
h9vTo8Hn3C1oaBJh8kDwsEB1rk+2AUMxtfWDqf0d/AL1ZoG/DN1jIBJz0wuLUEyO91O9tG+g2s4S
jISc5fSY6vUtImgo4aDf5GCG8xhpeN03dsOXUezJauBDI84/QHQB/Ti91i/DsK99+gQ5SriJGexG
U9o+tQQCsITco48NHGraQkmTAS+Q41fO8006gj5NzBBVTc5lEdMeKH4W3TVyqc9Sfg387OL6rKts
u8Be5XVzAaf0TztBLScBj0rC4EkOUWKxuOWw6wTPufTZDiDLHYSmzXEFdxdNy/oCi/iu9sx3ky6b
lUXhZpCzA7asOoRn/SjhRAF7hCoCLY0g1YS4pQCWGVc+GsdAL9HTall5lYbBobasRTiAIcw06MAB
Re5YdDDFDGzJkFEL2JWb9R6GlJ8a8/dDj/dJM6qKeWTd2h9dChwmYUkPpbZs0QzDjZvRXhetHJ7P
BDDkkNFtZsZxqwvlfLsFsXXtY8GWqlPudUkCLGcyBIPuZVGBBc64Jn5IV7qfw6Wu0LUq3rLxxzCL
n9G6fsLZ9Rp7A6QaU6r3oZfvIcVCcTGz/l5yGNpRCwK4Hlt1iv5CvpfD3rkUympZoPznpe6mb8aB
00qHETh7CucOjDVd4Q/hqelGBGP/6Axm2BB3AKXo1TyIpkErjLcigXdXTyE0GmNl+EMGcKAIUegX
fd/8xdR0FDo4xYP+EWT9vF1otun1PYqgLywPAYenbXNI9XgUKfzgMyPvyfhNTiw8BRAGoQeBdntP
ec/BCBftFIkdCVhSyCD5DIX+mTgIrXqmIYZaI/D6OQcPCwlh4i4cYG8ZqfUO3VggMYhNEYfgoGc3
oHJDgQ735FiEmmxNSg7wtf8He2e2pDaW9ftXOS+gE1uzdAuIGRJjikz7RpHOcmqeZz3999uU69id
Xd2Oc/91RFNkgkEJ0t5r/ae1nUwNnmTaUGJsxSwMko7iJ4sck7UIqDcNCYhoxVrVtEPV9aMXTKG9
alq8DwXVzK4fv882p1cCs7KO/XmNzuQrcQzzygjw4QbhJ3iVNy5xGG14ksTOPLs0jzPauQTbCUJG
kIOivlkmEs+rY5gexplr5iMKVGrttQZQ1MM885TSCUFvwhc9KpeWIA5C5PPoueUTzvKRb6I46ERC
ZKO/TNwKCFHBmoR5/4JZiWtvvvaWfp2y/mXAdLW0HcIkQj9GvBLITv1C5bdLAJ6XM7oqBf8sSrvx
ioU7W1sVzDUExbvrANoH2mEs9J7dMnO9viw3Tia+jhUO29At3zDaYyWxKxDrzsHMHbGLJdHnwdWC
hdv3+gpcBOxRL5/GuDHYoapwgTTMU4NOWYw7kbV7LXMujl1dGkvFYaSAmEzJF8SrJ2HY9zphaSJO
Z9Er+8rpS1bt6TIiB4TFcT75deMh7b4VTo9+VGaS1UE6Lh3Fvdo+Njw/REwbBp2H8o9NuJ6aFTav
bWn3z7HozaUTxItYx4rUh4hKETy2uVFAHEZHy8r2drAigSLahiMcfQu3Q6d8zFN9Nc59R8jQVZtD
Df8qQvPAL7+WelJh/lDvcRtkC1iOmz0fnEjlW/QxD4v0NsXWd2cUr9O4REn7hwJqkRgYMSlpw7j4
HKDPWfgIAgzX+TMfsueiRP0poq17mLoCt3BGbpseuOnZTlNDLACcsnNaWTrMOIjo45HH7/56WE0t
aimLsI2ivFVsMtu0114ez/JLLLtlN7bSCd+cFYqYDaFSpDZoDrEbvqqs4yTLz3PuIvAaIXfDbDpr
pem1GjRFWuHUTyw3m1ezlS6iuuRq1OZgZVdkxIjKbxZGUi99R7zb276opqMeVDYajvxaG/6OEHf7
pBMJdBpUKr1ixj1uE8kQlam2tGa2NJ8MvpOq3CLb5i+UR2KIdvYsUFBWVZuPD0rOc/UEWcPcg5UA
dIroHVY3fxqlEH8c8esbff86hHVPMgUAs1kQdQO97586e8LOyfc9898CV1KrtdnJLbXvuJDDpaKM
X5VSX6VSAaPqPk640dllorg0UWThhjJQRUCjQsOfnSyJPKGX74piPSW2PmJPCp6A5nQ2vVY/qwjf
bT9NT99EHC34JwXCSmunFcSpDWZ9MgYVkcQoPpmpJnYQvdmxnLJV6CgN/9ZGWS2/xDLL4nWQhj6S
84L0gkYltaTq/WVp9ruptlFCR/CKo3XojMrdtVXZnZNmyM9juCDMIUHRE1Zbdaq+RUWw1w2/Pbgx
sRvuOF/9bpgIiXMMcqewWmbJe2hxjG6y0RsIMSfjzEpmU8L8yUkFf6RoNJ+rnHXfbMRW1apV0dpf
kLGNS2jzkt5v6s9aLXZ9IgBVy2kfOvlTmqg+Qsm6RqmUo5WeK+x5Lo5hdZpWCBmqgzuFu7x1hnMq
b1xt+D44DaoawYluzffUnZD8buMhoBlqqVwMm1gQ4fvtGTbomxuMwzbyHaS3BMVkqSh3vjb/6RTj
xXS/WdGK02LAmMdNL2+Uwp7U5eNu05FlQR4Vv9WDzmGToqMLq31plHwg8l4cWgVMxP/7+fFLA1oT
Llk+Hj4ep5H/8fx//GVjuKsEKfwi74ph2YZ82lYzgWPLe5EUyv/HHx9PqeXzHvd+/tvHP/v54+Pe
z5dyjIm1KsXJ/njlxwuwfptK6+weyn5FoPZ/3Pt58x9/50CmUDRKWf+H51Qs/JEF4O8bc/nXMx5P
s7W4EsufL/3TUvDXa/18mUhz/34mqY74qowd2stW2PFfh/fL43A1ruo9XjRxLAwIP1//8Xpd132t
nUnzpAleLAtpY0gqk4X6cRd58A7J/B/pLKgK/PgpVPKUwlNPny0z20AqqE+D0rgLYvOapUaLt4sD
SOSc8I5Fbjv+qgII9JIgu4Qx6PVIfmI9c1bjrVsQnVisaqPITlNn1wujzZo14vj05GRNvcZQA8Qq
f+wDNT1FSpjRtZrjekDidFQb/R4L08BIRCudmj58WzqY5cqyOgLLanXnEIp6tFOAe1F/ticsN0a8
JZ4gPcZhlB5LKe4XOnuYGlrLeWj6nVOLp5gAEOgTjNTHicNbBNhK15O7tdu5QOuw/4NGfD72uTIf
H/ecGhuIUrjstPIBVd6AEu8bioddU0U/noaqZD7q1lTD9SChyPVNVXIks/mF8Mf8hCYEqm6iJ8B3
Vy1KoiJwEKieaINlrVsaiZZ+cGzljQp20cSBiVq8UhfhYFir9GwopBfRqewD7FQHLbikbGx8Rrwg
7TzbCyrLI6vpeDSD7FZpps26zDPqQBmOiTIMC9KpNK9JLXAgu8xo01MQhlEmMtTlaXaclNqNjBPX
yN9CZuqu/a5cNG4D9B0io5+FeVD6dutXNHhzaqFRcONsY43Rq1+NxbqNoxeIkWgTOIU4itTBPSjv
PW70YRJHF43uUktz+iUzWoP9KDpfQT8nWoHQmKeWE4J7kBksP45rHqostw6mrmKAc+zVpNpvLu38
0Tbrep8HpKTKnzp5ptBfgFMaVs9O9ffvQhtoZWwQiQ7XMqfqxe9hwC/w9Mc9RFzBmlTaAhpAmygc
22NHYMHWhBo74tvUN0kcP8+YjMsVTsfEVI+2fOjxuDWU+tFpCdZExRdq/CnRMHiBKOadWdJRkqGC
tXuspTvCptRy/KOG9Oj4uJcG+EsiPco9NytPUXa026jZRp1J3IpuKrhd0up57rR9bQ2zp6GOWDwM
FQ8bhW63X2p94xJiun78NsDKuLL0DIQHT/vRltaLxzN/3sDHxlZ3A4FN1t2EtVXvMxdvADtxJD/3
MDPapSM/w1ae9I8btcOUO6tqyd5a0gjiA5qlhfJxo0RBT6iV/Pmvu4oST7JrzxedMt8fD2AUjA9F
3CFM+eWJj7uPV3s8/vjRFnBDeqKrf73Nzwd+vuvjdz9/REKqr4yOkvfn736+aak32X7qnvUYAeyi
DqPkl0MvA4sWwHDXvxzfz3f8eXjV48hT9FvYVLF2Px4ZOLlcAyXkz+f9fNufh/LhaB9P+XAYjyc/
nte30VvaVSeY02wTGMhRRz2gKyiTz0lnH50hJCQT393KIBr+UgA4b/VSfylSQznHtZaTVwc8SZUe
wY6G5skNif2xEazC4B7IF3sTtVIu58TlaqjNbpWbqbovUk07Aj5eAnO2tlT14dTOT0H83NiCuKJQ
95DivGnUuR6sP/Kqlk7XKBwfdQD27QA8thQ6ATbYoL86+SZCr7RwZuQfwzDOeyPSBOl1WDktTd0Y
nfPFzyeB3iJ9wRdXbUA3aEd10uD4UdtxEMhLGspBE+J3ragXIoWD0+znXxHDOs99+FqitIVoVp/w
TyM1rbdK3X/Ke9ZZzG4oGmieluTi1R4mrS+hwrY8D/NwNKAsF0Onv3VG84ZS19hJpIO4MrLYWlK8
WqP/0vjOJTOFhcVhGYRJc4jVZ/o085BOqTfzHXms577nFyqQqjMUBxmIpXSh+9k3hbYs4omVKHMg
AMZq5U/BgbrfJ6ivXM9+Q+vkGt/M0m2XlRh2OZfgVSsSEwQ9zHBQ1gnypcJE59A8jTW/yot2AA0e
l6rRRJu5IxdLa8S3oWq+tsJU19gwVsVsYDIqX+bYDD5nTbIho9lac5KchoHtvzDiS19pGJnr8Unp
/TO+9XjBpWzs0+08ogtxIsjP1qo/Cbf16iQqPST9+RYT+XAgwQmV3ZOCxHcTC3xOrmEdR4fAhKLQ
QgDorjy3X2Pfco5DP5W31o2wmI/GruhjnP65j/Ysx/QbEsGwVEscz0ZHu1RkRo4HYF4T9Gpe1ThY
53VrEVRonQZlUE++8Ddxmen7NM/HVeqHzqGKhu9aHkwbbnSPOnvaji15d2Bn+LDced74maYsGqQS
i94MlB0FSeH5+HYTWmJPYN5bxlgl1jipCcRDBfKpnMJz5wwQ1XkGyoE+bWl2pbYtpvjdCJ3kidQ6
d+FwRoG06YB8w4aU9W7tYnBZIwI0vS4dvtH1oZAkPS3B2bOrMmeXqFb7Fy33v6Tvb2L2ia+Wc3P+
M+t7DYs/v/+fXZO+5n/+PQlDUr8//uEP7pcpZJJXVS1CWC1SHQWs3g/ul4cYRUIevCopT0kK/xK0
zwQmgqIdZvcIS+OhH8yvwcsZMIBMplP59d+09r9w9wwW+Ae61bJlMPqvRCdVKUQrNDLuB6Y+2cxH
+5VPJHQUibnrgjHZDXhhEH6lIbTEbXJabSP84lI3ovUmnTa9z1twEySoaPVhveBP111K8umyo9qm
3705xXyINPPFCSz20OjoNDGkjIqdKHnN/ORkE4o6ACA58YnUol1TnHUz+kSveh5it1yaw4jAtCYz
rydypnCcje3P12jEha6Wn9qBZnMmnmEuBhIO/GAbZOk5FT2FgoN7BSduBn46D7AL4t7NJ7smFTca
O2hFxSBXNJ2WStxUC6Fni14139tKHHLla5GECMpDcVdi6wzFPC8qNoC8zQlUQM9W9Ejjcy1+ZxrA
QP6nfS5T0uEQXV0Qc29bw/6zn4incDMZRTkAkDTG1tWzkya5P2KhdWXYVHV3aw3eO25Wrp19R+1/
Varam8Pg+wSbhRuQpGkCF7thYUfKZ9tCZeNr/SnxUZk2fJr2qKxyqAJSYU5RmzJX2Nh2OYYwOhCj
ghgAdotqm/gEgYZ6PhSuuLi+uIcwO3o+XXzsu0SA1JlK4m9DsUacajNtIis91W30ztK4cJXo2W+m
a+R0Ny00X4h184iD8BtPWkTATjbZmJysJH5VzfkwYYhykxyIqL+Gwt/hGgLqXhtRtza0BLZthlyd
KPWGDS55MuuifR0rwNVEzjrE8avRCaGvQSyg3XfrFp0yDqItMRKEACd7NXPPg0Z7aFsv1dSsbWW6
iNk6tdMz8QyyLQjfdTzE7GzFAZv+zieO1SdOesgDb8LeDY+JSlR31G3HO2PdI7UB3jVqy5Xa6i9J
n74GZnoMBs91iDYKzS2b+j7OcT1qwV7UyUl+w6o/3DtCT5I5+WYk6TtxS+9VCwzLx1hSW1YOJ7Ux
41Db1Il4m0QHOyNFRuNmIuq/dtQVobI7jAPLQB+ubo4Vsy6GA9FGbMpaCKnj7kd1uIwUPt0U7TN9
kagAz6istZBPsBwPKjK0IJgOQMDvTkCvKMZuiTJ9jXXzhDHzLs9J4Jot0XqANxEWsPHNKbWT43hj
Mt6scLqSqvoS6sl+HiAVyuRUV/Hr4z0mFAHjpIOckWg9EKnRVcG73ziMKciZsjGSCCjGg2U0nsG3
AnC9SvplbnD+tdOlh4SLRPRidvE7ODCLBPQJkICY0hOCz73OdZ6RUuMDPRT1dB/naonzCDXCfInm
5JQMLcJ5zlWl/pwU1EHjpq76q5F2t1rJTr1cDpxvYzjf3bm7DvqiAAHX+EpqK31t+i+Me2Czn++S
PpPfYCemg5ImJyPMXuUHI89HNRiudjSslGK+NxNWARXjMZoo+Sf52ElHs17oUv6o8dXgs7gMjbi0
2rApgrU2ZrtABwQMCf7k70lc24vRPQ+D+UIum+fO5jYynG8u+agha4JvEEdIZqU8t5NkPMhjSwPW
sgHfc6SORM5qmziW3TdLQRfOB4sSGN+Wv+iybp016ftoGF4UvQx946nReNPUdi1PJheTfhVpd78l
rSW7t3xSqFBexhIUJhHzXRi7RnE/E3y1rs14r8T1utDJ6kUiQNl1AcS4yeRqRimUWA6Ubrrb8bBx
cnzofhG9wos+927w6diM5tmoxVsINxP5JNFoRMrpwjrr9vjmmv4fuTksXDN+b/PpoMFQVZzMShB5
7USSjnVWvaDE0jIUR13i4QPJJFq7rWYShB3rTBDJba7EpTQWFXSoPGdNfT7o30iu/CSKeN/W+rbS
0lNGGFeBl34xhZwSfNKA48sak0D91BEK45btDRPceqbMj/3xMHMhyP8rUbQuqj3M34VNw16bATni
ZvfW+ONl5NysjQ4ogksM4n7jh3B/tC9yscIjAARDiM+iRcKg2v1NLtjGWGMOi5/Q3d7aeL6rcfba
VqS7+fcuG29kfcEcGOObFn5vSDANRussL0m5JjBY5xzGfHdcRI3GNaaqJHf3gfPSdWVFABg7jYtp
uDO37InhAkX7FRHSWWOhWiT9JWzj15b3SHNWN7c7hYg+aFEsLrXsNXYHro/wSKaGfK9Ms8+PK04d
z6gPMI8pxtdWwR6Z+5lHTMwThqAYaclAGMiE5VMzo0VQavF+VFoY7EnfpmPgL4XZPjtx9Tq5bb81
Y/UtDqxgV7lYEkhbPeqdPi61wdrHLLFHJgCk2Ccm4Vnwo4lt7dnu/kijedrGPSmKYdUs0y55ycbx
4kqzEbPEDq3afCUOxcA06wDRJbCAfj6gYiLqkRB7E3UPwrkZBeltHELCz6RSIpIaise9x++mOSJm
NGt3nQ15F8bEkMB370noN/aPe48bxah//Gjo8rAXQqY+kUTf7McJTNW1yRc2pnHV6+0RVtzfC9dX
MDTgdraxlOhLt57V/eNmmCoVNbGB3nY2n1WHRC3yG/a+k69HPHRhpDVMmfGHveOWwS4jOq1L+2o9
ieiO1C/cTdngOeEss4PFlviHteooHkmaK7AmLzcUb6BjYA9YFMqL07xbtbVORtRmubmMaa9gEu1q
hXnCm1rtqJThgK8wzxdVpzSHB7TzuOmQe8DUIqae7eZsh/W4pijCGwnAFU7ROlXCS15gXab+ujsL
NzVfCQbbhuwCXhU6r3WORAo61dlHiAWi0UGeEYd4inAexrS5nYW3nzb/bo12uyrLIV/iFEhYbgQz
l0xIqZwTe461t1RJ9j3TWxyjbBdhL5CuEmBVTi9dKflfLnN4voPGJUDq5DVz52tQT0suNhJcKXQM
0/kCUd4+idhzWWzwxsKlNOtRq3xAQ/vFVojhzoYbKQE3jFjn1PKR0jqb2YxeI2OrDPXBsJL9L0X9
P9TJ6r+XyYyycR3LQKGJHFOVsrxf5m2QqWh0UDLFtrOT9yrZkXJzy22EYs54BtedlelQUUeN9m8l
fx91mY6caUT3oJsGvi3H+jDZyCWeOLcmm4Y4UC+TXuaIIq1dCtvI+kKhExEsNpJaobjWWZZKv/nD
6XY+9AeurmPd4QgEQzLEh7cfbHvUY2xxW62liGetycN2rVQlSMEVI+LV0qPXpti146eI0NHaYFWj
sMU2vfnNgUjh5782KhyIQ19F0YaE1v7wDQR67oZO4+dgosPNHPurSWVCfqNji6eppDBI26sNRSpt
Ip1ae8RnEFKB30ll90kpWJntFeWGV9rP//3IZI/270fmIsFllpCp2sYHyWqZBMMcT06+dTtaKJEz
Dkv/pDQRObTDQBFqWp6R4B+Sp3fZUJ+n0xuV2C1oLoUZvwp3fNNDFoBHeeiY4GAbzVKey3S+M9rl
ouMRB8g/ydrOyqaNXY2Ii8wXyx1AhZkZxgUgq3TRcqWk4zUL4z0agMusm9ua72IIHJyXeJPD/hp3
NQD9C3j4umLz8+GV827a1E5zraYBf6K5THB6ElTKpUuIn4UbOGi8Sq89gqDuSjC9JbN4tkbj7E76
0iajy1G7K3z1e+V2vHz8WheIWagSNcOGW+WsWaTCpyam/8sK4g26ob+FNdqU//4t/NPpQb6NZqrI
C4lY+XCeammECkEzcmZfNWTTi0vnpvss/faorMe72ta7//6Gqv5P37uB9JGu3TG4Rj587+6gOvSm
XJmQ+IcmjT/HaDNiaKJiuDZsfGvHSNAS8K3P5HKJrr/R7u4rI9vr1PVpb+7U+XPY5Lu8OM1Zf3Vd
BqsxmA6dOCcD+QyLtJ8uOqHptaM9NdoBMei8sCTg1LF1DDlDdeyXjlJMvu7glBjJFmZvbQ0KUNkV
pJwJLpknqjYe3IHMfHu+93RVJDx5JLEtp+yr1ZDf3g0b+nt0xOkpj/p11HxzwoEyJelWrmUzgEZN
0AeV22jSLG8cHLgg1VRWRqksggUzDUDs6rTjLPLlkLmO5KnkTSXeV1BJaVXpZV3wlCfjfbD9WwSc
1dOCUYGTGpNSHdeFl5r6l5p2tEijV1m0Ys/bxGZ6zqbmue6mt16jHMsjWvbwWtW7CGyWJI2ezzgw
41MislPoGC9aYW4HZE7GdByV+F3R0AkxEgDN53oq01c1JWlIW+GMGplEF04ojVi1+9Z5sXr1Its9
KpYD+CmXq0m8nOyT8OhrANMThqIq/zRqbFr8HcpA/WYFZ2yTS9XuVrbaHwZHvPlo6Wycsb85tT/M
UjPYARDmO0woEgDQjNn8171ntolYNBQ938r2TbZ0I1+7erf98ln+yVhttvlvVtt/WvVBmdlsHQZL
mx/Ht9XaFNmpMbHYJjRkDY1p8fst9R8uWTnDypAJVxpOVnkQv+6p+HdbAuHzreH0IPBmA4iTztJ9
tyHxYGkDBX2CnbySJ+9NDonwKnEbYfIuq+zanQ9xazEqzfVcU5VIy9ZVtHNC29NrxovNQmjnKdIA
/g1TDgkz+QYdTd3UJyeHis7AuygX4iQb712g3fuYpbpm/ALJXB4aj1ODOG+0u6vO98+0hVfNnQ5t
2x6KnMOkL7P1+R66xjkpje2oU5I3+ckkqmdg7gCNjjxIkzqksqzzpFs3+FZOGa93yj9KEAbHxTI3
XhI9PrlDd1Nt8yXIiF2z4hMJm6dQCzylmQ6ybcKlexKE6SQmKn3CwefgyfGBPhrwAq2mSwLdQ9Zd
PKsd0VB+mHvdSOnF5I13k+1CmehJIpL1x2Svaa6cnbN3Un0rcQX5dqJmocFk9ZLDysGD41S0GZgg
lrIpcUeGuHAsRMnd5ApO/NDhN8vow7HwYWPnFHMNh65IGIb5AYHMNcZ6FlOWbxH854s8Iyq9ilEb
tfRNtW1YCyVhKFSqtEs15DtSxog5A+WOiPHPmrtMV8bcn+GS3npaw86wzp0BG97ezYLpR3TosnXr
+0uTkRqjBEfmHxGIF39x23JR5i2QnDjHevQ8OclrrPH6tsZHOuTdzoj8dQHwR7z1otMk/w0E0HPl
U43KoqKrx2vnm2e5qlZz/0ZCzEIRzSHyhzeblT9jMbN1AnEYioRnYo+bl+Jj3KiAC6B3zL+4ug6B
+oTFdqgMsuKrbFLtJN6TO7KBhVqXgCON3m0yk2oH/MUqx3sVigsN3jgYS1KsN7Ia85OeYUaY0gPz
nLcMEkJvXjfXrB/eCEHA91h5ZiMhC/3FjfGLM8fI8u0NMpe7ZfIXdwGXhO5/KoHoWudbYipXavcf
FAIWsH+Gmv9hFaNwk/9TdUYgqh++5gGFWdoOfb4dnHyFt2ZhkCeC3R1Sg5Ncb8eLYe39MvjN+aU9
rDofzi+H8pkdWlVJFf+4fFaGPuma0RFNEZr3rCZkhn3OgaVJO28QfBlpdvKHdiXxsyTG7Kob25qC
p5wAXkA4NS4UnUTgjrCrHN+2LLITYM1akDlPLYYEluhgCMl6IeslB6DUHi8S3cgT54Xog/VQMdCS
JWOITp2CO6i3NlB+9kA/lLpUYdn0FvjWOUSGawDuYXNfVGV6MjNxl+tuzElHJsgyYJZgzXTKjljF
GA2L263I1LwGFD3UE0U1M2ODzYgoESc2SC2avb4lIUinH4/n64i1JWOY00Jew4GevMq/WZ/FfVbF
PZ7Fqer4XpJvip0yUIG2j3+bRCQ72bWn4WsmAWUvCx17FDiyzHND5zozs6VKzy3DS03/BTyQK7Z3
XiRCETDrqQ1DtlvjXM7Zu4RDnJ6pulTmfxYVovQMCWFbrNThvU5jQqCzk2VQdUzz/JYJohZYiRKC
k1ETR+N5brkqZVk3Y7aeBZzCMJEA4VusfsR6hpVKipa7bqSeI0n3kzAIPRWnkojlKbbP3Zi8dpN9
lqi1Cl4n0aapCiA+DU+CcPReb/KPdnUqlkS9VEq0FzZoWtxd5Q4fcW0MvXkO/Okify4RaSBQioCL
6i465cDJ/WidmBiE7GceCXNuloUfTss2NbZy9ZXIWkG/aLT9kzp4jyZ26m7ONLypRfx5BpxRO/FZ
2ctVtwMkF3580qAO1Dl+NZh8pOYdzWb4ahgclWKyQoO+Zj3Rin5srpPgYJrmi0TaspwncPXmwnxh
Cz/EKdsH1WUZfo4r6ygLJjWd7kZqvMRBSByA5qnJ/NaHbHVUE32e7ZU+3ocuOKLLlE1cvoG9j5DJ
S6ytbVPgxcoLii3V7b4sp8PjhIf0kGVkxDY8DnyerF4GqICR557sxnGPnaUmHAyR1JdhJzef3Gjp
IE1ymhAvB29CAdeXJ5xEX2M21XKkd2gq0JoRiXYBvNDY/T2dYXiYWOT1FYv/3G/6CtSZ5VjihHPp
f//N9vQYAftvywcJoyTvWywi4kOVn056XCHzz7Z4Gd7yhg9yHnZERYFzAXgQQb+QzajTZUdgTDia
YZFwIUnsWZ5YTYg922F8yKIlyHJRDOk1TczHsv14AVv7xkySt76O3gt3eosdBUpnPLN5E2nprhhg
ERA3nSAOA3r1mk+JgsBfkEg3Roq2N3r2HIZEG57Ag++O3bTVqzJb6l13yWya9AAHoDBLSmZnPuVF
9KJKFImANPLSLCanIg99LWs3XAVxiVcQUKMuwEJbZqnAk5XD4pzzWS2xVCxGrdgMcQgS3n2O2+lO
tHzY9++i1stlwQUu15dw1ncFc+iGUizlqm4Z7cHTWJzkmvM5UMRZVDXuoPBVOFQh/XBHE3IdY2Pb
lskiVPc9Y8TkHp6SE+DrzRpP+ooBZAe5BDIB4eRyRsrrr7FdTGmfe3iNNBYX+WqyTAo02RpH++RJ
QXVbwAnIsyKxjbN8ERe8H/PUSSIDCnQCdqi97DQMknfUBLFVMb1NCK87cPvsMQVDXW/RTl/dorsy
ZaKyxUqdhk2fzCxLJQEpzXvadjfdGi/ygm7tv0v//+Xdf8e76+Bdv1yp/+a2Pn/vX/98/RfG/a9/
8oNxhzj/v0LXGQmuGtSIwqW5+MG4g2T9C8lOGo0F+01hIB4DmX+Q7A/nNZ5oQRo4NmRwhf8fol01
DZzav8JEwmLWtG1RYusYeDXb/ABghS3hGnldUtwjdYv72vTsGtNj4BY9rhTGe0Qk7S/jTOCtfIXn
IAElCc1jXcnpblr9hy+BFaQl49pS/E1O/JnHcIpSqZE7Wir+uroiO0SrqULV8VUNezKph8brOlr8
gRCGWYDT9cq8TTs1h1+x/6gzfwII8MXSVfML+iBzoxI3mATNqZ8s5gCZ9mquSXXOZyKBF2LeN3rI
MIu4/ax3Y3WsTePm6IG6qTofqq1mfiLGTUgyrd+JlgwslZlSayLrmzviopupd/c6FcWz7qIqysez
6/jNzu2GmlDHYVzi5S72jlE9hTbS/smsUw8K581WXNmAMPQwGmxYXg3lkOiyi+JkrFjhsHK1zjl0
FjkzIk4/wTwu2iSrV7kmnjubqTQql76Zbgs/KL8URXOJxHSaS2qToads0HKg+5AhJXhz5NSx+VMy
fDF9Bm1xSgB9odRdDLN6dQOmAz7+hRW0RI1bLvpRJ49WttkRgYf2colqjPcerXRZx5iN/eRizlGJ
aDlrPJ1so2ijMjQAjsrgwy7fu07d14VA3tM2JQOF8/XMBJq1a/xpKUyhaxx/mYa6dRgSJkchgITi
nqfGfBoEWcQ5IbIVGEuFrHZluMO73QxfRmLct4ofeEEc2Ss3J763GzGqxlG4YooffFWeNrvZNxAA
IPtlamK+tO2EvM6iX4YDjtcU+TZTUVt7AeGRN4mntQ7z7buMeDOcewu9JcA1nllJe5RxZT3AQU81
E0tq92Slk0DNmxDwF7jMn+n3/iWImSOVJn1N9A7bH8E+t9ZflamqQwVk5TqlqvJsZ+qYf5gnJZa/
NL2UKDN8s4Ca+exoCUKPRqbldu9m3funSi2+5ZGRbBqR92stZn9NgatoHQgAMVCGBySY8fH4h1m4
xa4csDIqAUlTfa+fdULfhywgCFDHF4HD9DkpnTVm3m2Eo46oZ5n+6OqHWI9Rv6GXX6lGjpg0Cv5w
raFfupXOadsKIgEyAUU/Npuw0TLPV8f+VPMtDlHnEnCi1fi9knFlVXq6FXq6swaIEr+pnQtHTd/N
Lh4MqcmQ7ACANMmfC3D8o1MU5K7qNyKLO6yMOZmu+R9CKP2q6FNz60ZjsyJTdEQtfKhVpdxNYW3T
VviMfVTZtQh+qrF11sqrojPQbCD5JRWMCSpV1hCHiWaqgjCNIudMaNWw8YkiWjtR9qwRkA+R6BSr
skBHb9uxuUH1puOfcY6hoWVbuVzl0Pf0RUEwK19Eqp5a4XTfq64sjrbwj7NTkB0Upyb7uB8eiHuv
lxOTsFZCaQvU9I7YMOz4i2aWjN+ootEbxoYpX01SwaVJPHCyjNX8P+ydx3bcyLpmX6VfAGfBmynT
Mw2dKFGcYEmUCt57PP3dEcnDJFnqqtvznsRCGAQzmTARv/k2ctY3Qv1yazsoJEYloQZGSh5ql6MO
FNQsFS0kcdjPNvoy7ItuVdmhvvTr3Fkp/cjSCAv9pu6RaYuzIVg4vv+1bc34S0dIMiQVFHp0tDwT
QMRwa9mKBc0MOePUTgb/CUB+4IsJoC7i7BCmln0u0hijjOXvGgfHdc5PrtgacSIDIm2eMeL8za2H
JACnlcUtDnAUBzqiBi2LkNNKtZ8npTThBeMcKbEXkqqPnrTmKUtJopGFIbyTXdiITYA4lHV5lBsy
hUI4Ls/9k3BfYrZvrmX/pXoeKRud2mMm2fXuUHaNZP+sG0ydcgo5RLZ/mrEzIJcYif6ITLQLf6Ij
Z/+aGMcIF3IJmeJ8qBQcyro8koNkcTknwZxB3rsY6JKdhcT223SXcy5t8mzZIVLkSGRlu4DrEzan
bPzzJ1Dk55IDzn9OzvLu8Hya/CvnQ8OL99zuKeqgfLDPU8u6nOOP3/U8xafvKc8Zax9ugEMO1WXe
y7im7h8mC1LEu28hTzt/QTnw8qcv/5PPw+XAd99OnvPuk17+4vnMd9PLSR3SZeZ3n7Ase31pNXCh
a13hPy3Pl4VpV42Kzv/bDy7/iuy6fNDSM3dlatUbHoHfA6vXzyecR41Y7xK/v8paZONtMqHB6Oq+
dYyLXFsgImqi/07AGDr1d5miFdfOBEWHnJ5mXoy5y+UiWy9dLcv3DWqy15/aZdUSJ8sZLr3nWZqg
Zq53M/ohdj8i869HSJv7QV3FgqkEuZyMMXmoVGR+netTRC5+mEfu8l0jSXv9Lim+nYfIDnkeW35t
PaoDCfiRx3MA2VVy9rxCQ3Zx5tFP+GLqevA91RJQSFpdy6PadMtrAiwakBopWeoZkK/5FHk+xgtx
v8tbtJSPghI+fKvr3JHFHhs4r6uE34w1cL5zG2/RNP1vp/nNk9yEmjU9pyDviT5xDLJkRDEV/WuB
uB6skj9UL+Pkafwa8I964MCO023HEYmXpnF2Jn7oSB1/5iE7srpuCMT3ZpJ5TWP47mf2Q0FU0zJC
a+Cq1Hl22AJJ1vb8SVmtyGw17TbfspvCWWpjkO5sYjAUm9AM/Nn+2HVElQbDtSwacYRmLWm7WdYH
W7MI+Md0PYMFwkccyWpJChMhY8WOVMtwL4uhAC4TEBG4KHpNKa54A+f46uziiqWbuzRTN8cVQOHM
xMIMPvmwQu5ifCu6SPmr1Nh7I0dUECTpGxFpRvZtPTTRfjJmHSwIiGVkE5Z2is5xiotTseZ8hxoj
4ly5IjAvIvmun1lstkZcL4HEGtfooxrXSqDU8PhidSnpTWRQZKyg8XvYfYX2iX2sWZHwOuP/hhRe
RmrVLizDVF8ZCZQXu2r9xYD7d6cSHS4UFD2FPbRm7h1zKFkbk6h0ZlAJLo08GmxrWRuofYaCTTXq
PRZIxFRXOfsW6OSk+VQqdgV55Nkhi6zCOqK50l/L34Aru2q3ATa/BQuAaSH//xKpNLQo+cO1R6C6
wHIGFc+RbB0fTwNKr1h0xGeQRJwzJWsQmBxZT+ecpQHLvE6odejix7AI6Mgw1NXg7iPU81uhTeJl
Y/auIO3fnRZGZp4GJdfWjmWi3wEpmbMnFxETVZ/6bRyCDhfX3uUClEef2iZQjctwBI7jiqehh/4f
a8Z1wyowRUndLK918ZXe1W0nJOotCUFgR+Lh8gn4I6k/8it7JWCMbEYgRl5T8uvJCy6bQQFfnX8H
cbW5/s4MHXUnIWzyC8ujSyHbkDnQV4NrPPlvFDH2jzmYJR1pkwtaDHWF/qpvmwrFTa4eeQnJo0sh
/weyytuE5SpWGEvApiRxKvgIoJJVtA2/D0GQArslRjIarHmBuR2mnzw0TOK3eteCkxMh/6gjpXId
CyaZLD5Vi4ZgbiPwNy08ZR5mw/tiEmgz2RbobrXhsrh2B2NEX2nQf7fqhAVZEJhkgcpribC8gFpU
lb81TWSsm+6vMkrM1YVk94lud6m2aX7d6CRv+haKWJ1lQ5XJuYxm5Punwan3dmejrFTG5TIeQKTg
YhG4I9558gshMsPWCSjBoPYY4iSdTAuAG+jKpHNn1eM1Iq7r2KzRqNZx2znmUu+JlosmE6mwSe+W
SaiimW7EhyCKvxAuEq2CpkxXWm3WaM1wQ6BzBmvJFw90YpO28no43woKeKQcyYV0btrlUAXBvnNG
pIEmZSuvjtbIkvUYpl8Sl0f/+ZcWR5eLwamM+Np8yMccbKofqEuCPAifSn/AvDEIf8utvSMKhc2g
UrUE8xdNjaaPeKt52NnScpELNKEtIIWRGq6xIn/tBL4wECDDCgliHK4hdENdsw6RAB7K/LNWQBCd
pryrEoSATDzc3OcClWgJZe0Kj1gtQIqo9aTI2hT5qpn1BBxztEVCfmfEOh65fPAWiXhYtILkafoq
MimyrvmFIGDxqvUE0jEXcEcCq6qFjP+TkYAyCNBBBWCFEtFXA3wYwkenNANa5jTerRvX3EuwJAd7
Y7DtRaNczI6HR+zVfHcp/84wo7ZYqYcMOmXggKnM4FVqbctKxybFXYgQERTOU2MAeRlqgC4jiJel
ZF/KNtmLivy4qJv2SyhSTec5ePQFPhONimLfmD9nE5luvSGSFUFTRyA3R0EWheD5aAkcZ5BhyiXj
GY2cZMbUKf4hKEA3my7RD4VXCA3/YYX7mFX4X6FgfoZV/6Q1AdIB4EB9wQXtXczTI/bcQDwpZZEr
AiTaqL9NQRZ1Sf6YG/XBBY2zra9jTMTXoC7a85FM4vQFypQYOXvnwC5FPHAVh2G3yHmgrHJBOD0P
4O7dJdBPeyiobTxYRL76S5IO3a0qWKnyu4Ul/FSVMJOrStJVRdFnOQVGFkCAPGam+Rvi2l8DBSZr
GKEOMDsa/x47+dqGNpGSiZ8L8ZzpGLe5uzQAvLotbwf538km8dwlKRDVDPKoF9mgISUi6LPyyJWA
2kujJ3qEKz5TVLAXYrAuHr3y6FLIYfblXFmXsyZRHm5KJI/l4Hfj5KGqQ2hE4PGv87myLYuHXZSr
CSGxL8S2dIgepdVyKAj+RipNWTYWMm9ZMh+9WUvup9pHrHi4B82irAw913GaCxOaMq0NTOgklI9X
1uT9DIbs61ySeD+ng7vsxt6+KtFZ5JKr7MVol9+CLt9kroBGoq5ah8L7ngc6aiu9vwxAwg1ZWr/4
I3ovQ+k9F5kPv23CpuT3lbMwG1JXMKQCYFChIQ+CizwDSNbizYjsJLHbALtbwVB2BLAbBRONnH0I
y04dHZC4sR91QV/GxNStNUFkTpS97B8Eq9kW1GbYdP5DpXWP9gjo2xRs50hQnivC3k+5ID8Lk8uP
EBh0LqjQgeBDlw2k6HaGGS07G6JVR2jSDbDWdUcaBuoBiP4gIXWSs/Jf41KPLPPoCTa1hV34Sna0
gKtDQbAeylq/tgTVOhN8a1UkuhQgNCLBvq4EBTsXPOxKkLEHENnyS0ytoGY38LNLQdJm98MNwXr9
1rURt2mEr8EX7G1nForqI9J68tOinAW10CaMWlC7HcHv1siHfbJAestP1REgvwxjW98PgvxtJUjR
n/87iLoSQREZt71ghecG1HA55USuQz9a+tdJsMULQRlPmnb4ngEel2eG5G2vWkElbySfvB+fZbsq
2OWZoJjrgmc+C7K5KX4IDdi5K6jnWAbJ6RIkdE0w0UH2ye9O1is5DXVj7/pB7b5EoNTlhENpZYve
cttTKIjrRQF7XX5ECxy7LrjssLzSVSNY7ZoFRkF2El/hCZ77bEN2TwTjXRe09xltJTnrHAoSvLjE
OkGHl5edPJEkqRes0fq9KWjyZFeScy4+fg5uBamb4msEL0pDTnA9VfDoQ0GmR74R0fTJyF9ysPVm
DL9+dCHZs1EOoN4j7U7YBeKEYgTwvp1lK/GTEgGzMacagRIeSHfg5jTuwax4iUZz41sRgdBR7q1C
o5oBwGId1Qgy8wwuNDlPNgG7NEGWsdrSV3GAtIPm+c3t1BIyJOexEAWLBzALKfjKFcKCGeuHPLyt
a5I15IgAmYtA7f3vjeeUq6TMSNIINe0GMzHacuLT4hZbNMXUPgcTkJnWJ6zIcbPqRvXBIcs5IESy
bbfc57mC8DKWWnzIC+zQaTj35xEdUuX9PDc/3MYylnFqtgeyfdST5aPkKf/KyDPAi90faeGOy3xU
jAOpbOXJaWrrPIXXb+3GSA9ygFp2zdJp6+jYto535BXhn0c5qE3Gk/Oz7+xMBCQ2xwSxCi5BLcaE
36Qv6esHwmu5HM3BOCIlXRxT/tYyqQftJ3bN8+epVHdBBAaEPaX2DxEhRssKUb+fmbKXX1qbkZfM
ebWdyh7gdOeH6tKfU/1HjyCi+A2RmUfqT63MU6tN5cFsMnQOg1Y9FR0/T99jplbK+hdLckyRQ6ve
O0FY8m6bG0TO8/5+dqGq9Jpd/UIq4yq1O/MHlAVlgb9TPVVcn/ucz0gqVASuug3uz7N54UPpFtZX
X0FIHm9WArtFMU9cTETJha7/w+XHkkMTAzm5rIuqe6sw+22R+OnWKArrvrBxaMgheTEucoyzP0xn
AKWUVPVJ18xhn0AlWul9WZFhV93Kodw9XzpkWr5iWknWLbfEdTW74Q2gYpOVT978NNAdNMU3NtjU
XtmtrdwhGKRvWTwpm9k24gcnwCSds8r/BTJjqXq98hwrZr4MlqnSBKfQGc19G7jjKoKo+s2czZP8
95BF+7VX6+ir2bTVegRmfK1H8IbGRlEJLS7FyuibHDl3YCS6XtPuRr9HJn5qk1Xb1/uxq7qHwUFd
Rw6bgnRVmN70rMRls+y7FiV8NQgP5IfiI/NR3J874tvkr1d6T2rfGY9OqPTrOXfb64TgoBvNUYZF
hNnmReuP8h9UsZNDOXyu7/pmSHYRiJJNmwTWQ9TP7AnFZL6NviDuqmdf5VntomB1dHSlOPimlpPS
3bRPWqbt5VAsdZCxct6TGYn9yFIhNgoti/Rwz72z52zC+GqYLx0uat2rle/giPzl0BbNIbe08GTF
SbRkEdn+zNw7ZCOtl1FJeSl6jnJjZKp+XVYm9GWkrb7Vw3SUc4Wt+pcCu+YL/gX4bWM3bpF4V7hs
UcrgU1svfeRtx8nXnjxr7lezHY77eM6DGzShVKyIfB5ZyGoXeMrJJSBnT3hwv5KnifPlCCM452T8
f9/42Tf+UnR5W0/3v4OoyD84uk182f/3jPTHPGp///o/D+2P9nfzt/Ne3eO2/R+CLZG29kzvgxa5
5uj/gZVALrpjEZPr2YTxvSakO9p/yEFxDNvQXZF2/t9sdM39j2cQd09gn+5onqM7/y+OckP7GHts
2i6zq0hcG+R48N77rACeajHJSENi/a4InpQ0sLFKdZRCZ2+j9bb+OJgVAKW59jayV3UV7dxLDqdx
7k3T5LX3T+fKqeTgP52reT+ioCAkhmfhXhYu628ctG91RP4r4uAoPrXFwUyw57lRaQ523o7AS+b6
cCnS0ntfjUzePbBUPJT54BekGaJNXrBQRLWachUJk9AhHaQycdKhZ5q3w00wzldaSOiWU8droS7x
bJUVeBgN9hfRAZYXt6SUqg7Reak/+wALK38vj+zS8/e5H9j11aWe+Jgj+z5GvloNkG3zJ7itBkrU
Lm7v/ZhqwJ+EGPle1kO7u4HOpP4skyjeTrGZo2AUFodUFKE/OmQ/l9iAPnbIqizsqC4OSZkoqF2L
w3LrBQNULzEeILwCtZvNIwnP/Xo0ZvcU4zdZB6XvnkJxNENKuqo9C0+ltikao/nqqZVy2xLVDJIS
4MhY9sWpF4WvJBROhWBRSVRW2w4BGlJmxiKiJL58Y7QtGn7tfCJn1XzQiqjh9QcmtkaZ5iEMyuHI
xuKxyjJ/qYaq1d8nSYzHIFw4ttXcd0Rc3fM9+m0ekdsp22Qh7hWB0Ah2smrPenD/TyfJiVKr3xo1
9JMBnTsc81E3kVFA3uSlkG2l7rARe+uQbZgnH19/c9c4TXFP/seQ3tRGFD74PhSJxrS1RW3a4cPY
TBrpz+juilDnDfH3xp6g2Y6l6oBXWquikzXG9ip35+JeZ+O2sJQk/Jak5FUNIw6NkuUJUpJEhcdD
E3+VR+nbUTMo0bntcuQYur4l9MBeaWkdkS6RWxvAfB2mElFH/tja4CEJtmRmE1Qw45lRmiF8cMaE
hIe6B2Q0qu592fSogCpZ/CschxV5INlzi9bzMjRZQVstyChCWs0laroEbXcYx7OSfDlQaKp1xUVf
rNGuLNhpsFlRUSAkaJuicrBAjF5drmUHsnShxn1DjxK2Fplk5YvTjeAw02cdd3K4KL0KmVOqSDFA
hS9QN8dvUzxze/KF3qp1btZ3cKU1Y872s9UayBUlpraP8zQJlm1StCtjmBGgE43n/rjRftplFm6d
zIqIXFPsBSo4sYsa4ItCKvAxcXzjlIHUc2OHxDC46EiPVlHgkvEWIHsOqwrNVSuZbklLJ+lWFDku
6dGL3rcEwG+Lit2kbzJ0RIx1NPVpA8I+uivASpEPXGcv0RBsxxiAntXUJyevNol4jsiCp56/R0Lo
tZrJh8mlzg9448/sZ52aHUPba6Tm1Kaz5HUzPwXsyu1Gt39hs3kwSdj8lrke1inLjw8FArzHyPNe
h/b5fGC7XfxLrh4Ihw9RWKbtqZ4u6A6mh7oyL5pPSSeOlkVdaIfu78SO0h1C4/indWH2Rp8fF1Wi
C3+1dAt/qn8e+q7+t8PPczXTnMCSQsCKQEj1EZEFWAjTeJNFUfyI2qSPsCgm3slfpeJnloVmsxb2
lSxB0hYdcPnzS/6xPESxkPRCdjErOe5y2tsZl3YL6Vewyf+7v1Hl9bEit+xhcrF2Nn0x3BHNUh9I
XoyXlt2WP4Kkvw6QBfuaoRiyM10/w9rrlj/6fRsFmFYyAN1tVLhbO02ar6hR7TJCf4a5fcDBkt8q
dmuRo9gBiHC6p8mywu1s2+ZKc9ruKe+J4srqJrzJrCbY1gG7ea3WsiuvnsJnol0n2A/qiB4iSKQs
qW4d0d64Y4jC0uzvqsjKUasDQy7aOy921sDXdbSZkvBZa28GMGFP/pQr276rzZVsDlCzbOMyegw8
t9235oxQ5gDT0tDj5buF2O05aPgD3MQVSQ6XYGKuPscxeOKZhisgHlyK9L9LeZpjw21s1Y5+xVpi
ICzDqyvGcPtsIm6yGCadNUPpGwSAozMWFFCcUs9eKEHbHOZmMu5DhBomblhiyYp4OZGRc6gNNTlk
Zf16JNuIjLsF6RZsP7XLsSOp3A05xJx76Y7t6pacB/7jf5hOtqkNOrdhd4efrVjhnh0Oagt9muRu
QLfFHDy1dnzjiJvb8q3bCkWjb3Io2ROvQ/sZU8Pb0MJJnV+FYtyis6V9s/2pWGmg45c1nC1iqhVT
mcv81u2GHbfkeojNOCBgN16rqUmOVtCFr0cfez+PI1loPSZ4juW5l97CbdhQ1h0BCLmnHpRpfl94
pbaLDbvefWq/jE2INjvIqm0Vh3bM/G2U4IPGq/z36WSbheqxPqTjVp4qJ5btn0/LPPVeSfRhCdAC
xYF0+sLLE+0yV6uf7Im0kQj53Z9B2R7nJAiBo6LvHUVKhxIdDInW8up7LQL/oVhwIeIxvtEF1P6t
NgviPXjAR73P4htN1ESfrOm8qS4j/1fnzeIvvM1y+XsBf0HW3vouf0/0XWpvn8zKU2eXlJgpYi0K
j25JdAiGSjwpjhkcZZs8uhTEddMRpCaRkePruD8NDgU/9p/vZOdjMK/J3skwkObyDOKLPbHp+Xgj
jyHh92FtKL+iWH1o59q9cx3CxBqiXRbyjmZJ8NIhzHrH0icCHfzfdpf25q29nyEqFJU+iSXEy+hE
3rvxsh2U80vq/4hq795r07lD9S/TDv7bZXY+Em3q3FSrGL2MKy9sSE6R15jsloW82uSRHMjb0SQV
zGRG2Xie3NXwnFQzZi+0/s2HKk3Kq7z38n0lFsVZYeCpV41oKatq7qZ3LUY4WSvECIMYW0zhWbGP
rOe5BdPoT2gXVm2D6DbgnjZKshfUfgFr2ONzxjJ5dRlhW79867rBHbVzDLTDW81mkXWpl8a/rAZk
yHWBRl6RC402+SuKza6uo40ITufzr1h2U+HwDHJ/4e3CZHFlaZW+khvDAspnpytfZCVJtij9Kl9K
VJQf8Fn0mbP30cQ92nbNqvCtWvoqHzge/HOvFzn1nRdMS5X3jTVX+gFbY7BtSlU/WOLIEG3ySLZd
eovSJzbxbZw8GqLhXiMQ+zA4HnsQUx/XbVU3N8kcvBayo+i8kU3hf9vkkJmX7EJ2lFY6WleoAjQ3
mmiU08jRcqCXTN7VP98p9t/vFBQR2B/qHiH2Onv6j3cKIWER4rOh8cvKERcmCFA7dG+F3URcqbJO
mCarQ/QwDQRory9NVc4Pk0a9AUjEMhE4S8i5BbYUG2FzNKfOPOmikO1RDKfLmzRz8alD9o5eys5W
J26j85R2V8yRk55UlCKXkZ49VWOk7azCam4wgzU35EI1YM+zp8K0p+15bBKbRF2TJN6bvY7PofBu
HSfa1+jvPhrAn25FH/bbd32NqJnm8KXgulwVulLtmqFEi1YcxcP0epS+HV16L0fB4MT7RG/qzT//
NmgVfFyP8BhzHURNbJIfEP/zzE+p5aET+mk8qfUvEZvXmJAwvHUdThDM3eq2VMYeugq1c5OjoaIG
23Na4pUg+epcf+vH/DhdEzOxm3JXORpZaPVEShTvppEdcq7IRhmvLUg+9cs6BlM1K98tPb8vyhoV
VQwkUyuEuwNy9fW8eh7IC12kba4+qGTXQfVViAMv1RhMaV7tcF8bx4SX5gr4UP1gZHmMTnAYPIsZ
w8QRjviD6QfJvWuE9QYbL9rlQ5W9mKq6qcZheor6zF8RDD1cA2Xwb+WItLbRuo9jNHTk5Souz9Hs
1IMjr9mhmsorywhwI771XAYWOgFFRkDYXD4YzZ03Flep4E0i/x8+6EOnLyPPbday7W1ESzTiUhv9
+0rsH605zNe670fLRlRlW5Q62Rp0DWhMueMM3uo5O7U7OVC2KV4MRReG3Z3suMyVyY1rjvNba5T2
2qxCMNBufuqCkf2wOHL0rDiVFlEfGojsT+1yhOwUZ8qhl5MscWYtznybVo6Q7XKYHo3naWXTp9M/
TtsgSfnPV7v7t4vd0tHvsSzXtghns4xP7+zWjtR4SnL/RUDfNc0hCLCbK3boKtt0W3OzvaxWlk9U
Tx2jMTuzByRvhu5PA2M3dJzFebgcRN7I60SX4XJKWZVTuqV1k+pGto5InztFplHqV60P3bncyxay
EaYTwfk0O2Xsr4MBzz2xPRXAQ3GG7Mdq2xGfnyabWYum07n7dRYNK9JVLTKEi2BV1m7XYjHp6oMW
I62P+5dDWTTIXO0zMihFizqY9eHd4MswcmXrQ6gSrqqg9VWWTCebzod+F/ECcgx/7RM7fESSaloj
iUjYIba3o2yThYVlARSyGOMOzqEkfGtnhy2am5cx8ij02tcZZNUrLe/fRJzMT5t/RyWL02T7xf6f
JxQhB5/eRR4ixajHKT8TMltabBcGTB+3WmpFNy7lO+LyLnF7bzy5z7IhArhuXMl3Cs7vCkbf/Dpe
tskz52geT/0LTxIxq3hLnef6OP/5j0ax85fDT5qMWXNHWGNz1zv3oWpWt+c1g1g4sAW/tASATG7L
+GB2OqJCPA5QzrAeEAIOlo1ZmJvAh9KXz3a8tysd9ovoHbXRehAnmCCQzydgceWEAS3Mpsk3cm2j
eKi8cM8g8CSs5wHae0s91UAviWro/7dXWt4vvdLyLnsJBP3buVqi5o9FNmS7uRz/8icdGoMa5udC
Cfpfc5loO9kkOzs37XexXv+VaU1+i+N7Xo5AqfgmWZF369ggekGsHEmZTUgqmaybalK7vdNY8Ewa
P3huiCCrSVh5mmeCVYIK+tjYhUteLuFDXxnhg5aMKy9olRvZNEYjUGO1JAXMinnHdYO+8iDpoRMd
9WiTFt5NBeTnxhFHpRVAQbTndHfpGBPPPFYKChNi2KVdTtK1ef+uA1shZEmVvPoTfOx539cV1g0S
97W4LG5VxX5pJ2d8mvoiXyMwNW3sErU0vytubNSh75Mw/JcHofNRigHGq4biL2piFrIiGluYTzaw
bvAhT4C6/znWWPrht4xI8dnmaB1Zp90VVuaXC6c1/zL60NvPsdo/YLZttqCyhoWsyqIvv9j5jDyL
GKBHXDem4/jo8VENtdw6BrF1J2udn/cPfeT/laRVt9d7pTxhWzXPdq5pgpE8DMpe2rDOtipi5MN1
CLR6cRlnSCuW1/krNAmXCvFAYhGWodu3ScpUXcp1FxEK76ve5GXL1inXuL2so5EWD9K4L4syyW6D
vi5PsubzE6xSA/H6szcgru3L+EJD66pngUoMyGgQr8ZRZo/ul2qqD4Ow08h2c0qgdra++6V1y8/t
BiGimymO6sWgwTH7t5WcJdLQ329lNM0mzxUtThjDhol98+Ojza2AUU+NXfxsJsK7ct+vd23WneJx
StDaF7jRoKjHozwqkrzZ2XVzYj/XWNdysKhmgx9PaCDcp2rqHL0iyral54UEfCLO4MSzvXLybHzg
zeJd1VGU/XCQrEm6smGBhSPc6RP9lzNN8RXaAyCG3PKIET/HwgUw1mR7vKxmFdoEeYL5be4giAMz
vMtAl4a9nkS/dTyby1xI0c/i1XMp7DBqDmSKYAV76+hziJka0C8H9byVx/KuvS96ewePcwso0wC4
QO7ZVJrWzkoV41uLRLyve+V9l04Ey7X+nkdg8rV0bhxnTg58FNBEb4U7wyIjSRe5nybVtrKj9lBl
1fVA3Zy3zTievqRl428uG225N79U5cZa7rvfxsomOQKX/8q3+nbXlKj7Xoq5R1MhS7NtlrX61jAC
IXzwNuRcd0IcVrYP3wOC/c1sD8suz6qjIWqyqeWts1fb8ShrPGNe2/tCjdZTrEJof2uTQ/DhPGvd
1GwGbLz1z9hQ89VAKuvOyG22X+UUfM+M3Fhgu5z2Qq3nm4aoqGwvfL8gETGOUbkLwu8GcW5Xma15
N3BW7TvNbB9t0Y7GIN5KbyR1WUFHuNCnECUHvxo1RLjGwX7IjSJ6bIu1NDyZjSYr0n6EGH4oemQl
FcMCMj+FXUsOC6J1FXvh6p+Xi4aKS/vTLcWz0UHvEbVBxB9sccu9M9aOxpCXXj4bP7OQ+8UxVfcg
C8WdY1RgCGq9tJlhO/XIp9evY/I0VQ/cedbbWXLsp6ocb6lIoKLk2K/B9D2Eyjyh+OJhGBXFZCHq
bLISuTTZEVGMU6XnaOUW5nkYOTTJ2lYbdyHbEGLRllblVWvVg61cjk2208bK+1LZCpKtRolHV1TL
2ay3SeuGbDuoxlOOP7BAPEpWO9fSbnrVPMpaEs7Fl8A6nyhbMrvf+nHs3AZe9BKrWb7PoMNtO3NE
sU7sWSaxAfnUpoq25OO4S5ti4bk++9o+ndcZ7rS3BoiKsxJ875Is+dr0vbLS9JBXyhT4R3tW+2VK
YvN3dQ52qtbZvz4OTcBb7gHN+Eer6nuk4SFRu1C38Lz04Yn0VQR1Vcy5cGQXEJvCk21VZOPLXlkf
EPtks2fuFPLQ1CvZ5vVWeKqVpF0Y4ZTD0Hs7r1J0B20j4gCqMExvjLl9nh0PrR2bZZqZYRyT1boc
zI2TINslqw1KhivDHfzNeTBpuGCKiGeS1UCpnhCoBXIa1NpX+CAL17B+dz50PhjmFgmGFbrqtvYk
32KyCd/cnv1tdEP4lnMIEvPenAr8nHJDpkFSugJaDOBPbN4+bctkr15hUPrUofhqsRu1yCUT1Ofp
03ZTfF1FhE2OME5j3cXlPjV7QxQBOEEchhzNRUKAaOktL03ySA6TI2RVFmSgN3vfJ9kCr3t0FQed
u9F9x1gVRRQ92UVBpu48zWiIB/5XbyLeuY+eVN8i69snmUFWdQ+shmPDr5LVos33fa75RErH3/3G
/gHdmch92x+vvbDIHtsw3dcoLj7L9ki066b6x3aHZ8+1QMwino47dLS9ZCWr0kUqvaGy4+I2vbR1
c7stZxT7G9UANBIW6NUl5M2L6qXw3qq+Cn7VqsxoI3sDbB9QukV3XenxcY52PjLgx9gTqjyjma+M
2XCPI9twMsyH6juGA7KoyBLbI3HnP5adz80eVd/NRDE3sZ6262ZWy+9o3Bwj3uwPrhl659NnMezT
6VmnkIFOO0slk/i1GFkUV3kX/mAUJczOzCHDTYRJsBLQbppZ43egNuVOu7BmVokuomM3TvcYjb7j
ouvLMiHE2bhE1qYm/BEHlmyziPG80Z1Hrys+DMutp2Rg50NEnOLdmdP9jHEPMUYvV5ZEBUdrtCbC
B9WrfNFZidgHv7dv/vkNoUlpuveLLp0tPCFSNvgVy7bYVX58QziZklciBee59M1+gVqlvVd7whSv
jEijPB/bvmXtewdJHD20zYUlu84DZNe5qK1yEw9kkuH8hEmU5enZEF2Kqsu1uZJbLr+wy02hNGQI
iVAouy9ee+M+K+48blUZvyDjGeRR13SPtdNFu0v7JRRi+G+nHC9jIi7DPHV4jOfmvtDzq5lQ7seE
IGynz+YnXUu5p6JMwcRVT0/egOKVh433lJAUJIcps9Mfs1HRF3LBw+oCJDy6+Gf/mGy7rIQ+eTQu
gz8tpz5VLzPzniKAXrhELpPqY38g29K98caWiGP8klk03Gkwrb+ZtVUhnZK2B09JvAOitiHQpDh7
QmD+FDUY+DtpIAbrFtz7QtRMK9vqBg2o8QEoxTVv7ekJRTgkoaYaf4GoymE6oUwk+KAyWfgTCv84
Qm4v13IwZY99OarX54vZQM1va2TsceUQWbTiwgdW+dgNhXp9ab+MlXOebxrFKs7zxcWEWshM5Dab
1OQeS7S2HBvLW5VI9d/LQs+i5xlh1L2s+YPm3vrJk6zIc0LH13dG6zUEy3DOn+YhN0f9lyWWJaIG
PyyxdIIJEdYCFaMbwiz3adeSjEmT+WFRPrehyHqe8vCYml5wHJspWyRsPshMt/JmKRv/1C072tL6
3jRmuZcbzda76eygR5uRXWdCbvJSRzhtI6vK2GlIq433501ukqi/q8IJDn3tIgerWRGpx6M1LGOv
C5ZIaRXLoZ7sLfy1bxFbn1URhQTwzLN3Y5mD5mA/NL4BywRdINpsYS6IJwVfnF9tZG2eoFsTa0ds
0/A/lJ3XUtxc2raPSFXKS9rtTAc6AAa8ozI2Vs5ZR/9dWniMx+/8M/XvqLSSgKa1wvPcoSuYARGg
gcnnueYVUXiAx/yOqU7kQY3tYC1Py17eBldS1Us79/sH2aOCELDMAabfyWIpkK/o50CPLGoQdhZl
HKKkaE7ZsTAHVPec8d4uRqKGZUNAUQtUHAFbNDQDBznxlWwCSv3VLRxzN7owDH3fDyCEIEzvD4N2
CwRaGxPBnZsfj91qmO+iuS73HP2kyG27iDWXNTIklZ4EFzw8SZvMF0Tb6rOs59B3kaUpVNfksV0U
TmNxmWAvyKmjzjHp7goFpHOFpknbRPZdkHnXJhnqk4SsNToGKpDMPZKVTOnyoqTeNY5FjW81VZ89
JORNjvr9DNkj9IdxYfDGLz7nRTnZ6VodnBrvx1/Vsig6PTgRqpKFzylTzo+yzWt/fE6W8q40T13t
VJBZWKwKJ4qPBrm6PedGwDCRhWO2lgOWcZKBeF+A561qRV/awJwFEsr8W5k2FzcxvZ9289ZlI6Q8
RSvWOQjCH3Wjfc1sN3v1Y9tfZiQ89jg4IBWgGOIEhUOcItGIU2gh8YQ26RVjcGNaBXOdbMicBztg
D9ipynwAH/xomWHusf0MzQ1Zssnd7sS34Or4gfn9903iRx814MQ/mxpNnBVcTw427ponGLt4kvcV
ocXWUiqOIlS6GgjOFST1YpP1IryGkWXtC3VAW7xtoHfWpuWvoIu5G7k5YPaprtF4ThRnW4JfO37O
f4JPY8N+L8X4Zt4vdPWtCbBRgPXn3/VhnDzS/0XDgOWtDe3Z3olkD4Twei/UwliXFTkkzJtxjaJH
3mrhqkHq95S2rbi3PbNYonmr3ylOzqI7m30Ws9lnNV9k8fNSleoWRlpw91nV2jEiBmMV4hBS1e2W
gPea4Ftwr5ONvAxksi8O1lIcqSaB16CJFDgUK8S5Sht3xbkZeUcTx5Ig4uThk8gso60TQg8xOsPd
Rkk17SEcgo6NGwy34BRfO9M0l7XliedSgPKfrOy9iI2FcIHxLSZ/3OEtNbzFClgKva29FWqY4L/Q
1nvIlWDh6rp9TWqnfMijNlyrbRyjzEmjETbi7CnuRjbKKl/LlEVDQPJOFhU1wZPPx0AE76UGI8c+
eUoiIzlNZZGtChgksLZqNYXMQTokSEiuqCZsWGyyuZWV8hLPzR93KLrnCPGSfPnsI4tMt/bWMQdl
H3uBLhaDWYX7IIxehnxwz16ZuuduvsNbUFmqcTGuZQMeDcPOw2d2welFLGMvZFpxhvFF18mcDeIZ
gj8CRENRQ2PH7zc10QdGgUDli6tHN3nxlafWK72LQtD51lgZJkxj9fWz3ahMZ90Xg45wL2N0FQ5U
PmAPgaYrorHJGJIp8YtvjQU9CC24/Bj2qrjXEA9c8k1Jv/+HHoWvapvZp8ngeHbziX8ac4BDlnBW
/KM0t7HTIOU898w1BTbIv0pz22jb8XtKEPeQ5G10acHMfbxvJfrK24FI6Md2XQKPEbQ8eEiK8pKm
92OjKV8sp15WuLY/ekrd3VQtu0uSXPli4s9yhBqqLfq5V1T0YhuVQYE/LK1JFNQrqPigi/HNXchH
69BWL1rT/nE46Pou31Ze9Os3gN2GpbMfQ96Hon4cJv3WpmKaBQbCZN3ZpHo1TMZv8kK+9H4ocizu
vfpsSeAK1nQDp/CG4P28+fuoTEYr33Y6qVTPR813shXOZnqcXVCxyIDCKv05Cu5kzWf1Z9dAs9KL
bEhSbZi7qgjQbdHAsPCPyOHkESOv0fK2E5SfNhDlvXeRwrvEdLF5shIXyL7WTkcYc9pBKAv0fNkk
KqsPME8S7l176p5UX1R7/ID+qDcRATjlU/6W+qlxY/FBYsNwH2WkBa/TpRv2xU2WIk+8aJ3nfcRl
dIKgy64t871s7PzGXZGIS7ayGBp2s0UMTl/Jp+EjMSKCr4iFhfbepkN7lpCmS67Yq6yjapJZqTA/
WfReE7zx7l07LfafTIMFrNBTPMfCvDyNc4aL0/S2rpTwh0jw02MKbh+8yVe2bTDiARTa3S2ZnBa9
FbpECFSDUVO/JtAWV1MXAF7T0+5/xMDN/7CZFKoQGnxiFgzjb48WA1ynr7lF8jUM41lBpb1ohlLf
4kZHqBadMVynquYm6wqBKGJcYlogi7JhMsTfowZF20GRbZQHy8ZeHL2LwU0hj7efN2Ar0quhYmZN
NApIAF5+9UFevNQqN7mlfpsUrHoyXwzFQhd6fVDni+wii2bWME7efg7+Y4x8zjBWr//j9CrBHfkf
6CddsA7B/gEHDTL1H59XXal10KdG/6oj+rtJfSj0xryf0OaLvENrhmU9VJtbFYroTtaF86aiLy0a
yAPUW6EgYikr2zh0UJEzxDHuBEcgLNRUYWvnv+46PdE/6obfd////Xq92jSWP21lntICELwITAJr
8lgsi74ZxQd9zmLKYmwO0R9F2frZ+XNsk3fO4q/On0UfASFWMwW/rEHDEDnP87Mzxrt0RnfIC/F6
Y5kiArolABs8JJObnW2BMpKulm9VPCoLMMrNFZ6GvitiDpFYV8Dizw18ySDl/4hxc+G//cOOW2WR
JkO0LzSmZLtAXdAZkuwFQreyVoJB28piNohHJRfZNdNJxoHOuzewn3wJk7ze4T0M1UAWI5x07d4b
T33UjV+M7D2CkPrSY3B7MExn/mbzaJgG4Sp31HovWxEbWLpBVgEYVQeOE/wG8mFqGiKdPf8GH0XT
fcyxcLi2blbeamSyUx+jYsuKwrsWYN2qGoRFSqPwLmE0Y2TjMnzj5XjF79t4MNTIuLNDLdiga1B9
dcSb0ojg7a+BXqs9//fvvy6dk/78/hOikjqsuqWruglv9t+jN5PBrIlrUvoF2/h0+oJGiLmpYdOP
Gz9ZtV3rHRTb8A5BV14DtMqQ/aMk68msiWrxWYZNQ+QdGNiu7830brRRS80CE9VKgUveAhtTVEs6
a7iVpV1cchst9yoZb7IKPm63wfAYMfa5h2wwdffBrloAg3OVgJxzrIPpSZbkZfC0AnIXUZUOyC+C
q/CWxFSLbd5603qIgEqyyQygKjfJ0QKM8DyEoBKcdHwCSYetWySiJfLNVjPDoRAyxX9kJV/ij1de
vsphk29Nszr4raovLJalbeRO9dkk6fVxKWJUbMzESv5oCOYucoSYR8jOWWG/aYZnw58p4Md1CEgd
VBflteb3XSVbZJlEr+MsMSb5PhQugO+5ozKo941qX/6KA8jiZ104omZRm0dZk7McnT5DBo3ul2TZ
4AoHThbsYYAoX/zI+2oy959lqW3OiZk7T6nupVdVBGfSTsoXvYXxqqoYmuMxoXyBpIT+F6HWuged
eoOAk92Yq6NrzT8kiFXrQYm4lEGPVlgRlQdZlxbuNm8w4/CiojsontIelHzsDm6iO8XisyzvPvs4
c29Z5Nh3HxBk1jtt2H0c4gKCF/vAK54kjEICJ+SdGbTlYshdkOZjwWHPJ5T82c/KYYDVSjSxPdDM
sxZa1tKu2EEZc1Fe1Ma3zplZXGdE736srFAsmi72TqivLv7qFpXwzT/YcSqysoe4roKzvGRDFd87
40UWiAYSdiay/CVv9ekum/rUXMgWEc7JJ1MjbDsPxZcuOTgNHrFgtW5DLbAr6ZOLLBV2nJK/COfZ
KLrJS5qQ4prgV7G9+FedWQTs5QtnmcZdgJnK+KP2OuMptgtHloowMp4iZfqjRM7to1Snuv4Uo/Dz
2bODFLUi9Jqu/MKe9lYQqXt5h8349HEn6+BhGgu1xzgLmaNyL2ZhLCPXPNJtos1QEZP3mglPMY0w
nBfkvO+cchzvhrRNjrrjwcdTRu++7dNpjUCof0MfN1yZOHw8ZVYpFl5P3mLowndE4qPvVqbxdR5Q
Io7wUze7kENHXVULgUqeD72jPaal4rzZQf3Ts/E4yly8xM1CS59yWGIrfOvM/xHN+wdz1zFAVHF4
ZFJlMqX5L3hVbGM+05e1eAoaT13Ipbcv2nKZ9FGyl+HrQYGpWqDttJdLr2xNw/pXq6olv1o/x8pW
3RruWj0vrv9pvHycHBDoIIytCvciZBQGcC1NkC3+YgTYLZB7DsOdjt3rnHt2cKs4mnpY4zPR9k9F
hT6r79r9k8mhvQXsqij62UQs7XlCVm4/CHjvskikUF07vjEySdJq+wIofdmUp6nR8mfLypeISCaI
ijUuBpGBvYP7U26tTref2sm6yYPg2EwB9gBh/YAYkrWrfbXc+k0knpTOuIVQpXa+FWA/MpR71Luz
V0sBmh+yzcWJJ9MPgatbaze3uy9pbX+RUe7fXXGJ/NVVdJ720dVxh+e8LxREdHVxMh1oySstgTsV
5e2hcQP2dO3oOyedFOzJaHrnTU+Ra+GlfFON8l0Eg/1qFCmiKKk3PcNagxJp293TICBhpK7ePiRR
Nq5KrHGuqtJ0ODcG5jnLkFEAGIzsRlWo26FFKcTuTdyelcHFlVOke0PJhzu8YNSDU5b5brQhA6LA
E26xMhL3RWQpa9tBaUcHFkwKsMfaL8qTVRQ6zWNd6ZzlkfFGZHwWW0wH7SUUiHbWRa98FdP0wl9S
fWcDcBKImbxbfbox2zzY+yRtdmXPn9OZWXIe87G84mL5NkSG9qr5prpCd6vcxzVESC3pF7I+HRqx
rcC2IUoh1NfAx4AP/enHvj0PvNx3kztGuwKqNEypOlyS1Iq/m2WLQ0ncvo8ldg6t3RZPoZdgMGwp
xqEpM//k+Fa6RkTHf457+0vvTu27EkebtrXMjZ1H+m7kTLPMjbi9pblnbIxW7Q4CNCsTol9s2ioo
Huo0YroMjPTNKqeNVlTNIc7DZCmQuD6Q+BcfF1m0ycaxB7GClWzAqLTHc2buo6I+Nc8ijPm4dedb
o5myQxz+8RjZ2QlRARJqntzpiluvhl6t7j01RJ7UzvSND2rxEcBjxoJjZu9G8NpPwfQ9Y2FeDlWm
XvVyynboDjo7U/H1ixI4vHqlKN9qH8eueUzmOD9bXc2fitSMNy1fvYOFLcVJ0RBd0zQUNXKvUlkW
I5zKi+EhlLuP+WLMuxRZX7XTg/+76rOerOSDLPWeDikiCeuPZ/w/6+RD5E8YuuQlNYAJ2KGDfbtq
+I9tV9b3TepcdHxTH2WVbTX7mmTyGWH74NFxqxQCZahuZWNkOSlwMpIBsujqI/E4e2sKFf3Teuiw
c0zvjWRqznajNA+4Wxz8JCaMpXXJrtQsAysxolpQp6NFp7v1uTSM9kFv/T+6tSNIy9R9xqB33BWE
6VK8xnAvK53qOFhg1+RFFtN45P9nWdmK8JFx8bTcv0R44Fge8UpZpfTWV0N1m191Ez6EK2AA5Vq2
ssso/pdzk/4XTtGBMOKA8iS1ysupaX9br5ToYOMXmyFD3QQkYzbMtcW+n5ytTdztWs4L+eS6W2ib
v0pz22dpbpM9m3lZH/6t5z/HyZ71/MzfP+H3uBCZwm1fIV/sdR7pFK/tSa+4R7XuwEw69ngva+Rl
BBS1VSL0lP9qqG209z8CxY6TqivkFfdBbMFkmFNuvODgLypvJ0vyYqJdtmWiqJaaFfRIdDYO3omu
M24D5JMnWzhwAFv3LMbQ24dGdA2zyD3LKnmnhKRrWtTaWTH+1UB0q9pkqT/eR+jCm+mkX/x51zqm
ZYFCs1ICO0HOPNAi9cD+IV6Mqf5WEefFwNx5n3Bheqq0rt+MmYfSrBfjF24aAYhhv74r8t5dE42C
vdVYN1GkxUNcZFvE1vNnO+ujo9USG5TFAbwis5aFKfeQFc/jpIeIou/tvGjvEa1JV8SkdPD3uc1r
3lv5vV+tJ60GMlqjYM9Woll3KSTY7ThN3yw97xdj3CG+boXOU1voN4Nk6/cUwUB2wlBCgAbZu8Qg
k/4fehC/zFeNp+lbiDzaZioakhp6mp44A+NdWajpF9ayHxBFvHddf22btr4kMIuxcBPYbSNGZBG9
SaxLn+Qa5sahWEO6sF7UQtkEODJ81xRE8WUPfnt1P5PO1mKWsaoLs14GacwWfIb8ElJvl0nFWVkv
ALmAOUU1vz98QOS8oPWP4TgcB9XH56Mmi9IoNXzQOrJQ7uj1n76GFK4q4rcKbu+iAwr77BRlhqBw
Ej+OXajhWVCoF4xScXYAOn6ygnTcDQ1QljHsgoM3WPkud3LnRLgx2UTIiV35jyHKYJBQHv3Urjfs
waeTUY5wI/TcuPNVZXyJB9aAYnCJmXvVaYB/gE4Z9aZXTysjGOg2T1xDOfzRTY1La9HMM5gyZjyt
sX51i2Mo3rH7k6U9fjb5CBFRqF595A7Wie0ExyZCsCrRYrTBIOi9aSiP+Kr9PVTVfDk1MUlY39X3
NTJi/LJ6+Rzn6X1qx/b3NEneM6WvHkWJJel/jyUY1l/MAqYqbO1MXO00R7VM6G7/HktohlgTSZuP
T6B13FtlfnGMlokXuYy91bkwBpK4fE3DCJU9pWnPXV8a2IlqSGtQH+ME3o39KoCHge/oEN/Jg4gs
hrX1Z1G22nlzKMPi6k5OcvS0sN8E1VDckiquMJC19Fcjna6hxOW6zl1hifJnbRffjDFxnhUonlLz
8o7kz8+mwY8Y00KSN20xfg1EdqtRDHqo5voAMP7KN43xa3csIy/HeITQuzzR5/GkbhBA9ZfyvC/j
AiS4hlOoF9adnQiz2Vq5it2mZURbVLrZWUIcJ1fpZNWvYLrotRVo6e4oosxng4Tk51GWPT/vj/5g
IRHqDdHfDbKLXdgMkR0btxrWqTM8NaZ9kUhCiT2E5Z4c5yoF0sA1KESCxITTryBVqidHNOVaqPNh
SFULJEDC4UcTwlzVfeuncMpb5DnKC4IC2CFHlXZBPlUw/2vE4n4PDz0wY3I4n9zHcNvyzZ9ViMyb
Mfrn1vT6nQiH7FxDK1jkvp29VFWIDZ6w062CX+hLIOxX5Mv6S1hO4QMGxgdZPbqZs0M8AYmfeRAG
jtix6CjWmYHaPIf5zjS89MXNC/tAlhgB3bk4KOMD/JtzNAsCZZV3j4lH+ej3TXLoNaPDtIV6H+Uu
QHXlo9GMqwz90IWaFBuzadiCs5M/Ah7/8/JZp4qmXyOAa6BWSZfPBlkEKYpAOnmJVdbX42rQ0+Tq
lqgcst1QWSjDbhtGaXn0yzG/i9kW7lOQCweDF3RnRG2LRkiq4TTdwaWIpnQ9ptFwSxLXWxZOVj/F
TY5fmaa1L8hCxos0Go1vujfngIv8vSrqDYKvHi7L1taxwKIujBFNXBw5/IWak4TxRIM8Y/hgdFMW
/ewAU9zJjNlQkxfw2viqzvmz3AnxkEGxUbaR0floM2ZS/O82mZP75zg3roJV12f6B3vANUMbUKkb
7CQCE26ssc+LAHLWzJFufKFszD4pgLryjWwfXNW/Yxvv/4SpeIdHSvhKLAQ1PWWI7xM3MfYq0jab
NNLFg1ORxQ6RZnmP7CVvv/hRaaW6mPRMuTnalG8bNgP7wUcuyS/Zb5Z6Mr7mpX8Icd871WpsbNGL
5AxSKv5PIKdpZho/laJ5zUkuP4sWB57SaScsqItxhwh2gdNda25iJQkOKKWEmySotYNRYTCtNmWy
BvQVPxt98gUdgPYdlMumjc3g2xij21HYY3CBGJHinJoFO7/qjKsI4oBjsW69if4rW2boBglGhqdQ
0hTsoegPc36yn/kKsgFE0K87UxsH9A3yaaGOln3p+ua1KtzhpXPGcSMyk1jjDMRqNHOltor7OCZ9
eYTXFC7Vxgxf2jwCrsbXYyeL7oRCaO33t8prmisuAQ/63MvN8etJmxFRmrlI8I7IpxJ8x3yvvSef
wEdRQEb6BElN4SjINIfE8n+DrfAjWClITp1llcgEoslJsCVXYBySeIBw4Qt3axY1M4OaoOerte1j
jKnAQq26/mvjF9eIbwfitco6juM8WGRRgddA579hcACx3w/NJ3W6/9gYKPF3JuovXmMaz0WjTbs2
zYK1LLpu1y4VhTfto5U/q898+/6/L372P9Y+2zAIEONMLTRX/QfDG+MhKNJ2qTz2bqaBbTKM5Ygh
7lnt03hf9xVq1k6QP3r5rLusp+JHAS7Qb3iJP/uO8BrvxviebQHdwyJ7LMogWRS5YX92T7Fy+3h0
AsF1/9F3frQ1s0lqr9FxIpxJ3dnUAqlPkkNDxPe9arT90Obx16buzGXYRNnFjCt9l3Pu2Pm5Fl18
WKMod+b+1xRGts+mXA7qehETBQWnMYGb0OeZoLDS8FH40UKfs/MBglePcU/yd55BZNvv0hhPf7fN
40C5iP8hKwNk7t9hdA7EH+xtWXqA0+Ha/beoEeEbzwROKB4NUrurGEXu4jmxvAUQs3gLUKw+OGoP
N1PeVi3pyGa+fLRk5uguZWWf1GQipxGnpRRHYtWeThLnIuEw8u4vTMxfxb63RtQjGtvcQZFCG6hF
BnUgn/YgNJ1Np9O1B00pxbGJ7W5dI63xhFSJv5hPQe9pcUSMwfohB6VKyCARtRvV4MwvB9Wxz2sZ
OOhyJpgvWslZ14vgR9v3a0eveUtKH4+0ETAM7L5vorGnF0TJ6yVcFuumjjG02Di0T01kKjv4h+pd
rMbByQIusDGnXtm7gfklQAl3jT9edSRE5x7Ah0YbBfeGxwxOHGtlP757wJsbky8IeDzwHl301Meu
tQ7d6tcgAuHhxyCOreXvQaNEClRIdVWJHn4MiuafNB+bPn6Sh+Hro+rZpEgAAG0708XnDWBn+GVq
/G+a5WjH3oij/VRELptdooy1x162HgY8UeYYZGmo+cIqR/cjBom81GIGJj1h0INFAfhNRdHsl6L7
Wc8496Zthk1FPGXnWJGYq7EDyC++Gb+kIvWQR4Ori9HWMzKG3r2skhdZdNNkQ+A9Ov5Vb9a6vmzT
HpOG8YZCKaagswAiGRDIxPPd50XWxX5X7OLsyAyFGbbhqw9ZPAOOE886anPyVsyu7bqT2Ud9RjzL
1rFVMUZ0H5Alr+/0NMbGbXI3JOnsB3UQwbUK+odkJoHlZu3utDS2V8qkG2ulRQ8oLypMqIm/r+Rb
qznY3Luj034UZWuKMLinjVuraH5a89FsAKi/IYxjU0VRibRTCf7z5uU/jFEox9odxUlucANtEwq1
PH3seXXHbiai83q3IjjNdiZG3a1XI9TT6gB0NVsyTpn+CrmC4FhEQfpgTdGf9ROnviGz0oe5v9Wm
7qupH/GkJdHewLGN22Btyt8oTIs7tv7Oqjc6dWdPFv+ANJg1nBvnhFFJ/oSe8FqeM8esLe5S4sPL
Ptbbh3EIim3hGNFGJgq9ODUWaWy6x5iP7DmLLoWqjV9Anz1+gGDAehmryVBU3N4qsU+9Vjk5XcPx
MmrKF6uJL/4c6+yiYm+nmfXax0MEUNwNz6WHp5ur1PU29F3zlmSJvnDAqvxo9I0Z1z8zuA6vWX4j
GIyhx+8bRfm75s8mnBsy3Fr+6JOVjXhVIffJlAPYlzlHJAi3zl+nrCZlpIeav5GtHTTJMh/fHLHI
Rs7qHv/OJVSCBgtaER9bKw/RXqvF66y6WyeN9j3NW3XhYpl8TdgkAQS0nU0S9u5T2nSPskeVhhxY
w+SpKRLsS5wsvNOStry1c/BN9hAITxRWN54K5rRVM+uNVPOlVyHTqEGqrRwtGDnX2xGVwjaWSSui
p3QI7w0ddWa5+OSUGFBc5Nd4bvssNYb/R+n3OM/ji/jfV39XFf9c/2e4DZkfTFe1f2ohGRhRKLgM
jI+Ti3W91rd3YQomyXXNbtXlkX2QxAh557ceByATjtMqqj0FLFnnbdoM2R/IKfDwiU0cSnNwyJ6r
j7GI3bXNVLUdzSba2F5GVHiGFkuQcTRr3DQ5+kQlhLUQUaODzcz6RZjul8yJ9bMsqf6wMLLoMQ6J
2mh25u2Zt6uVnwnrFcb1DwFQ7lq4tXIfT92wSGGY3Y+ugtNhPFyDpqsh/7U/LJRqXysia2AXuvE5
MtpwGVbJJR79/j6PYKGHjpPfV67wdhG2i3cVp1MMEpT12Jbdw6Cr0zEJ26/apHcPY5npywg7lo3t
klUoWOt+uHa9MPjsdrEWKbvSa96wdTBuqZkWfB6+seo1t/qm8bZneiGesYHwttCBs61dFu01sItT
ApT3NUmNlcwrqQ26RGOfBxcRlddeCaK7YQjtg5fBRZEXlk8QinmJ3NrME5p5Vd1PzEBUJJ7g97gv
Qe4htGmo1cERY3MmJcZS2obj2rAGJPBjzzxXzE7L3iudjYPFPQ6TboBqUxuLm+OpZwMY3DcNwMwC
56xs4Ymi4MAzbnLVeQ6srHvDaiNflH1Vr6OpjbZ2pWpLZoD+2bXtcFGZQffdhw5f+WUfLFrjsctM
96fVKVcOxbuG7PxqFDAWxlhfNg2OCn0aONvYbNxDPtTDznaUvTdhHqONsNiTGkV20NXPU9YOmw5c
3Cb3Wk7gWXPWC/B7NaDDtzbuLw7J1ndSTsRsBN5hXuBskAvC8QRYjGT70eFftEBc3TpoC8lx8IPo
Ki9lqWoHJQbCN1fFCgY3YepYa8TdtVMvRvgHffEyOMWltLPiEeDto1a5yRkRJfUpV7Qvua+Jez0q
6tNoVReIAED60yjiCPceqW12VEP/5sLrvvNFGpoQsXPzqBCAdtdTYKevvU3UuEC2fSOLymifnYLj
IZaj/X1rN8PCV7Ls1VRwvanUNjjobnsCpumAf0ZFTDJoApe7Es2muAj8bTr2v+plY0wQk3DN3EWW
URv7qmDSs+q88YnMSHYuk+iJ3Ul9Pw4Rb9LUa/u+r7svqsNMDTQ83RIk+cG6219TpzNOwyB2VmIG
4RJBLQJ6JhD0uVEdvf7aDULsiyl+I8dIjx6FhDs3RJfsoxyiiLsYYU0uvCHr1gWR5S9sY9o10HuW
tbloG7a7VF2tvcvQZ96ELo7GfVPjBtfaRnb4uBVmyzGJHZez7Ofa2GeBcnQFW9z7og/cfVaPl3KM
rLOTNltOn2vTNX7kPY6xatS89abVXaYmLZZ67uCIF75OFUDfiJPO2Eb1z9586B3RP9Vx4B5Lb4I7
XCbQKuIWEknElI6En7dT+zDF/Zk5PVXa4pLNd8LULimTPgY0VMnGLq/Tbd9jjCaLgJvSe0Wr3mJS
wnktrEechbq7vrYrTEcoitCfiLzF3yIlsx/RFu5vaZsvk7lU5DA2Q79rsT4elOM0X0CT/bpLYqPb
doH97bPqs9tnXxdGMakNfvrvkcKuD6B4f5Ze4WCzWEd3Tuu5UEKHdBeamn/qwxDz3MqI70kl4lVT
GOV5crBtd1OkPfrev7iszLs8zdMDesTNPuD137Vh7hwNlFI3+qhO56Fs8rUH+OPWTjHS02avPhbJ
taosUAfOlF7RtY52nVlVGL24zRlrMrye3KR61b3spJa86XECtkDL6q9R1RpLkHrpxSDtugNIpe66
oo2XZa5DtyOKeqfZPK23lHnJ6MulIwztm83BQlcr+90p0geNPQTGGqp66Q1ljbhI8dOEVBYwF776
Hb9hH8T5xcrCdleNzb3Dq7SNdaffDhZYGfzJiS1gaPusWvWbbqfRz8w+gdJEYIGX+WKTe34VgVEs
y06rb8i94J2ZNPnRGaqDG5ET9HylvsAwwnmpJhNQ4vUQ5FXyrgYcs9yMPYntmNkGemF+mCbDOung
SFaB22svJp4AxEAcEpWuxpS9qVW7xI/AmvCbUzHpNXtxy+r+HW4FEyVZe07EtX1N6zY6GKGPkl/a
jfepOx9fLOst0gofWkYz7rSgabe2zxYJyaJrC0r3uwtMbva6HW9javYgzCt1U2U4ExCeIEFCj3De
ODtlnl71vs7BAdQ7VfjJncAQ506bovzI/zLejmpjn12zdFchDmjrdojc3aiH4zErgOMPeGg+WqZZ
XwRWbDHM1N7oF0ZJutcfmuQUIsC3JYPcrCW4y+ezXNl9WOLEB/SrRdgcpIjTIGoF9KtunUWLpumj
qnbZTcXn0Cga62BVXbI0zK6/w8/bX0+Olr1CxHgn6zJcShdqR24EP8J5zrVid1F0SrEMdeKwo6vi
iRNiGTFgOnfz9d4lXtnW320XU8iw1d4VUhalGoqnUjWntabFr85YFas8M9xLOl8g2PcLPeKL6tmK
ruC8XGurqcL0JfAqF58h+riujf1wZLqLzzqU3eC3WEwscw/ZLbEwtXQ+nv3xsMTWtj6ohq6fnkfF
D9ZOXmSn/6PtzJobN5Jo/YsQgX155SpRorZe1O4XRLvtwb7v+PX3Q1IWZI7tmbk37ksFKjOrwGaL
JCozzzlKQAIQfCDPzz3KLV7sfUfx2ztHBufrsPk0G0a01WcdwloPlHvtnxzP1c4lAJXtDL82rSeQ
4ntpo9/mfTo9lssQ3eRTlh84HEc3JSeFnWl3+it0pz+Mehz/RX0O2TjSlgGn7VpJs03TesV+IPfN
12UazCeEUbahqVjPI98jN+qkxLu0srUvNvJON36iIIOR5XxetfQbPTPpbnYbHrjUcrqffbpHMsNC
J942RviAkuLgqpNzX1Rd18Ok1H2yCie7Eds6aI37R0jj6uTVHNq/eBqBkbBpXt0G0fjcMaOvPaTu
uz6zjKfECzmi0gtBP/cxNmYgAgAS6O+BCBJpwWEzR+15qA2OgGSoPmXUmTaAssdbsWmZYaO20wIq
VtynGFW636lFoYKwbf3AfQkMnpIjXf2hKsp0ovN0PpkKSJMNQoCbaFpSE5Uy8CCYfFOaKP1lUEMa
1mkHWhqXXRLg4YmudARrZ8PeJqNb72166K0woiAZZNG9Wo75bTTnfB5KVdlVzqxT2vP8l8kZXgI7
OIONDkLIgRQSLEmHGHBdPJNPA5KMhiE4thbYuM1TE5Da+otdTPF5JK9BKqStvyRl4T54ifmZvx/7
8zyB5gEO/gdC3FnYYlYoWMUpblf1FIAFIC6OuGr8h7b8KRM7DNV94QzJznHq+SmBGmtjaO0IMsGY
ny422D6OeurSe7GEiIPTAhwpChwwWNDsTLaqlfMAvHCkjZ5T3Xdd+naVGmWyhzbSguYLGVPqsMRc
Lvkm4u8qVfsDlPnwJlpQTioq0O4MEaezDPwZeLcdSCsDbpGzVdv8AGTxc1uhMKgWfC3yBOs8a/MI
OQrvzK1VW86z2Fq3OOlJM98UsatDMAWyq0ttqvAjbHBqDqdKNT1QdTKe1GmytoYfBs8hr/o4OVN6
o3C0rPRgBo02LSmERzpYd72lmvxM07nplTpYnNj8pQfUdw773yajoNDaTeXBc0ncoqjpnBq/4Vls
udIS6HMuRpnL0DoPVHmnQ99F7Z60KSWKErTeoKS/+OgxfkdMYGFEUdqvfN9r2zb2g0/0okR7M679
R1vljyJKfnC4ogDf1TTvdxY/LctUhsHT6aq1PLID4Npw6SNSmvmwU4ZUfzKal8hsADaqNtQrPm8w
lAgwJ6tend76tj6A39CUaFvO5APMxEp30awYzzJUIZBAnrbQngvUN1vddh0FG726HdPavMQNmvZA
Qc++TwrLO5RwD+86RzNRQCXT4sFh/VkL7eZlaIaNCgnuZ9Pp916iKs/Lg7rfNdqrQcfqPQkC/zK1
yizbxtMQHzK9jBFK6lHAKKH/P0LBlFKLLX66flygHDAMJz5rESdmc3y2YNLYTl46Hy3Pd++SWvka
xkXyMoCQNLu6+RxMU/25oBupNFrtoQyU+rNnDNa2h6Oab1imqLD4R60nNYNS84NV0FQFdMt/yGP7
N22e49cgi+tbND2pCHlB8mqDltmbiB7fiBdEBNydoVnSvYIXmQlYbhPlk+qa6gu/H7SxYB6dHtxi
WNhoFYftnaPMNAz2lnFjGU26g0XEBjGVoI1FA9MOHLj9JSOVgH6Fq+7I6+OdVO1YFvy8K4ljkWIJ
4e+kTXQva3WvD5BWLLv9ZW1H0xm/9uT5lmCe8JpDMdMZL96kJ/dnTsi3yZQ2LX6wplE9SHA+IDNo
jiZ0hst91SDJ93VHYuyydhz9nUNB+yjBRt/quxrhrYs3tZsOfousurmsjQYKbz0lIfknJHOobKmw
JkfEeG4sx+sf0eRzDlk0l/duckf3SfRZaba9pg6fFc3pP2f1+BUUlXcuzHy8qXrAm4oxDo9dCwVd
1Htgh5TIvtha7Uc1w6d2MfWQFTyYFJt9tYTnNubETKN5eHIHd3iUPXLEiuE8yaOjm4/bzMkHHvEi
Z0f7dHoXILOFyvT4Myc59aMsQ+QgCsN6zHwrvolG99S2c/bUWcmXTk2CV/DI+gkJCxivvTF4rZO2
PZBrnw7ipXmg2VIj9E7iLcz6EyJR/VMQucbX7kdTZcGNHhbqrhysGsYQu96hd1sfm5giJ5oW0CB5
Jeog+9hy/rhMl0tTyyp9+yHgw6WZaeUhmUgfBNaLDwjzq80/75Nn0sY7esFXg7+2Zz8tTjJTrMF8
jIPpRWbIWkGBmg8/ZVbzjwa+HVWUW6vw61zDHeSO1Ohk17idjYNPZ8outhXjcfLVt8FUbh1lCB5X
Mw/85Sn1gy8StNpTs9P24USl+MpRBLG6qXzQAmuwhJCP4KwDj9nwfju/58Bo1Zr2BTz8IRra6Rd3
tv3d3NLUPGm5elZ10l30Tu9cuF7Av9eoZi4qKDKgq/R2lRqWy8c75zfcQf9EvNr7VVpk3n7sAZRc
OSRYvEOnBB+8gH2QX7GHhqwEudfLrk3jbtJmpnGvA1RMgmXRvYYu7G2IeVQ4pcsgV6tjjVsdV3H/
Rci6PeKVdLbJ/us6ma4x653+i5Crrda1f/sq//Zu6ytYQ662b4KlMe/KfXWndZv1xVxts4b8b+/H
327zz3eSZfIqtX6qDl0Yvaz/BLGv07+9xd+GrI6rN+J/32r9Z1xttb5h/9Pdrl7B/7T2n9+Xv93q
n18p9A41T4dGsYUghEe7aPkYyvAP8w8uSlGsyhepaVl1mXeLDPeH+WXBh2V/eQcxylaXXf5T/HpX
WSmDSt153q+ejzv9p/3+0/05zHD0HsyYp/P1jpddr9+Hj9b/1/te7vjxXyJ3b8FAWNXQH9Z/7fqq
rmzr9PqF/u0ScXx46esW4klFXfz9//2ft7laezWVtf+XtnUZPfXdbkLhZ2PGU/OAcrKzr+mI38o0
7BfKADNv6NzBS4+WtVUr198pblPox7RB1K+pPZ4oF7cEjlNATxzNK/eA1OuTXqDZtBN30O9NM/XO
9PyCoBNTP3vpXeXxFFjqpX7UJ8NBoLvnY0XWmzIDrZeLXNtFzE103US5DcwelJ5yaY1zomxXPTfd
eVu4mlYpON83YliOm/SHHzXKrQnl8zbPsuRITYp8FPK0L3Rl3phV3j5AtpS/KGRf7i2vfRKfRFV8
cg+eXY87YOH5i4TpCVJiIcmWk4Qgnc0jUs6jKbtKQFoW9HCZMc2Cy03E8V/eXXf7J8fSfZKof3Fn
b4J5Sfd/DXKDDFzuDueZTqxpY8P9cZY5YpPhdky9N/fqMN9DbFMhpBgJKYa3ZbJWBonz3nexqiQ8
FCbgXa0E0WLUMVUAuZSBLCEkpev8Q1Diume6L6fjhzV0nv4R/sEKuWLqbkdDHaDpg8MflTcbUdvI
eZCrFO2Kvs+785WdB6Jox/Mpf0NXC8Y2vO+TALaGP/aQCBlKjrewQNn9cbXJVZg6/Q0wyN+v7LJJ
2bh3dTnbJ3GKyUmHQ6ZOw22lDYhBL5x1CDlZvEXONrdr72IXp9jlah1or7PvZDoLAZ5cuhRT/Dp+
WyvLGjPyd5FRt2ieZeOBFoB+G8Wz7m3g12ueNhVquB6iRgp/tbRQk7azx0PsFe3TEKjtU62Vzsnp
3c9iWu3Qb322stblrEGoDBntyAfbDPrttKwU2+UestNqlPu4TjBd7iMOtZy/ZUXdHAWmK1fwQD2/
4XWvoLuQ8Hnl5uK7XAtmV9C70MLS7dDuPHg5Q2q4J7U1jBRe8yprTkql2Fz7ilr/6brVjBpx3SXc
b+t+vGs13d4ETZ/tmth4w04nSue5ZDdAR6+DUTaQdZLNF9OHkGvktfiD2AWO/SHUUPxBlgsQG/qC
TQTPP8Jp5KxNA6B0k7r2Xbg0RaAQqX7PCtiBFiWNNSK0NQ3SYITG9durpp8ko/n8IEZnUQsF/2qR
ANkV771BcBrd5XZA5WjJAPJJeYmookJcCS2eDBCyZ+jKtf2FNK8UPuklrqUadomj1WLYw3rSQB1X
Ns8LQ8Ehaut4F0L1Hm7pFMxpB8mQDve9+rkcpvpZbNpi6wB1IzlEjvYgc3Ff7TOq8WPT+cFtbzfD
fa9a/b03UCHeyDyGhf7O1REEL8Z8d3GQfKIfYHS6X0PEbSjc6z38y0G5W3fo8vhtrytbuOzn6w9X
ZluNlKOij8/duxjoh9+VNxXR2p+35BC0D78wl58dSoB3lxiZf1h5+ZEZ/EjdBjQ9bUH4wY+rUDHN
0uh1ABd2zBexORnS96tJROXWubj7IbmsuLLLlBN0f6Tz/1szdO68IfEJasoDxJyZkXJeh9xv3qZm
0G462kTuxSn2y9oeNM42mOt5vy4jq+7v+rLSthe2WxPAITCoATJA04gimoC1aq84zS/G1GXBqc2d
4T6Pcw6mUYMwz5xWt4mRuurLYJE7UEc330pMvQQmAlWYPDqjO6pu5CEfxOSGerHlYXSAHqTR1Gzr
6TZ8xaMz3/Azpz0CZtUf5SpDB1Sfo+682nWk2+4z3YK7iFBPpal2o42ldXR42UD8MK4DaT3+JXR9
7yIFEuuLOzI9qCrf7ybRzXLLsVAoyXC39QWEdd7c9415udsHe55WdMegizfM+u2cRhUcH+jueF0G
UaXi27/pyHmEXTb86rb5sK0B9T/577GR4cxXsYPzreY2aQWfcqBRAugayNFSryGdlAc3BnxNw8Vd
2REZSTod3mwFwKpirFDYWVZcFss+Q7gk9arQ3TSLp4bHTNvJjvYY3kjI9ZJlb6C1EazvrBBvYVW7
VHec0X6kZz3fuw1Ew/zX2b/ZITgRLal+hHYMr4fVpI9VnaD9i5jhwQLn8lliha7lz7FqP1uUaWh9
UPRa2TgaP0mCGWhQPQAMkzBd2ohVA1418QraQLyOS6ODeGVt0VGHVD3D9Oqtzz5bkzr5pl70pMjX
k4Gv6J9ap+KtFiUq8WYFqjK1SUNTo8Hy63Ub00+bR4hKQPAsV6tjtYWLlw4O7WjHoBUkToYBNuaL
A+zGbzMVvnkYKKKuC+QWVzvJLSbYTmCEZmMJXu+dLi+K7qvmXNHWZDhmubcn2vEie4x/AQeFHIz6
S8AbQLEwgmp46LRfKkujyaqcPk3FAD5PSVIq4YH2i5OrDsVP1T8H6awigMgf7LJcds3bvL4dyff+
d7v6ow43hqKg78PD4601uNZR83uQ2fRnbeAP6+8jPQpew3K+DSqy/a0bz5+LqtiOCzEa+LniQe+Q
jQqWKECLPDvbaMyI10v0in8KW4pXtgSVN9yLNzLVD1vmU06hmD3ctviNkkJKhcEr6KB3uhcVwvHb
zg3tA2JX9ldljh7kd3iNSGn8vC0jxzqEjQXpsgk71bCpZ6s6ynPyHEfGnenk26tnZUCVPIHPqmrc
WfGb980mnqipP3imkZ+fzeVRnYLPjVE0n5JFvtFIU1h0zObUqoMyPLxPKYoGZxnm3LkFHF2ebQU9
OzYqbhrNjV5k8GjwKBN68WQGt4V+rsz2zuhNBGCyKRuPWTf0fMmyYObz/+Jkabtd9LeOBVR0iMS0
6qlsO+csIZPuDw+2Ox/XBbo9Jzd8g4KqlwVAma1tC336JeZy3zl5LIsivGxiQO/4GE4UPuVVOLTh
I9vuWxuJlYGu6XRHb9NwMJftZ8UttyOqCJ+UdKfG6KIUXTN8moJa30YDwrdiG+m4vacr6jdv4XsV
U1WYUAVl6tlZTAPd6YektnmKXKYlh74Xw/omPgk3Y3CkXgZkp1V98zRl/i9whwx3XhAMd5M/0oUu
lzLw9a4o6Fq8B1xHVe8eiZGpX7RBtZE5VGfRXrfm/rLnGpMV8eRv19Wyr1VPb6/jsoXMy8z5rA51
cLwKsRuVX9TA+xJaNUoqnWee3F6J6B2cVS5lWOfil0hxO1BlvUXK3F4jLy4JpSAxbbUAnhEJkj3k
ar0l2gSKsf3Lu0kkZ9QQ1kE6E1W9GR8dCAZ38agle5n2XoitN8bH3p2dzQAHxeHK4Q/pbyH1lttr
ezGewjLT7uq8Tm3kVNhkdD/pUzk8BHrQ0pyUOQePk+UzpPb1xq/n4VamMiSd+6KafXwvsyqOtefO
Gnc5AkKPxTLzzCB4Bpi5Lqlg4Th3nXXjT80cbb2uhWXAy35owL+jLRwvMx8RHbI/Wb7ceDTD4dBE
GX1KVb2lvWd4rh01/AQQgL5K/5MMRmy3dBBZ/ildbG5Do+o8K4i7LFOq9d1jHuinyvTeFug9LQwW
QoNiAoqW7Z25hzZ2iaf3Nr/vC+dfazzQQNq7bNTtloCqr6Zt0IfTjUzntuxoRrOjrUwVNzVe8vJr
lqRvd4MVqSJ9aTu3RtomdN0UBkkbd9Etg0s05l8WBzso1lEsW2xRYdFEvM7NWwOgHFz9BPhLgETJ
VAYjsmP6aIpgd+VYp2i3mIfQsukR/GpoLjo5kxEgleJSbBrhsbdofNy1QzMfqMJDXe9G4bMauZt4
KrN/88paE0keiU0NN/gk6wH3X6+XiBBy2kvEeof3+4tz3YOmYLh8aUL3oPo/WCEcXkmNhN7GBrxz
dpV2DzIjgEjAGn7WbRyc4qXHeiPRnR052yk0xicZWlhTz6XfQGvfTk+5Dcgji/3sKK8JimkkGaz6
/jJzKaM1ijVuEnk73r3y6rK/8KakxD6s7Za1w/LW5Wpi3VCrDkA4pUBvkrI+0S4Yv4w0wL6M4TaN
loL/YinU2DvZY/4vcV2Car/bp5Ub7dc1wVCkm6kP3vYRB2TG/x/3We89/ufX0/WzujUsGMqq1DLu
i0Y/9rFu3ba+wfNW2vfG/VSxDY9eqXGf2kZ8GoEAIwtp3ItpEO8lRsIrQDl7rfXAkixLJFL2lqky
oh6xqwIIn9qkmvZiFPfljhI+AkLaA76qN5EbJW/f0uVEn8+mNI3pBk2MPep3kbklqWGeoiqzaN3m
O78N+MlDYoK5J9/v4ieXM7n7smrbm7fnGn+MbsnyKQ98QIJHt0vdw1i0BlzHf9jUxYH+HcicWr/Y
c5h3EEteQpAl/9brVnkr68UkCzT+fHb8pUCLsqwXx9Bn7r2tT8ohzkbwHEN5T69EdT9rVnn/V1Nx
SMgEq7Vdz0Br/3Os7JRGwQ/HhhGttj+ViqFs5cqkaeVylS+2MlUQ/3v3/nMcerAKXcEkM910f8WN
JVOdNl4lj2iYXZ7jxCRDHfbBBxnulNaC1DegbcuCs+YEgM+oL5tmRo/zaBo0MMefjMXsZ11ymjhL
b2VqVUDv4UhSaGCei1ddIwlPFgjC0SWYJ/rLHjPPNE+xE34KACu9MiR8bE2eY1C4sDP03o5F6bw0
vo2a5DoFHHLbBxCaHJXGu3gDyMqeY9u07qEIH59maFKsyejuIEGbnnyToYkUWLCrSN85fcmX1xjb
yf3svi2QVTK4RnpZKjNZP1pJvHdopdmVbpWS6+ymY6FFxnMJ0GrfleTJTMtCUm+x+YrZbsvCbi4h
4pjYYAMzW34q9en3LrC0E6lh4xlS05Mah+pZ61o32havE1ix53ZxTV2rnDV7vGkNx4sQ0s6mU6Lo
/7pEmoC16E43i63cc30xaQDXd0xbTEkP+53Y09ZrtxUSH8fLVuuLEbe8wNhJLy9k3a541bzEuc1j
PYAwgYOdsZwn3Ujpb2j1B7elcKTfrEZtmum7lfOihNPzTSSk9ZeYdYvVsdrWbVD7iTczn1O07sev
pNBeAVQqn9tiso5FZ5Y3bVann5UZzjIaH3/+OWCMELyoA9IyQgU0qeBkDIi8hAxQDW1jZ1fZx6m5
TCVYvBK8TsV7tbawaU9v6bHeDp1lnLOEfqDRd7/R36r5p0CDLh0QDyxfdalMpGli80xu1zhLdDO2
u6Q2hrui/VdaWOYphOLpDiQp/1WVgk4lyNCihkQMKzrm4x0pIfFOS4hcyVA3gKQunuu5HbXGye5/
Imlmg4te4mQ7mZNE6oBCV6d4CqBrD5I+AwbNYMxaqNyMFQn7md+RbW9VufuvNDWzO7qBS1KfUZbd
NXREbRPH17ayqHFTbx91XcSzVe4o5hmtZlDrwwQCcFFIX6awRk2PXuh3iJB7b15L7evnGWmAMwC8
V06dxbcui+eNVkT+a9fRjqT1xfTqV5G18domf/UdZAeLIvBQUWiUjWKB2e0MEE2UDbyThjrtBadt
xrF/mWpC9QBbzYfp6hVc3X+7Nk2DaOsMHMnbBf1pdLTHGHWk8azgOWd7YTuhfEYX+0TN8G4Iqr3Y
Rlou593FvSzJ+kLb18sOJoCuvafp9d6tlfIG+hR3nwDb/UVP4q8NEINnta/0xyGr0o3Y86w3d5lK
G7m3NPUCf+bRTPvmz1WLPiUtdbRrJb+Abms2TeD5D/QCzi+l0j6LPdCz6pD6pkVijJtETXvoTNqJ
Wng2X6PvRhiPvw1zgFwBX2vPfdnON6ifVDeqmQUvHAfpobdz+7fou97CfyKR0JtNz3YMLczbkzV8
kyCf0HTcQWGRgoF6l58XI1CDdD9NTnqmG895zCtF2SqBxa/Z+1WQkyoVW/R+tXovV/FYnLsccqwo
sJ9Dnl5v+Vs0HmQAxG4+WLGPaiPKgZsrh0yn2H8uy8y9ldg1Ap53MmEWPad9GrxA7pd/0uo03vsq
bf9FA3AsVspya/VO+rMd4+1sTuP3AHWx/VwnHyOapUTyjxHCE5XG0TaLQtREAwXARw7V5hF2m4xP
kaKGj/5y4GhCz9lZKpxgFxHlUA4nznIMEb8fgG9QIuvOgzO023mLQ7xe6vKhSevzpJQ1oJDlTPNh
2bI3NeDxrqnP7SK1q/ckfI3KK18mGhNvB1fRD+NcKl/JYF0iDEA/m2yCeMiOgUTl1Ie1hW8dIbkf
lJ61O5h12xd4FKcHuM9vjJyXvVWLqThYkz7sJFYGQ01/QGGn3cms6qIZTGV/A59788ThctvPNWVJ
HzE3EcptG/JwhUF2ZG7a6Yuj5zuBQEOPynEYOZWdoJxd3dE2rm2rZwCK2zTUeuVT5E/THtb9wgYp
Ay2uDKGtqifFWgZ6zTO+Rbikt9bUgRR0v2Z8N1IpWDwSvmDa/+4yDxCBrIHDgnutpvE5Wr6vIfuy
qOGkFsd6gAv577Pf5odV0nOm7xZ1vwqtwMm5Efu16qeE5LEx3qVTaG5mWDh2EiiOdSu5CpLmGL9v
dRWWuI+Kp2VNdIRyRY93bWbt2tbOn6wy5aBpJvGx1tt01+gRJ001BTjfqeiMmvWvQ5l5B71XZ6QI
0KcW7WqxtV4/b0dlbJ7F8bc2dVkLwg9o6hojS9K6GbbdNGo7KTyuBNGXsuWHOmaIetHBH4YvUrW8
uC/c0f9+fSlvmgaSdBfO6a7o7ENfdF/caAf55cbSx/Q8TH0f7hMFqKeT/9s0WVDG+UCGLu3bo8ze
Q9sFi1wvw7tddpSZ2CXiPV7s5iKQ9B4vt5RQ77tdQcBULqzVMhSlb++bvp43q02uFv7Ms1540NhK
jOXCSwhe/21d6w6AgiRySCqktIbE2RdV8jFm3bGFeO1INeo39BLsU1VZD5f3Q6awXgGL5g1Y/0VU
2S5hYnJzhyrA+9LLVDxXNjK+P/ygrjaaPqj7puWbTdgFysb4jYb6/jGgtZgeVm0jHARNUGX3pglP
qETJIifoYV9YqMz/fVHbJOe3UokWaSh9mzlwtzKZ0JBCnnmTlPZ4lnmAPM6hnyglik1ZYj4Ggrre
823lXFaLm5ywRmWR/Bu91wbEQ/HvJpW3WyWfjCcZ5rZ3ds7QBPvVVgOvo4SoBpssV02OxUi1D4tI
mAxkq+Fbrcl556MPg+MiHBbaiYEY9XcJ+GDueu0AnW22Fdu6Bzk5+p4ax7nsIQ4717yzHvCoudyq
e78fXUDpYZ7N4drBM8dPSq/97bp55fExKM2OPz5Pv4FBCUqYRbQVUsP62dALcNaO+djkCLwiDlk/
LwFikgAZYuejSUKXhTQrW5eFf95r3f7Pe01F+82LYu3k6uHGsa3mRYZYK1C81/zuTdemLSBF0mfP
vO3UtH3p+8x76rNwyVGhJTME6Kv6KtGXOYkravG59hbtAMd5KjjKXEev95MV6rK/2CZz9J5G9pdZ
V2qvURa+jknkPI8Dj3tVYoS3MhXojjc7d6DQmrNgeLLYC55j7U4mEhTCTA+W0fwcLbgfsRPtH5Oe
rqnaAgy27ZDO22kNnxxZITEgkN9utW613MohiYvsNi9Ga4vw2a/B+S17qCCv7gduk3lLZUv180Og
hjRZ0Kf/FGb9Qz2n052YZChhdTqih61D5kgYmUe45GPiVIvmgURxqlM1mrGDkjCy2zdylEjkJ04u
ZYDD0d+1mqZt5JgiNjmWyNVqW1dc2WQDk6rfRnWLbh8CAKVlCL6wD6RhgEWd21pNUWZY6MSAu74R
hhVTvbcsHYrMHnHBgwJ+8lAvBdI5KbMDMIPkUC3V1NU7BfrPUaODhpJetAWn5Oyv2uRlKt6SkuPF
u7bJSzs9VdrwsvbKcdlq8SYzf8loG5LdAkWEptHXuYSpy9dg9Hd7zfrqd/p3BJnyR3F2rb6BJE//
XGW19zLp4VHMYYYQnzGAwx31yP46Fmpzm6tlshOvFTTKPvBi6mjLDXy0jy83uGw5Olc3oJj44QaR
27gHqEzpegXm0t5bYbJlStpFpplFQ9+k6ds06U8QeLr3nT9Fu8aKol8rgByzDv8pQnDmYdALG1KL
IvkyKvWzBNBA6UB2ERiP60rkAcNfK41DsOeb39I5sw6Iu/BnZcFan44Z/DBLz0q/NLusg9hyhFeg
t82Pq92L6uFQ0ShJngtxsKulMlWkmXJZC04Xvaj3jaeXOOKPyeqCutx0iz6FDHbRkaiSyzqmBatd
htUttmkOwt08kAgSx/UWl33KmkIxWeidodfwKL4PQ9c3p76kdendFNCNdG+MEO3t/rgEctjPzYeY
oo3GY9J6v/bBWDzAlayfa+UgE6ihkXm2F11nsVfZUexikat2WTMkjX7m2WY1BwhKwmlHkfVPm37Y
b7X/adMAQaw+byLX2eogp5YzhRxALN+1j+OYfL8cUaRwsgxX5w+Awt8Q/aKfdnHSX6YfongkW/zn
WGfZrQqj75cTkHgv55m+GnY0NLl3sZFVpHTy+lOTAuBTlRkwSlY58AhXzufJBpkOYc2/kLBzv2h8
f5LD0/z7Oa7rO92gERL9IuMT7/mwCZVW/U1pH0Xna1ljVfrbGl9T/PsmiJDmTopprw3TdsoKTsVk
tL+3fD9vekhcHuumh85DDTh9hdn8vXHgfoAvctqmDVyOzjAVOyoq8SOtx+Ot7U7KUXea4tnVvIqT
Dzgsw4NueSEPm6Lhaewb/dvVIq2tFdhWzeK5reE9cCfduTUHb8pQneABEnxQ7RwSKze+JvX4kE5u
+jMxEpCUPL29wK9ZgzElIlRU42s99A+SP/uriPc9/jYCEJu7zUEB79wu+QIvRfYkjQ7dXqW69dWa
mhoAWPhZGiqKULVPIxxblzaHrDRo9UQN42CMsFd18O0eSyPvt0Vhora9dELEeXTZVNa3O9l0oltS
NpUeCoCdzmXTTpu6fYxoCa3FPKaozvAUqFV+j7YBJxDEyS5TEakX3lgNE7kTGFaWxx2xL6Y6VvN7
2eJ9HzEh6Ll1YkXjbYa+36bpEeAVJB/B/WzryWOzCOl1YZj/7EI6plrP+z7Nqr9LOWhdIqxW7Tch
TToenXYHu4kBUL3nU6EDaB6LMtVwICM3Sf50NVrwYCNzqXB0kdUUbaqNDufD8oMc2LtinEmvTVn2
mJVwiYqueVfFIw1V/+6obYWzxOIIyKhdViS9x1/x4gji0rzXDXiIzyOpqqxo1ObTW35nMJzsMFKg
Fr27nd9P6o82eUUpNPtJpk/dRt40P2j0N90DYIci7C0g76N9nSr08ymxe5za7mCprXNnT77l7EiX
JIccIkW6jNCYF3ek6M5dxL8H+iH0KlOgd7epDohd/mW0We8Nuv9fuxGmj9UON87eTJPw9S/i7cWu
R15BZ2MDF1kBvUea1HxKl5ykzFU3qDeUjS0E7chdeKU2bkw7a5GMrYzXhspL3ZKEJDnwENZduRGW
TXhWoLRS4DuUqWmb/7yo0kya8/LpTJKqgP52GRR4KmkvRD+jnf+wLY4YmTIUYQbanlR7P8FuXGpu
dR830/QcLkM+WvumLGB3X2Yy0PBvRg0PnYvFyzr1saNWLDMoHeHjoLMPSeTgbjXFY53dDb36i5hk
sDuvuHVVvb2sbKI6vM1r63ckero7uD+RMerGpEcctOi2EKFb1JiGknz7YhSPRMrVJVzmZpD9nqeq
Sr9MMt5zZNL21dwPG+m11AbQNzyX45G5xMiVDLCkwVuQ3K9m6Htp4Cy77m1B3SCxXc3qY6I7SBkp
refwnazovHNd7e+nKnB3cWJMn5s+JI9qec+6Si9XOJawh9qacifOeVBVAJUIrYvXhf7pBtFqfyte
l5+asz05P0AWT58tuKA/IQdQ1HXdbYtaeawGuMUksrBAZ1dTrt7KPnrNR6exhmkvXr3phpMG3hU2
TF4RfRzxU6yXJ9lWIuiEhLBPqV5kFuUQUXLkrO5lN3JWHST21QSNlo3eqIkenqX1HMPmUP/iA2al
4BFBE4US6c3AH/KtAY3uGVQ2X811UH6uIMfYqAPKbAVvmk/CJ0AuqNmpQTzedEFOw8WSU+U4rW2j
KKxgxWOa6UVobOhmSM78KMHXUpqAbRTT2cVtrG1TP/tTYOggAuBX2UHNK1SAlxKcspTg/KU0l5ID
8vqxfRCTOO0GAhvVM4eDRIjD7iBykvViWzfRrI4e3ax7ELvaKAOSNGhmgdfX7uuuym/K0H/2Z8WE
+ksorYJMh8hKgyN19uOfGb/lkKssnrDxuEQLJjnYaAdvxAh3M+FyeQmFujLfdx1lKeSpd573Ghbt
9LimACbFBBbgR8qNJA7EETXmiBB2U+/4gjWexJHqDTXvQnuFICM9OUWR88Xn6Ucz67yHskXXILMi
BBX8ed6qtRO/toNbbJw5839UbvUwDCTkN+P8veTAx7tatCBI+ur3xMy+WkOSf+8U/mvBL09fOA9k
uzBPm+euL0gImJZ2dsNxvpkCpztVqjegyqv/252L0fx4Z2u5sxKWD+X/Ye3KluTUle0XEQES42uN
XWMP1ZP7hbC9bcQ8CBDw9XcpaXe1vX3uiRtxXwiUSolyuwpJmSvXGkvEWcrsDUn7z0/uu/Q5qXJz
mRR2fzvFxQYkZmDjnmxja5ej8ZUrfM+DLmUgw278NSj+gyNq/vs98ugQFVSJeZeC0Gzpybp6dWT3
okHbGP8T1EbIdE7pV8MyzJeo99IVw4/+LspCY4v67WQfp4k8DW0yrZ1gKh89EYIwWtjWNwhpvH8M
Cx/DCKPoW8cRBPzjY4xT8K+PEdt++dvHaLCxOXHsk5fdgN9zrSBfgSRE/ggq2PKet3it6JYdmLgA
y1d4Y3EmE3ZbchVI3m2pScPFBKwSNVs+zMNR1+3JpR6KwgDUmIMU2ZvseNVz4VzC0srvcdQCMKF1
LtATcC59pIMwEEE6kK2JIo361VxXIDm+AGGU37vh+3BIgiGfGDuIJtideexa+/0i9V0K+Ltr9ECX
6pYb9xNiKxlH4FT3gJwHqj2WuTPBUrkiXQfbQnQBKZDpCDZYaOqZ38kMdVFIxWgv0qkhr2Iax2NV
m/fYt4TLuKrAhzkquzn2mkGFLqzte+yPQQYdg/5xd+2ANAK8zQ/vcWjWZRveQK6zW3LEz3aUvMtS
cF+BYcIHGSpw1tQLzutgR4m/nE2Q4/VBL+uG4XoGDkxKiEUYKn9bxlbDV6T3bmkjNBX8LQm7k1g8
3VEvA4vbotW9dQvsTKdaqK6DJOx2EvyREUutbo2u+UgUttSnW9c+7Wl+eP4+DgLDs2fFG45CMsDC
QuWM67QFhxJtAefdIBmHuIJOiN4sUqqcLrO33XJU+SI1f70EozGuxwq7XyXcm8Q2OEAK8fgGYNeq
yoL0ZYybCqV+sBM3bRoHYLKos9nuj5phzA/HN22/+lvM/oHtm8I7DLGXQTO206VNGapFVBcj3Abb
tTfSfrnXTgA70GmxyHJxjiwsXG2rUGkxesNrEITRauA521N2xyvvpmmUL394KS/RucV9hhP8vYH/
tI67SFz4sWev/EIgwamFWRWXw3094r+U0ho9w5mN0msDN7z7zDb5BSw7awPrDTRTnO5oZDivkVIN
yyxs55hAEZHWsYHsSwFoupAH6m0zZz+CtuIhioRNc5C5h7ToUeSYg6bkiIMBj5Tmi1yUKRSsOnGp
xroG/Q6ASjWPxaUEcT/IWvzlNIB9dlnzHpqGYehtatt9701xrKahZPrbeO1BnR4K7NYONGlQO9B4
baX/KXImMPdKuz7inyJnznLTEc2ReiedGadeZMfhLMBvfu2lXxM1hcc+j/2bM/3W8FZLj+pQxN6w
LNzAeDSi8V9348Deberj7g8/I4GW+yCbYSuLlB/E4IN0R39pgYN4GKthvDh9yw9VN2ZQNcSXswHd
N8fp5ZOdvszhL3+VgAt06kvlmuvK9RAgAonJYZKCHUbWuitIwvMF2a4df2silsDqBY27dvNiclet
gEL2Hx2Wnj/DirtqfQ6JL8MSt3TJy+wR9aseEI+/THQHXrdgCU75bF2SXiYZq0SCNsX1QYH2u3cs
AHbP3G9XMx+j+PqE3Cvfn+A5wG5p1rhgySKRrWnE1dk18kuk8p1hgGUT1UvJos6HZNNC5RNacj7b
tZNZn02d6TVEHhzMDhADnenFSisfJGJOkFmooduqPagjl/bOQg3ZPAjlxd1KQtxstKbwDDnSdmFk
QfWlrZCOdFguDnnYVy/QI5vtzQiVIggS2es6beovFfaqllWWD7wIwVaUj0Aaa3uvh6MCKroOryG5
eonc7hkiF+UK2nvpRZkIt9Ad2ZS2jdpGd/8/fkaJ8EJhgmt6GIS1DPgEun39RnO2Uz+2rzYT42E0
gVkma5rl1nJQeKNUgkO/Yt1NIMEOIMJjgCBv08jE2pLQxeTxs2OV5kOaD+ldLNk/ZCYvP/bNbWHb
46v2MgNvy3PgYUrDvmCvWRwsBy8B5OOdC9lKIVYDihzvucOdSwKh5pUH1PWWPGiAPSLcqQVgL2TT
A3oX7K1zHMBnUQwQX7oGa7d4AVy62YV9w9ZCh7482J3W+WwvcSx60/5/s6spg/psHS7EILpzWih/
k7K+XJeFyJ9AY8hvoEsZLEXY5k9KNCha9iJvYQRoJlOIoEQFekxytjj4fPpcnakzrZLpIQUJWYSt
k4LO1iqPSvbIOhXfK69VN33q+ibCcG67r7BYZgtlReHO5lvLkbL/hzqMEnRXh5wN7X52h2wf9GYg
QgX0VA0WlqkaznZcdi/tyh1s9WIasoXg1JAtqBlVnWaYNCADq3uhSlpBXAGlLNTMByiYRY66IDMd
3PudeyIz/rpgKIoAcq/SBlP6UEHLIQRzQ72eNb6F9thu0gznu+tyi+hINi5iREigBfBpGabV9rr4
hsNaF/V+cqA+QQos6Jwg8zKv1TSQIQYdgwzpaIPdHWdIS216nWXLu6F9iKdw03YiuiVTZ/rQOxbN
P9RHpuugq+33Qe0w1QerU/+Q//91UNwBLQa2B3y0TvqIk3rDbZBEgHpUUvH629hEByPBbvNShG35
WKThT0vvumqviRc+NpMn0Anyuen+3qTeqzMiVvJ0baoUFWdWFtWrwNiFtq4sHrg/3aEVUZ1x/9cW
94pioTK3fgAkhC2dXLB7n1njBrLSzRFEcP1eSYjlBJ4vbxFf5isDgImnqYaQxljWzTe/FjtpAW+7
KAHnBj8BhEJz/g3KO+LVZR5bpki3zVP2hqZ99Ir3KdUEwFKnnPcpUVJ+jPDdjVupXo2S9aBmxN2I
GrwFdA7UayHxTLpT2vZXv5JPoIkNQFi6HNpcbEgbLERY5eR6oLioQZy8pmbTNRAKhyInKYWRZliV
M+/0YSdpMRcBDCzGaYK94MkvIBu8wI0dYv1ZQKpjvvnc9b/4mAD87Psp5puo491KTF64i4NgfPUg
Z92psnqWVpmcMjBELwboerySWxynxg4cwdDZtL1FxfrgJklZuBUoVlyhMNlex6rC/3WVTd2Klxl0
P6g9tnYHWhHbXg8QFYIuqDutueltgWX6J3TGaEe89QBdtbd092G/msg+OdbsTxT3ZHI0YGSAHatq
tCM7majzv9r/mB/f8U+f5/f56XMGhOj4mFsxZxOgqm1jGa6NL+SvSw8i25F1t12Rgve9Vj5SF0Xy
reFemK6BbUf8p+lAMqIHzD58SiD0knhQhUnwlv73VFfLx3Tz8ASUvu6QQyFcqyHYpaO/RbJaBpaf
bchG2gkdmE/PKjMXvGfgxcZSyu3I2iE1as64MeVn9sKRfnfywDL/FNf8fQFOqne3GUam3YK27E5g
DXGf0l9uUzv8a7bf3Wh4GUb4L3bx7ecTDsZQYLptKwea9Lz27mMZ2/dAeyrUD+OLXprHrAWzBXlK
m7c3rst9cCUyHEq0fzPFoDoUDbhuyWc0HHfRSKDpGHIss49+AtiXnU9PMFeze6bC6QjaiDvypmmH
AO8tPieHTDnsBw+oFTs08psMOpjPZoWUROiF0YmaoPrbNnkbXwwo0l3yka9GXeOaZpyh6kmWC2pO
k8VvQMZszr3ZIACEGYrihnppSgHBjRM19ZRjBk4+mrIAvU7WRe3JiULQohgBghViyShuoi+yyQET
hxzckWIpXVRN0MSLow01rVSoAzOhWdTXoniMkDe62NkcSiGHpgbl83W4lLW5DLxubbUcKoVREtwP
NUrVmFYLrVQP2gmvBdC468H+8G8P5beHZsBS/4cHkFMIi+uUx1/m8HB+Xw0xhz489iw5WwOJg5CK
y21cJ0273yfGhoj0Z9vcD1J9kOzXDVhgncKwtk5tIyvBwGqKPFh99KiJlMncJIQNYWqEcmbTFVPz
MYjQOuT1YaIWuX4MZChHOIoIpdQJK2+7LD1AftC7ABrsXTzGnlHG1ZxAEutBsrz214hvD2vqbD0j
OI0IWbW6k0xFkZ1LL2NgpcXoNHaSNUrqmw0N901p4STafJtH60GQ0tgC3h/fkcn0e2yqQPy8pU8w
9H53ENADXlAvzcGQgytM1t+TSVUGKoiUl97QR4C6dr13mGsCAPLrE4H0B6pfxgNZWjOH6tP0LUzi
fkcBOAmC3O1Ud9UcwFMxb89YaO+pk75kyMZC9D0R9/QFE2mLso/fh8u8qlbCZaBvLlJ/F2MdAHbX
37VBnT86LCkec+yT+JAOt1HN8R13mL10mJA31AmE9HTDQZSwpAEfw/G+ykHiOnpr3y2TM+cXAk0w
LEIrQHonsO+A7z6tkVRu1BB/Aw3uV7eDvg+IRoJdLqDG6GWZ9YaB1E8Dx8rwV04C0EyxMsyE7RwN
wbeMerxBWtzS0At5j7ywswirJtv4YC1QkEF67dKYg+00QwYj00pSWspF24GsZZ/sv/sjZ3hiQSO6
HUqXB0BYUyAVdOTvjxhg5cXVksdIaFw7PgULG4oEegqsmkWMd3jfl+DSUOE9VLzCe9dClgXb42Db
Q8b2HhwBiPm7KP1SfnAkDxYm1t3QfZ1Gx0mWWSBcTR/+I/SUmywdzQ7c6CnJl+agKZ26gWaffkLd
MwRvO6h3hz2K3vTJDu8lFzJ+UbujZsPMlQAr7FOMkwe2Lf92o6Wid6CgHeTtX91qPRsBmT/c9Dlm
no3s9FCjs+X1oTRb14NRuU8VgBMQJtu2U5oeoAuWHXLLsLcjUAi3QpWAsZeWf+lChK5r5pRfWCy+
xEJVP+oEenepN4gFHwCBbkT5owvqL6Mhii95XSSQxkm9y8jwY64Mkd1CoOL9KbU1fH6Ka8fJGnmw
BvTHbzU331ljoDStDsBsEUfMJzO0IWdamb/ZaJCm4PAjCxIbgb/OEHu7QCSm3DtI2UCYx7EvZIvk
a6vs/kFZWA4CB7LDzQQurKs/pK8AaZQmdqmN1dzPl5e+nSBaWtp3zji4e643qy6wGxsrHROksSd5
i2T7ALTr78ZZPJ6MXHsma3s/SN//p0zNowmWk+uN51qzJfh185tPmQTjc9zWb7RHpt0ybZTHHmLz
MjR3ZFeBfyu4D+xDNn3pIsgOXMO7FAbWdptB7Nx2ow1VHozquYqgVAGpCGsVI88IyblkOvNQmkty
cILntK3tpShQrN7IKFvKyYw2U+zYZwOI2/liBUwcA2mv+zxEeIs6yEVBbmlZ4Ee2IVuP+r+V6cQR
hOk6edsr0IW0TjpsykLi71eXBgKQctxj0zi+gj3Xg0SlY+w73WRsUweD91KBvObg+FDvE1o72son
b9lJUPhPnlGACav6UY3ceNM3flq931jgx00lBEEcC9nFwsqs59pv25XopH2rLGgLpE2c75EwAKND
OAXrikEVIbHCYplVIN+JtDxdoe86H2hvAHnQNi0k/ZLBtNb/2Ycc6ZIkYDsR2vs6Gd2J/GtRtAGO
W/xIR86+FNMdM6YjyZClCRvvdB+dMKmvYfi26MPpR9//Ng58KGC5H+y3BrIMCxAfiYvgob8ZfWBs
FGgMTywJ4nVXS+u5NLqveTlAzTwGDx52dd9B98wXgx5ksF+DAL4dTijoScCsaZjP0zDMgyCrOg9q
SgS0ADcxwj49xLVjLLNJJUvEnNJDFA4gaaeeNkzG91vqmlITARQnn/Z8QAKt0GWVpYFC8NiC8Dq0
wOJjEIJBw8hl82DYSbUsKynexlzdeg5qvRa9+tpLv/2Bkqmfwnf8Zy/j4GH2B/s29cwUuk9S7PGX
rU7pyNla2r53YYl8icNoO+n8EV1UOQbA1gjUjVM740gXp86wtygD9cnno1v4YtxTqzWhON+OwbQl
SFA5QKe8bxDRmxFCGj4ESpa/26QLBgoSpSZn8hs+xhLqiOYjv/84n9Ngj+6n7RH8GyhPMT1jdY2w
9Lb5CJZ0YG50kKawAQosHRdUZRodrS80KIS20/pqm5LgbBlvNY7d+9gPKpySTWPA3zBazc1B5e7t
qPIElbtxgHABiJNifaEOMNmFC+4UYvvJG7vlVTNm/enq7Hia2DutLp/cIOQerwcnb8AF/gKCmOAk
y8rhixbxgF3Aw5eKsfA8SpxbVoDfb1wOBrLZBTVX0yKJQwNvlzFfAU8EUYPr+2lgWQUy6zW9mFqy
22Nnn4uszVdKO1NPmCEDtzAlAIKJnJ3/ePnR7DnjFsgWUZau2Q5dTY8YsQJ1mXRrEvHhtYuMykps
oPqAzdBDSAPvk5/orVKsyNGJLZQH8crjO2ar2TbPwMfqpoFMmy0WeZVDbsKy7Ls4neobJ26zXcGd
8XaCECQ04pL6ywC5R8+IjB++qm/cknlvrZcPSxqUu0l9ozILzCNBN95yTDkPyk33RG8Eu2hvECNy
50EhcG13QTKuGRT6FrmuVHB1pQJdqqFeImgVnLitLOBq9NEeXBsC9FcoPQAh47sfTk1gLpFVDbw5
Qj6Lj8FmGast9NEgb4x0zi0ww8Ntnqr6xFwo1EuWuxDfAQWKGTfjvgzMe2q52kR34C3JbjpXlyfo
oTQJdRRGlG7MCvA7L2yK91mCLGtXrEMkNbb8MF4XNg6aQ8pASHh9FHJL+DRA0NzQbMOY3IRJIs8S
pApr31fxmn5Rpf5ZmXFxgZIbO1KrCYP2VNQdeP/QR5egNtXaBeJinZTBuw2Vq/dhafjzbxFVtcWp
mvgt+dNPEeTxch0JVa+vE6lQ3nHIFp9oHgSHQb8xegmCTKBUqTT/lZXGP6VKvDunh3i3DMFaT3bp
Ot7Saix2aKJieGKJ2Lajb33JlAUl66IZt+SWIoWeWTjYN1PP9v9p2okZ1cJVoOGiafNQFXtOsMDG
6PgNqgbDde5M7YZYyKiZILb+qSl0kyjLzKYO19feUCEoYRY/IywLTz00hfYyxb+SmrZAtLx0fRQi
6N7E0RyRogIuUTfNBNhDqWn6qYmUQXxKqzadm9GozFNUGT/mmZDxOCdR8ZVakXScc9+az940TU9t
IdtbAzpi1CcsLu6aLDhT3wDk4l0zcnAG4Ilg1KjvscG6CUGw8hQbkwFM0bihvrxn1oMLwkAa1zld
cxnbeEl91RTFj27+s8I3b6sSYN27sOgvKi9S0HJl/cHV5E6ADfObhNkVtHTAFzW7oJqm5o5zT62k
yBgwgLG1oWZvAcNdpMGZWjSowAZ9gQBBf6AmTen53b2XJo+jpj3J+iZ9MHTUtqiEvcUGo4fcjah2
A2r3z+SCpIw4Q4Nidx3Q5tLcohAACAo9CV26PJbzJFFe9zsO6PICDBMBUtmVu0jqAGjmyraNBTMc
AZEtGazsbgrvqqwM71Atmd3EkDdamORTM5TZFVV3pl66kPO4L4LIvZud0gYvlwbfgXneNABTkumk
0c110PVZhX6MlYDCNkgLZ4WCK2BIgshkBwd/nI+9QK5ioLWp/Wn1H+IxW3ceguBVa26TLutvXFQL
XSLh/COSKf9emAEyB175lIMu7W8OaeM9BWNZzQ5YePubasShS8+Q4bD04IFHZhG70LQvrKg6eZnB
X5jcTGEev1T1UJ+HOAJOW5u7QoltCuD4Bsko/nId9N7Ebj1BJGuaysO8Mg4swG8kFiXK+yCP9OnS
hQC8iX6Eyi86Gr220h1k3r0zDjwxH4IVWQLGsM9Jy3IbZgXU8Bw7gKxrJteOZMmTzLEVjNuo/adE
rMpgtv1TIo1VeWPyxWkR1MiAz8ZJu8PxENvvvVU1KLbTw0OI3czDJ99snpDy6NdJht1+o7EQrsZH
yMbGcul1Z2p5JtgUpjaVS2u0gO/QvZ2v3nujCOXytVMCMaWHfowP/KHYmAEYTGNQWCMWgEL4Xteo
ZBy0KviBXJC398EVhbNA7zHzrVOP1B+C223FeDAdaGCmB7ZU3DINj3UWj3tPl1XUrV+cHX1HzcgN
8TsN+6M1QWsbLBzgZ6xLdSQ38piMqNy2HchidwAfdUvfyWtkPEdjrg0Is6RcxJap7qzer87AvhhA
syJ16qqqxPez0uKkv0bwKA3uQQgIDvPM/u5JXx5oceqaODhDBm3bCqz0y4ZF/QZMes3qutXTA1yV
tQcyKdD0bUyfAySN8KhM3OEtzKodiHeMH5ZjHSFcOn2RYBZYeqj3vwVvlnHjdGZ/g/JSoDb1IM9B
3WJi1rtpEOXtFNrFIh0Lccp0VWoaAx6tIAk0tz7sjnQKucpVvi84uBSvJDOAhULXx+g8sKuaxZ46
Mny91mVmI8fPQii5duZ4qsGQ9tL9rJTVvURsiMCRC1a0oA74iwT/1yax1LAhJ7C2vo9hbm2/WN/t
KLtRdRHfdzUXF5ZzAOMzE/RVTRJfMlk2R7xxvlDnJER1AkX1qRjc7MjHNFtBGRcCi7oZdFgBF3RL
l9BI8ArTPeOQoseDcKcW6nHXZOydb4DEZff26NXnDPjRRdsH5qtoBmNV1qzYUTNFxgLqmOoptfQR
DDjbhQAzzGuY1AOwFaa/84SfHFB16i6xHVp0qZTPUx6Jk2mMAQh0AQOAkGy7Mko/2pe6qd2kdjOj
WpwQr4QmWtQgGQYU1gpUNmJPzQ83S88GsBi40QhUMDXfUNkBhq2q/Bq4iKnriHliNgpIq84/D0FR
HlER564+PJCSQAlAotTS1R5hC0p58oAmUfk1qt/nIA8DinPgIgJHMl5I5kOLZNp6qlEDMpS19YBS
eushk8GmQZTyljzyOOFAHATDAtEp8Ox6iTst8LYZd+Rsc9Rky7EB5gpDaUSj50Q4slnbpZryZeUa
m6F3vjBoau1S0DEtWs0M40xhdaAmRGr4k9PJ92Y0jPEmRqnyaqile1MVEAyjs7qLf/WNLFW8ooM8
9VKTTutXZ7tV4QFBnWRBWa3WbkEVnBT9Jm58AyDlvNtLm/sHE6itOTuWhqDkGpBhpQFkp9RZMw7x
dgQGaJ7pOuDPOREpgirhKhXY9rAMQDeR9+ldkGJFGybvvg4LmIAhOAzMf7ua+sSFJIKdq2XUZl2y
9EQuV4nRppu5XUWT5iyP+W5uWyEW37oszjRFmbvp3Th0OB/qwcDbzfNnKLEFSd2wz+JDHqn0iN3O
+2XyE4B9/myLsuoPeXMgO41ow4CDRtUkqhl+9jTYfOpDCAZ7qKXkocEWZHN0B/77y2UBUNT6SgNC
dwijI40KpJ2I88vkjM7jIAGTGePbThrOI1m4Me1AH9HdSW3quVkvkqrzDuRRICOxaiSU0BqjcbGj
QqmkrMEhRUMFpGT3KMYKFtRESax1/i9P8njd3cWAuDTIwgdd5qBSeqrzQ6sv8cDR7kaRAzM05Qe6
o+7S7gaQE/MBvI0fYyJyp37yrKYKfD5/3lK/0fT1GlJa8dbOonTFR7Am7XJdHVbhe7JijalOHQD4
JyfL0lVmMn4Y3PKHDNPuaKnu/RIldnckm+uDX8+xswN1TtqjA1sD4mgfLtQzoIIOlM7gVcuN+2ua
auo9cTDH+ov8qCy3kWYgE6Wp6GK0oKjUXtQiVxo4iXYeOGe0fs11nf73ucj+8cTrXOzXE2lmVhT8
gFpsvD7xMqpTVN4Sgtf/aOK4w56SFq+Vay+2E5+b1IuEuMhYc7IdQ50GJsMdlrZ9yxIgdsg23/oA
qOwSy9qTjS6FW6GeWV9QZgCS0hfR4gQB3i7pjU8G4Pd+YrxUbV1+K7j/4uOL8A1U0PMN8KTzzW9d
Zjh4z5DK2OvuQo/8L1P8v/tAAgxVXuDvXjud4xzrwbUXRPSQi0xsGujUzuwQ3IOyS1WZzrnFP/mZ
+Y/xxPjL3waFPmtmdoh/DxqSir9E3I6PqkDxZZcbwx1d2tjLoJW5vFomBOLu3FhvyFOhRV9NzWZZ
VNbWinFGdZU1fhqadUsjrMtwnrK3wNVhDjoooZ+gY3p3dSisbRqCCJZsNjKUi6b1ClCDFtW6R039
LvRk9jwa07aoGUCt2m7yNLjaVVS+2z0wtu1q4OuenRJnyA/71f93e1mjfo2yV3PiS2evQHkJTeZx
TpbVoK09dkHzeM2fZT2rt73jD8tr/kwhhYkobOxvrkmxzo6+ZJE9HMg028WyDFFRRjm3yQjTo+DV
4/XRHV4427oW4/I6TRP2n6emjtHK5qlpIhNUznedy5aThQpB6U4IDGaApJyzynWXRiNz1AEM4Xnu
wRtq3KGu5SnXNvJrWAgFRSBItjTDPJYm+JhFgd0HBU160o8LtqfzTFfTdc46TrdYb7wDdQIH9pA4
WXfsUca/GnIPO269kZl3Hlj4qtFGalabfPBM35TZCKou3aTtilNEyLWpMD2QzfVBcABQ+C11zm56
Xhep8M3VVrCf12mN0f88LQ0KDASzEiVTnKOwDaJpezBaUydd2o9pQ4mjwlhhVzW0hrOrWuzsaD/j
R8BBUJP2M9R0/V6hEAmpiWuTelHLht9LevQjnHp6VBBvw2H6GrQ4EkWe2R9BKI49HrU9baQ7usRh
AYnYtNnS0BAs61g29BBqX2cISxD88755+MM+z/zpIWMWxAvPL9QGIY5+N3jRhdm9+eZBiDUInfh7
3iX9shkS/wzB3/YIGg+UE45l8NWqT+TgQJV4WXrglK+HqjoV0BFZUYe75dCY+gZl53rl1io+BSLK
z2IC9gCprfi7yx77ypq+chSlr6BjW+htc7hFihixBwnhTqy541tu2nIRpzy6KwrXPlMHjgCordAd
Bkrs5o7KAP9yyFBHMdR7zxKgVnQ0BGqQ6oFsqnWAshv78aFGZHDDI0Pdhplgt1Zj3ku9qU2QSqKW
ag2xMcCYD0VgiDxGnsf2iKrsqKjlWuhCTag7O3uQn8+d5E92uoxILe2d2L35066nBTu0sS+t9uaT
v7bTA9LJEAcU5MydfwxH9S7yx6aaP9613obcAIksDlOVba/TMmDqT4mvlrUhh5PrIqEzAJN/24dY
rlFoFj/INADst4Riw9AExdKyrerFkw3K+FSTvfk+UABKFd+DFORJhdv97Oxilaa5B/3QBySDEpxS
MrmsAh7+ROoMMO4s/TbE/6BGr36yu25cC7waj7VZlAcL2dXN5NvYVIJ8YBHlfvuds2hpTFn+Exzc
z50z2i+BMSC4j8j72TVMc1faKN33cCa7Twq/X6rWtN5Gu98p18p+mt6078agfgNoEwJdYD/0OrkQ
qp8uJiuSbWjX6b72ZHpr+yJaWUGv3oCk345Vmv0wR/HaZcn43KthxOnTKo6B1dlH/LLLtdd75YvX
IRyoXXk77WLPF4e6iZ1lFSUdKLAdeYh9a7q00rqAp8N5g0Yz1JxCuz1CP6x6AE3bN7LjH4OoTF+r
UwHauvtGCgCpY39lBCiuAwFmdDbyIj7VlsBhn/P+W+Os3SQuvgNcA5ks7cCkO25RQynWCUuLOxS/
FHdliAIvBBwqxOud/M6C9pq/qHJ84im7JRNquAxkplXAxWIwypvIaJON0qAP/Fcb98zP4gXCxmrP
9bo3d4SoFpjC8o5awg3LU87E6TooK7HqjyIGiefHRAUSxiv8mJKNQRARbKjfJyYfT1hykfvNdyJ7
mzQfZ5V246HNF4WjKd9m4rf5Sj50+dSuhmg6SGBdO8vfQ8Jm4bhg8Sgzfp4xCxOkMRAcSDaEcYgK
Jk8o0HimTjK5wjox3r/7SyDckSaLnIPR+M6S6CjssnktY9t6YAiaHf9i7+visz1h7auTyXf/GgCg
JbFX4HvzGoQJexgiVFPNkawi7OU7vyuSIEfPBTcoYRKoVC0H/0LbtOCeCO07/GHKpx6STDctSrg3
7cit1wkv3qjzxDcsYaBPkalxHDtnuoVKtQ+iDBQk65HI6ZZPgx4pSwSGIreaR5KDE6IIjEZyICpu
uwSi496vkfRM0wNEkUY6wjdfJcBH5ICdHmovonUeNfYDEOLJBv8ZwVGlMfiGIV59wyWvkBcQHGrh
nQk9ag56Vc7S75Au2oyVN0WoSRRrcHRZ3xMblYVAzCbPzmSqVcAUuy1VZGz7qW/3bt2OR+TZIT7u
lfVDjdc8yvP64gu2EY9hCnDvQjxMXQPGsMqrtKqI/UUaZrH822ebOv6vzxZV5qfPFhsGRHZ17ReV
bolB5kvJRbufi7N0E6j5dk9lX5IZD6gjkbtKpalaILIKCjkK1/mNV695DMaA2egibbv2B2EskMYu
cGptvc0AMbOlGEL81ckoyxhrdOQcJ63iNehL0ZneRkYQO/eqYcsHr9gbgISclNsNJ7qjS5eUYCgL
XXd17ajr8FsszXCRN96w4UnEd75XiQd/1CVt+tAK5MkRJZ7VC3mMNmfIb/InVP+oJfTYo/2AVwm/
pvU/xfjnW3Ka4EQpAC+JnY0aBI79YKMbEdx1PB81KGG2rjWsWHLZLqwWyMAesKBH1wFE2k6nV3IL
TdCcOlWFCFyPs0Yct+251W59hFo+PfxvbgN++dsCUETIWHndU5PnW5RyI6+HX96GOWLa5rqpsmqZ
QDfkJS1qc58yF7LjxmR+MZ3hx5gE/h0SzcMt2LRRsa79uRW4S9l5yFzpafOu2JL/mHjv05aIG99M
OSrbQa0Nht2ND8zYEtnFeEdHW2pWZpLs5oOv7kXFRvypiVhmvEtqE5noGtWlPgFXo9jpF5bVO+ug
CMyjQ2hXLBK9u0F5xt37E6FOc4haxGmyibVHFJmAXiIHUfURAp0h20QVispLb1Ab6qeL4cVfE7di
26FgHWpYcImLqD+Vsi5Ryp85YJDx3WFBxvh/KPuy5bhxZdtf2bGfL+OCJAiCJ+45DzXPUqkk2fIL
Q7ZszuAITl9/F7PUXbLbuzuOw8EgEgNZFAcgM9daef3exhZaz4u6RvR3ak0V2g168F9CaSEpELyF
1ro+6s5HMiH0peZNDonGLkE2P0L32MXMq1mB8a2ZSbgm+xkZq6mG9iQyZbZ56d7d7IVpgfrjWqvt
hVkg0bDHzMDBZ3xf04OGRyg8NgnHM0e7obwUdhpD4Qx+c9ogRpV2cOn+UW7AL6TA60+WDz2pPCaR
Cc3yOY116wMhIbjip42VufaS96lIT6AHa1YMXOCnwvTtI9NP5pTuRRsy094YdvZcxINaRpipuFiD
+PIwBtmcmiRkGzxVQb8n5MvbCFXEnrA6CUHTJ7WaGVAl23nThvaCxGkUmBQEjFjPeUuyNmPFkb47
tXJcDqXzethQGzJxJ/+jNw15K1MbKuZ55vD5rUaYbr4wBQQlqw4Bo05F75sY3sgKeHmU016WIBwK
vl9tKdVQc6dy81WbGT/IA/nBSZlEEVR+QpCnN8hmP2Dt+NGb+YtzkzpLJ3gyIuMZWdD20TLAD9jZ
4QCl+CE+lkOqwL2kjTNAaNa8bEILPp40mIExUr31QbJEkqJC7kcE4RrHD7/ruPyaB6L5XA2I2xsi
ZA+Y8EhwT9YMf8c82eKj1YIFpwKa302WAh9XPA+OwrWIu+Fw3TVsbezMCnMqlZRAEk01tBEdMrMG
0OL1WA02kQXQHugwXpB4eYZYZ3WRY+EdABas5mQ3NMgX8yos7xLfHu89p8f8ZeoQgisAEaPc2XPg
ix9lDjndjqmnIB+rWQ9GvgNths7IDmza3GxU1J2u505qrfIRCeGdqo+1CPInD1mwD7X058yqQuS1
LCqh0ienb/IneF6R3ljoB2oY5OkJWVLyjkpVXL31qhyug0CvDrSqaYjncBoznxa0eBF1WyqmozMu
kAvE11RsZIHwIBzcKyoOkV9jNVbJhT0dFFyh0RbRDXtOtYjEG7syB70F1UrRRsemwQyVallvVXdw
GZypElPXaFY4A9tkhmGPYFtOKgAyql2DyQFcSVniH3Fv+UfaM7riM/iyu41l5s44s0q/hQN+ABO8
mWFhmKkd7dEmgCrAzo+wuRV/1+7WjXpQE+p2K/7vh7od8pehfjmD2zF+aUcVbt3pbWte/BAiywZU
QvIZ7d42IP5wFrld9DMIJaT7W4UbgZK+zLM/ulD5Vi2nEW9F2vv1AGmDiKTpguXw74cJyz9PjI5C
Z3I13o5KRlGVPJ8Jbp5HHWHtNp3ErQsVr01ol7oURfwJypvl1rCj/L6BNKSDUNBBTYydtCkGB1kg
hl/MB8t+t3W0FycrA6JGx2F6ApAbretVpRNgJf7sSz3yGNlyvWsdb/aRAbs9pngT0VFvFQPodTrR
JSclQ8zMddiKZVJE3vx6xD8HhpcKwG1weHd07FQrrJJLM15ch6LOoX5J3S68uw6VarNYhpFRXpt4
hneyQUK0BsOE3gnN9O6656bt+95vbNSkl9xN8WCjH23Un3s3m5iGuY1KFTdbCZbQeczxxIPezXso
WhfcVCGY1KnoO4n3oC1IaHeJdRdOLUrIq23CxmnnVFly6T3k8LdkZceO106dhlIgQDzwfCFFVOla
3UnbPoEmpXwrRudkCFa8ce2eQhc7Chbpx/XBjVJwM3nM37pV/0QJ6ZSGHky56PAEXO03E7Uge1aO
d0CZz9iABUHqxPcg0OPnOIrdE15ISyrRxhjB5pzazVs7BAkifQ0y8gqvrOdS+GAxcLNgX6V8Ws+X
4qX5cy+JzXcb7bUpFy9hOKQzlmfuy7U2WDPTuyRaJ2fHcZIzeK/FoW7GPZkgDpGcGyTi3/l4l0E1
rw/m1KxtzyHImO6pFW2aqt4kdt4dqdRHcXKuVP4pdxWYNKaRydTX4KwQhhVsb7Y2t6u5jFmypiZU
keoMoIscIB6y0ZhhCTnRoOHJ4nbUwNX2OunBQH0bL7BTa+uaPfK1TIkTjvNR7rloztSNfhLyIkoo
lRYfRjdL0PDG11O4/YQEK8oO7F+nm0n51X3vueHhdmba9aOZCZpEYFJxwahtLSp/ZhjC/fCrSstH
GqkFuipqQhtvBAdIbdbm9VfRoG7rQXQvy/T8dljWKLkxSuSt335pW7XGjsnu8+3CwUEK3n+dbm9n
1yvHu8uDFxrr+jf0+mLyug531+JY8B0YNroJTNNtXQsiCUae9a9x3TxaaZY8xpBs3LmMIUN3skPP
zjby5jRiHo7kT1mvGlAZbWVW8CcNojtqxIRlzhvBqmNkO8bCcPJspiHAd2l787lrBnXsppIovHGF
XBEwJ5eeealEX91LkF41MjEvZGpNUHsFWRDtyda3QbHJopzNrx0cK7j05srX2gQTJ1L0MK9u4y0N
Dk7cZAeviDmjInXwcLMYwuzPZGpHuBLTvq3WNDjQJtkhttV3qqTTNSJzjxBucHc9emN3yDaLxJIG
k27SnRgvTtSeNl4cv+aJax6o1GN6uPZdqwWdCH7QaPTBGZkqC6okUw6JzBmv/H5HxWQs7I0bwVlH
TegUOiDj2Hghg+FC48UrR7ahEwCtB9sFusdSEmuqLvrEIrs9j9zV98XYvfmd532GtPuwhCLgsAl6
FENtLEC6hRzN2PMORZVBgQ8I6s/gKeSgxM2afdFGSF2zzldzCwU+XZbgC4GPZv6+4gaF2uaap3fL
zU8Q+ti3qph9SNSz4xpi4qb9YOC0i8D/RPHrgKmvutb5Y4Eg20bXkPiBl9Z7nBpQaBtzwK+8/mLA
yfk1dpAAmXT8R2Knd006WC86bgbogVrqLOyoXcvS6nd+KRL4KRIG1kDePyYDlHEVBDq/Td2hUcp/
ROjuZnAG4xb1V76d4tZIGSAJE448kgaYLcwE4LM07J+hUQEuZ9hvzboJfZ56LsKIcKhdmwlg76kZ
0BHvow1Ts9toUfzNJ6IDSB4PoPkGvMOYZcNb5obILvWsT5AdLpGUaGabum+S57LlB7cww6/A86Tz
AunRJ+1a7JibA0Jr9hB9/bNnl0KMgnrmIkDatm2zhRHHCBAFKn2mPRWI5LrX/cb2u3YBMxnem0X6
Ic5mCHvYgxls8yGqd42xOcPFcEaxpfDatdZFlGzpGCVgJn/G6KgxjZKW9YbsfZzO1IjA7qloi2It
QD/wycqKK5+VSKW5TGxZbZGFBHHeNL/yWWEuDXvcgEDb8oznqb2EnwwoNaQpOEMOHmWr6KzllDs/
D4UHHuwyTP5DuZvHeuZH2t97CWRHkCqT5KdsdBBwMbsFVSBOmJ8iaAjai3jsF8ih8ve3Zv7ghKsh
SN15z4Hm7JCosddZ2z6GnaWWYCnrV9fiCCI2LiqckuW2j7ozRxC4pgeqpE3ngjAMoK4zlWi0PjHf
R+Nm9z5aYBvBqtWqgcdLWsmMOLMgP3TopFmdqFSztN7EXlbNqUgbOHlBzBnUJ156SNicWtQgEJvz
SUqEbL8Z49pi6vDzGL87il1C+7VowT0ZDry4GIm5J24GH+qkmwRYq2U/PRTQ6IsmX3R3V0K0+8K7
cc8g/rrEy9Hdh3UQzhs58kOd5PYzA136lbZOq3wHFspiESBr7jM189OSH0wWrKWVtwDVi6/0xNQ1
hCtK+CzODWPNvglauWBBEn3V2TEvbe9Lm4B2dWzGaMeyVF2mjlRfJTk0dCykC9lRIrZJinFEbYm3
AA6fMGy6r4iWdvOWe+F9Ik0TYq4jWEbtfISIcvLe1oEii4Yco1qYCJ62YOgF9wdni572bCxVO6Ul
3AXYu9ZOe3b46jQ9VNwlYELTBqSYOljXSOhdOw1HUFbjTdRgGgF+f3dce3jPnEsXofWJL+36xwib
YVELOF3pb5mGbXyGstykwXXveMz5koJrF2KK3Rdr7NlcJ3EHLb2g2zSiNTYMkc67DpDwOeJy40vZ
9wfi0PYU2DujvPvCyhRykMBfGF2cPSpA7wHdxl5QFZANxSv50Yj1u+1WS3uKsXrZqQrMQBwvSkA0
sh2dsi/S9CDK6vV6xtNPEQXIvqhFFuoNFAviJy8rDnlueI8xCJ92eKNMT2E3fJnsKcPXwgpDvhMu
qFJ+to8IZMxysy43eP31R0z4++PoiA760DxfJ1YRzUrWQ4SAatwwGmdN6YTrvBuga2ZAB0F6k1Nr
Kt5sbpIOG+S2Ved22tQg1kf0AjYqUsXNltduvSp9q51Tlhvlu2ENfHa58LeU33azG248rhlyh2cp
0bTelK08uzojtlYvlcbbIzBM604ljrGMpr1ADO97ZPtdLRJLQZ+DXMl1jLtnJxE6WNWjWzxVlXqz
4WV8i8p6BUdc98XM/GSB/KnhpKWEZ8/M65VKXTG31GjMfJmZB0mMCOQoprIDjxzmOcGOTLRxJy8y
7SFMAS3XYoQQLZJXV7GrgVaeAHeUxEU2EABA/8YWRzhy8pM3vX6Vtl6ssWGbmDt4JRdGn2w5M/CV
KBNooLd1wCGmY8ZvPp4KaQnntfDCeGE6TnbyEib34ZjXy14rDaw38OJQ83zjdfZjyNvmUYZRs/b9
PNsGmQOltGkwajHaUFyPaucVrv144bujWrhMDhtQCFKOOm08pcql7zrWkoodwHsP4r0Bt521yDKk
iw/NZVQ+oP1JlG0R0wDAEAoPZyiDvNtK92j48VaFYvk7zQrfxqd2qhynULyrQrZAymJnXOBdw1Xo
oqBYEPY/Qehqg1ivhU8YVJ5ApFidQzhjrjYqUgWy25uNPTdcECC0vLWeAANvd9wqJm5qCfdhBWmI
W1GAQBHX1T7GdoAMaSm8eTIxjEOq9VnUVXBxnSY9tEPiz4nRW/xh17mdHnJ7kmeCB34JLt8UooTF
DI+t+RV8Gxo5/1Z672oxgOsFf4jUidoLkxUIh6ZX7RC+t21DMBrblg4fQhPk1dpHIAtrw/ELZ1Dm
6fXwCXIx73ZKxABH5tVO7UcV+8vAGIExaJpkw7soXCHIgbieHPFeRKwc7DYAhSRpujGTrPlMLcIm
4usY4nwzTLay+ZV6vjFYv/5tmYjnES8DSsaR3sYSoIYLRQ31M7qkuvpYpFp4/LstXf8y6v5S+0vf
W+N2GqqUhl6PwbjrBgRdIYVe7nt4AFaqMu2LQkoYZI7V+Jb7d0Xf+d/tsfxhO1I+6dTEyjLo/QOy
wKtrH50VxlINQCrR88YGXq1jI8zhe5rmQHqa8HTTJvVGe87Y6w0zfcNVFyCT2GYlxH04kNedyGoI
FA/6HYl9awdNBszN2+yJs5rhPu0qcNNk9ip1kFwcJWVxBAheLZH2VD5XrvmNoI2G+IbXVvJ268Oi
MVwYvvOiBf6YhFpDhnG5uhW9ui9XkEcOV6kbBAdnAPTK6T9R9nuet5CmC/3hJLnsDpbGQiYqffO1
Tq4N7P7CenOGaEGJDBE8EjlmmHAL8+JAMjTZVHSmItXaLbCdVIu1ovVEtb/rm4gQkYtMgUDVUCdM
EzCvhACtVfZyX2qGqeZk7yoBwoCheSm1zO0fOnHlA/RoF2C4DbJzGEwABh0dwNTt8G8KGOIFaDX4
nVFA9W8w3OQpSPNqCSWp8QjIV7oTRSLWY5Hb93ZcOPPWEeFLa6mHLM35DwD7kd/o6bew/KO7G2qk
b7SJBSJ/fCvAj+DBFeNlB6dpfWQP9M/0+JPd4kqs3aK6qg95g5XdA9u9VwrCSDdBoqwIm7WjQ5Dh
jhAkulWYBYfgh3EPBhswURXI2odzZVY6UbenYjPk70WCHuLr8LF2+LlItTEDPOw/9s1H5OiUKluA
2vbg1K7aetMEC9mIUGSTZRYeqUybqYmfj2obJ250MDH5JD6DWHfffScP70XX8wc2JiciQ7BVZ6+R
NhqvqNWQjd+B0gvuMbe9tiKzNdho1adoNc1c/xwL/BXXVqouxErL2l7CQ4kE4b5inyIb3HB4rv2z
CmvwcePlfwRGBjEovw3hdOns44hUcYgj1vZDk9fNPDdV/zn27NfWc5PvVtmg+xSHctISSyWWvAkP
Qqt94DAIsgV4poMa3CjdgDBJa0ZH3zReU8Pn1wllm5jZIY/DV5qm0QJBAuU6k3ab7Giy5nHcgwDD
F0ti8yJeL9376dGo8KmYmL/I3vQa0I7Jzjs5vzUlO2Q6U3wYvHIGwt5xDdBM9smFvLgyZfg18wGD
dsHFdorTsDtJAKiRatCEX2NIAzgM3BuWG/nrn3smZjTeq8z+pDCzOYKCSR0x61VHrEDijdMbz9KO
or0dR6vAyspLmsbtvUhcJLR0UAbt4XOZVz5jG6o1Wqc5BIH8cq1lg3irAf7YY3KEVYvgBiQv4SGj
trQBcd3K6ZRxR6Wo9MTi3//6v//z/771/xV8z++RRhrk6l9KZ/d5pJr6v/8t2L//VVzN27f//jf3
pC0dh4PDwvHAPiKERP231wcEwdHa/D9hA74xqBFZF17n9aWxFhAgyN5i5QfApgUlXLce39jexKoA
JP1DkwyA4WrtviF0jvC5+tYai+s6NujCZA/EyjqhGVbnOO0GqWZOehJjmK0l8cpBLpXPwqGM1leV
wSRqfioDR3wKkQhzm2bEiRMvEI3JIBACZiLaBIn/0UaNyyxdMNzjO8gTI3t22jgq64/2tOnjplrl
eOmBkemP2rTSn0Gmn22clmHG7mSiQj6SbK9NqC81pgGgpsBmf3/pufXXSy8EF7izHAcxaMF/vvSg
x8uNrnbFpemiYYMgcICsKXNcZtwoX6oEQZNpOtGNwEGXklf31EIA8wSoNkOa2O9bVco3dlkoP4zT
sYlmw+41xIqNnePU4UsaVdYitpPu6EISc18W4MkYEJt6HkH6jMsr3qam4J9GjvfUlPlQGgnS4UCP
mVkNdzqM7R3nFt65gDS4/3BfevavF4czeH1xdThSQ4QjnJ8vTieTUiJ1Xl2uk3RROMDl5/wZEYr8
DEXZ9gyo/hO9DqNaGSt65VFxaoV0LXUeCmgVW6H3Ch+wXgonU2BNw4spVDXEGhyn+Wzp6uhOc0R8
FB9UzPJPjlFAMqjo0HTI+b5270Mjr+6RaL9CwN655BObfgluW9AdJP6ebKAMS9ZNAf5HqqUOVdSv
nImXH14zqNZWEQduz87mcE7F29FVYO33FSCPvQ/ODLtLqnntA0UYNhdo1zuXX9py874W1lZCueOX
qT0pzFna8XZTJcnPjW0AdFIHpwemv+xg8uh71XnZYzNt4CksKicGARgKWSTaWQvo4S7zCvVoabNa
GeaYL6mWenddeu2dg7z37upv5IXFlhZvkg/k8m3jTm9ls1lRRWmx8B/uCO79dEc4jEkT/x0oZruA
Ibv29Dh9eFPhzWINoJIJLg4+UZCPY/2pM0GvTDjDqHw2vdp6pUkYN9r+EDh+fzJCD1M0o4IUZJwc
SVX2qhJL4rFXeVjarbyiKGbNpPYWIQkQ2jtlDHGZpNxTJ6qg4n+0XQcLWOKv61oiy2awZbpxu9Hc
My7NPe3xPrHLmYoGZFshUMQ2XMbbW/Vf2lwNvNLrf3j3/Pzany4mCKAEZ0J6FojoPPHzxUzCiplp
xvwHt68HhGIzb2YCv3BvRYaHpO/MXLapp15y5ixprkstqioESq/jHRhuQTyLMGIhgT1ui02NOMP0
nq2mt+uHDUBGx1ZDyw0NyAyNDzidzBDutGBU8yoxQe9qsexsekk0I2cLVbDMeK9AdCaClwC07gbX
ah4XBbhsfC89C+S5/P1V8dy/3GI2d5njmhYodxm3f7kqmFHxQDWpeGCQyz3ak2AGqE0SpLBNKrfE
iRqIOF70xTkSY7r4QL2cQ9CA6JLJBv48AGMlqOSJWtl3B+TB9aJZ1FVsgIs7q+eUCpg7oOeAFHKw
d6aMwThYu7pwP91a1QLZaS6DdGM3uYYKPwYpRmQEGyrqydZJIJTCwf6LjdoVk6vp2nhqR7ahlphq
c+Olmui9Z24w8gtew9AVsYIYTF2i3FJNVEJjy68gw0W1H1p7vK4hkMu9Q6it6RYYvuB2KlaxVY8b
5SBRZbKzvBd4R8CpCNYUrPhB2C+RjO/IWVt7/cWaACQFgMgI3WKlNJWmum6AglLawC0HibAwUKB3
7kx/C3Hv4qSbCDTzY+PvZeZ+TpVuHsiU49O1SBHDWFGRKswUECpmvv79PWI5f3l0POhteCbEBTyH
YxU+1X94Dw0ew+dusMuHMDQnr7P6FNdV9FV1SDr0e8HuEfmJkJ6HBGDw64VfCzBiIL7vvxQIK62g
mwqWDFdEjz/39KqWYQEzHLzMiIBxBReL6OIKPinQ1VJRRuMyLPR4aUMXrCKBWkWTIl6RG/kRNLFI
NZ2KWGE0G+lOLDdTMatAPlpKp99QEUCj9yGpCCnkZYRUs6W0cZcTIijyrXoZjaL5AL0GWhwzo6q6
AofgqBq3KQfU7Qq9djIQSUAJzLxCr6E2l9/5tvMBel0Efb3UXaavh6DjDADmIO/bStwXy3L1WVhe
cJe0wL/2APG82NqCUjhj2QEZCu6jGZRbPyzMF7CKNCu8U/01NYtj8J8XiHV1jUS+U4sVBNkFb15v
w9rBCA/w1J2GLXQewBVfHGrNR+SNQrpxKNvwEZzrHPk58NZVbr0dakQEACtw52C/iN4wfVKzbCz9
p6QdrYVv9OmdQm7oRuettaWRnAYRwNtIHcuCB6/oAU6GTlbr93MLonFwTgObLKcN2Z2qGZa1Y+u5
KcZ3G1VQux69bMbs6xgyWkPEqr6TATwoiuvsCwjgd6QM2cTN3ulH7wVJjGIeu0MI/ATkU92mMjd9
BIe9adk2zkBmX2RU72pfPQHMkNwxvA7PAxZG0LyAwLWTt4+IcwWQswvyxzwba8gEFO2aiqJM9bZu
kThORYgw2/d1zVaxtvMzPOzmImep+2CVeXrHSndtDr37QKY+8puFb/njyp5sFi9rKHdcm/tdqk5W
obbkrIVoENgNU7Elh1FIEbLJ1vQucqNbBkA4JksS1G0vhjLPUeXAqZfXW9uvyh+tlbza8SiBea39
OZbp/L407XrN09pAPtAIugagOFdFpPOH342TJts+K8o1HBbtsmwhiaei4qGY0ChIg4RK8gREUUYO
0cY6VXikYKONA+EAaitGvKVkVCIm3w+fZZ4vxiEfnuIEAA1ZChOxFqzYMbvlAGjk+JBO5IZOWiwA
LOp3XdVUiMB1bZcc6zgv57XJvDP4ScO1LYsIijP5cEgseOeRkuhehIVAgchD+RWYqmWaBfxHoL19
2yAiQ92RDuCdeRBGayQ0jau/fxPav34tMWvgzGb4MAjTNPFO+flFCDdU2Vi90UIw3oSLtfMRXiLI
AOim7r1QmxtQhcEjQrYW2lFh0z6OjSgheAOWfOEW5jluFeYDXZl9y3FXIrmMf7q1QA5/gEC1H23c
iWKFeFY0SFax/mm9JZGq6EnAlvYg4Qhh3HlQ19l1HmEj+3iu+ZCcdNhY91TBEAG5//vLYP46L50u
g8Mwb5j+CUEr7A/fA7fvkectmT6957S73oQkxSPPoHwMEi+4AWxrBF/m7aFPA3vBe7v89WVAPYoU
Sf709IcF+OwQKYvnf3/K3PxlnuOa0pQSfzmJlwf/y8oTSFMTQoNRfLpO6EffrcCEHkRf4BNOJ6c8
2HaSden5bP2Hmb7xlYlUqr+aA/A2Xs3M1tEXSG3cWtdx4y6cqFTgaFqSmzNzvejJcsDlkqfLIaxB
HIyQx0IlZvhgBOX7HoQQ+KLTgHmowOSLYdq7tVOQyPuH5TitH26eEAffdCyDORYWtvA4Q/nn27kb
xj6qRifZDD6gXs7chihLO0Jq28VEEw4k96EbOwjqToCTTif3SHqrnm8tfIOPiA9Z/awLfKg2WoAy
RH0PKacQBNMpvjlAgebhxWFZueumWirSJkAgeBB9cAg5g1bVn/1V5yTACZvmV9bt//4esCbvws8/
Fw+vdMESwi3XBSbr558LqEU2IJIVbK4YLruYXz0y8O17RytQCFyCQ6WaNskY1OABh70dFDBtIKie
JQIsjoFuQczHXLitA8teD+ByDrFeAHT3Q/lWT5gwWf3D3Yw/kj15Az78GIdZ+CWeZ1vw8HApf/Vi
Maj65m4U1utUJ3ynIRc+R6YQMtg6J/gcZR4o8JB4Lt0KSEneRzOyIwPIXYGLEQHoSIWfPZanEDty
xMlEzOEpQ1yUmqncUfsghNuFirkDWuo67hhIHSPMlvum2CFi9hXJVvGPrDhh0ogvkgpsRKR8+TJR
Dc/hGdQP3E+bVcbK8tCkrbtDELlbNxUf74HNDhZ4lVufpnHaxo9+jOP7OJYBpkeBYGJRnMwgxAcE
DJLtCYn2Rxkk+c7C021O7iENBqpAH0fjqQLvxolakZmKgy7HDdDPr2QnE1XSZmhLf2Fi2j+/HoGM
9TRkbfbtTCsVrMn24WDSbdZ6iOv9B1vWquzQsHLhdCX0JqkLHcoB+GttpVX20UZtDKfKJw20Fg6L
v541pKixJpTMW2OmVW4DBhbEFMgxqDiawGfKVC2A9rOcQ1xYcNcnpg+aPG20eyrnMg/mTWBGmN0O
y9SvBVTVxmSYg0AZXxTRZBdXh+5x5P6d4CFKk0mnvjmrG+ZAK8TJEL8J+N7g2Y9bi85hP0CC7eLV
zhPMF9ETgTh327iQWaYxvGkgEKeDtEA7R2rB0zLZwDcOB/RUSTY74Uu4rsL765Eyb1hlwzAurmNE
mPHGY3znVuuoTsAUN/WzaqmWpme6y+sIuV+ebehb3gZ1zTFaAOhZrGlUPhb+KUqDnXSYk88BB4Qi
ReEPm5Rdj9MEPj9AuuUTNadxeoT1Zw2INHdU9EPJJ9QO8jqnU6BNGYBPIxXWgXoFMjA2VYG/CZ0V
2WwLcATEuk/UPuIRyDl8M1zQtRl6/4ud19FBghsO75h2ZYWcP4DokT/YI6iwoCfhLRvhhGreG8kM
ii3ZmZogx8AGhA1qpJFl5Usr5s3aa8EmXKevaZemq37k0ZYbVvGcjj4mIG76igzIeiGa3NpDdbR/
MNr2q1n6ySvyojCVUI15koGX3GF2KmZUoUT/oy1d4xz5eXIY6yZd0AHgGd/LKZ0xb4cTqPpAY9/j
T0EHSf3HvPBssK/26TotOm9dc6P4DOnt+cAqf2WlNaClHsI4RrPv4hKxBw1n4Bxvl3hrJi4DxhqX
DJ5HNiv6iJVzHy8x3wzUmWpNEbULgZX/moqh4SGfCcKr16Eq3MMlfDQn6Wl2gSBGtPItOPKoWKqK
3QHSuLm2bXrgsyEVkK/82v5Go7mFa6whsuvMsQo3L5bR84fM3lPd1aKAhMiQ8XY9VWk0aoc1C6RW
pjO3U6yvQCIC2FCNjyb8se/nPPlEYwTr1nQeOmf8YHP1fs6dkHdIJ1bXc55uhxW4DfIlHTV1kME+
ui4i6dMBpg2dN/zN3fW8/u6cqVNfG3855yCpQNiPuNtdo/pVZyTOWlfetkBsDhg0XSCxw2gxtaDd
IdUV0lYREyki19l4VCONHGhFlULW7dqyAagjdmQA1bYpL2Qao0NG9cqP5KfEDiEkTTYGetHwQLtX
a9FabIZUO18ZySKM8AGwk0tcl8BzVGB5wxQkvQB3mV7KDIqUnXemBkgasJcMUKolFQuWWA/oTA2p
CxTA5KILO7UiWy0RLNbRHFKowzZv0/l7N4xbhw3ycnQJ3m2rTS8scJq7wRTrW4usHDR+ps43NJYe
G++IK6LaeVkUe2pHXaughxwb6+st2VTPusPA45exHPVW2mW6gGc3XvOmd3YsUdkx6CvM1PuFr4qt
THLIWzGVzdKwGL6H4ypVbv1jSMdvWEFbzzJHcCGufIWccBDfjTXHwtJqgnPvg0dGtVb2xTIlYsXo
hIRZrHQa6zV2bBDxN2P2QEfuh9zZxXEvtqAGXBdSgF7IGt19E4ff7c4qESY1QG4ppHOM8NVY8SIw
gaaDZPaQlN6c+ch5MOplyUHMkSLL4lUG7AQK7Sn8Ca+N7HGRYyQKhJGVvxk6+FZC2fWz6Fky593g
X2rwUy4gw8AA+xjfjw0Uf7H75biRDuQZeAjA5sKwe0aWMADOJjIKfjoeJLqB58vrYuUNBRjMwX6+
qsABsvBTSOio1sSEe2jNVwDzZn5r1S9eDah9CNa4DYMv49njYldm06iVZ87lCKEju2/NOxUliOVQ
T/gi/bAcLr5nFjsXYtJL6pCp9WjF8gugJSkEcrp6izR9+Th64p7qRxHDp2uW3Sks4J4HuhF659OR
Mi8A0Rd3H/HYNduehcmqtCr/i1+trh1t2S4tPeY7k8HDBZG/z9cTQdbszFC4cAkWBEcL8Zt5Pg2I
xKVdHmn1PMpw2FiAgq+yRuuXpBhm1MCwgc+Ddl+2B/lS+eBJiE/RoWoH4O0as4b7ADkQBwEGzAVV
GE698vDW/KSlzdcSVKXrMOmNTznHX346JijuysUYyhQhXGT8QCO5vF6uHMLqM+S7BA/CgEKNP4kI
U48qRsYPHEkvzSiCdT8W1QYqJMPzmENnZbrQSQZeBRBgZkcxGh5S8GJrNuKT9IRg1VM5QMEjQj7B
Jg+S/0/ZeTW3jXRh+hehCjncgplikixZkm9Q4xkbjZzjr98HTc/QNTv11e4NCp0ASiTQ3ee8Aduw
e+Kb7LeFdgLxLJvU5SIEIxu00PmijJhzLrNprcTWS7kc3JS1XWXEykZOn5HX0+D+KeyxuU+oZRbN
uwLdn5UcJHv1oHcnlpNnWbLHzsN1Y2AaLgp9xzJXO8Kg8h1QMW+pqSjPSVg+aUEfvo9OwT8Hsuc9
FlnXGjAnNRs3stXOwnStkLo7yOAjSNKfaemqF1larqiDonjLlysiT4ewOvFLq+K+f5PFU4HfJKSQ
E9hT99RZPavTvhr1/eB0V31pgOsGiey3ZmUs97z07cNcxnjYgctyT4Gl/306CRuXnXn8K9S+DWaI
2HfXZwTBPCNZCUe0K5c5clcZqpmssGPc6b1rXBr4Ji9zrYqzkanXX51zhYTf2GXre1knXghDs2px
ulku1uT4kKrxcxp56QupcQL+wvvR2SlteudmG71t+JnJGzVm8WdXttoGJLq6Ae9soMRlx+9pqNib
TPEKjG0oVgOS7IFIypMsjoa+B4PGKqoIrC/5XG6KKU/eQ1GTyVhMvVhIJ++4Jbi7Wg1+tcbpmKxR
bJoOsrVXnT/MQtRXOVQJN7OhwlhIq/JG8OVN3ifLzeooP1S2XB/K+H9/KNmaEX2UH0pB4ZPFQlLt
gmlWTxLlecd7LsWcBLgfsJO5iwXILncZgd+QoaESEGBfOjlSTOBxoXsnec1o6WRl2byu2nDDln4F
LCn+Ag5kfjNAuyct7GBZUoeCJRpq7LLkasbBmNXkXkrL6WSExXCTbUHrXdHrcq+ypIfqlwppyXsJ
VOV7NzraRbblYfZdE1Z0Vw1XcZgnN2IO5/st1Dr1eTaCk9QGR2C19nNvAhCyfLigK9As0FL3Sbbm
zPO+lpnkaWQr/u88UylI2y5U32zHS1eZem7tOjmQGiteZ9uJd4miamtZDFO1Pbt18OGodsSvGJ/S
cEJtTDaqLbcqjMY75o1SvI5JX2zzmBC9bB0CIzs1E2+0+9gWnRQ3fZVdsxypcgL1LNyXm4pu6Dc4
PqRk37mQhwLDEfR/Wg/NJTWwFkiTTFuTX28uVoXPL6AcTmMBxmLCsWF7r6yER1PVaLc4680DoYcJ
S7jlGipAkMzIPupBHMYZjDriiPkXzRuySxWJi6poSgFYdGbDphnYCS2tVtS0T8EE4izIquKLrMPo
6puV6QCxlqrIGzCNXzZCk7zApMFa0IuGty/jRw3oVCAwd5RFOUIvtyLp1RdZownWepOVJlvZJqZk
uBEGuXeXPYYRw+uuJJIkiy5hT4T7+5fZGb8hldOeZHWrAGvkB9ofZTFsKhOmEXQBWZSHodZfjTZN
z/JO3gy9ImL2grLEB5UH1VrjvbHmh5LeBnNUN4ba9RveNNU2bwtnLQf2haa8DD/uf21TefN6gmwO
LI+rzLGhX5M03uliyr/I7lZOYlZXZ/3Xx3dDkz2Q9e4l+E2t4IvCxw9XODuh7O0Yxi1xFmS24h4f
VfIsGZ0tSL7xLEv3Kgw3SBuO4w5C7a/h6PwbQMenfoXSwUGUo7NJTXgOEyjYWx+72f0QNO5iuBAc
va5AZiZrkLsbx/xXP8Prhm3nYOzniTJaD0monclnt2eQgNk6GVPxZ3CQYeZHu2r2/7Ndjmdqztj8
pcWWLJezrkgRPXUt3Hzpjv4oShGdRxHqEPIzS2doinRm+f32aJVjG2CZ69pTx4NLBuvaGNpPmRK2
XYFEW13bO5kSZtV2njAieGlZhcpeQey8TQN6xWE2eNu7h5KuvfVd1D57plc9p0b6VSJhyjh0t05Z
etuOqZOUrD/Z0CohGRe7h85WqtTZSbBtSZJIlKCA/u4iNbaSUVRrpHDGzTQUyeQ7Xn5D9zA+SIDU
vU7CpOyxbdZ3czc8vwGIlCMK6Lbq8k9DSFnMJpDdHOIMun/Gm2zFYgyDY3wd0mQIt2NInK5UBtQ0
Nb1QzyLxNhrZsZuxHCbUL25hVn6f9Do5ypKsdzv911BZJw+qrYzriU3b1TLQOo4Qp36anKZ/tZKu
2bSVaLbDUjQVzTnYcRitZGthxt61qs2jbJRVZd+vPUPVnmUJvxzkeaeseMKD/ferqdo2Cmv7Gafs
9kVJzp2eD8/aYn8+ZKTQvaBVfdkm6+xQwcYqGggILf1lnZec27rTT32cXR4D7WlUfVn810Ajt0iL
Mwg+2ECYYv51JzkgzvJgX+ium15y1gmILmiEsEJnryi5/pQHg/1/nbHC32pOAPqrJXpEJI0oxcJC
AB4wVL11kqVuVKwnjDH+kCV5API/rWKczndGNiDU3bvhS088dRksLxNErbI83dG6bxJUt5crtsKy
TsOgiBdbAJJKczwg56+6/JNiZK3XprBdJFD598lDXNdPqWEoZ1maBni046B9laXaGfpTXbjzLiVz
dopCgaPkckj+ObMir9u1SfUpe6Ra9auHLE5purLMMsaW0GyRoIUENGNZ63uoZV+GKvWu6tKQLQ2F
CZgVQVho+sXgXSEb/xoB2/XnXOrQdaz00C8QBUObzWcT9ctZb16yBabg8GrfNyVhFNlB1g2LGJAC
FvY+qCkU89nxtrlztq1xZSd6BFg6Ny/yMHgjNmx46G57DJXY0NMg3AXoPC0tJvzF0SCkJvvJVsCF
rz2ubHuprJV7NpYotvskhbU8DY19XzbI8tKqBOGfYD7h3wu8hHJv0L88zkJlEutyqVNCWs3E+731
0W8srBNmN9/FMFSfBGdJh/D1X8i76i8V2UhZX+NBT9isKffqGFWfgm1SNpb2175jwYMEJ1vupf4x
PMel5qkGmn1rdRRrZnyc3tlIIIC+nNVLnTyTdbJV9hv6Wvy71fWGX2OLOqhX3iD0nTIbkORagUgS
SvxHACgbWfWol2eF3YbnzjWbnWcl86uZBmcFk46/lhMgk4M8wRT+XuPUOPnercgDvoku7sRRqbVb
GrCHiOQ3J08bb8asx50GAiR8p/ZykA3GrIuj9/cIl7/0cqcCORi3gPEw5rVejO1ucCvtla9S2Q1p
mK9lMW1AGluEbXxZbMaEbRorhbCO9G5lKPp2GOIY7BBDPRCOfsWT96S0hvYqL1zHFYHVpShsLuzl
xNoDIrzoBE/uDYGxTSn08eIt5KBkxCJUtcJ1D+uJVHbQmsY7imFIGiZZudK81HxX7JxorZJX8Nwq
470um8/JMtJbSPzz9T8GKdqkrvNCt885ttqKEiesldZhCOqSJ2YdyZNhXjNj2XvbsK1tpuj5bgLj
TXycyVcWjcZkZ7VMvrLY4qe6mjNRPU9Tah711FNWyEBNHyqiSau+s7ITIZf+HUxabuKZIHuJ0lSg
m3njh+ci2ovgU3YyekX2koP/q5ehwAXJNVsQDUn6d1M5yyuUbffrtrL4r9vSq0mHYlspg7Ymf5hd
HofYQA+uVM+PmkxjHvfBZK3q2ipPsgF3kfwC+b07qQj7fuQZzzLzzBsuYfY+myprm5D5/OjrZp0u
mKXYwcQgLFv3FKMEex17LM/vYCZGBnWcvKVV+2ukFmT3kbJD+s/ISs+M+0iJdsJi8nkq2n2EV8Uf
Tb4bEaz6WeNE6Vdlb79ZqHRsin6IznWlJE+1Mupbz7KLL0RayG05vflnN3e+HJUU02cn5ui9JRi/
BlUmLsIktapZxO8gwSYvcROIVZil1fdocFF5IHOWBMyoStl8zJFXodnSiCtykf3BrYtPFv3ZuhpN
YlEYL6H3NLnfWHCCqe2in4vRSQLr7TPPNGcVFFZ009pA37tuYu8LQyNJBP4em95h/DTtAhsb5lZN
CT47JoROs7xLUGnFaw+FYFXiEbLXvKJ4VUlVQff05lVpivJ1mAb12uKWyHNXvMoe1ujuw3lKb7LK
rr1mFbuuOMj+c9hbuyrT0rVsJYjfXpBHe5a3klWuGNdY7XTPstQKw4NvhI+JvHYU1crWxlMZaVg+
jB0aBSDY8pvsOxZZfckiC8Z3pBiY6UTZK6GrS5/mxTcjAiNtIulzrF0XbO0MqaPRim9TMKHm2Zn8
KPDy+CjV77K7ooFNGl0W9rKILoNTtMNnYXTVHme9Ziur8TFdt2acwaXI9EOhi2ojL9or1rHgYXy1
8xZKnmEewJAlL0lh4ttjAu5unB5/qqIPmAor5mqiyS9lC8pITD0kr3xIVnZYd3tUvBQSpEv5/3Hw
/VLL3f7zAlqIC2jcFqivLIoNLcx+9CzeYg0xsk4rLV/W59o4r8twMO7d6nz8rVvrpr93s1ksHVTW
yecpkpbgJBH/ipLW8xtHwy+hnc13FefdHD3or6rqiattV8Kfl5co64N+58HN2MiiXVnk4QkUnGQx
MN760G6/CqM2L2MWJqQxuVhvW5CJOyQO4963yfn/CZt9reo5wQmATU+x5nnfTAM3OawT1RfEWvrt
mLTKU+BV3RPkbndrRKXyHE8Ivgk43t+svrvocvycIAM1RPVfZY5Fxei0AwqteA+XgZdfnHLqDshY
T/s4aNprNimoCmNF8pUE0Y8s7sXPUN1busHnqDT9zU3dETcanj1lIZnFcaXtYAZ0x1bMuLX2ubWJ
0P58VZcXBbv38btiN2hZExPDL7LfJ4Ya7CelDtdtoxtvedS6+7IiCCGLE5CyfaIk8b2Iyamx170m
uReHkKc0w/psrRax+ZaqI9lyI8+ZXym2VjxStIt7Z4d09b7CSPHeatdhu3eICN3HisJhnZcKrAaX
saVN9qSZNOwfl08FvSfDNk7p762ZBZG0c1VUKJdWzyujfagp07019QJlF/aaem+d0zjYkWKHjLFc
uXZIhGAJbtxbLQ2nZ0tHcFxeSkSqsVNbdFRlkblN281dg2zBMjYfh3mnWwGmKct9tV4fd9i3QdWa
mkPjlu0+mPI3vIfG0Ydl2Zzlga/311lsXJ1mHk//7iG7CSivPom8dCeLTYnJcC4sTJMW+8jM1N2z
N7fgjMrgyuRrOIij2NG2ChE/lZWynzyERfzdiUCWypJstBX0J7ts2MbL+EfXOCUWlcbkwh518qzV
1Vc9x9L0ce0GZ9YnV1jHJgqY8WS3IIZzW6GVs5YX1jJePn4EezyDZf30uFlQYD9SKcUtYUP+2/2h
cDSIHOXxRvZ93MzRk4PlNuXpUd+FSnZEu/qrvPPj2lGuuysCY9r9Gs6XwNGgii52K/KgRDitCA+X
7Glhlf1dnabCan1Z1rHK+OfUIpWGfguSA4aSrVUAFqf7qezalqniixY/PtnyPy7XptFOD0JSC8st
p+U6dtixK5Jlc1JcJEY8faPFLmszdHC9QfMOVcivXBZtK3HYN4nirFpe+LXGw03Wa6NrHKpaZRkL
+OpDa6CC2Q1wZ1DO5ltGNEDWJ5k3HmYxQg6UF8eWhxwJuEJiICxoNVIB8lC2sXeql4Mstq1VbdUA
orisG6qKJDU5/tJXddUkMhU759hpnXOSNuvOM+YnJmGT2NjSYAdOvyHwxbyS5KyzZUfZokXYNi69
xTL2US/PvED7NUwW72Pr0DqaBZqr36u02U2TrpyANKSumZ3lYTIjBKuWgzyTdREJozU46Hr1rwak
xiEgLmNl51jpd5NaFsd/1csecihp8mBbs1y+3/G/bibHarX3nQDiEpkj9JsOwbRVF3vEaTmA6/p1
KKWBYgqt5GCH6qaWxUefwQjVleopw05vnNi3NCvCULoOD06ZpbtBhOnXKEieJaVkboKYn0X7ew8P
MPr/7hEoVbue5hZ5WA8FUa9rCV61YX7SVWdjGnjtPqqcNEYc4VF+jKj1pNsbRXWGHpOdZP29szOp
zrrPcLSzuq69oTUPs8XEsWMkduKR7qudPbZUhV9NVnu7V5Z5swPQtwi5Ulcsh6ZOow17bHUtL3Nv
0Bz8YxLUtGd1sXFavJ1GZVJXaRp0q0dd7ArHuZcL6d30aNI05FR9OVJW/tYuy02DFsa/LvefHcfl
E8gWeZBXtDX3V92jyFPHxC77uHmFI8w2gYC29si4jH4ZTuV5xI2RzE5RqU8V3BTVEBRlSxc0ercO
2xpuJd/yVlbatb2YgkxGvE5qtE+NoXmpIpV3iR45B9dLCJcMdfKsux+yTdaAOI33DpHH1aPOtvDx
iHLYdFpi1S8CrMBL8SK7y0NqeCzbVde530PWmUKNEQ0RzV4v3GGvZSoYmCxLzwTj0nND7GMvUIGo
gkIb+O26HGWL7AOWswWP3aPjvPSWDXAntW3RG0iGZal+LKykb16DDMNfq8IKz3PDL5kVjZ9aBma9
trKWPHSFKV0aApDIm+k4VZDqWTiGN4Q0MWhUYGAmbJ39ITOnvyDaryChDKGfdgNYI8MDs2QiKJBG
3asSkMTrjRrpDgfpbTVN4oOyrLvgLhUbY5zG17IBTB7ZKOtrbnK4XwmjU4IrAYKPHY9fmuWXYM4Q
UW3LJ8PSyeM6U1qSHfq7LM/koYmaYm82BmJPYXi2/zkQWoP7PvJayyJX36lu8ykbH/X/6juPlViw
bf95jcdQkbj9EU++jbz2o16ePerm0o1OEbLZyyf4150edfLDJDPSyy4uhP90dXMz2lV2jtBWaDVn
hGExqndCYzu6WbOp4xn8fvbsORA5laJ1X8tcv5XYL11VEqmvTafN/uy06VM/ZN7rHHTNmriLw/+A
VrMZ7K3B8n+jL0Vv8dKdFSA48kpxX2v4xog/ZKOFVNBLwOPCmvtUJ1aJDVvIo473OsdgkbMlAwWW
QZblKTLpwxFE68L7GL23LMDnOx2HiyxB5fyS5epwvZeESWDLHW/3ku3ss7lQn2XJS4iQ2OgG5Ibz
Dv4c2vDQzld50AHCbvLAUIEoUJdX5q+GGkQlliuuu2lVq7Nh+C8tiKr4IW+o/eMKFToB1zgUuzyN
MKP/58qQ471NboC+9DDhhO6UmRu0x+xbC+jmZhZOvJ9MB2ZZXwItWQ4GUZFzhvW8HrAbYVVKXWeE
O6OeR5anlGTfODJ1v7Yj6OrY+9w6TJNiZTyp0TSsMyJb31HhqTT7e43S3lpNMv1kKKVzmXrSarKh
gm2Ob6f62Q8WHM65/QEhy91NTVscM8waEAF8nMbAs4+kdZt5FYd6cWw1G++uUQkOWDoQc4ZQaVt1
+Sp6YODM8PWB4F75mrHA2dVYYa9lawa58FwP2VeC0Wm76obZd7uoeSmXpCoqM7NvObg49qGHKQAM
KWxFulw9Nlow3w9JPvxe/K7MdobQrxI+ERWCl7KcBXMhfivKhn/VpUu/0s2xoJVDtLnd8G6x9jVw
oFEIMh5TJjaOUGtYsVH8rFk1TJiqqb43vf3qjarxmnSjuU8cM9imZR+8K9AIRqA036sZydG8n9pL
rGbGeSTbuarqMb+OkVCbXRjCRMtBeaGHMQQHrUnwimz04KYvB3ZN1WVYiGwx4f4NGFgW6c2AawyN
shtT9A/C1/FRXkMehB0BAg+30FLBpQlzxtscKUPTmL4ZZYnSJol0XKG6eBf1IMKD3hKXGB2HS1EJ
NF+bwCYSQfHRIJZiZrZAnwxMmB4Nim1VZwXgplPlKOfmjfNhhAFay6J2nmyIxe9D991eqgM8oA7d
EhwkS1D5IJjDvQbXFQWsQcEd1VZOkIfNzRBmJH6WBlknWy2NbS5i7fQBDlut0CD0lWx2rl4LQtx1
zOi7OqUvTVUpryXQrn0zm/o2rXLlI7eUleww4bC97qrEPMmRQQ5UR1qvYDPykmkq+d1fVhCtlTLb
JcY1ti39SkRy2IaZgoPIP3XyrI5FtVrCGdvJm3o4hOyM+ml0+WEyVh6sOtUvXvEqC0bBC8LPAP0d
xsL5y6mnLtmw7k43Jgy+9WNUtYwPjbL3mylwdrJBfpQA7AMWPiEi84srtgMVX+ka8XXC8/3al1ro
k9An4FzP086pGmcju7kBKQLb9Jh3l9b/71FWH1VvHeZLiqH3N8SJ+htsBKQ+DHySySSdHvVdlJMo
nmeX7SDdZEOSquqJEOtBDpL1/L2IPrTDEuJyjCvZbiLsg2u/q5b6IUV1Ym+H7oDzQwkb5Ps1t/zq
NIq97j3wdUYo2kODY9QeZJZxtcrm12j+ox+gh38aYfeDy4Xnu86fVAB0FmkaYeHiFAUYej6kAWVD
24/XPE3UtZ5qgIEb9zxpqKpJRaq413ehGrlnWZL1S5Xs5c0i2N0Tv3peAPgzbfGlnPTgWcleAAlD
eVkOM5ZM67gao60sAhddbJSraVfFM8KWbndqtHa6WnOGkCVZ9xWUqvkgGyNnnLa4MOcb2Yrf7fiU
5fjwyNY6Q9FrAsclG2UVTAugtuZ0lSUrIMYQNKeA7U2urxe/6XSx0+gBlK5TAOkrWXz4Vd+NbmR5
XPo0ldKupKe16rgj3Ght+uK6yHbqCkamLHnnLwqsHjYT49u0lGSVqutfkYlNz7J/w092h008s87S
wwVG9NwLkwA+F/MgUyCyAVJMx0ZHjy7YY7EEHHn7lOnzpNqsHs3oTF5KXfOBhmdk7XQWtj7vzeex
7kvAlXqymrIJvz2lxyWg+whby7slR5uXzbMDtzudJrKtaebsTKLrW9fx7K1ZpB9lXCqA9G1lJUhP
7knHHhACjp69gJe7Bkfxm0ug22xRaNZ000Djwhwv8kyxgBtVJQKOus3XGitDhn17uYgeeyviT8zS
hGKJnDElD2qA23ETmGu30IniJguSfO+Mz5O3rIg8pH1D7o8ExlQcDb2eV296BMsb+Ywjz//oA2P7
s0Bi76VUjfAQutmn14d/iDj0dkGkefskUIhtsR1mloz4Fc1vVjSlO3tBM7jNeIjrkr8V/Rw3wqbY
tPwJOalbCRNxK5A9SALQ55X22hnaN0/TXV8FEbY2u4Bop+L4tUGCSJ0A/gxht+oHnh6iBDmeUy22
XWiGqDfPU5E/J0/o67OAAEQiYgPo2YF4Wo7NmkzHZhg65mU1jZ9GYIu+KNpzRzg+JGL/V2LlSMxW
RrsJC63alq2S+YMJwFRP+xW6kgCdok/N7uY/2qrb4V94aGbrapS1+uQ1YFuZnPqNF9W5r0XTz6D7
o85RX2bv+wMpbP4XzScqg7vYy9/7DDCJXnZQcYsXHbSaP9SYy+vKe5gnK6uumFaqFvsxYf6R5h/o
fm0N/jO5h2ne6DQ/VJYJa8v8ChugOgI5ZneC2Ytvxj0hA0UZVvqcpwCsrG96pM8AvllTelEhVnT4
hEy6KXMm2CnDbKoqk0tkg6yeQ/J2VoJHwVh0O9CifyhDnr92wc8KCd0dJLQ3hego64T5Uo4EkLJo
EZwaUyaP2Vmrmn4Bj8lfMleoMhFeACI5/EjjsL5ok4EZWvra9b32ZjjHHgTlSgnEqwYvZF2gbLAe
eQcQ8TQP2ItfzHk8FkLFiSvJLkOL55MGRWYzJ3wZJHr7XQSe9BiFB69qN46OeWJQ1FjkmMNzp0U1
i8+22kU2ooN9392AfqzNehpAIZtHrXAVX42iDKRd98WZCxKWUzGvuyCvjyIeDnUHNhepJVKzwNeV
Tt0PAxyzwswBvoLrQraebH/kYKFSkiZqO9zielwZosC+uA4wZ1xzRFfZu7aL0M6M1JUNAlIgvbCf
Z3gMJhZAvhbk2pFtubsaOoWle1AfiGH7ZtVOoDjUY+wJ+OFVFembaqqaY5cgnH6VpxW8t9T/rW3W
VSrywu53jdodipJAF+hIRsmraLL5foEQj6A40P1snIcdZI8ctrNZ+1i9j+hozM1ReJG+tTr1qupl
dQRIPvOERS52KeyP180EyKTTpx/MVTY0mdl7bsSiJs/KwGf2C4+2jrhCHq6C0sGDKnX/esHP6TN2
2cBNThX5uf5dt50vIuh8nZzeIYSrunHi/s+y4esR3nwrTRsB3xLtZjLwRb6IZPfetU6TCP1gjFdt
8ZpHc7VJO4DIdfcjc9AsAajrIJtalptZidxrXweHbHaVLwECv8EUPWlG95ZbbbFFueSzzVNl4wQN
Xx7Cjqj/9GfVFj0pfBLVWlN8aaL+W1ibLUqGkb1LbBIq5dBtg77OV3ze5CnLxp0X8Q/JSjRb9Mzq
z1XBP0tLxWs2kNfXK7YugdglcbadCSjvbdGcsqxA2icp3oZSXYnFGwafSmyi8Ewjo5ls2yI41SWq
EgkPo6r1tzLQPiLdIVTT1E8q+41VN/f9BuaidVR0RRCzT8xDKhC5qNvqp9CKwseT2lDrn6j0xP5o
xliTNymGqeFzmxvaHoXeOuysNQrIhdN8UVPxtTLVyPeMka2vm10ixw63tTGgLxyCTa297KBrLBIS
N/loa2/2u8SdVk5zKtvUd+3J9oWXY/iele62IN1z6YAs1mHTXnKrI5qLHAliavCwWqGiSdl0b8T0
Y1/01odRhDCyCDldherthxTNE7c5Fsr0w3PQv7K8T2vIsP80hkNO5smPBOliJudxNVnA+Qrdc1eE
occ9O6+U7BpqNmlWPcVDyzvYHc0t5hm63y1On0aqfYXQPYJdrU/m5HrruOzxzkggp4ohfpKHXljx
E9nRpzSrbajDdgaMt//iJhAsiCz5ma34XVv/jA3rqzVMf9Z6Sw4sMk+AsZ9KWIjORBzRtN1qjQ7C
e4PZ6MbJ01dkxa3LyHTvt3Va78uwyW7ZBA5Pibpn0c2+2WXpJmNRt9YhZiGKFePwpQ1gaTN71Wk4
K1e6MBAEcpN9nbnhCVuaALUfI3qavcw6BKzUjiJKtGM8GDA0o3x+KuJk2OeIIJ+Ahhs7TYjp3EdZ
yGIWWivwmGrbDxgjkmvSNmWcOLesDaNNWJ+rDlqPKWySqRhAop3Bkjiv8DmMEP9dLSjIVZuo5M1N
IPGWENarbXjYBc6iemuafa/Y+A3ksfvWkrRf1Y7VobYfoTHcAQMyJiyZkMhX3+eKnZNW9cWHUpET
9ZJ2PJSWaa2hvDZ+y+vyY7Rg+kTwWj6gFbeAk8E+gFPF9a8TxgcTGM6KULU+Rrvr8PAVKt6aFv4Z
xEU+QgRRfF7rwwfxdDZsSdV/aF7Q+xkoqQ/PQgrJmt36Iyx4RaBjWH1AIRsR1UbiLVSMI4aD+gX9
SY+AhBOsZTEWs37JFVhEY/Qxt0m5gpdkgukO221ljkyypnmMbPbEQWj2lxYR10vD3/o0uvUWwBl7
ZSagdellUC1Txzqz1iai5N2UuVZe24R/2WCueptPicRQgpT3OKCRjChMFxpLFBQ1H6BRwH5DHPTs
0dRWNpDxraoqDcYpzR9un5JiRhsEjn/xhZzOtO3RE1mDFLJXuGEZfq8Z6bWyBsefRGJsEkLAvmH1
O71IPDzJ42E7l5c+qaZ918TBZeZvUWL7BGbxLY0CcSOQ2vloUjFl1Yp6RQodRb98vtnmxIRd1NOK
QALoOpS7SUyxk1X7uFtBZmi3xmKC2uXxCkZ8crWHrjh4M06rSDviwVLO34quwGekmHcVrnybqfS+
Ag5ed/UQQ3zh+Q9mEL9T5Qr+FBtsCIbD7Qxa27E3QRKFfpASaG1qdHAEp9s4hjIkAjS+tCG92Upy
0ZdXd5gSuLKzrl53aIcq6LAxcQuIDwQE0GINrFXnZY6vZgWJSKaHNg7sl6H0CKpb2bbpjNIfCoIa
hRe66wQDOL8hs7xpotJeT27dHxHqsM+x0GJ+dDO4hYZwmWbyQs1ZQl+dIj7lRgVI1zhNSNNtemuK
n+B2VDsW/haf7IpuWrXXUMwQShM8tTyqiEOVf5rO3GHEJqx9jxRNFMWEkCdH27RtUOyKUKQrM35r
bK26hdOo+0TUvvH2JsM8iOmYW34/9aUfNaFytcumu4z2qPg56fpzIwaxQrOZP1z1jhHWG3lBmCdp
6xvRbsANHcCfokaBMrcw0HY0DWV6NC99RGldVUsu0Bu3/CTGS9uQbcRG0TuGgYtjauaeEXLf9aGS
+r2rXk0COhvDniZfa5Vj6xVvQtjOKW+VH/XIFzVamnE2yyrfNFPyV2OA36kRFcc551Z0dXxK+2H0
lXhy/BGXgZZ5H1UIphXVzo4YeQebKcA9SPQwpbsgwHQN6Q7hKD/M0RyezAD41lhGq6gbrVUj+J10
pZ4dFdFDATUIjE5jcXCnHmcQt6hOaI5d1JotlQFUxMASUcdyA7AsKzKR2U/16OHoMrJ40uq+2UGy
3USjAmWtEvM+s9IGaGX52jbFs6ICeENgu9k5TfOpiVRfGbVm8oSlPHyeeZ27EZbcHB7cENeiJSba
9VGyQQ6aFXyoTWuV3UfpReIIR0klezV/axoDrBzLgjUPBRwKfNZX8zjiPtR5n2mQm37r9MQ6kGka
U7ShG/v6f+g6j+XGkS0NPxEi4M2WIGglSiQlVVdvEFWlaiS8t08/H5J9rzp6ZjYZyIQRBZPmnN+Q
Kp0uEyBDNIvaXeZGHw5iNcHk6biZiixYpshmMTxwg4ZB7OwoVAPhZB8YAk3bmpBZgOSqGmQxaMJS
iRBa0aunYkIPqw0ZonLbNDYOknA7JRkcv8uTzhdhvCcGl51SpHdtVbfPzPGfMLvskDFPXg1NU/YV
H9ImnF8zABxjnohry3o2skg0Gy55EwGvpKtbVqxqozPTZ2VXGdG0zytb2yYAbDbCRU42eYnEZDG9
aQc/ByG5tZz0GnvibFtuE3RI5JK3ztXdAB3vsDiqB+MXkRP6cKg0Q5rveoTfl94ukfNK8GJAT30X
zmrQOm6zga6c7ULPoicJRRSg8vRdQ3cnqPt2vGs5YaEc9k2t61h9eR6epQbCX3WYTFvMH+88KpcY
i/uD8Ge2EwpOF7OxdTIwMhFBOdD6ToOjSYOgnR7mwHwm8RETn4Hn6itgAwG1d40/MKXY1RYK5jVK
EKDDy+5WZ1C4DBKBHjn/ZgJBn03mvFGZSZs91mD0Pz+RWRjPIsmuSlgv/qBq4bNoje+2SR5+GapT
0qfiWMx016YCnKskm1E5Z4dVJtTTM967Ww0XOr+uNRSRyhDqXAhOKW1PnV4A8poyNB2jehMisLpX
FdYsQ201j8JaQEGYZY41km1dQy9ddnA0McNIIaT2i8JKfcoTgABefcTysj9NoxhOcuuriGyzP+UJ
0Ck4NYzUDuF28O37ucjcPQ+3OhmZWp1s4l27bikvM2K/JySRllOSs2jz4CX58mpuRzKgz6Z9TYIR
GZoz0Qt3Q6j/IjSvOaV18dG4OQGUwhybwxLnLJE9WM1uNiNL3M+n0ejRMndavHBtLc83loU6i16Y
x0FZDfGq/TQvxYlRpGARNIWB1ZcfdgwqoBuikusTamnx2c3N0lfiMmYt5YYnWTB9ZR4apxeLsPsu
VNTmtPQNelmjtW/oDk+NmoJdjJmWbuqmfEvS7lfbFf3jXskteZvixUL7fA4XF+WXXuzD1Y1SrjPk
lrtWV2s+nve2qYqJH01hT+F4sqN3SE0VHV2gIfXP6oKsrOckH0YRFZrfqnV67LqFhPuy1cb0qile
gps9/xjJNwsZSpQgmMG3bRj6dFLrD6hfhrK9pArdBRK6fpzOYb6J1TDcL1l9GNsaYYUCV8QkPo4d
vESFyRow2Mk4yV+AmAd5YWd5J21X4VdhuIsvN1strlj+hsYm7gBRIhUC/futLDyWVqNJvAZDqhNA
B/0k4Jj7lQOPrf7pLtlP4i4udzZEQ27QLZfVMXU8sLBBjcVRPqtKn8pTsxayKgsTMQ9e8/VR/l+7
Q4zo/3H06Hjtbh4FwcVir1Wjj9nydxYnvd+aqMIFtmIiMFKkh6HOPZI6HBBV+H+XboJY+rxpvAZ8
pnBqIHcUA4i/3fwp8JQgAzhpSvcUZn18zJQcOfeXHpvAXR8P1yKsnlL6gRMq2TikVfkP5OQiAuUt
NK0ej9lFf2nRhiccrriBkzbKBmA06YQoWW5hnRf03Uu+08bo6pAVC/M7vuvvjeoa+2ENE6iWlZ+m
CJnIptHPs4a1zR4ignPvG75hb3DBS+blmydpkNgPFBFEymE8KqWd8um480XMCLJZjtIyayLO6CHe
UA/ZKVQFutydwrQKMtaZW3NEC0axNgtZ540yAdJyDX2TepF5R/GoqKr05JXLJw8bfxpAq0dzLPDW
1JNuG5Mi08fOu4xiMfYElStYY37CEmJrNW35ouaQGgeWUb7IqmTTZ1H5YiVknBGyQrS/2EO0X7Zk
YTyOQvDZmFC2xeNGd5f0D1D/zTksEtPHErnYtspSP6UIZxhaqXxUdLM7Z2rcY4Yv0RXvTHLS1tL9
mlKxd5YO7/nOvDuOKPd8AsUhJI7+URYhigmJ8qMPzcpHnnYAMSqyi6Ky7mm9IaiyWPyIqvidSJKP
A7f5fYjEFUFU53cuiKcxLuiFYr9kIdOXIkrqTaNi22a29k8i8y6xAPooR+36A8GSG6lBOC59DdGK
aMm2jNr0qKM4v3VyczmgYrrsF1IHW1CaxnZRujZg+rgtqzHZq/Ua7/CISBVEWjvR2xeA/tgViuFW
wCcxkjL+HiqVDROcZIJ+Tyu1XMkrcaAa9nJrR/V712p/FGNXo04OYZJsP3kYvFoSN/HQARqLLZrL
6VUkaQ65NZ3ppIJuzrNznVfj2VqjdzNQ39Fo6oM3NMo71teB8AxCqjD2tmGfBVOURO8gBX8KjKae
zUZX3gzVUrDPUMfA7XOQjVYZ77Jmcr83xK8bzwVb34bzmcBntM1M5JQGMsgHFPm3LkruP1pvNHwn
dbQXVgDGsanidt/CPbvHZgfrnUz47wb5YMtLPhsMiZlPa8bVK7Nq9R4xD54xiKtRh4Q2FFH8yqrf
yArE5EjjarM0tncHbRzuotiBMFwveGwt6fJCiOFz1rvjMovuPrade+0RtogL8MwYTTd7lMDpjmT+
O+PHnmTOOyWXlm2+6o/d8kjZKOuykId/nf3V9n9eQu62l1D284iVKceIyCfsj9XU+LFZjhgfy7rc
kuPNEKscJOv/2Pza/3W4bJPFv9rkdWTbrHXF1lCracPaLkP7rSgqBtV1U3WYwhBO/U+rMZhMCNb9
mQJkN8CP7e/649RHKWbSgIql7KJU1CdZVOswO5ol4mOybrbzf+qoVzOLHJKnctajm6WpfA5ubviA
iKKbbKtym949Mce9bJOFCjddjcfw6dGU2+lrRDf2dVKHc+PRRM3/0SZ3FO3SkN9ZtY7Xiz/aEqXd
aNqgHr/aWHH6iNkbL6WZaUHsVtHeqpAaL5XauqiVqV7C3IsZ+qbuR+NqHzlA5LuuKtNpCUUe2BgQ
Xct5YfkUzRsk3srvMYiLfYIB5IHECKxl2ImY7G013Ru2Q5MRSwmLZ7sc2iczyfYuY+wZJ0+mSEua
HWGO7VOW/OcCydY94i7vRZM5F+iHaqCw7KJbieznsZsSZvjqczp1J8RQ8jPuvQJLHYDcoKiWwPA0
G9OTHP24cvkhHGQnudHenYD+c9E16nf01oqtGO0iUBftlXRzzxKzR6axTCe/Rd1wbzYlmR4VQSZN
hyjH1HubDoP6XjsjgNEuXdkURJIy/KGwoIqMP5Lq02j7lpUygMY+sj6W0ay2Ody5WxYjUlBN5U9i
+fNZNjWR3l+8LD/KmiwgCke7Fur3Vh4v27pef/esoXmStSEuFzJM03PXzR44tU5syzwdb4UIC2iw
8Rgo0TjeZFtcMtkFHHWRNQ9XznNc57+Rofn7gGVCqpqoJBiU9RqyyPW/4tESV3kZr1rio4p14ebr
gKHH7sFUmuwo22q+26dOCS9eSw5/LrfoJUav2pKrmHim885xozU8Qbct2yIrvuYFGVTZZJUDqNus
/CX7ddkUj8vsq5Wm72U1mdvyNhMVf1yhwAJbB6gkMa8S5Aoc9DWpEueQtPSvSLb8B3T7OKRdmJ9r
4bev9n8fR4i/AA5p6Dt5va8DBy2+T2TjWNnko4+CU/mMZKB5NKZVP6eOp41sk8VQquVztxZRogDn
1Odl1XyCmvPfHV8Ha+niHCpdff1qkltzFpbPX21ukv9WvYbZTxN7G7dpk+dSJ2UsMOt9bH212UoH
iKDxTvIIhQzT47AiqrODogOG6XRUx5PKxAxFzbv3iEBQEDJn2MmqJsocN4Qe3rVjte8iDFeQzxor
XA+OR5EfEiEAVa/VUfQVjsHgTJBqYu0l7HfDy8C3lSYR5rVqklQ/6C3I/W7s7fepaMaDUJixyb3Z
1KaHrqnmbWTClR862zmFDZMSOyU6pyqaQCQts9+coWAJ5okPWbNyLb2veQJZi93QfjNMC5WkLr/K
prKPmE3k1fIkqyCmTB8Px+81Og9bfaq9NyseFCTBYiWwPM9905gaHdSCSZ2slki9oL/GJEcebNBd
vMJgOMudIYiOt286r/Xgj7PBd1VVr+p60bRjutt5XvEkD8SWmDnd3OOMhHHhRraNjDyBaFGh8ljf
e3E1QKJhyJvkwCbHJld3QsKdaxqnG6CL+IatLwcna3fCGTKwn1G8L1ALeYvGa1U1+c5TMIbOxlX3
crTvBAkskr9aH5Sgst6VdCA6lanf+ihldJ+L/N3Sppl5Pr0cpjEZc3HDOS8xdGd0RLP3QZlItnjh
B3LQWHBMiD97vbmXtboamzfHONI7xoGNl6UDKujk6LoHfStFiroIxXs7EcnKalJS0Gj0g1ZEji/I
CaxRPscfQLoEcWb2O8JYa2zMZTqf3+feKHxTz6ODp28RH3Vf7dUPRhZ6djBM5cUomm+9rmDF49bz
Cz8aGY5yIl6dsXZRDGiRCcljP7IrqIY6GoKoZpU/umJ4DcNafcPJUCJuNo3phfecuFZaM1dXlZr7
M2ugi9ZCbol1jmGX5nNURNmjSZvC+KQYwy1ps1+V7RqHFhuLi7DQh5uZ4p7zOv+DuXf7yzXFZZhy
7Tc2G7vUay0WSy/tvGyYkBfksLsOuISVbjzElb9FK/5aFM0mwhvj3UzaYwyQ95eWIwynvGbYmNx0
uzyjzFvsSo04baEkReCOSUXSO/7GpK/eDy5EBtF5An36tHs1h7IhEGDHvxrxQ40We++12orOL9zt
rBIjLBJRYpztErRVQcbai35dkrF4G/tkZRdm4iSrWY3eKKCJJ5j39mvYz+Sh+rGGq2FMr3Fjrvyy
pN2BCk4ObY1GiKUUB+yeMHHI7OZA0K8JzJVWzsrcuDH1588v5CBJUGwBQQWJQqKfpFa2SfQuJnhj
b0z9iuvgLVrogQy62l0U6iVu3wWoL0Wr3nWnQ7M2L64Wq7X3YXG1a9fqO7kP6VPv3OOhvZnsz57O
+d0UjnfPK+T5sch4HyxjxkUbE+Z134QQHLFmXE3Xmore4q0eiNyvtYFk8a3AiVfW0AOubq2X7kRY
We9dWWO2W+R7ua/3LPXqhM3hUavM+tqNy9FUUxVZC/2Q1tlyydeiU8fzknQ64RpqVd8Ou8FVbLSM
dPsy6ZrDmnfON0R00AyQjca6J7EYY+Y5P+d6Y1/UUWNvOHdLYMbxgGDtWpe7ZEECE5un4SIrj0vl
dWuRVC0Jo+ajOIxDTliyFRimuVYjIAyhHCar5foHSALYnL3CnslaACeiOnU6Ry+uuhx7Mb89qnKP
1lTDKbbSS54Nf5hlUh5zIl6XYaj/LlDAdAJ85Wr/XztG1ZuedX7K17Gd4WjGpp20egOAHGmR9Spx
RzBo0hMEA8wwejFSd9qJATKllqnRC18SJAF7WOan1cNItsnjXKyBXmTVrc1XGHdEGdbzv9qXukW+
qLEVdBmjhqlcqG3FHAoYpxRF0hUAjKFYjllFEnlti016T4SAIuAcdveWW8V7FdbiImueN4crtBJH
8nXn2CXKXhnthIV00b+pdqE/2/h+gBjpAL1wRA0slcXxXVZEQ44JvfrlSVa1DigHZLxsL6vVXCTH
cPRADq9nIuOZvyxj/PjDssm2Zj9usugma1Y+EmId0USR1Rjv98A210D0erqwreoEF8PeyGqmO9Zr
AwVX1uTv6yL9kNl58yp/e77ivCYrUfDTXH/3Ciyada0KZLXCXJ5Xs8DtRv42O0cGKUEIaq3Jq8Xh
8JpVhHhJLJNas7RC9ZW6bU42yQICyXNNX22W7UG1yQxFmH++O1M5b5Iocn4AID43bOFJx/fUWstf
xC0+ZiKh36seughJeXHH55uhnqnhBo/O6gKCIztUpR2eOmMR5zBU4gN5yOJQIuL5oufJR4Y822c3
Ozdzxq/dcavPIi9tLJfT6aRVmBq7CegbYj/x55FEfEsEn4WBFrnJJZuKBCROFJ1Jke6TaXmzl8LY
IMcJfKPK7Odu6ctlk9carzdf6pDlL7JQbDt7IRqKRHb4w0Hh0R9SGOjuWJNPi+oBwBXQczh0Khqb
PSwWr5vOgOWXY9PWP7HNVI6Wls9vVl/z2k2vGn7wH/iu/SoW1ydBj3J3Fe6ELX7XfZ6+xEmMbm3m
KDto+upHZSUak9Zup7m6/S7sPSmx7JuxLOPOUOIkcJXsHCneL6br6sls4t9mXP7sJ2GS3qmdgwZi
lCybi3EWQmNTk2QoMEF+8ISR/jmSJMpmywWKVJOsdPiw03rytrogvVQDBLiV5Z6IfELKD9Pzrkgw
f0GdmCyB9q1eIu9geWQ+Ab5nQS2QxzQdwEojWPi2HcIn608X1vdlLLSbobYniOj1hixUtFNLImIW
cpcEXibivSpz88YxXqbpTx3HE+NadrZ7mPMe+cMJgHLjE2dUDppCXg1OU72DO68jDxIap19APdRL
RgRsi76SvS3sYvWRXY4Mj0hs2tH3Oneb+6IzaNOkvzgk7gF3O4KIKYViTuJp8pJfc4Hp4jSinYvV
4l8LNJiq0z3cAKPWtwbRXUneanurtsQpsgqi8nHlbqNCNT5Afv4craT6y0QFk1zQ77jva8jfgmB9
WSEOMXb9RkWk7ohz33hTSy1+rUGpyJosaqvTdhDnCY6tR8girHSQLpN3DiGr3JBR0YD9JQewEUGC
F8PLoJnqfSa1Gng6uW5ZtRBSvOQJWvDrzgF04X00IGNP9vAkmwzYB3sntutt66ba3RuMDpQnAKK1
Jps0w0LwrcvSkzxhHX2OBiMzc5f4UGrhqvZZ9fc5BNJqxtVV1vCkioLMDbHQWXdOrGzIV3cnWfN0
rb/HSgZCwEGSXrbpeIQcB6+wYdFwgiyYlOz4NLAXXU+IXGUO0jpVQSNwBLPq5LXXyT6sO5W1mEYC
fwqkgaM8glD3eApLVKC+Lhm52Qnx1fTxm/N4LP3Ym+9zQrhjtjT93oZYoxWNOGW5YKQru+Qvu7PR
lWbudHOEfcvGzwpP3Ddimv5sWBPWJIXxVk3VL5EiNCH3EaJVfcQpvQOIUfPN1vAzVAZvDOSxhaFH
pxqbGl/uHVUyPdivW/vQfGW8rwDDNHN+8gQzCKho8U0WiKOUQZ2GZZD+t02f43wT1R7i3bYe3+Zo
AuUVemh/m/tMxMbdLXvjni4KnT6YlqOsJorXH7UFeIg8RBtt484ANjt5/Di+aEkjT6i0Huz19Dpq
dsDdQwTR4bbVSu/cZJEmLb1dO05HJ0qcW4c2+mVKFGjmOgC00oxgR+NIs5cHExEUV7TkWNOEXeGD
+m0DbtAUAGz++3pN/1eZK2EAsx9gFLYpN7h0OhZ3bf+oyrbObLaNxngma5iYlvulBmD3qOohZy35
PgS48SKbJmMhndcnKrYedXSXbfMSnrSCD0PWmk4ZDp3VlBzBH5XFYM8vFeCQ50cTLEgcrUZvYzhF
/Oq4fOYd2ln2rJsbcrtkio0xusnCU8VeLY3lImtT6LaXuHH3pZ7Fqb+0axS4qZ2N3FvGjPKZpRM6
a9Nk99VmeOlvT1UZ9IaqvWoxrLLfDt6iU6veZMF7hILHQLb6qy00x/cmVqcnFH3U2xCFyVOj2X98
HZCyTkF5o233X20udmXd9LhoO4wIViAj5FuTPT/pcfLaTV5+YQzML6TQTwMkiJOsYZRpqxu56WXi
pnVmd/xHmzzNasufTRdGW62qc0A+hXOVhdsQJXQgBMBQp61SFUC65GKacZvCUb03SVjdw7QivOYl
8V625XFBrDIBYi6KsvLnOlQ3vPvhUR5sGni0lqgUGybwn0rFDiujmw2iPm7uzVLdOgKFz+i9Nvcy
ReTWFEroq9BB8XoYz05vDtwAdgrgU1sSqSClNLu5q3OTvLSJe5Q7ZRM+YxrB+9Y7avNYXWZzOtuN
GHieo/HemmN18qamBxU0R/lzE1VBUQWKOlbbtnWarWZFC8CjsN2ZiuE8DykUjWQI09V+LMDH7Vtr
hCV8+OEprIZna4hQbBfkpOAl/Az7ZGcJBA9Si5VOyQzAq7T6MMX25+IWINiaozpEMCcUAaZbHfRt
xxzEb5l9FB7+Qnq+WUAJ+1OsQCQNGc1ltg98DOx6Ewy6qownEBPvWuPE+4gBgQC3CiQdkPIw6Gd1
QWuu0xSD5ALsJFfZZ5P+wbqLzgb0wrYy1EveZ0fMqJWnuq+gxw6je8wHCHCG8Z60Y8Lyz2WdDNoz
H4R7X3JLO81ktIl3dAQTjXKTF3MHZ2qjTjjpok5M+nbGDcCrhnTTLYyRLIaf1eGqidZ7XUX4ZkgM
9lyb8B4j48lsE3WnYIyyKeOPZVneyAht406rdqXduechxw2GQACbX8U8ogBvG/UZ0bJvICwmXOi6
YVc5Ah9XXQ8vQ/HJZcQJuRVjg+7z6DumQea2VLSnnLlqbk3q1ci48ljny9lCcDYSgERyBcvFVIeT
N6eHVhubU9OHTYB95LhtHSd6ytxm2aqd/i2a8A8AMdUH0QJFQ12qqwX841rr5ruSxPUhR63xCZlE
cCWMKUHWOt1TVZZESfQR/tYS+lE9D08ACQ59gyBj16R+0VR7L5+8Y2HM9TZj3sDSyhQbAzctvxn6
g1WviMCo1wJztNMdAOGfSDX9WM1EDyZZcp+7NfjA4XofdTYieLw3dqsA10u77qxRopMAXAstCVbs
vcFob9iwbdSfdarP8OrM5jwCNDgqa8DDaK9yRq2t02qmKLxGPXmQTCDMUqRIRsRjp77r+Y/BVi5Z
Bs8XcRQ/S66gl/9aXKM+kX9TGQnTBs019TSXtXYzYXiYvPake+1mTMHfOLVvFCJ+6os6OkUTM4xc
4/udBb48WV8htzeub2+VE7JyBjQpnPgdo14mmCkxVLtumr2w55+uqbpPk5t2PqHAThAKfYAd8FYj
t2Q7x2gQOEJEkGm0AtOyslkjJd8gAhT+mMSfbV7hkh2bB8byIQWxgrxVs+OG/tVkWMRMhOHJPmDK
0dXWK4ERfZOALtuGSXv33BaOmdvi/qYa5VE09IOJYvrLOLR+1RMTaIpXNE3VpyGOtaduLRwTw0oH
EmZWbIQehYHZg9QTms4KRXF6+l6rDaI0dX1AWbu4jD4VMg8oMcQoChHK+DVYY/XRIWvOoH3oC2zs
HBdOkx6RA1En6Kke0+PnqAXIs1xZkXQ+ec+6Mi/Ymucb3ADes0QV/HnHWiHU2xly8cvkEWBv9H4m
KxzdEFZh+OxqEEqh2oPDN5OnCeTlBtssZhUsCvtUhcNjdgSvlyza2d6qPlsPn5Eb5giUGcAbXT0D
xGAWAA/DvViwatQhzG96DSpT93uENBgD+w1aDzhfYztEnZ2NWXSqj9B0GahlD0K5VzBg0VQF+Uj0
YqIoJLFQufe5nm+TsNsnQo25v/Qzomh59wJ7+Uakud1Y6MkfvVkHBaqH1tGx3ZMSDt5JSUP3ZK04
nTrpf7Su91TFdLNmq9CNZXV9WFBYwkL1zxEg6r7u+z/xPjDgBNtRoFTp/DziVfTkEDwuVwJxlOn3
zHHP4B9mZtlTyB0c/5xYtRPdiIAvJUmgG324aUtIFHlSE6joIpOsW2UdarcuN1Zqd3ug6yWgOM8C
dMNgsIPMfHIKklJ6ieYW0rH3yupdojyltk2TZF/Nnbkfmtr7I/Pe4DL1ahf+WuxmC+edsdRbITLK
r9gY/MLKo5M+Rfgj1mq7ZaXuHQaAZ3sLHCi4E1JSSsjirYdw71glQQ/V3DJnfPYma3zNRjSKHGqI
yaRBZ0ZvRa7Y56+iHkvnUbWZ+R/tBooYNl8XK2Tu6I0WOEY3B+hZe94ujELPFx7qaxpdn8+SeaOr
EZ9iaBrnpUlImzL7+MwKPSiidD6pC/JNCEVdtST6ba0OUVB1ntAtli8jqzMG4rVYxXPMYtKeVLPp
ruPQzZcuWXtual4VddcmZqpbN9m+ihxV+JnDYwQTdlQ61h/9kDHzsOKPNNPROTTLV8uY7N1UxKy/
1yJ0nxevh4fWaUnQ9tfMadOTYHlwykIn3holBADY2PHZss2rHhmwN7yJNwq7xxHEFfG9JBiV5rpg
UElgj8VZvwqcaflBYsDsNSMNVRhYommtXlcgMP9bKD35ogFt09LDLsMQSGqFFUiNKfc6wiz4NTjI
nq+JAGXRAz3E1hXDLTgSmIF6cKyjATTWHI0zK86QcwmNPCEofeRFLc+tOb+qYpmgdoT2dkKVxp/X
KjIFsz+YPCwzcwGaOSKDV9IjPblooIs8szyDyDiMM4wU4EqX3uyvSof/U2Em6VbHRHPxJWZOrAR+
C/xZ4IxzAadgcS9TpmlMBfv8xSM1d0ra+mMBbvSO1wZow/KHGOPsXS1wifG6T7cMeblllMBZQwXN
orPSyXihHM/VnmUxM4QBsPKUbSiPRgMce7VKlgpgzxCkwNwU5kleBtfKt7iJimOeVHTZU+9sMewG
HkJKARBcufglimmxU9p8F7Zv0uU9jxqU3gagAP5r4y5t+XtIjoTPCQHWQ7qID4EUHOKjuxlrua3j
TBDcV7wRAO1tqvF00f/NFD8bmr9Y13Tnbsz3zdQwTIIKTB0srdUUklAHj7Npjo74XhaV8Q0JeRQ5
p5ueRtYhG5XbQhBgpbeq+9pcjQeSP9XeOCTeJMjWb71k8Y4iti4JqTQ/05FV6tQC4T8DxLh9dk19
ftKy5G1SWaWKOkJGUUAZXk2a6hBdm7Tl7wEF+ngoQER50+9sEt5guSr7IRyRzX/1o6Pdge26SGMr
MwsBk35aW3H1RTa02zKzvVdYAM6LOr8tIPheDcAIdhG1uzpJv1VMDJCvjIFWViRTZXXJ9Jw5X5UD
0FSUfdq7gvmTkQF/sbZF1Bt+XZXDAXZE+dabTXuYYIv4sqqnTgveuLHwC1XaZ6bL/D9db2/1Kvqc
bWXel0m2nBH+eB0WwN6ma6cvEVIuL1GrNWSGkcJ0BicLrMau9xU0cCOCnaGkSMzl/LyVqeGOSAU7
giRjGW2cZcoDVtEvBnEOevFtnr/0ArDYj8J+w7SsO+YrZqZacXUChMXRdF7iFTfaGLN6BBghViSp
LGY9/lAUIwyS/zbJdnl4vn52zamKuK9eB51uk5cZpQR6tjrIaa2po224m3GEPFjiLWlBCoT3qY2y
XQSd1+4MuEXjdEeoHHVDPO8euhoSIyRxQ7nJgsFNHJS8V8ENuaMPM0iS08/ZbaMTuCxrCZis8kvk
pvyirRou2UFupgsRJFhY/HtjU4L2dTsdBaFK2c8rpJC5bH4qB+DWUYvXQ7hJFW2NI9AagcUKyKp8
d5Rim6oRDrmf5jCCYl5vXLteUW594RNtLVWXQEIVZeO05HN+kEfGTsedQRYx+vv8br2IPEoT6ryx
nTzbyl+ZojVNAhbhs9XVbx+16l4qjDieD8l9PILh/NWvz28yY+dQoEYtc8CySOX9l5sJS2RSWhjf
yWqe13tRKTr+M+tvKsB9RnhnHOSflD8D52UR1yPiJEMdeFX1Kc/LpgiO+foYH09YNkq8VBGSdbFW
0uhX21Tp/R6pFTyZAH08sL/ybYB2S4Z6mrMpUPXmh8QDy2IERt038OuIpyI5ktejjRlR7WT08W4b
yKT3A+cl1OjPAeZi4LWCJ2ojIbrr0vYun72dui8jcZ/d0hh069YYo7fH1J30VnnKHJZ/nUCz7euh
gR3WgVC30VY+Lvk05FaFx2e6kZvyLbCEHpJX7jdeORQnfB090Gdycy0gIvBuKPsar3f6ljFdACIA
c8ZqGCPQf2zKsx0cKUAiu0Zxemwu2QAayo4P8u9NbUuMut0mXfptmfSTvHOPuwS1dFNa2byV91re
lbQrWf93GuIrKwZAPhN5htySbY/XQdZlYWQ4hrS9AKKJ6OPY3+SDf7ya8tZ8vQ1yT0Pkc1ODYd/K
WyF/pD403J8uKnWfCDqzXKv+2a22IchdPu6vWTjDAvDK2OXMBnjr7lpddDBtxa5YIDp3+nzT165D
Dtt5Yjv7JVpAAmPHt1Ghc6KE26InZKVF+b/+8D9+g9zE9gqyuy70x5GPp4eaDA6lg6FvZRcgx/ce
ufGDDSBrumVweR839wGn+MdX8w9Qxb/voEEar4xhTS7tzhCFtgSJK/5U+lwNvu4wneBJd1wo3V+d
izq85phY7uRvGcL6JbMXdYdG47D4bS6eulFXgHms/dD6Wcsz5db/2+b11YJwgEi38k0YkmzHFIal
y/oi6BPSTiYc66/XZz3ArhcOMHV/RILtIN/gqbfGw1xYLEvqoHBGjI/cFVz5//5du8yOoQAr7BUG
cIUVkPL17i3Js6uvAEajtJtV3obube2W5Zskq19tJdGftUey9MUJQqcewaxkr06k0EfK42Xx9bX+
4xV9bMr9S+2NB681ffkmPE7BVmCvfHQtCQLZF7Jgb/codB+/vvCvd1m2yWq0voXqMOxaQHp74cQ7
uc+UL7s84uv8f7+C/8PYeSxHrmvN+okYQW+m5b1KLdNSTxht6b3n09+PYO9DHcU+N/4JAo5gFQ0I
rLUyU5TFXRO5+RhRnrOf2kXxU9382OaFaf6depCVw8Ef60cPrNwqJjwmiwlya00inKcPh+oANPVU
NqqDukOHAj896wJxxztTRRjUekjH+tFibcD+8KJisRjlDI3t6DElKKUrm7MxxaqOff6Ydnaz0/WR
pUSlyhvZy7DdtBDMrHDw7gTuYEgnuUh97MqNF+QPFuLFy40XZxXF+XVayqJyeUw+HZJ1cX1okR8U
D6NIymm6Fjk1Ar6kh2CexNUXg2TEMw7ErPDYtS6w+rV4S0C1UyuyH2o7W3tLDUiUxL5lQDV4C6ju
3RRYCp8L1oRSfMQODjQknOIb+kh9CVrC3aEx2YprLBJx28NpeQJRLnvkIf6RDurJCbVkJ4/9OdJz
CMqc5iAmGYVZuwazm8Oeu/Ezb/4CaPUvQPnJUQwo7rzIMdPXExrGDLpfY+fcEYuz55hlNzKfXDTP
dql4IpbJQFZk68hxy+9T617ZtAPA++Uq5onFTBpNn5nEToyNawAXEqAScAFvxCVrrMQd6EdFF3xr
QE40eFF6xdjOPGZisUW8brEfbOs4EJiDP3cPPBKO4sBcJyiGzaureRcVKF6Gz01V5kkYLPWt1CJt
J8YXv8s1g/5Yqw+jltY7WdcexV1dbq3IpU3zM9SGYNVnGUz/QMj/btCWiUMS335Rnhd2bE9zFGnY
PhDjv1USMwWdX6fdFUJ2/UBoWnESqJ0uaIoTz8Kf3E+S+f6KO7HMMcuN4QP9OwaeqQ9OuTEASEOL
YWkonGS8BDYz+AaGwG3OJRN3RjzWnozt0SA82M3QDfnPZC46LDP6cifnB3qa75eLsLSKnOjy/x+K
tVoPeum6TPXix4jivBZfyiI3V44Bsh8saCFmEAtdqTEPMhqLoos47bzkElkUNnnV5ix+7b9h9fOH
UvzOD6uM+dg8tdeEBVxwCCKPwYderF9xjmC6Fq/JmEEHs/YG/RtcK9iT/TY6ZJXvy1vRfc660xc0
IBik8eJ5HSeeVLGiW5KlbhgTXA4KTJEKYWLTIkz8nSWZoyRF+cNadv71+diDxLn2GbxuLfmK8PSd
iZdqXMPXm+GE+mGLH6KXJ9VW5aNYlolFnciJZB56WhaKIo4gOK89ACBLZ9FlKYrckiy3calbzvHp
2CB9aSDqYA5jzhQTZ0MgQHoQZfHmccUjtvFT+/zjx1zJVoHUyR+WkeIWzk/e+N0DaH8Uj2sAky5B
09M98JsGyg3xpPx7Vhw9T1UE5VQHO483n6EgHkiRZQv3CRMiAB6idWlY9oCiQSRLP1Hs3J+dUqbH
+ddPT/IM9ljemXk9Mz/MotZR0wb/yX/eO5Gbe4ns57I4aB71Q6/PJ/h8lKTg2KjNZ2WEalbMK8vq
QRz7b3VLF9E6r7NFdknE/ViKIieO+5+jftjOiN6i46dT/Vvdp1E/ncmbJnyE5srGB9E3veJoOOOr
KMZ5rypeeJFgSgGcCYyIzftkZluSpW5M0AQFfkefotbIzp3EdCsGX7p+aBFZV/eIEMIFPz/R4mUR
78nysiwv1f+sWw4T753o9291/9eh3DGdwP1ZSLRfv7FRaGNZO62FxYdrSead7FL+YKv4t+6f6ub9
xDTsfAYxzqc+8xm6yLkoUvdHbhx/LaYGsQcVueUbLeaQpShyy4Js6fyp7lNR9HNbCAPan0oJJUKU
mQD5eDnxvbO8FY/wnBW1ojxiymZbnRTJTnWyp2V6J5gK2PhSlsYJRi7KYuZnLeRhUTISw55NR65n
1ONaTA9Y/6FkrWAG/gtXmycNU8aGIGaXLB8BYUL+tvm36XZ5FCyx6V/6LI/BUvfpcRFF0dp7VYzJ
wgbp1cmjvmksNR7XYv8bEWCAuSjqn726C3bzGy8uypLM0+pSFpfrfxZFw/LqiqKHIeXv9C3Kn0YQ
dWMSETuhRLxGy2Q/L6zndnF/liMrtErYvCVHA8OINllIPuwcl27iWJGIhcFSFLlP/cQkutR9+OOi
5dMhnVNI21G7EhV4L4FSoBogemAp1xQiOaYPV44iXv0kpi43iZLkIK5MHrVpchhla1UllnEQL/ty
R+d3/4Mx88NSYekqcuL2BlmLRW/uNBu5UgvSEy0MoElR4cruRifHHQObizLcxCs62ynFE9CPali9
iRf5r1WrlL0t0tm4Tiqcg2maHCMogkGJA1oTSVnhrVwtZdfwJPjPfGOVT7zD1mggQMaEvFg+DFXx
9rrqngVm28ABEMhw14irKu5LmQBlUovsOQ/BmQg8uTrd4LGGdKee7ZmfLr+4qB9u0bx1na+62LOI
7PyaBzgnR0cftuIqi9MuifgBS1Fc2E91865OtHwGcy49RfPyl1TfV9cm0norZAyRivNS97XJwn6v
QQS4VUHMUgR6BgFpdkRnklZDxXemWdD0TK2OQ5inGkVoN5XeU6Ake2UaQ47K5Jp7Zb0SvcYm6Q/S
mOsbuU0I0uu6bFUFvOoicRJbX5sOAZ4KMUWXOLJ3cuAb6RbKIASX2dlvsUoSNTxYx0r1qgcwWfia
IY0FeJ5YqBeF8iV2++cpov2LBw3sF/A35QbWuB5WDoqiLoHwKIlwT5Q9LBChWcRfQseCWVBvrkMI
F4JF2MJOxbe/dwx3vMdF9RO846HVlfy1T3VUtWL3W5qzJC/RgT+5nkykeFI9t85ofHew1uPZdT0c
DkoNO07XrbyqLL+WIzG9bMnzF1WOzTWMOoRXBdB2ydkkC6BjSh5To4C/SZY3BRTBMEPlxHEjxFjc
+qkFUxJiAh2KAn6k7KvMzG/jEBU3kRNJkmUWvGdpCrEwRngjC71NXkA/5A7du47zbF/LE5VfIhca
ciQwcWwmA/DKdtm5hVkI67UM4FNzERKVYTDc1ElGTJBTd+yHq8w+EamBe83B2F7D+jW0Q3DvpgSg
S3B35egbtJrSUVTlCSLd8C7CypVBfKYZeGss717Bhn2X8YTeY0lR1kPfe+wgaAhNh9Cq2ORapkiK
oiG7GrquuSlR4zyMU1ImhO2ZPFugq+mxNPhqEq+V3EIVrcM7ow+IzfW9Ci+M+3uIgvE2l4jmgPnX
4plbji8Cw3mAZSZYF369gvdU21qKoW+GoUrheCOYPtMU/WRahDoT1qpsVFON6hVS8NBgoACeO35+
KYDaXaopWYo8n/sow4baQW1kgk3L1VM66rG2VnRNOYkkG7x/KrO2kNaDA8rd8WOMzZAaPLcuAaO2
2bfvUZe+abjSiQsH7s+7pYNnJjKRaIWsgCWmHX/j7vzqp5H6PlQR0QoQ4jx7fULYNTxYD6OCL9kY
IuNc2Gl7UtuwPsRxmN24BQqQ/1r+UvUSD1cS61dZa59LWIOudhA9dGZRAX2Vyi9hi+PIguxxK4qi
AVfoC/Tr6bbsVy3CHath6h4qMaJ8IbFc03F4sKmyJGC3zBmbDwcb6TcrHvWzGKqsdOVmOf4BcBhK
nQm0aDs+OMVm+QW1F/3x/TGaxy21sX6omnqbytDarF0kllsveUKocMRon1XslU39DNCi+gL2vL1h
Oj6KEkK79RdE6wBDJT1kTVMPUWdp+eeDIvtZtuHjQjWQQG1gP1gspqwEgu4Cf1p7KTvMynkM24lo
sGCyOEKDGRHNxqVQdaneQ7aprEVRXJ4klqdPlUVM2HR9zL4n0KWYFnrh3uz/zH8njlJ3b2YlmLPp
+sE6TUReMjjo0/PM9J0Oc4rIiqTwRhDuS1k8bX0NheSHStEsWhrAHZvugcAZIvC8bkVcF5IKecGk
pJZvZen5h9bsPDje/eJbnu9Ee9j55S5WYW0qRsnCYC3ZqIVjDzxWXuBdminpInhPbM3df2ho2xg5
mVfPNcMtEIbwnPcJGoZTInKiTmeXjWSDCaNaqAQVeoP/o6M4ZO69HN30iAP+Xw6J7Y74ClnZfx6m
bjJIbh/7Wy5jDVx/+nWitzjJkOVqdYnrCUeB21E3ahCwMFJegylJIZi4iuLgujAWBm4HeF0OMa5P
zbkMc/lq6SRyKOid+fA1+JE5OLSxqvh54aCJMUjSyXo1CMWHWUq0fjpUFMWJa1hHDxZE4POh4mwf
jkhUfdvkBGh8bph+1ZCHgB0fx8x8i5EnJXJptONzPRTx2e4DAk4UmDebBD+jjLdiG2W+8iTnfnex
1fJH6ivyU2dm8pPql7eGCfaGbxqkC6SDfP1aDf4vq6zVs0loyaudMBTOnPwaw2bwGhTSV/DI3oNo
1HPv6maheRdtRApvYwB1X9KpZ1++Rp2iPytukL0o0VF04ZuTPMlVBfzy5pfxcGk9Jb72UwK5n9qt
9Kgka1bjijmbaLypKPoANMWR49q/5ahDvdTGdglyKX5NnBIebUWr16KotVV30FBN3eS6ASP+yjSa
9gsyVlAXGb26DQBUvlYtsggyeL39hK98JRQs35iJqx96JDPvudk/E0LTvBv599Gu7K+GZNenJA+g
TjLV5r0aCaSQLSO9Q6IDl67f/vEss34nZEvdjCEq4mblPisEn8FhW3fEe5IL/Xo7Ig0LXvifKmCR
fxs/1amGRVRsMl7yzim36LXlMMxZ2XMiGeapipsBzu02e1ZBTH9B+n0lGiXC2J6JwPgKkle+iirT
rfAv2F2+F8UeNomj4gzRWhTL0NbvI146URIjNp18leF6U0FEn71hJC4hM3ztXMIVAyy6dGFhM9Mr
Rvew2RCLB60n1LLbwu2sk2hpa9fZ6kpn8NyhdjK6zDwQxgSvrVy0azA+wUkUrUA2CVMI2rMomggR
oQOpuhdRHKXhu803/yZKQ5vcma/TuxYS3+P23sEPOukxTmr5GrjAiH0XuaouLe4E+myhnWgfc6d+
icJaPhOs0D2qas2rEsIqX0T2RXQQ9fAi7nKpTG6iSiQ6LEeBCYChbFQEVzPUYxPTexTdQ+Bo91R/
rKpsZzd2gWBhuYXGPD+bg5Wdgwaw3EQWnJ8lmaRqChuaWXnYhE4L6bgZVA++YiEFPhjPMITF77JR
OFt4M/ODKILRIaRezV5zvYeSUmuJJZi6Ke3gruD0I6om7VFXlmsCxYv4nSjqZA8c39qp+D7eTUM7
p7ZkPOl+Yl3zyCDAYupWD/LvgWjJI5825cqyTkGNiJw9JaMSu2sseBXxu//ULV1EzpDq30WrKvt/
O16tCYBpzPCh7Mfq1ksF4dKZDfUdUV06X6Lfqey+6H1nvlZWDz9QqmaXxNdMmI2LmIi4bvzaFvaj
6Npr8aUMNOetrFJ5Y5ehcY1zBwGWsoQtBV7YF+BIPyXIr7ZhtrYJG7rIOS+V3YffG4UAMUOzqwdH
b7yTZFrRPoh9+QlWlXIlhrfGNzl3qp8NfiPCiPQQHsZBO2CzzWHdzY1Hx4RznNfdgthSSVdRUmYw
48JRdcmZUy9m7m9aVw1PJeTkfxvmPqI5X2rBkRD8DI3/Rh49OdyIdp+4x4sYLbRsKs0COGFh6ce5
KJpVR4n6Ha92MPf0FPXR0CNjL5sd2O1lCMPSzybh5SfLN6RtrGQqslSddTCI9z2idVNdFE23dmaU
DPcBHZdNW8vVC2+jTOiPbX1j7fwIN4/0p3Ke7S5iSdpnxu7xyawz/SeYRMgideZ5nj5e2iSyAKl4
47YsivIWqnV50LWiOwV2baDu6+bIEjQW/FgEqzLxgcxUc2ix3NZ9D73+JQp06bdEpOV8oiRVoIrL
jF9D3H33Jcl6U8wqge1YGZ98E25wlijeAxBqe59MpOKy5MbnNg6NPeaA+MEGCkSMc2VgP2MiM93R
f2cC/gb4UPqleuggE53ECptFeOTZ+u8EZmS1aZ89pDmq+kvbELMMT3H17NTsCZu2UB6I22gIz0Fh
CdyVtcG45roHVdXQoOqtidJAjlGLU5rkLHKWVeIChALh2kTQuqBf80WxOuc5jZ03ZQilq946DtcA
+t7Sj8uTKDYazHOpFTZHNWwhplJYlx2bnFC3rLKdFw9A+qrofPnaFrn7EpTju2p46k2UxikC3FKN
B9HVUaxzoBjuXZT81tvXcR5/0TPVfXFHfImZUT3lmmW9uPveTaz3kE/lvu7lem/VnfctU/dlV5rf
ciKykMwpykPnddkbMnfr1gjsL+wjL4g8ZLfSlSDP9wBvNK2vrOa6qSHI8DijrDshWfo9ZEcDLxHE
a1qg/RZyhwZkar7lNS9Lh0ortU1hNsauQ1Lw1kwJD8awqdBG3oiiaMBhm92qEbUtJKvPBDtxZq8p
iG5AcHSF7S67aVNiQsV7tiXtmlrF+AUrwFuTB8O3IZgCPWrwHPBAQbkXq2/h2A3f+jIw1v1UH0z1
/93fhnJp6e/aLuMQnrauPBvCt3/GX+r/1/j/3V+cVy06kNuOvtVTI1x3bNgf824oH1VLV/fmVAdd
RvkoGlI2v3Od6AJRZPWYT3WfjuXLCZ2V5OxDlW+iSIwJbekUlbzjyUj+1snIRzupvlu6icY+dJxV
WYI38PIHKakNAJNgvnql7Lytxbu+aeGx2SS9kj2IpNe5X1n7qq6UqtiqfiRfvAIgHpOUKMDQLl/q
KRFFU5MA3c/lpNi0bNfgevynVdQvRXGEqIPb7pwGBLQtVfNISzlm0ht7+yHncn1vkf+Akcx5j8Az
8VDl6dFxwZKqvfVlMFvnuwYBHdZCp3swbBvB0Qi+lSyWA7yvoIkBHh+rXNppqjN+hZGh2zeMKghP
X4FlHcU5/IRwvraojStK2M7NbRQcXdPYiFc8qFy1F+JGDFQHNG2nVnV/Uksfzu5JcEco6sziOoaf
Ac5l8yUaRNLC1b21CbICid5aRz3Wc8h1avcxsSLpEYLoZqMeHGTEonGE00WDOwYScktfsQQBFxP2
5V4qknbP5g9afO1PodffoBjpvgYhSvBRU7cPQdUqBzmsk6Pbx/rN91Q0MaR8fI39+A9Bh8kfDvaR
gz9Jug47FtK/j+jJ7LW+8W5FVlWP2ZRoMstDP4MuceqgqRMUqSJkw6jzmxKDi4cyWd52TtbcRH/R
DYGnLaKRAwJokNNEkyY7IfNoybbRowdZB7pqVXyHdAiBCANhNK2R+x06aOXN8JpoXwCtuUYJoAqt
18eLZRNZDDrePFtJFxwzqIzPjh4YR8we2ckZxu6UFH1/lOQgPydahrCP2waXqHKheOos+xLlA1qv
JUaSoIncXVjXMgoMcrmznawH6ArpMgRQ7R3/RL6NQ6t5dGF7gjeY2EFmHKKBirZ9GhukfhB37p8D
A3rkRl+1jY9Rysvklwof9NrvZe21t224vOE9/Yr2TLsqgqG/uuhQQUGdxpti8AOYsOCP49sE4MON
xx9RZW9d9Mje8F5X8NoEE9Z+DJ6IJf0TmPL4Q4q0Hxh+gZcbHoZyz1Z3Sc3H2e30fTuNYIfodxAH
liPx0LOhMgdIOgkx+ZERl6g2+neHWAO2gEl3hhu1v5cIqU9s/COka+XVMYYGKmTeAHZG+SGpFIhk
IO/rbyFsLSzK+0OqS8GzKznWzVJA0woheF9vgdwZbndo42540032ToriPdsZb4oypBm0AXL/FhAA
uPXyrj2Io9QwOpZap5xSS+k22BKzE4igkK3qFBlsOAhyuPVqrtIHCBFFF5H7UGlOLaLyc8vSvU8E
PyEnWMYRdUVhg0PDgbdOUAy8GXmNlGMtNa8NApan3pUT6Cu4JAl829gtO5AeUxFGO2c71Bk6l1NR
1QdAS7qRHUXRjUtlBToxXCHyAEjOtNgUTIma+ug95fqQn3snKlCwICeSpY/IiTqUxuldqYQodSnR
WP+H40YIo3IA6v81tih+OLWFjsCRldDqQ91yiDh/H+TjKYnfqsH3n5lz3VUWWsZRdcFWtKn2JDuW
u9c6X1qPKbfZcrLwbhbZQZTEQbrmPNVN4lwNQzpAXTTenKYCUlin9de2t4qV1lne99qTngEUOb90
RdmlNtMBPOBrT0nVgA6Q8jZJ+AdjxgPsIOGPIihDPjtV/TbJ3a8jo8mv2LnPMiTuV4ACxTVVCn8H
nem4inS5uC4NopUF1t9+OpI8WW2t5eaVEBmUm6cRxCGi41Jszd5aWV2Jz/I/J/k0tNRH4IVU9zUm
RhXCzOkkywCiGHfyAedXeNrYnWRdmt5DgAjpUBRfpNYHQqJadx0mx3tsTrOvkhFhoPv2XAfSF0ml
2D5YmAquloxwSShD9T8XpzqUurtrMCWijhBMZYsuGl6QqXVpEP1EXVHKyU7vUAUQxdrU0m0ALcym
CQfM+0X5IwC44GRy+a54A/C3Nh9erZxNezlU7lM6pu2GULH2UW1C2DCtPnmwNUhVQkjcroPRdoeM
qFoYHANi9pGtOhqxAyfINIt3lhzc0lgudgl73bsM1y4WA6zXsVFKGNaz5IVf56+xedtfIxMGFGPU
9W9oir65VWz+zA33JGPI9GDCAdcUlRFL6Zcsr03o+zAy4NBo/vSDc3HTNPupVeF3ScdKzWxJAD1R
Q4bRooalQ7VgQOmZjEn34pZdBac5GwjR2lt+fvYToICiNUXC8+K2Y7USrWHsJ2hewiknWofajG+l
pH+LppHweKQPcVk8ibZQt7E5QbTEmjx4yGtZuoUoCZH3jDF4EDmRyIn3PqpycVyqRA41VH8TouMz
H7W0ylZi7UMcUStRZ1U+dJN2Be4UctD10m85j9wl10rPzJM7qvQdQ1SpQCI99ZGT4yJycZ4osXJ2
7EY5y+CowKwHyj4eoYoRDSLpbViD1tLUp5Skodgtxyiu9DMfc5jt/jPMhy6GFYIhE4Mvo7XIdKxb
a8g387ii2Y1DTvGh52hK0ho5LH2jmQ5AsGl4qSuBCIJg/XCgaJhPKX6gn8juztH117lOE79gOfng
RDyCrtXIx8qvN//6n5bef8dVfiUevA3zb5iugsh9+LHTj5t/k2iZT9rkyUMIsStQ8b1R2/I5m7qJ
Dq5eYuYRWdEikkFcfpHV7Qbqhu6Hg0foKjXdjtUGcmp9da2ioFiXCFh4AVAzr0q/G1k1wKFHTGMr
H03fHfeW0/wmLHfYxBArysHPVo2QjtRN9Cgc+MGcrjn6cf2rTFxnx5rpbENhGhRqsFHMYaKydX6a
EhLZYbOSSiZyiGZ16PBtBxtjhbqVXUav7DMPgPBe9Kp1Vi2vHbwew3PpFgQXNy+K1zMYMD8YsaNb
K1cXKwR/WRD1hEFnG2PdynT1u591Fwmv55AhiThAwZBPDr9MwukQgfc9gCNmm+pE50BSHss6ku5y
yJY3R8/oXrhnnbUI8nJTVde3wKTi6DrXKYi4rMasS47LUR6WvE1SQrmEbqp0Fw1g0L7XI4irom6B
co5PVfFUxXp371gI1VYJF3rKlrwbCRmBvCzkh3gvUo7ICgo5yB4UjQWzQ92veqCmukO8oRHfWqVH
AWxKhth9LDtw/El2trzOIOqfJMNavAZj1u/UDK4xUZfCwLAfUVnDYPpPXTOykIDSVN0XqOhltuE+
JFMCHYWTW8W9NqFrimt4cXrWMPdxSoJYyw/2YA0rUWQG0e4hbBQAhqq5aqmvTP1rYNTaSVTZUqHC
S9aPyIVW2VbUiURTXRU3EZyNosuHBhjztKGaTyyqDTXDvztk6VGcWNS5frcynVrb1EOJx3r6kaIx
iOT0bJgQEE5VBmb1m2VJm87zw8cs32YAgu+1ogSP+Mz/9EHhHjtFu0JEHl96xKruIrFHuP6htTJ2
S108tCkibjDzR7IUSkAaXQ3N6+YUGZFxx9hvzMc2gbkdMxf1I7+uUNGy2bS5MRpDo5Hb+7mMQlKx
K7NYXxPnS7ufG+p5WjyHlf0wOqwO2rHAV1Q0+t1xIunBCM7eVNCC8G/SG+V7g9XyNOjxtC0E74P6
H4EZS78+guUoHpl6xUCWnJloVwR3BO+aW54Nm/mJGvPAI9a4XsGKXD1kZeI96hjJHtUwe8pdrz+L
biJhSaaukAXKD6Io+iqwrG+MgshxcZSoA1ERA0mIruzh+rUje849TjXnDi/3eNK05pvnlrCETPWq
lbQoSYUrN7RB/otuMGAe8dz7V9GDld9dDhTtHIw8f9kQ1AfJc8w7YFHrjoJYsVV8Gy2DfrTuokGp
IfeUc5wzoigaIEzRb0XMghHlDQnmWL/Glaxp6zZg/o1a47L09bGdImZWWftYLcKdPRAxAZ2l/5iD
htggzxJtNQtmtLVVF+5OczSYw+FveYTqOXjU6wpsqBZhP+ixh9pajKjQpGUiEtYuI2pZqHmqY89q
I/eQw5MQC3Enpj4X4uG/uakIv97XtEbLD20Nh/i7SVrFRRz6JHLINSf4r0/1hBJqphBGkRNJJwIl
p4RNLYGTohLq2mbvqHi8+xDCl2x49ufAqynOW2bZXb7J6oiZpWYXOwEfloQ1MlAHUU4E6qHVk6/6
BDxqJiRNOf0EtIlAHpkCf2QUELvBBolRAN7dk0jUou5HBI7KiX/jP1k1dn4GkQoHRpVC+yia23YE
ISqyIbQzUP5HIW4OiPNx2sGyN18xe0CCJIJnJLRNXIjiKs7NkL2cJ6vMHu4T5A5AmAFf0LfSoElA
7JrfQ6P/cmGLiLNi3yP/tTGUJw9dx1PWtG8Wl/UcIAe2qxX9mz/ozrafomojhsmcMzNOshX/d7na
IifuAD4sf6t7XCsJlbSz3KibMvL0Q41Q28nUsvxoskmIirBcSXKz73TzJeZfG0YPQh9Qh8wd5hFQ
StbkNoT0o2RswhIQ8wRKS6eIa2u6WSKXQNqwLaAF4bvbKqcKZguvMHF0aTlMfFHcXz5cGCDKXDfT
qaBQtJS1JCUu9n4MboVv/NQTX9pqxiXryv5U+WY3J5oe9CdXna5cMnxLFLU4AfktTk5aQDousqnt
tMpWZIX0qsiJJLLcgmgnBzaMKXY+m+RYcq0AoMOi418frNyx0mOQQAQwYUSnvykS8YeXYpNoMMso
6Ga6E4ZpnGIUxeXIBOZUZOsRg1eaWMNmuTPiOV2KIucoHfJWAHiZvDN4Akm0KexvSYxG9/eNbpyj
KfZePAciCaZih4tjNwbVRVTlroG4g2ezGhGyBq1QNDCllvvbZtmXWKlK1Ee1FAzYhBqbs1ajdscI
ki9A8lzTiR+i0JExEIkohgEsxEog/SlZUnZnhCHr1VhZLaooUtifLTvbaMh01Vk/rLwEaV0ffeqN
bBfsYlTZ3WP7+eXE/bOST8S6rEfQjc0QnANKP+A636pJC240uiZZ4a/gKMNROub+xSQW5uq5zRp/
e7XqhuSWKHwiUqcwNg4sq2e5qNdMGTkudCyLedEcoRuYtraj/Aj6Xj2MHQpCpo0mrfW1Lut0p+OE
IYq9adFiqbxdUCNEqacrqU3wjxAmuOGDy6QRPuiqYq4HZZC2rlQjC9OqO7j/oacbXzQ9PqZ5jv0O
SaKg0t+LrkCzcIh30C8FWwOgX1Y3F98r5RUfR5DJfpZtKgAZfnOB+JV4khCXriTjevVCjCpgqdaQ
sgW7rpg0omuNKFxMFDin12Oudugb29Umh6KisrE1tv2fyuLC2K2DVArHj61z8YYoXAcIbLlpKMNr
ikRpoGCubmWIb7UQdnxEM4v2T+iCyJaJpFr3o2HvXbhupLw+1KrPRYCHLtBNrrTugxWvOp24mO7V
sSfTJUKQrMeqXxaf7mluURS4YyzzmEZ7TRoAAkvE+zedtGdFMa7xP35j8exv7QH8fi6ZEdxEhOnY
I2tPHWyODT0a4Zv8cS91hkNkP/ZQIB3weMoXgmlRz7BRYJBTbnQOShfMfONBGGx7tozWVqPDOQXq
yZf+1C7aMmV/nZ4gNTTra+yPvw0a12nFh7Jgky1Z7i1Tm59FAjuSyiu6VroWsaahw9/oWyjmyKG+
wSB6yaIKBVwTnBgI7k2MOUHTAYWPkRyvzXqiFIFredWr9VeX78UGltcVuszogya4cGzOZRZOACfE
2K6Jyhlg9DKuTSHtEq9yHwcY18fC/pHHqOp5svd9aKVdbbMR7JR2My0AW1Pzz8TK7QzH/yXBw7rK
erSJlX58cwoMFhggFem3hUQivEZacNQULHlOKD/CuGCvtSHeuH77PCj2DiFcwkd8QrEkXcbbyg5J
in5GhdLsxqJvNoMf5zvJfvWlNF0ZYeJuyzjFPtOmO8OUssvoM2BXYxkMFOXB68Maasrh2Mjf2fn7
a2ew2m1TPlURUq0lel3Y87emk78rdQs9CwRJtobocd2+EpGrQXYU+mtUPJMVq0FlPcK/unIQTF3V
Q5+sQss/GLokr1oou8xQf4VIrNAJkoTmK2Z9VMibNER9xYYxVFaag6J5Bm3DV89pv7teUULqlP0K
x7dRjSBfi/2fBOcmm0p9QULxpSVeEq8LbKnd2YEydfJt1H1jb7C19UNjYTIjCNh01T+Yb6AwMd/D
zrhlPU772LnoKt0SpbtqMqt/5vRw26I6XOfVxR0bBGTTYY88r4m6bOofhh8oZ2Ovfo7S5pvSICgv
18NdD1n5N+NE15thCEQaHUefzgydQjLZEDMMsaHHM7EuswZCsPB7y0ValTmiwJImHfOeRZavK8W6
3nPt5U1sYfBHUuCs5bsyMdxHtA3rLa6dcN0X1ovZJxstbZgIJGho4/gNjft4ozg4vKuyDlZVlXwl
XhSQY80euo8C9JKI3jRLhIQnnVgio/ttJcWvkPk/Qp1mr6qvrQkDXRFE4O67ox2ovzIp+pUE6s+q
0BALLGHml9lDYeHep10z7OwEZ0GgEMtux8QR+YP3pmAF7RPI/rohe5LD4lZMhqp0mByxv7XKQnqh
4wf7hMpWrb6C967c9pI5wZ3zh9YPV0FmYi2ZAnULrz9mCh+FhBghE/I+uF6YNU1vHSrHMgkeLAIx
Vnmc3ZIo+5No1rEozO9VwMar1+++HScbXY4PBKpgD3Jr9Fo6F1y93Z1q1Mw8qKo3BRHo20YLYeTp
2mhjSqjRq1I9rCQj7TeuJv20YTby3ZZA9EDb6ohKqbVl7oe+fEbmDTd0ou+xAuyNEUumn76kvbzT
UfXe2b5J/DAxK4HBYyZlb46chf+PrjPrbVDZuu0vQqIpuleDjR13cfrkBaWl75sCfv0d9j7n29KR
7ksUO8RJHChWrTXnmHejF8XOlSH2MBoxtPH8ZV763Ic/8xS3y3c1Wa96NV9Gy9MLq9lY0XRcQHNm
FuS5jvxJzbKOFRhrp+rgDFY6EzXR7bIwRKZtBTJRfCch6/59TuoPN8qfrHo4TBaaRlW+xH2+7dDg
ZBPnRNp3G5BsoGnGQww4EEEbYLQ2N/2sZgeutL7Rcn1ClTfzbdNVkibuDDMOPjTQALIrIvNj7qcP
sqmLlZ0rz50DyKZP9PeuyL4lOD2jmd7xl/0i20UXawTLmOwGUTzN2Mi9XK0e6gF4eQKHacxQVPN+
PApCxIKKMQCaP4PeUbcEDCCBqXW7aBguZBqRIejQH5e9/duJDjQFd1gytol6LwXIXwDKK0VIIi/V
EmxTftD78pKB5llpizTXwnWDyXJ370UHoA/a0K6azB7efoZYfkYeEZOjSRr7nlCM6oRvGAmfDTZd
54qsQzo7dIV781st+kOmyreBX4qt32uCCAPSZ/7itsqele8RcVm9Ggabtz46aSTTV6Ye9KncTlW4
6badLDcdbwuLBDt/ZofTitleQv0vQQHb9SmhS7XtyVNTO4LFJveQVbA+ByNjnlJuZMLVK53wN8+J
UM7Qp5VT+2oN/UF3+/vByT3yHC51H32YBftGLGREN8j83cZTD5+0Gj1GM6Q8CKI/F84NJgJg40vK
hlaTVDTT2jFUBMZDINhn7Fx2y1VxInq0pQ5IVHpVXC7Dq9XTVF5yZ1rB4Tnn6dStGhsioCoQHBlF
9FRZ+W/dT+2q6HPpN+5AYiSmwzZWd6PqPtgGReQcQ84uo3FvdFTZ9RB+DD3X3TLoGwuYt92NR4Pu
HeSUzAdxZyk509AmBCWKdgrk7isMQoROES00g95hOxq8yTZvI5EnCwu6VviDbrsY/h1nNaay8IvH
roARNWaKutENmA1dmzwQAN+HsO25wVFJXtwfdRqGgwaIjN2YuXXC/kkRM9hNd/gQPaTxWUnQvQwf
beduohGkaJeQUexmrp/TImgZcOQI4/1SVbh4KMIakXpNREdgUNWCjnW2LZbR2REy+WonwHu4gw9j
/aP11Maz5PKs4OukyUEoFQlzEoZiyunSJA8ay4+POwlVE/k9S9IcoqT6I2Q0XgltYKxkPIedQ1BJ
+aVBrnOWFpeERiJYmDjkc5bHIWr2FsVi1Jen0WVoSL4IqKsjBqIXau0Xh6GFZ0bXrAh9+p5NdgCZ
M04nx+VWY81+5gzXhEHu5hYBUmkHR7V5zfSGq0N6VruoZ3MsJorxPFsJhxrMytFtRMnfSD+735vV
lZBlTvDeJvlsVnKt6eZEYUVoRmLDdrCGe0VO9S5RsnsjoiAnk7bUzTIw6Ew1zSIpaOMxwKRtdFbh
0xB6tuLoC74V7NQMzV6sNVwBnDTKH02/z6TKdqFlTCQD90wrT0UNxgzEvVjlqG23ixm1fgcR05Wp
ly7msR1ctKnDr6ncEbV8SAhmLWlCA3xEe5fVa6yM9+koxEYtm3cgC3dDuUB8rq6I5o9GEFw9uRpm
/Sp+roVNJYQGyqFJsGrUiLqzSsBMIkEvnQDRkkk0pC291MLcY824QszPdAABOcqZzHZL3whjftJV
69CkXIEx73AmCJVgKvlr2uHo5z3E4WIda1aQWNPHMt2hnHnOUaSuyAVp1oXG+0SU+AknBrKRhf26
hVepn68tePNVgcx31bZ50EPe9G6vaBuLwKOVayqPohKbEcDtdZGqVnBQsULNCKiDK12O9I+MhU0x
9qAD38fY+NItZd6E+ggsGQspREO2p3kO3o6K0HQ5+ysF7wCFCbGJMf4Vavw+iWEkZcafYfXlyppo
95tQk1g3aSGa4AV19ZI4qg5VzvYzUk5XistZYpv6Jw2XXzKU6/2YMbXWGdzPRBVluvYAsK/wkcpg
oDQ0X80q8/oN64Qesa/rDPadLBAmXFptmra2NjrUAWntgZrroKf0b6nWgKPu90rC2Va1YtXl9XOa
l9iRrDvAmP5SUT/L3iXVlybFysrjQJI4DrVzOVlI2GvxM2vud10sqY+QreY0HS52Kd/tTn5DEt0u
8+xZuvZRTYkJLVmC6MV8EU6tCZ9Elh5zELUWj2NmX4bOwZaRFsfRGRigNCqDbPc9NXsS7QvjKewf
BqGC6oYhSoIYiTuqHfpTXB5zUxyEZnHpRj15TswxWtU+1+w6xqqUfpyo9wSOPOsjqZjuUG6ieH6I
Q3NEC2hfGKgQ4JKGMJuXN8d9cCwFkYh+ZfEV/eT1fUqBTYEJvi7yU73yZyi2xJyvxnZg3hAHSl0e
y/wZbJ7LsDPcck56bR0b6ynV2ImNGofqSblWdMvwnLsuAthJ0w/tAtng7oDmpLTXslHflDxn1DLo
QTjB3JtCwvByMGiNPXjR2H/HDdJ709hRX3RlToEh7ZVJVcnuS57VbEclbUIdzkmpSlxPq0aLH0Me
Qu4qXog2t2wMzXOc9Ge247eYOeU8D4WnjLABU1efd/b8WokkX4d6kAsG0iU+VDyo0doiB6YSw1tW
RtcONTv/MOW/5lqtxw2BWUmr0Wklr04JUkyks5U9TxN3b5NU700tKTlGq2dM2DEejgmJdm0XhvJP
HZKRkcX1qY/ijUGQyMadp32d6V+5gmE3TiG/X3lDTf+NIumZgXi1UdCorBqu+LWr2OwNXS4lKbtT
OW9cKMDzTLsdPVfjh1kEna3CFtjgRMiZaqUd3r88pBeSJD9VmB9UWwFqntYkC4Umo6ek28YANlaI
luxVW+k/0gA7lT9rll0GUaV92JqytZeJ/omLmseof6oK1Cm87h94M59U1HLT6PFpATkM2TfLPNJg
oRAs5zYmwvV+4m7KpYjhsPxEEoP0e/wj3/IUukQsJ6xRGkHnxWi/uNq0n1tgJHDmyJI32vPYis+S
fxZIlEuSuXqgXCOX43o+5KYK9T0ph02SsE9Tqf3rWr5wjSIDQVR/XQ6tdRvNAd/HFHyIAN/GO2KF
njNNV3wSsIIXjKThSjYh6qEfd3ptHOOV3vaTXQxUmwhTzQXFGdHVWCf2eeayTWWJCg0KXq5NRLb0
epsWec27aukfjYaWqkAzQcP2oeLNW5XSuCh5RstQGG8jc0stkqNP+s+Vp+JGh9gUT9FibbWcAl1E
hPKxOlEBQNpjD+vosFubwUBoDEmYhtW9G0eX+peFN2TyI3FWTvF4yQU7NavFT5NKYlGE+ha3BDXM
ekUelHwCQJpv0HDdp/Z4YKyA0U/JTyKPep9N4EFeya2z8ah9RqXzaQ/dS6dyYmbmC9kXj7pV+iIi
p5AIYCjgBMnOd13L1YKtC4X4tjPUt6E3vxR7pK+M0q0zyK5LVZoxKfd/e0kMHBPjrhlOWQMHnAUA
GdwV3qy9h9fNq6NEhwVSIUjtQ6ZbC4277rtupk1jKy85kcQrOzakJysKb9VEzRBytlDFDGXlYhUX
6soU+V0V9l+lwEIRDwtQSuRP7fBo52JvFFbn6cpATVUiv1cBVE+povjims87uNoaKzhR9Gn1HRfx
FnDFXZvEGzUzf2KnpU/VMgUkSZUoxSTQ5/qUWQSKtk2+q0ciUwe1XqMK/8y0DrmoTkK3mazTjMFz
2qN/C0vAweaaX2E/xGc7KREJy0OpaPCdLC1eYXoMpfEQ9lgowvBvKZUnnSihyariJyX7gJlYmovu
KZGKGkvqpxn2mG/02rc99DvdTR4ryWQdB+BPH17f7Dj/mLXxNSvxVZO2AP2q4m9O5GnO5LFKkeeF
0SclxCfBqvHKrsaNWc8fQ3315ancyJXCRRG4VLDHddR21ObXTuUUMMWLfWOmNasmOgHwOt2E+MM1
SaTIuvJQ5MQpVeZD4UjBBF15XyJ5UBsQ0m551FnChe0EfVU5XiGB3JX9OpHJW5K3wvtrzPrbNPKv
sK7RWurVpYDW2NsFi4vVkrZk9uDx9ksp1yH58aic8Gpr9R6f0aOujIjTcf7istjOEixhTDZomqo0
9YZy5GxEc74Iw1eZqcLgivCClNJTvX6ZUpISk2yzRPYeB+WnJZqPfFnOI5wvxmrWkSvk1cqgtSmD
75YVGkwnCvQ29Ww5IDhWSItKlxPmpTuotUvQmMbaBG/A/UcjjzL3HJ2ra1zUcUumAxR9ZOCTMwBZ
54+qDfdhsmne2PRTVgYVHWdxeTTyl0FkPgGq923cv8UjI/DrKbjMREwhLFE3kcWJgn/itORhQEf8
LbT7E53bcwgon10CPrS80dakEO1zUTz2sf5eTJZgoxdT1uKnclwoT6LnxlgmjzepQKTSlKF5XG/Z
jT0Sqv1W9+k3u98nXKD9Dmw+mcpL6ON7eTPrQ1uH75QH6DFiSpSQRv1BYZDTaoStDLOZrZ1C36Iy
oq2XzgYlQxORD6kcKrtWTuw1X6eC3u4y2Bvysku/Mi3Jnn5yN8UCimYRebYt22NZKQwIeIG1kynf
7HtXM14IkYTOdloUfJMFyEpCsqLJie7GRLJphJzAbF/x6tQktng2g7krtDslZ4LV4ERgEmGzUXNi
FXuGFsyz2+ywxyWrdiaDadKM4kGZO6DxdtYFt4f/PAeGPuW67PLQt7FwAOKvde5VPWHjdlGRZXBN
f5reHJEA4ybAwrKn2WvceVfZWNIxOX1Y9JE1gf7UNgZly9+zWTQK1UGEdPqA2LO1eVnytgtGKvRW
cg8bWxqQSf9IvvDn0OdXZxd3n0WRO6GNbmCHfzaZnd6ca5/oyLjXdMjdUlVE5Bzn78oAULUyKO0t
qf2GpcNFQ4VdhOGXkYrBo0Xk+GADhGsAcVZL/iaLZclp7hJ5LdliZR/baPhC+zt29e+xQ749swiH
Q7iDxAwgnY5V7+qvbgb029zUs3Jsrj8uuU5gDAv5lIR87zov8PPAHpYkSyylN87pYVGth6I+16kY
V2kuH8uI6XPuOLu2FrQ07XOm4ya3nZ92MoH4R839bOaX9Do6cJWCtuHU7oUaSa9rDa4IlxR4XGV3
5GOUfhM1EzP83qe4llzWxq4cBYE6Jru3rRHFAtgEyg7Vgkig2TVM1MywITRG7To163Objm9TcQ1a
nNIxCI3iTyZLd+whbUS0t1WTnbIRudxgZ4P5gGGs3Vh9S2b76EZ/emcwk23JQ3PYcNaJU7I8po+F
fAmNBLqQwx4tjoxohcV6NfWwHKZq8hw3Ze9sm3LFTDVIE1V7zVxWa9ix7G5psUwF+VBashcD3Rdr
FCf22E+WWrx2hZOvlVYkCC2iNxgjWNgdPcDNpHoIPVgGr6JDm9ghOoc0qQbv2vZcjzpmdZ3/sX6d
ti4KwZBmlgUEmfJd+t5gFrZRHetzwclfSFqV4chwBYQKFncm7rKf2MMp5C45Ze54mWVpOJrGJy0H
CKgaIF/GqkZWRcPKrH+ytIH9UsptPtNn1nLT3eli1xf9sJojBlPdQvPJtrPPgSYfd5tKWZWIHrq8
indROl4LaP3dxOKyolsZgTuZ2nu1KBis6OZXdR09hR8NHRZPyxRq1/7Q0bNEJtveRVgDB4qRS2hx
VpYVzc5BxXcynkb8dR4alXrtliaU9Jmxh3VNrBkaOn7JMkjmZZwwkBGyoI2hVFDeraY2Gy4Nmel+
R7zRFci/py9/jMzGywf6NhNEDU3S1qSWqnfp2ED84I4QNyL0miFRj71UNwU15Wq2cU4nC4nlQj27
tTACoQ7NBkLkbmlSe2Vl5TrWCWxZIm4OUSS6vaTfnjkI3NNserFKRKZq/8zUjP9/uSD9oSMbJl16
l1e01dm3wqlNLaJXxg0sBigSTZkcepv5adPStK+NScEUCw8yd4v10hvcjGX3BqJnXZrX+rPCGreM
OzNjJc2T6qW0FmNr6xVqZlHNd6K7zoRa5DTEb6Dhs7OWujYnTxzvxlrEnBaKFBiwOxqBXGhssyzz
pcjbwrO1MvRArpRoOXG91qlHZFsJAOp6SZ7ziR+RzVzCRt6anhDimqfQHEyRvvYW722o9dY2TTIE
TFz22HxeWou/uDH5kfiJ6MREFssaIxnLGV9N10RYnBUHUJ/TPqouKi0UzqhyFfJfWcdZB+67a9nu
8bO1et4QNDIydabKspn1rC2nrrw0GreCjTvxwgURq4MoA4bFBoyYjTseq5jwFryyn6ol+odCD9dj
Or8aEtflaI/PXYjXExlQG5QE0bBE9+cpWThI+ROkBNHWib5qwxp82xnuImaoNA5dHTBKNNM2t+of
+M28RXN6P6qDQvi0gwNmdIjdKDEmNDV6Wp0OnU7YyEDCZsmZbIbg1riQcP3XRzH3LDdTqe8AlVQL
ZYXJOSdq7WeKzE9V/xun5Qf0DOEWgMLN5n7pLBUyTkgfOvwEvsV3C93aqDkOCkaG0Gs6TCb0PRQ5
niQzZosUnzQe112svLutcNaD1hK4lmTVkcmfvc4Xh3Q8wUyHsZenalQ67HMw91Kxsq8NAPsIDyZG
5nPb3qVGON9Zocpsg62PKJHk2FE1bRRY8OiQH3slVzetcw/jgsJQnV/GSdsunUpXeGqf+5GJiCV7
T4/Kzpukq1Eo5gu/fXSMu/49txiRGX/6mNw77PbZBHNXHMcJqRHbgWFiAB27CjX7tsU3fo7II1Eq
wqwJd/Jlp/y01fhuROR65eExG9BWiuFHOjT065QWPOrKp56mAHlvLtzf0qL5YTyPIdvDFHrDGoPO
p3J1r8X2vJ9soguKNL0oooaeb86ccktdrSqkKL42suezr0z8ri5/VUN+9aNKxWLJrcbaE1yh27LK
v9BukF4J/ZR5Lztj3W4f+ItSzqo4pf1i5kEMAhexoZ8p6bZQCXRuQ+O+6dz0ruo4t43Gj3iTV3Pt
Ig9kCK41rrmOeylPtbM2UM/6ziRI2xg+57k6c4dNqYKNlaixz7VViQ6k3szp1bDbs+8gtA2B/FL/
pJis2Cqkj7rqhl7c0HqNKzPhMxoneVQN59LCmat802uXH0q0ZfqqgnYSp7FjzLZM5bdtX9ksgq1R
2yGsG/mvaOoSRO7SnZPrB5PuW4GS9u72lJU3RBnReagzi7+2u0bQhNO2QP6IJldnLSVY3VFcKP7t
OPt1wzoc1tpTOiQp54H62oGX8DVdt73I2DqWZfpicV+jJBa43OhpV10h123IRqaQ+CDSVTtVza6Z
uqfRrpdAT41kPbb5aUIyxuyY6ZzR5k3AxUOwsTNkcIQnZrVM4ijhWGNx6YOpoDu8NtpuOI2185CX
vKHlkq+KWmtPvdvXZHhvHG76Tg2TpWe8AXXs3IYzTX7ajH08fclBgyJuM5ZPB+3FsFAW1t1H3UBy
wdFFKVSs3dY+F0zE/HoRnUfRug6xDo6MWGHmXIM25G/azn5ojT3xhXdZO0wbwN8oF8OTu0THyGKv
wrZsk+l17Eklox+jyTuN/AGKnOmXJRd4lO3ca0Z7aYaMNowVveQz80/BfSmCIN0q899EfnAaGtop
MY3R78si2ig5yQiN5vzZJhrNon+Z+jFcCTDInj2rnt3NrM/G8iMmZ9saxGSnf7bFCboU+Xcz4a1V
7Z7aTyHEqJyjvTTq5zZDTNFzcundEz6Ovdui8InCeB0mLRSPQV/Zrvi+Ok4oxKGTdK5ueKFuH3SU
1znzl/UYWTsXyc8dRsVn7RozHtUK0/aKN8AWP12O2RIfUUXzdTOFDlCbNH9yLebUuk1GESyQO6ua
z6PB9MAU4Xt8jwKFVcUL5bIedKT7Y3uchywPkGXs5jE8ExeC9YVeRKZNSHVsXjOa59eiNH/bZToK
MZypUsEWx/ss5AjOTgVBULfJxMDZfa3OmKOcrTQWlLNdQefE2DZmv9MmctCL6VGZF+04oAXS0QFv
qmRbtJS4vWv86pkxrEqre1WqfqHPlXEz4H3TcWY2iJ5aJ973zNLouX3qou8PGmGxaezMG6XvXb9b
Ks8VMWdLcskhM3gRa33VBmCVdmgmuZVnqo6/v/7ILeLEwskgcVr5jczhMxPZV9/GC2e/HsiG/4tI
CC8kb31jLd1HZNCETNOrnT5lgmaQ8aRXTuQJEGV0GJjYmrzNYztuED6xwt6lffrM///B/mrr1vUj
+gW0aWn6d666UiTbKjP6nbrpodPt3zrvX525e2QKEXp6qsDJtwnOciFKNSHbAaFd1TvMURVSgy2B
JJvIA2c1FEvDll9l6myHxh5Q2pcWSsdrSnRi12lW2WPPZ6eW+8Tu7MbJAv5wNxtzYHMFlVEVFCzc
oaW8GUPyB9yspPPcTEGlImvD/h63v6XdvZIzRTe6rM6N2Gghd07WdOjK7rYQI/Tj8kvPHLTp03pw
EiR1qqjJZcB3Wl/jZ5QZgV2o/dj6LwNNZx0v7nFCkuaXGmgEpNdJo6LpdeO7yVy0VZrEx7pSSK00
ioOFWy0rmyLoZ1NdI5szqS6kN5RWoMkpgjZWN0SwNA86Lwxhjcs/E3ctm9IIRyfpjjHGa7fpWeGD
uU5/46q5Qqf6nVEq/N2kcgqLLg7lLZuwawbaLF+0JXb3dDa8qSN73DETbT3Z5VNct/fGQBAEmGp+
jcSXBVpXh245fm/zaGVshRrG5V4yqwRXGdkBpt4F+TfQv6lmYjUxxJgId0I5FTS9Uq9lfe4XVduX
xbiRpRL5TUZRVnfbqtSoW+kJJ2XCf28q1068HJOCBSiMm3Kt1v1d5BDcHqnELqA40lylW7u5gl15
fMundt2OHSVAH90rGkW/LKufiIFekxJG6UZK4iuz/mn1zVmo/bZw83nda9S7eZ9Z9IMMzEI5RJZQ
3veR8VWLfWSwapITaDMO+3PROFTCxOY+ur9kpHzS/BKN88IEJZiIgcPTsjfYlMYRZcQU6WcMK+dY
qudEDqg9tF0d5cVGoz1gFdb9pLtXKQ/laN0QpDijda1b/bWbkicUlpSjcKjMfsSoUVqncjEeQyN9
EKwpG8cegqxdArfW7kLu5JhFvaFiQEY05TpN6UaS2Jkm7UpvJsNHRskjJ6LYqdHFdAVdc7zcSRUH
86ht7L6nKqHZ6JJZsKqV/CCm9idMx5+sY1aRLiutecibYeCiwfIXVm96bP0kk/k7jBW8ft031LwO
gN8zL5sBKzTs2q34i5YsA/u6bGmeKWejWp5i035J7Wmr6sauiSlVlV4/gN/B7iHQ6AzcEM3OGVaH
P00o60atuWGAhhhdsTEb7rCq/GpLsIHZlzAEOWzZjqbuxbLpxOV99bqErt/OiwjiXnt2yWFtGvc9
Hq6K+CQ+KBIhBUI7UiCK6WAW5J5WOg3uwnlWobgNYXUGeDSivBofm5FeTB9hhq1s64hxjEC7sH4o
MDKs3GU+lIPrJ4tJihKHMDE5GHBSGLM6G9NpHwyz+Gw7ssoU1Ya1jyBNHZ9cQXvZcLEVmM6j7DUK
NtNnyWUCDSMBGa54zgjoxG4CXsw02s9SHXwFlWpDauiU6GdLs8kMhRuY0nMf6nB7veUxF3hdysxc
ibjEm47VJ2zMS2N0J7OdHI9ZI9tuQutWSmPc54PVrUs0PdJB+Tj1e31gGhwxTmmVb0gORD3SW13J
FoIkulTd5l8rmZfnuca+1N7RgmdtTLSa+9oSDNrwUqi0wKAiXR3pgYKxu3MtihIKRYlb5ToGhCeV
gJ1Qo5nmANVv2H00jrYZWnEYbBseSk0yZMaaDdDCrmhoDv1R1qI/alUyHGlALIz1pLJFPiJXnVJP
u6IT9UMqlOyBbfX189sTVYf/EU4Rt00rhAUZxpHmtabaBf/5Mgcq07gm1rA5355CDsAcwhTv/75I
KqOUddyZ1ubS1Q/0YZoH5GKPtQq84/aUQbzrqXHV7T8HXI/KCTDd8NvG/r8vRCMdl77Uld3tOMTW
02VqiK+/vurtA96SbYyhkrE1v9ntuc7qeg+FnQnG5b/P5YnjaUB9zrcjYHfNqF1SGtpmJs9iGv/z
gb3dxRGlvPuf5wW1ASgdyUDrv8drjQXFQhyYk+qnf5/OiVY7RSiMbi96ez6vZqKnYvOevcim1pvw
PiXT86kJEU5Vtezvbg8tt8quGXDLOpnS4clto3yvN/QSy0gO3Dl650IGgpdjv+m90p6OUmXxvX3r
3LqdFyHW290eprmbBhgbhP/PC0ehPJBVSNPs+mPbHOpcpv1z6O1HOW79ytRFHG8/SSZENi6hE9GQ
4HA5NMWW7bTi3R4mOE+P0tWfi0bh91DVs9Fo3ePtdTS+k1ZG2xxuL2SWiPqa0g03t6/2qenNaHpx
1eTV5fbBzJt2k7VcWqCy4tgbrArWhSw67/ZlFM3VhR+YbFsymFnFr8cUyRKjumKo9e/rZN08sR8o
A5oU+qbvjeRMiz3eVHLK7xnBX5UDdX0BUWf7VZSMDxlITb+DqvA4t43lhbhvnqi9Wi+SVv7S033j
ujPla7zAs7Nz034rJ7Nc5cpQfYi2/iVUFrtkW746Y1p8T3WJbTA1fsoFIXvuVH/9REVRMFNhwlF5
o1qzcCzqfThR0azaA90qJLkFFBphpcgPiCam3Bk5eqmCmFnIL4OIvdEvzU/e2hcbhf9XItN3p4zb
T5U9AdVb577rzG5XWZrPm6SOiEZxteZCmDxczdxmCboGLt+ei7IaS+WiUPyMTXO5fUGLNJtFIqzX
t4e3L7QJzaE0yhXKHV7qn+PqaFpbSMz828P++gKVrTvrcXIg6v3fzyDruUI+zRzNlE0Ve0trqxvF
0KAQX4+5vb7LTDCYGnP851e9faHswiEoO2Zat0Nurz8pKjr/MWbeXzXo2XCkb5cxIy6SEeiZtKBi
OzRmSiRoHR+5zJR1r0zpIxCDxGs1s/8ocuWkm7WMmBFfFieM/5rC/ETg7b5KS3eIQO6xzUo7p6vi
NnulrIy9rUtnw+Z15PovdObixvgmw/HNrEC5xOYa9wD/oCVbLqVdW++TpVdeFMnlwdWSauNaBbid
ohvvUPc7AanN4ZlY0843mkx9QVGYAkyK7xs1eygXXT8ZdQFowbAkowlmgUMWNydOHAZFUZWdMrZO
gQFr4ZhlIg+GBkpKXjLgKjI5HzPT6AOjRFVQCob/g9CKozbMegDZJjpqrm4FXCj2IcswAlQsuFxl
dyWik6DG2r81zDS+UI1Q0mm29R3ld3AlrJ+effiq66P54XZoYi4KXZn/HjqN3f8camBzflDJ+A7G
3mT1HbJH1FPpgeyzQIawTaEt0864PUfDMxibWsZrSVyoX7cqU79QXgq9I1k5DZe1nizycvtAvKzt
GeAkNreH2vU4bcSJGxm1GdQsbQR3p/SyofpEOz1ppn++L05pKjt62N4xBP9ZSPMDVEWnH63/fV+7
YG/wKbEbdLYVKSpoLCVmYHwJFwOqsI9oZ1rfnpOVE16o7tHoQ9xkJsRxt+dsafhyBs90eyTjsDiB
KNveHt1eCH+au01Jz0POzGvcPpjCDAlu5hr69zn0nC2jXEvfDf93HPMPXwdtd749VbtOCdKt3VYt
EepTnve+qkvUFTRQ+o2SCv53xEHGa9yI+DGVJaOXpXdnm9sCQoDrk/QmM++fx13TAuCjj/vPkbeH
gPNpNV0//PsSty9UZtSfLUbqMKcdMDCyO2vhrG5vjftSyfklODH/P09GpqVuFY0W/+0bbwfePty+
gA+VcfD1m5elRj6eudYuum5Am7g1TiP9n3NUNMhaoAZ+0DXsGPKY1b1eA6owF/w41cDA0bDL31Kv
3EsSYbxxG/rpt+cL230E96E+utdyt2mwxSjxwPFlta9qqFDmTNp0OJfN+vb8ELMjkkP9yhTHBk40
Ea+aMrosTCJntVgq+87mbFrdPu1nkkvLaQRlbir721NtmvHV2+N/Pr09++/XRxfjWl4of//z/O3h
/zxn6o62K5psLR16qORezftYn//zQVW7SzLwty4CvXgR2+ablmI+UOus/mBo92OK2vpU7PKl17R+
JyxDBI6Wxmu3MKB+wIB/EZXG+AyHR6k7rKeRBpepzZNXEi8JNWbBRJWhrDtj3jtQtsI5NXxU4ax/
5XSam6b4nWugnkOnv0Vmp6IgrRx27FK5k69bXRvBiqqM7leqNKJtWJRsrXusXY5efNau9k4+ufIA
MLvalzqYwcReECRMw6Yp6vx1VBmizUqubRQsXB9W6PECxfr/UXcmS24j6ZZ+lTKtG3kxD9du1gIE
OJNBxihpAwtFhDDPM56+PyCUGZKqrKx70Yu2TIMIwAEyOADu/p/znfapq/xiL5VVshYxiO3y1k8f
zXHcMRmZPUu9kuN68rxDGnTRraf635enm2STT7Ac8hsjT7uz51NlGOYD5teBgpKaVoQ2MNN9dQNO
8lsEkvS0LJRsaE+l2iKv1UwQBwKj9BKB5EmRQ3WwlzZ4OeeHyLTxwKmHH6t/n2JpnhbFU5om+fbj
1ImCLFgVusZtS6wBwzDt4LZY52UtizGgGR3Y+2U1qlCxIE/d9WZ9NigINruaGRDUYWK4ykuheho7
6qpRppZfjIm6dTgk9XOepE/IPPoXIppPLf3Rt7rTsWRlPgn2+WTnJjYBW2AgP09HWz7+lnRAIWP6
6my3T/GJN/iUZ7hcbpQQ5mSpsEOipTfL6seOOBFScpDRWXZMd9+Ej0JHjLgCkPpo6kFpresCiW8/
6PUuUNr9srYsliba3G5ZLWd3kdr7zJc1xjUcRGGXmfi6UlzqjNI7IAoy5isnnHcvbSrBE1dJwpxo
pWm04bb6wpBe2L8fIkvJqpJ97ea9MZ/TWSJZQqs044phiJP8/Rzvx/deWvHN4jlqJAWHoWj69apB
h33rx2l2681DjlCs0Or8vc2s28aJmQJDugMSDueKfKlE0zyWclQd8bI8MSbW7kVsVfDG9EtRGyBl
I/TkBl/E47JTg2rvoAMptmKBTrDplGKTGehdk0bxH0IvN9yiA44gRwM+KuydhOd0WN2GVL+fElQ2
Vu4Lb2vqa95b1tElVapGu085l4tANj4OmhI4RZRgIEIpcMdspjtwrouiKdrdVHlMnBoyI0xMdozN
gborahPZy15DodI5NoZ3pDwPYDQMk3NR69XZQLFGCb0Kv5VGuq+ySHuslMLAU+GDA5nS8KkQmECY
Gxi/HkkttWZS3Qy+oRd5P1LnirUqxlq+UFtixt0ok/s+waEEwDO8Rp4HN0pqckokibHpR10+RNwj
kMOkLRXtKD9yfWs2YyoaZ5X3xzXiWLnmCfF3oSgY98OMLILHa5elam7q1ptGO50zGFpjlE6UOhMm
LqFuzZsyFPynYl68t2sqNSfbQvhxxLKnGUcSknvVI4IQczs1bhdFYnurK21wV+gwK0JAb+6yuixo
oBp6e0vPfnYBAR76aLBso4GkMh3IDEi/86xWJZm28w96llSnPuhTN06T5lEOo5flo5aU76HWB68R
31Um00eCLuZjTFBFB3U+JjGYU6gitX6clLl80HtvavZ+TGYlki2b6Y9jSh1dSpxkByxV1kFqRutA
yZP6Vi9TkCijzF/H3Bsq0rDZlS27fn9IJ1hxhDZcJ0OZtoQUqPj4SNW1a/56KM/kqI8+EAZbE02W
2bzhY9EkIQHAqF7vJ4y0bjuQuF6Hg3LMMzl2Qy0SnjDJ3/R8C1+1sLuoda884VvIKIvX/9LUS9ub
peuqBsOlsMIfTX87qzqJZKznZcw04rNcZcqD6FXFvd/9tBJ2z1Kny+97JOunPb8fU1hFv6krDxHK
VHYki9fiwD0Wxz8FUVF1l4exBBAgnBeFFUGYNG9EuF2HKp7Ha8vDDAatQKbqr1uXdcjw1X5SmLK2
RmGfaf4By4i6SSgV76nKC/tlO8Z3Jk+XjVI6mHCR59YU/azMXlq1utRq26VBvWxdHi6L0tSolRlt
ZBeQM360X/aMkv+1targMHKdv/j8NLbJwMSclJbZxcuk7LI8ohf62FBM3X9sHzxf2poKhfvl0F/b
ojb90baB3WvDOGjBDpv+aVlogD75HqWqa5Qp7JKmxfu9PPxoU4+UO35vs+zWRQ1YS0ewTIjM0L8X
gL8fsqwRmZ+eH8oCiq/l0bKofe5dyJMC+2NbJ5tjefpYj/UpXkcpHLPlYCyOkJp+Ow/TlRRp6lrn
cmVSI/vpHHScjFU2DiL6mgKvFri+zgovgAyyiy8G2aVMRgOPuKc41iinP+/YNh0Av4+thaIYDpVW
xVkOXBaglbNLva3mlsuGukcfptPl2ODTSEmaeZooN54IQyjtZRUrU76pFUhLy6qsYhkV8Goel9VQ
Dx1ukPJ9YcnyJU7V+2VzH8JubVQy5KIxG59qiVIvQwhjt+wVNPGGJM3pSlC2eldn0/uprURtD33U
FvCUOIiKx+jCFWI8Or8sKYEmmGuCcu7JVXqSPZJJ/vXVqvOrpRsWrKkkDU8fr3Y5ZcyrTWsAzSUu
/c1CQk+5Xayb3EcXPcPS3+noM0/9Y7WsA5xoFhKaZe+yYxoSruzLeiJmXxIpybbL2piWBy6VWHwS
ybUi+rrYAsPwAtttcGrms92hNkakTEG68gAVnHO6QkQneRrlhwp81tL6/UBDCdBOl+ac6xFeNKEO
L+jNfIYW/TUm/+IIQP7QCoP5JMo8/WgNuI4s61J28UM9b84sfDZVTDm9aWPzaWiUaMVEfHhc9jZ6
RCbGGD/6EurpRiViZ+gF86nCNLbOqmhYL0fJcs90ZBtFZ0tIrMcpOi5PaQqdeIT0SgVwfioviijk
VpmwWVbHePwykTsLw6ou7mvfc5entBpqY9JE8nXbJfKjimssDs1TkyhUPEQRczFBVieSso1TX2rU
XiJJ99CFqnfjmKjghv7ePQhoGD4OmaZp5CIKYl/j1qpouE6C7s4P2u6OoCWmDhPEoZ7PKsgbAmT6
8fmjhdR6D32kJKelPakn9UbpMFouq9V8wrmKO59rOaavUm0FU8TaWIq2adqxuhky/PZ0AJDaVwK/
VhFIZqvo/mtwbYMufyXDKUUn6M9ZAypu26kxMfr30YOm198sRcheY09G/qKXnxVZK90GMuGR2Uj9
VExSSQaSZXyNhNJZmpYmdT65F83bKSEbbhRD7iRa1d9OhdXZy/PpmBSTTi+fvQKpolAOdMaEWDvU
mCrdPNTNJ4QDp6VpE8lfOlPEgyjrEi+KGZ3lb8i9vlwZjKP++htixlDvf0Oe0qda/oYK19BDmJXf
kO92a6+M1XUixtMWcUDqyIA9HpbVroozRw5E+UFt6h97J8tXfloVY7ncUjRK17idqZMoQvQokpPu
iKNYnRHD97tSiust2GQ4okKYOAbcvM/j2D0hgVa/m/WhToTprSm5TAAhjzCUc/RkedW5Zj4zbwEu
9Er23KdlsIGXlYK/S/riyMwckVHzo99WWyDPxAyrzYpxAK3Lsh9xRxAD7TWpfk4kxfUGITxSNjJX
CfOu7rK9NGW0QBids6Oi5W7e9ERG+C1HKFZI8Is1mO8n6HeKoZKqJc3xeoYhHlUVLei8VkY+Kp68
Gt93dlUguVXVQSSYdyxNlr1WJ+cHCghQ9CMKVJDA1knlayeV+c2TPi+W1SDp9cNEuOSytmxfWkgp
9SOKPgZk6izC+j4f2+dkHAVaug5IvVktAHacrg8FoP+70EcwWUvoLBYQujHVD7plxneU04P37UVi
rFpJrr9C28Bt3r1CG+cehvzl6heqt/VBB23MIMnu4p4iRyOI3avSiysA0O2zCLXJAeMonUGnkoDW
JuF6KIX6sRKlB7+Ke5A6BGWNmfWkRWSoRJIRH9ui7MkAUUao/aN/YYyBGTvzr9jK+6MiN/pVmxeq
jG5Ry69jFOozUaw9IcE84P9Da1mpcbWTJ7oVH+3bug7XYsOQbdm2HNYFqPDHsE03y+qyQwyrN7D1
2v6jmYGSyqjz9Abzpn5NSq++MTth9dEAsgxds2h8+ThNrRjlppkw9S0HLTvaNhycOAk8LBecaNkm
NdlA2HWY7pbVLvf0dRYWqCFEsnEsX3syGdIdegsRwLJaj2PgQqoRt8uqEecPDeWuC2Yq7w6H+rpu
Wu2pGH0MbNatNETqidIFCH5f/I4MS9xEVcGQZtm2LMIwq494rrAt01accmXtTVWxa7rsC1pgrOeW
JzuSaEa3/ZhpF1X+1jK3gHGGuIodGDMsr/POvMrjW1ENRUekOuQu2953eMUXZZSlw7IGSlG7WNm3
pfmyJdQkcUen9efzREkuoopoBLcyug4jaVN/8fFQvZ+DwQVy7XL6gvnFXFUWlemI0r80X4BCeK93
H2ue9762XKsGKBcf+7pf1v4+brnI/d1yOY6aU38n99Sq5wvg3y3fn2/eNwN3/s1x1uCjfvT7nd+P
8QlnY3zSYu+2TcduC44lPn1sXx69bysHCmY9ygaaf2zOKq709rJeT91L4iPMJ5/h5KVafloeLYu6
HGGqyElLgNhfOzxJDIef1lUj3Oain+6jnhzK99N8nKGrhdGVopndN59/WSznolPQ2Z/+8V///J+X
4b/9t/ySJ6OfZ//ArXjJ4WnVf37SpU//KN43717//GSgbrR0SzVlRRQxkWqSzv6X59sw82kt/a9M
bAIvGgrrRYxkTf86eAN+hXno1TlV2YgPGrruhxEDGo+XwRrzYtZwI+sxTnGkF1+8ucsczN3odO5Q
YzO7t5j628dLXzuTu44bDPLapcmyMNPSXGUVet/SFsLeoqNCSECy9qNYPVeTprwv0kk6q1xa99SG
ea+hJalnVPnFRpD81v5ot+yg5kaAZh6CTC5CJkW1bFtmZn/SsnQ4LY+Uvx/NLSCnZHTj0J0GDE1O
niztmrDNr0WIlNZTx5/WrEzcaYE1rv/zO69Zv7/zhqroumpammIasmKav77zoTai4/ND47UixvWk
y2l+7lsxOZNuMT/GvV1T35i3lK42kkyGbGMAHTIvfmyOKgtsYFl7J4HippOqogbwZqivVmhUIBTY
Nni6hpxU7AJcfX+tF231UiZVS/pM8Fgi178JqYY/ivJjEjftg4Jp6jZGy71sNdsmOkkeFsNlNZEo
qgyKADx/PkbDe+D6SV1h3m+1R7QWyWoysuSw7M3y+KfzD8VP5xcUcde3FUZLTyL11PMaYB11d2L2
+T+/0ZbyL2+0Lol8zw3VlLB8qeqvb3RrZiYdVj97Y0akhxfD+7e8w35q8aZqoCww9kHLW97jj919
Dha1zrL9e7ugbnEKwxHdB+pUHZnWwQ8b84VL9bElNHPe2Jmzfnh56Hnq/NCQf7QqNP2tK+l3lX5h
7WBWKW5nNtNz09hjzXz4REDMWkzldtemqnmvedJl2Z8yymHGXC5wcnr6uQJvvKo7c3r26vh+YI75
nmvAbydMkB/cipaC0HA1JHBLJ224dIYRHNu+OC1rQALHy4/t3YWcZwh8XZF5dqdAfkTmojie+tGE
Qxs1ez9UFtTKmeifbPMIlUcAOgSEfTjcil55Pw6SRMBbx1yS2cx/iy98Ngx3bDXxiwj9f4tYSH9f
1cfwnOFhvVNMQoLCXEsJTOXof3fW+fBKgYWwfDX+65fLX71cDl/yYqxCP2h+W/3nfZ7y///Mx/zd
5tcj/nkKX6q8RiTwH1tt3vLzc/pW/97olzPz7D9enfPcPP+y4mZN2IzX9q0ab9/qNmn+uozPLf9P
d/7jbTnL/Vi8/fnpGX4W06yEs4Yvzacfu+bLviypkvzTr2h+hh+75z/hz0+w77O3Om+e/81Rb891
8+cnwbT+UE2mOzRNBXehA/L59I/+bdllGX9wPbNE3dRFRZM0nefKQKAFf35SrT8UU1U0AxCGYsma
wVWvxq0z71L+AJKkaJakiKZmceZPf70DP25k7x/dv7+x8TS//Ow1kYQnCB7Ensi8PlGWxF9/9koQ
M1RXM/EAKScPZvMEQy/lkKugR8iHNxvvoBeN8uYNAfM0hWkkpmJT3g2M+zKSU/+7ISm99ioGei48
qJ6OGLIvqqb+7kMqzp8nQ+mE1y4yKTpGE5TbSZlIYxyKDgteaZqzMTEfDCFyKHYm9R2Fj1F2RK2u
H0M562I3wgnQboeyKeMtnEcJzQKXD+8FE8TgrxJd9uUDkV3JDVFkSuF4vRAYqOmFJrWxcQ38mC2r
zA84rhgDzUGuxY2PsUzZ6ImpyRu57cAY8Zf4oUPUb/aVwogAMNjwMS4A40KQR3+AnM8y8+kzMp/Z
SG/yiJZ9VdMBGSApzyrBoBxQuXee2tYrnYqjfhwTHCnBTZup8iAw15xYDO6JOxhFakw+N1w7jRL0
tc9GwOhjV+p5FNlinRCyXvZxHO36IO2rDYHPt2oPXjdSJigwhDtLzYpeKpaBCur0N7nuWwWnhpUE
p8bv0jC1E8OjBM8FPkk36QSWmDqJbnlfsnQZWnj1RCqIppAWO4bSuLf6QYmczko10VZ1Y7Qu7RQY
/YOClUa5o6FVvOrBEDz4Vp+8iNMw1ZuazLPYiSrcwusGrQCnQtzxVQ/i1nMVq/fOqYVfUpY95T6T
tGAVSlrmu2UEd4Aqq4jlnKel96PK6jXTEwV0k1iSY1xIuOZXdekZD61ReP0664pmuFqtnGBZEqIo
cmQZjfG+gj6XIp5V4rhFBSGrkEmnRi8u01Dj9Q/1Uc7sqqwLnbRkuQXvUkf5uA7aYALvEnInu1hJ
KZjfNfQRNVybqY9JPoG8TDUvt+AnGWFl+FDRQj8UDqmvM9BLZV1E9F4Uk1lQjO2Mhl5eDfOkk7mr
biIoQ2gdqPZpricyoXH2C/Qt6NHqFJqWrNfiuSg66S5SCzna9EwvlydIn75/EgZ/MB4zTbDk7Vii
dUTVq80a19bXsQG4DBf5VDBlg8086307uPJYRq4ud+E+nrh7FGo63nWGotxKKE9dwSOirI7V/iIa
o4/cII+QRGsatjoRMfRAReMVokp8L1R1v+kzOdhock+lrNP9zSDI2iHFS7RFh+i5lplmG7kYGsT2
vM0TCWegScSscqH/Kwe1kspT6MMbnrJMuRHiSXCsUBjuk0rHS0A59pAaJSQ2pqI2lgcADAkXORKl
ClZf8/s7vfQ9h3IgkMJIirZ+q8g7kdy8R3EsPYCMVqhxV1fe1JS5s7ZOqjNFafWawxK89h0chkyS
MobWHVgYtEsruNn1FRZe+63D6wBJM1TuyBmrQztujeBkJgMNk1Lf1EMvfU6zOtwq6Bd3OkHkdgI8
H8Z3mANKjRjRp2bmbevQj7eCVY2goHX/CE8zRP2RS9FtwhXypiIN42s2QKwsW8u/4M8xNm0Vea6h
Gc0aHbvpTuAKtzUzw1u1LbKrpXB1YbKxOil8FTedUFNWnmLt0qme8CyT88Sp8uKRcL/mYrZgZ5jf
RMlpRN3NhNJtp0diwrUBho2mhepF1GZPlRao6Tk2SX0PGHB+T0kdvqvatD5LgxlYti5xd7Jbek87
tZ6EJ/AL9anpjKRekeRCkU0M4uISKIlxtTovXY/j4DuykhqOr1gdGJjCIioTouZsaKldRaTnJkf8
zFupGW4nvcRnj6FoRYL6iOlnLMat56Nak5Pe2sSpCTagZjBE8YUqEa5oY9VrU/bCrE3EN0Tkcisy
4dmR2X3GaV6fEc2iLufz2RJNq+28NB52ctEIazWOhDU0I2VfhtKwjROckAAOhpMQyQl3qzHbmI3f
cqxlOJmnGS9Vj5w8RndwFJVoXIOfIyxMpobdm7nuKKFVEj9IydisGhTPYxGAcEvGE/NroyvLYrQu
p2GAHyhErpWnyl4z02YVYQRf6aouO+BTUbEFqnFK0hGHfd1SdoV2csASVuJW78SNPPXD1Uvp2fIe
wMwk8zbaxH2eb8hwD52okPQtGHfZtbDJbFB3WhgXp4K+boRZpMLVIxBrtCshP4Kg9JozuSetrTGe
QwY3070T/PXoIqnz+gZojZzAtkmnntJKfrceFUPGvpuYVIMhHKj+5GFQwXHo4fA5EakgvyZ+T2Ja
BGyhmM3vmYmk1RQDcjxiDFNCOoG8NHsEOAQtutFEekQbASNSjJZPnMnQXYAhdZvB51kriiIdkb4z
W9JG1pNhpPpDXJkyaePM+HHDpEJuRck6bRp17wngj/h5cxFt4OckDXeLQgvGdakq5vcAsMBBCrEh
CZNQ3ZrmSNCv1kpu1NewODumqP10QvYz4Q9KR123U1yPewhB2MS7tr8BGFK4QouoRuLKQb5kFLuJ
gVxnGgi7jDATuVloZG4qTrCdhCDCYauEwzb0sf4y/AcYWhf1qbASCjgzEhNAZQIQkioYhga+Di1T
zEAY+wlDs57MN1zRLQ1rcFIdcwQzCdOOwqCHklfCRod92DEstCcD+UqrVAUSFeH+YgrJ4jscVtW6
iQBj6vO8FcHL7YbK+nwDwd0+cr9zMEMTPVnMuvyUmIJkgPkbRxMstB51iRt1uPqRKSZHsvjaW9xa
WOXSKdtOUq7vGlQqc2w1H3sJcNSvuMzUijVPwNUEDVne4IYZ0Mkppoxkk3uAQqcqcJiJnbpBXTkT
+4YWI4xQFsG105OCGrEZeDi7QA8VLUYHpZ8KEEbALnHDqeioI7/vZeL4akbfA7IYiHChn7RrdISm
Rsjb0E9Hkzcpgag7wX8ckMlSQvPaqnFQLPcnbuoJzlgpoBOnq2OCyqGUKeRHKlpfcBPYRzVYn5Xf
CqOIpcBUv/lTR1hB9v9mFPT/0fhGUumb/6fxze6V7JyfxzY/jvgxtmG+/w+RToiiSqoiMknDrNmP
sY0kzYMbRdJUmfIkY5SfRjbzFJpomCDVVEuWmO/5a2Qj/WFZVDMx/2igAAxR+b8Z2eBFYfz006Sd
Bj1AZL5OpxKAXltSzN+GNrHklS2EAZ0Ewajb4tKmaxD6u1ae0SUFGTfIlwK52S+LImw6aL/BrS4Y
9T6hFsfE/fxwWUTMk9s1FA/kblq1XxaTENT7YV4sq/nAt97OAA+Tx0aXgtSI/bJofZQRoTLnKXxs
E7J0g5TmkMV+ntAxSQC9zIvlEQVkNqqVWay8OVgB42iB/9XAxbU89Eo5XVGuN1Yqpqe5zB8QPO6W
EGIPBr4SOFUXT7XwFjTlebD6cGMFKZBW0C+r2qCDaqtzTodu+dwzzBQzfor4aAA1b6XRWmla0cFl
KNpkNOww/X7DfkZ0eVZ2+0BX2/2SRyJ0RO6Vcn0RNDYB/G/38AUIYfHL4nbk6rkWDF6TH5kP7WjB
O4AuSv1hR2IutSj66I6mmcV+mKx0TsTgYV3VPJQTEQK5RAECBPJ2eZ1CQfDa8igMc2PnNeuS/Jv9
spAmimpiH96g9M63YTUSEE9QxBxUFQ/+nq5luB3kzk0KvVtL+s5snuFVHAJoAWJTG3Qo+hXjjGKH
Jt7m/Rl2qq/e4aDFpN+k+/cIiTn0BOmmuhKGOeXg19AI5oh+DpIY5xgWJ+uj62DCgF+SJJaFmJEh
uTwyJhInl0couvVtosJemwMwlle+LNBG/cjDEMCJyEOq6nbUMVm+vB5uER3kpI0sbJO7uVINS3cF
lwF556q8KkepBspqlw+ydofcb3itRAf952it8gb+COI9Gxy+5NB9S9b40lfCinQFc2SSbVsKdyUD
J+4dPLLIjyHY8rHLAFg4tb4exZumAyRTrz0dLcAhlk5zqOfn+LvkTDb0uVMAZk1zydmp412HIWqQ
QR3fKMOdCppQW5vxlq4MgZlw8eFBBY7U7AMysVblYYAfJOLpteFsb+lOTN/EB+ik7bRSYzu8xexp
4N+0gwywqgE/d8cMn6ivLdmBlD3FR0M9+pnT8S1E1vaGGsXCCYf9keokznxGPHZ2l90p0Vp/hO8h
o0WVbETbUHYgxLcDks09VnICaJCRucARgZ4k8Qq3ej/YpbGq/HNhfSteU7wodnfT3YdX/VGwEKW6
zbG56wAMJzY9ZWqAUJvLlWy5sXwaTXpYdnhgxpxR7S3biy+MLN1ndId2cRDO6UC3zC6+tLmrwH8B
xAKtaHAQpkXqSqTLuiLrQd3Xuj10mzFEm0lqrD2+AVXrq5cIgAuiXogE8Y7B8/RClSlubgFV8O42
YOboDmHReaanaFFGTtz6PAQb8G5o/X15D+WvvVWGQ3aRH5SntFqRFFr6VPmIRnRq0nqB3awQ4e0n
1MuumLmKCc50rfPbvC1MjI12QUce5mnqEAeV3OlHpLDNU/bNeMgeLTe5QRCl967R4uL8QhfF2I45
FmucySv6n+h7W8MB5VB3L/ROrfiBTIxTMq7EC4bHtHEyyzHvlaPwGUchfwxfW/VZfZsTc210h3sq
f9CbwSJAMXU6OuGveb1GTRN5m+glLbFQ27Ak0pPMMCHZqo/xoaeQwpQBCpa77lg+Dhf5K5EZ1eeK
3pO14svWQaY586G23/Vkr5KtkeMwdvlCaclaJl454ZtwAANh6iv/a3Vww52ou/k9iivIicZqMJ0W
KHXqSm5zVdHLfrf2cEiQTOC5dQkC2uvfrZfgXjnUb+oro4jn8NW6ct0Za1e/w/sLjFQGiPlA1vDQ
IbSgG38oLrWyGQhfefIc6NXWXhvdPiXbx1Zvsq23627Q9BTcDnSQTHb9LD+n1P6Trcn3IV0Tjhm8
lkRaV3bhvHYn1OHdqcAZ9aQe6duX6bo7WY7uyuiJXSWGpmZ7n/FdE66HC3MFKbM8NE51zyhmOoQW
14wVujXzO8qpEZUE87Gu0nyulS9cO5hHQxA86K9q6iTGrUY0UupURzHayc/kqxDOy0+KWy6nG/B9
Ti7hoKKtbKPXBgTgCiZtvM1vpcDhPa+fp/toLX3L3ywuobZgbkd93Q88/7Yke/Xz+KAdfWhp/Aw2
vqvu+vXA39+ttIfwy1Su+jUQuNbuv3bRetoVl6jZSuT0eqSfu5ibPO8sirvi3ttL3iZrtslFeAFe
zefbC0wN7PntgV0IHJ5QJmbJt4dj++hNO/gNaK/GHn7EGqpAldtihZbDFoaD1gI82mbc6LjuSPvk
PuJLCTdIcP1ncrIYfkvMl0B/BuoRbWPGA1d+3tf0FBHHvLJe/NvG22s3hsoFRHkz5RgWK3URzx4+
591DRLqstLHuEOIMwprTeEjV2hUEP0P4uliuhzXUl+pFums+eycLmsZ4iUe7w9372IOqyR9nbm0x
O3Ogza8Z2zXS41hggLjWw40hfg+gkSXojlZcPMLU9dSDnrhp8pZGWwr8Cnrc6/AZ6LgZEJ5hG3fT
ndd9leu3mossv94S6JGxhoMF1TapLYT+BQ73C+dQcZ2LgwuGhIsFRhqWPp5gTJ0zE55PBgDu16B7
UjsnxRoHIuV7suM/QKVrBiTSwHDfFjf0zfbBCyZiyb4XXPXqJ59j9SSfM15us5pO/W7lfa72zG3N
UzPEFa0Twg6z7eC/dPoxIsUv3RFcF7ZrQl/kFELpWs5JkrvkFaRpV2pOXb/h5VUz/tlB5iDlJ4zJ
0w0vVmp3jYPl2rcfymw35GsgUpBK6yuycfzth/iLtVf20S0a4q16Vm6mG4Dje77RaBUOFHYat+QS
EwN0Z3D9mZcAEwRrEyiCYDbToVZPnCRyJW/bUeuR72TLUbW9lK2828Tt7/M12NT1jAfbSRmWSQas
j2Fzjodjr55GMN+HzI3Xj01u8wlqr1LwwmyBJ28hvCvogXLGUSuzovuFMMAXYeAe9FuLtMH6gDWh
/NbAwYSbKTCJLWwHbRXjAYk28Cpxgcrlpo/up3zdaiep22L2MpMTg2faywX1zGsWu1SZY2HFILi4
5UL0MJ+qt9OboLJNere2tSve4PBXD8JFLTeSvoLLRnoBnxIZAtFbGBM8iHeG+DybhJcmdguiEZmR
oprbOrG+EVQnJrcMqoFysOJHo9/KMrZ2kqPs8EV9olD3JYWqemXryHT5ITgMIC3paazMp5JZWre4
lQ/dZI/HYWN+U59yRzwmtyPc6vly2nwXDKc6UxrU1xWKOqfbyI61Udzsa3MVNt2Vqi32k327Q959
UL6U2+tM+n6rvg7nZnLNGyjE/Bsc1G220XMnaJ2oP6VO/Fncht49Jlp4GOaB9wg7BbNipCSETHFB
LnZkuqsWYwUcJG4XP8KBahjFrvAGZLHTM3m9Eb9ZX8Sntn7qQB09EI7SXdN1wmzJ3Xigr8Sr2NBn
17BSgirFMbNPTnCcoqt6SK7jU/9UPfD+82Rheyiu8FCqMzeObnBX+a6+7+8pKvCNJUyzWAMVn5Iz
8YGP0sP0FmApBEqTnaaHas8woCfhl9+g7Pov7aV4VtckGoTAU2W+Qxj8bEjNBsWZ23bn3wn3xitf
nGojPYjNkxWutEdJ2UgDve0VgwhdfDKnu4ZOCa/kWWI880hKa1hAD0EafNszDZ1vNEBYB0NZSwDl
Y0LU7CMGZ4ojQAc728u+RriFIcOsa5T721ZEYefiT8XT0HYbpjHrdN2n6wb48zPWylyxpWe3Lm/y
V+7Tc64iUVOPCKPR4r1OrrBpzkB7OwvS7wOjqvKmeRC/pcj3PpvrkECnbA22wRio9pwKIh9QDPf0
bi/dbXVbwRwNV92twiRevIu/hMzPY046AMiUKQysy7v4hT++VNz+hicYdX4xKyvclxe5W8FZhISO
87czzrLoCOG+RbB7g8CSprnuFtI2u1WbHbq2jHRAkVlzO/o61ivvDFj2iVfUorOhnJL5N12+6TIn
atYMm6zvGt1zYc/fUqjXuN9U4Z1RfBvwHr+WGdbyz0lFRoUD62ha05uQbvod7zk1LPXYT0pNppZC
nzMws8qulEl1GJaZe62NzL3Sk1dXtLsIa8x+WRhBZu2ZZWJoWX3933Sdx3LrSrJFvwgR8GYKQ9Bb
UZQ0QcgdeMLbr38L6o7o0Zvc0JXhIQFUVebObQIl67d9ZHX4L3f//erve3//CXE831qiSoVhYiuN
XUezKzvdUQiQcesGj1z82SuqfdrlbRSXdHzLV4NEkuDfV7mw5J4ly08yYq6IPOx3oyUujt3LL6Ig
ajE1/f/+mqFN52r6QB2prY0El6BUeKvqkHQ6qDtkkBQlCab0md3yD8om7XGscKmtGAMJpmTPHt8s
dZ7cJnjW/81E/PvyL/5wynLcks46223rtsWD4exvLO9Slv+BFg3zfUKaQqetfcjWeeiQLRIbhKcw
B3Vhh1I206UMv+YG08C1om56Y2uSafilS7a5p+NJWls4inQSxDW9o+nGJokINXC1hER4m2by0JNM
MDpCgqLb50VV/dgdettw5Jt+Uw7EWxbJDpYmBq4kguGfnP8+H9MZBTq1qEW6E7W+Vz5gNgf7yAkP
3bv8ToM07/j0xwRJgi047Vq3rcsUud1KfUd0+EHXGQ4eydrR7DLNzU0MhezyafePKnH193ArnqUP
/dZ+CZMb/kLh4ELjtoFF8kpOXe49eS6Z5slYdf32P8mZJrXMrtoXdPfLSKM1r9Poqh0zurev5+q5
ofBALlfu2/2Sm8Mq/EdycfuWrqffaCV94ExFxsNFdXUunWmjnP6hKKbTG3BKeG9+i4+KkCEkYa0T
Gb604+JVvxSXTIzesTcgMIDaTX6tceN2CUvDPQkHVW2vfMmcf5fG54601MOH3IOOSyLeittdwks5
T2QvrrULvkSHASeUI3qrhpgk3FoazjRb/CHuFtUKNjTqqU3WWF8SnEryWutahTcRJ0SbhA3dFWuH
t2BVBrjKuy0+LC06swxJgj2swj1PJYzR5xeuKvRU/QNrJZFIqIfgfTOEZh+L98GL4cQOg6zNLNrp
ASfjyWtW8VZZw2FS6Or99kvmFvzwqpXizJPzXLc7LDisL0yXBIypvZy/X/ONq3BFeUQONukZKF+E
K/2zsgNHgdnIxnJLTqFq48CrzS4BMonJfW3wz7uKGJMTVsjs/adcZ48ahTqnGtNrOkd5lXGQ3wvV
llx1iwzMCy/PwMXMZvCra0RpGK94jEyMsReXZEfxFTReimMdxI2c2OO6uycnrXCNR7WVduboZ6fi
I7qllY2odvpBfX8Jes9InPCOjxh+xNwXy+u/xgaPYDt6kOojnnUiMH8wscD8UsJMlSdYtWtm8ZTU
N3lTr8cHd6PyrVV5CgCE3mXVTu+l5OUHuhfGyF24jj+w+LJoBHCcxzxCUDbSleL8UuZeE7rc9rJw
malVGPus0xhsi+y0tSqBd9lEfhG5pKvXDviJgzPHyM4mlLwj2edWRF7yaRxoB3LzHzaPinDADleg
d0dSx+No6365WcAy2Fgw+yJPo0Op/hADMILYoSH7h7ik39NHMqYePuZ90H8Cz+OZGHNOMHuUfL1y
FqdBjtJm1X1qX/nayBnc4tSzBRsxZAIMbs/sRXusxNdxU55iYKaRImaN9CgSydV24JhjeteDgz2e
75ASQ5yAUrcUXdzYxi+pdKXdpP7hLVAkPpan6MP8BUVQAWB4MP6CKBwAIG54BwPPFt5ovrUvHpLo
bW7tkTz7D2V2ta9muuTZMUpWONclb90vW1z0zjhCJzo0o1bb9efmKOAgKLj9o2RKQsrukfcFOLHR
L0jEQbmS8/CB7ShQBpl14FiT9kiJYyQAovLE36z2mg94qB0XbTiQYzYv2mIIHI75rwH/wl6JYIMP
c4s4U819AdgnjLfDwaKZJgPqiywRkhbVg9LZ+evsdn5yMvDJwxL7kX9Y10k75mjj4SdISIAvWfrC
oOL5CAsHW4i+9sPh0IwLzMIWqifHMeDsBRwK94Gwkm8Megh1vRZsejQOgA7gBNh5V3vyEs/Ftl8H
N+IruJ342F6AtRwG9Nzd+ie9sEhC5WZoHJwHnIIVc5VPeGtsrXjFDq24zV326F5A0tZYwk33/IIN
bHUoh1dQL06iQDtHFqWCx5FTfxmecQRBi3cK8RJ4cNnToTzp5+lcMFOOSMVwnns0k+zO+lZZKS5P
0/Jyl7i8ch+rYTPdl50CAdCNDZglJzy6Q4YrEIQXdlgsq8ovTo1m8jEusxkgTx077664p4fhbHyo
bmc5GdGuv6O6xqq/Q+T+1ZGSp6zEaD1F27zESXS9UPYNu6CMsM4BVQy2gYj6+k0h/P5db26M6omX
nk3AfHdxqI5an9BODZmijcPIqSlXGmz2EbW6bRFsSxFSrPPCqWVPovlUG7eatuLkA2GZv4tPOIz5
yReyNz3ZcUKxi/Jg4XlvSLSaNv5DV/m35TbfWG46JjeDt7g/RzYRlbK8CjRXHpgOgv652HpZnK8s
FBkfczs64jtN7485LszT2H5+Ek2Gt2fwBoMhf5s+mIlVHhu2CNbV8ao2mrEsuYvaLlOcbFNvFBda
PeJt91ls6FC5VoJyp1oYDG9es2rJ3kl8Vbgij7auCv0t753rrd6aYc260Is9LFayHD40vMCfbpZ7
5byBGZaaPvkfZn7qeBp/Yo/2eKWlK8JC09yD0KxPnlGvF6eNxqs7RxxcdpDb8pnZWYjC4t4dZptH
jIC2fK19ZdQp6nLDg/4QlevQOKfxdiI+p6Gr5NhOl8JICJy4IBvSyciQ0p3lQcG91lq12QWpQdNw
rA0Hjo26QojrKtjqYwR9ZPu1B09/xSwA8qop7zJS4pj//OL5hElb09NdHsU7hyKgYEeX9FNcGiI7
/GQVIx0g/vKh3sNLeFd/NMr/Y7/rMW56kLTnULWFa+skLdivK32jZtw1+LEXKAx91qi62PHahQ8u
AvVVvBcszAQojr8efqm9KqT5DIecxS/gSjhAfZK+ph6lhD1/jVwKyrlL+6IVtvk6kcfhLtFGl4aN
ZIGjU7rFYpOU7mq4IoHZ5p9IGTz9oypcFJ0092ROA+h3w0Z64Mr5j3i1cHakVeQw1nluhPG7LNaN
H67NT7ZflcfyziE5Y8Z/48IG3bJ2m19qcTwHcaquSyYDB+GTIz3dNo66NQ/lGy6t4T8c26d6NZt3
9LRQ0whw8UFsUu6hE2xTgDC+pS7AKvNo8qTIBj3S838YRM1GVHty59alWxHjdR+88DVnBVDgDRx8
q/yJfY+T47lh6/8idmDLzngZzQYjpVLDfo/80u24l/+x6xIrGc+OcAp3PGXt7fmjepBzMRwceRLs
cj9dWsMLfiNeAE95DDLBgZLtzPBj+FXcaZuc8Xdb87R+8yaDCk3KHrC0LE/c5GobbFRKN19LDzJt
+4f5Wh1RSu9iP1th0gyLkbgD/GiJ2PjHsQyjO3uR75Re5IfTlGyzvYRr25mwMX6KB7dLcU7ACF0V
5iOrjAFZ4Y7aUmYE0i4kaLak71m1xBoUe1q7/sv6YnHijdg/eFhkvMcxG7Dt5kCAwfZ5YvU29/Ex
JS4LyuXy/XxkL/O+vjV3NsUE/AT85iWmTPAg/LzPX9YD5t50J2kz/+Bc0tRT1h2j6ZuDhvI/2Csf
Adl9+s78pjoRsCN4+nWyia455cOLdsGS27wRxYxTT8bjtpdfDJ7JR7/ufjP6ni0MzMN4Ed/w2S02
GY4v++dOhY5CfAZdeIwRq405EatJ3uD0f0AxRVGzHj31VDypwDUveZVXisfa2ceeskYIerZ243q8
Dm+Sb+6x4C5plo5kSfDoticgcQYV0Yq7UdsBxleZR3WBc6/0hb1Ef2OPJBaAJNLsS6odhCyU7yFe
LwvmbFaIXR0aEolqsvTqivAqW3068V7zLR+YYHiBk0MzTZAVoL5iuua8MkF4O6eA3b6qIRNZfo6c
knjtW4d54w5SrP50+AdSBe2im1mufJodc90ZGDfcSzbWFCwKtGHbUSKTaCp5FIj4oH7DZdy2H8NL
36y0wZXfRkeHbrNUzERwwsl8nuj6KEyvheJIH5qnb4o7Hd+OgcCGxsK4QxWyDsgso00mkhpi49JE
q9G8Y5kSsumH64ImF5/jz2A9vI3/cGwcCpt0kDehXXXf7Wsg2xaBEJcKNiOCfHhkr+ZO/AK40kgP
eAjbWvKj6/g61B6pP0AXREBTIfGuQPPJdivFdats9XmFUSgSSIB48KEi9krIZlg9QTZljEc4JYng
+1akwQdO+YDlI+7BfabbNO8Vz/DNW/UWgigxgqIYNyYvB4wBJrmqBC7xieLN8BYPtyUHYnJw1Y3A
5vcg6d9rQhFAhK7ctiqwnT4DeLMxwjOx6AIiZxtZzyCcP61j/FNeGXoEoZeHvsaITVrHZ2U+SJnb
8Fg4YedU5r3p/LJZzTz5tMEZ5ovrkskeecSpK/jqGmKOiKPe050YrfrmNy4DTvhG1Ca++cjJVOKZ
sOCqMVyxx6s0YRNNpWGzCujh5+t0yo4trmMsmLP5PeAPx5JgQS1ufV56YNfO6Hbo936mlcqiZrZ4
ro7hzghtQtxX5TZn8VAqc5CEB80jkfmze9W+2n3Sw3xyQxKk3Kxett/0XwFV5l/7bqKcCt0lLdBv
ts0uOjBjDf8pL4lvvTTbwSF92Jk+1H9Y/THsmONlNsoRQlI44eYEYW7SayCcZ9p+ZKAZevFtLZ7n
+cgrRt12fAueu1G2GUhK3DaQ/84Xgq2ZbslTWTIQgXtm8gfsjCQHcuPh3i5n1l36Emfnaa4ly2do
qYR+YEBpcgXTn5s3leTAeYlrYkxEVApGe4Q8LXUEM1FigTqHvLHqSrgCbrz8q9ab0m+ZmmJhXiB1
FzyOBULlzU+K4+BIqmfd42YwbCkImBfS+Lk9C+D7+Y697lMgoX37tC7IQ+PsVVvXN8laTSYFjJ18
R3jgcGS5hMV+tqDnNbJ1N2UanJ0YcAzwIUlRy9c0LpWH0b9xTAhQssVD+IEffEF178kNEy7uHhVw
Sk6eO0vLO5hNO7/IHhdHkvE0WnGced0hOiXaoek3BmJCalAHMVLos2Uf+bhUxskb1XJe7hebmLlY
U6NZn8YdGvfzNf0JkYswO9ynjuWhNnvhbU9sRh/ATPll3IdHxqftS9LDc3TJYO5f6OEZKFrv9cCT
wYs/qvTIkh4KPoEn/A7fJgZYiAXd5UDq1xbFxgdxXRzfnHBE0bC59rfhqP7mF5wox43xjcql8tII
T/FNEOxxm9J97U2B7mY/OWFZSYQQMNXB9fHptbW7UN+4L+zV3HzK3hcXU02myczLDHJJ7PabAxTn
7Z/pXpieIFH4c0nz1BVfB288CWxHMpOpmdqmGmxL8RIBD3m3oA9jpfFcC3Z0j1fNLSXMRPIwnyf0
KEIf7FTn8l4Ua0NYM1xg4oBgBisGq99IyRkPbCvxgoLamY2CYoO3suq+UnAeXwfegb4IckUr0Rym
w3OD9/ga6IhngcqudPs7uOwUY+1vpzfjTJy8dpK3HI/qq7KqV82DvMhSgFbt9HcZe9oE3HYfL67x
wFI4nFGL3cLX+UY2a6d8kBfc8gYZQzDKWhM8wGAOyjl+pLFQLJMqYzGiW821N6DLij70o+4125Qr
hbT4LYZskNyr5b3GnyOGuA5e1YGynvA0nM4MzBkYYUqtY6fpUsT1hCh46p7h6fwKcuExxnqDzK/f
pTO+Q6fqJbtyqFs1MwPBTXzlh4ER2u/F5nbDwCF22IvR9Z6S7XDSMXtH1f0bPMTHRO9L4b2p3p9+
spXdxWLeVsgXstsP8P9yWyD2lhx5V388vcATNu09vvFxVDeQPKYcyibaxBAM2K41JzqEp/EAG50w
X0ClZUIXIy7gGCopvuoXlub4wkPGhidXK+2mvJls3KdFrLmx0E3I+754F4EwXkndblt/GL3xiScQ
M1m4mS7j7vL3qeB445lgQszKOKK59pQ7+bqZ1hH9VcvMZQVRVWN7GciFXxXpNjFJZDtIoRsZm670
I8PrVDzPmWWsYJHlAbbKPP1oM5f5A2bIJh4JZI6mj6yklDF2vXCUDhws9bRl9MXVIxRtubyaK4bY
zjCPtpX3+je+5V/j03n+MhC+8PI8MctvbcltJcK4oFF6NLv6tyZuSuNIt419QgKybV5NwhvQk/d/
kyWgrcpmBNgnbEq28MLd4TNid00c2PCQd4TfHPQTNCFH3JlXZodYqmNrlHiEgjPvdgwGhaqtJTvs
9D+n71RiDdrJP+Ycmxbitt1ifI64YXgNsRhQPLjeUeo9L+Fbj9IHZNc4GL7IbESktlUZdPpz58Kr
pdwgms1EPomrzlf8oKkIcuKeXJgQDcMTr9tqrFMoPV/mrgwdfLTvGb7hK2HD7iCSbenXxd4qVvOw
riJb8lgGlVsp1MDqOfyVrhPz5m9yYVoHWsQ9+10idbHsRlDy4N/Dhf4hwxE6NA+Cye6MFAW3uAnv
+nV8D5O1tJEx3HDk74YS5adzOSkA4u44eZIi6zNbvBsTFFkHAdM2wjXvEd7YFMjugYimqV7ZLU3K
0TwMa+YMpe5Yic36JxT0LPnDd3puGb4J5060eeLLu/KuMuSJb5nqlnfzi+Q4DfBn170wPJmr5XrW
vkmM9Quv0V7qi/il7tIT2fJy7TQMOP/4KOPr/FH7SriMWhuABnDRG0NmzdbwXINd8iaTxE4kHBDo
DdFR65gnRj4Ebef7z0/a6hSEYT36KTXYrzHY7b0CFHLIvDjxHuObyoZ3S+7zDW7Ak6qWHZyog24j
EIHH6vyy+Btr/y/jglr7zA+xMXE7uAvMRm95QErHC4NbeFNe9jvd9FV0aXZLhTxy8EIEsKGQ3AEs
d+0xP+lHweWWJh8lC2sXr+prebE22plA+vPoq1+Yrij4qjrJTl5rRAl57Vv8YOlGW6jzl+w4uEwX
yfEVYw/eC7A8ZefFlTZPnwwTeYXLwGSs4eEBswDMX4lSk8vlQ3SP9qM/6nxaxrc/C2RLkMKeKeXs
RjsB0zmuM+16ZD/v6jq7EqGw1/5VEUkU1JxqAVa34T7/gMVEKHIav8OlnZEPhENasBVhassQ0djO
FwQv+okSM61eyGve5WyfHD3Vnuey3Gb3InaNT/2L73XE2PyyRfCgSO9I4jMq+0d9wPaAii2mInIr
+Ty0XsKkZsJSHj6dw5bNJ1RDX6GzrRxg5yFaHhHxpb7A+xQYudFRoypNEJ7YpfLSUyTNniT7Cr07
OVvfyPzpdSnkFEfsnPoVyQ7MFxbCc5kEmzt1F2Cf/Nm95C/JjueT4XXR2QLINkTMW3vA++ul28Ci
QgbLlJ+u8Srvib4cNlTqJVsfb5ETkwYRB8IHI2xiG54H6R1c93ekqtqHr8/9QhEj4278CKaNdao+
ow1LawZPfYMTwtymdPrOzvYCxz30Oa+0TgGMWPhwr/VbQws+uGrmsm+PbxXTXdCpbfgKo0PY6xdQ
gRYA/oOT7iVNt+YFYtkFmuulfa8eoltTR2er8pMdW0DwggEPj49y4gThpNG3sIbUJZ0HINyh0EQM
FVYOAtbcNs7ShD7QKSiP68v00ty087Cr/SzdxKpjUNm+1j4bzAljPGFnvWThRj+KEEg4mYE/5m8h
9sn33ga7hNBvyGsrOI/ALFS9U+Qopj/55B345lttuOMrs+76NXm17jSlrQnib1t38k9Myi8vdLvt
G7bMz8g1qGtBjPmuhWCIOCB7+kc2t/WWvNAwLD7YoZ/RNHnVuT4m1By0NZUTNF4hUyl7+U/7Saca
9z6uTB/BjUx4tkSxJkPQjcQ1zp7Uk8Gwe5bHRFzr3/p3KttsOhEXcW8YrpauGaPHb/RU3Zs6MQ7x
dAZX4smg2MWj8zz8iO26uCXr51FhYXaO8SmcOely5ZSH7xUcFoWHixC/ZFiL074d1tbzGmeXQSGf
e7XknFOY/lbM/x7UECSyUGaQ+QbaBLZyD7/H1JOxNoYnQZvDCjK9vFgPxAVLzpgi2yKll0eU4AW3
Ak6TYMuuecrqAnSZuSvgFbMmEqUgRB2KXes72QevNVFW8X22lt7T9a3xnkse4qKv+Llp0M2s9Z2m
O9G4NNTkl6lkmEs0i0tFE+ZezmEdLQdweJvW7e/oy7uYFdQvswXtpXmQ2j2H66jYk46mgX6obqGs
i+wQw8wIl2BHgbE+JD4McCJH+p620b4Ey5iXEpbuBtwyRFHpRZxVBC9e/kJ5iXY6GRuTsSkOHwo0
1D3nNGPpFea1WYgS6RrieTVuK0gQ+lbuVlQkvOE8e5MCKKOlLZCglPQ4QbsShwrDCGprebn8leyl
p3LY5MKuHy9tcSVMWc4PeblWCojsDiTDWXgVhs3Qn5/T1mTaxQyyYDCxHXvCdr8mfauakMVeJxO4
BukKchhjqYUoEsgHqQFDKNkpu2XPjNEQ2dwOlMnDuLcEP4BUNzkyyrPe1XGtADx8U6/WGXpS18KN
dVoG1sVaEGwKIxxRpeIT65OGOJARDscrG3Osb/q7/tWf/wb73TLt/9+c/+9/JYVdnfxY4T9cgL/f
i8xwQUdq+HD8waiHqejkdTCgqow2f9+bAl0lacU4I62zNqYpenkHMIa8mSJYAJTT56DdxuHQAaXw
lVHCqB8mSdtU9d4UEG/Zf9/6+yHqFgibLdD23/ek+cmPreUv/v6f4L+VWVWW36rw6vNEbjxxjH+k
YeHa/32vXn6AF+1//4O3QvWf//3fD/5+7z9/YqodWY5C3JOdrDLe+vulHCE4O97yQn+/2oYFjUki
p9tey+pT2G/GxXhOxQll6oK1wpuV9Nj066EpVkGIGSocIDlpW5IByUzUn158T7vpUIfTZQya1g1N
7hpqO+2kP+NTlkWflpJfFRWBJNLDlZqpqmMx3ojTaROjzKtZr12AI9qo+BHiTNDet0CwGttIsnGV
wadLw34ks7QJV3mCtLAAQbCejBozaLGTkoiuQWQQBEKDNrmDJ5rhkifE6VveF8Omj6lPUZxw9Omc
mzqmlXbZdITa6Uy24+GzEAt5hwIe3nW4nohf5q5skifXSBP7VSOZGs8g0OhwzltchjA8WdLFtB9T
ZBZvKqsSc2w0V65ZTx+oQho7myk4ul4nZxNKGh5ubp7FjCxj+J0abIumr0JMIqA1NgMHYdoANg/i
uCGs9a1P5G0BO3URkgSMBzri4daiRgZxjJqUC0IYdxGSMKgRbE5KFFrCxUuZfAfIdH1Pypz824jQ
mfUIhn8jreaZeTmhfKIjz8ZPQi7B0wLPyGItcAqNIEsDZsJown3B1WqTwKYgXZwWg1Q3l+xtNjxB
LE1bF4YnHespjyDbQQicnj/m+Ey8geyoMb6W9A8NbLG6pw1IptBFDza4WrX8eWRhlxK9xnWPz3GB
r1sSyRcsTcjYVLRpb0TF03/mM0hck+XbRvsap7X2FIjUZQ+ciFl3ueReM0Jxl+KMuJK8ewvEqNyU
+T8RMacT1IuD55gNxCVoW4tZQI/oIZbAHOo2To4JqZFdu+w1OJHEFWoL6ZiUFSSFwoS0MLd05Knx
ERlG68uB/mURXDXJGaCUKcE8FrXVFEOvTflEoQq2SYrSeMw1MpKyIlhrkUnRy1LbGErnFf04rttp
hs0dWeDBzBQVvXiteBI9Ym3BIasNiijIkSmbGZ7E/+ohqnelOeFSDyZixhMb9JP1EQyRCE9DZciT
UbsaH2yB5T81D38SvQZayzjbUgmISuaRbcHQ5Ero97M5bY1ZYZUkVANq0rwLJmdBuYQetgyIalVf
0ld1NgM5+9SqHKirTt6MWKaQI0vFM8qbmNIS9MITXLlnqiqCG4YJR1uiWLdODYH9yOtxa7aypMyR
ptP9y8M54EEi4xgwQg5NtypD2LkZ7O/nP7IOu72UsnOrMiakXUVFHuexr1uMujtKmiQIR58gptSp
IN0iVYZnKD5hz2eiPzuBxoFa9KR7TZq+07kAfQV6mHc8Zv0MCh4Okbo2ZSj+c43XJOEkdt5Q9T3L
9ILnd9yMW0mF7i1CMmCLDdeqZjqkFSOCwCIuz0h0TuPwLSoYKRcGHsaFnPqTQhpZjIeuv2TVrhqT
sMkRpmqI+cvwXc9qTAOcPup5flXTM9JOd2iZIY4p4kyp4wmOatPOBEAsxPhkUxByQqbixVDz9lRg
iR2n4zdS2/dx5F4XmjWR45Z60LK/moLefhtEZFzJk3IiHuSCKQ3hwRJn9R8FiNAZdj3ItvkTDq5W
X8dcUN9T4EZZYVZJno4cRv0qU4XtQBEhjzoHDpYg27SPP7LOTDxEdDulwXGDFE6m1j0D0jFElhDA
Eomn6mJJrY1+PdsVCmPipKJyaCVFdPuqqFdI2k8yiZGyboRuaga0PbVyy3DhgPwOZmiMRGpIBPSu
urlGfmNEp6cUykdR7t5qubsXNeukI0i6HUXaeAN8Igqb6JiXNKAaQ/tZw9JCTAHb6eaMgcxMWWN/
k4XgKgQhcwpifbZwESvylSON+iKxGJJb+4AtsjDfxBSYMsgTBvgoFKRkatdYBniCnt2tcZEr6N1H
i/51IxqUw4P+lelEDrS65Wvj0Du6CAafe5FuyG6K/a0ty3nkIn+TSMuAam5JReqaKv1SNwBpyaHu
z2EHbaIhAyGySD8QMYfPwClYZjDlmhGiiDkTphguTD+nCdH3MHEenomOEBfLJviGT5EYQ06jV7G7
TkPz2hTX5S1uAyPioYp0wVemwJYSReM5yV5jS4lW0ZP0RjlmRlM/p4ExDhwPyQIZMVuWIilQ7crq
KKafDD56XeigQItOI02CM0dhsOp77OsDqlFDUwvijBA8SxH5PE12yfN8WmMTaA9m4xuIcl0xmiE2
zAOpqvkUQLTPwBiNScOIt0EgwouMdDhd4kp5fcLpSuX0bnp3WmDqxbhEjbmnFul1yBLgrggliZA1
4HI596YjTGBfGPAzhGi1RyYCGuTmfm6F2VMr2BPF0LQwl+Z1WfZE7o4lLhth5hVLMpGVI+1LQlD+
Ugs6uydIahXQhaVCjAtdTwsD8WSAshCigveUqU5XmIcpEk4CEabhFMs09okK6tHo9H49JywRwoBf
hjWhQMyYYQpwsWGOkCDW25XelH74hMJn6NpxGsGMi601kUnx7Jjvx4bqyGz9q4g8Oy8VisYNDS1Z
xwzapTFbxXikenUkPyQTdFng+fZaALUimWKaROFuZY3pBmbOkBNzhApD5BtOm69CFa4JNW0ZdTUD
ODzNiPiUXUxGsu2zSdAtcZjktfFoUk1+zdXjpCy530a5FjoAzElMUWy1BV5sDF1L03og4h7eps78
DrL8Nsot7qFdTz56uFFG5gEyiSw7jfhnW7do6vscFKq2zL31zD81PPOJmGKKjyP0GJnGVpm7O/7L
Aw8rZQ3VXUlQKMpWoFcmjUlAilhO7QWPa0Z7w/wp19W3PGeQJUBiS4yAxjcGwyKNMIONJv0oqfZa
1JVETrbo4dK5j3GBcXv6F1frsactJXTtKdSFqLnOhrGJiVOVYkgNslT5ZhUCFYZofpRQ/1CaoaL7
ar0sHgGxhOexJB1Dr5G7CwwPSgxeLEES8PtBHtRqYX0spvoYCNH7hPnGWsdRYSYyKFcvaiuuwwk0
KZet2a+M3utxhqRoYbKt4uoxjg3plvG8xUUez+0i9p9K5GMYyjkYweIvkgoZUtwhVlxaIAJRvIha
oOmXzFbrGA7StDE60Jc6KYhe7q2VWDKkz6LEfaoHXcgTRw8Zr2o6QkZR+qcN7bcptvxaeIYGPe2o
77hg5T3IZ3NT7a2xVW+zrKO7lewyR5I2U5z48ytuoOoKBfi8tqQtjoAAEwFPrTRr+yHSGKYQQioZ
cIUMud7EGij92MgVfc65DHMEtxNS0kZzDLOd4NbmZG/NBryr4TBanBIDs5+m0iXHmmBDDt0rrhLJ
JsvyM0SEUa4RXEKoryRuddyOiicKtfdE7Wv3mM1sJqPaqaMaXssEN2U5cpoaqqKpqPpKrdoPAzv8
fW5Zu8miXbG00u/Hj6d2kEtsZpEKe6T+MgKaYvpo4xFJ2q3FUN7BXaDlMiWwCfMAU548fZlC8yvW
em2tTAoxIs/2KrV9uM9VtrLnlL5rqfCbtlxQDZzU0rDJ0Mr3uoJiLOTNW47Vi41Z9TEmtRES8Lgd
WLlYR9QkWrRchVgTaEoyJE3KTczJjI77U1iC7Ul+FZriyiwIqG+pnKrnTFJH9GMMmIEI4VeQguwE
6YQTkcRJ25bTUTGkYx4Jqi20sBRWqlRCOcacleWPRISIjuoiWkxU2rho/HJh9iZVt7GMSnBCBf4X
gk1t7gExQmrPBoVIpU2v6pgjVjTjFvFxg++4hgm5mHtFY74XMufwkAl+KoEd4esEU6gBfJsm4Vwj
LXgRGZoNcfOej0njRMoAb3JIDV+DmJ/u9F6mhZb7na5wfrSRjMjkmfPVBHdODJXaNWL4aZpSezh7
jW4dExzVf4vznJDN/eSTXtoKDfSApCySJix/NMShQx9DU5zCZBUEtHqzkt5w0YndrGNWy93AzEZL
vR4bbU/CwsqhiwbPN1Myyet+owj6WTIq8C7CnsVpK8CbGHPGQyZDCoUuFQpzPnscWvgMDBtWsnVt
yj1ZQNHULYgbXEEWDxynMnetCB/mQvajoGasTJzNBUzhTqIQuo2cuDOyV6AG12AgY/eRdthi4ZLp
Uc0LTtOK+2BiWitqOSxI4MYJsrSmX3S6oa2kXQaRgVgyvSZht7ZI2rONSMJvJRS4YCx2YvCS4aFJ
gupEmK5Cp1v0ss0r4u5xJ5fwrU7q82nttGJek+HWwYjVIl/RR/LwJDrvmmKGKFqg0Mo8KjrYayiE
hzlYimWJh5O6FEJOc+A5z11iZ5nvWl9m3dWgUcmOZJhzEsoHPjje9w0NG4HQaNj76miIyUeqpKnf
aFyhLmfzI7fGVY30Ko+wx3ulhVoycX3F5b4H8EkVibCEwMoeoh78H3nnsRw5km3bX3n2xg9tEA41
vKEVg5pJcgKjSEJrh/z6uwBWV2RnV10xfoOEASEQkUEI93P2XpsyoyKPkZx8imlLB3JIoHmVyhaq
DL0+lb5LD1en4U8poPIszbhKrvqpzlcXyrkK3pvePFSDjI+uU3N0OIK2TkU2HZMWzWFa4Q8GTesR
t21n2PsAmHCCjAGc4kegoqmoKA6UkkmPS1+9F6Sf2Xj7M8DfaJeyZuM3CHZkSMNbyZlcWGQ/49SG
DMVdAAN0ZaDTRY9olVZ3FeT2pnDNbipl4PHWEcWFOqlqVm8gWB31bN9U6OsaMWbMtklPNVCTq17h
ACIiThDhIwmAFqaq6mvg0mu6wXBKm2TksKgsRIyojzqXkDcBF/hcx8GubcerUdXjY+ag++tHsncb
WRN656Ed9MK1GXm3kGApjY760ZjaOyZAoYVI6ycrsWnBEbXY/Rh9Xz0ABHkCH4iYq63JsvZQAvH3
DHZCGVHFAFlbZ2Z6NLIGo5REOz0MHNepsjFMfA3Dk5FYWFHVsV9GBcqqmtuBz1Hfjbm66bPAWzEL
/oE0o1Ar/WMs7wOdXJrpqm/zB8VguqzDsx6GeION8DZH2FHoKAyLodzVcbIqNQUAdYVDZKQvzH+M
CIUfiWVs2nFv1HgrFCM8Miy8pWIyIrbotpmqf3Gh/CQ6BTB9xuwuazqNMyBdebVQFpU0aK/pydKE
mrS2QpcJreM+ZIPJSWhxoNo0Czvm8Nc6FxvMWfbHGIZoQhC+N7XKbMfqXnBQSf6IVXUaTP6zAYrq
ssj6jVJG9DkUGdwO1rvj32FxKKhJLXy3cdd2p7+qRCgH3dQ9Gp5tQiw2iVW/6irTumJTe+LZy/GW
YsE6qBKdB3yzN6lSFIpgBkR5BJ4WoE8a0aSsy/KZU44Ck6fhF1EFLNGmW2gGwlPVynRk7uq7YXX3
Y0VPQ1rnuMqRAtQOcj4NAVkXfwZ2mN2MSPX1nFYZCZSL3mQKpzGGKzr/BD5u43SUQPpEO3lj6NwT
HnCkcEGJkOKXb4Ta2c61VW5io6pbpJokgGb3o6G+O4UWvDO3+TQ9TmnNegCYRFXTqD+5v72kFrUX
U/qMsq7zsql2lDNNkHobqKsvQgX+JfZNxw01FJh564ayGpeGU4rCZcjw7UP9Co203Jo+gxgbVkNl
dBtuXbQmRH6wuwQSs9a+e3pULHWU4rnH6GTwKg/XdUuMLzFwvcPlLRu0t8RzH7Mxwr8C2o+LFc0n
rz+Td/biaLD2RiutT2UvHPpdirayQhXWv1u+tZ3YTtOMZV6Z43qwxHh03XaCbAWUliqSyzTvigtd
dHR0Vyz8YgpfdbSHwi2ZG6a9gtQTU5zZPHPzCskNk8OSRLh7x/bdtTfCq6rL+tHJyFwZSrHq8xJb
am7cC8n1jzT6apWQYW4rqrJFo6oX2J88h6zyWKXG03Pty3q1gjpCQFtaETOfZ9bORnkALq7ZegqD
UAcnp+FlXIUgz20g1FGdIUmdoXvaTnReR4q9IpoQwnKxjDP4yLDnlYOfi48wVdzrMCpuRhVTZ6cb
/cZNme3BWdynacZAXlhrKzIJelA37UCigHAzeTbeO4QnKRf+JTPCEm1vvErtmq6D98PIyEkcDUT6
Lf2MIHqrity+cShHM2sYFlZrP7mI71KsfnhexLA2C+UrE822g9fKzE25tpuK5Hik7XmFVqIrDOLW
UWKMBcX60mPYPVXtczXNNxDX4kUH12wH+u7s9D0cbpseqekNDORKBge2gqLYU9AgDDpXDI36lT9W
OlLWXlnaTfPi+8pTlNvmCqIp7eUie9aHMd3pZnz0PKBsQ4f90CB9jtm5XKUDPn6l40KaaxSbjfqm
UhxQDMSNLWw/MDf1a6M0JDQMdJMgzzHdrOAV1NBJuZLWq1bDy6NmY70yw4ze/pRwSV5Cvow0N9lF
umqvS51fVenVD6sx74w6NV9cBY2VExWvkdW/qZKo2so6ca+96fjLPhWeeehVI1kGWY1ipeYcTBOx
ibJncP32zqvgyCioGUgp7zDyR0jf046Lv8SWxY2kXzAf4f5slSDjMwakmoO8OJ/IO3+9GgzVbScn
Q5VpTnGRZh5dzy/3S9sZaFRPkwjSVlZM/DPcodOLpsVlMy0tmAjz9vfq/Pa/fP7y9rGt+F6Xbduh
w9htNaX74iMDPBIG33hazGvzQsnhZlctJtXL5rw2PzY/e3nxb4/9tjm/zoM2U7QfWuWthxirMLTS
9ODFBf+bYfovfq/Oj87bo9HzlJJC+9Dd/J75SX6YFxxdOG4v28oIGO57W0w+W3w04bOdjuYOqOfS
VdQaiiClzAP885H/JSmPwgM4WwzOzusNaDkO3dO0Lc0DCHvzMAaes3KhojJeY1OW4x9PxNNLbEvQ
eVCM3eUN88vmTYWiECnHwXF+KDSFOPS6g5OtUWOBfxluz/y6+Zl5kadkvSBJU+4I/Ma4bWUYuqLp
c+enpW6a+1z/GIRuIhh2W9ytFlqBEIrYkYEDlK2JVmSXNPO9hHtxWdD9FZG8lxENmrYaqqWVW/Iw
L/ReIogI8mpE3ziiEIE6Q9z1Z6+gtcgck+pnpIXHmBu4qOiYBcCCUaYqS2I19F2olNkhmkBRwEc5
XKbNeZGmHdLtxq6qXeXLVa612BvmZ1o/08a1V2Q/k46q/OV9SR1wQx0aiKrA0eBsTnuY9134ykQe
Udoj/51we/m870+Zd/v9mvmpXtJJ0boMV+ifXyr+85vNr56f+GXff/v0ZQ+FE9Vbt6n3l9f+8pl5
6OzCuDomGgNgmFlc/ibYrGW60Srw3ftOIFzUNXx29iBPMaVncFLQM1onoxmmhJQu32KhlTtyq+kK
5MHejodsbwUEWypNR1cppo8v/V0btOtIJnvFR7dCkp9YglhZea7y1lbqlyWC9NCStb0gXZYqKCMX
Zpwms2xIBYplUROjZ6l7zDzdzOghwMAgItpv69H7UCxKARNcfBO7DwzA8nPcTaldpYp0VlXXxFt6
q8JvS8xKNOvbrEL46TAXET1QgxqGR5b+bIEMr6sCDRRjgVUDUr6hRLfCLo+6yMofpEUDoQwgg2go
KVqqZCsG3fS7JX7FMBE+uZnavW5n1wxva3D2KkKEMNol3IJ3raWReJPB4NGYl6leiJzKwc+VN4S4
5dzMQq859xqNpYYOpmbQpmsmNXjiu4c274eVF2PaihS0xOZYjJxaQHFstMpwP4gzWziFUt3k9Ba9
6DrwQDmmo4uERpOfph/DviWjY6W72jEPugb5qYcYvfYOvoMBRLXdHzGySkkfZOX7IQ6iBkVPVlO8
V96aJk4g39bvqr2JSZOm0WjS0Y/jmxqeN5qAAg11gF/XQw2q01w7CvPVNo03PW4wz9YU08Sg7UwL
7XiQIwzIr4ljR+CYlD9wGaQL14FzUknfX5QOdVIthugaafUIkIPrgyLyfk+uj73w6cHGMqyOdqec
6RNUrXwoVcbFBAHdyQyGyVATOND05y7WTp3hkPsF+3QtnfxKkUa56UzvWtHFe1ZOdVu+jsIhTHFE
J9IuakAGZhhjYi/7spPwmHgdxnG/VK6CjBoatzOYQqHCb5LoZx/KCOjdalnVlANKJDBD4cNAjrVn
FUw7kfc74nOXJI2UV5QDOGGC8YY4y/vWqvobao+6z2AtNlGAWabt7mx4NCXFkIMi1AHXVBzvNYdZ
UOYqR9u7j0Vr3spE/zJ1XPxh8ugzQMFRn6HbFS9trYJLkeOPYAeelmnCqEc7EU+6Xkt+0AycJn6d
snZK5noyx8RnNMm6iLiqGak20lxhzGpktLSRwNaZTZZO7+rrPLY/fMKnnnLKW57nFqugCzdlB7jN
o6678VLvoMbhnmLmo14Kb1/yCylElFHqzM1HLZenJHXRwDlcRMFGY6sT5q41AmcnC++qDsLqIAQI
9jZPD5QErlRMWH3dvpD28aoSKLhOC0SwqXdb5NpNHfRM/fi9yZpuTYaCRjN8arGlXFWQnWE6U8JT
Ag01DTqsOEQGHpnecxAiqh6B6uOcThl04gEmQ+YqH4mrVzk/FrWnfDBdQ1Gh7jMXg6/fHAUKuw5j
T12BVOJyDk8VGl+hQDrvo7R8Ty3KBjDii5VhAd8T6Ns0SnuIX+J6Y4+iu09lhcowQijDb4uAWQbK
mTE9AD8N0e2QHaUd+jd2wz2ZICZ+hdDf9Ib26kSuihomQ3+px4+DCJttHTMN1wLbPLeB9yEpoTWa
CRJDR97VN3yvsoluQlmADxwN3LNew9ndty2ymGHhtlSmTKDm65ZccpN0+XVhy+6hyTvalt1DWdcq
2tLgp240xhLWrwFIHs1vr+kaY3h2SpcYjUszORE7111WeKaTGuwyTF59rbTXfEV9pdeeRDFK6UP0
dbnNYFTSxkcJ2w/EdvudBJ2HmhQhx3ZUwLJ3EaYKaECExMuFVZvpXjcACwH+vSYOqEOjNZEQ6N5t
vMiRe+mr16Cf4y3NqsdmTDA1tbddXY9L3aH2MRQa9kLVF4fOaT4iSKkU2rLPPgJJ2FVBxihNfVLU
suZXr/AgmZAySzkcVdPB2NaQUxA1lPBzgwKPYU8Y0AyzRdnf91JHDy5CqsXKatSL8SgR1ySmn15N
IjOOXDtvw1NcjGTopumJOum1os4CdOjMeWSVTDvsattI9P9dP8aHKfVj4471WfghcJqCcOZC6V/s
GA1I0vfXMXX7Q1fQWEkdbFw9UeqKkbt7tY9fOgSvdt+/JBbNdNWKrppRQR89YLWwdCxMamUsfRMp
/NAOJ8DnyaHcDF16mxQa19TMfSuymmK+xOJrVU+xo4ZoZop7i6ZWNoZQRC3uzKlif1rTqWrptHDi
9FR1nEDU7Bjtjf27p5bnTh0KoDn87yMc75qKJdtJsSCXwYPm1qaGVNct9+hy0hIhAhRQdpceOlJs
VrSZsUFNj81PjA5svNIWD3kt/aMbmM9hAtkwgkB+aCaCTTctNHIYMHdlj4ESBIcgrdzDIPrnQAFU
UWfGcNAY7SEvYVEppr82U+QEETqoY1xm2r50x5U+VQ+9Wt/20xxAtZkXlMwjnTrXtuoE+ZwX+p9r
8+b3V5zeUAObPmTr+YFW6gzn+umbO532oJBpftDtTgV93q3RRf5Ie3ksMuDnDB9HCk5DLA+O7rBK
I53oCCszVpqrACCp3G0GEzGtXgwf7b/movOch/TzgnygEQIOi3kzUBwq6EzYVkJWzSH2Xn3R9OP3
lzLquhvXcqhvg+kIjwX3AxkR7kdqATCyaRJR6qBL8mkxr/32WOu43DctDEaVHlGcnGZOilIwpPWN
BvVlbJ79Bgw7o0P+lpcFURYZucGmv1TpOC9FSbNzp01k1hmR6sc+c5ZMhXcuYSVMi8g2kTLN26Gv
54expBrjJsbOUtoYXT3BPiheILOm1V0rHW1v2RCLnGkxJgh5FVkmy07tJlIVsNhDU+A6q3LzKrBz
LhCWrh+GJjcO81qlKvqh6KycYgalWH9ixJaGMY3FTKYcbM3fYV6zmOqSUYuEKwhPhVlqB1k72gEd
extY3t4soZnoMaJfvwgwwScauVuBcUdbJD9kmlNug4hgLK9+GTvGecz10iVtg5I/Idl0nq9g2bFr
41DomnGojYgode6hC2mhPphCYRYTOhnWpWtn0AIg3iQeNIUCQWlBt26ohb40WuYy9DFvCs8Lt1pq
czi5THnXMlS+oNZnCBVZNNNC6zzE9KNBYYg/xrywSUAgS4WCSFU52TFrNexLCjc0qF6FixA3ClE4
s6C+us/lqG17+qOHcVrMv/+8aVBSTFKKOfzcPgC96W/AyO2PhdvDUHHQCixJ+kOBmzAh0gMDUWm3
zRsULyUDXncCCV8OwHlziPCU58PorZrauTeM7qUo8NS146SVjMao3gRq/25gj+e6b++7vjj+v1S0
dSCk0p91YISju6e4A3zT585LzRr4ZLzN43W8tnGHqa/jZ8AEIqJMuEZeDc9x7T6U78pDfqQ1RewB
7nR3GgvCXI4YEC9xNNmn4HF8AS/22V/TsfAeg4cUrcfWHiCcLtMvIIrTSUkkAQ1KQLr4kmgFDAtD
rGmCQLeOAEfSDX/OJuAYCJINF/XxHp501QF63TTqFqpj0O7Uu/FafpC2qA7IBhcCMQSII3qALzqn
r7ZCmCOf+SiLXhzyr2qh3mFGo0mY4gZHeGOdwneNWQz2VJc3jcgZ8BuTl6IuwNEzcq76LY4QXWwC
8wMxDHjbAtDog/ZyC8BqHd40tOMW2IwRWjwoVEqVDbbzaAJNOafhw7/RT6jTABes8cdCJEhovX4W
3M6SpXVvfZpn/V55NQ7ePfV4xno1diwD9u7CC06MGbis6C/Rj+Ha++zxhv/oYGDLrX/Swr3AwN8s
Oy7aFhPJjShXCl0s5OQn4LNjwaR7kT9zHOCAH+lO0DU6JcfoHcdlscy8tSY2foWjAEcseguMvQAe
GmVBxpeNAoWKmr3obhiJcd1AEu/enlBbbPt3v1yYdz9duZEDUvnTgM/bKbkZ7kS5c+17Jdn+gmu/
+ffcQt3511Q3hCeqqTKcMAl4UsGxm78FFxZl30WJoWHUVA9kBtnVOv5SjqSbvDcH/w7KaYJuYUPU
fGivhnRLWdE+OVfjB0cI41o0esnEdhmsFSnDHsOmvZJMnNTI3wbO3iPNEL9fAUN1ZShbwmvosTNu
2OpI/p4hmqAMfBq/oPttSNd9gcJxhQd0R67JbXSXPhRPkorDUl9VP6MDxNrn5E1gcNm25+TAvR8d
psoBi7F+Z2wHOhJb+5aLGVqDHbIZ7NTIp/HtkyztD1u9W4oVZ8cSzBvK0lHgjpJP9hUY5p5q9slq
iWrY/KzaT+shPYHjDb4wJmBosL9wQJnj0joyS1sBTHuJ3hFDqp/UrZG/dvc0Fh5K/uhYbWAV8wxn
NbwGBVk/UrI9hlnvZN5yyEraj3eIzcofSCycc745Y5TAq0ttOOH3OyCJerFDBtm75B2t/ka5NZ6g
YG7ctf9zfLcwdhvb8CGZOI36M2kp4anZq7tgK874QsVrXSyxT62x3stbMIAIntMfpPqMuF5QNq2R
O2OO5Dy1cQO8R+tluM9McK0LzrDhekIAPBjq8idgstBeMzpYyWW42gGzBPZJBzvAQHhsJuPFEZ8C
OPW1dkezUgsY6ZwokUMXn+gNHLbI+M7DilEG6c47iAx7/ov+xrjRPtN0X+76N6bgfFVu4FvzUL4M
R/eFeeWWkduGsflOwTG0mkAL5xfzFSUhCtH1Ido66//myJ/g/pfEzj8OfEtXNWHZluvqv8UZArKv
UXTp3Vl32jOepWA1XWM4vB5t91mfFKaLEFrXK7YZlE0YjR5xJNUT8XvSKv83X+Zf40O/v4wmBIpn
VZB98PtZaEaytyq37c6hTq2QfyTSBsQ58hOBaMNhw/1jhc8ugo5BH+y6kNc+DVxslo/4R8Lr+ev8
kZj3x2XhtwC/3zb/v8zz01xBEMWfua//Fuf3H1U45tm/hPl9v+WfeReq+w9VcESZjs1A1hAcU3/m
XYh/OBxqqmkT3EKm3yXLz7D/oXIZthyV+ADNYhz1f//PH4kXhvYPQ8fq4dqGo5mu5vxvAi80y/i3
LD+u84ZGOhiHPYeb8dvFPi3tuu5jqzs5RtIQ3jwV6acF0Q7jQUOafdBH0l8IikVuoKgVIVwk8nmM
oP9YmzbDMfmRScvf0F7CrjyHPXgoE79jH7CMpTUose9ghGnA9x1JMBWKL4NAe65Cz88oZUyMAC4Y
tQcD5efDQ5C3DGLmxAMVPW/1rOrjSQ+kt5lH/5eFRtGcWvY0JaCiyGor0h+ISO11M43+GeNmh8CW
zIqsudRtliBtfQ0c/BwWMS/0UvbjcuwJ0ED49c9VPXE/whhbjF9n09h/ehr9Q/fHK0kBoFiaxNEw
hQgxftYj4s3mX8wZknIXCy6CjtXiuZl+xe+nuzI91nSaVOizJD2YA1MJaTGpuGziYeGukilBRDDF
Is6lPGRYDVSYy6z63ZRLMq/OCwXxNFiLUqhLL2uIV8upXcw9qstCs6b/vj83y+Lpr0GBFqgE5avV
DDINphGv3UboH51pMrkw/Vn+PT08v+Dyqq7Sn8zOYDxLEOVmKMu7YeDAoNhQH+Y17c+1sDEQ2v72
NNnNOPYR6aUbpdcePKeBRSALfqT5hfO23k4/5C9PXfb+yz4zY/ppB+Rb6KJSMC7T97h8evH99J8P
zvv4/qR59fLK+Y1psS0GZtqxEuuHNmFmNa8pQuoHw0wY482r84PzohyTV0eouKSnd1wW6Z+bZqkg
a86j71dcHr+81qyZrebFNlU00LSZwy9f+xXL7/X54cvCno6V7+fnB/9y+5ddzath2UWb2DQeLm+Z
17738/sufvncf1uN3E8j7QCYXb7s73tKrAHACzGHy1/e/def9D/75MuX/uX//cu+L8/Pa/Pil6d/
WZ2fCi1MrSIxNnTyyJ2c8L2Xw3te+9vHvs+L35/G2JDtfntw5gPPZ9TA/JI8iAkVfFkUdV6pa2Uc
+TOLqrcYBXswvjjT5vdcXvjbbucnrPEW6LFJogWHQjLVJ+Y1bQqNuWz+9lgucOcscARSYPl9dX7p
/NS8Ni/mHc27vGyac/Vj3k7nfcyriILZ83/96fML58X8MaYIHui5QcSavo8el1b7PK+2UdCq66hm
Xq929taYAn4sE9vg8D3HbhDrzA/OCychYXD5/dT8qvlRGZIVuLSp2SzqMsLLLZWoPc5PjWpkQSGY
9qpSIM2vf9mNjlMBxrKGLGTOWfrel2LAOjminvOYu+XmakiwoCuI6Qqrfw8r8eKNhURkVC2yINXh
X8B/SSbluux7tKGfmOyWaPMxQysYAYeCplrnhMciyYs1sn8aK/B+04Nh+x/G2EJ95L4DzRBwrleV
9vqXb/n93xgEw/QhhOjaTLe0drqOt3N9a9r828fqP5/9fsn0jvm9f7vpzr3i33b9P9gN/SxCbQQ0
s+kj3flmO3/S9+r86LwbSpF0n+cP+NtvkqrhIYgGmOm/fBsCrzaFPtwV851MnVQMs35hXpPT/+zy
2O+vuTx9ec3lsaKcVB6X7b/arT6LOuZ3X3bxv/uYebeXT7nsZn7MjeIXWg7ZYXAZL/TTrUuf7qbz
2vzYvMkd/EaL1MkVzyvmx9ugxivzy+r8FBJX7pDze37b47yZznfI+envV85vGqedzmvfz1+2v/cZ
CNziiol1QsMJaufK2dQL86ipr4iU0mMwpqe8A8KvpdhlyAHst7XaUedjRIqBsF7lTgwE2DOA24hJ
fhwU76jFxpUzEAPA/Rk8bWD3Uy3U3U5Ni9p1qYdK0MmF2kIgdV4N4UMSJtG2frUUZ4/VL913Tkne
g4eEX9h3A1V3MiwU+qd1+RGNrVi1/BLr0Dg7lj/e+KW3rYveAbuC/S4JyweVzFoktPVzEirkJdXh
dtAQTuYjdeUOmFhEro9v/qjdzN26oeuuTeSQZsysu0ELnlBoaBOKVhY2tboMPmIv9xgSU5GoMcCb
XrcORLxJi75etxhHN5ktdkVc3nhK+BVnwAqYcWBHsqwTUwRE0x1dyTqO34YEBqGJWuYYMiJfOZZ9
SHT1R2rEOELD4qQSCZQzdl8Nln3fdnlEGXjjBjRaSEl218hmACdKEHRtF95ZGpG7lg+D7q3NcjgM
TR7wl1SRr+D2PYXd+Jwn4ZstRwPv6Ita3zd+cVMK6APlLk+R6xf2dJ1D4z0i+UQp29KMJnRzZTrI
exoPnJCNGhe2upXsSqvh6NXpUBoScmPj5K9518PKltRE0tyDjhEYt7rxmbQu1XAvaB8TaGROHAx3
KQXDLCxfTNPrV40Dp2+49VP/EOnFMSr6ryLVKP+XVJrMomz4WxRyo8l6wo5RX/WyICTEkmfjobrC
XYErkYtqqRrZRjBPTgljBtwEpdEu3Y9Ig8yi1zp1RIS6CMv8lenmtNRs/aUNblHdAzIPQ5h/BO2t
ikJuNU/dChpZa2NpJSgsIkrFmybkv2WNqPk7iGiBHl23TTHeNs/OPcL8dmuHA0roWvmpBDtkCMUm
CdSn3B3zbeWh6/fpApJueoMYlNSSjW8WNoRiqt7SBPGtYRlti2CCT4LzkpNSKhMGqpak3pcRrLUw
CmG6ODSWA3zaWNFswov8dWem5c5wJdz65oueT78yyklIHV+3CCHXw1Cb16Z2DEBhxK53LgwJ1tP3
lgMxpsu++CTF2NtgNdkkaUF1LgfrIhvt4NbFV1aKG7PxNCioHA7roPJJwBrDYuvGN2WE8szE8EuU
B6UK+ikpfXxaBakXhhDhpjJawsxG4GRYOD7+nnbU7ooROYPQLPbjQdKJuhc59reWtCYrOw65Rie0
bXoHubsBEBG4anl9k3l+8eKY0Bw1up82DlPOjzpOcWQSCFRH0W3DaJ9qcuIcLS3oJrfbIlab9IZa
0KHMB+2oR5G35P9DQJSvffQmkk2vo2Zr+kNx02fWfujx5lWJi6/GofXcJ81twVkFSidtudvnOMu1
ML1BPw8s13AFCbPO40jw4hov81RqJIrQNny8OKZ40Ju+PJXoxXAaObtxZM4aIhcdqgJATW4yIWMI
XcZ+faU65BQF5rY3kpu+Y/rXxuhPc5QLgUJ8bjUOu7aL8z3e90XbUI2SflWvC7xHY9S+iQo0QN9l
CAE48Ze5gn8beAdMAQgUigdlCN2zHoNO5kB9RHeKakca4uSVtNLd4dVgMGIZuEQROidLxcm5ulVT
InNbmWsfAXQtyo3mHGOOxr2JRaMx8V+aXBLMqgiXQZP8yNVhiV2H/De+2coQ9VXZoUm2WomNBCcE
ugctA7rXP0vZwrgH1VLwx13QCvs5tt7PLA+uQuIdrKi/97LypvYKc+tI95goJa4HjZgrqRgKsmP5
kOsKB4VHYVpVkmArDeMepoBYjaG7p680QXn64aaj2rcwQlB5MRfdIEjijUxNB8IXjAfLLjbSA2KS
p+PWT4hjKvuzZ1jPRAUDxoqB06ZkYOT5+LIaMv2utIsnzj4iByrca52rwsBmS7rIvTtA/kOML8wf
/WNEPlJPdslCHbJ22af+Y8hpum2MNy0nuKqTParCkhQ5Ck/3vefScGsDLOMy2LcRLQINgXnsaw9a
Q79Tuu1JNV/dxMswLAQ7V2K8ST1kBlqV3hu48eBPojhWMrSKAUZBy5XmPTjDtoVv3VxbZakcO04w
zjRgbBF9ITJYcckVtDpS96gPOATpEzhr37ptx15bhQXnZOfViI1KRd/3sLMaeS77uFrRG5+GrI2z
8ElyjOWPilHUkluj6nG5kzJ+ZYKQg9WtSRZ0YcV70BlNq4hXIjYIUqqicM1Iel9hzG4QR93E1JCH
SES3sW+uuNpBOhwGcQxz7ByceHjQaJx0qLCWIoyuaJGDU8Ad0U7Ad1tsh9Z7Gi3Y66J3nwad5DmR
EC2AV3yJIeytasxjq6Nt72KQ7Vls/UyrBOdcP4RLzhQM6cwE6J/q91kPWAK3ckUK9FG3kMjQOqZ1
1bs0m4MyXiPbhLRk6S+lA5bQrZDe2A4PVYVKCJ2tFEzhc9z25ImNLSOixgJBZ1qPfTtsLC1F+t8j
HgQ1mfj8he2aLkbgjqfSEZLZev2QNaIC7khsPdZr0trhOZBgjA5ZC71l7Uy2FLpSxINfV3dYO/oz
ftuNHfXykHNu2LHXbbiQgGxs39qGurwnyK60vBv0I7THfB27bqzCcpHZuqJ80cXhsAsbgaUqCp8w
syeHMVLOdiPeRYuTVRv9g+oE05FBoqCOxH8crHNe0YoS4YhoYDh50y9daO05z9CnDwVXvg6IagFH
AqsQORBO+FloIUFkgoFCHSYQzlWRY9GdkNGKqyz1ttg2UfbgUCBquB4fLN/dBLXWXWVRSKSTqTdr
0WXnJlDJSDIKorzU/L5m5FAiXF9JKW9co6wWfjsBGPXi2rT0J71Sj7m37a0GWhWeMYziRb1qgJOW
8X2DDI8X8WczbnuT1Jgx9U+h3r4XHR+lRg5BqOgBbdM+VK1XnjQ9uENr2nKMyk0XBZ9x/2R19Bn1
/ivpaEyWtkLYtK/t66wDYiRogUYibdapVUNI/DIGLiAqbl2ydcSj4wakkajB2WsdrDyOQtSo3SIM
xvQACpnQpzDOUK0xhFaBFuIzIrNUFfUOuVuC8xS7gLFvAhIMG4JN+US6PFWEJh5vqCgNFVFivxmx
1+y4xq1TzfWurCy6c0T70dghBwAdjdDhhwtIRYga1Eim2xzLADSVV9LoKnZZMoR7FxCDjzLX7LSj
dMeM8Xy5TOBiFTrKTjcvjC3TB5q3r11eGte1Nl06kyzeWj2w3ab9wL7OxSRY8ot7gOqdB3ToBdO6
bY65ffAFkYxueteLjKZgRnvKUO/0LgX3qGb3ZtN8+nh8lmoB8tAOnpMIxb7TBzo2IcI5Qr3ZBVBF
xpLWbR5EwZG+yjmmDN2PCiAEDbo8eCcuhtY6iosT90GGW5bDz40DrMldF7MPx63AeiKMWmzL0oV2
U4OjLjvyMdTXVg6vCpgIhCaQwI38LnUdaOISOmFm+jimSXtSdbxwqocxGVnRuFZb/Rpqyk3iczMO
DGXfxHZ0VUQtiN5PEu7PVadbWE9s+vG0Wxlv9zG17jH6OcBSQVlPy1K4JGM65sgxOmGIbUHFJAHw
KZEZdw6eeAx/DbEZGicfbma8XoxMbjW9w53h6WelYB+5hAHtezjsI8UyFm3kraUGUR4JNaxtNT6G
Eo+TXY3rzh+uvCpQN5mf/Aia0d9mFY7LhvmPTr3iUeZHoeOc5fRidKCRFZF0lDt6OdIMC96aIXxQ
CbZfZV73pUvtZCOc32tD+2X5j5Tj401XD19d2htPZoDCIka6w8ASP3an2WBB87q5slaRprs7X3hH
pfZPhYQu6DagjRzlKnW7d3eo4ysqRyQvGOKg9fVVjYpyWY3+3qcqvKNG/2bmdKM7OSK7VpF3e+PW
dpufhYP2EYBEoIYfrY73rxQ4p+ESCfCn/8nemSy3rWXb9ldeZPvhBLBRv4jsiDUpFiotqYOwJRt1
tVFt4OvfAO177PQ9957IfjZMU6QoVijWXmvOMbtdlLUfMg8IYlPq4JFLEdcCrLvDSaFy/XfUo1ic
ARVK/2i7zcaCne75YJWbILyDPfVcCojphvdkNb1/07NIJgtpfJRBzbfaPRkh0AYj6PG36+mp15tb
jtJEqiI18iT5qaJ8Li1BwPpwqyGqGCHPoJZGzZnG06nUMEulrYHtUlhiI32+MnKAZJtqFx356KWa
6uxSI2jWfBcL8HzToPqdVFl6/H4byB4MUuWQ734+KsRguMylitbV/Jeud/ST+RmDj0IHDy45mh6a
+qHJrOEyGMMGXSJT0WKIboYp7dH1JgkvJHzSqj7UsJlOBAl0aDj7Vt0obJEWexUtglNvqPCunS/G
LLiTw8Ir8hJK+WBfrhe0I2en6UQliqnp+20FxjNYN+g49T9v6yYYUcKKxaaG9lZ6yKTz+QKCsV+5
9YWdQnDIb+Va5UJcpvmC1my19UYcj9cfwaCZl0S68XlAhnO96eftjWN9iil/99ebPA08ZlapaZkD
IVv9/F1TBGLXhCQmXH/llztMoAGULz9vsQW68XgsIfvNT3y9I0CDTjVmLlmckqc4v8jrnXGqF5D/
xofrTXZeIQ8hrWgIo+SOXmGJWeHSGkZ8N9QK/noN0N8wj/qYZLdK2dbleuFNs1S/dez1z9uysS82
QYPbKtW1BJgdbZdbU0OdZ6f2BVWZ/f2xHaGIU4k/YYwISykKDyVSkEG+mWyMwt9/luVUr2VJ9nR1
vT+qbEFlpC44O88T4jqC2ABsx3VnEaqdamc7PoTzDybLm+8XLK1euySakEdmPAPh7M1SFSYnhz9/
T6W9vwVoNicY8VhXL51DmMcXWD3dqSrH5fctaqqIyVMRaPMsb84l1dedpXkhGaHlQwX35nD9teuF
U5fiJvCKanv98fq7hocSxa5Jo74+6nqbAMFFtF96zDqlFr4e+pesMP1LmPKCTbN7CxEMX663Czfv
zw6yB8S/aKavvxZ0465yRXS8/garwIseGyZtG7a/coxbhO++c0Gs7V6qgmAbIwLRwxrLvVzvMNqk
2ekVBuDrj9c7gANap5r0UTNJW43CP2rXTW4iOotHKrfevv35u1GNGstPGxcoZ52svZFo7kkLoB8X
tgcdDdaT6QYY5tyWREzTp/uGjze+6+YLq23aHT0lorWU0m/+oyIo2rgdH8fq6z//8fkjj4tl3GDc
eW//8X++Xu/affzzH55nIu/4n1UEy6/Z5+Gz/PrfH/NDRuDaqAh82qKOY+vmd63ADxkBdyHUYqzh
+IaFiIABf1HKNvrnP0z/Dw+SAlW4admzlAuBwX+pCLw/LMswbJ2/hwBM6Oa/IyOwXPQIvypnEKjY
jmEw4TQ8f5YyzMqa98/3MbSlf/7D+L8pEvnEmPx622MuXHpMsCejr9ee4+0hjAT7OMd5HVrQj9GO
+kzatN5ZDXFNcE9PYjYqBGAgTGkIqiPqMkHwMyaoV6lqQKSmbn2wExRka1AV7aqa9dd9Ea30uQ9R
pWDph1IQSkkafZZGt11TamstfPMcavvWbp1F4zgwoD2S6U2t1ZdGHX3WfcfbNK5zGuwx38UsH2LH
sg8pVUuko6GZvHDFEftrOq//rcZmN+ItLjgirfqiebGUfSqJ+8yh7ssue7M0+oEBTmCl5gbsSE1J
Pf88mjpBV1Fw8kzyX1BnQ+EWGGWpriry7HXSquxNkNv2QwnvTA8lYNbObhd9EE0HkCObYrI2lRvX
R4mNYjV6iBFztfM6fdq6elvTwkwvIgzfnCAzHryY9krqgSLLSbWeoOjrI+YJFKOaSzeqjWTNwgsy
r5W4DGWp3m6mUH/FP33jFaW/mIT9MAyiWikrhXESuq/0MmV2NKVT7YYWxJi0jK9TATg+cWEwZ2Im
7fgLpLbNUuREFcsmfuuQaIaaoMC+ojjBt3LEo48/0IFuqzV4L/SYIHEc/Vs6lCVAP6BIkh5YFVbo
9rCi8T2L9jkXIWMFBZPKpm3COmTRe+GHrRE2U+BTQWYm7mQv7uwUhzInGYINuwiBFgXy+hyl1NV4
6qC+pN9YYxIuv58ARyHcKvPjjOHMLecR5BwY/IYEvEaOB7uCGucn9QedN4jn9Ygzx2EoYSf5JeKJ
HJPjYey2x5aVDR1IcVeQwDWaLpGJHYp9BLlYQR76uGWtFjAnkFdOKbrbLGUcMM7Lpvm05NEBGPNb
W/8iK8hEdbpXjMgozTnnJsmsiB/DNx8V91g5J0wtsAl3mWnepWP6BqIOuHVZshAg18ErsucUZomi
hGnVojLphQapLjHDaNtOJ9s+putUBeewq8/KDFZwEh06GbzzHjqcY7cCIT3Ne5xG6xwAw41WT/Ni
gFSbMduaoVaRwCYWsitpGWFSuEFTA5ekV9tyGKy1U7vbrpKQoLVB7Xqa/8xSkWcqs8ChRZvJrVlz
VDqs1SR8RLMOybul3xfp+bfEu/fb6NAwq1mVvnEOAAa2YaCBvXad40hEkmyGsyMxqujOxp3wfsDk
hMGH+JRUgMLA6mVWGYiu+JshcIXlBZhUext4k3fj2W19bhx/m4wPcG4aRqxGu7JS77GLjm5GFzlL
QZAqGW/arEIz6oP1b/LkFl8mYYpmyvwl10FzsgBcOrB5mpRDTQphdFd9kRmFtX0ys6jd4x87uRx0
1tV8bNNilpllECbkUBAdynwy1Pv7PKZ+w/sDZSphMjIKMA57vCALA9PFMnCg+1vQbFaDU9/VY6Zu
zWl2Urb4vTD+hKvILMBUxZW1yaGvIg/m6NRn917tW9s81hc0JUhvTvGJupBG11akn/1+8te0qAYI
TIsgjsgJJRwni4oHaswaHWz+LUsCY9NOYbEeIwPb3V7LJ2M/PEA72/YjETUFmasayBDj4kLMWvrj
cOpHZjTJoZ07taYJw7pi3esF+jsdmXiZC4S7oniIQzSwLFGYiXUB0EyrcJHqswSkmF/1HrTQsIKi
kqmSjHGBNWXgBTCLkAfcWfIghiSFKTd99KmiiTuuzVE9JwaNWcdggNDbHgEFLXD+Lr5zVQOD2Sj7
ZQl7j6OSdA5C2OGu6sKlmz/TgewOwlDdgcYyxXNWNER0AAufyvhgxXCT0iAhSbSt01s7I24mHCOw
iD1S/MHedFD7OOhwHGUaORG8W0h03AIKm9l8Ey7d4yqYtEMz0kSNs8aGzykuWmHb2BVicBUaqYlR
hsSLrgx6rYSnw6IOpXwgCSnBX0Ab/miqkcwMIyfccSKyJFTYTmufFk5hfvK7Cauj5cIc62nAmL5z
LBNi7ZJiTJiyWA4YMxom11ch55dyvVZP3yI3cffXH/J2UFs2tO+vsohSdUg7nN2IkoFlIG4aazv/
cbWGY+21z0y8pn3omI+lboqlRqrTaIArlpa4UyaiKLqTfZSS3jU7RK7XitkmYmljg4Df1onT6b+B
qCVZCUUY9PuXPuPWwMk2WY0ERgqLvKORhI3CYpXhT8esHcU+hL6xMzLS7DtXbQZtOtawIf5TgH6v
Mv+mAKUhYFKT/c8V6DmKy1+rzx8P+FF+evoftkGRp1Oc2GA852r2R/npzSJWV3AvJSh15Fxk/qg/
LeMPKLrC8U3DdfjPxmjws/4E90S1aJnCMVzD+7dkrNZvjgX2AISwwBhcbEeGsLzfhNvBoIV9xI63
K6Js6QJsOQc+EvPeZnfPQ/sL7ltsYl+8nsmiX+qLzLfSZd94L7XvFWtAEQSWDGFAfdPv6hBzDDzq
pW8m+Na9/pKVuQ3lQAX70nWnbeHV9EblXWXgTqpmT7YxMAqHBpwuAQKtQnqMuyk5la1IOY0azY2t
v6apjm+g8MhVeSzKTTZO0TY3RIiMW+yNBkvnL9/eX7k4/uIjETqfOZ+KMB1n/lp+rcj9zpOBwYRt
N2k4tkMR47fMtFNWxeOm1LQNcCZixJqKdIvJPOlhtBVT+qYZeM0gKxNgwTttKz9ddH7Buwlv/Vlx
0dCMFpT4VMPQIlnFvowuxeH//toNvr7f1hOeadqzNtrGbu45lun966sHQAxRsSMMJQiDl7wOTIqb
/C5XDq361i8342Sci+FTQTmGmKr26ZXXw46hPPYGDbSKDLHzYjsHusaa2S0F9ee47YDfOCqBEs5Q
QjBIpu//pa8QvppCq2klweYJI3jEdoZOjElxnkwbQ0x3sYGIrNDk19xOG4637aHOYkzpc7JjH876
4mM6WD31n/ci+vDJrVprUcbGTp8YYfYOshSsao53CaOScUfVdevYT5+m26wPpq3WC3SUgb+Mvckh
bX7VW1i2TV/hDMeVP1lfJBixm8jp30e0XYyF4JjQKxuiM2MCJuKzX89waDg67YeIonCRIfD1ElJP
woxRfCTyLfKaT8wO+L0GbnuZkkagPVc1i6NeaO9tl5J85rb2mVPV1hUuMJye6UQbRAT/dfptPbC1
DBGFl627u5HauQDcupAqr8DF8qJLAkwYGd1ZefEeBuCtxYDOIZm9ZPCt0vFRMbC+SZX12YuABQCo
CuqWrhNJMDpw7gkKPwZeWBZYxsIseZ0mGDUBq5ZSWpRf1jiSZMbM2JrmCGeTlItJbNyi+Dylo7dw
7Byt8wQFo5cvlc06pxw4A9d0b1a0fMj+8JatjA65P2GFaxn62QkplDFxBPDVCCmkgjQD4zYc6+4u
1R4800u3GTHOfkLq3mQIUnPUPnfbL4EkWCmaAJZP+NPiApQHGcWcZRFZ6D2Y+nK6Cz3yasZqfM37
J8kJdpHVxXM1Wm+ybb7AkVglVvfiesq76dvigxnbnYgkmZBxfJZpq/M59p+cunoljkiz8MW3Lta1
CSBx6HVLm5Z4NUFVVrqFYzleqVIca32SizIRm3gEdZZK1iWVQTO/Quqigwon8Nsb6XSPOz2q1xCY
6SP357HvNpFob6OS6StwaE8NuyaV7664M/1+3/n5U2ME2SrU1WfNIGSzo1loJitYbuwr9H/LacQy
iEA5BNVOd/UtQuS61KJuZyNnZziOAEu3Pnmp+5gR0wzK7zapIn0V4eNcRkmobwsLrmA+nkFs3idO
87kUzWuU9UhqsrXNnoSacuZlb80CbFjpOsDavG1jwJpDo2Iw3k+Wrh9wYHUe554liZhfGs/7FvBa
ZDbuEcZ81hrW2qLlgO42YP6I+o57+yXh+zSSaIZQ47xONq2sn9RIoEUP6cC23wObN1BYn61xkBsX
MWhQBPeArI6Jr5ULeK6slez7zJKr1gIWwLACx27AXGvK+00eGl8L9jysVDgxeyt7gs6ydvTZZOm4
CJX0GNPOhD7BVMi9Gr28adzy3m2ztZGm/I0W6UDvjBSYmUnUrbMsMQryl+9G17vEKsU6Np5Ye2yZ
SSyNirXFaHchfkfgb+jRYFafxhhbmQMobQEwlDiRbpfICMt28EXY+a1WRA/+2IInGtVTBZ4DER4h
vMGgX74/L7CmeWmyBvREHHTyOYPiPO/fY1MmWHKjg8zjXcAcBRj8ygBZNlnhK4R2Guy9+prluBbr
YJ5VmRVjpktQGXfzHYnvvqQDYhLlf0HqfA9EetkM+PWgLC9Mz3vzlHkbeocg3bmND0277l+m3ajD
H6+NeekZbMpsUqvYJ4y9pnc/aETW6pWzYfBCagfrRbyw6N46J3oMBtvYJnG3E8QUkKjqYBs3wrVh
DWfsK7uiNT6BNLcSMGep654clyAKXx4Aury0oI8JIcXi6XzW8SKTBKRupxizbeGzGIN+y3TRW7oF
s8GqI8mha93HRjLYsYnVwtSS7AbfcxYup7eFXTKmr8xnM462WQYzRxViWEN+OGeVfA4idXHc3gUa
4D4b5KQlafMRxS6R8p35geiGyR1JKgVXZBDDH8l7om25a/Tr+8rybwsfeQhKn5s8Mt+EQklTETWb
SKIFfcA6GotLdCasX0eGeDCBNNTf/TdldndgJxcqzL84utL3iiSLbYzq0B8Qo4exkvhie/D3o30O
WWasRrx6ZdY9Kq0cEFTSncIZ2oxk1tmp8Z7XBFmZhGC6KVEHrmm/pqohvzoQnyst+CSj7mgGHcNX
E0mbCnXWNYwqA/2Yu+B1WbRpN/CyyHUcoQr7o3VkoLwZ6AMktlpqnvuSowlFIu1Hy7ekij+PQHM7
B26PTSGStBEBywKakKU6FHoIGVLpnixP5DcTnY66ap0LY6NhSwsIYhyTKpQqW3gr8mLFRIyhgLuB
mIAiEd3bORKs/b3crxiRx/qB8JePydMfgfIhKOzITJg3eK1hiu/CoO2gMeq2ny2x7n+NdQQMEJJ0
GkPNKh+TTWj4MEFqvp6WDoxnP7ZhHN72we5KrZe5e9EtNHy+NXxMMeHdtcCZOoqnSDbFxiLBhYNL
jaDFfRwczqChtxdtf6IVxZQasBjYsEDj1XLcCqb2c+Y408Zmkziu7Sw5DkH3CSSty7E4d240cTsA
5s6UvXTbtH2dP7o2SFDm8n0Mtv3C7OVjggzPpqS/DDOuVQP151jup9DIH3LXwRraErFZGi8MAau1
a8U3rZV99EWPHo5qG/g0tFa/PviZdhm6/s3ihLiYgJwMQfHkoDokbFlCvK3LZ4+4qMHMTpEDgGN0
7gnyOCcV4rE4faT83GudegwiqFkgUDg0YZk3iGPkUXQt7afru+P0uLAIds6h9u7mpzUJTBIpBMvE
wbaq2OaV+0wD9a7nHToWTZaUuI454Lc+a77khVvDMsoWcOAR9EjCoZTvZ5eu/4JQB7wOvcWNBEam
O+bKqWaZbzMQWza6O9yZDF8glpizW4NDvTEKiNrV09COr1PtAgUZjK3ScPeb2ShuhI0SqRhid8H0
YK8YoKFaAqyhOVQ+Pnq8yrEkPoh4ZVWkW5X+cMlcAbWmTAguLgRUXWHu6XrF0Fvw2Xd9dZta2aPR
ev06EaxgUst8J33BODBaB+UywQ2NYR0hD7xRWpwRAuY9JmnkQJVv+BrJtqJX+GB0zPhI1w3sZNOV
Ibu/QW5RWwCBLvyvcQgwsJiQ73gJHzwdVRzoYiKcoqFXzX5YIDeTJzrA+n1RKE6EYXxX5ykAb19j
xlhYNQcsGrQVjn8Eqiqkn8sce9EQ24GC0oGzD0VmpdMlzbNhVqloh8wismzs8WkXobV0siA/ujnI
3sglVGfKCJSKokMHB2vT2OweWp0jR5yccpEFUbZtY4ENxRwJgC0beGztMBv15gvdY/Dw88frNWN0
DtIZ4s31TtJi6MBDBCLd9s8HmJdMTorKaHaL/PknrtdGferXbq9dmE+SSjvo/nKs6eoLcxOFk7PT
Ohe5ZY/CDz8PxmtNhEBB5g3menE19Vz/0PXHSolLkST9+jtP8mowuF5N9YD1RQBswPNerxzJIjKR
qaJ1XrmJ0HZwOna5ROJuum69iRUhUq5EXckCLtxz+nhwLYIgkzF4tOyKjwVvxPXPXK9dn+K7HfB6
I4LKYo9YhiAuEiNuQi2t8+3okIVh5DrfVz3cxk3o7noXhkxOvnVFL2vnS10/BD7xiBnTzFPizysm
0642ptZsCX6fDmwy0VlqRnQm3cAgQhOFd13D/84qgvRCo0lOEQBzOrpCAr+DxUA6y8OgOCmooBX3
bshAADBitKaCoZrL6n4VDiPSwLmFCpjcvrOFEe9FTr5saGEBGOGzLFxmNKsYykBejtqRPmFN3T6g
sE4T/ZxG2srpyzfqkXJnhX58G0fyuc01RZVYoFwS69HI6yOYtOkCUguRa16sImwQa82obDwMPH8D
Nvh26O1X+gvvE1IZ+LNUqY0MMOKsM8IBdsy/yCHRKus+MhIyO2i62/YU39JbVoui4lTR5hVVYGRn
bxMnJC8xSfCpenmo5+Os5fXmqg7lXW5ZdEgNSa7gIB8sQ6jjMLGY0nN6wC0oqINDqyNyZHgmBIe1
emHvWOMTV9cHBN77rXMTsstQahRf+vZ2SjUfGxgnsEbLoawYVGJJHTZPITMbMJA+1aWLaQFBfvbi
uuEdUn1Av2mi1iVI8sdhKr6ZNcfvAdKAoWS784fA3JPS8Fqnudq4gzsd2US8pSfAjgxDGG4d0VNj
ut5hcDT3QKoJqTH3Y4sMlCX3C10YlnukFZwtp7+kaeJv0i78AtyZkXppfcmUGx3SoE9XymnqZTVn
bLVBG580c7CIQCV6oxPOfpzq8VFzgCUzeuFomYl72/e9x1BrCuJmiTgtiThiVe9c1IhDwgOLRbRF
QsVaJJ64reaLXrcIR7P7ReQb6cqeWvEUu84lrYYceaQ6NqNWIW8ITkNigKKAM38I1YBzgQgl6nKU
MMCDlwXhLPfSMP3bOHO2EQKciKUJRlka7IkkRWeorJfYQUik5ymRwrbp7SIVtghrQgFSj7OqXr8Q
AEhUeKibO2aR/i7ry5WVy+pU1cgECOaydk4Gg8E2L+GQ6hAT5oBwhEnbrBHgvB4NlPbU6M7RKaPw
LOheE+Mpyo3qw30MuJ98kuCj7dPq3lD6Mil6dzNiU7mZDJsPzJhee6nSbdxuwPuWO5IFDmZPrIfN
lisJPNN08ymP+z0SdXPnDgqyXFR8CiYjvXfBbhqBbA5DxRJUz0mtcdkgkBgx68nDQ0hXBrmCAXOj
RTF2shX9Es9Rd/GISQh/APmQVmpv4QRSCtkV6fKNILZYi7RDQNgvDfpVJ0lhhPn0Ncna6Nwp0uxz
87n3qWTUJDfVAPhXsuVGdZjvjbAkzHUyd0ZEum0foZgeJ4ojKyA/VcZvZlz293VI/G6b7mVehHfJ
WKH9zvtVXLQFC5B8EUGqMgsa7t7IuzNzksem50nPfAaIwEhjJLN0S2m9tK6ioXCDh709WIijD4Tp
FfLOxiIQU9JAGfQstXHGpiY+0CQHXBX6ISLkino6WZeygJiibaa08886mSycqzNtFbrjKUgnsZeZ
hYSUUJhN3PrOyXYGjjKyGDe6Dqevc4onWxte2t7Qj/JTLbX4sVPdMqXLcQkQzAhFwZjr9j3ZGMig
wsxaFZYBxlmB66E6byVk9w5N65KJh1gpO4CupzwI1/m4mYauPqgMzJs9rUXV2sRx9esq9GitOdYT
Ks5229sM6PFqAhcF3V3p3WyRKG5l+gS56+j22FLCdgj2DJG9tjrkZVUDzmoOomz0O3qWRD2wcWIu
Gsg99Gvf3+PS8ffXazHgq5pTslZrcODlfFXJW5bAwb6IIhjhfUImaZ9v0YhC49HpJWkS5vMi0wrG
myYq8VyrtH0W1d8KzcCrNfO3EvrFN4bug0JIR4xMCBDM/fercaVMOgp1ts/rnVcMenAWWWYuib2D
C0hdQn8xWYNVJIbHn7X/pICtMtsd91FjLSO3wy8RDNBx5puuF2PjP6uOVkcK5zInigfaQu+K/sfV
tKzjnT7LXXNb34/zxfWasNXEOrAdfvzcjlm81JOMmOyZn2XhQtlfrxWsw+fwTtBhjgpN1jvkWc6/
gkHJY/zJMFjOhUs9IwdE4vhLvWRof70tuJYuP+92OPeDPkjfOMw7uN18OE1/Pvb6B64Xv93280ed
uEQQMjJhnByyBv35EGipRDcU+vT7HzQ8nYdcf/H7VYMJPd23MF/+fPQvv3S90dMc0sQbuGu/v4Pr
3T9f0PVH3zOgzIcRaNT5zUR1AJNHKCwQ80fyV4/4q9t+/lFDsefGrb6u5mqRAyHaXTTi5IbGBJ9q
DiiMBmHy6np3PeegimvAaiLvY9wMO+dPWrSL72lP8xQR//VGb75HITNlfp+Vq4pEHGzceU5mbU8w
VD1qD1nhPTo+ZgYxbwHsV+8+LZ+VXY6lvmITL/eMNbjjChUIJONpT2QPoFhx3Kl6o5l5NB6yhnm+
YrBACwBYXGLpb6qYdrIfPqK8HNaYKjGCHTtR7Ysc/iSFBSfI0UYS6pqMrdmm4CIupd0/WWke38i0
esCC9i0qqzNJP8sQNVxphJ9ByZXQAdITndhv5Lc3fXypVYf1usOwVjnxjmX3C3NUPDpEJhq5+cVp
NDU3fNobXQL6hRjrTC5T34mosVq9p3lu0vtAZ44liqzskLh72Y5Hs9S+EaRLXJvxUAzWU5IOjxEW
l1UnvMt1glAEMR3ebHg3AfqGJSsj8mk+SesrMaNYVLz+nOtgwXIkDjNuTQ6QpqP2qzXPd011cKP0
kGvhRhjhm5jfs8a4AnqlwBFFAFtAgUi2XQc+ifov6dRadZA5w7B40DBzDgpjHwz+FNFeYVtnYXfP
Mc2wiGZ6Vj9j9LhHyQzX3rI2sPM+GlRYS7+JzwLoJ8TFJ6QJjHgtpCzSL29b2WxhK+8zarc0DdJ9
1QbhNvfH+yp0+lMffHPxuS3TmlzwaGCBHODlaRzzWIcmsViwQfgkMLu7gSSwk9CeAXslEucnZXog
j4dp7R0kxdaiSj1/6dOH8GsiE1yOSeiKKP9Drb5v66cxHVF/szRlkAaB/m3UhnWtgh2+pVNtk8Dd
+8e2QPGFO4vy/KR7yaNl+IT5lf4DyuNkPOKQWxRtf6w9e+vE49Jv3/qhgVU6QMEl6h7eMtC8kByB
5LkSyScVRPg9gs4kGiw54GLLV/4wkFIZxfeeIMEbRdiX0kR/5DfIuDiQbAC5uouxM+P1UKOWZesh
G1GAOgzB1ywDhknzyAv2KUOI3MQcalW22poGe6HnzV5ZCvlwXsg4ZUnGTP4hUcIgpCK1r9maGdLn
SCPNl6DCgMBpPsBqIKveH1kLslLfe72/GO99DRVHNXkfbpedLddqSc0M0kVA7lVYBndCBtVNXmDj
oqX4iOJvXLl28BSXLikzzTOLsh1rCQeGPt+dpfvlTWgh6EWfvKyUjTBVTmC0s68ltPEofSgz/5s3
6AQjIWDzU0Bg5gTPJvDFW6Obzo3VqOWU4oew6KguREaIt+ugGdExDbn078WnMkPVU+YujaAsZiLR
kPahq5rEczI/tmmVQaiDOmrhBEOSfhhcPjc/TF/wme865O40imYVOvSxQrMR/b5BHk/XYt7XKidn
0bKvALPO/wKyCSH4sreMlblKW86vmi0f2eA50jgRm5Zs0eV0HsYhWnZ1RpeBVFTMHxAVLDTtCyQE
EQnTzqKMJiQPWbmMB8xt7eQohAjhKWdUwNnMvTJ5b9HQjI5fLPURAVsWcubOhoJG8WtDu+fQlAh9
JrTdvFuplmXaoJlrhpX00hdJe2Rl5iQfmrJ+CDKyz6WVnclXpt2kveQKq9o0sF85Lg07502UfsDr
5YM0kp75l52fWK0w1Qoeemt8a2z/XdIP4dsw3rxNKGEhQ7AGLqm+tswhZZrex35JmE/hLQJ8FfNA
mmlXfYPAp914aC3kUMcrJweYjmS8n31yCi42Jb0BG5fcTYBz45DsTC+Kl0WeY39o57cP63np1VTq
0rTp5KEhhpS+jizWg8p0eEIbLK+tX0h9xIXm1O+ijppNIhAq1fquYZAms5xNUFjM/KxvvcdquLYP
dq+d1dywb+c9suh2RVaGS4HYHEkNkhdfexdRcptm5buc++lQf4jKplV4OHp+uLB7n5BNU4s3rrP1
VVvtAjG+gz31JG1nzTCe+5jWTTvGrwGyeG2c02KIrynlCVMJoEFa3ykbnU7rVHe+EQ1Dw61idEBH
ZtFmhNvaU7Fl5SQXoIh0GC1eORJVilnFogeLk8d+jQ2mxkn6bmYiW9kZRh0nqdyFHw53k/TeU46h
lWY/ualxyCf2BmGIs5b3atUZ1ue2QRTF/i0XbcNrIqJxWWgm+dGFc07SnLi0okHcqdolezufvuPF
uJxwUly/CuuRwVq1CLAWcqAa2SACXHc4+u89dsubvGox/PY9m33gYxHGNNrCY9W+yqzO6Bsw2els
TXEShVqfq/o5zc4ZfvPlOA0CJOLCxD937DqI/apyV2l3IgK5XlXduCrMDhU7+cNWQpFUTxQHIgu3
14H/f+Byf6PKMQwUVNeP6l39v/Br+d/ocuuslPHHv9Llvj/mpzAHyY3n6KZt4E1E+/1fshz3Dwdp
DU0N4Oe6b7q/yMIN4HImOm1Ih8DnLAfxxQ9ZjrD+mNUi0OB057tk59+RhV95ib/wFJEEmbZlWiBE
kaaZ+u8alJD4PNKYym5rp3Rt61zGZy0pk0NT1ecWRSC93SjaEOSUkrKqG4tO1KTd1ikKlItVTdFB
dB1RqUguvAq/kGvL4nbWrNYgEhiBFc2uNfpjY9feVrLBbvyo95a/fN5/oaP5TYhi66iJ4FajkCeA
Dh7zb0KUug4nxJSq3eh8VYhlOYdqubjRAuToKGj6xUS0Y+e7H7BPsr95buM3HuX3J/c9Wyfzz+Ir
+e3Jcdj3BsrAdiPrCMVNuakzk1USBFKk1wOQjfBcOcC4QYcvAhMsxf/+3v/y+fnafNNBoYUK5zc2
4GSoFNmC1W5yr7mYtC+WBgawRVNQbLggLmS6q2M01igzGGxxyv2b559lW79sP9f3b/LuLTZvQZX/
2/tXPbqUzObDt22or4ns78M5B8McbUb/VoSN2GzReXrxu+w9QNu4w9F1bzxWOzQsbsxKan/zkfz1
K0JyOe9cCOF++0RaFQWBWbW0wQhK5NStohU5aPXt37xxds7f3rgNjlFgrLccYeLu4P5f7BRN6JlN
XwfYCSYDA4QHNg44GFVuMCxSgsX3elgEp6kpiaTpjW03aMPFlVItMpJGbyvTijaZcpwDabve3+CB
58/8X78TmugcHwRKPzZJa/6Efnlpdt0LMzJaoh7qDzcI0Rho0TsWJ4h9wWNs6frC+f+Uvdly2zoX
bf0q5wVYRZAgQd6ql9XYStwkuWE5jdn3JNg8/RlS6v/3FyeV1LnY2rKTWJZEAVhrzTlmkFT/uBJ+
f9kdy7J8y4EjLwWr1q8PGkRpMnh22W9Rv5J2TXTnsuKg+w/N3J9edXSP9IGVCfbzhsr8n6dmeq2V
oL/gqYWjR1uHp9GULpoJW9T/uI7+9Cr+70O9e4NdaYZsy1m/9Sa69H2mV2GffCd4uGKEI3G/2NEq
jqbT368r+51Nhw+UY3kI6ughuz4X8DtR4BSlrodwv9tayiRgyuiKnZ8z4I5VTu1jyYX27+Fs9aeq
Gh47JZP1VOsdS4NPoAjTN4S8uHQTsM0kJOzSTAX83tZGu6y7Xq85Po7psXYoCnXv6/WVaIQSb94a
gXUKyPlYFk341gp33k3pQ3M9YoUpFQqj0/hI3Rl2F9EbX2TtxLt/PPPrC/rusrVNieIUlaqi//ju
svXa0LUAZnZY4rp0w2zkYneFTUYBz8qI9KUzcQIPpLUo7T9idUVTIEGE0AcHNeEQjFR8zNorqgTC
JmFbpFp75bCyp4SQ9dheFJqLxdLaXLQNk93MKc8eAsoKNXdNqJOYLfvoWDI5jS3BhfQNQkqwXfCJ
sRpSuaQ/GtSvf3/KQvy+dzk2cY72dbFy+O/dc078DLWHk3VbKBD5uu/nw1AnP0baQYt2eJoTAhrn
HtgAk/9xRwgEofDO2+S3Z7OLNxXIh2NYfi9S/m+an62YEKGmEp8xUgvgWWW89B2xIekPC0/n4ojP
1KPfBzvf/JoYXvREtATmYI68DGh7a4nMbgvYZVrKwCTlscsR47UdAHT+TCb5ZdTeBXzAU9cfEUsC
N5qQlNnqZHUmzgEIFeMhmUOfvoiyFvFQ36EuuITV8OTpQzr6yN/yPl6V8qNpOk8wgD42iePsfBdE
u1v0a8YEGD4Qr6dFRGVmqM2sKntFrAz7qIyfib+lFQiQCkiCFz7ZCZh5pe9xPoEEw3PjTcO3qSK1
2ACdtBZhnfPaLTKVEpnwAAbdJX5ZV/2jNLFvDQYs5gFhWSvzzVg91TG+dnyu9gJD9500EYMQyXhN
3muuykLjgyghaZT+t6iBeK+aB0c+knTiIE91vljCfZQzWr88gl3uj/sckyBZkZTqnccPaXT/5Iae
Bj2FnaXMMVGxXsWLounuQWD946r6feHyHByI6HEkxzul3q0gI4bnHtBjt+1hk1SM+DwN90HESDVG
pjphBKo1gyP092v5j4/qsOs6wJKvG8Gv67/fcHX4c8q2az639nDpy+ytb9wzWIcnepovqe9++vsj
/uHsAxiZnUD4wvddab3bctrQ14WR9Zy9pO5ARuSsbcnHxugYeL066sojMA9mRxOW2POHvz/47x9c
j+nQ9Xju+6aNZuXXpxtCT0oGXfJ0VfmpaqxNMjHkl0xr8ehbd/hXlPHdGFT+j5dZvBONsz/wwNKl
GYYA2+al/vWBczMwkLLyOstencEhaFoaYK3ohIz7tIhfySmh96+7jiH/fEYEkBIslL26+jlxevGv
3+b3XZ/fxsNWioUVi4Hz7rdJY2MWLmwQTJWcgszrshFW6doPkSKgBuOTSQb4uVWmpuNVIuUMYC55
MO6j4bEkEmjrZObq7++M9ae3hvMwdiOBCwLD7a+vELolwGYa8oNlW4xyGMah2xEbHevnKpzedDsA
66sB/mGZCdn3Mvh85YdJBeaxzQSaOFqHu1Z2dxBeiF+mNYBoEfEL7+uqM8NHkVinLjbVmaOI3tKN
DDrkL/UcvUUyIIk95Uf//Sm9J4Df3nRfgRP3Pdv/Pe4hlIaBOdxut/CbCPlZdWF/Fiq4Bm/QwcsE
cFydANfQNsPGJGMMPIP7WmTO9YMPxmXVmu4r5oFq4WKNXabtaqiqbuVem6xzbq+IQs42plOYqzQM
YNQgQzIhPFwpMPPNjU7f+uiPqts5JU+YUXZos60iLN6FvEZlHOX/OH1J7CrvTgPetTIWtq2wRlNB
//ouEv/sg2UbWtBf7bKLol3EJEMxdt0Rc3PUXQ3fMZL7aLgmV6BrAibzlhCB6EQc+HUvjR3H84kq
cHRXFIAYomzYV7OeoLomZIDQ6VoA+oLeQnZ3l301vOGpiTLvLitEyyTgev5x7VVeobewbpg0izwW
V6d3XgjJqQramWCf6XVuyZfMUomxGXLDygLDOJTu979fALdT369no19fjXefs6HLBsmAut2GPXl8
U0ZqqTULEm5Asq9o8+dr1oVqeQ3hdsUVCGeR6aqU8wSQ7GfMwM/2xsPPB/0/BUA9ptwd1nDnTys9
B3A2aVYhbEPvlj5v0hJJD6o7P1d6O0hvgjWTvvSBv3ZrMR1jB6VsFaOZI8yHBSET9zld53vlV3tf
ZjD0RHMMSjRYTuUTZFhMB+UzF2rQzxMazxknKRhHy/QrACm013X52ole7/0QUxqgIw+WjXzkxz42
Xp+sZoSBy0iXtGkBb65zL37LCmh/gbLuO3ygGycHCYfjAApMR5bOHIzblMgojN/7yGKJwkmQrwh7
8BEW9kBAzBdbBq9ClU9un7C3VwSyd/VLD2rDrslyimty4ZvwuyeQEPz9ff69vKFPZAp8/67jmrQ0
fr3or5XB1e3Ybj2ZvoZBV66MGb4oWFP7H4XUHxZJxOyAXSiU+anm9U3+n0KqzVK3aEiZ3lZh8ZZU
9ZJwvh1L5wOmATJ1sMQUOYw9WcjHvz/FPxx5eY6EKVi+JMPDfF8410HYVypwWJ4LZ91rMsp6b5TA
6Npvlq3wSXvBSlmwm1yAb4DtzRiNLpV8wLme0XiJNsX7Lp0+3jIKcpdTBJWHuUkALfIfy+4fLnTX
lBbtfpvDBYXtr68RImDSshOz3RaE1i6G+lC2yas2oTsazjKP4zccAf9qZt0OLe8+6XT8LKbaFq05
9/2O6mujHcGXtluh6fGC8mLtXyk6/rOrkN0HTJ5couqJxdzRZfhgBd7eagu9Gvw0WNgldBm76a6z
T02yDwfNOZ4eYzEcsOv+4wj0e73GG+mwdSreF4nv8NeXJ+475nOaNWnwym5lVsplHVQRoVLMLZ0o
efv7hfPHK5YSycNHiIPpfV/HBbYc5v3YYls/DZ11kpJHtQokNRobRcb1u/RnkIPGvy7Y3ytyNK50
SblceUN+cy4mGBJKIat2m8/dyzDJi1BUhwFSV3Ilm3vKlaUIqT/TMQIpG3aMgJyWFC5y1YcgzFGp
ty7YOL0xvfQO01T1j61S/GnVEIri0eTDTAj1u1VjmHpnjtqUT5QhX1lVmBhLxnBp1Z6oG39EMadj
Lb3NFZznqeljJUNAGDPC1Maa6ZBlcO54Cf/+dsk/vV+ckHmnqG49+f5C7kIdWHZhNtupD5MN6sdo
j/F6n7VzskKMrM4thMllEofmJtRmuOLgiEiWJmKfeMBZ821hOfFHexx/wCAaPvYivEQMws9hcSBd
fD7UXnSeWWmOtV/3Kxc30DbmoHku2BcAgJ7I+isWsR/5p7limyg0R7jYnNx15Pr6pa1PRUWFEI90
eGA+obIanU9zn5V7w07Us1VjKGA6xwA72g5FNJ4ywbZmNzNMumoFbC78f1+RPd91XRZjxVlavOs3
kccYT07h1lsdMqEEMrvu5azXQ9ETD9I7j3GEG8Ro3hIi5f7+Vok/nLV8dh1FhpEwPYgv7z7JiaDd
3yBLdsdM7RKzl2SZB8HWCux0iapF7IemudM6H+6ygP6mbV+j4Cf7HwvKH64YaikHQs51GvHbzlAV
1dxVnqy3wC3vG4lkvE5J2kYJXC5VJF5HrxBnEF3HRFrtPy7XPxWTPDjdXIoYRS//3anGmmFClD0P
jpXPWfRhtCVo8WtSheERp5S1jg3/Soed94kON1VUR//4FP9hlfFNWn7SFa6Qjv/u7eekVHQkltZb
IiggWPt71OOJ17awonMGtuY/nzGl0B9qSU7Ypu+TXgT+6H0t6aWII8JZ8Jg697+WlkqWw9WGM9K0
2WC8Qa6EMleMtf9oOJ7JZRh8txXKfjUG9TYEffuQGK9Fgm8ahyB+nRgzbDrY4UOPZ7EVtURV2RvL
TjHAzpRtPHnoFaqJBD3OyenRSLF+tLSYWjOoPlpR9tKSNbtUbZO8gm4FK9FmlzbLB6YIBDrwaafs
BfX6VHTVsEZ3hGrGGu2XVMqv2o3IAUahwCe9906huP4gKYLXlDz1RC+FZZof6OYYjxKtRsCQ/Bl/
Lx4w1QenIIayWpbSeHBM3VxmKyAlbrAvDDbqp+7NLr1+ESN6ffHs534WyQ9NX7+5Dmb7+FFRQVzK
wTFOQ4PQqsoLam4vCvwPifLh2ofTIerjhxnaz3NbiJhQCNv/BMQDAouC9dhZUt4XfvbMSabfX1UK
59EyYd2A7u46/wtFUHqqxJgcCX01F+yQxfM4JY9mE/YQ78CI+AJDS8S5LZ+68VWWTsbagdW9m40Y
eHY2EOrTkwEXKyb41fzNTMWl8LLPXR4TzAinj/jhPj71Y/e9mlriksn7mMEYlYBQr3q+UJKWGsOJ
RamYzc0qThvCsQVe73WsAchndns3g4U9MnJ7wabab8X1q9u3VDR7GO9lDh5UxWd29vjclWV3N12D
eq5fCa9y7jrP2mZFPByT601pSv3z3u17AZiRVjcBtgkPtZLtHGk9usfbvf9uhjzU62qgJ+c5Vb6Z
MJ7DOCnjUzBM8SmUI71O3MOwddOSNDyTtFLfAJRZq+bL6JZUL3PQEeA69He3e3OeZ+sMfv8iJdnq
3iib+R4cslUG9f3tO0z+pvs4S7ArzemubNwj6mjn4b8b4tGXMWeVs8rbCBFOOm6xV6W7dioQ6liV
fBpTO9p1Kt8OXY9heQgkHmtKqjsAOs8T78AmQtNPOKwTfJReuRFTIV6MqCwPbUQtY3BMNqvK+NBB
1/4wlvVFZ9CPyqQwHkRD79hHDh6Mhr1yQid4DKMUl0vbIta4fplzxD9NyKT7dkQ9aOSguVU6PFz5
usOUgbDDmfnQ4uMwk4NFrMelzhAdIvHL9rqqg6Wo0WgkpptcZKmTCw0mvYbNPK+ADdN+d3V0sM1Y
HwheQUxlK/85A4K4rUoUDF1hBc9u0hrLQnY5ZytYX+44P09S0MII9XwqjGB+RqxHhL3wL7nZNM/5
l+z6TdlGeMn6gg9DpWBiV/XTVQz20e1QGStRP9VTUwM6hZxTzbih3fLKKKMkvsciY9/f7nF0Jcgd
GyT65Y0YOs5IyWQ3R1XP8Jjr9Iudec6d8joXqnvmcn3LheyC8qwBgi8ZrzVbfKQr9NDq6dqjxHLh
oV53QvR0hS0+msjBFoYmCZVkVH/mafs68J9gYLgrc/TU1k55YB332WoUQ3Uy8GwdxqrdtNZBNEOK
FrIPLihGIBmO8pPuh4OYiwKOoWWfy5brpLQ8bJdN3p3agZQkt4q+R24+LSzCDuhBmPWmDJ18rVso
OEnR5eAq+8vkje7nPAGw3upq3Buj0X5yxme4HTnmV7m2K4PGcZFomGe197mP7mprcr8w/0UT2czd
rjWQiTkug/br912bU25WwRnQI8uq7ZXtkwtmBn2rBcyBDFzcgslzMcVfWEiyLwX+yqxKPyZW2Tx4
InWfo2Rjh3GOyHroLzCnT9H0XMlaPHpIJe9BqT2FfRM8OfGcnpPO+Hb7KpNxfCrarFjkQQlbDu7D
1qH3emGTIarWDT7615sJXTV9oVkeMkagqyqxGmzqfbdCI5PvcGRNTz6y01UcVzbztnJ6wteWghA3
v47DSARFmRCqMUbkCMn4Q9Pq9mN3vREj/YOx9CwUoikBENqh7Vz4w91QWMyorl8mCM0/xkW1cgfz
i583GhLqqHaD638a7SKlXnP5LFrwrQ2pdiJM46/tD97oYaeNAUD04MmHALvzA1r9BnDRmbFcvijG
1Nt6dceYYmjqNQuee3QMr1o7HYESYxxO9yHKsPvbPY3kF4wEwQizkWym0WaeNwKjAwgR3bvZs4+B
YpNrB/u7HVoHE/4+sCc6NqpWRMADS79zBXsvUv5550+5OkDiX6VVdFaTKg8hOS4HjJDmukV/uR0m
8MypU2wY0bYX6xozYo9SHWrLwzXgSq5SNUf3t80OO1MKXGCg0A/M+Xy7cZgbiNQnsrhtwqP067UX
Cmsvg+B1jruDGxGAkdQ/SkN/cwPBnkOfjSdw8HW777Oo2VBR+6tSYTyXwAeFGYYrp0BsSHTKnTXN
u4YyYuHIeG1of4ua6nuMQA/5LZy47Jq/HP8wpmbbVCOO2gGXRSv5LTj36ZHMFkX0gzUzfA2SYxu1
Lx2q2MBqvif6KNnHKWCWYyc/69j9YBpTtqL9hTnGWRUjkhSVYm2btBOuas6QRi6PAPlfrKl7IHSC
6Wx1n0HXZddlshRIlCREO6j0xYNTLGfnm2URW0PCzWjdBdpnWTPegFedgZR9n7sRXhsIaiMkILpX
cPZJyEFRCd+bUSgKzJCIWNWDnjAgJ1AMJXeinJ/x8j6gkp9XAuNb2sx7e8ouulhIjKgxtLX9mODp
SEaxsYt528bGetLWNg1dbFqMHNX0g4rzUtnMVyfVwDqpJB3IfLJ52TiyOjytquCsDLJad3o4utVT
mtZ66SbOh0SaZKy10kRajlnFdujXBrm5amPvmyegzMcx6EC8GpfCDz642MRWREEIQPecTAxSbWgy
KlD1eI5K7z5Lem89z0O3LPwcPTqZkqQkMZs07uNxfI1nd+OUs1iZDab1xBZfiso80yrRSw9SLrH2
CucsWm3SvIdrOLS29p3m+mJP0svamDNICo23mYz6ZKWkHqAIKZd1ZT+gb7evFJpkqUWyzKxPVu+d
pxbhj3a4VNM8q9a48Np1HdXnQRnFxhxFA6ILDWBAOBu6YevsGNQRBfkbm1ZbIMRclgSpfhidxgLq
2W9GQbiv55T2Ip19KOnzxWx9KmSBlj9w3bW0IF2kRRfuUgx28NpScxnioFro2OjXk2Jo4c4nFen+
boyieDnb4bYeyiMezKdunuGkFM4dncC3glZyCE2n7fMfXpK82QhpYUcX9aLnZLFQutmkOe+x1O2z
q+0vtagQGIBmdz7I+9hgGB362BwGQKEj4AbCcAlS9ioTAYNjLKukO/ge+elttTKHPjvhKtrMlvuK
iiNcdLWTbhoXSnONG93OBKnKyeDhl+iOdiKzVWKOnxwBEEkNw31TaXsVM/nEGjgc+pJ9qdJqn1tx
sw2AMNihOe/buv9WsAEm1RRfoDff62vqTh9HalXUFXy1YRoPt3ttbK6a0O/3pJudaOfI7TCH1aEa
7fIQK8pc+oyOqKpD5kkDKUh08Av0urUJWMGP0SETsoOWOilWGhPlwetDMDFWSxJr6dCCv32zT+z6
QKbK0SZsaMvspj4I6OSLoTLrlemn9cGivkFAPlTWtjf7k7o+ICiY6qBcxeopRodPqbeAhkhjvJQe
8Tc8iygfi42tkm+MBuJDArj84FK7L4q47Ve6IReE19lcZWbaHpw6kcj7rrKPZoT9HJNknaY7KwR6
2gb5Vx1WxVqFaY1GvScy+voipAnDBb8A8moERn+IMEXtysnZRgzbYU4O+9yDoziyZ2LITkyEvgS1
2lhAVp7f76YK2cgwBObSVlZ7uN0wF9yoFmp8YzjrsYVP0nSORKKWo2HHlIzeuvEIz3KMl8YgEqO9
fnX7FiX4MS7UlWyTEy9SF4c5j4qDN85fPIfDkt0jLKMRhYnDRQpfAloooejzKtdtWwJgmQtM5ODr
YIBBVsjtfeKx8RO4csBskx3S6z0xkI3kRN0uLQiC0kG54avg7nZTzqrbyEI8Q43JWU4chSKcP0wA
lRU/7w5OsqZNp3Z1MYWHCUzM4XbPj+adgYp6DgBytlLA8KggLzW1JCW7qV+iqh03P780Ij87cEn1
S2kTu2RHVHmYwTIjTkjR4YYkt/gwli9Is/Of3/Y66S0KN2lWw5Uqsumk3VJr4JLK+964a+r0K0bk
YM0ww7uze52xjuuznfojKbvgmuKtVzQeMzRzYOLJviYUl0/Wga4RvOOQR+N0J6jg1tYAMHImgCUm
FPkEEpybsSLK1zerTW1UFh/yFMFGq5pNSCSQJ4IDTb4rybPBvVXsE7c2N06AHba3vbvJ8AFkYdJY
SGYPeARZwFLz29ADQxHgdUgL8b9PVrfBiz6uoQBxNeFQbnwRzcv/ySW83Z1jWbaHW0She0sr/Jlh
eIsrvH23v1rmnVokazugVWFMYj2bZvQz+9COCggHt79nur2HyP721283tx9/u0csnlwmWGV+/unP
x/l5e/unpSFgLfQGyJ7br3D7R9Xt1/3vx1WNclcANGGN/v+BkOPtl7/9nZ+/iTNlL841Efn2c//7
i1EQuetxlC+lpWPO3FdKQGo4O+ztbNNhRfAwhlEyZ7mXXe/99+Xt3u177/4eUo5s0/fF0+37t5sh
JAwM7ez/96NU2Do4g6L727cIQp0BXJRfWxAUd64XAPfwlVzdvvzvZk4opGFo8G7f7rKmEwjmAzbx
MvuuFJzFo7p1lv5QB3hDarzchjyhoXRX1ey0GC6TfDvm4mqRUd7CvM4Cx2SSS8RxbxDiOkyBwlnG
ufuNjQhcJYvzNm2iPQBMHK9hbz90k2g3BC+NJ9ejEq8Ycuc5zZmm9cVWVh1mRwRWVjr8yMDrbK9e
goXrkW/hwNRk2hubXz1Kl/uIVgd1NnSVz5zYolXDQr6o81kBpCViy5SsPW6a/WjH7tw41gXBCrLP
EaBHEAUv8F9QI7uzsTFn9cVXD44wN+VYfw3A390FOH3XwBup/oPuiZgWHvrK7dBuDEyWXLtmdrem
73wsOsRFxVzvKK0e5skGT6enRQuTeDHQPLFFd8wa4ug8qMJLH7Wf7QYYb/Ae2AND4Lj0V40Gj6oV
EO48q7/GHwddX+Krp7qCUl/44YNdjg8w+d866axz/HLYeuMfWotgG3UUHvjnQTLKu4QUC5jLTBFG
FBYUdjSL6LHQEWs4IXUUpYZeC4Bmx9yuPo/9fW8WH4K0HrYNeIwVzUj/Qenyqy6SaJ169fcq7B+N
rsYlbg7VMi7GQ5hErzlWorxRvLNXWWIvV1YTNeu87reqLPxD2KBNiDkbiWKApWz9cItA7EgXipBv
fQjJi15UcXA00KccxLSfdIkayTaPvt9V69RPQED3eDzMOi9WfRwLtudzUn0vZTiuW0rgjXDwYqRO
CdktFu5Cmzju/bABWAl8OJvCcila4Kltg0PSFOnZMJpw1wbzDzSO6VlJvJmy8Q74S2J0ZHq42AjP
4rx6MbKqPSiJvblPek47si5PWVztHC3NPTFkO1pPz0BhkoND6wOiFugeGXik5shMbkqVBLvWql6p
bvWKGU65DXEk38OkMHuOfIXBWL7qu3BZjKpZacabCNJrJoq5oiAsqd1pgeXrhu4AfxA/UtBM25gx
0SJhLnsI9AUdE0Zjn7MBUoOD27hP2vJINpkWWFqRuIAf6HNjPyOoX95QJrlbVERAVuxEecU5GKOP
HdgY1ukkooqKPkO1Zoef7XhlJ01z7OgPtR7KLJl7DW4zEIje4H0aRZXdeV/Tsm/uyfxMAtJrZsc6
9yEdhhZEzi41y7MpUH9ohzSkNopG8kh0vnGd1t+iffVXUUqwEXa1ZSthvUUx5/2eAS5lxXIW8Ys9
Ii6NCxJxkpLCCc8rTPQQCCI+nI0B94buR1ytFPRs2lj49Muqf3CsrFlDbVz49Ln2PR4pabYDV03m
raeipIL0rDO0G2dJBgRHe5D+y6BkYc7M16sGDLcnhxFeHeo6OvrZ/FYwSjbK+LNRVm9krkoCp3Fc
c5J3t7mLXAvyL6mSfs7HiH+PnQrMkIi+RYQbj4VTAz6Iy1UU++oUDVGE/jkGoYUTkzQ/ZtL0/Y7o
nMi/RLDN1imDDVY7QhEJwyP8KYaVZw3f47icLqyACGE0JskGby8++qTeTAOO9mbOoeNQzQkU39il
ovuQbI6D0BzAbNN6lkYebHJ8LXsiAByOQIa/I8/tUPcEOYd+En3sRvt74JzK6twmzHEMjS+Nc0Ty
MJfCP0Wlvcxnh7NZk/PRvn6KBhtCaD2KexU2FHE+fKe1UlvXnpBlclAGosgNaPtI0porOnXXKV9u
SRYldbZKTz9vLNbGzvbfgjrigMUQYm36BJ1Qb9JL3ao6OpYFMhWHaDPFOFAxAqQ5CN7ducIfWoTz
BwrKER4484ucGJESBR1UN5J+eY3b1to6TQhMh86KFefoEQzS3bqQ2DSldu5UGJsGKmoX9A2Zcq9S
EEZY2VXMmDyyVs+tLtwNkGvGwmOw7CMv2oQlIDjgeLjkpoTGkD/spNm/TsUc7VWg+Vn5EvZou2Zf
ATcykzNVxRXeL4xxXuvjQgNLeIht3NpEqW7cOGy/Dbn+ZpngRiDVLwoTXFwzFoJz4vSjtOz95Npb
7L8uvVCPPESjAnOTbDUn2AeIt4vkygzqkW4urJ40GvagT7EVyk0SFy9zl5yAAE2HcMiTLbMcg8sN
o0fel7vwildAedVMj23AKgt/3Vkzbv5MsxFSZuSj3bGKhTGCp5pdQH6kjvmNtS066xrSwCfT52fa
LI/3NS/fBPzRH4dNBe4eV6ab4NIVatMmT7S8MR/5m76w7/0Zl3PigLVUVgwnrBrOQ1iCZEFksR7y
a43lAZoEd7ZURj8+RO2hg2ZBHoV3D/J3B3O3AT1SfYtTn4tO6vQ0pu0nkJOkCtN82ZS93jh0zdac
k8NVXCKMa6D5bepUnCJJFVKG5BGWQ3pQDNPhSRAmGYZy3gyNhr6NL3SiU790UD/ftz6bi60/ENCH
fi6pI7ZYTg+6isV6+oylI/+gGSBhYizwxxdFARfU0JtSImAjnOw4ohHf6zD9PoiwWhJGIiHjpwx4
MvtrlvnWVg4Nayy9rp1oZvLD1EDSYdvs6ctMe6dv0kPbKJICqmAPTn5GFTV+NRzfPtRd4h9Bq4Wb
DE0laiyLYRvMpYVC93emFWBi/QTDSm7wQy2pYYPJuhd+OXoEYpTJw8WMiSBNGa/uQifRIDIFvAjH
Ha0dzq3mwQ4+6MbOP1ZZuMqS0HpAo1DgjrfTDfE+3Ur0nyHMVo9OkvSnMYo/83GrHzuv51jvRLBF
ArzqSf4J9Gp9MCu8kub1S5Rx+apzrfTO1uW4jzJ6DLUKN8M4iDeYagePhOoGUK+uHQiFE1R1RIB0
SSCS2FM53pOrAXJ36qgJaCU5QZLsLKseVkoM873Ny7xwEpnvITeAJOEHbX0j20x19MUhuCtLPH2p
3Cg8MzM9d2OVP8bgeWlBCeRo2VvndHpp9024kTlhGt09XPgCVO9XGhLtKU2waXUZ0sqo8OGagERw
eptcjnjcmxCn+XSZ2DeMXh8ShllQ98NtjqiH2RbHTjBmGWvkwJCE4qUIg3hnVy5LO8cUhwv3zrS+
xV6/diZNVkAWirWMAwrcoPti2eXZtfLyTIYifBuSKfZOO++HBO5jjFmJxPKNUUXug06crZxsd8/Q
dgfO5IMD+O08JQ2weEvAkinh5hH1DDbFATpc2NHWNk3/mNWcYYfiU2PBagbjzGxP+Lu8sr6qDkCS
n9in0aaNYBMp5w59szWnXt9lzJsWdnslMXjymI/hD6x1NEQVGLM0ATecFcM2I2Nq38FJAULc9Uj8
XYKhsdPjnIYw2HSj3NlEa5LPsmCOQq4zq66IhXOJY8dZmEGuMOMmMAgLOiIGIzCEJtPajaW9NIe2
381NFuyR8uznKLNWmZchq2KlGBp3Y9OqWjmlWe2bFGydG0zPUS2cg41jYZFbSJmjMfc3xGdmy7GN
q48iy9etS0u5RN2yxTmfXKkFMVTunHWL9vjCqttppRi8CbPdsyKBIpxdTeNDRwQ/Qg1DVo3T/IeQ
gd5r+EhOaztXEzWHPlIBSSTw2F4kKTChxzZq5tJYW5Ksk9SYNnlfA1KgXD7M1/iS5BojNzrxF4sW
6156/pdwCPSJfGARJdFDSKLmJutxNTNoB/4bKzoqFdUdFW2zMxFr22NdHIfpDuE0hV8C8UJFTrO1
YzzfAQl7mTvug5QI8bpV02YoMDkP6UOS1Orc1JBWhTk+me0ySBrjRYxMZVQDuImAK8Mev02cFY9F
SeFJc+0IGnvG5ZyVW96YYNfIl6AkXseIA+OLO3wPVOG+iORbNeXB2nfG6Qh/zds3xcwcDkq8itPo
FBU4YIQsnvKC9MGgS8UHPTxWqYUBAlnCKUq89Jx3rCS08rcpgpNLHvW0h7LYPens7HjUciHcMUbh
kIKLvO0uASeYtylr1NkgiVdoB/GqC+s69gyu34r2gnbAcqh8xk10vWll2G0aNasFx0b/7JsXxl5H
knh2YQOKARTCYxV1yZERxfQBmsfSmA1qjT5h/OTIT3U7e5fbDW27XZJaP6rSZnhnZgoRKqmgnN0x
A4XT4xwk44n9QH+Q2ryLrOjLQJuYrrVmQhOhSlOG357mPsipC8gORQ3Ey2oXl9JOSb1Q/UBruGfG
Pmf2sszQPnvV4F0TQaB0E3r+YM2r/v+ydx7NjSvblv4vPcdt2AQQ0d0DeoJGonzVBFFO8C6RsL++
P7Cq37nntnnxevwGB0FKpSOKBBK5917rW87OR7u4tUtr2rpCL3ddTCSLBcJGZd58KmkUQwrRIbvr
9Dx1rWec4zBubpx4b0zhcMvQjQwMKZt09M54R8fAjxBvJ/XwK2mGZolYs7dNXY6BQ8FaJUkLSrLB
VguwedPF5oL3o61onLI8qp9Lh2RG1FKYls4TTIvJKqHMOnW4MhOH/XsYA27RQjJivfIxi63kEDNg
oAM6rYVVfzB8ZxWxS5CiKbhrQYrYgwUGDMKtSHdmHnZwhFO5jieGQYbzHS2qdgQU4+1HIIboDSQg
Tw6aHPw1aEgf3HwCA3+qtiSBGS89V3yQ9i0o7E4n4jQhaj6MfmmYNx+JC0IqWdZHxFQViBdrYMtY
1tsZRs4GmFa3qSR0Mr8R0bFQESiMogHnO3fNwakHsLyCzt00jfReoUmElJix4+xUGrZ7NbA7bBLv
Y27nS95VyN6tQZ5GN6kZipQfGGMVp4SfbGPN+D7ZOvvfKR8CRU28Tw2yE1JR3My5k9eiT8aHMKxO
0wQ2YiosZ1eyCu1LOAybXpBORVLX+9TCxbBU3m4J74rhpaVshdLBXegQ+YMTffPNT5JySUupBnR9
Iv9SafhDR3tMv9BXh5rAKTbY4khhLVi9MfwNsdUgGbAk1LvhpTBSeQFVDoMj2XdCQV9kHT1igaE7
sM9Unxzw2L8AFas3UFIsIq0hWDvKE7skU3C1swbpiq83V2JmCveX15H7AEkKDpozvdiisI+d6lae
3iJWMBEhF2XJJ6oUdYeHTqBD8IbURpE1qomIce38E1JtvasYjlM9goU0iZghtEGtmU8gfMcMoqKq
3oVpLjEsuEjWqYoylSHKQYRHX2sm3rgMSfuSXUmIgPGtCbetYbLT1xj7QQXd5zWQt9CvDjX8XIQG
UPBqdKb7nDyCvqzrzVgjes/qzeBFTD/rvbAr+xNAq+OQIEWn3wkT6xHwRk88sHao9Hyb5TSuzJH+
jwi7iyy0L2Mx/ohMeiFFR6JUOU/EBM+2cazg282968PLyOTZqBQkbZQZDDQZojZkUZWWmYCeiJdL
F2TZWMidNX6kFRkEBNs0qmC9h80tyS/nVu8uAbkp+Thsp5JpgA9Ujgdl4ZAXoYnkkpYMewn0dfWw
VhXT3KIC65+l8UfTaXRq6fFTpKLngTOHEsu7wnudglrP9hl0mFPk7AyjRTsOOxLiN80v0/HJcPSB
RqmqtPahBBTXc48KKkf9pB+u7z0L/ClG6WE7MGTLs+obYzJBvrFFW0vDWsMuaBuZMeBzoZ9IlYDR
a3XhU0NzaRqZ13a4F05ar2LKPPXUZKRtd1mEHKLT7GdVfnNNO4fkxbwPGrGxaeLaOXRLXa/RWOtV
Yh0m7L1rkoDLrUMrHM9tShu9YedYuO+QPT3ai3W5b/SYlNcaPAoMMHfHanjiwxrxNUhqE50I5740
Aux3kL5sfWAvi0hcYiODRzUDVY9b62yjyjkWQ/Hou6o6E1hN56eVktxS9pxCjWcW4XkF0sh/IDVj
pyX01pK0AS/Tqhd2UJKTFdypG7fQaMx0Y+PlZ/i5sAGlv5/1AjnFuPKayt1oYBGvnTu/GEzKlo6U
Gxgm4Du7Iw7U9HjjoExS/gstpOVpvDTZrAJWuMCeRIbpZvjWDaaxTtMKsJNFey/e2qEfb82G7VtU
Gd/J/82ZcpQ/W4r2/ViXIbzeX2XWxmckdt7OddKfg7O0uoinO6RY7h2PaGgTFyGUVuD6ZvkQpve+
LY3syWRO1saYfzvOal/TSQIpY2cNhhAoVAUHOVI1CVJOykYWa+GaPC6bdbb4xZyXIovkk104p9y3
e5pFnpbSWKjHi6W+0sMg7irJ3t3hOCnpBpkBA8ZwUj4dr2EqGpNEg4E/8InylW6q7xI9JmmuFgoh
v7E1k747NiVRxiOZ6zv2kbcy/DRcWd1025lQQ3hw7us03YuIK9MFek7P0aegRqDqYxuJrOXGWvjH
LB++qFwS8KomEkbh2MumPuc4C9apqJgQAsulk4AMC3QQ7zH7gSSnGTRl9o/QoEVjZ4pPmei2yoVH
JpwxXxGzaAHQ1L7nGIl1PK07Wo7cD/rJO40Wf549Ate3S7IWi9CWm4iR44M/xQfLRdJFhzba2ITG
7F2GLRCvg6ggIH2YjOoIHjDfp7T9dr39BcyTd2pGRch3MiRH175WNFksjRVH026R4cCUMOE0aSaU
pyGX78SmDgHGvmpPBAdMKcZPoy0Y6FtNjYqkZt23lX+6Hwij+1nTW6P3lzQ7mhfJkZnMY+jV9jmW
1nf2lPqPXNo3J9Tjazw13s6IE6CYQ8r9tTe2tIRI5w6pf3Cc8QG3RHFIXxzotyTvqV9d56EbCXRw
Lmm9jMdU9KKQs7JhytPALItjk7V5EJEqeSxH50bC+Lg3GxatGaBzwJ+2yeKoX+XoPH4otmsd6Tlh
LtmcD1a2HzMSviEMjewDrNfULQ9F134DzJm91LSE9ozLUHj0VnMtOvnCpmo6jjoUu5lMwpI90hQr
69jD51phBCd4MKNMq+OWFWmw131Gw3TyMNg34bSKlRkHUucu2o0htWHjYDBvM0qBGReGEaVBA9Dg
jGRutwjZt+UYebc2rvq1Ntb6bpr8ry7CtbUuIozjI94DrFvdOq/UoTEr6zROkbPyqcVUSvstA4tA
o2EwdtKippkr/eLPBvdBt94X0YJOzzQyFil0L8LP9m3lU+rgL+czDp+ueZiLXeqT12Q3XOVtbdKh
icvwUujjQR9tP8jZSx/7HJe5qFv0TiaE+z7XDmO043VQl2vgjiu3RG8zxVcfy2Cc4p8wIyPfF8wp
GUGN7XGubUpl7ZJWgAQdnQRLy5jroyrVsPOweG08PVxhByGvahQfOdfKY7GkEphtfCxRUD0UtXYt
JtkfO5G1Vz+KQB/UcX4ZuC6BFhqBUxC+CZEPEAJauDi7xsomCDh3knMW1nw8vSJkvMxZrUo9Xd8X
fq+nmnS1Ol8RbmUeuXdck4mtot7Uj1WUPlgmTd/Z7je5lvYnPkyXU0ixkMPaOtRZd6ErT0p7I8Vz
KBhOxNJ8rkr2KOGA+KjPmAz1ifG9TOvyMXEJQqoa+4tHo2WNFYiXhL9jWzagffX+oPpfqlb2S2Pp
6tFL1UvZop+iHjbXmRXlb04e/6qE6H9VFf09h/CIWaKHdTRK4WSezr0mgCmbY3bxTHs/+2P9hdtg
iQbRTLcZmOSgsyTd8W5yr3GGpiSMqmI99t0mMpr8qDFKBxv50ib+U1zMnEQ61flUWQSG9jgEUXJa
VyW5f4QpuUo9fOl1DIigopX30CyHCbopblk5Ptogz+kP6PbrjGp8FQ9v+OT8pcYFqzHkj8DvxkM7
1p9FncEJTt1GUPQjKLKn8XHwjegqdR0ocfVUhlS+tG7ck0Ofc+NhZqB9T3AtiRbxljAJd0Np7Ryb
ViaYAPC2zTX7fvJcrJRNLTq4CoaCoqgzB0LH6wjeq2M84E7W9tg2Qa9LRG4s918B2zvsyCt1TKoh
2qhEZtvZzAQOqrg92HidnrNi/qw5vxOvL19sIksODXX0KuNanvVef4COylTIJXNXnwf8j0lWXQq5
CFtsr2O0OocnENdMWRZQ+jL1Mo1zJBluV8oqEJD4N5VH1QOxGzLIes46HEPtyROEivR22V7NNj/q
TfVsORrtZ5w5R09KNjTKWZsuOy7Dj6zXcfKfaParoPfijY1FYDVVUfiMRvjNHjyiQSFlnhrydW9m
ywVfWX6yAXRKh4xu3sVPK5p/JgbdMTaLMzNaaqy6PxS+Me26VJm3arybgp1N0+XiPIqovXa6fjFY
MzZtRzAZIDa51XJatyJKUN6hbRoYYAGYq+gLduop0ir95sdBK/aYrfIf2YLxFaPePrb9Y6Xy/Jxj
LqDwzIwPhIkYuA2p8ILNwzv1Yj9cwtr2vlipqpj+cFM0aP+wO3SZLpGITM+y+0ZyA9JFUdtBYbRf
qQj0kym5J/iJtSUM9uoOU3VS6Mn5VFicsryPH4eRhEiPvZ5txHRIloPHgArkRndLuX8/YoO4GSBh
yeB0AjttURGlRnLqJ58MjAa/UesQ5xRGA2cth0hRb2vzMBzyrtv3fWYc72j4EGGcAFfpsi6uC6sn
GJkGBoEE0UBLpggGDVtg7VvRm0xou0ZFG5751EscjA0NaDuDL0mSEUNVN7kVZWfuW6ajb8y2kend
6OwJO3swCwR3hQpqz63fim6pnqELyP6gYRu62JH+GjLQ/Kyshlug6zyKjk5f3+r8X0PPujIVumUD
myFPhdN2ghK1qbriShBmwv6JEr3Kav2i0+tfIkWeFQJl3tcyeY8b2juNh19smOTONiaLitZYO2xC
+6KvL3WWk+aLKpM5lM8inBI9KwvxzYtEtY9F/2xq0YOMEdx2WTnuQ0FKUBbya4BP3pzJ807M6Ssm
wUAXnSYPD2UO+AfCZH8bcJcM+A4+hKTxmWXJzcBtyKAEXjzXJC6P8Ij7bydaU/yEy5uJcJtV9Kbu
h9QxyNeJbP0CjWkTbTTmQR+53ciTIO1kbWSl/qFk3yFSi70TbH4ANG0MTVLri0udkGlSO073GnNy
0+zN3hBTpXvah5RUM9kSdRsZK3/w6+8TI6IpMfRznII+qD3fCUxr7ijkBPrOllG9VZB7glToFeY9
cQ2TQ+Cf60k0FcMIZl9UJ02Fv0baQU9JSKRjXSJU8O/9qhKNaVnH4GuXp0K2xdmbPl1XAyJsWSg7
gcoYawh33b5Ri+sgSa1XZx5Aipq9FbRhb702hv7nqai530GLmwjN7ruDXiELz8uxOE7DhFmgiL4u
pNnXvH7ya796680wehqsAc1Fmt78IdYeAB/s6zh8oasznVvLJ7HO8N1bBiLzzbjPIrqRMJOwXPv4
Pl/ifD4r33Fpp5Cwl1V02jCZnQBwSjauhgV6FUsUmVbNxxwywsJcUAd4M/u9lPQcfNRsgAU6f0fE
wsp2EGGXi7x8duS4bwtQ5cmQl1dnwgdZWkxyJ6Tm2x6w4I7pLopKp62uZlV80mrw9o2po2AwB+vI
jpxLgs3GaiwY8IeTxjLDTnetq3HedT61LHvriSgCksTraujZ32nGwTds9dDPlLx1FplvE7MH1Xnd
Ey/sc5LS38zIQ7ZdFg/ExjH+lyoLz8i+1ZapJgPWUIqHDEWxl8HC7MJTH7HhLdruk4+TBmHUtpxI
nbUriVngVmxYj1S69iNlZYflxwHh7IxbNVbZ1n6fSBh5aSJNvrB/i1a6lsd7p2Z/NJTU2MOsZnIK
aJSpyX3vLL17RWJLiesW043RjnGdCcLqMje9YOFwmEBOX6VQxuV+0HoydyY8kPQv+BpjsoNs/H7v
JfOJzyoPUOsZT6ETJF2X3eo2tE5hMbKmGZQ1wrVeZuNZ+Zr5bvzI2+7qjX70FsMxJQxyeh8FORHA
5Sv8bfHw0Ml2eCi8+YwDNvQDkDcpsFn6BrtyYos6Y3xlTFzqu7aR7Z1ocNIzkjBSq1VrAtHNx87O
v6U+2ssxra13dFIxIrtn1VORpII0NTLC5CVuywfXBvFKwYAIKCbsuZpTeTIiLWhrPnmgKe9iNrqD
3bsgFN3+C5WFccQ4Zp1o2UWHcTSKnT/imZH5XG59dKA0TuC0jpSqsbs1o7AhWNgMcZvJt5iu+Jph
97fcNuPXuXsUKiYPPXSG7dx2v/paPU214W1GuxoukCqCvrIc4HHRa+Q3+qkrlL1yJm3ecJ/w9oNJ
etLd9fqfRNN/h2jqgkz6J3/w/wY0BbFV/vqhkh+d+ue04d8/9odp6hr/QKOlG8I1rcWSv/BK/lBN
XesfcIBcXbdcAohcf0GX/q+wYfMfsP/usDPbdMG64LFtQbXH//2/2Po/fNzPjmc5gIQWj/9/hGoK
9xPH8j9RFGwPUZNv6pBBIf4umch/dzQ7eJN8Qf7NQeb6geEHl1DUnO1kGZjMtHYdpT6U9plJ68lj
jLyqq1nR8YPznqXgBDFH2rR6W29NdvA7oTYPuoLrDSk5iKicT33zOXb5uffgALqauCYVidt6csx1
rVy5bK0AliO88yMWPSaRtAAqxowTo7VSMB0q59fEJ2tiMuarEWu3Grw4GhH3Wztmr65v3nLDWkhK
w8XWqG+In2MuPUA7IHPWaGhPRwYvUhbFeRh2oWV8I92pXk9VtmHAFnoztURi3+DJ97n/IgHma3P5
svSkY4Bcwkm/d4P/0Ip4MayeR4WGVJfXzKD8qVUxM6gSwM6JaZ3j+iUOq6c+bL60OU5+HfGCrnCd
hu6bbcWPnZt99mSWrIVTfwBM/qwiWuZjxdsMu/YmauckHeNslrxPWcRrjlz5YRONkMQ7qzD3Ydhu
06G8LiJhDOp7z7GvvZ9+kBBCKB8VVza3OsETP60GvKb0jonO2xYuAZcWP4JcrV6BnaYLCT/GzbMt
5HUmXmQQUFXSaMgOFOK0l4pmrTe8hryvGYWn+UG3y00EFGiMhbetde9oj+Jr6KofoeTnkn6GXAVY
nnHFKSmJlo5Ds12J+5miofkT81e6tZvUljXAdky52RgdRSMS2ib2bXbzmY/TPCz/4xThHhiC+8vW
ftr1ewRQcAkNVdtm9N7TjgkCMXhw2Sq8zlGDRhm1I+TvRFDtZTXIBIe52NCTeWzj5EvaAT0bOZsW
a3DHLWFzH/rrc/QK7JyBgQtq3a/Kz9aa/W2elocqia6Jy6nDf3vl4Y/t3BYYdeW+SwWaz8+jH2HO
BIdW7kvqynKTRJfIgkBIXJGLFxh7dpquGfTNO1sh1zbc6ZE75A9T/jAggD2ZbYiRaElX7Wp9Axaz
8UW4doi3mXWcHcBL4IEHgyfB3rUIFGjOHvvQPcZ9ub5fLKHvo+aI++3cGPZ61j9rF8UjO+1b0XPN
SN0n2DF6ZzJ5zRI+X4M3SHdufcKomUSHW6MY4ZEFk2/soiUdq+TPZCCeArCZQlyOZv5j7Mn3rOGk
EKr95CtFCsETVhS11n1AXlUxrL2luZX7v0K1jZPiqTatrUFHN7f1TxEKZgvLXChqsmMeY1opHIdI
vexz9CFnmCbvCjrMd0IT4rwi4jLjStDfDVLkOEfHVW9o5caWZ3vgFEH5Wq+Lgs8qAsGzmofow6jI
3GO73HOaQqynNf8xcOteaceCpOIVvSnqLi66tafvm7o4hxanQ2K9uL4khbbODpExB3P2PWsi4tCL
tdnwXne8Ct2IPm3J5HTYcX9/SeZxZ2TGo8egbO25XDSyp28fF3KVVXQj7ZGM6SI84dXFBhnzfeGl
3yEHAOkZfQ8GTvhRyhhnJx+ha7svpqQV69ndlu8QAoQjBl7TmG1ywXpqEdqB0GYgkXrIt77bfrgZ
v1e4DTTObtwzuj7T7L1m4g4eeIT/wAfbEtrQFAOZdVnxXWMhW6eqOcJP54fcAt1WjNuqRVYWIW4w
GTXXOgQvbG9PCPfzdRo13aFoUwKF64FJsQSs75vLNdvVzWpK3OuYslhWUlIm+p/mmGfkeRNxGzfj
JoQYRh1Igq2tnbyWzqqKLAbHcyBjdDm0F0Fqxm9ty3KUuRXxdYN1TpDN8PdU7aahvIHRb+8kQjlu
BtnF4o1YOQU8gvCkJ1i0KNefNcavo9LsNem1lOYZ4Lw0AzJQhGuiKKpdHzvXQeMT7G2nXZeRoBws
S8zFk/eqdzThPQJsDWfVXPQCmU3VkXSs0/pFWM24RC8GBw9stwX0WO6HkJjzMaMmMKC79ZlX0bz0
Hw3L3BFuy6wGomhYns06/JGZDAYMcpTjOv3ZlfmzNfBpZc7HoAYyWt1s3uHq9/fksnwnHIe/uXVe
em6+zNJjLr2c/OqF1Q+khgwB1pKoNW+TzFLUoOrJzeNnXXY/x258lSI34XgqFgsRPbrZz/tZPvoH
laFlBSK9UmI/2NRwRTtRhtIrTcj/8DBI7dDFyWNjeeRfLTcsLDjoVTReaKW1IY4IdC6hb/Xr1Em+
W339ME7qm9uVn7FdMFTovlQNp4Fh5D91jWuxoLO6jkz85zZC2aS3j2GLdNjzNaBuOv4dQhJPRPrs
ndHZN6z2EynNWoT0IzQF3X33MgyoSVL8rHrYI3yJwy1BBFs2R9ynZv2XLtSbN0dM53ParhbKB5R0
X5IOPUgdcTPSDCxX9HrpQguu5blfpDZ2ftUWXedcIrp20+KbPmTvstbptuPPHLlP0gWodf2XY9M3
9MLxqwpRbZI1GgEg+mbbbJbJHnWGL7GqCGSUTrsKjQYu+Uh2+SBYbPxMHP2On3aVKndGWx6iYrHC
0eTTcuSMbmSobVez+OBdfGmJgltJD5R02Jm3viNmgCSL3bwskGIkcrZvuRNDq0JG3TOuIQo6SucV
dlV65Z3BmhwP0X5C75QbVwgi+A90tSObiGnTcjvk4lnAq/IjX3ZfaVITh2rscdMyP4i0l3lSH2R2
MRuD0IJfksXWsW+6lm3oOsQ7H1rfKrYujqqW/RvbBs2pn7WBvwX6j0VAOqvbIs5q9BIqyTai6mdC
mX0mRCq4bUu/3AQsM+sf9zPHt+i6e4wTKNaCuNSQCJOnvCLMiPlhKbJtNtsE72jtw9CH7+BZDjjg
COG8+i5DmcK2y7WDZHJDiwnNzBBvFFNA8ovhQhl1vCUmcSWT8pc3GE2QOALrlB5+U51DY72PtzH6
yhVhwI37VlRslTKNbZbIdg7pGm7FhE3UfbpThv3EW14eTCHUiTisP4dmqtRJDj0e3EmWbJm2Yuz9
wAL05sGIOLAD/xIjKdllkdq0bXHfHA8BpbuxHar8HR8M0Uzt8n97cmL3W8QwdecxuyqWjBojiFoO
v5/rLeQIoMpiZdZzGMRV/pCm9rih1n72UG0GNfHKAS6MNqjcncIquE06AwaHLbvAweYY0KrpgvvT
+6FbvhEygWkRl9nfByNTgau5bSAaVa0FzYZ1R0joKSs8kicnkj1boQIfTsBKpoZYa1Z78k3Mupra
wdA2D7ObYDK0r0YRG3s9Ec6KIQEdZLtBkp2S17cvELVB+rQwOy2v5W5vGov81ZF+vmvu32gyTjla
5xo774ierTKiYCJ6rkHmkRqYzDETz8ekJRlkEdfGJeYHmvOlGSHwmIzo7Ap1rjvEG+gKAWsUbXQO
VX7WKlPfW7ElAi/vRODbFmAqezwITa1kWT6Hzi8xluFzi3Zn1fr9j6qS/TmGpHqeb3ksrnVjgXZd
IBX8llcRf63pOAYWPvAk6vNjrpAiN5ITxmv1McDUrBnMeHmYuSZbHJF/3p/hisrY8buAwGawBYUY
gtSQI2pUHuXoDUs3+m1DTauk242m+6XU5m7TcLIu4ssPVxftrqKVFQxxZgXkYPiE+/zbc3MkIlOU
8c9CTUhSExowdHGXh3ZmE/+asXcki4fgv9oMDC0UBeBa/1QMbbJhm5Mtao8ZZjKcr6rXTjK16yBy
CBJanplDQjkF66Fcjx6eaTQQ2ul+aJdv/3461G9WEoY7USl3S6GSrCoIuiflE5NtDgzKIFH1J+LD
qA1dNgFQdHGsw3cDtePYq0kSQTTrzsmgsXnCLCR+P6KF5m5sRVP6/rX7P+kakg3bGYFkam/vXwHp
6pzwnXLxyhq/T8tcwXJA0qT9r5oXW4+6/JLJsNwAvRPXIVx0Kj6C36EZxGXStDN5Qmt3tofnRLXa
VRXOqQRztGqsIQdd0xkvaF78jVkJrN3LU5z5V2LicE4M7M3qQTdf8iQ1zu2MdGfo82pNXG69y320
7IhQhq/1jK4M8Mstc1BFyWz8UnTQQOrOdxDcskHISoftOWYa5C9yFbvi5Z/6C/8HoqixVOP/Uq3D
1vMsAQ9SeP6/AuxyOmWzXcnuoAoC1c1wu9SqOBfwsJGX10l2NZZOWdKDRbcT7l7/P7/fJobQFJ7u
IlD+e7eAKHtzQoHUHVp3pHfcXKXLZpJCkHnXTzb7JoSLVSfiIDTm/f/7d/8LY3JpVEDBFChmcXLp
UFX//qvZ/Gt2MhPlnU/UiUvB2Hb+y5hP5JvZ03q29YMeA+y5/9b/7H39O70vk+gIIGj/9X/8t/9L
ms9Dln+Lq+JvcT5/fuhP68u3/2GDUnNJOyF1xXJ8mlh/Wl+GbhHbw0nsuLSesEXxrT+tL8tdvgPW
T3iIO6Gkg3f70/qyrH8Iw3Ecsn5sWKOO6/1HWl+mof8LRo8vQFIiIgN3Nqssv+7vp5Rkk1+Ogs2F
lrinfBHoDxNBly6WPtLX3wZJcwJrD+mAo7nptOcMDwZoN4M7Pwj1clkbiYEj9Euz0WhyN1vUfHRN
bPvoh5rGws3N3bYDiDTS2nYmDOYyOXXWvtadDC1uiEVXqu9jg2lnbqthVWBVtrx5Y09MEGKfvC7h
ewGbYT9ovQgqPjCuFQuYG9TCeavp61MB+9h02aIHfTu6KE949NeB0mk0kzGY9GQDIV4jWojvI89g
tHZ/COMCNQ6i7V2lZW8+4y52I9GfQ4QiJFgEgZvMARd0f4rolq3rzGD7r398/8b9kCw/cX90/7/c
H01l2658p9waIxCEQn7GLRsUDaU4DYy8ON0PutEVJ2w44uCk3AUXU4aPeCH4/Qi8bwEwdT3NTDsi
w1XHsJvJypwxrRS+Dp7M124dyQS7KkTfzqyrb8kV8KwI8MG/HYCQ038TmbeeYAezT0t6Z9P7MdnB
jlmfEpGcmxDSZXsthDMgzTfTfZlVCXVW8WgO3g/BBHPVN/OwFXr+kc9EveKa/OotC6A/uTfuVXJD
jY0+C24UEXuYVmTkbjxP+9LRSVhZPaPQRsvWBtOBA0O/s+U5uPUlUgZ7bMxLpEzjMoJOBaeuQt62
SOi7VKYsbVN21Dx6dyAzUJ52RnzWpk+rNMpL75NRyqu5DBQnnWtz67e6c8jei5n992ig+EsI3MHc
ppsXSC0g/qQKNxa0lEstnRn4FhCRJO+fJ4CdY+ZPZzF2/pZiiLBnzYkvZi85O9Wc74bcbw+DbR3a
uiyudgzBhJ5Iv7eGiOQ/I0N56oBE29uNth9tvKiejhnURMlVuqF9tlDsVSRqg6OonLOOfWDvevPb
/Xt+PfDuafq2CM0esxX/QKTCO5pS2xv86Rc0VtYFkZ11UW381msms0nao/fvzcs/EEmBTc9xN7E+
EyORyr2yFfkzDNLOCM+nM00l3g8Hwpip/XAZHe3midy9gQ0dRqDuIjrJNd8uwbIpYZooCdu/fW2Q
XyTiokRFMzrYuDhpJt6ASZN4ZNjywuECKcAvx0O4PLx/8a9DyehHK3D5swAykPKTOjBsfnOqptP9
GXrjmg5zuQR9u94GbR59giRkc3qbneh1TEh95NwwT3R1R7yQgTNysTSWeMSzBDWwmwI2qRolyx9s
RefQnvWVxDWKVo6IWRKxj95In8ZEHpB65rb3iq9xGqI8MKf+UPnkeSqTwMtqMIrg98MaYoGk93IA
PUm79gdGn5487nEIzOUw5N9sh0+O3QrREtRXAdNc3ouesgkV9eH+Jaa24DIMu99Ky5A4gVl/oFcQ
r0tmOUZOxM46nI6tbDJYAz6KniAzU4JfRfojG/t+S1OpCdLlwNjzz6P719jN7lOCtfatoUHlCaGA
zYY4FEokh7r35y084gYFnP/NWkqVO7Xh/pLmIvpmJNLY/n4nu8FGwT5q6355Y0tgOgnsggP6jgaJ
9Ay1zrAB2SxIG7ASat3kMTInmgZrK6K95QIqWvbHBC1bZVkHSm/EUWAmXmKwW73UA5VaxcFKhp3u
RIeEgLec4fGu0MS061P1akECDBrPG3dmVb6IkDc96clWKTSKcz0kqUybdOwsVcfHiGl3MyQChRyA
TCigM/I5CvaeZDWHVN3S6v1j4iAMLJ2D5iCnWfAXv1Eb94d3gMZfuA7iNAHSJZTulabH0OrHIrif
AJPj/HnUVtWT0jt0+kZRBoln8f9zEm5X+LxR/3XLzStnTuyHYMoLV02IotUQaDIbAtDomNVyUkaZ
eUwBMuIfDL2Y1HShvbPm9uYuOefN0FoHzNVT+8UB8GZQEmNlmWBiaNxF3bWJmD4ofVjSo4HIIfbE
Z+Klcnv/l0yNLFT+eDDv/xrFB4G3YUUzJ4UZUaCnp8xNDo6Fw2hCKjwxICkGKJ0sh1uP+GkGP/a7
mT8NzBSO//K335/2iQ4PI5ujy9TG3u+3oU17tGiYDO5vyv2gLW+HM4pzbk7fh5Lh+JwKK7B7rEgO
ub4Q6n09MIvEpftOf1bn7MiWExR6Ai56ml3SJK89bGakcxoNCRCnrlVR7Bq7OzEEBM15cKqM7CcN
UBMc4m0HxHkTGhpAMGF3gWR+AZDpd3Gqk96NEoVQenYBek9nUbFAdEUdbf10aR2PLuIOp980zcwb
vhzmUbKAVaVOmge6w60PjIxAAgDmK8XFETDdWKVZEh5yUjEOtaw3tUnGqFgStv863L/Wzt0Nya6i
J8Nidz8gOfvz6P6U8Nk6AK5K8jATr01cRdxbu/pwv/oj+AXop5eF4H6gQvTXNPedlWOrcxphfKh1
2NViXJTMy0EZHXDvNvy9BhUzS3qMBgOPSrJqIT9oUL62ihjw+++9r7d/vYy/ns6hruG+WWAJHhtC
JNWh8v4ne+exHbmSZdlfqdVz5IIwqEEP2rWgU+sJFhkMQmuNr+8NY+RzJvtlVde8BoEFOOCghwvA
7N5z9sGwh2mU+z8u5MlJnmoTnBFOT/UgF7WSQHZJeUewMGKCsstyqzfmJ7ytYY1LkgBIgQE8K4ad
nt0zfYdAls3fzED46/xMqXHBh8ZAKit46E1I22X+Dfb4UvaFibMj0DZ6778kZbyOeGLolMCf0HVM
S6ocUL5q1M4zLkdPoCGl08i55CpF5+wg95x3a+mubltjf94nD5UHRJ4o9vZMGSO51e4jc9eTHiG3
CLohzLVNysN582vNsOK90XNpp3CmreVjeUy7DskqTylMK8efi0dNZLaJGXJaZjr+NREl6kXU2dOF
2brwUhUiYRGfrMMq+x2mnUaxw9AOJZ3nDfFGN2NNIHzi6/lBrmGQzg9ZWGHcl6vywfMxf/eYXQ89
VXCffJD5XOcFfvJqp5Xd6vzQj+fLHUBv/zyrHdDvKwpRyPKnV4CA6sGL8CtEFpxRRhqA4tI0i5YD
F/SWlPrSU5MdzDQui3/dQs+bcq2bBIRiuVtuy9vseTM1ylXaYepphopkLI1Ws7zl6PPNp+rGBLTb
fAvq59+RKZxVl9Z9sgg0tzrIhaMONbC8pnV2XYnJxCjaC7kYbBv6K3fkZWJhJyw0Ol6YvLDLuFyi
D6CRMUhNuVfvwi72MAAR/1LuxMi7YRX+nJk+rw7ufCukTQrU5ceub0eFyPjU9ZDyQuVRtGjVvNhP
NlefdTaPPur5piXX5KJNqaN+7Slia4KIMB/ErKVMd3J1mn8oWmDl6U6ujsbAz/V8FlphwbKwhy45
+jlx23nJXABjasV1/evk3x85n9ILGR7JM8rHhlp39q29lA//OCoYA4c8lfkJX6vyr3+9EHmo3A5L
m6Pk9tdfPJ9KnQNddBc879G2Ry4Q8/9R/u0fr+LrZZ93n8/+//FYnuKSL9Wq2zARgvM2jjXz0dAX
S91aleu6MKad2o/3Q4ZKdQp7HfBueSkidVo1PXlo3ZQ9RgihV7lbPMYFPSRcWfgdK1VsNc8GhDwU
z0yFPxmiv4E0L9dTgBWqnGA7wtRg/gE6aJnqZroM6+BhMGm4tVHsHSx3WoigHfFvmQRe16TDJ6Hb
bJq8uSekjzuNg/504o6ysLrufuod0DKl+mTh31o0GrDTDosbNCAlCOHI6OhXEGx0G0wIi7FvQVwp
3Pgsiuz9GK9LxqfLocG2SoetXkU1aXpdVYBdzprfngUF0hl6Oo1q96I3Q7i2rGek+TbqgCgGGdlh
K66gxWqvBkaARbeBqtAy0Ja2cMXY2xSrU34uu7iOD7Qrs0VSiyNA73b2gb8ETpNdBsFHP74nLgQf
esCLLoJg4WfBU9PRNbSNYC9KJqRZPhx8w9gaTXGlFT5oJL9UAFq1H0i5VwXMK0qBVCQgB238iplb
WzVPim19QBypwGlBWh+5t/JUfHfjbTx4G1gSZjVnJxYpBqSErAewGDHCcJfSxGOXvqsQqluGXFdj
m7ylyAfUsgJUG6rX5QjrLg9BdbFGmBNM4U0s2mLpW68TdbuVyNx6D063g6Ug/H1kDDW94GYLk5FP
1lLSlW8nFPkFDiyneVMnkN9D5T/WgxsdY4WUEAonzapg+kggbbdVBPE2QwoHESHwJiwCYkQM5y3i
m45oQOX1i27aqEF4Pw3aA2lGgNB05TRZDEBTRquZaeEjbTyuiJlPYs9g7Hpfu3N6GJYGMRaIXsQt
4bJ3TpFc4kBg9u6DG6Z/cdXCemnKAYO0rqxdyhkrj7d8G1ouUM+yWJOzAswp8j6Urr7gH36QOEbN
11cAk0IucEAMMcIFXCZDxlaLMgemFE1bE8OjOalXblipezpM1UG1owu1G0ecXwop80pC20JgKuT7
qmlevhSFte3KcqVhtFuLfuTL2U7G3GXAhO2CIo8QJvqiPNRN867PgywKuMO+L54U4XBZRTidGEWF
EsdZmqkP+zJrzJMzYUNFAA+cC7PGUSAE3padfZstjWhUN0oC0Cwz4+fSMN/N2rwVhF09F3X+VHCJ
wlUD3sspWzqlw1RtaeF1J1U9hTX1WHtgFinQhnNUyu2AhqhXDZc56g4LMUkPWB/YeH09Zp/qFN6R
2GUdubIu1AFMjH1vX5TQWm6rIt+XPtCnUVU+Jk17zMA6kbO9Q3SMrJ3Yh2XqW82WSG7IYXDCl1lX
f3hBYpLb4t6ZdlnvymMb1WJLCg40Ugsra9gOgts/QjQL3JMP2HW2kjPMA4KjkH2Sdh75djomO6/9
zSB39mEZPXbpiX5Ih4E/ibZha6v03N1DCnJxk5vRZenRB7bwmOQxWDkPjgrs9Wpp5Fz57JJBaEPd
Ry8y+LCg7lKP7LHKiuKlmeyCXr0rbMU7JHB9Att0100pjrFqlzfKIEj50vp4Aw/ro29IvPK4Ri3V
MaW11jDHRY+1oOFxmUX9td8Z1gZrbp87932L+8a1sgYnifoRWvrRHA1UQH34NvXJUjhzuqVO9njN
92uTud0JtsOjUeFjGFUk3mPHG60/dl3yWYSEFNLntXd5t8hMha9v8UaZgv9Tp/LuaPGL6w27ycrv
IUdlC5C4H21u+8scMsiWVmezCARAm9RyNq7rrhxNa68TG1F4auFJS267UUNlJiyx7v0mWTdFmG/c
0YBDDpImwCtG+sxb6/evg1OSXdQ/NPAAqV8hyq6TOzfsHhT6Y4BFYtqYAejPAQCjBTWPvDouNaEd
ERNgGesS0jw6bbS06ieSDXXVa90n6Te7OOhUinI2UmLwp9j/beRjBZrD+Q3KnCDewDJdBIPbLMgC
ga6hoa9p0ZytCiPTV+SGIEhvw3fCNpwkL9dR221hZBEJi+5s4TP1dLhVJdvEbU8JObdrw0XpUIQC
uV2mfYyZX9DMf6bhmoFNwQCT1917W+OCVd2C30UcLMJAq1d156/0184udUgAsb2jDlVgHaytVlz6
dbj2VFh76jg6i9FeWk3lo623SDdQghdhnqbUuxwKWPhBn4db4bUvwogPObPhDdrHIwp66xJL76lS
scv78J02ceKg+eJjiyDfMEUD49tSHsaZXtyUCV3yrivXs46Hxr2x1qPpKQ+iYlFGjbXuLD1bBQwa
Fz06LmJu4xsrzElFGKmRBKRv6AI6Hp9IXSePVTCh/VT033p+7ZuUoUQ+9kieRy6Fj1asH+u3Ioge
xKS8NW5YHgagYUtkLfGe6erl6GU4Qf3gyui0kwi0DH37VZoh35qI+MpcSG2dAhTQpT3uNz5abcHF
OPDKTYvpoSkDRAsB92UKCLdCMR7IAkcMCRDvhtC3FuNgZFDmUW5FDj8IA+Wi6wqEsqSC4FMTHXJy
LM+BCxizqa/jig0bpOXQThehml4PORzviI8stSH/+CNXB+iEa822j0rmB/scWf1OVAkMhKXrJeT/
jWqz9G37oYirI0i+azss62PeiXcBPkcrqkMO1n8JhENfD4ggBvgsa1w8MdoVNduFjfdLC4b7duJ9
VKKSCOcZzcZ9LKAuWacrt2QE2+m3pIIeTD+6nOhp6wo6SzWw23VRw6vUItr/Xfae5H2+MWEUYezE
XuvW3cIwnTcvwgzk6gwBDbe+Uke0twMY0Bl4Aedp7Zu5/5s5B1V84bcuiOIMmwgGOU2EIyXh4lqF
CpLl5EXZyQGoAsMnYEjrWDc2RdvfMsvlRs2vrtIUrnAmerpxdmDgXVrq2njPZO8u18nF6YGB9QkJ
qgpoFJK9T8E8DZnSW5NZ5ypWuxVRh9NpNIobLVQ1zDPdosgwqUcNWOyqaJeqrceLaSqLG7erqDU7
MBR8o8e8ThO6giBASRz+Rczo1mamqDzDfwEfwNwLQf+YL/OYuLBkzK59EINXI4AUtDWvXI4QKzGY
3xSNhri0HbRLPG3HSlUPrssdPNT8gTttNqzbJKQD068JUwIQqI+3QCyGa3qvcOIVrVpRAw+RcxSC
ZkBe7YQVwdtsZx71Gg45vJE6/rTNKQTaTRdBbbNfeSQ+QoWxVmK3ysZnaLXokatgUQQO1d9nDAm3
el5Yaytp97S9Sc0C6rszuDRwQYS704M5IABFv4ImsbewpDtJ764ZJinYQWMkTaCqU7O+jEVQMfeC
lJF3FChdG7yHosKwgtmwikLkZ71WQamzoDw1CWA/e1hZCWjgRg+tTU7nhnvHe2vRZJ8SrsqhTsca
IPNFlAdgWzxa2/UpyrRNyv2VYaS3M9Pi1rDu7JkZ46HW7P2+huhBop0Rr8wS8XVH4bxt9EdSfRJe
EcJY33wqAD1TwLvRHHxWILFRFYKVWw21663UfLrNdaVb4nFVoEhVKwmb0ACCLyI63clw7Fr8Qqat
UkwebltyKsAowFKzh4M9C8NEql83NDqXjTr8MjNnRF3Rh8uk5SF44N5CraZHx57nBZ6+7kEkLoRH
4Eev1K+tT2cO5nazsguVIQx9MWxjKVEay4xO+6JvknucSggbwvQD17u2gstrMR9zalhdior8Sads
91sP0mZTmt6wamLYlKM7p+wQiGHTHYxBd+40DxJtZBegBl0U4gWy/aiNNvQWT4nFX05yk1jAOuLe
YFypcDsZdcVriLXRzFxBaxi2ry3XfqQN4bQNYusFxUzLBc9ZezlyNa1q36yhuUcsdEMoyXooJ2oM
WgXkZlpXtRbCkBsgNab873T3qUtxzam2upgK/L/tVDBdC8aUb3aPf1QcSeEK+KWmlPQpAKUOaIZK
mf+X2K3M6MrD6Nup275Ou0N+7MLw3QxtYFDVzP3SH0HIfFYTdyXEiBvL736LcboEmcMHaBV7PjOm
bYjPsJYB33LzB6fk/jGm7lM8advC7n63pKnogb/PfaCZXf3mxcG4910Gy5lr3ap1dgqU4T6OvIWV
KM2hMdttlpvjKps2Zgw5wHT4QeaDCFedMZxyvz/kngeR3n4jPg3Kae8TJ0yECAokGs1+ihibOpl2
0aqksoNlH46NuKQ1hEcKG/cimNIHldTKdkJAy0dmrKDNXjF3oRJkKkdivBuuwi7lGjwHjxM5F5fM
UnTCGxb1xFtWAJQiQ11sxqD5Rd/2M2jxRdUThUdf56ttiQeuEh8lzTOsfcZW63xYkDnetsblqu2Z
zor7s4/NHOW56zuriM46jn1aCy55jq5SPlo+uY2rSPGdW1AtvUm2tegRwYwODb0k/FCnYAL2Zb7k
47Ieoa2AIbFXbvhuVyZFP76TNdY2eit6iKvApj4yhStFo5hYV/lnMJXgKJBTB+H4rgHBXJbgZT1v
fgFql+20oALLCl2nVJ4hvrQo75Eve+2T0Rh3ld5dG5kCTiy8ciM+pTSCoQCy/5fhTnghuT8xkS9b
AwhoGDz4toc5ElKC4ccOdZxZSahAE4dqe+3qubYN4OmvmIUyAkhaDQ9hita0EVSYuapBf4Ix4FAp
JdFM0xm9t0PGG+JxixRqs+rB6sDjpncDJUNfqGNOYBr+oIuYCgM4/5irdv8GcefFIQ8undDTh0Ud
YOCNHkftLdC1Fz+NokUz60izkbszsmUIGzXpYBg7FBolg3Uih9Q8FqBYBwEMHDkFilb1SPUpBobo
JrukhvDU4VoQbftA/Ip3qtCwOeQBdLr+jnYUmXvbtRuFaTxrPQ40e6M1sGm7OP50K/rTSqkegMv5
m9oI/HVgo6h1jX7kf0S2RNpA4xtHaE5Knm9ak8Qt5aHtP92AqrelPfRmCdPCcV4V88G2Le5ykMkY
89k7L2G2OHtj7Nm4TM4CvVRohyDus31Q2JcmURDLKfc1bI4dBzFSJbCBkQNRqkMO6kEDb6KoDbAG
p74OFJqCZSy4PETXLswrv1XfNUi125GXsCw0rny85oA4pnVJz1xjOFq56mmeo6JKJvkcNTA/SP5L
gzo8tS3qRtz7m0jR50gjwDeFhe6rcK7DhvhdhcTJ1vWLtTa5mEyqTxAEn7OmBBoX7KFcWzBT8fiM
6zJ8DHqICHroLOMwYXSuPBth4C7aGjOpHf4SSXoNFg+6wVQB152h+5NBZFVpnNRaeahHjS4xcrlV
58HrfUy9dgnlquNiPGWQxYNfSueHmzLeDczul01aYIHQTkYx3dg+X890bcyfkwZ4YNkDPllaCW9g
V8Ivmny+LWqgLhQ71NHGYxxS3Vv4ni85EQ5E6GEntvZFBGQ2MOy7gAI0zvRTbCIxACFPLlxwTT2u
X0AJvrZN2qfILMq6v7fG6B7D0O0whDcIw/dhAwi0TjfQlcxYf8n5L3idv7TLX0XAZKNXrmtz4uul
XAzAefCC2Zt5Yjq1YIbdiQGtr10Zsf9G+ObDpLcaRp9220blZxTYFfK38tCljbMxCVN0x11hQlJo
XQ1JMaCp3Jujd0vrleRQHMfug0Fsw8BwMBB3DqRBDB7RTnuhqWAkDBCZlc4GnHTTpHxjKkHOpmNW
xAa661CtXifbfrXSkhKCdlK19BN+4avRtu9Z9t7Xnr3AqH6Rqt4DbaQbuFVAxbJPqHHbZCo+iZq7
S8z8HlrctKRimUJpt99dvs/bOm5fMgbYRBNzSYrKERlrk78lUbWvKvsO1DKOEhI51GEvxgxgcHFn
mtGxqtUnW6vv4GlvgoFWce54N+R/UFnuqs/YiW8w2faivdJr5SJowHSrya9CpatU2QrhGS2eYBJc
VT/An9GV6RJiOPxMrXxSwutiCl/ipv6d+pdGXSFlKgoEeI1zypFa5m1w5WkIFhQD9o/5aWoplm2Q
WkuHLLaOjMElPTSqSIy00V02dnjwmidD1LvAf64GHxdPM96QRM9FUEWBFt5O4ZeM8H8Eff+VoM/A
qfKfCfouf/f/cfo9hL/y72ZWtHvz0/5I+r50e8IidNZAvidUxHl/SfpcPKuGLchmFcJGTf+vkj6h
CptnUURzdHR2/5T0af8wwIlZDhJBWyoB/zuSPsf9oegjoFUVGrRRYZqa5Zrih0iUO0GCUDQjeqzE
UAXphEtF0U7UB4eLyLE6OlmKShtMxzm9pH0NM80GNIBjbBGEdUkElflLpIGyNsyLvEfcXQeIu+XC
EHTQPd0RaHjG11RDimIUClFhWVlzlZhXM8cFdSVXWy+rvvbLzdhm9KfEOBOo4OQHfiv5oTDK6zLF
bxbNagq50LBYgO+btwvXztAofDizoMCdRRdyYf+1Jjfb1PDXo4YS4Ed/KNccCmKyF9RMgpFCao+r
Zk52aefucDv31s6bcs1lChd45L+FJvonf14gms++LcxWBNtWmMd47rkCvPuzCOfNHqHJZgrrC/l4
gZlvOfrMeUrZkeyygL6kJVUyHVqSRKurDcQJ7kGiQ6j+tWq3ZCWBtjBRFfCeQoo8lKL4s5CbURgh
JAyVz0px2v7oh1mDdNKmY2sq0cC0IV8lAfpg0/NWU9F9ABS8VlqqtxaRkIvaTU9N0F5VuOc3Yw2m
gEbpwqblACqEANBk6O69IKKJVak7zUnv24CpTxFUl3gszC2T+rVaRP51sMRpUR2njPqMmNfaFIxa
p2lMFGKSjZRwXfWUz4w4VhZKPKXrvJ+SuWUCzDrf+7PgSn425Pw8wCwrPUI8dfEoO31EJ+PRrLlI
NtdY/km9sBpq6X3LbMMjQGWZq9ZvWI312vLC9sD3GRfIvOb+tXZ+zCh6kTAp/5djzpvn58nHVNfD
4VEmyLRGmsfn4/6L0/zcLU8LERKtm1z92k/5A47Ct9cKnpUX9+M1yM3//mNV4ZIpkTFkO58grfDO
nDflmnysS+jBwHInIWTz4099vQXyrTz/939sDtTaF8yRG8LUed+Dnoy3CtFJMv9cwvn3JRfZX5sQ
F9FhnLflbqqKMTLC+SC55+ug8zNRu29HuqdLxHpIe/7mtD8eO/95SPn8vR+75eb5mPOryRp0ZgrK
vZU8RO74u+PO54O95W6q2L04P3R+6vmx8//t/FhMtmxlIXr7+u+i837IK2YRQYEFWMlZ0F6q1DUq
6/xQ6Qo635+rukN3Sxn9q2gGUeq0dFQ88ZCGLAUGlDzH+Ww/NuW5YjsGvCX3uPzY0EbMf3z0IrFr
ELnIY/7uefKxryfLY+QL+TrDefv87B+P5STBUcVQ833fB92h8F5pd8z6h8ZCuBG6yaB+bYfQwcn7
mnd9WzVnLUWSzJfRn7uoUqVGuG3mi3pozxeLMYOzHIaZWEiVnxT9VfKW8O0gXx4q90mR0flQudla
QkMgYF5KqU8y632k8kcuKOhwhSacr0VCW9+cJUFyzawHejPyeXJbPvm8KR+Ti34Wc8q1QDXdhZvp
5hIjYHdIs7I7yDW5AHFNyKQzkRp23sEUmIBtmtjtbICTLrjz4u8eg7GTzvI4KX+UKie5JkVPci2W
eim5x9cGKs/d3DiO3eRL3gOCCq5lFl7+PPjrefJRRf7Um4mWiZ4Euy+b2OwQa2fSUUoRfNlgnjpY
881NLsJZ3ybX5A549Pjri/xJrZAiqkpQH+RCt1Uq6lmkE73g+s/D/FYZ9YSkhRkSZMyyXw8kNFNR
ZZpo91ycpHXw7BqUa/KxIDff1WyYYw5Qpw62Nx26eZGZ/H9poO6lSlaaBuVaBBO9E6hzxhYTXT8v
tKHB0IrCIcBFTSOx00myE9NtRTFwMc5EWvmZy893nD9kCHh8YeSDrfzumPNNMDlOeGh5vqFTT8+s
Yuk1fQWBen6L5BvjCWcnmBFt8QiLg9u6AgkSa4FZ/VkbrRbzJwFVC5r9IwaKufmNTYrKASPA/PAl
9QuApvUC/Joz0hPWB5L/Biapd7xR+cE0cDFXhW0vTbMyprVLtvw6pKlA7VSlWExsB9WyEB4moXVo
7pR+OTjQI3Uo+miG+3U1j+qEHL3F8+hNbku15NeDclvukYtschnnFXqi0x/GA/y1fd7/7SB5Ermd
JIq10fXm9HXKiZHhl9x2UgzSQfp0MyhEldLR+KcIWcrAhrCkV9gbAHh36KzNvdSJyYUxj7zkGjRA
yi5y+6wlk3sagmRp5Mhz/nX4+ZjKQqWgT6q3PEs/JzLCuK3PelC+ZfRtfuhDv+0HfEcJG/Lev9eQ
ns8r136cS25+/RW52wv7D5/osfWPp53/q92A619Q7IWbyBsl3y259neb8j8KsM6cbpr5hnReaPNN
6Lzpz3cQb759aQ3qmmqw+MLOt5Zc3s3OB8q1wU64r52fc979ddowMbLdjwften5Xf/xZecy/fcxi
DE8h0thYtIUXQBDzg1yQ48mpfq7K7WyW7f3tkbVp8lH++/3fTvrz0G/bX6vf/vSgD/zqlNb6OvX/
s18eOhEltK+1j29/4+9X//4vnV90PGr3o1sQWTC/Gd/OcT7k2ynkQT+35YPfnv61/9upjGQramR7
kRLr3xbJX5tpHq3xx4w7ecT58fMTbKF664IU+PNDnmj0g24mqUH3mFW5hzQ1JFDzifORGSLIf/xo
FWJvFrBAq8M0L+JI0LKUq/JBuTtpCmbD5yPlWpAEGq0FaOTRebfVzpNluf/b6fTZro4puKAjO6/K
/V9/SW5H1XQ/FbPjoqXotj4/Xa59O+f5Jcmzy9183LdEhDYb4iSVdVfpj/K3cv5FyE3hW0g3vn4X
VhcVKmhefoDyKDUt7JUHbWrB7TQ79FLlGcgRUC8F1X8tHOIil26GiMkeSsGtyNWaQ5Q3fxZKN2Gc
kdvpFJvqUq66v6sWVf1PqauUs56Vr+mwiSLQ3062HWcTQ+0Erwx2qCCMhrJGyvgb+NWHx408yUsg
1TlB7Nqdn2JAydvuGRQoUCUqvTPE4DUYhYu6ha9tzGlyF0a2gWFm/t/J6ft5IWf4U1iBg/e5zch4
RJW0lir2GeBK6zkhynuLGjnRXRWzwxaGiPWQcMc0zeGIz3+jAhk68N0hci5ZOwQHTQo5gFV8dZ67
ylKEnMWmA6y60hKk/vV06/7HgZsh3B//i4Kd5praf1av+z9V/JbVb/X3at3Xc/4U6xz3H5YwhW3r
rnB1vtqg3/4U67DmYqR2LYy0Nn5aac39p//W+oepOlhyvzy79InOxTpMu5rG0Vi5/tTx/mkP/uNd
r39s/0fWptc5NZj6f/8vnVyRf3WzaxqnA3UCxw5b70xR/lf/LSh5XRR6K/YmraClkQrgq2l9DELz
MRF2uG/10IeHKX4ZE2HYwHM0PFVu9cIPlQkiE5edb413jpW+1G4SUOIBlJrn9GM0xX9wNeMErQoy
9NTCXTRCxqqIchz/ROzrsI70FD+t55Io19qgxqKBuLJoHQh073PfD5wRVGR7Oq0CJxqIV1UckCyw
NHTdiNehZ+AK1t5JoQJpU1+oWQiGE2z6orEjk3aN0aH1tD9jBHl3dYjIXseDR9bcVWJinKmxX2Zt
UiwLHPWLaFDNbaoD+tHQW1uqpSIGCa6R0eqgkdZVnL7uqyJ4KIrJOjol+oIWsxQqbHFJFMB0TU1M
W8X1pK7qG8qVzYXiYNFRbWD7eR6jBEgwzcURbOsovJ5ImQ9h0ZLqFw1XZn7lag49RLQAa1dNtaWO
5ZisUW9Y+i1ZEab927O5o5VV/gzeHSIFAvBjPx3HaQL2hktoqeLeWlxqpGjuc1Alrqcfg6o+4UZb
WHpEbkE0PvapfofVzVhlafDkTkChmFbRjmaIzcfaVJup//SS4aqpvOsEJfiqVGN1K7pAoRlcWEsI
fru4DcVxRr2ZSEOviLNEWFsX1MV0OlRCI/YqhuadqdXSi0maoPtFnaHceGa3QbmSb4SLYiDvzZNJ
9IVDRFCEtxqWJhqdgESkIaG+xsDN32qAwRZqVlrMFYJxiRztvjAzKFK0ibchARm+VUS7qc9eczW+
zetqb9fFa+W04aJM3enSU2wbhRBq+cmFTD660Lt9CsURGA/LAgA1qdkrOTNuWfgPCIxtUph1P/sV
lUh5g+G2wUfpjNGuBe5KwvLwGjg5uStEM/QpXeZU1a761ieZstB2jeU8q5UJYRw3+7pxtQ+lDB9I
wPTc4r5KnPxgJxS3AZO90dF6EQ69GKvl0y3N/M2mDkafLQZZ7yBTCRXF3qW+Dud1jJeYXCBxof4o
vHitxxYSFFKoFtwjX9Qi/D3phCvogCMpfYsNutkFfeg0SYpVNCGyikYl4uX6b53OlCP2rpWIsGA3
HZ8xce50dJ+jTjO8xP3c1L57a6fdzlB+g+RQb+vB/NWFidjGmb+LslnPG5DvkIwBb6h+Q1rrXQJR
df1I8k2xyXjVi9YBraQmTMta67qKiTWaI4ehmyt2CQEFaXMn+gZRcw6hOfgVa9gIBDNLPkmsnLrx
KiIi6Tti58nBsDZI7Jb2jBurSAZaANUhoe82t/pua00dOuyW7m0brTJLIL7jBx3oyWOhipecrLGg
aihLcyssmmxBRQdoK/8nGPknLXRuI35xkAGJPtEvPaJMFroJ2y9z0cfMNH4DTje6DWOlOMq+S+wb
oZAhRhIM2dfRbhAlESc1XtQJ5w8z7186ARsIV9LrkloOEcThva8E3QxsPBEsS9x4RhhVWkLQ07p4
Bv72n4qB0hLDwgulALg09CuUKjo4initEVZfiqraey+lNfSk9ZA2IgifMJqw3YUADhYahjavjR08
ZYN39G+dwmOEhTntTugHW7c/kixyNugTBNPnhJ8OgaxoaAIA4Qg4kGrsUw/BX1YxqaaIIee13AP4
mgvAgHCtiCmf7Jc+G+kSQ/bkR9nv0WAuot4zTpEDHJDQHEiOfEGNbjj5OOyWIzS9pY4vaWcHtNjT
CYGV1WmwPWnZwFQYXns09SvVpLCg2O8iJMiv+ojN3l/OOv/JRsab1wmNaNQVWz61wcXpnrZEQJCG
RQkM0Q3gc9jlXqTsnBi0aK26+4gOT8BPZdHHaHkrMpcvmmlcWlx9duR/Yvf4yIHFLP0eX63vXKN5
w56aqCogJMLAywQHSYHLQoHxcGx7/1ZvcmUFHr3bRB5+C9gEhXJCiz2tDKZ+ePhpaRWadbBB/C2A
gSVbxl3ATIeL1KtPgQM+aFLRODgE2GwGI1K2zTgShSsEX+hAWWpBjiqtD/xNU6aPHq4bbmYD5SiE
w4bXG+RBAE1QpkgnTo6/ECBJ1VNdeRu0RN8NWc4tVkXO4zbZVUfCRBjazoXbN5dDieR5qIdnpU3U
/dA+Kw2xvYmjkr+QkdChZugkggDjgYaTI4yvKkJfj1wMuChnBKqHer+FeF2hY+aK5y7yaoi3ERGi
DP2pSieG+ejk/mNpKfa6hKK6inAwrDQzQxrvEfgTjg45Xu1lYunGtk9iH0e5wgTXj9+KsH+IcvR3
k7OrBYKL1gj9JTrxDlZ55kcIKWlnbprMJFej2zkjKTRiKK+ybkqos2G7qUsMLcSnUNLyW4uGtWPs
qoxFXIS7nqgdxHjuY2cFkGodkqjnFCx3qwrDWDhFd1FFIS+19flkiXAmRstE+cNl16bTsiUBkb/K
+J87UAcZ8rGc85csD1liMXFgMaHn6eJUw4Z3yOLxLs70K6vhNSpcSBYxnm2seGLVKU11oiW1SAj5
uhlT69WnpcR3st9PoeYeTR8tdY4UsJqtCRU/ZDLOthqwrZMXWVTx0+aiNqlMqmSowaLEXF6+jSlC
Kf2YeTZi3EJ8usYM1R03OTlZD0FZHQqKCmoC9WdAQ7dqQxcXlxJc6VOXnLRjncGpSM3BOHkTxaew
tfYOoyYn5w0NW3enTt5vt3lKI1MsKxPQJ+g+AMRMb4ck3Wtxj8oefKp51Y588WKtfLWIr1go4PG0
XplLnFnPjKTA+JWCOGzRS+h84fBskGPkiveKH+KKgIDnTsmBpSekvhFasZrAcDWvYy7SC9VzrnNG
b8eEsFticIV/NGP3VYtKSHMwTPnlxveRouCwn+/aLdTuPf4X8md5A6FZdGvbB+hqpPUzJTh1G4ji
ZGtDxJFkdXXBRk1/6+QWcTM0tzllVW9mJcSkktQFd9Ispval2Fys6rCOdshL945wb3QdxKuZMBIM
xfg0hrg97RrxfTZRFgZ6Sva5OsB2z+oR3YW+JyKUr0erkc0SOPFKRzq9dMthP/VmCAAkcBYi9/aO
PYXYMSbGTMCV9owCQWU6+8HgU49h2q9wVAEnRFnodmF7UVDtXDXIN1bwLvQVuPVdi3MDCmSBiNsI
3qBf9EvCEzbJ5FxyXxrWEDVHjF1WwzeSL2iSeU+6gP/b3ncDmGev7tVTYq9pr9qbLouIyvL1Zww6
hEVb5sJxCKWTY65YCUl1dHiro5pvrXeoFdJbURaTYEWfw7Eu4D9H+97iFjjCkcddxciiIvcYvgQB
7aYRooKOxcor/i9757HcOLNl6yfCiQQSdkpvRMqXmyCqVH/BeyTc098vUX1bJ87gxu15TxCkyogS
icyde6/1rb0Rxo8cSRGt9jMvqREvS14z42lf4kQStrmgmUs7yOm8CW3Xn5Upv3aqn89mWteHtCSk
SkiXUmIkrW1ovN2oguGU987RId1zR9hGsS0mNyC2OspRSguIhyCZE+7sNO13GMqHm7d4P8yi+aVC
NJVMun4li9pbA3AXE0gMp37m0iki41lFwLA5cmCMHP6YXYTAsuwqpsksyvPoufSMYl222ZSblJqh
PX0fqlHexz+Yd3/OoF0b0CiFhQwryYFqxkp+a3yIMFlv7+wU4EeedCxuYP+IvLw0ICB7At3alMS0
sfbOFmF/HIYUrph4efEaYiMQyKYH6dEg71C7DrWCsdBkG6e3ISZOvuTU0QDhFXSSXC97wffjbpjD
v2I3o1vQw28Mekrwwkp/JkI8lhQrejeMMiz1SR54KNhoLZVn77fvRXtHoOEajJL7pN1lPvmMLozM
qvhNfrmxcQZMOa7vXzm5ird5PJMet2kr/FRJ1X1QK/2g0isxCHHoAbMbuEjJM6EDyBXy2AmeMdgj
nXRHmJ5bNQBkHYCMboNPZagOfKxDMko2gmPLzkvmh2gW59RU7k3R1d2OY/ixuIgtZ/Yc5ZVyTzCg
u+1wlPa+obl8CE0wdg3eAUZUsZ1jLCVF3j/i6Nk4y+CzxOFQyyrjmnEDnltpPcaALLdR2n+FDETW
2JD+wKcNxNSob3JBOVs07kA/BhJzh9IhZWN8VnN6IxtenaFm8vHwx+9CoTSX7XJqa/knl/nr0LCU
uubNJ98bPt5Asl6FASETjzCeBNNBfD/dA5MWjjGtxPFmuedhbh/Qj5yNTCRHv5FfIq/GxKPG6ujm
MLvZQxdOYRtvuLrW4xBRS0TCAnQyuQTkoXuciU+LHONDVkfRU8qW3WDvu4wg+IoP8sFGjAEF9AgC
+1c6mjjGHDfaEFPcbhxsvVsOO+ZeeTGJTCK62BjsQIHOMbxHhkld0wwkt/IRs8zY3MQUYtssynZ+
1yDtLIFK24WfMkEC0+iTbtV5h9SMgyN04mlLfuL3xCZdQoT9a+AZL6JkagJ0AfMpuOTo3St554BZ
jIeII3s5czZpXuya03ywDAsLf+juohrdpah/mpmF8CPJgoOLEZQzdombUtk077I3rGMPQRK0J7Sz
b0aAobJGW45DzlbiDZbQppsmlKqqrQ5ISq5CJdjV4FNsA7/5Qigdrdi5x0+aOL+Mznmv05S33foW
OAWK/LRl36OMkubOwdy0H8dUmwaqGX2nuxty95JlUbtT3YyeyYGpkiHlGarvYBDDbZUgzLbGH2MS
Y2ZhKUhK3z+msfXqT9M2F3b9BvB3EISUJq4LvFY8ic73doSXsOdlxGD3mba+4hJJP7ArfU39xnmA
WnhbDHxm7JeT+YekjB+RCi9+Lw52uzRHCMQJNMBxbxWYDkNTPQSOi7vB4R6OR0hRvMaNIuQSuSk7
is8WFXVPZfZj7Of8wRq7mjlwemfmCWD5jzXiGkRCo1UXiEQdKGDOOGIIRks5uRDql3AcdkvvHUqX
sWYR4VXqqrvnjuFzaIyIvCaNEJHtpjER5Cj/Bl5zz+nN2BeGxR3q+y94pMITuqgtmtGa/oDWas8K
AhDRblXeP/Q2pKxY0aPqyEL2fPFmjY139uXytYA7ZmQhLHoWlyo0b1nRW6eeisdNzXQ3jFie28gn
7dav7/haMjZUzk0yL8FZGUT5+bPJeiq+ACx6b6HUQ/j54jLuPkjX+hiriC+kfJbt5mH0qRxQnsRw
qaa9Y0W3oi7eBiB0Y4J0VAyIxtGHv05xg+I/pi2zTfPolRiSC2ex+dY3tIb6ekbqJYT1gsj+Gynf
3YsZY7XAUf1zcXBVpKA/pPzmooi/Qf98TZb4bQFLyTvKApaQQ7yOJTt04svfh+vztPidKZ+Q2qRP
T5qsU7e00dcLEkBSdwP7uD5b6R0NDf6jb4P+xe02F544h3EZAC5ZjEOoxONf4k6hzl0BtWql6zgE
Qyx8mph1jLl/7Om9HWMzYSXL1Gk9TPqtHeDVnAAEud3wrJHqczP+KWWXnWPTxTNlxU/wUr6oro3A
CeAdwKbF6VjTbViRP1Adu7Gjfo15fW7yAE9J54By49FWKJc84HycoF0iMcOkw8LU5Pw+o/bDxWzt
GgsNC0exopnOnt80UrUCNYZpZfj2OSmC9Jv3xqvwYnsjxPgkQ+8GBYsacs4UYQL1Gf8GTSAz4Ugn
TuTWzC+hUU0UJ/tB5P2L4TQfLEW4M6V7s/0C41hOyvt4ryJj3EFvwn8e3S3v2ib2+yj97LgkxF1V
cbgp0MYXtV/s48BiSCx+JCZLe6EwvqY59OzZt15AnVq73qu/sz1cTdFfmlTjnADtETjhPIQ1ghLX
yOxjW5sB6e/+Pevd70FtfauD4qWp645u0PABAb/ZjNU1qQqxtV0Cp9ImIrxhAGYuyaRFmYcJxt1l
fGjFkwramzkPUIsq7E3EVTNWN+tN3XR3jJDy5OTl62LsKcmeB/wRR0YzBm3W4Vsh460nQ9xtRZFd
xlGdwbeS5CQPLSSHzNPzSr9ZCMjIsyvthLstrQdYT83B0ZPsUQPLJnjDu/+YAa9D38+BMeB0UN9y
KqHQI8EZp2IgjNb4qIscPuESPXZ8lI7rs7Ap3rvC/5UMdE2QhXa7hdS7v9ikdSBtC99ikem2K8q4
SjJ56f8KFMpgpCuDCU5OzbeVnDMugZ68TwCSBnJnd52NPWN95ca0jKTPc/ZbSC6kEcJP068yS2+M
/WMSyWM0YES3l+c2peRfBTbrpVhpPJ/PTd4okbrxeb1/18u8juz/3s/WyaadfobWce1lGhzIbGq1
dDUFFgAJcYKkQd79DXw9sb4rFIzTZnPu/a/rzSg9Olpozk+21gKs/yUcaN6Vvw/53pLsVCyxfqGu
Dd8kN8riuP7EDiR6vUICH1qfl5AGD541vzhS/QoG66pi2icj5LOjo9pjGDeYXf4yclZ6Ducx9B5I
MTiM4b6yg/48Jll/XPlc6yv9xHVVSD62vj43fco0Wpl/a9ittPajuwSW2ip3sImCtPtTGVZ732P5
jdVI2Wip576DZDY5TGLhVBQRZhGt1jOCoDw0ZfCySqyG2T7FODSOfxVaRRCAfkoX2lJga2bmnEfp
dvhsk1QQgBDaVxx1nMgmYrcDTVETRLcQFoD57y/VKdYC3fX7wEPhLJMvJgsHQqiVBO4YkEqNzgIc
ZrtiS3Nxrk+6wljX35X/F5Aq2c/rW1jT8iefkHZY3FzClMv6aL2snziB4nYRUwG5TwvQLMg/oQ/I
6O+tomlD6yPLnVkwtY5m5SSp2kdnsBKUAv7xxo+wfK0sc/Ah4RYIoItITFLoJXuYi+d6biCB1A7m
AmVdity5+3QKMH3AHVovkkjnvUNI0cbTQCJZN36+8SQKgjQAbg6ZKKLfzWrTL5eko1TncEVgYB4e
M0IhiSfgJGn2nHo+1SGfepI4MdpTD+3daEs9CdUyolVAtF4WrfD5UAyuMWiQ9HXBHywvyn0XZdqf
1/dh1ZH9fUfo5vggJo3B4SgIdLLR9EmOessDw1WQ85pNGQGpnDSt0tHYSs2vFPrSgLRUmm3ZAbkU
mnY5ae7l+mcmKExHMzG9CTpmHsLJXABm+pqcWWi+pgtME6Gxi9OWv4A1t7taIDfXPzOBcHZu+GfU
WE4Jn9NuAXWKDGQnRDHonVGhQZ7caEihgHsOUD6JRepO4OsP5koANUInvpGUx2lsAjMzalQopqsd
3atXegt0cFuKJEu/aKERo7WGjRYUGrdYA0iZpRNTYC+/AtikTQqktIdWOkAtRSJ9UxpjytJf3sL5
D5Td+MFdWac03DaLxp8mbXryVyCqRqOOKyWVjziuJo1OHVrsz2S5o4DLcm1fXk5Ko1YtmKu9hq96
UFgbaKydgsRvwEDywxJSq2oJY4OR9ywC2NXmVPyo8ZrvHAivSqNecTIiuxn9jwQKbKFxsAjH06Nq
qLHFQ+LXC4j45MF0QMhCdOSXOdfOzjU7CLNNHDHXnNtkKyxSXj8v3kQwJaRfc1eGD9bguYfYD55p
3MKyHeYmJypx3lZq6alBUAyqhK3Oh4LrzJZ1IW7FuqyPbPCfhmkRo61BuhIq3d8LXmOaQA7FmfL+
mWYv2cVOsU8CgIgV+IaLCbgZyQiPGn1ZH33+QawhvhNIhS3prPl2/QN8UVR/tYN9+r//g/V/Wf+y
bSZfOvrrBDRoEDH05otVpTA+14eBh4t/tsmPNBwSFMR2/ernpdUM4vUp1nRakw5YY3OQlGgAjcu+
hzGz6J1Es5CjUPiXSVjZYSSSoQ3nXU5FOGt48qgxykML/UaDlc3BJPJ7PAZjGF/rmTsmqOWerYD3
pYN6gGZSsHGea1ZVYFBQSzXEuclHl0SPbLyaM86EdITiUlBMmuF4ti3WNSAu8BBYBcAgmB9OLLi9
u69Jn8Oop8Hm9t9k1WiIc3+AxfeWZJxxMz/4OmZ+qAE8GoRyot2q7sRg/s5rO9wgBgMYP9aM3tq9
1RXu2sO8yCz/YY63FAwG7jjG1G7rk0xKQJNomr3kV5a33UfgMfP2+30wybc0+IauLdoljp1ue3t+
Z8u2Nh4UV9J36HRV7auH6GTjuyA62p5zduERQGAfG9BJsQAhSDPDIXbT309V8TXvUiLTcHWVUrHJ
suI5MfSOrua34NBuK9Mnv4P0nsNjarL4bSh+QOuD3Sce5WxgkBPFI8Z6sauL8D3s9c1e7Uls2bMO
1meznOgONRQLSFjN1MPm6ZX13aetbbaYXsNwuPhW3l91W1ZX/VLWhF9iNrOItW/SJznbzg44HQOc
vP/FzjAefOsxN6YLc3yYG9NxTONvzcyMLcjftD2XDxbjLJDMIxlvXqg9MxkM6opPACslkdATObnR
1GxlmII+oNNBd7GcMO5WPWa8uqJjnIPQ2As4Xh6LIi5ix3JwZNcz7nKLwf5bRwAGnm/raWEB5A7W
hH5uYKsBZCkWcWvC8DuQSuz0zb5qivMEjQVo4M+aSYBXxIeqbO55xTTHeDIsbDHMSdwgf27CXa9y
gsfC8u6aoCsSQsGm4PfglYCH0PDEQ/IT4QYWRrJo5ACI8zn0CQ/NOrkn4yzC6iqvBlEt6OY3RUy2
EcEUip4B+FyTll+VGhs7qPeObT3QCKw4qorbGA5HNVJ+Su37LR5on9vWdM/hug2npONdddqPqV5u
fglsY4wA1URfWtd8Nd0HKJ2/SU7NCoC59P9ep5HmGgPkc6MpX7PhTjvHhZu4DNK8creb1/XRelEy
sq6zz1paxOmPmvAccDaoajN7iQ+IEL5aDsau1M1LOv1xzGQ93hR6CWDm0HCPK3H0uxQg+Cnwqd5W
hZnQIjW3DdBQr8+7zlt2SUXVPVqwQLJJTduUDiMc4IYzHCvvGGXye0ztscl1CgfHuZ3U50x6FbyZ
Pd3SS6svFv4PHARzyt3Ztfsk8tCHp+CDcYipCC0X1jfMGG4JXUOXhevF87znrlha+CC0jjer5Wr2
seduu+mXu5BRnxccYjx94gA2c/JDbz7GdajlBNUmt0Pq7/UPp8e0K/ILHVdo0voyrRUaIR39Fpy8
2haY4rAZl9s05V4pY1L0GhtXk1dyD2cmHjfDFbzxDOiIMHG2Q7nALyiygOhTh4SgYEnwSE+whxMt
Y4/0peDIcxE/pCZY9ovx6pf8JKWht7z1L7UFA4OYrBGwfy32OcTcHNawya0PCV8Nz1O7N7M83MO1
/2qNRLAwqNWqVEf/xKvMTfGrwZ+OKsPIPamuU0SxZ6mCVryuUFc7GKp0JH6fz0vTOWNk7Y/BKiP/
/PapfiEM9ph0s7YIlG1FBgnNbUL3ryVw/dpqDlwvhlU9VNz61EcBES9SeafJi/dhvnyXdtdzci2/
oJZPruwF0OZzmkxV6TGkqyRybqW+gUGhJTzoYSHmOFen+NAKVJfIkwvhatB+O9dkN9KXaOGGjchQ
QwcuLuvFgRXuh0Z66tefsFsAp+WUPHQCUmvbRwZtLDNNDkkt33ODZXE/5XBYTK9qd3UrWKfVAD5A
Z/Vw9qLXmLjRvutYUXnIF3PN6AYn9vq/Yr3/H7GeRcf6/6nWe2z/iary37V6//VP/q+z1nT/Zbtu
wDjJdx1L2v8WlmHZ/3JcxyHyxXSBCzifzlrb/Zfl8mfEa1iWhyuX1/Bfzlrb/BcDOdR/0ndtjzNe
8D9x1prBKsb7t+gZ4diSl8B+RpXqEADzH9barFNLxvgreSrDHz5zyEupYdFuTuhON86nOY8OYaW+
xET/XcBA9lu7zd79KfkdEcuy9RN4K5821vXRam0NU/kwuY65yyf5tC6D66UFZtw3FWe5tY3zd1Xo
NYRiMm65Ph6uF+KuiYJjTE0mJHT2oW3OrmlW+z4mCyrNXZfQtYVWXRQD88+GEbhVkZ2UHK6htD/S
3AifGpUDGJXBl9JnEULUhmvYe3IDOrbj/KSaJnlGD3YmHfBuTih3qNBujsraM4b9XwlRN3W4GNfI
Hl1g4iMHfpSY1CT6VL+Kc9dHq9/WtaYvNdNIgppdSGVlfXQ44maDyOCVpiWRfEidpvBD6KyrKffn
faVv3XVFtf3J3IzkvG3bUB1KE1xbrS/BwClU5j+RWrXXBmbRrrXhoET8NAbSY913kfqy2o7Xp+sj
syzfpgzaYKjtxQQnGqfeI32ziSIGVHiHFjVjGh44n4xI2defATmpe4LcsukzH+7c+sMJvpsOpMr3
w9gn5MXlb6NMH1Kqyes8W2o3V76F0yDzLr6KnR18m0e4UDvTsA/r3mMapK6IyMp3BbhEEp3EwGCU
mno3MtZet8+kd89R6HeAKEsUPGbPgdNRroXswGuviAusnZcxlSQaEblK5B1p55lnGZR/X/b6q/+P
d+Lz3aEFhxy7VX+kXR4FnJwTmGSOgf5U79u+VJf1AvG/3fuV84/wKs4FauwukcsRXjUO1i19M6yP
Pi+Ttm1ZeRUebSSjkm9/WS/rD/QfT9dCgegTZBAWpV1swCjfZtpu9/fhMllPiFoQAJnWd1t3JUDe
1bS0ePT51NRfW7zWPvkIr9Z3enWZr48+L+uHYX26zBM0UQeg2+fN6JH4nG1i7WBav7h+OmB/f5MF
eL8VXrz+6j4vn1+TMR38LP1b3kS6OUXTEheq1AZXU1/Wwgd/frijYcGQWrvGVyf5p518vc//FgId
h0+gW3HCsJz+Ziu1Q2mtcP7teZ4d3Ll/xhE1wvFfucs0AQFO5T+jjN22HyoGXgZ7fpHRE5I+6a+O
vqxP14sV0OK2o9pArPI9xSQFDvNYDyVRsRQgO3JIiJex/EXXjRwTfRJCsEiXc3ksyRJsx/CrX0Fx
I6SOubEyLr6Ub7O/FIex10Ea64viqIWC6yL0zbZ+wdQjjPUi//vR+jToAAwFrTiauuCd9T+wws46
gsu6sUHs0JWZ56yPqqtbAKo1hBHtDVktl9jmIgyCGINmTA6LPX1Lija4JAYFsr0Q1hVmJiwO2maM
SofLwBj5MnPDH8LYAenaR9fWs9/8VBaH9SU22k26Spon1yoYA7KgrX8wEOTYoKKh0TuPjWvezTF9
Y3q5cEeLbpctz13AaLYa7VqLtO/pMv3qW5KIJEGTTKgekqhtN3qn21pW+DsJzPwMf09n2SKZCNtX
hGMouzP1RVCKBz7CNLAoP4vaJNpjLJ6DAxOD/JIU4mEskvxQNvyNJumBYVYL+b1pAGIyv9W+Vx4Z
cX6fxmVnTtn3yK6Cs5xSwNKFv8ArXCCm6I/CND1S2AMVVuJ7OIMvqcwCiJNS98SqogMq0wzJIg6l
ZEi6Y8RPx8SntlEWuNGuJFUgi8uHvMblz46WPNilzoDl0xTR06ocWj/1coXsRLKOTfneWzezmV79
mGTp0WEMKAov2IzEW+9nxf7m+NOpccbrko6oqX2iXtop7q5Mjr5MqFy2c2oA5IvL35mkJTP56sMg
b+Cy1Ka3l37uIxDtCAMYOP8Z8d4KhvcEeNaxTudHI/X7czSPwyGZShhXOWNA0FaPUqby6nVOcS4z
v98wrY5yTuXQ11zi1LMjqKl0k1p2DwK+uhptQAQpNlzCO7vm2ClEMLIjDNpJFFKh8bGKaEs5Nmpm
aZPW0SYhIG2i1gcnoR0vmVDmqc8omy7qtkUnd5BSIQwrsn+IeRfHKJjfFHizvHXHt5yZzX6RBghw
STO+6iXtYApoF7RjYFrI99IQtVbNfzp3+VO/cBznjZ+uVpkZ92mO+cfR73jO3TuJh/muCWtQbWHx
PtX9tM+81DwAI/9RpXUE9ca4lHJpNrHbR08oxq6y98VhobtuGK1xJ1xUoF+BOayKwdkMTja9kvjU
HRxbIX3CUej5CuVF7dS7At0Du4hofuVA7zcLYkViqBWCypgzle/Lr6O/jdW1CkRN0K11rpDtCpH8
zqIYYCrccIbWxg1K59acm5lTmc8WPXEDQdL4Dvau3okFVdJQN+bZKDkYABzTMm3jxov57dkzcdeW
ydhMkme0/DZL+eQV4XNZe7cs53fqiuoHNOHvPnPicApuY0VzxOO+zYjEvsRpdB9l7J+s3AM5ya1K
4lm/i+MYvl6oHrrCdN4XLzQOc8W8zoHc45b1ezYDE3KMi2on8+DahkKAh9cuTYllRy+GNiL+UrnB
R44vYN8JQot84Rh3ErAVprijNxMVn5vFsoWIjPwyJkxRzeop0PTtAQEBlcH4ERHOs+HoiAQ/B1vf
n2PX/Dp2wqLdbH+HiXUZPfpe7vTeJ/mymwz7T9Z6znPZvrVz/FAHyMW8qM/ObeYSU2OX+tQ28HLT
8NRJibLKyYp97Z9amAhPVha88kKfkiRS2w7o9y2lF5vMEWNp9590lt+WOiLYuREPEkHh3hZDu41k
vUti+04Sbn+AgxugUVQGkabCuBUh3g0/T65CNn/qii2iHYjmrXLXAPSM5VjCPQPa1+xhPP1CXf6Y
GkFzoOt3S8Il3VdD7JJTbT4gA73LGcGCKrNnC/lVK0jo7ob+zaZZ2mE1oRd1jYkJbb0CtZBTgQPP
BpNDP0EK8KWcbeuPzo6lHzGOD7Oxqel1DVNHt5Lc0voxqTL0zESSbmadSKcVxzJTxs135E/H+SHn
JLzSPS83TszwUnDX91pJV2TZ0+hRygg76rcmlXfZ/YKhmR888L1L2R1iVX6Lo4RKfAGRmMc0WL3g
a+zTK1L0lS6LzewgHtVJ1eJqTBmgQDvw9lj5fnM67s/8InLIto+106OzN9qnBcdGjkQG8w04SywO
S812RKwf9JVmYhY9zTuZR8FlmJClyBoBOzv2dTaxbiehurOX0iJTT60Pl84ME4NBhMUvFjv56Jpo
sURSnbwk5Zgjhn1Gjsc6JYuBedKy0PXJ+nx99DlEG7t0280GJZluaqyXddT8+ZQtsTwQ2/ZlsoE3
DkWJCaHAaiJISkflTBG1XlaT+n88rdTknKOJKF7qPZorJvkK86uUrSBGAIVAO3bJ1VPgUGuMVgw8
KCXqISJefgB3AzG6RbAavU9l/i4rMR+MoJv3DSw6NDJ1e1B5/BHpEKZEXxY9BV0v6TRRAfuUQaeS
d6loaKt5tpPurC4B7QmrhDU07C+5vpjOkB2TOHloNcUHYN/PLDLmvbSKczIOw3H9cmuia/foKBaC
mUjVzPRCSDfhjEGcmXDgGMhCf7zo2cCW+j0TPrj3iZSiGkxq5zyIi9JtuM9Lr6tyK0KVw7GOUDiO
P+tlHfUVNfS7wA2cv3CAFRaAtGfGPKphAUEegiYpvMf/HJevo+hPhIWp6QXEe+nKfsx6EAbE1DUX
1i6w6oLCUI3QhKrlPnfiGia2+YrS7Qtw5+HELoLMcRLRLRqa22IX9psdhdtU+k9GUfHhrkzjEZ72
bxXL7KgDGmH8qurg12RChH063X19CeP+nyV380PuePPFYByyN1vOR4QNBKDGB9M4xiEqj5LyyXQ/
kmiu9/Y81DSFPGfr6I9InGA7ncfCfTSH+RSW1Atl7P5Ule08kNp8yeMkupdBzdEUFRdO2hwjhAtx
t2utnxNHLjAT1QuztqJ+NZpqWxjtV7NPozfXx5PT14megyG4sukrvg8kHl1c6J6mPfyZyQq79abW
n+YkHEBZyFkPLXtvO4wjGRi1yCOj9nF0HZigolLHNnWufPKABKNyZn5rltyV1eLuSKuOdrYRTzcr
mJ+nvLthAibJetHGNyd9ss1/ANVld7vBsbHIDdx3dydLeuYjW/ymWYh5KjqvOnTB3GyaOpkf0yUe
D6YbIr031a6rpum5IKwbLUZzGxCb3Bw+MBtnBHRaN1bDkG3aC7EQB8gIlc6mvwtLu70Hc9LdVTV1
B/SE7OdTkt46l/AwMbb/ODNNgyAKj0xTmqUn0pDQlWm2n7rEr674gJBjofPYFx0v3UGsbAcswSBo
CflG8ll3YrliBj53A0q02SMuzMkt6+xW3e/GYjaRWiT2GWN4MIbYZtQQo6pOBu5yc34aA++b59tP
MVjq86ztQHiin9MJAaafTT/bIPphlLN86udmuJeovUqvNG6OkOExwLCcEAR5rAC+kbgg1LMUSNVn
Z4JMHEJaswCLmmV+BSZCPedvS0LySEtxy80oR6yZGStVShzUVkmzeSxIDfGSR/yyDw5m6HtqGYgj
s/lkT8VHL6WLcxy3BB7M9G75MEaxTU7PWROVp4FNeuTCqXl+YKB6EVQU+wEz6nZpTfPc5t9mP+V4
UvG+5kQl7lDvNRzeQ2sXd2mHvl3g0Ug7jw9XPRwxqASIbnk1CRV8yTJz7JZZbgHv8pMS6AhkFDYC
TQcGy+lX7GAgxrL+wd3UiP+eYZO/NHRpTvy35b6JVMMuT9qF0XqwgXEu8L7R8p6yRyvp9jE52w9+
OMn9XNgXaI3PUBzHh7b0xof1EUcU5q9GKnau25bHnBP1pqRM5dwTYeIB8MypDzFwlGPYf0FujoQ/
FPjcAnpARpWiCMEUyWiX9BviyG8w8EHHux64uXkfpuOwFw18acsNLjZK49csU/ELUPLN1wbSGaD8
D3IexTHTZxwjSh9V8Dj1SPiFObzHUyhQ0n5XPfdXVcWHZijEfXAroAUlQ6ey/WWS6oL0i+i3MkDu
trWK5QytOdhYg6ImG838sSNS4dGvydPMu1+jiHQWj2zPce9FbyRtX/Co+eem5b/I0+r3aD7kg4/e
uIxRyLc96RRRW92F7RzTgQzouG165K39Ty835UOgECQFiuDL1HR4V3PMAPQ61MmpjN+q9uaDsgmG
EKX7JWur4cTE9FX1QXs3Y6c6Kxu6uF5ju6V7iQB/n43IGe9mWnC8nwlY07Ccvmy3oirmiy1yPggq
JhzJN5/sZMRh7FgHWXXFUyzFnd3oexeaLXjA6dnzQYQmFZ/APlQbVTsMXfpi3M82XQiSqIzNnE/1
wfOCdxaa/GzO1pkj8EeNee02R6SK9CgND2Hee8fzAntwD9PbRxtrXSw/xgbqY4kthO/xziYmn5hv
jDlwAg09sSyW+Yh62SQvc5CYFzyXPBNyBQ03IxMgRkNSW+0j2jL1orup0ylXqffRuyNkKXfPPdWd
EhcTCuER+jNcHaPylz0Kwe0wnIjUMi+T+YsSYzxl5UxcqIMROo3L8+L6CXbnrjmUGXpdI2HQ0VSn
IPf+SSnb322qe9VwioTW66KIvcR10Zzmcv7JWNjZhi63kjvMwIqhOrKtWOF7disC55wmbn4fssp5
prxGDdZm6T4Z+3BriIn5sxX86RYEgaXb95S6cYKcG3tFZCDeDCsKbGWWb42MNvMyGwjARsJYJsuH
8UoQyZQk3ZZ5Zr9dXKp5lxXr0oytPIytdV9LMRjDC2kouHWZ9H/poSfv4rYyL4Ej3xvWabtXOsxD
4XKooxHtN6J1trIHuLzRgzNOCGlnmjEU631P39oJYRe6CykdlmPS9DHgri/FMVJM/Ns52BXz8OIB
tsfk1l+lgX8uVf0lzpEvM0fUgqj67ANVemPKpBM+ftrjEl/HHLx6PSMDFhkyo2FBAEWyxw3zHUW9
5VNzxqTumtkCvPZaiqq9md29HiqPwjccDo4/zK8RsQ5Zl44nWlHQftC676suJPsiyeN77lB7e/aS
HQKOr00iNq2JQUDVxZ9WkNFIcMz402nrlySri72DMYpZaEiOyhS+LTNW3cQ00k1mp/Et8HC5OIF4
ADEf7oVnxLiYeCUJ0Qq3zHrlJPVnQIb2gCGKYwYKk21VWX8QONA2seR5RHArZvxDUVbY7BkV5tae
RoeyHLmvMYNeFYEIQQsCjDTw8r0VpCIoGT669s8+TdVXpo3sbEvebnq/+/AzcCgbVsm70cd0okrH
ueK6OkhhD8+NttIZ0P5ZYWxEiBm2RLtuaXJ25kvJRhfhBX+IhvjrnAfUiA3CJBCZCcaxqrkWgtyd
wTawSuSoAjgcsR9OebWPoc6D0c2Nh8gR2KiDrj0V5niqTaKvSv2Bla21y+wJ11Q93eygM7BJ199E
47cQS9P46vHqJ8ND9uYW1m6gbXbKl/BnEdX1O/LpXTJA342dYHoxmvG41Eb0moblaewcPmMl8w8T
+wRMTb86OphpiF9Tu7EY7V3O0XZfiMjZ9mw0+zgklWDogH5kAKRPY1AO+P5JIWObN3ZhL61bor9L
R+d2Q74EGyno850vibYuUgiT2MveMGNiKp26EUEsNqcibphXplity2Bf8k23/oCGMU6oULOmuvvR
fcpb59pmLS6eJs/PfZY/mwapusHIG4DWxSETgliEQQVsAByx/w97Z9bjtpJt6b/S6HdWcwgyghfo
F4malco57fQL4bTTnOeZv74/0nWPT1UDjdvvFygQklz2kSgquGPvtb6FuUTrTpEptiHK0zsaE7BO
CELvK7O5kFXZ7gW65E0fjjGjIGmcMAf9MG2KIqNX7cHXbP/muLQk0soIjlRFe6KuOSMzptloRjct
zL482YViv1bUtUcPsvfkoFlemGv5YT3RRohb2TCmm1bh97R8/SJL6mC2Zz13IuzKexFXCi9/hg1H
1o+Gbm4h67DcgqqanG+acKstWrUXHW7lcdUuxQEhNFjoF8TFO/Jgg1UWF7I/CjqKWTebe2plGqRN
8hVzHoFj2Wxd/SxzD9WUfbRZUm90so2PLrJy+pE5kxMrv0YOxYVPe5U08jq+LNkvhlZipR2ZWJ4S
WeonW2foVMT33JPR5YBLvHMyQQJAUtxavcUsRsxHOUZsDO3gyae3eZdjEIqGr1EeDVeVtCWATqva
CdU651S6bNIK7cmOY3lZD6ruIVFodbzVLZHd22WZ7MWQsZwHlJBVphYEg5R3JoKKOz421AXtHlXP
u20THuovz0BwvI9cDxc29T0NfNaCwXJwaWiIZUiZvIEgeCKvsr7EUdvj1TLbnUzGXWlOw1O+HEYA
Cgi3nxAa0xMd4/q+Em+ldLuLsMlcYPNgXjUJE3yuCDRK0ri64LONT1hsBy9PjQeTeIhnIg+41icS
NKJxJlRBGGSt8cVt0czJk9bFahvpYl/aDCx7HP2HSFG7uqxd26rz43OSzfdjw++3KMYP0VfR0eRL
vaFx2YIgju7coFNb0o4M/tXuxzDa4hFHoedyS37ufaRmqX7TgsK4sec9zbpkU0cWFFl5FOfpSRR2
s8A/0j3gOx3LVndPg7C6DKDZ6W+L5OLklI02jdt0IrZK1R5Yb24GbE03aZl4Odq2U5mxCGdkYNy5
CHxjOk4PquUiski7ocy8dnVe3UlahxFaEi8trZfBNi9lXakDRIjohCsmA2rfMjyp3OQ+mfr7WQb9
OaUd2CSoc4RbRCfAfvRpsGgMgmSYmPlqYwBOYYDpbiYWT7JbGPG0ZhztjAJz3hI0y/rh8rvuiYmO
609E7tXBzdVHOMnz0PTZrWgJbRziBqG+X3U7xJK32iogIpBisMUBUmxK5sOHaRyxzKXc6mO2TagO
raXhhkM40kq8cjgWQjPo3jK7vnYATk6WZN48T7I8TBlOOJgU4cXGuaGrrsSThXJkHCnTS9W9lL6r
rjRwXwKDewnofGa96Od3TidPwAUxSgNpWlKB2HNzcXTs3iaCRjKb3q4xVzX3NcIb20o9tiPtqcEm
JUzTNEF6LW72vKOjVBnNpxWMxSWv5C5ATXxc+MmWzk2m6ZovuVO8k0DRbv1p+N51VLZqjHfr5+hU
RUTvLL8MYc4FHAXpcTC611D13Q75GLHl7f3svznI8/a9Vs0sgQ4NYpfJLVE1AKxa8VImF0Po41cC
nLCU1yLba3Z3/qPw+be536r6WV8L/O4lrPJ8TzeXZm+29JLAaXRwq4td5zMaLUKxnRVJtQyfck9z
u5SVAGPhCpg2cj3bpnLRIKzPYwwXDK2C0yqtmVxCRSwHebIxhJTvQiDwad10FwloJkoPHgMyHHAD
YbJbh8crWYsaajgSZ4O3OEKaoGffM0t1tGXhuNT3cY1UIVgSdoelU6Yv3lY/KF2IBou+ByKaV1kL
wz8mk3I9wAC4+S26Qo1WzbmZcJOLkYs7Y4p18ZOanbJtPvJjwZPrVG/2PJjsWSLSGNjLFJc4xa7A
0D/zdFfRxnCMsrxM/EJkmEynFGUWTei52K66JwnJ+Oyu8REzIYb0QV8NbKabACnsxrW4/fkVgq4o
DMSWLQhh8ssnWQ+rGCpdmnx/XtMsM97DXX39tzm0b1ElJexG7CWKe/3k66OiJOT5z9P1kVz0cjXA
ePJbJFXw4nBYH6m/Hq1Pw+WEFab5MrfVLayg32XlCFUx6NPdhDPnPCwHNwdZlwLx9HoB6Xo92Ny9
TjO5Z2qxCsyK/R4mZR6WhPD9PqxPZ5NiNMYki490vPYqmS5NMOvUAZyM5b2RXcvV560yDKDFiBQS
Vme66gyNmVZQ8MZWzb5PhWhE9a/GBNstXJqmms4hWfulK/7NlfZbh1ZxXzNZPmfm2AKj5VGyPArz
1CbhPYaNwUsMEsdTKN/a5eMUi2BrPQDlC72hJ0yzX0Bwq1ImcNQZCglsWQ0bx+xUH72iaZYTe/Rb
uLiqF9dDbxXXzjTqQ79A4LD+L5yUpSPMcNDYuVacHLXeoY1IJzMaxYNQibH/b4HYf0UgZsAWkeup
+jH+R/BZeN/b7//jc/2bt+/Z5//+n6di+P53edg//8I/5WGu/g/DlhIsm7Dk3zhuDog3E5SbKRGR
LlKwv0IXhAXHzUFrJCyFmAuIyR9pmP4Py5EuIi7s8uzy+Vv/xm37f3HcmMQsnLa/S8OQn6EOA65C
+IOJMdT6V44bcva2z+XCFLCSL2OLTLkO7V0D+qVjI7zV/fhNmVN0VVpzbaIZwlsJdkJO5ncttkjN
qab0wKJ2F8Rzfy3Vt7DC3m8RyJxEDK8z2iTpL3Iko+M0uT9H+Q01gXHhnrztpl47yiQyXyyyvciv
sy6lXl+pFPRbN7xC8U9OGZD+fTekL6auW4/cmK9aM56ncoCVHZCi6OTacHBy38VLqZ5FqZA2tRK0
AU60oFbXoGYpr/k5YgQJ9kyvSyagEBKD2tpphcxQVsuIwblsvDR1voRurN8XJqFbuPF3hAXMN5si
IXZ85qylsB6r3PmUTsqtIew/I5u407m2r2yzxpNQzSvFerCXKTJ9y8+wjxeWdhFiOnZD+z5ElnaL
UG33A050e/APfm6Mr3QJt6Ul7kzRZR+W61yKhYxXzHTD/Vw/GV17UlZabWWWzB6Nj/jgTwpOba/v
g14i9baxMVdlij/DJ0uovEdLk0d4COBGEWAGF8Sa7OhCmTh7aoBTV5TTzB7MOooUPUPgjZQZsIiO
biibHSlGOxc2DhqF6QMMD5bLzoVoN5BfhonyJvoOqLZDt6/Ov4m6eZ3MCNG6Lw7wpzKiF+yfVZ4x
a02d5uxTg20Hc5Ibt5cZs4rEIVn6oWUAgffKoqE6P3WZQepxsYsdpGTIJ+IDiYoXC+2DibfVHQe1
kxgOQdiIX5aVX0AdtZdcq6/xqLlXfyC/8S1p8+Awu+NdytZ5O6chja2qx+yon0WfmOc2sOnCF9k+
t6PxGBWfGm9vS3hfsk/GTDvoMUk9chi8aJ6yXd8OnpH7oJZN44ItJT81kmWW20S+hYeMus5urD2D
i23fy58Ex8U7KUy0MYH/03Ci4WgljQByQNVEjwgQixExadDkIzCIYNsPgH7swDb2yum/5XpIo060
d8laOPg2I7ShJTW1ONkycC+zSQt92qii8L8U030ZNMGjEx+t3vUM2lXnhAvsUBnCs0v1FdcgZD/m
F71m+qfMLB/rurfuwIz019j4JeoxxZmAqcHOGXPVmo+KOW82pRT1hUInv/CLG4Hy6JdMlGRLunVO
cyv60jlluBUJd9RQZs5VL35oY1Mf3D57D6YW6IViUG/WOAEbsMzcJ2+66V9rrYy9IML7oIbp3VKZ
OqQtriuCRu6HTEh+2rSRICcgNzxlCvpQL57zVOR3mQH7UFE2H4nr2zulwHI35ex9FIgA4r/YZEFD
a6mTj3bLbF2mHzn2zgN48gA6YhocgPV9bclI9GV/C0a7207fIqLoGWXD4QjVUz2wcBkTdse5YjCk
EII3vrZhKwFeIv9mzDZwKJB3mxCkDmxHQDJF85ia8y/h655KMhhxBKy7IwMtW/9UTsDoRrO3pl/6
nj9VxzHOfvC+Fb0seSoL9mTkzCBCxNRoy6K4zGSPFcM0ekXXhIc2QviA3dFvtB3iEL7AGS+IHr5m
LNobanVCnIhypSCg8VA35bR9qguGITMwN3wYY3LTnoKq3cs8j05mmd6LBpVQZzs/+jCk92HAQ/cd
2gQ2LWvGPp15ogDB+5+aSwz3Q904xACmCSNG+Ew50BcvsxUtRE0dY3EPtLPdxokRsgMK9G3n06id
tHDv4s4mm+xrOdcEXDsksqFzg5qHsV5UeCVNEE8p1CKAuT/twKF/mtC7NYNgn4lJeZNTf3OYSgC1
4VNWrSy3DTuW7JPdf0pbrJ5PdZsRA8teOComAB0EwXQRCamji5dHJjfUDGx2jVbz9H4xBNEpCnnL
RT8EG1GjFyOvUm4q0y73nfYJfdBBOgXcoxj12rOGz0QOQHtoF8BwsoI37rl79mIPcw16EBIKcevT
dI1jImXSPPsQjvaq6f7FGAjvJDwOqpwJdEvrv1T4dphwb2vmyvi6kHIB/7yAcAme3ax/IijW3s+j
Ve8sYcMu6/C4j8BmaKLK58nXm70qsJxIuun3yTbt3yZL+ecuhvDbALLCd+KUGzoJ04EGbnbTJeHt
Fm6+HcJJneE7WTKYxR/YduAk66qr4TdcPst4bI7l9JAYWcHFjg4qiudrW3Rk4wXSPSuB6TqpE2z0
pW15pkveuaw0g1llZR4om49iLo9Mn064jtadCqilpq9xoZDe7DZxe+4hxzi9Pd8sp6y8fmlZlkV3
AcjCPQER7t7V0lc1KeQeffWq69NCCGjCnezHCpkfWB8kxVzhJruWdua81bMBoKgv0psoJhZfv92D
irqLuvKaOYG4WDWcucBsruAhlp0KrawhbQ9OYN3m0h3OpkbKdsgWj3S1YEdwd+8vGwetxWHhIvbg
zk769JAfEGzU3NELDeIPnKoY46A9zO3WKcLHSJe518AlQbFSXWSbwfqMhs0YQVlVtXSxXC0bPy0C
PG1w5cZle4JWgJeRRhfwMi4ENRCabqq7rhTmsX7WolI7hnjg8I4EL75cogyLuTo4fsngIxyLY93R
6wqJj7Qd42ovqpwwju07UeLsbRaJnAYn0Ab5kPb2qWNosnOGGsgMcsX7JqIMcBPb06pDEKQYetgL
wqJgjMRIBjJeN6fXrpkOEwJxz04nfVuNlWQBQhweLlIIldKDem5nLoCgNJFiLmCCPkXoGQSTDYuL
vgCKBSZRixKkq9VPs500rzdPq1xmfXV9JJqJHD389lIf813a9M/rtE11ALwqstu5yrCYlqZjbu0w
xuK57M6c0voWJxMZsnkPnaOEYsMidtRb/WijIDuvh3kJ67SF+z3JhoaI6v6HNvt4NVcYgY5tf2em
hPutrILMnrujj2YTnEzpCaasBPAuHa4uyS+xqUpGYouXphIt6J4E4domYTtFxFe71ReJCy7zj5Ya
HNYV4MD1TY75AOEQO/a2QBByHjs73I49kkKrea0zB2Jto58DrX71F2H+36QmbkMg8hSA4GAGFZRY
EOZe29PErOD6dhXuJB6t8pP10Z9DhrvUKiP3+Ecb0/wllZlMSzvBV657P7qEyJzPhftEbzrGRuAn
p571JO+UsbXzJN7mMfahwibZFoUXfFRRPqxvd8B+QhhwcIQWi+B7UXSvB2t1dP157mDA2AW+82W1
x4tFDU6Cepof/eVnP0Z1z9Ro8U24dQ/RLq8PaxiN6BmJ/o6waQSnNwE3SBA515tufDF6A0jcIp/u
EbsQK748TO0mQdNRKW/9Wn8zYewOi51aj+sLhigeZkdPt7k5vq+yH65PIs8WAdCfwyoNWnEXQs+g
h5E4Oc/D9Ds2AuswqZ7LwVxMdyAVP/WSALk/LyVlndC97KizFj7Cei7s9bSs56ox7attRv7efIGG
in7brpc8E+Fgdqaj1UVmeFkPyKrCS6N+VV2ODmIoJu5nBLolGMmga1b9eexHBKV4M/y1k/LX4Tc1
IkXZkrjzK90B7YzHTzunw3LNRfw+K41oyb+UXaqXWFud5jNFWapv56Ei57mRR23pDflLC2k9qD+P
VhGWPiPbIXnkfc1sWQ8Sso+xU5DfKBxZ+xj9sqrTeVrBDE7Ugb4FmUL+Spdt/KZ+cuUw7dc/XHNo
rIr467Yaza0IZlyDSD7aDbN2CvJl9VizcuoQU+H6yJgUyTLr874N3iI1BPv1S1m/i/WL6hNU7U4u
n5vVRbBq9SrH3cvIcJBWcNX+2/XbDAN7qiYGx/3XhQ2zDmetezK7Cp7peiGPK+xDLIkyNQXBb1Xa
qlT7c77ccQlayOIuPLGd+H0K1k+5ft41gefPJ2fZzveqDk9Me72yr9Gs6NbPIlU98qFcHGVrPBrs
iCXsH4/eILW35fY4i8V7Q/aVMmnftC3x1nTntBwQEQOBBRfMOAtL1qfOt6KaBqzuMH2tk4QFVjFI
yvMUNh2ybq+e2uTuz2F0awMQcnRp0Du5Iu12zoxBpGa4L4txa0b2Ux+q0OvcO2JNoVz7D7XD3k1D
DFEJzI4xLXANwpxoxFPRFs8V444C9GQpZpzpCcW7kSV7dAx3Y0/Se/7DkMYbcltaVxqOl2GIvmT6
W0xPc5Oq8mvQ519N6cO0s/gJGFl8QxGfHgsxPoL9ZjQTg/HMMBiAfcrwsVFaWF+6hp0n1lKWdnh9
nWR0rM92sg/ASQ7+ROkj+5e4BN8Q1OiwrAEsdBq+VgbxxUuhqguME0zP5cnQub8GOpzIxVtgADYz
pvHBzdQLrgnyI5Looj40+gSIejLAYWp4srvF9av6cyPEXYpb2nxU81OZphG+C8S+VZZcQ3v8YEOS
bQFw3zRkAhtTZJASBbt1pSo6ERkCCF8G9Bw0vrH6mfzq+zx9mFTy05+imQF/yAKaBt+bjmJFm1Bk
IaK60gdU21Eib4nLJ6a+7rLVM4mhMhRQS7toHxJJdnU4YkkV5Dz4w+JYgDE9x/2dPr75UraMgpy7
iSKjrZnJUUKCK61RrxhLYn35qlLudRY2Hz2mrlJJdJrbArcI/IHke2P3L42jvvWchDmsFu0VhHzX
sZ/rNDmrDMFU2gIBmpjO1/OPxGRP3cfuQntuHgW5uTG4dD4Xau4gjd660fLG3nydfNzfgQteIrM/
69rCxW5Vp85Em45Q8iEreyYUiwPm0rrxAdvQryaC6uy2buhBqKLdyiQsTneNXSBJZ5BgVJHcxcD+
NyUotKzUAG5iLJhRm7XRx2wmT7GLEGxMnLt0gjGqkvwq/RH6zXQGqnZJRLdPerjQvRh/MKS/hVn9
OtfyOTHcdxfc+tbkd8RkGHOylTBYqtRDWmaHXE9vQ4Kmn5r0UDvd16LInniXjJ5d4K7wQQ852dq+
SFN4zlDiJ50MeBQjaB/Yucto9jS+hmB4GFNB4ZjsSK3sZ/o1PVifCJynJfppi1pRkq7gPkQjpNrJ
P0vbBwPcNF/rADAYM+JTazqM8ZQi56MGPNqOSX8xoyrCkay9g8NxPd8gnFs7EaX5KQsYi74C0hBW
/XcdE0ata0zQANdSg7McOJ3RbGTaPnSNUluULGGCMDUMqJU1hO9Obrw0Ku+3eA9S6IaZF5s1nJQa
5TxnraJOjiD+98Ola5rJU21wnGzUa6Bzxm096NAFe1hHcf4rRVWx7Z3yqxImYQq9i3XH+Gwh7nth
0d9KSqwN2VTNJk1dcv3IVN2iufUGAdY/iZ6mJJwueDmiTQD4JoFkXGYhZOKESbOU2jkeKu2qm8EV
gnWI80OPHwD3Tlu3tvDEyCc3rMGj9CYDf8vYiHQEPTk5v6gsgp3V9czs0wcJdfQ8Zm8I9R/ZF89X
Q0TXwkWQrzm4DsnWgdZLQ6K2vo82vq+51t/zKC528ywunTSNbVxp2HzChqv8p0hruZtxVO1UABIf
1cgoFmOJurNJyB79jB/y7JiLnmDjxvzbaIY1JCf5axRND01ONzZLrP6gt2gDKWDfuGs0XFI0Aqf8
2oBOOGkoEItOf3Lj+cPRrfzOxPm1naXm3NrUvtddNCwpBFl8qWSmtf2xT/rglIEGoctgwe1Qv2J4
tsxgDRvDRNR5DIzTbWYbu9Auv4KWFFeWNWbifJt2UP+i7THt67H0cAuVR933n8GJd+fcrX6FEP1b
a1E0ZPVnSBdlA8tPxVPhaflVAcTbYWh7jMI+8ZLeQYmPJ6ytu3tRpT+5xVyRfxH+ALjJidqvXa8+
uaX3WwtbEHQcgVobxmsMCd6ZdsPcDVe0zZsxpibrBKrpRqERbfdxwwgy5ZbGDwkdnJaMNLwgTiQF
siu314Jz5hOx7T4Y5AJ4NvBPj6o22lg6Tp9WKAIEZu1DdrXtlSAetjppOmYdPdWJnd2cHISYk6E1
7rpBbvkvGal8SNlYb1tVlp4mBouh1q7u7gpSGwwhvtWjzKkzEZgXmQ1G+7NW/OQzg2h2xCAom0Di
K95aARJuY9I/3w5NB+43fC90ELlz67kV0R39kN9bczM9+jYMhABWxM4aA303RyPIaOtedHOEIVjy
gYn9KHQj3fem8wRCSwJWSwA82kfLqoar5jBVd+07jV0YqsIM37B4yRN403mcSJqlLGhB1z8Q8bvt
6hJmug+aPxtvE9CpO4urOgJnh91tugoLwQuO4G4fon5Ia29s0kvEKsG8uZg5NaBg5yL4Etm7rAXC
QsMbJD5RDrbxFHDpp8beSuXelsOPxEpeiu6uyRVOLSYJXtqFIC0wjk+R2yEYmOnAYSLOEflEPsHm
U38YsZ+hPGA83OskpCBgdL2odh6jyHwIswk3k/iS0N9GusU1tR4kgN0qybEN5+WLYGEbvEESSYlS
j44XzaESy++OXnB0iGt/Rw4LN//gVzb65YW0Cf0gfSBeTecsi+F41Kz0jtsc4KXOvUWL4ykd8+e4
/4jai29W9q6lJNpI0pUB3lqvQHx4MkH7kcl31+9h58ioxqTSv8/G+EHdtDOC9JueQDlJUvXog922
oNNs6+jRSnk/jRx+jqE40am8ahnJVBlcG9DS2HsmmIJ56bBRRjvC9mphHCGafSqqvCezY7FlxB+l
KT5mOh5e2SKGHwVbzY6rTikNgQ5CnrYg93rsMNfwnbAMJ3lGg6DCGd9h5krBYCJQ2Q7oxFE02E9W
VcXbukImmFm71kDP4xTD3kRfs5/npZU0ZG+1YaIBkMhc0xZphAW3NLW7yzTmzjl0xL00wmoHERgB
ReY6HhiO8r7FJ6wnNWP/XrQb2adUKHVSXUOybhKiwjwaKs0+sr/nfZ9jw/tRlcgDXL7HrAyZuzsG
6iDd/T6U+Q6lNVXblq4TTCIdmb5aGubdokGvbsNM08Kti5cslTX7q6nbrqNgoLY6OYjLaHd9rldB
S6sJqcBb2kDiqNc+wh8yx/rieojKkOXCZqXXcgnKhqjh0EBeSPJO6K1j5XXMHK17NsX1Fkbx77Fy
PuaPzETG/TpfXsfKfw79MABSlYCT18FyPNppc1zn5np8F8/Zu6KVsVtH5ev8fFwYfHmbFxCRFCLB
OOq5rxRJQEdgASx2TB3Ow3LgDVxnI8gP6+u6845xdCLJHGwMqoQBDgCF4DxBfBgWOM5YocCpWyYj
61PptC4RvqWzNMuYQi+tjVCvsvII4w5NZRSfGHc1myifB08uDRF7OdC5+fshbfXIm83Z2GCmR4m7
WOVH33oy2pRKLUpfECPV+1WcsB6qRaEw9wkfCxLCKkb4LdL4S67x57UCbmuLDgm1tkFTftmBBz5C
XhcuE/mIy/M/L+YIRgo7NY764uYl6Zs0J4dgbRyjuPjLkLs7gafEzMTdpqiB5aZLO6vKlYkkI45p
tcW2uVtUL1rM33M02ZzLlbuxPBLLYX1t+X9UpmqPliuF1yAbQL/yoCwJA6Ltei581GZn3YSJFjs1
pAEdhFzmmOa5XB718FlPksln3xAo6CeDAAE0uNpekvi2vhYvyI31kTEKiA2dQ4Mz7z4Ny0KKaldU
ExoCcOGDXkiqj/XJ+rJo8xYsQLNp9Vw/r4f6r0f/9pSCt9klJYrs9f0BvrW4lD3sikhqcAv/Pqwv
T20LQ6h47EjVACXrhDicUdQYIuTpigZZ33FCkYDq2zK25fIexTQbZ2c5rE/Xg1O1sVfVT0nJnRi6
b3eWmOeWs/K3N7E8dZQts820vI/1TyYuBDjA/MKHxAaH+SKq+t6Fs0mIUxmw59oUlf4lC9iszBLZ
fBTW4C4Rptu4YZhxWD40w41Vl+I2Zy65NQUtba2nm42Z+mqYdkzIbPw9GdMPaiDgcdOwAX5FHnwR
fcKFfy2wT/kJyg9Sb6rtjBeHSQ+03znhdBHXcqHMZy8BjXmLcT3bGTQq9mDTLi07mnbM7UPS88/V
Wuj90r2R/eYBCgVROnVwoelLFJY41ZHxWhj9J2YMuuA9etcg1jgLJFwxKeXK7eU5aKH2yV5/1kAS
bSqCGbb/LRr5L4lGkCSgtfhf/6nO+L9EI4fPog6if9WN/P47/9SNKP0fSugGHCB+24t4RP2VAajs
fzi6K0wdUT1yEEPxR/+ZAfi3zD+0Ijb4IJdlVDI8N/9/pCKmNPlH/y4VwaWLt5J/DWmKECboon+V
irhmkSu/UOmxycrPIsZvPne0Y6pf1DrnUTMxU7jJa5RVV90KDsQowNIO+2XpNO4mWrsS1OguUJjr
szEhFM2nm6NIDTgOpIRsM5+AkZp2gdG4IVgi41F12k0NDXL8wtK3CER+1ZO+bDXkJ1Kps+5o7iW2
+mhPothCuBc3DckgU5EeKv1o1MyGtZxgqOpmsYjt0iwtdwOOnR2Vc8gmT90y8+tA1lTLUr1tCL7a
OIX9UGoAELsEW6xjNXeoddW+1qis+JtgE2IQXuRZndI+0zbkq/zMRzyM8QyZgggcnbjAOjFvOVwC
o56wXBZwQuPZ2U+x/l2k4YOf+tSMDYGvboZ/b2i3SQy0ETP5fY+COEocSdcu36lpGLZS2sYhEqLy
4jB87jOsCz46Q+UWFV0x9cPNdM+0RyK6ej/zqKoRz1cMl+3YfoqThfJQvnZtP1zn5FLk83wSoPYB
wNE6zmjcgLCELDoh1UeOPHgQ+h7Rhn4KHAxxgDvTtg5JRkM2nw8RUIAhZr8apiX6ni7f8D8kzY+J
g658rk5VZsz4XNSDXsxvCiXNmUn4meFTvTUCFL11y7Zz0NsSTicNgBo+AMk82AasYju1I05RU/1k
O3+rE+0XFFCv1c6FHh8sMyTB2f7hLojGPP+SB4rrwcFbY/9IaJ9stba8B4vh+XP9ILv2i58JOAE5
Na8feA6xDxvuTNRzI1EAUfdI8EHqxZl6GlrxrpEcy6j4YImr2XY/2RqiS+6+IBG8Tia0pFyqo9NY
CGNcEzenuAptEFjtwdBN9UGbos82nfZqQcKHSfKEOf2n37sHIaJdX6EAsqYZAXhGMb6EzY1p4E2m
GVwACtPLhcLepmG9xyZx6hd4k5M2z7bPBFafflj259RhdhxD3d1Z7OaMYEmo8TnrKZblvTTau6YU
xLqTH7ohnAhmSgGuofONPSZ0c9/Y1MeqmJ4YYGd7jPkh2ZnxSSRT9wzbXLVJdWRhyR6HinsKpuc2
Gl9GFIVHLZ5ggrAlmALbP9mu/5U0CTxWkw22idAUwLg4LzExKXO863uL2DcyEuy4CbxZ0pqzAjFu
iijSNio0L3SXQD7zZVZ+KA9LoPCOcgCyv9/QSKKxHqIYY1o1fDO2kx/kuwRRNH2TkeXCKe6aRP+W
a4F7mibjNR5p1UQAd2srxtA1z9eY4Lai4NodDWc+0D97D3sXTH5fX3MoqvuGfbejMfhphbgvEsWI
cxiYVI1MCCEF7LjJhrSVm8deRfTffmpT6eJLCWzPMCGKdhGbVgD8O3dKnEveLh+6HB9UHuMxnvoF
7lsdg6zyj2ykIYIRXTJgmvZ0mmdbMySkTiQVFlzDml+skFPjhh+RhqK5HKvnkRbwvcNYnGiB9Azl
onyUBo0n2NSNF8fJZWhtsBLswvaO/Jrg/r3ZpPikDrE+bmRfazv4Ac2wPyALexvqyGGLxYkNlxod
Cyu+14HsJgvngqcalFIZhpopK9SG7tZA5Y9lbTTL97ST9l5ooruQ/zjWhbmdxx9izqIXe0y82ahj
hs09DSqDiawg9GcHhAltQiavg4bU2Zk1Pk/A8FRLLpq89FWJKXv+6cu63lUG2hJ6e3dx2wMjGc14
A/2yPg46GinQGSyWDkJZS2JARoteAbhs4AOPbVg/FYHBgNnFnl0Sh+MOTgpGWF6aKqelUIbVvVMb
xybIX+Fl+HsMMQfLQS1fTM1JhBGJY1wIYvafIvZ5piEZM1SI3GfL3SXOWF8H0UiGgtGSmpdnb22e
f2dsfRePYrg3FnW6cv0fGT7unV6TWMNu4M4IPzQyLam053Ln2AQeKsN4NZv4Las1C31RdOm4+Hdk
gkUHVx9SLFflPTOtren0+Wmoy60LevhoI3L0wj43aWMrd29O3UWNQbrvfBQPWoXkJQrfNWWaDxOV
fzhhNHF7WvuuqzAVNuN7KDts8jJ46ydIkG4EIaRmuFjGCmkhkfJea+LLmWFi1xB9wfo/hUNEXo3T
DF+F2cwkRcqnvrDz89jyVo0Qebslh9AzFLobC53na6HpD6rKxsuYkEwGWTc7lO4Ma3Ym3yfqx69h
adxxQ2uOaL8iNJkPOea73ZQIg6mj31ycjjNihsS7zX5D1zdv7sPixAQjYSVNXEA+xY0d0vfO7DCJ
qHTXkSX7bg9MKsLc0D1r4vvLp+HaoRm594OJERW87pbumUf3/4N7jfNllgIN4kva9uOF5MR8l5vu
M/wvwvpU/SWZ0x+9hToUx7ZEjOUeZ3JZnMH7P+ydSXfbSrpl/0uOC7kCPTB4E/YURfWNpQmWbMvo
+x6//u0I3bx0urJqvZrXBEZD0hQJAhHfd84+pGigjPRze98I92dbUl0A8PiNYB3wvFVyM0L2uRqv
nG7BWm5Sz58tLb0OEfYp+WTVb/HJDQ/FkEykafq3XlQNG9Ofkr2v1wgquBlneZ/eeIl1jojwvOJS
bTASmW9EIXMMIRI9CX7QZIZ1b4nrYpNCabhvyrTbCEmMtzK0GtZi2xuctuAtFlyZbkoGTl/N2Cyr
Ar+f00TIhCKaIt1xZqp5nhrEsKWGTsj2jg2NufVAyf6GGKgDyYvHevEZZnA7MTzXOU1xwOjkLS8p
UaRl9Sb8rL9BBdTfEMz2QUDSTg92UwWvbzCQhtn8aKu8ApZjNTjCEfEiDQaRQv+22zUltqfSJ49y
IUpjj+LsnSRMLiROKe9LmayBUyWjhJ9uzTRqrugNke+2cLUUQuz5G6LXsHnpo19t9z7jX8cY0UIY
cbHXkJD9kHQnP0JANQHD2ZclAwmZlMd0fGmpP2XdoXLC9JYkJBIRvGNRhAzkJuQ2AUMRIdqbfqBy
nM+TdmXk5RkBBDJht2tOael+RCFxH2RO8R2nUKPq5DFuslMAgQ53oDMdDci1W1cAaXWq7JPhkI+g
tLY2Aig4fVc+jCXRuWkuxmtjFMO2MzFKmprW7zro2BuL6PYGiHcH7QQl4BUxecMvA3WR7h6Gtoi+
YVzQ904eW6tqWBhjlQ5OwGDQGH0NJF0vzDRjeu0rIxjRsRkV6WpF+yPxzPBgVnZ1MHp7N+YzdkO0
br09nrPxxtOd+SSC3LuXpwwMfPt+Gh5oiOTbekmbjeZ0QKQIJdwGAcw5TjZYvWRs+0bDjXnIHnos
NtuI0S12h/A8SbSUMQX7sUL62+suzirJ0o88d1fNRXHX4DJKvfYebVp7lxuNjMkFo6n39gHr4pNn
9k+pQ6xuM1fwHfS6xvnmTgc9MyFS0atYlVnnb3W3MRHUOQi6HOhi1FVdToHqO8A8ImAc0MljzMNs
0xBbi+poVRjGre+851FHs7cysoObUyOPyDINy+p6zo03W3bsOlxQ64ROBz+UHLI5WH9t5iYNzEBf
kyNgbbFrMiUW+RXoyNsyL8RmmN33YfbXepUTw7MktyHJN4M+GCu7gXfmFySlRkctTxBb+w9pMXwA
7zhqEdXxfg7OWlV8itw61PVLrfvfXbg+btHveyAfCNW/B2P5GRELacdvvtffzvF8WAamGy+Nj7a+
/BhiG2pBt59C84gP98zY9FYT1jGgez4E3e00jYcmEiQ2Eq3YpdrZZBDR0wj2iK9ryMOcI3z/MTm1
BLdp4J0p8O7pX73YUwtMCOKqMAFIC4K59GU5WCbV2zaAeeG6320QD17YXWNefOSBWgZKekeD/d7L
nSfutB0+t8+Bgfcqm9vXAC00UScdOLTglOJJNqTurCNVFw+bfib70a5f5IOMKn32bB9KCmEyyfhQ
WyA0chu2AHidUm/Aj1vRCgedvYpr7rSmf8pm575E7M6Z/au3/W1IwNo6rXYVgauroUOPKvod5H5a
NNbOa6rHju7C2NyHfrXnjH2CA2cnYqfpHv248FSb1qcDosU0iSngP6zNloYr8w5/OaHbP9kk6RFl
nL3UVnqQ/y8TaonbOoPDejYQQW5K67GZNZyAOtwnLTK23uS44J7o3hFltNK8YJujV1wXtZA/kDPW
4/VIncWZcQuTlVOS2uhFIRhA0mfnztgw9TiGJvqYWlCbXSx/b3eIko34nFtt94MAvdijBUIL92WY
AHQV+ttE53ds2usJ+5pef7TN8IxTo00f3EA3biqt2kFz+aH583Hx3iEMv5K/HdAafUJQ8lCk7Xtr
TViZJzqAy3XUVHtrig5VW343Z3E3GMbZaRiw9OQSOBEB1+78SCzjk0N04l4LjW/EK5yd2Twken/M
h8e8m7c9QxwG9BKxCqDHnKWnAo05ddohO0S3VcPNdYHzp+VkjBLPgsahODIjI2FaAx6QlCRIx5XH
ryHpdkFzpxn5XQuCfKrwSTQCAF/n2uhFJ/82v7IZU7p0OFfM9E5WqPtrZ10C81lpD0Mlf5AGRnDK
fTqwPy4RfZmeo5ksM13Gr4YPbT7yYXTTY+7NT3A+gRHEV07a7xIwBHZv3+ApB7hZ3Yp6vm0MDCJZ
CbrPq29qWts60zAnjjeOZl9TGngdbNkINhB22cgeLBO0evzWp+KeUDJ3Jn+VgjgMMOvB0fpvEIxP
XIRwDbSfwqT9pRVnH9oZ/eAb/tJrdAKHiZa30PN3gPk32uzd2Fb9mU5PjU5GOPK9tjXAjT93ot03
IwO9BQO75/2syCY1Tf3Od8JnisrH2E02fu5flT1nGsg4xm67hOjuleCempE3TvrnITStTQgxch1Y
89sQJeqSif5+R/DVW6uJB8eLPojRc4L8kNj9jzKM0ZeZj3nZnuax/C5Me0cHgxpi++ShF06zW98L
d8INUOow3cpzAnHj+7JI5YQRgmn7S7eDe/QU74L2tje9u139EnKBW1JnW3YOgffOzy4iBmQxvOch
t56F3v70O+172M1XhUscNeL70vcxM8DaACVoAHhPiCmVJ0toJ28Adj46j8Eb8L68M3OIBN/s4Klo
ERWbApHGYB2nOjxbZXWqyPVbTyNxOYvNz37O2/vSpKKrz7+MkZ+cS/UXRCzKKluOgMtN5erfus57
zikXt5p/MzGYKCr720jEL9c0OpnDTZ+ihcneCBD4wOe9Cfz0sS+jbQIUY7ZK0qb8Yt9rEJsEc3S7
f+SCEa5CTd9o1YSPj9ApZ7pzUnLqcuyIZo0Gdt4nTCzMBB2YHzwiRj8mlr4PjRlMDae2Q6u+v0Pb
TMIwb3EhgZQpkaHJy+LBHeotUTrUELT2RES8SyKjcesZjEYojhFPGhMTP8cvcQ1Sr8oQhoMR+tkY
IUggC9gM5CQmvLQxJikP4IKZDQfIG87K6tOHmqtrnrfd2vZJKNGmn3mWvFRRk+xDKDkrYtepkYz3
M/rIVZ1qTw23TVJaq/PcEMcgzF2puy9LxVk9SzFNLHbwHY+ljlDBv6+S+j61TYT5VfHWmuXOTRom
bcvdYoEwST3oX+JhhGFbm/UudppXn25CbTY1ha+CmakliZpNtbLmmOCicTyE2oGKHOhR7Co91QmR
UCKcqpFMsa5910vnnubKUug3RZzd5l1OGiAU324kSly7zZFQzHoL/4mpEdxlO322xvIZhsdpJjm0
N5PNjKGXyJxv/rw8JbmOE40+fD2fyQCHqRHgAzbrBOpJwpQI8fY89ZtcDvQI+t6XTAMt59BxMXGS
YGM45Z5yzgZFoGm413B1v0Xmfpoa5mAWCWrjXeMCYMxvtRg1s8Udl9mfIOcAf9WhISSE5GA96xkm
Wyj/UoYGZAvbwVUSNd/EkDxhp2isfcg1YpjcM6XHmyWWP/sSDA7D8yZu3zG0nBkAM9KCqtPam2Jw
7u0GSKx8rULM15GUx8wOQrFYuzcINXPLn03YY5JSJ747hgcGTnwrqABG2/oUzGixhf9qDTKBWux5
S7kF+Paa6uP9wF/Xc6PQi9NkkLwl6s8wdYg0NEgOsZfXpkZfaC5bOCgMcYY7B+QYsPZqZoifr5Mo
XLvTdC2/r7ov38gDfvGN7j1vs5sOEzxivX1fbtGFPxgVvl9PUFNz5uZczD8zKwQvkNLcyj7ISY9X
S2OlG9/sH2iiMXJf8JAHrQHeRKruQA9jpk/hDWHyt3pG9LBnQs19LMgp1Wn8QTlD9DbVCyOs8rFr
HrHH2B10KyIeuJHCEzKm9pBaaB71eNdSyV61gMhXdj8uu6KiPNkANWCH9AbsKKjEBEb350AfxdYv
YH0yQX9MrPfWHm+ZuTJgIv3Wc+f7bDm6fvFY4rhcpcPyrcEqTHu32ouQXGanuBWa89YZ0OinbtjM
JkGf7YyE/TOsC3kBf8kGx4KwqRmcstl+lKLUSaduWuMcIK+jhhNKXaGXalSEbiaiNX9jOcZNbxFa
0Q3lXdkO55JzGQU3E/SUFB4XUs2VZYN+zGNxpurMqK5EqFM7B5dImG1ZMsZKGB+Znvcr6wpqYKSu
tv6Crwoj4/XC9ZPGPV45iKMWuWZ3nSWo25HKtyLenHQupvC7tCJw0rcDY9XPxORM+nxkBrDCQdX5
YEdJRKKZ0D5OpdFsRy+MtnYbHnoHs1AbhU/MCL4vkZXu6jZpjv1AyTzMzLXbRCRdQpw6GwSXrfTa
ekoc/y7QscWMlnnnjNZtCzIA8732UvsZcR1h+LRo050VFC+BjZHJ7tKWLMge8VxXW4ekSqd9lpXh
CmY14+bCX8UJGAjXj7YASr11OrYvIFb9jZjdV6MM8BcW07HhvtVYjjT2MfxhqhczlsPOGmpbq36w
NUHvvZJJ5T2uHOCFiKVomJIxwjzAKKT8AVbS4Pn7um75hOIZe9PU3eB7cX2QYfWxQdXzXGY/aDJ8
NOMNoqE1IpHnpupBG8XeAc2CZefAnAxNW5M9zgx5b8a2c43Jj5GQ7OGEeGNWhR+vKRqkazcKx2NY
Jh9RBZxgJv7VRmjL+K0CQJMhKQM+fsTNijGO5LsuwNaVwM3m24DY4bceLtskeLdHhqdhTOSp1jb2
PoL11k+cSmZK87rE6iedl/iEkPwhmc5Pdpk+Yv77TIblgOih3SFSxSjndNzUnLuomX4hjuR294rw
khkAzrfMfNYS66WMDLEG7v1IFq7UcdIW6TDPrGY8BquM8ANcTNijQqyPKDawv7i7KOVkaxaUTgG3
p7xHIUBaLdmKY9bcJYn5NOnlSzQjbbtrlgpUUHELVW+b6pyyNoGCDFbGNxQzPxdr73j5wckiDGka
ks7FOi4lKh1BhRcgZK/jS5vtkIDrqSB5AigIUjuEstap6urv3OLOAgfhWhfMcK0GfQ7Z2ucSSs1o
/oBCb1hwdavvuYH00NMICxi4MHlhssdm+MD8GlZwl730riwdVvqCL9LfgIwl1Yx+WGaC7680cwvE
P7YPqLcBsrgbEZE7GJqrjq8g5wec+wZt/ITisbYfJ/dpsIa3oM2lX49YrfRoOfbRCfXnIHaox2n6
kVu2TW5YfDPC2kZb3h2MrmSYMP1kWiW5T9mHk2K8KtFJjbCkVyIt3nR/OHoIRkahP5Cd/RPZzjqc
a1g25nejmc9JkDLWKqYfAhdz6o0vZsykxIU4vLTPYuTu4zc/tPIV+VB0DLjzth16WYtfMiVpDQNh
DdpEbCOUqvyxK91jdlGThWBzV0wCk7a/gQIwFFeo5x5stC4UQVbRAMk18l9Bd5Bh4kyfUdTcx1T9
Ru+BHsqmFsFOaE3M7aJ5DCcM7Hl/qwcBI4/oHkTYiSDM6nrsxJEKMyYwF8ov9epiK6F1aJhJD0CM
lDrNkeL0T3gnBxSuEOUnAC0oHHwMZqVjnOuBrATG92srsO9RI++nod6FYuTF9OPkjJ+Zk77ZQfdN
CPu2IypjG+XZY4gZx0l+zsUnsHeusIwbrY5yumuf3Fw/a76zNUxtZZpLSG5Cf9PoPqieZT5kzfQh
oTCY96AO6chDK4HHG2nBYxtjEnarD3NiquULHMGU6+nHTPLkPIcjUua8gYQv9GmfV9WnFjdXMz3F
ZjEw+0X3cee++YP/HDjZfrEzEkHKmNCxkcEI+cmTlt95GsIY4JEvYU1LMRn29XOYT8B2B5jATYSL
iXDTfio/s6I+6lNxNxTzNtY7urJwzjBftHzCrUmXgkwsy2lRev673eayqSmOiVxc9ilHzmVTrV32
qWd8HSVmIJ1NWk+5x1DUeUQPrO/EwkfY1IP7FYDtq+QWegW0mJeHAlMU+kd8VSqFVK1dFv+DfV9W
loCyiEtQ7lce8BzB10UWgChVWpgu2Gq1Ca2vO7rLcyP6oTuplNdMlLwAplRMghEIBBFUpArGMk9E
8actOE2YeRWKmkzS9ItKvXT6bWB5UC29mIuyn0/5lVpoMtDja60lWN0JnAOU+24vKoxfys6lTF6/
ObvUdjXjWhgpWbhYsPARQYOepNTs4oJT+9SmOuB6IRady2FlknNl5Ar3C7D1lldiWpbOuap4saYB
s6ZUlP3Fjja4sQkJ/JPhubRTfw/PvezLtVo7+v13r0IJq40/MxRrR6cpN1Hg4dQIKce5JmYD2jc3
povI3O6iDm5aCEL2QM4qU1GKbxmpxohwqFUZmI87b2SWysJj3pO1cAXxZ8wb39e288Jl0rQLCN0T
xow01QNYWwWh6tWM2nA+6I3g4joPNynS661ruxNmB/dtIrtAD7kJMlvG5Wy/imHOrog6QBRolzdu
jtjUaId5u8A624fOUcvSXwIrljl51pXfj/MNWQ8PXjKSmWEF3SkqQ7J76+8NmW2HoQhS5tarpB2L
G/BW/U1n1ag8J+dEl6FcUZzHZTgcXejT6wnG13YxSmBTKV9mmecJnh0nYUzqcqsCJnJTzhjz8jan
8mEAaR3FvTmCrxxsKJYlqpGldI4Vxr0j4/DVsxNk2VmEwyosOvNmMEzzBnoFv35zwtrm3C4yYTJP
4y1P6W9yO4WHaJ2bmDhdTuy7uJu8o4vZ5ZqoR0ZA5ibQpnfdp4ziVcZna3T5uSgZvwMNPhPd3Ln8
m4C5pFow86mmPuXfqOFK7bcf40TKEHrJ4lZrl+J2iUm8hZc6NNADPaqLCalQW4l6XcMVYIgrumWL
Rai4iVwXA7f2RHdpOttEP2+iKqOlQrmtQPO7G/RmXDE/d88ZFekzNdJjGBcPRoiSmxLbfO0QqSJ+
mZQIFlpsUIlhMBXGEgIvrTos9QQ2S97hJq2ZSlAHQDeGUXxG/0z+FQ3hgszfWL4Tek8a3TmGNzp2
Z0gJXg/XI+Rb6adu7Vc5aaahnxFwRTy8k4kDZbonBiBbIb9EOkooTWio5PTkeFRUcGaltWNu1b6v
w+qInbukQvclHwyUvUNR4bjNx/zV9L2fPYaKMgeFFiblI3gKSmgNZHTnKtGC54lkMm36cGrzU/TJ
05yH5zRHEWcCuZv0p7iT4lVLfynNFOGdX7275CBToaMqWy8P4zL0pzwzITiLa7tjpKg7OCNowBxA
hNR1dlWZ8XVbMM5L6l0fkQwaYy5fuSBPYzHYa2xlr1Zp4I/oQMMIoyK9s92SV2munYBxqqv5D3WI
obUkKgJVLWgPSx+efO5V2uTdjxDbKTbMd8BViAgxEA4j4wQpv/I6+2UMxjMo4rdRsximMvHEuHmn
50hn9OYqO9DaZlgy+dvAxjgD5c5a2WZ1C42xo40K/XfwDXopafxYxQHSeMpWgwtWxCww81P8/jHW
DMLcXLz3VbXP3Zyw59IcNnB3SBXly17MXzZzOwBzUN3scHoIYq78Mz70xA7bNYkhR91B8h+6OC3i
HXGK04lUCexo+fCtd8wHa3lYIk6bqAnvemJtr3GreOtswitlpKtqIGcmjnFaaDciJ6klHomSgbZI
sI32GlR0Xo2ooLcL5Lyxl48g4OeUDs2Dp1vbMXmw7Ruu+E9+h2c2cYvnuck32mxe17Web3vbuff0
iOjf5Iel340DmMbYo2dRet17geIjLZ15N7tM/frps6jAQDR0SO60KSK+vKelJgwDuOTOdMLqsIQB
CA3meWhAiI1dhLXJRz6GbN5PtnEtEkaUrYHj3thNBcmvbedDUC6qtT55fKFMcswY4Co0b6QZguiT
eDyD1sQ3BDSxFQVBoGm9pUBh4OGqP93Q+u66YF56epWiN6lJJv4j7qLpENkYNZrC1k91+DFEuvHa
2xRc7PYqd93wGPf45+ZUe9W1m5rxWVWiQLGa+idkUy7Tw1VZRb90EiRXrigZIGZ3PoOzAXtCP4do
xbRYx0kE3rdkAq2BNM0abNVRu1zJoWRritNs07Iz3LjcOk2vr5uJSkQ8tx/EDlGprwrOG8hkoU+H
PPzptU5xgjeCVI3Jzyp0zPJ2opywMmbv4DpLfWC2Wzw0bfWMYur7YCWfSf8T/oWND2UONs4SHrju
Wnc5H1ZuU9Qr0HRPzPjpB0zPHiD/TebPmFXA7O0+hF30u5rycudYy3aWXKqum271CPJG7dB8rAN0
gWlqYsv+iODg7GxmlHzdIHN0+y2w9c86Wm6dODeOhdN422Rq8XflPc5j8EY4pvltd9QKHYNhM0WP
aK5COpo9uWJdYG0iEzob1ELCfYIWVv7C2eWE9X3G1HOrGbB0i4D+TOPO0E/bH8ZQ7EMtW560JTly
RYrg7xU3WDbjfSj0x8hmzGzkBZm1ZQBKi6jbqMM8FGTF56SlJOFiklr5XNko6TrnxEaiUwbXwrNu
rLBC+eYT5WC38NELqf2yIxhJRvPez8LfO1VzT1nWP5iefhvTlGrs6CFLAxxNdCq2vggf6FkfqAx5
N6GrQZLs4MImUbUAO+2xe1cMXDwbamyZlTl5tgj/zf6XUy8v+VgMvLZzZTvGdR/MyUvW30ZW+zOc
hqca7QEDNUm3EsQmB2JP9usdVRZvV4c11eduxv+UW/uBsTEAEv17o00jxic5W6idz5IK8IpB6bid
jA4wo/9TdGgyh14bGf+IH0ENbhk+7cEqLG8Vd2gccWkgWWdKDddc7OrimPKX4Ubwm+3s6cFJCz+L
1kVe56XmhsaYcYq574J8ot+UAoo5R57wznOmbfTRctcC+fS2zOMU9rk70yo2NYzSbb8JvTpZdYUY
0ZZTqwGRyxDmTLQQ5MlwuKH6kpGwLRX6I6acuk6/Zz1RclaLM6u1kHLB7c6KXU7m4MbFUrYi2iZB
ehDmV2P5OoGVPn3tkbuXRs4CoiegbQvpC32/DhCHnZym5lYVVu2065v69WsTzcm+sSBbzpiRdkyy
aS7Kwd8c0rFICU6Xaw5F5MMApEoBF+PMR8KpVgGXkXMGxn9jFvpLsbgdnUNwjGrhDkG5S4r+G1vd
QYwRGg1SPtoQaUQk12KPqQuWweNMPZWfYHEU1VKcqrYtNzEhY6siwEu86hyn5qLiVFujh/nq2vSF
3Wl5n/Oo4LJVFwCr8lNUuMmWL+i64q8/NXJRa8G4i2ztVe1KIwLYUZaQVd7ZVirDCOJjrUFBaQ3/
AFMGZgBEaLUYxkCsQdokK5C/B6yxkKUbPKFBkYirMbNszOhhQmKpQalqgG492/uQbxw9oIYMq+AB
SZKPm24Jq1M29IT1hQwxei6BnNf5dz3Ex12k6aGPvRuysmgu5hNaEZnUnIq0PSF3hGbVIBXIY04f
W6DEi8MpPplhGfMekx9MWzkfUJGeRqYna1LK63XSeKtMJxWI+jbtKWuugHJVFbDSHkVHZeBYN0uG
En5an4ZK1BuqC2TlhX19MqCk7csuvO4SRke9DBMt7BZ/e0t4uUsSS7VSO13QFJxSFMFjv2DmDjHC
g+VPqzI6pZ5FbUf9hzEVt9q+wr9Rngb5IQBbtvZ9G5/r0O8xFYiNeu94/qaTWuti7q3Q1ymrzs0t
AW3xfTPwS9ObH0YolqNE72RG3OzLwT12pZh2oh5PkWX5RLYwntGW/rbLeQMxvFmDFvxGAtGrogXG
KwZH3rbfa5JiVm2N9b8JGc7NBlE3Qbgj7yA709auNp5H2F93CjUbpRRxO9QnZapGCD1sHCekEvDd
GgGt+956CEbGerNfE2/kvJtD+5LkCKE1UEx5heRyWCCSGi0FczdJfv1/O8T/xA4hfQr/NzfEmvtJ
8/Gz/B2j+fWcv9wQcNP/KfBA+L5tOlSNPeKSx8+2+69/aLrw/ykcIeDV2KQB+OI3kqb+T6GbjsMz
hS8wE4C3bGFcRf/1D9MhZFk3fI+6lm26vMj/iz2Ct/Hv7ghiOTzPpQHheoZpW74l3RM/Ph7iImz/
6x/6/xJ5VIlAI044ayJplMQBN7bQju2/1772VRO9g2SO4Z6Mal096n87NgXQtZqZ+JvfjsvXU5tq
QbUXdhBm8l040iBJewZH7ZjdAxcjukXWk0DeUqhB7z+tSdjF1Ct3xjLIXi2qWYa8fj0IDVdKuUce
U4/K/v2hv73c5TGXV1JrVOlw1vUw7Xu0I5eDf/yvo5VoSD7+fhdq7Y/HfL2zVqPMmEuQ5eUxhd6+
0r71t1rWHSu3GfZtUJDPslDhERb5XGtglZ0stLNXLVyn/bdt8Fl/HVkiqpiaLdnSPFs9GKAzMrAn
tX554OXFLo/8erh84m//wX86/Me+sCg98qyds9Q69A6VpMsrqTVsgGdX1M4ukulnExNcObFgVS2S
v9fUJrI8DlsYlb8O9/RouUu0BG/ID/jyLf7xparNQn3/XmhAp+C2w+1axhc3FqZMAjmBU1nM1crJ
jbf0WTlr1UlaYquFdVfBkJQPVPvU2tfz1Clt0LPa6Z1+o87TWe1ThxnwIbzC8Ke2stHxkNCjefrt
uWrVGK07pyfwSG19/TjkO1KbXy8qN0lbnJgRjRakZWg81D/UqlrEoz4c6SgAZCAsN2wAEOTSrpvK
BfAoKM5yzZKo8ZkY3nUsuc9uiSXjoFY7SpFliLlSj3JQmB6KBkWgUou+naT3aSQOm9yCg0vgt9qv
6qVqjeipvVE0Yq8wVApSlfhpAu3IgNelts2mxITjFG/GRAC0WjjKESs3VWidrryxcpNA5tdlrjxG
53zqDGHWmFwsJEPyxxSQJSzjiqNh7zcuI1jyfgeZARwyEU5Xv62a8f1kEwIIfg84DXAiIqMlkytX
qwrDRfttONr5nRP6NtIBcVZ/Dvh1/gu1+lWzRUlEedVH8Vgw8EKP4NKKTxIHZuTMpOry9l09cTdG
jYfakeeuSvJTtV61qRb05yXngUWa12evJWdNVWnpHFLUx4mTol6Sn0KeQ+9d5vZefQoXzpr63wRA
yMPEWD7RG/QQfswIfSnCFeWpejvRY6HKLl3MYEllO44u7aZKCWzMUnQJ3gITr4qJkp6TtlvWX+8L
yRfT5IQztARtitiF0rH6TiwNpQXqgIPapb66y3cV7BZCqK+ygJE/CRP5S9UW4e5rk04l6LcEsFwT
IPBrhRwnBuGR5hvIXCjjPhql3Wgtx6Quh71CfKljag0zx9aQUjG+8ebqQqv6AlUp2lcdaWhVzP6n
142QWxTUy0y1+i/MltouluRR99BSKsyWNpiM0NTqJQnTY4zNyRReK8SWahoQXT3xwfydhwlyqVw5
I6e07YffhBa1V4BB8a/+vVCb3uKDFl2iX2p/34dv3jA5YH56TglX2qC9LA92Zrice52UbrUrCjtj
T9/wgP3gtbLIx738sX+iuiZBscmYtGqjQGLqL/z6M80IApkjqYRVpxtHkV+rov7lr1Sb6i9XxX+c
g7vJa4J9nOnzWkhs3aV74qo8AlstVTulxNrjuKNxUP2Tns4JqQ5Juv3tfFVnR5m2/sZ0EBOYrbz5
f/2C5c/Y77V9Hpn6Fx5Q7bdgfNYgOXaGJLkn0kN/WYRLRhCWHdPCluCzEu7ErhbDncq0Gluw8qpv
pDYT1c9R27ZOB4xsG8JZ1ICg1+riSi2EB/IDziWJbHhW6OSZ/qYyumrjynPekVkAuZsSRQDRB7UB
Tnu1Lyjmd7eEVYb6PDmphZOly4rBPWiAKEdOshDveunSqLWvVg1Ib7QN7qMOWgtVNLFwpTTFV3k+
cTqIuiVLgMUwMcz3Ba11aibcv1Mj4YSvwdl9bVs1WWGFH/HzJoqYugc/NfX1K8ycWiwKLgePHOxs
7dvrL7ClIZl/puyJdZoglp6QbhwHOFjkx6dObrV22eyo0W4hB/Rbj1qtO+NAV4sw1F/hRg7Aofix
o9v8a+HKztdln9oslwL2mlpVD1SHL5tqn5mE0d6YnZPaQickNfTypb9W1d7fXudrFX7p2um47tEO
0nZNW18bBYEP00wIhNEynxQoG3EfbfoeuIClUwuBehMimvXFaizydGNUnGeZHEp2ashEOGe2suTO
Vq2q41xUbgEUJWSiYIQv5K2F2Mkch7/Gu1SraqdaVPKwWtMYNXPTkKfb5Tlqc7g3ezv+ehF1SO1V
LzQ78p6VAspcVa1TMTSR27F8kcsrobRnjhbbxSgHKOHX4VKNZ9QjUf0yyJXPSeSa2oQdypdw2f6P
h3M1blaPVE/K1C/m8prq6ZfNr8N//G/J5TnYG8p911df70A977d3+fXAr9dwa3KxwsAD8AL0mPm3
vOm1eMau1HZgWMMmDDpEkXKfWvR/r6nNxePupB6s1i7PVZv9UkcItFZqwwpdbqxqVdjOsuC35kU1
S95u1erX3svrXP4r7ojofrIM48vf/9/lv1drlwf/9oqX1/rjLf7xlMvjppgrhUdykvyx6vJnqxbL
32t/bJozMe7c4BFxyIcYkvBZy8HWZYGeqaGvMpOzyn7Rx9zefYkZuTzkj0114P+4jwDNdBOj+YYz
zQuaarzwx2t9/S//8Tiis2BdO7X11zv++w9V7139FWixuUip1a+/Sj5GHcYE+68jl4erx9gAqrEU
U80dTZBN9Vp9gmqhPrxR6/jKXX1E+ZI6jxWlltWQwSAu1SAvH4ZzJCOYFSXJlsMyV3XsL+ikL36S
2tkUOiK8uja4MUlW6+VBpnzm10uqF1Hb6vDXTrUtyMzc6sUClwo1TuRR8K1GAQl9bHBaZVTChUYn
pG5oMXsNKHPLbpCD1pULcYvUGAa38rYHj3R81CcCjCTQc7BEAtYH242QA2jFkOnVWFLF3hhRxN/v
NVKfo4tyS2oa/W+6P1dqjaga+2vNigd3z1T/EMm7T0th7MpXo6oE9S9eTqNZz1kYi7V20qnoAxOT
Iz5Fv4FtyZArlvfvUC7UTkdrtfVg0NErXf3BiPxml4lwQoUWUT+ekHuDW7TRZrLorbI6YmLHwllh
I5BzFbWWYxdHaaZjXfwXlGWUmaZk9enbsLS/W734K0ZnkPMitVD7IKR1G1MnxG/0WtieC6G2ZWvi
imuXaJ1pZBrodfKNGrS3zdXtGDUuozO5aBda+2X5KrgE8x3LT8KW4yr1wag1tVAHSIUGOTmgmlXk
oK+FkUWHdvF2gbo2durKDM+Qm4e8PtN3Z1XtFUV8Q6Kqv5vH6F9knizm7w2b+fDng3V5tVZPU0fU
GiaKyuTLKBuYPJcF0qHfN9UBtS+u9ZIW8oTQWQKAAh8gkAPqgO83GtcXKJA6oDYn+VH5E5KeVI7m
1fer1i6LQRKQ1Heu9qlNoiDkfEA+RW1/rS39fbTMoI2+ZgvyqDqgnqweF4fuDZ0vfYcfNCdGi7sr
Y8Pi6rKJaY5bZKQme608Xisg8+WhUVyQh0Bq4Pq3B2UmyWQxRr+Bqaq/lEGLPQtUlIJG+QbBDhil
YB3g3Ws3E/FF6NTwYQxm1V+rRV+DqOh6Wn5ikiz6v5On+pw61MqyUOKKHo+ivGbViFH+upCp7VwX
gLnA7kGS8OarDCOFYlD9N3vnsR23km3bX6nx+jgjAh6N10nvmEwaUaI6GLLw3uPr3wzwVFGlsve1
b0NQIi2YBhGx91pzLaApqdZp77vdbIYqnBJE1XLzcmm5z/tu6Yv08L/F2v+mWCttqVNe/dfsmvOX
vPnS/Fqr/fMhf408Mv/AuO44lnAtyvi69H4p1lLHtUDX2K5JQ9+0qMj+ia4xxR/Yfanj2rpneNzC
MfxarBWudIVu2NhXTfk/KdbKBcXzK8tG8AKGcFxD2pbh6hSI/75aS7SAS5wj2iVEmUcjTonb5Bx5
cdoBmBgwrUCgHMqnci+nrurPkfpZmsvqbQGXdY4bSnCLxaqxo/S4XLf8apdL77/uZZdEoXXf1tZh
2cv9z5EPuGM5YS3nr+WSoc5kddcZauB+v/r9tuU6qkCcJ99vblH970sjOdeOjlovVAvCyET2X8Ee
0KLXPkN8mBI3SgP1uJwv6FG1a8OuccK+rQWXybres6aMMSsB1imxkTBsrjPxnAcjNl1TY02nhWd6
OOPWtu2ffdtVe1gVoXmps+bgdvSi58wSp2XT+EhDSH34CKITzZExQpgSvN9HeurL+wjSdKe1rraX
S9lLjdDLMP3b7kgwwNxAtWzm8d5JkebQjAxX6UxHTI2GsvFPpU160UKAWzapRXszJ2yGc097SSmn
0AW0vLckvXhZQc5qMblcpDNXolMI6foGBBywknubLSyHsWyWycL7LsfR7hoxPPzL6WBLwOhIJMUh
j2GCVEQmLBOfGAI3VniEj2sbSMjW1Ig8wfkAVGghwC0bQb6JLOL+MJLEsGqzMtgq7spu7sOnUdWy
UPRFp1nsIlXdsiM1AqNVV4MkKJOaJW4pN91McNU4K4Wr1Sd7l/iBhV4XZYRfOwblFDwrvXcivCWG
NkqUb95hwjYK0oCwB1arRMwnDLhrmaEMXyIXzRJoR1F5sBVU9MEgCdQpK/nVK9wLNvT85Ks16rLR
u0wchNuvl72ooNAN4eUuXmqLgSozLhtfLZCXS8XErEKmj7DzPzoTmRI2v6poDhl5IIe4R8M+Evi3
c0Mf7ZjDN9OLu63nFw06t3R6QygOpYdIvjDpIwpKaKGLV6wlPtxTgYMx2ZfrbFbQuLd7l1lA9XO5
p9n8GJtXHytsI4xDH5s+7273YAJp3kkH6gJ2729aY0zIcmuyeqTTvWVAVioXsstmgBtq5pyVcbnJ
fKR7oXo7bIKawfMryujyNliJLHeiLB9/+9tzlb8RAK/ct36tYW6Ho7nMX5axfbm0jN/WshZdLhJq
Ab0vtw6ds84Uzt6MtO91X4WYa8lEwSGF/doDGYuvkRqSt2kqair+JPLtjI+IKd7QrDFvtSu7Cwn2
6Mpne4xJMe4d+0Qr5QNzQBRUnRfuwrzaJ0l0qItxN+qYQJt2oH+uJpootBvaE8f39YS91MT0AHaM
S+NAfcmBZI1mu14azP7ks+jqFLsHF9qm6i30ssQy1EqVC2lMW6c5Z4p2EemCQ4DAHnx5j1jUay/d
aWPwNZj4gha9hxmstQl3waKS9BGYUAtNvNY31r5Nx71UdTNDbZbJ93Jpuc6lIYCkPv62/PpdVUpC
rcHZACotuV+2pJSkMhp9ixZK1ABerAxZb4Uk3tOtEYG8HVKSjuA02s1yDlqucjyjXZkaiUHI8d9n
JRDy+xOFDDMmgTovm+JAX31jLZWg5bvwdtFUWSyd3R88VUGSSfHZyyNjm6jc1MS7TVOAAE2faV+Q
jGRukL6UeCD/VJ+gH9V2uopJSaiCwZK+ebLEKb68sxT+J1M/DxE6fqwkH2z9Yc60bVRA5G+BZW8o
5kAZVuff5SRHLth5NNF3LntuCALKJ3Vm5QBWOQhZklYeDA8atfMhREdoluVdVEjgP1GHIcSPkjVT
AthRYEw2Yo6CDbRj7JJxfSFGADSJH3WUrFmSLJcwtU5rR2sPWedh1Sz4OKRHUTuERn9adn29+44z
HtNCWJbrSb0UUgNOe47xg/B5inJRlp6HUCTncleoFtjSax1jtfJaLi6bpXv0dglUD1FYnDZrFkrr
0UbOFy6dWBNIYwCH/WjoRnaeRZqdJ9ll525Au1JoSOqy1hpgZrSADSZOM2PVxUc/g4hPRg5Vdj+E
SEXwBqj2kxCcYQO+RTszyR4JZ95UrQHj03UfiJE51HOq77OC1YgRN8XRgfrv6WosWK4j7UnHuoZJ
Ohs4z4PcnvZSWEcnF+PJqnqgMS2/+L3vlcQIDM4xstO7fhTjAZnDTFW3Z0VFbaz3TZ8UxmnGqWQF
W9JAj65OPJ5vBjglNczopd6fvQoNxrhNPH0jx9Lf2XDeBRJXPqkMb8DbJ7XshkyE9oYzspheZy3Q
Z7Qnj+OkzsTmFSAQxrpKTdJbQnVOHqLZihn8ssndEmIV6vvOTMg9/VtbculNLn1IlyTqo4XEEIki
Taa3Gzyb0wJG8vRHPQ6oX8vhosuI81cbrBNdxwdYy8e4GICSOf0XPcQs16FbK9P+YxQUX6aGyZsx
YCIg1dcgMF2QWUKExuQ8ZaUn93B4xQYfyynyy60/Di+pFcqVb3comYePsGAarNVLjh1lyBCpDGGE
1B85v4Qow2qr+pj19nPij6y7kIHvVWKiBWCwgQYB/kKCyY3uWvRpez2kEu6a+j4tI4IuIu+FcOlL
O2CosQ0DgoqBMdZGD0/EAMi37dhD5mKtOIMDCVD0mv3OmIkWc+rqxQYNso7SF6dFe03qA0wFDa8e
fhkrDo1VNjtXiGkXERX9LgpCVaQH2BuDkGP+RFB5gvUwx9HvIFW3RwSqzBgPaUXCSuq07aYY003R
FGoc+FIWTQBnq7KQ7OjKirGVNGNa/VaF9oeM9ARe2Qmz8t6PcJ9ZrRp9PIaWuadA7FPTcE3y+5iu
dgS09xRmBswDo5k9R7pH4y3C9TrOo3xpGJPcXvyEPo4NLdW+tcKwd31abQitsFEr2xP8CGZ/o/1d
9kqg7bXP6AarFXDcYB+wQG3zXkEWWQJ742xvsznCYNrug77hRyeRw5VHP64VWxYhWCSyz2NjfJom
EJN9mIXrEnfk6JLDrKcBLOrPlVWEZ90ic2MC5+g5TUFsn3OvN0YOQHHi7fX8L25hncwWlLzj4ApG
OAid7EZ+SvyYROiCdSMF15M5R8OdiMu0RLtVilrau6tyjO9Gm5AQAjLBYlgWuWBt8EHHprniS5Cu
mxxTJSSDY5+ku9wEpFTktrFLR5Sos8OaPcxfe/IYoihmyIvDbe7UWHMdK91kiPMQvfef3a4FGhaK
l8FS2T3240DIwMEs3NcEXyZKPPOah7gHmjtb7zsqaYSlOGMx3HXE/+WUAkGTy5Uw3HYnZ+81dQd8
YRxp/9wFMB9JnbJb0mHRytN1qTHMTuEHE0A+xgVxmFmEgokpbq2Br77AAbMyB+4+jojkLBzmDv+G
uKTxXgOzghFGVN0Hei/wYub4Ao6TKWlTQiYnHdUYDCCKev8wBSExeROojVq3VqPlfUePyInQJO7H
LJxkb/foTjWhQI/DYfTt+55kaH7FHZ7bDKGdRpZM6xCMUXZwcGCVYsay9pQYoW74DkQ2InCCAUsA
ToIBugmI/u8aSfGl5A8XjQufPt4GXvExGPOvQdhx2BgZ1yQEeKuODwalY/i1cFADOn33KoWZfpWt
/aWv+u3Acpmsue5T7YEjR5EEdDQn6gfl4Qb0NHrj7ChJd30zUJWVzZppWrr4Y4zBkmGDJZZV+v5u
sVS9b5Y7ve/myyOXaLflyt9u/v+8LovqO08rI5W90CqBCe5cit1qxJWL/mTZXzaRuuV9d1jUK8u+
rSQtNNHvatVmSpRwZrnU2khgArQwoAChrbJmWK5eNpm61/td369bLtmLsOdf3vz+NLFS/Cy701Oi
BD7vT0RxOThO6ICWq97vuOy+vcBycdlQJ1PTxUVltBzacm2hREg+aiQCK7ztXFYf33tESATIga1x
y/zSR3rvOy2X3je/dIb+2X1Q5WK21tpXPDjFW8fr/bHvr/lLm+v95qVD9X6fvCvjef12z396ZJ1n
4BJF8/LnnZaHpq5od8kQP5SmqsEXg3OTSn6Wq+5hrwQ57xtbyd6W3WoRsSk5G3m4FED7RQ70fvvb
/j+/zfzbsyz3T5S0rh0L1rLmxmdOztHZYhX1An7SshROkbEN8GBZFc+mw6JirAC9qBaBpXQLy6X3
TaS66O+7ggDYlJPp4f2q5RIA0mRtI4Yn1/fvHrA8/p9dxy+GztL707/fB+jWQ1kW805ohjyFWc+m
zn9odoZrudTc/f+WMP+bEqYnDUp6/7qCif2mraNv7V+Kn39Be0q49t+juN8e/2c500EqKiBfU7FE
L++Cb/9bOdNx/sBWQ61TGIbtYX5+154aLgJTEyanZ8glq52b/lrOdP9wKUHq3Ghbjk798X9SzlQv
/2sxk+R2YaFwlZZO0ZQ542/FzEnmxPNOozho+EHKcpUFP60ZFCk8JpxgkmAZYcabmOAeX/6wGpWB
8tQJRr35u06OWYNlI0JtEWQxi4jbQJBPdN9WnyQhw210++Vtvr0ly/8l77JbEeUtylfd/WdHiyQX
wTpvj+7J34SyhWXbpesGHO0oTjJ06Whn5U04OksV89PklZemT0BeItFyDlomHh0mduV8JYntUGnt
V53pVW/qhzkDjDkkWzP1WYe6u4Fq0QQgaBiyVcSY3pH75N2zViQyGYoCXAL/nqepKNkkPsu9vLyp
p5vsbO2r67hHUuOqqopv6j49nKGWEGv1cqglDoPnYxLReGpyggNi8IyLy8xJXaXuop6SCtxeHYFb
Djv1VMy5WMB1W1F+wz39t4OqwD+qY1IHuBwwRdtC4GaAN6YOXM0fg2oCjGDDNeS+hQY7igpfpK/V
5YrLzeCv/RbjFBF8DayeyBX36j5hZm+BZjBH36ibzRx3Fpq2St0VpLcPvXyqcvDP92YC3JIMnqrn
H2QA9WiTvFGR+Z/thvqxeo6oyDdVWGKxJTiFx1bYI4JJVVw3Q+bdqafT43PXNwfT6HfqHkk0PFTc
u2inBLsGH0crfgJjxWLdASO+t5qzWdBZBoWT8wS8xnJcvHgl6Tj/+aeq18P/SfVW7lua63l/UDdB
gln+H4mG/doA7tQrHGDqD+B5TMKECAPaq7dH/e3qxZfrtXhbwSFTl9VbCIF2p25rgGB4xSZOngWH
Nhn5i0Ib6HXI7D01Hd4vsc/Is+gQTwX6uLK5DOwm1p99m0DkiK9De4o8n0l9u1W76s4NFraicQ+T
qGlcU8ZMs7VJkFUXZ+uuw+/C9ZDKVz2E83j+HPEa6nmhw+0w5q4Tnk49hc5lr6UCSwykOiqMaSBW
3h4KwWuN22TFQLyN4Ib6XFa3Veppt6XJX8azJWYEqlG2TyIlRouHqyNQDxvSne29SkOjFuYf+mra
9QhJMS0XXzI4Y55trE0Y9FBr+fpfyOteCyPcfOmhLdWAv0bNf/YCrV2lRvk5IZkilfaKhL2bn6Uv
Q2nHChtPDR5XTQOseXLuqhq2YUBkO4m/TqjfdXQ2N7kigEzVfmiZUemu+5zkn/QmBdcVkTqUxC7+
WTF8y82ANQ1GUNya00qT4S2VxhYNAd8zBeFtH6heQeRo8EfPvIPGPSex4H8jLH78N2OoTnfs37YB
rz+Gv7wWdfJrI/DPB/115JR/uJYEKOya4Ixs1/ll5PT+cPBlCBuvhBo31aj210aghWvDci0hbDz5
GDT0v42c9AgZUg1Ljc+u5Rk84V8TNv4cfJrf9n8djCR/zt+NnK5lExdhYacTFmPx721A2dtVL0RQ
HCcRpPc9qXSPvs4KEATAQIUf/Lk/ryfPXHeB/9OyCUueQbxs/v2QKMkF+YejgIoneJt4L5gscPsv
1pG+EWgxXJkf89QD/WX5T72X3c39BPGdiuJuyuq7mt9kH+r8EKRGrlf7cxrLcB9a9HFMHTvTvz8k
3fnHQzKFqeuOcBijDfe3KQU4c90pXZEfdfJD0TCTVSkULzdNne9ZG4tbOnaHqmjavWEEX03LITKD
gR2AOLFslvbo5xB4unygZmhZgJJT6h2ONyfrXOgW+eDaQNuyIqAW49rWJRNtwzLqQH/iMOjSP2nB
+OHf/0WS2dbvb7JFa9n0yFN26Dz/9iZX2LtGisw4FVH6nKlkUgwMi3qLiX6Nv9c86H4d7Ztk1IHX
mQRfYPfG7V9wEnTH/DkqHP0+192Pvg5C+z8cG1/1fzg2vuiGaRvqR6K+779+AdqmjWv0T9mxDQbc
aTZKCJEeC2FPOIY9fKReSEqGUb1aXkfOlPKK60N1TG1SNAhwne8z7T5A3fGfjusfvpi25EfIUREi
A9HTUu/pL1/MWGhjqTe1d8B0WbXYvQ3RAR7VJqjSMqdQ066mECYzSLd4rwfDS4l9XiVbUxqxZnmX
9eF/+GJa6mN6m1Uev//f/2OZnEKo/7m65Xl8lrqrDvmXQ5oaKXDtj/2B/sGws2Jfwx2b4eonts5L
o/qJ2WCiG8EDyYPxcy5tnK8kUrNoj3ZZ3cN+9MvxCvnBoZUEwLQnfvU0GXiAill8rCn9sMyu7+ij
zjhFoUVYiflMEpu82L04mZ3JajcGUTLex65lHUetQFIJdGQTjZBb3NHY9v70FfYqEamIipjRFBeS
Boj4LZujZRSvYUv0EwVIPJGxPBiQUKhSa7uiqKdrzcxsmqASVvpWhHa3GR3A8o6J9aTtRgpHXk02
mjcTCUj2JGEi7vO//ybq5j/+TsC9Sa7nd49lTjd/e4PzDI5rnLV4ZwcyqQCmX43AP1e555312Kix
JVCDTSq3v43+eCXYej7PCRDwOMxvWjeGK+TIySaXWnD2+vpHnTnwGCplMeq+D2HB3z5VsKL92T+H
vvOtBIyJCmnyeH/1jWWb8JIdrXz122QdhnQzceo2+8LHojHo5i1x9WdvCvtj2DjiqtVslksJfZhT
a3e33rOrtRFCyW+YLtwvG3I5rtJ3i+NQSH/b2cXZafJHPsbumsLEOzStJaGX5dMDSwQmnd0tbzO5
F8ksn2ci7pKmDu+9uMSLNyFN5Mszb0g7sfUiBfWTxftSWDCpZElUYtFUO8xS+bHMSVsx5+Su9cqE
INavU6fnm3GUwR1aOEEoYpeS6gxWjZ7Djh93tBZ6Da1qImfGHsgUuiSyaC+AeD1Ylml0p7ofGROy
hyz+OGlNd2Boa1ahnKdzXvcKXgplbZqutiNurlVBOMc9vZF67l2GsKqPplU4p1SMzkoWpTwysMeb
VmQ0jMypOAM+Q6UQRs2li1BMtPN00kJzvDQUskElGJAwfJWx+MElq+i0fEbQ6wjWwb9Acb9pdyxM
X63Qk6egQumFDte6xC0ttUy7ImHMt46WOhdG1aNXOdEDYrUzqFXjEsokevC1PnoQsYffTJDXVBfV
XtMq+dTljs+Z2c3X9khbXreDi4U58Fq5+XQFoDJsdHMaSZmfLlirKfgEZvUAVzk+Fgbeq65sP8OK
IR53lPlmIs1+jQ5+7YH1PU2OO6zRDM+bWKMB7LKm5EXS+GKqDYBO4+AP4TWZHaquEt44UW2cZt3x
MR5yoFiWjO5HEQa7GKHxeu4ExTm7To8QTeebAhrciJKlDB7jVZ+6L7i8p1uXwYns2+zFS5Lz3LXG
Ae6P8WiKSruP6O4ue4aJ8mYeeZNl4d1PVLztsvEA0s3HLvCc+2VD+m509FxM18suaQ/u2w0J4ita
hAPUc3VdGKtkgLkEu6YXM2EaPAEWWsJusdFsvSwiGMYRPQkuTfBQq02aze6RH4nqkrI7VZxMayMc
78za3i9XmUQqB+tBnhoDD5jw3HAP+CV4SnIifoLEFGtOMNrjshGxdQrTab4KdQ+YCx08QVStRnnn
NIZ9WzYtWoLTZE7flr2MUNwrf96Ghh3n5qan7QCh5mnZjL3/6s5Ovps4aRO+2o6Q12MB3qQlaRdT
GtmMVXnzUrgm1ui1T0HubBlg5wtQ/lPcGd6LjATog6EZngzARLIIXkrwhiBYoADgZ1FovabbItrH
7uA12hW8ekeBX6eB4Vflq0uuVmR/h7QWfWgnvsSihyeYWi/SagC8FzR9iDJE1liZzgbZ97e06Lxb
jb/f0T+76DZu/cr0u+mls2GY293eAR54sLFRkVzRA4aXrPM8axN3kB9SPz6O/C62GqJhULHp0Uqt
CnV0a22jzLp0tU9Lz6nrfUKC7jZw5oFMjhp+SDVM0L6TGXMwC8g+pgEsyuinzqlthzDc5MxFtHtK
KsSm1nHhyP1cQPsPjXyT1aP/EKbZ59bowp3JyfeQwTTPa2jBhdaGG+gMVI16IDZlbJKmoH/ALgTD
dWqqmx3mD5EYnn1Ustsh8MAGKa6EJyklEOUdkrYY3KUhcTTLu5maM8q0vF5R3TKOJcw2VCIfadq0
N9Ham7gCAL+cn+bUNZ4nvst188kVWvnASHXNjHk4e/AM1tIdnxx7iPaddR6ZROznlGuZulMPMUbS
XIbxs9mY886MCATRh2DdDZwkbIpiJnC+dVPClTTj+RC6tESlQbwAT/AapPOTHQTmJQoab5vnRrEn
f2MlxoEcKy8i1qpah5J8MS+U2ZnP7+YG0XBuA+fmlNAPEzpL2wpyD3AO52BhgmcVi+mVqTAJOLS8
TRdOCH8aKpzMRT1G7xpAD3X3WpNfhZbXzFe7bQmTYj3k0CjiHt70GLXhZTTkuQ3d4YLez0BBf5Vd
f86LWPtIpgPhOeZm0MPp4NIdPiC1v86dm+9YkKV7p8oBIWjhaR4mkKY0zIuJ6croPwsjWQeJsJ6S
YNqYHX0Rvo7aS9AF7iYci73X9c4GLclMNtBDbcUEjjZRsHPKseTlqeCJ1mVg7WcCjerkSFFSDQQy
vReZS75IOt9Bvl0HfjiQNIrKvnTxYxCtS+wIqKZLqOYBmUb+Ew0bOzCt09zATBRBHhffhKt0JUMZ
H4yuvKtSvbgK70c4GD0COKDXlG2PiVX/ALiorStg9Uet9e4l+raTBYZzm9uZtQ3SeEA+ZYyPoITk
OXdMhmNXNcn1xNmLdqxvdQeOsc9t8wuFnPI1csKXPhmsk9GAfxnMMtp0aaatVYHziPEaNqF/qm2i
FNwGe40b9cmRVteVrp9TEnqSNwWViyY75Il9k3FW7DU8dmVZHCuPmkbrFC5uuziG5ezXx+XgtTZo
HsrOgyVVaidRIeezJjCGbQdM2VOJJEEmd6H33PdVzWmgj45GOzL6u2YIxDR+rcJJuwNCrLieq0mr
qfbFlLUaosnPYzi6G3R0/q5gjlp1vXHwjOo+rXvV99g1jVYei77sD/34o7by4m4o3GEz+/XPcnZJ
eAgYwGOLvEZC/2RcaTsXWhc6SsM4MajlW5MPb+1JDAZ2AEcjTBxn0zScCjt//Kj3JbzciT+BLnm2
SbRCO+ox3yb1HK2PZSDPZbXnG0TGoAEsdo4N1rcBKCziiqj2WtsxQADCecXbDal9yXIVYlNqlxSe
7QaoTbLpGmfL10TftO06iu0fqRnNN7BGeuQ4R731XKhb5io1ifjoyo74hsiN9xG1ilVPh77x+vSZ
QDnske42KGt4c4QVF6HxDBYLgi4MUnh2H/2ZOJ428p5J3KtX0exvugHCGYdjrDhvgB2y3fgDTKaf
tRWgYpic+LHuMg5uMr70vTaTg5OVO6nRFg+1flgRkAZvJuJ1UoufbtslDE1tfLUbh7mpQWleC8lj
W3bJ6R4vjCy8xb17DlvGKCiP41NH6kKiedu+Guw7Nw+Hc2lbPUEttn/HNFXfONQVP5H2ddOGuP9h
OM2R2sOdW5fjWjfph9dZbp9117POHkl9W9Hrp5Fl3HJNNAz22dXTiUKjkWzjNCopSav7lsujuvJc
9x4lZ5B/KHei4VIDzdl0gvjrPGuHs+1M+PRClklmrbOr+d/hc6S7YSgRtVrZ55oF2bkPouCyXFo2
DtGem0E43dpCmkSRU5ja2YPkXum9eVru0kQJcqxW24+z99Np9QjTwXTVrNggX9kmDERt8pRPr+or
f4Olh5wEll9Tg5QAPk+R3rtz9CoqlJCaAJSoFQ9mdRtT277RHQb45pePItWtQ0UFB6HhVD4u13XW
WK+Dunf3TWloTKU1JOGTSq5LwEq2bXVb9nypE1zswhpadsEM5wGMq6CltE7w05Zs4hLCe22gq9CN
hymJinVCmNla2UJWNdUWcg7ovCs82lUM7aUTAfhjXoNh49GhA3sqpgpxh8nh1LWsLq6XfJD+4Fwk
qmvXHJyNSY7KTgShfGwTKR5DW67NhgP0W8/cFYNgBaYHW0pT8Cc79fNxQRGXzoHlRnEhMinH+m4h
g9G0e9l44jTNAjXoXNCkWfYhfKN6MMtq4xYQk1kgnQkwIQMxS6d1QxGNvOvg0ejcej8bo3tG8zGc
eiZ23SJaUxtEwrCJ3vfDCdwjbNV5q/M+M2RO9o9INhPI9IPt0JRYVdZDChsIw3hbnJmX96Qnh6sM
edeGR8RncOT1fmyqq+7PpJhG1idNYColUC3Hnzwcx9xW+U0qei7ILnqXfqoL+6tfiwCiKZA0D/lR
lkWXvhARH2zwIIb46s1ElEKBJkLrmRmeSsK5jhGHOkmT586kCsFJLy2jgKuCaWIlKEoh7lV6/FFD
5ipngS45jp7tnKVXbRwN5mi9D2ScLnXET9D7Zs3mF2d2DoNLuk9OQFs/v2bCnjd2HgG/fg5LhAB9
i7M0HzVWgG7At5TUFdkM0BfaByYnH5FMFsfUHPYT3RahV5uyOugyPgbpkRbHLcltH+ExM1y9gY6Z
BxntJmSO6RRcNHM6Dk6Derg/iUZ8KbpH5vn+1q+Q+82ItlaS/PRjbPj6mpCyQ2+ayT7tNXlIbX5T
lYzOkSjqtXC7H8ScdzvbSr6MCbpVHBnw7e32mJcrvOUtn29qHym1EVRDKis1JZyGnC6XTWZtiLiz
DzL2fjSETFKVRetPk0+6LQlgpvVgRyNNCiR+Oj4lYoVKF9GZ2A29SyuPDDYCETHn29qjBghgV4Bf
3uK//zp6HZN4Vd4B0Vwl7ovQoe76tkuwBDFDG0LGvZWF2Y4U04SmWByuo57lUJHJnz5vdTn4+WbW
GLc1yUSAJNUvyasRl9mtFFm1Dqox26kKcl7O7XdOHPecgZQnTScoUAvIcxqc6mBkxc/BGs21H5PW
KkfPegls4woh/VgQc0YF1JactaCLCi80Pthe+anuovQUkXV3MT24sqE3xBe9akjELJ2HRPVPRV5/
jvKi/MhHcqel/ktd9Six6uqL3bXxKoXjt28GSxn9Ux/TIb5Vi3MIi/bkbDr0ndzUoGDmGOFVI46g
jfT62iYpfblWe+k5/eQRq/Z46gksJg1w5/rk0enSqNd+7YcH7ArefhaP3nztyqjYN05ZPkSQwS3o
ruQhEh1jOw6Lclvf93JalYWfXfq01FksfRCyRVk3GOWGr3DDWojUok6vz2ZF9kxZQwUjg7BaS030
R88C9qkSVQa3ORX6GO4473H+ssS9kUrnFlKgzjX7pjR05iS+lCDR6UE55jkGK3mIRf65Yi5Fhrr7
IGb7bvZ11C4WajDYoiR29PAXkqFvt+nzQFH5AJoPgm3pV/dFFT05xIRos+9e+NT6dWxRT/KF5yiN
7daNC3Kfutk+mwm//qMzJtVO9k67WcaNQNM/eJNlHJkoXArk1Juk4ehTM35w7cH/UMT5jojJFyTl
wyYPdDr3+I8oVNfFeo4AuMkheZCax3lrVOorDCaSNMNIH5ANNrSgO2V+MYLqvi+aa6Jl5TpE6BMl
E3PaSPg+y6LqMDS4df3cd1fUJgYCO2B5Q9hHSmmcZFcwbpLosvPhgy9ICkIccEQtF5vFwtj4BgzG
EpFh6q9G8VzkHkbiwUT52rhYLbIU4m3JmrJEppNWXxE3f40pRpxm5oD5qtct97Ts5wBKxzAKjwtt
ZSHDLHScZfcXAsu/vHnB6Lzfe3CIf0D880QAxl6WA81t+9VJqm7dQJm2t7Zm7rIpT2h7Zt6hVneg
MgWswY0ZTSbA+nW6eeeH9PEkd9N3WANHAshHJmsXPyWtNCXVZGXfdyXdmi7qH3JY/okHAjLPjBQJ
ZPZlytBTaEbj8rUHBjnr900GkZW1LrDOpNZW0g7BdgXx/OhXmRI+z9lODsEDkYcwo58ip/9QC9fY
L+geoZSAY+CtxrrWEabPG2NfeoPz1NW0Vbze/Qgno3j2/Kl4nuE4YdtCEzUctcJOcFG60xWVO0p8
R2tg/pDF4xHBTXYAePtQHIJWK/ngOioZU36cTR9T9dxCgNdGjSxTAjworppPpEDlZZmcvGL+zoft
cMrWLPSwuUvcCDEkwMk/6UPrwQifjX3qKXIDiR/RzGhcNwUrwMnc9IVLWTelstKlQXFPaPSdWxTw
Hruc6NRyxsNDtGlfRBSIxpCM0WaLND75ZGdZfQbhyOkyalBE0C+7JGl+NWShvZSeO+wc5gjHtA36
B09D8Ur7of02JuHemdt9P7fmk+OEBYRBPz8Qo5K/FLl/zvNYAyNI9Q6rYn8dszC9MkSzUPJopDMZ
/xKU1HjowaPqNF/7IHxAC+/8yMKBiJkaWz3k8dQ3+kseILmvxXSozMb+muUGDrSWVDhHUEhPu/DR
G2no9B1FXhbUzqYImuSoawNhOpk5Hzrfm/dzzqljMqBWz6RSUZoDalwOINOrcU+JAw92TqBvG3b2
FSpVSj2wIDrM7rSLU2skizeeuWGx/9PAAK9ATEfg2aQJOfl9InuQZoYNOgW5T5p509liBTcZRfhU
t363VXsOfOV1l7XOtaXHuxqzGZm72bVbc8qfQ9YI67hjFRzUGaF1bl/sTdHiFJgw2jMzfxiDuym2
SJSqoVwLzf5Wu810tD6TotZeMflKEtNWkSX0c4kXQAk7zOMQjzBLyt65G+rszo3z6CJTL6U9OJ7p
ThbH/8feeWy3jmVb9otQA9504ehEI0O5DoZcwHuPr68J3sxUZrxR71X1qxEMktKlSBA4Zu+15mLM
PA5S0t/Luf6BosGJ1Cwnh3GeLomIlR4HPUp5kmlqvX/oWyZj/IKmO5nLd1vnw1YNyF0XKK5im4oK
Xxdp4DZN5CdNiHB7itujYqajm4w4HYQFIEo6N9u+n9+iCO7wNDbS6VaWsjRlQ9tIf5DEj1pRK78o
S6awznzVq7SC4h4p+yxeyEmr1pBWmXNsguaRhstzjNxmK8/jI9/WvNMLiz0QKU1+IcMFBRs2gr3t
ZZw1Iom7nGAMERioEstZQNAiduH3I6V5QQxCEidtpHoW+8OQdXeUObW7SXoz+vwM77PBRV70VKDD
DhUtrjSVKa0Z22mjzW+zNZ6swhLBH3WexuHdz3Hxmi3meBh0/YAhSj8RtfwSFkJ56evgziDP01ZG
PXVE0pNgA+tnC6sRxgudPOewPS+UtkODjo069rG/lHVEgHz/sOgplXTtu1YmjxT6xB1DgcU2SDAP
9fy6U++oTAom62NY3qNikPWqhXgmuy9xhEO6gMN12wEU+bDFoR/jk5n6Y1Sjgc/wynnCchxrtCXK
3CguprrIu1UOWrjE6J3ApVthsW2MsUA7jzgrNmtpO6ccDlVVT3FuGm/NFexQTibKeZYHMkiGlHwW
OT4lcyUf0g6UUK2KHvwcDUpwVR4DwZEsNpAWKr6toMZ+NLPxjCjojX0vbpaW7T+l4uqF0Z5VuJj4
i5IU792ym+N43ytqfNIFes0sklrdFkEjn2MCzmyDztMlahkOlaYT7pJG4EXl8DJqFAOmZjmaaiBt
+7ZPfYlNCIlCE+fFwvFjYasDzzX7Q19a13GCY1rLTeBITaFcDXXGIobCSao6jXyK3iLAXkzkwxQk
P4OS6X6VJUQX9g/xZPavwyy+9h1SVaNYik0k8RWrGQmDVbNEu7CP5tVugx+P1piU6MoGLn7lENo8
nIhQR2rIwi/pVOK6KmNHCN+zKiXRndbKJM2TxO1lVaCQOd+GnIRCem/yEm5MxgT2iCTYiNGmX0KH
HLptzP7/0HaEIWkWBCSo+qjbKByRP9Bt2OHWxzXvaj9BDiy0UjoCbn0mYLffMlY906pAaVWUdYtV
kaWF1NDwlc2W+hLyRlfGXuRY86jaUzfGHrMD6qU+TCmcBNJmWC2NsAOXfaWmw0aN5zuJBcWdst7E
MiMyyXaHYGRFWIkmIGDaUvtYp9lcxdLTmGfdJkiE2BXqA5XU/BAqhQRNR/grC2oyGPqgelJUczgL
abrRzDdRm7WnVmj0p4WiP0G5b+QNdEcjk5o7/EZbYyS6VFrtPhyRhTpd/NTNlXaqcRm4gwmyLqBw
RraBCjc5zKAHN6Hq1BIo5Ukg2q7Ip6OQsOSLEIy6mab3EwK7+EdPavLlI03d62Jm7qzuOQ9LOgdS
EsAwQ8dlE7C8UG6VudtkIS7gtMIYRcnC1lsGDN7gBMSJrgBJXZI/DSFFPyOZVUcWwmEHMt9uxjog
JbxvyWMagMWXaCkwQDO/LHIQysyI1XiKNFPyk4xG/FB0V1mJxy0JeglMkoIWU1Yo4zEkis9iSE5b
49zUTYsWlZvbsJNxBaNDSbfGdKZpyVq9Bsx4MtY2tTpJ7VGbznKoRVsTmJadFIh65llKz9F6z4iF
n7Rk0110o74lYIreqDW4Q5PxXFAc9XJo79Qk25gsYw+NPmletaTZLkpydgpRRJfVYAdqKVcQWUyT
qih6ghokzNyhfhy7CflsDi4RtKTVFvnBGtNoB/dwgC1Ncr1ioZSbGZs3Wbl8RIaCss7Mrcdeio9F
14hvgbIUbjTqhScu0qUnFc3J8x7GHAfSaeO62BAYLOwrMXsfyedz09EC8q0Va9fceF4py6z39yiV
w6emkw7xOM2HUOtlN0qwLiPy+ZojtdnMQTl6xBcfIvpGb5MYuou+IjhZkp4kEvWO6pSg9tQGUrap
bg8s9QgWkD7TsfaJ3qN7wCIUUx+VUILs6W3KVHY2g4IpJ69b6ykprI0Vdc7I2vVuyqgnDLm8l6Sm
PuPmPFOiJw1Frj6mQfzBlvmllUW5Dax2fqooT1NaeIpJ59iOHcWl2/lwOzMg/G9Ulhxe1WUlotw8
2GHn4joPY874Nr2ShoDnjHLGhlyP5r5gZzpHhL2IyoxeklIZfaj3IeokB8w1XVPYnHdhIj3RABdR
/dPPwS6E1mrhbxCANgEmbR+GNFd3dUmlIpkW/LTYoZ8LS/vB8cdT5ABtWGfK16Vn1Vos8oL7mEFY
KekqxSZrOm3qvkZkKUfCrwiFHurSJRI1dptEFsiCNbTj0hrPEW61p0K01GOkyM9pfa/T/3/UUy0m
UYRIt6iIpU2UWMgELByy6lhBX0W8wfS13iird/Z2b1mxb7eH0awis4pji7muY0qIE2unqJaB6eNf
hJmiGF+kJs3cCQnGvzGSbjCGP7iklLY2pIojxeZ/MLJuQIMbAOF27w/cqsT953LJE9ixWuCBggBa
oxEKq+LP/SIm7TRslERDopDtbgSAmwH+dmPdsqP0+iB1tbhrYVeS1F57f6BANwLGzQ5/u4dBWmcM
118SQ4swk6zWjj93b1aNm+WiNhiNolbLXfrK/04Nuz38vdGMKPbqlF5trGFNvb3A7QX/vNS/nmtU
y12MsNyueUywF9Ms8DQso7dfS2/P3V4gvSEXb2/hby+YVoizEDM+19RI96U+8kUIpCrt/zxenwwj
AQgWogzyVhUskVlBlO1KEfjFZv0+DCKBhSopI7enfp+/Hf6/Pff78Pf3FNo84ChXs9btySzUSFk0
i56lPV/gDWTw55u7PcYFx1cZt+Gek1+kcQkIIlAbdZ+NEXrhToNZSdF5M46mRenw8fYLgvppyW21
m4ypag83d/vtdY1lZSHe7t4ACbef3O6tZgCPTOev36duz5v/Iky0ltluZqPc/b7c7Tf+vGY5UfhT
K/Rzv/SAX3AWBT2YvzKjcx+zA8/gZTtx9WjR/Nx1FdGa86BnBHhwRWU1DEXWRWjAlWx3+5qj2+n2
+7VmqT+sF9Uvq+kX2KTqc0qXJI48IRyn/Q1NIlOep6jHw9+b23N5tLAzFKiap2QC2l2Wl97tg9wY
Abeb2WhCL4SbiVzELK5WMiB1Qi+QrZ5pdC4NnKbAw0ZJMpRv6DhA5phynyXOnpkbG8UiDSE1nwRA
LTbt5k1C+AhTtO7ndf2dx9EVyOmDklKCHSdvppWPsTcU7CWUkB3AJJsM+WBqbPGlFBk6Ozyb1uE1
i+VzLiemL8/pt2mx36ERftVL/mDerZ1F0I9CUb6Ys7IbipaYpCAKN62iHFVON8TfCPXCGvWRNj3L
tXbu5CS8C9XQj5a12BwHd0GqR3uDN2iTuDS3n9Ti6JXTGLURgKVVwDfDC6LJAHFOEj0mfEKpapXq
JlCrDOU9Kbr6LtCVY6ASHqj0x2ntDfcdWep6chYN66DObeBQrRsIQFSTfna1tn9RCfOkYrbpg6sk
wlWIZvOr0l46PQdW2lm7Nky/GK1dmoB8njAmpNtEr1XPX8tC917Np71MY9acLdMOK+0qj8YHAcVi
myfOZHRfJrlv5A8YOEck+gVBC3k9n+ngRDKbBabxWIU6rJHfDlpQtQnE9XpqQMcwiN/ruM7YemSS
LcnTrkRskdC5GXL2lkFwiU36ieHMUr5Q1ww9wmhBz2YqTgnuu7RkZH+kgKp2mCvQoyxs3aQOqYP5
mGW6LSkcuZad2D6Qh50Q9uSctXPkV1FG/9yS3kp9g8mbxKOcJX7VBBg5ArIbT0U5K16Zp45q9RUp
y2budoozsKfNWjMhOTmkEajTHFSkTYDYxp7quqdjRVVSluOj1SiPcydbTqB3vYM24oES1ZHP3trV
HKMojtlXGTFHD/+snWgLNie9eObq/EvqiOqgTgpKs10X+Ds15OSSJHkLVIYehhJtliGuPb0XP9lA
tFyyMqQOzm0cUUVIShAFLuILu+pl7pSCmnT8GVcjCeKm6KKQDLxFM2o+sPQwG9p3oAeuNu6rVCic
puMY940oe4GczzRR8mDTTOpWReTliCh38PjVqd9F3XSVs54MKUGYPVbJ8qaICtFtADxvgVBZjkoA
0NM049waxeKwWODzzTzXnhZo9/d01SG/sW24PRVi4W/6UXoQi1lgFtIsr62XNzmQtSPBRMYOOzq5
2CrlgiWUjV2oTcaT0Ec1HfRA9OkrIujUgqcJdfHOYpMI26fgAlVW3o+uSch9VHlNx6NkWhX3ql4s
j/A33LJJCPObcVhTw1l8C40fuhb0SgptNCoT7fA0TXNyGqrkykQxPN1uumk/Ta34mJR3ccArJbXy
XZuKxR4rGJ8MtaHaL4IZSJafLAY6IcdjfIkVgYj3HGZEIDNWZdbWMJb1MhHihzAy9pGq3JU0Zs1B
Gw71otEj6HqimowHpVOMh4l47TlbhovYy4910XxFYm7xo5laNS6fs652DRt1adyZUqowapDf1JTS
5Ep5U3m5RU6J2ioniZ3dUBbdAeH3B4jQ1E8oI1L3I44gK9Txzkie8yoxWf2P4G3aibNgfELo0dny
MI62ZFosnSqWhZl4rKGhHTV5Vo+FjFxxQtfg68KscyUnmkMVO6PsD7M/jKQ7VVLv62Ggu6SHk0e5
Cv+Z8KJMg35UOvNuQne1XZY6dvM8mlycEnCv425Vq+eRhz78Z87kR5QV0WNHeT4Kuvyqj4d5aa1H
LdIZV9KXXJrHO3iG1TERpIeb6qZuqErGpbgPl2ZLjLrp/vfKYml1DPyHcJt4DMgsGm4OSRflv1st
lkFOrNhQqm0KeXw7DjS9uzyAXhEZVxPR4uOUt43bLLOvreKOSe/i/+EtyP/F7WGaJgOqKGkSaVni
mkjy79pxK4i6PkHQv83J3DWDXj4bISOAMEaxy0T2lsmszxEEVL5VDtFJtULHknMJCkY5OC2UDJRx
YXRYxabiIOXnwQyfOprLO7ar4mlVgd6qUf/9gZNXwfXfDpxp4PCErKaoMDP+JsjGzZApSTlx4KxO
9zJNMnfhEJwkZUH2XmbqRluBIdMg7QZ9hia15OnbomwlNf2Mx/kuaFXrA9KiZEafuiw+lxRzKP5o
PwhUNJXxiyUw1ZhLW5Kancfxsv8f3v9/MTdw1C0ZF4FpEdKi3QTn/6HYT/DMSKDck7Bg6a4KRER1
LR9Ca2iyzeIOVQagl7Ad/CUzXgc9ZnhQj0lndV4pl6qHtv9uND+1NGm2i26+WmsFpE6qN668SzJV
1WaqypGw3WjFYZCS1mX9/7eA/V9ZwLDJiDgw/s8+6l2W0VCO/5MF+ecf/cMCZho4tnRFMRjvbiav
f6T2WNL/YrmmcVaI5t+c06q8/ojncScYvJiKO+mfzmms2PSI8fBQdL294v+L/4vaErjJ/7y6JNlg
ASyyXsMHZlirEerfzk72pVR8pDbC2nGl2m7t5gDy19wuifM6q03rDFTSXT0mjLA2GiTGImZDEyUQ
cKf4W5+qvxa0R1stojctzHHjheSPjTHgrnage5a11qbvOnsQrP1cqfmdKbfk3sU90LOQyN9Ee6az
aEpfocK+aS3pLwSIUqowlocRXi67aFVimSgGF62fgc7K0Savs87XaySDTTOP22zpIAS1rAiz17Ek
Xpm6j10NMrWXVPQoVcE6Sl6sGcZTaiLrzLIqdQHA1JD1sw9hDUaRojjcCBWC/TbJns05XA6iAnKq
YM0SUomR6Tfrc/g66nuBHhZBskVzkXP0tRpzObPzLg861ugjVPBEIQKXSGTC1nr5rhNb5dIVZnCi
RwLHZygdbV7zEeORtmLS0LlsoCFPYMYKJRI3CtFndq8p8S6KNW8hGM5kgX+63XS6vDPrmqQVcSU3
czQyefTnXiq3aQ4uahASEmgTRdiYRYPAKRYeVLY+J42/1zYV1RgJRRziHTueR6+WlsCzdK1EphnS
ILBWTQrKOq8SEz7gIm1Tdf5pxhkBrjJ6WSv4EHHLjV5SegTV7GQywTtGOl2abCA5eIQzMZSUmgZB
cdpE3SypoNhTolh73CJBHHqNrBpeVbVPOSrmVJiKA2AXOrVNkvkRnSEaLiUMQlQi0l5e60iLiA6d
ZJbYUzVyVdbSJUxJRNsZqx0tyV/iKDxjAQDcTU7bJBivYiAd0rFV74WR7mOkstMZygAwkRxQ9jTM
90Cj71wotM76rCIRkWyfusxJWYpJyVGscXJ0vcpcGX/JMSUaoVN0GR6Q4rLskXHGdPldMenZnxs+
mjbfhPnZXVq1dtaSiY2a9xzKxVsQtPCk0KloMlobwcQzNgZMvTVEdzMWFE8hGZP04r68lAPLUKOl
c6fJlDQI4iTAsD4S9PBg6LRZo6U7myncU4W9AjGfON6hv8m9gi1KGJ9qhIWnvM531NhJc6H69pkW
HbXw5C6v9PZhxmzvRlYeerHhKrXMhCMlTH/RsQikTzUqNRpTEo1C3C1n3MoXjCfkfRbT7AKEjOxO
rODK64TtitMpHHWLPn98T7xe4k3gklBiSV9mTpKiAARZTLXgCEcLFoNF4KPAlpKs8RwDGl2SA7mj
pQqrZAyyYQf1jNQhoFze0vW4rhPmw1nX7liWdkQzRoiTtBJGEFnmYE9Ga9iPA0K0Rf7SmvSJlDPB
t8SCf91AiyMa6CUhXpyvM6DFriL8S6KFXMLlpUxIH1YL0jkRWV8QsflWAW15KvH5lClahPLm6keZ
E1I/JsiUyAxXinM/mFAKqSgBjFQ4R/rSutU8XlkUUxsgb8MRAE0yNDaOKePakpHuGNL4KSvls5xV
kp3X3VarJQiUaomVTJh0J5rq9hQKzUnJ76c6QyWCkgtoK6Fd+mjXpYKsyfxsojdD1Sf/R89lQJLy
dyHka3CDrV66rjhnE8KNtK1fZ3NJvMwkpSVb0hLwLSqwoKQOMlAC9qM+8bQiWi5ikf1Vh+Njrdt1
qlIcqsuS8kzgmsEEJLKfDmndJLteiT5hbHUcvPSzgdaKHmaw5W78qylYIIpp+dVlMKvY9oILohvS
M2q6WIt1e6jXhOO42PSWgcU1Ty5hGZBlG0kYkoLHPMz+IriZf6XOGlUU1GBL2VyKZdkIY33JLPrr
gAUx875YcCRh2AW0nWT0ptNpbvuTXrXXOKvppceXNgs6J9SFcKsLlNEqlvV2YPbveTDH+4r6qsk2
w1EGMmIH3WCqkhF6Ec0UT9g31WgRKS/uMXcRCEczq6m+CyT04SWLMooWs3jSO40LeVIOSW4eZWPa
RbkcOeqsEAGqya6ZQVuQKzHcGGhHbN1UXuQge8+ygGCacP6uYnHH7vltpsvv14PyGqbg1bo6fplE
6RRFvbaRXpFjpV7dhLLbqghb81js7Do2EKPpLV6E5BD0wYjGG29zjWcFFtjyuBTDXz3iwqAFCRYE
9yzxqYzADo3kv8oFe2w3Wua2QhR5ttrQ8PRs2UtjhMvTfJUBJt2VrPVtrnW2FlGp2FY0nkXrZHYd
UF45pkE3Fx6Gue/FVMnzTVaKLH+L3q4Xy+ngQBv9iOMYOQKSG4n2vsvYchWa9lEemVlpg/6QTHAw
m0Q4KQYWBis8h8QI1GtC6Kr0TGINx6OwbEdadq4sm4GfDSId746fcX1UaU5Ra+ZNxn/Frfah9uaE
Nl291nIHVqNs2ZoO8q7NB8wmr4moPpDsrBJWb7C6mEtwfPEjQ4/Z8uqtXqfuyLwBEPVQWMuVkqnM
4oEu/NrJH80PTRie9TX6QFF/TGYgX85Sb9SIMcfRFcvzWz0iaa7QQ7iCLOE0hk/ZKtI7y4hy1ycv
FGP4zhpmtaI2Unc25Lc8GKoTbw+ZpzK7FpRvVhnpnaGI0y6W4OvBqAf3389XFJXEBNWs+fNvLtVl
J0RU/CwVpShf8ZzLLGVqgheascCSwHahFw7aKvo2h+IHdS0GQpTRKK80gI3iaxtoD2KK2iGs1K96
ug8QidLToh/Wr9nSMauosNXYtxk4qxbduKtoOyPwdPCHzgvC5S4UA+YNhq5E+ulzplK40gDiHEWK
8IcTMa5C3CUW4lO2snOnKUexKT7lTnsP22cMaQeZ/kxhyJ6mcsr25lOQbrtIuw4o773eIiFNNzYF
hlZOdMAwBTrl/Gg02NHG5mOZZbutJxxr6oNUh4jty28ZvG5bz3u5k/bmnGCtr16k2VQ8nVMMOQsa
fIGeeUxLeok2g6gQFMY6/RAX5mfR/9VFbb8pWxiZMEQBwGTl10Syb/ql9MsmStktSqHx2hbBsQ21
bzbssjsFxk+cnapxwDiyDPBbEog1mWa90QAIXAXTNVYOxr5K246aEGIyKy5z1hmOEBhoTqtDoeBX
ZoFwpOIpo4XE+MVRKh3Dks84IullUJmkOCsPnwtA30Vf7ilrf4ZDd9VRJJjrulKslX3xrSrhRZM4
reM2h9oSnyeUuXymxg8h5CyJrKJ0FnYlI3iJVk0QIj/OX4UqveCpxRESeIK5LYfZlWqY1RhRpnE5
aG32aCRo2KVQvHYSRRgrZ2iZoJz3M11MEx0yeiToYi9L3vTr4jTYmpNJPq4hb6dIVnnLmuSgzd1I
VrKAshvJI05xTcTsBKgb6qxvTayPtNVIbZZesgY1bDBIXm2pSNGGTafK71baHZNQ+DQi80GTltrG
oe4EEIuacNHcTFF3Q5WB9ynN7ZI+yqkw2oquPdFWRHeByi4YyJ5uE6g41Mv8QW+2hVrsmpSBTo2L
2Y+zFlAN8yClqZFSbhZTGYX4ytaEFvc6yax43V7Qie6o13y4213N7C1XnXLI6OuPzXAN+bj95PY4
ruvIReyp/Hnu9wcyx150bo9/b27/5PehIUd+IM0xqtt//uXbD//tz/95vP74b7+TpslBkdEGpn3R
Sd7t95hh23/cZdwn3+33T9WatDWVMWKxHuy1sn+ECln5t098u/nlC/8+p6/N09+HPU7XFeSrBQFh
7r35kd/+xu23blDi31/985y6F1mnsk0G39+ugNt+vVly7CasGCNXuyFtb0/efud2o5Gct5/gFjit
/lRGiGD+9u9/Hw4pmOS+w1MDSoh4nd+fSKg7NzVHqFwR/tOqEY1qcLQSlgYorjxnDBP424xKfDrF
1OrJTfz3ONF8ooF6SxHthXC1vLt5v6nH6E44tuqJ2WrRjuwnkuRqeonusCgNPGbqvUkd/m28Vx5L
eziXDiEgw4GVC27ca05v0KlelhdWpCs2/guLjVcwWrgISp5Il8Ee9Gje6cIm0fcGuyCH3utPcrZO
WBGWFxo0SNmzJ/OiIBL6UhKU/X6DIof1sJO5SGMGEKGj3/9w/bJX6VMbVy7OIZxeh1K3BZREHyMD
D5WxfKNvcmlPRCF3u69Cc8Be5zOlcbcc3qfAod0aMbW4ymd7DEqnddqN8sJQgj7fzyinOpMdPFdP
6WEY2CC7Iy0NGoKZKzzWdtIzpR1RioBHfVLRg0mbiQqy6unmcMpD54Kn6AIuJYaov+l6X5Rq5HKJ
F53zffmA/ad8APneZHfcandFVNoLgitZfl0KBNWxDf5oEo7cSoZtCnb7M5jMXJDweZlh2rHv0feI
4zaZCCZrayEYtOcR0z4e3XTPONqtMfNbYNZsrfdyL9ops7qjPgUDNxjYxavwQcXP7wJ32Wqtoxyy
x/ydATq7INXclk72WDzW95Ej2JofEL5puuEWJBaLXBvv9IflvxpY0wlaD50AELAQ7DM/711L33ek
GaG9SWUY8nDa4OfGbpW7yYdqI83z5lf1XHlfbEzDO+vYje78WoBmfScY5w6NkHb/ghftDDvxjir9
tK88k72L4rI9tLEsXOrRbrame0kdTNRYAyGH8xkTF93aJfg2d4Ntut1WfQuezB0tgo1+iY8oYb+L
T/6PtfineSFT4DO+4jIMvoXe715A43Gqgn71kA3bLL84AHgiYS28Iy8J9hLaKPcHQ8FL7ugXZsVy
tPWd4CFwYjPqxu/B25d1NS/mRRw8LXVyb1J3QYhQGv2ZLWsXikgGzTifLkpmb1TouwDFvPJa/6Tv
neD4Yuoq7nt5OocPr4BtJbfJnINBg+9slHZGpIS21SenjO0ywAuJ2tqVnMkBRLqhJwUP+Rrcaacf
5eEhpmfn/HSV13yiEySqJzmjd+OvI+y9PiHU1VzpsICztte1yP0UbbI3dJRQzJnKqOa00I69dGBz
JPyE98WZlupdheXBXrbplZYGOSiMOJvlEMN34dOjHDkIsb8rr9Chw3d06f98loKGH+5z0xsgxBQP
fckV4FNmdlsOb7hfFre+8rrJGe3iT17bnMtOt401pxjdyame2zt2KLL1rG6os1DrcZYvTravY3I3
+WD2fbRG8ak/NufusVMYQuazeZxUzvHneDvtsGT7P+qu2d7MmFSbXcP7c6b8pM7GcjL2qDbA3+bl
iyTiLd7sJ2o+zN9FZ7cJb4VwlM5Frp4ehVPgqoINgY2q3Xo582Vylh0AE4f79WC2PzvE0vZ4Tb00
sOziXBVH4lwNahz7MD+Ie+1LyG0wqrvlHjR4sO3JZ9a3U72LT9EF2gyxsuVxssN3iiSJs7wg9bQz
P32PvXQPRycm1dou71kwceTKTWXaQ37vj7VtfCasUjzxuOyQpvml7jeym5/ey+oi3/d/IeXgqACW
6Z2l3iKU0nOvQfB3Ki2n/mhP8QNo+J6r1x2bd/k7xWkiPbPSpZSFczneUJ9cXKmSkPz6lY638k6Q
HEv9GL611i26Y9356uRa9vsC698x/4rFM1bdT8kOdbykrnDSaj+9Bu70UvfI0nkGFpCGv8CwVwGe
HZ0jipsO10T+U24awWFtpXyOP4W2W2SkwR5DWOzhyDpysiDc91BA7Ffe0DV67e9HdJtnjs5yqB3c
kqrdfOKiXhBoOXLhKKafsY0HtR3Z0XynDm/lUeIrap3kFVttARzAZjdO/IZXEoVJJ3y54xqJPREZ
xLbd9FeyFMjdRKYse8JDQr0GuzX0ctAQoZMDSvAmvvrxB9idnawzxqPyyWTJFFg70yFzQwaHMdyV
71AfUo2HHIN6E97HTPT+9DmzUhVJ1HIp/zBAO+t3T6kGAN9+saetZGvit+KyWcKaFPnDVl3Pvap1
hP453wzB+rXHLPES+YHCZfb0DrCw/ADc8Qjp+/zAWxR/mkc+8Pqhjww9U7CLoy3X2y4x7WDX+tBl
llO3Hew//4XjbvnEBXgIPb+9TqJLLxhej5eeXNrIwX1xKa/lFRJgpIJEsTkS6E5GiFQpUPNN9iX2
vW3+LMAdWexuEp93kC4bq7NZgLdQwmempCF1EmEjt3wN+Q8zA8PIS1/bkkDcH+/Hqc6c50xvwb62
RQ+y55bTKvk2/9JbX5PZajJH+ZxCLddKvWGC8plJ+YAYy+6lz8IHj5F60qf8k+8NhvPM+jJyZ8Lm
RH0uQx7w2Fl00c/xHiiPXfg+4Zpau+d2r9cbl6Zt4gSLrRsnIgY7aNTB/bKLf7Red5KWCAjjVJHT
MIjP0ZPVMVhullP6xMb7s3sRr1yoP0AxGNX3yqF+T9zaYfBkzMD+jkXy0ziMC2YA2w8P/Ye+r3Zc
Bq/hR/AuHJRdfQh9waUAYDqDzxS7L9sLSmaq8tlF/ggPmNwQ9rQO6vfbwOQyOMGF8hv8v88XLJTk
kuCGxrs0nFYsx9WUNhxCZ/bWL1FhygDu6D6tp2m9Gaga2dUBH38MFBP8u4+tp5t3xKSzRGOsg1fg
txskG1z55qU6CIyFbBoEUqTQyD4v5TswRhY83Ir5ds4v6pAdiPt1hRTTsqsHd0PnyIS/51ujfzTM
TTU+RpR+4wgeprgL+Wp1sh4w4sW+9AAQ0vnZYBQTtgcXZYHN2vORWL258cvc6yybzDu+csXHdt+/
N2ecG9al2hreJvCpZrmBT5SNw1n+gK4cFZQ33k/nYDyH9WcGwvKrFp7QMjvTt8JuUlaso4BgVtxH
hSMQaWeEF6mv9kude8JzspQnEie++FTmR5igJSFLRth2xge4mnW9V7md1MLufCIk1RMRhSIaZOeG
oOeREqcW3JEkrnqpsBGKL/mpmR1kVDnbRGgxpi5T+z4GW2t4V10qCRFnCsMOhlm/OCfuom6VT8Y2
5hMW0pKBux1ySAp51E7yewxWjeWzXKmvaMjricLYjoUqF96ZkScijGXf/9ROfV3NgE5VMXC4LEFZ
UFcDg8dDCzn+odZpBDPygTpjBel9LYchoB1jmyst1MX4CMMmpZQsX9HAsLJOPZ1rzO2Kezlkadw8
LtW28tUf9Ueotq2j/4wbPE5d+laduc6Nl9TriBq2hx0VE9mEMQsW36a6YucPEn3l0VkBDKPbQEyV
NqjULNa5lKCBaM2MFU7Z+jGjGFf8aIPWeOz7db0DJYBMA5lKUOkloAi5WmUEJSosLmfJjk3sAxpM
TiFalWP6brwGGKDU0zT4HL7hW5DcP8eDsS9jSoEUzHveMCfgjP7flJ3HjutqlqVfpZBzZtObRlUN
JFqZUCgUfkKEO/Te8+n7Y2QiE5mDQjVwce7RCYVE8nd7r732Wjzt/CKQeBy7NKhvhC7Aj+IUYMVK
+a8ekaplLNEKI8d4zg6I8LOeMXqh8MTZ+6hOvoYSFcbSe/28HERnRKNlpaPzfj7ilo10kuX2zQF7
mlj8EdRTmjhFab9vTqGSIxIWwRny4J1mO87p9XUTh71r75cnmNmT7IrVw9hATPUGBB8GW3zqEn/r
WeAKdII0bLHOSndbhOdwfjNpTou2zQXtVAR7EGxJdzDVOPjoX0GKdi8/rJc52VmuYbl54xBgICo4
XAhQ12PhVcx57QLQaBwGTgGRECO1C5K6MzwnDv/Mxg3kJmSPFHUOS7Mzp0D7xBgknu5zd6moHzB/
0AywScwkf8Q7rrhC2oOtoISPeeqW7AbVHt0zim5QFdnNZESl0ZyuPlvsJ8T8aJBtKfeDdCGc4Xzs
Mefu9tOP+TPNdgck29roMliG16huNgBJVY9xRGlLQCdz36DBi7c8j+ZCkTYavdRgb9vj4aC0bpkd
stY3oAqgIYtmzvCHPAFNO/MGFrIxt8qdLNKkuVO0PY1t8mKXKT1FHszO0HIW4VR2RPJOZ9CI6122
6edbKEDa0Nspx2SFrX3V8UMalIYvuTRr1+lpoQmCIIxzRLOp9CzXqHHz+AQcDT8cA5uMTpuwwwxg
eSgyKHEkJEKz15HfIkbkvzS/9hQznxiA9ZNoEJNW/YBSGAFEdo9oyjLYCH6N9B7RvcI+qH6Yxn0r
4gF/4MiW5H2tfk7vKtjWZy3sCUeSH04lBDd/5NDHgmgZfPEeoWmKX6gGcZYTxKKNBPK9/LDZiAPE
dHdSXI5pSscoBakJSkL7XHjSXGSjYsun7at8aSWniL/h7hC774sZ48AgmR+5aPacnPbj+hCBhXAU
ETCx1635daZ55ZHjgfNp119YN+ZBoYTtXiR+HMQNeLhL3NHfMBpjR292zV30kX30p3fEaHbv9bfi
zy9fNATobxYd9981qlPkaSSlyUfCxrScGYQXejJ8pugzsEC3a+/JZX2Y99cUbQAwdpBZ0rsP4ZbS
cHbTeUgfmKFfZt1Jvwi7ELfkGDNOj7VbC3aOYMOTGbSf4wt7KUodV2yvKLGDGLZeN5IaUU2iikyU
yp/lpThnB25o1980+j13nbcpibN9g7p/poLLdkOmlx3KS1n708P8PSCc1wK0jzuE0BN9pwFGMKsb
p+jeZ2YlrTeVa8ngHiZ+fpQXbHZXHiioBK+mXa8GiXnKqOfex3YznbeDZL6xtvgmMneveWIbq66D
x4LLuL4m2pvsWafyxuJlReYutXLwAvb0mT1oJ2960n68bymCB9IJAiKzbPlJnPq74Py3iT6M0C4O
DS72LljUH/EJ95za51ugPo73vT1k31m1K36Sa3E1jpWH/Guz08+/1xONl/RLdNaT5XLsVWeC/Brv
xUs4XMr0bTUOnexyUxEdOyhu2GZ6VwEhEBZvBdPhSSGgsl7SV3Jyg2b6nebLPwBMwmfmhMUXvFYa
RKE3bhtk6ZrsmcCq8z1Tq7+QqUovhJf6vn/D8GljoLoXMWDE6bS+gJXQoQDylLjoCIlEtDychILU
XvoCOEo6lL6czX0OY5uQxAXiq+lWuErgOfGuv3U0e1LgY/8Tdhn9q5DxHn+M0Y0c+WmeXJL2EVYs
mp5vlSfZpgdvnTRDzBwlu7T6JSn+oLf9wpf3k4vGsMBx3Gy0kBQ98RE7Gkd8RBhU3NCDVTv195Gx
Gx6muzx25SBs4x3RrKrcV6EvvulgH+gdsL5+mEBB6HEPqMUne7YsyL9rMNrZR3tqIc4+arEnfIX0
8yr7AuLC6ESudT9SxKG7GuSlsaOTXrovzZfmTafpMT6GL+3TxIFJ0jlBCN5H5i6+7qN+f2uNl0pE
Qm//MR/SdgecuCtcu1qQVd3TyECrBO4nbtPuso/wz3hD4qtietU4BO2y5DbBktdtVmKlPyaWbfSg
9qd6fJ0+OM/4mvfC04iF+reX+k/RU/wAbyJnU4U/dUdRdZ+957fHaq9Ep+5KNDK86xzX1V6W0UWz
+U36imBcADP2xLGgA90PAiZY2Jhwzm2UYMQf5ehZD8Tmx8Ihw6Quag9gmPKb/AbfeASZuYvulgn/
PXehO5SK7nqCKiK7JBMcz+WNWKB4lxfv0aAaxkxFZWJL6AjCtn16l4A+I/RpNz9p6+VubnfnJfP4
V9qgBebQHAgUNLqzuII1O4hOItml+YXxVIfOpN7TSV2/gPnSXEmsMBOHmt2xeDb7y9w+MOpnkQLw
cKTtENwBaViMLj4rDoIGDC6N6h1tF4VxEpfXzSRMP4jGCedVbf3kPxAZCwrO9r87JTwWaG1N9ZNl
XOfuqG9xqJ4gU6j4deU/Zg3idd80XiPPxHcMIP5e+Ke8MOu/wEYs1UNCdQxMw2npAgLXI8ff8BHU
qfzQTXQ21tDmg7oHI6SPgPHCk24XvoHTEcKXYB5EvGRLAJb1QQj3AQ8ao9fmKeyBz/f9S//C/zbE
zdderIemfKhAnENtr78Ngk/idce8p68rQ1RkT/b2MrL9rLVDGMaucSHTMMsPcRpR7sKQkhuw5xzr
ApuvAb4ma2Mxx+zqhL+J2/qpi59notnW9MyHfZJc4n4GhWe4ROTrALryEfumgmxzN78IdxxDFWqw
CAJxvJEQBHyzHPkFqI0nZ3dJZrejO/vbA3nnirqJjZRCGLL9WxbNiQg7bFN8Mp3fHbA4s93eyNXr
W0FWo6d38ydPa3wh1mJbQxIp3cXb7GPTIy4N34an+IvUhbgYLJcNMnHZlgwfWwYSi+NPXtvhW6Le
CDHR30+oCXXUHz/Z3eZXNG5H3qMP4CgTRaczenTpDVCDpXVH1J4HHV39+NJMvsQp/YJD5vwpUcRG
MBtoJpTczAtI7XG8hyviibCjX8SJlXaFUmFYu/RRpEyZOUJy6UxHuOMhJ80+BStUdxY1nPP0pDoL
Eoo74mr65l3ls7/BJTsBeDSgNQSg5hvRfQ4uTNueiK3AhsFIYFbECDpj8IyzJaJgnAPQWOC8ppcB
1tSO/o4/OZokyADpeyB3bGsnRwvBYAhLYEak424EVfqZtBdEc2FaRYc0eBVuYKJsGV4WH4CUuKxN
n9Ebp58IOOePyqHYLB4ViYrmLXq9U48nCjGFtm2OdpKk8G2ZzsoLggsOZ9sbj01MX0LiLPJvE4Qm
QykAhYtPdHbekvcsCtgauJriaf7kk9hWNBJ2cccJPw0XnPjmR52kFklR16xOyidenjIb3Ht8m+6S
eZuB2TPdpyQ24TnNLmhe8mF5d2PXknky5BY3xR9vxTOVZG05NfvpOWYS8v46OtVM6s8MgvNtPrKQ
Aathgt2ZZyY4SJPJ4QMNusWNEN5u66H1A9hDor6lI3A3JofWltSipIRK8rPWvhSLR6mNYij5a/bI
ewF2GoKLDPUul3FnNEZsSSZnBhIirW7gYt3HRHyNw+9Ng02A7le8e7AnHlPr8VFWGUSAo9oL1Rkz
KK23SvjTw46ByA/ClBzA2mf9He0ZPfJrFZtCv1OOhfYisPVzzUJol3S7Rn6OCpi4bJMn2TIPtmxS
a8gvUCSYlSW1X4dxQGipv6wjaZsTC+j72Bzt+Y3ARI32CmBF5XP1XCufzF8UWqPuwNMZ3QaAFIke
ZiSKgMoTX8hOxvOo2VLmR35atPtOs0tsWWWHv5NyVU/ivFelx5SuO3X0KaxXLO/4u56/eajD9Mav
8z1bumLzoHvS83KnHHms3BH3VRPujIyILSDLjIog9XpKYPx4hV6z1XOM8Z6zkCfO81IFn2eUijYi
PoRBNEtptoE+yQDYQ15cM4pAlO/MTj5Tn6+ce6HgV+Ird50DNjbZM7A/L7h8kPV+C0c0foQt4Zmd
kpOPlJomBI1qpobKN6gms4Qx417JBsNsixwZVM55nqrMRQNoSDQfujw/PoUbYNTpGOOumFstIXNo
c/VcI0PErsBUCjV2uKvQ3XKbEuW7RUO/m37FLvyEsfJF4Y8KbH82I18CQ8P8JPOAKgfT2SatiWLc
K3OFl0CuMqpiLKLfb+YbrD7gElTSaphuyPBQH0cZGbGuXbup7DpcKPe6wAjqSYYhmgc8fr6eg7+8
LSsF6+0WqIxvAxrt+SXuPU1shpHbYdIrKFT4LCJ+wlsYjsmbaalHbooogPk+IzC/z2lU0rZHwDUm
qF6yk9c2H8ed80tcL5NgG6Qa2qZdwmxDOWSnkoMiFbuVb8SlO4UHko0o5+whSgJo2ZuDvZynd754
vFElEMiYXL6X2+G/tbvxgTowj3bH8IALZ2TNqnoztAurQlMDlnyhHHs8SakKaCJCtQ43C/+NQeTD
toWBHguLQbOHhmLdo4FUFxwfl4FlgfAdvJFh5w65TRUJanvUveYayb7A3rA6a3FtoElu9QNooES/
9rgtZeQ2fGSr1hAV2D1RofSo50fAEyEDTLgx5/nyENazAJXTWYz7tN/nol0Z99wPmpzkNopvrCeG
gfdaaOYxFyGmAD/L25TaqK8g7oQ7zFVonU/Tj9Z68EZ5ylwF72MYJBP5BSRhbSLu1jjHMCaVJ34h
Fk+TdaJex/xgKGeczguvwfSJMiACuWhwJYdUYKlTBLSO07b6DNI+rorLXk8UNlgW6GH2w5FJ1t8P
DxRIo3a/rUUcIR8xjAb1qOlebAhbYOl4lNgQjrbcCBWV+EMsPa6OdazFDpHjPLgYGovWvqZJxSiD
B7SW2E6s4Tr2byk0MZxLqzwoVFr6EZdHk3TXyeeej19degQrMaA0bikOjDGkyyLNFbUXxpjLHMNH
1p7R3XjJ7W4MLvSCEp+4HFUSZGhawZZG5i1lru3BovUPRUdGYxVKOJM3+H38u8IBwSkV2mj3ZvOk
zsHfnjB7Kb7PcCp5PllpkwtnLerGjvk8B3DduDNa2xgS1iLPR+s8Fly5VZ327b36DIbH0+jwH8x8
CQEa6trFzZBtWXB4YGXnx4XL0PGgqForMW3kbg7hkwfLDsTrFhVgEqnSqblurENZirSsr3tJJdDY
JgcLkr7DeueCyX1zf4wr0zKkbqdu+OSUH63P5hpyTyROTMbkwIMlzeOSuP+NEGRALtrHuhMC5u+i
astN4UfSNN0WT+t65Ou3STACZe7HTXgZa1IYJ54KyklWtqNyIZfObHkGrVhoZI6oY1jN3mP33GMS
W8hwgR4S/ZXFaB3jL1iqxcM2X4U9nzyawaK7SNCQPTDJSHDJgVWytmp6zGg1nE/iHDqN8CLC8fxd
dqbq6shgqGCe204GyldcOTMJLZQOKhwqihTGgkTzugZGhbM9cNy2qEhZe+05JndgL4feRYUR9pSN
knS4HEflCqW/eQRng8lhmUeJhkmpBCG6GnnosQy29YNyCW1usl1Dv0N3+VANJ/6BoW6aY9uQVNj4
YbEkp7vwmScqymeYXSnIPU4RsVOxh8iokfi6Rv+D35qf27xWrowlQCv22y1lTxS3eoD6hpAtd1lZ
Q+dCuATJZQcqgUmhcxXW9twW9IDZh2XZYvcnxW/u6NEHVbToSqVGPvqa6hW9nUUO23OlHpiG3AUO
xCTQAoE6C7R1aObT30l3mzSw4rs+ggDuRiKLx+lTj1YKVhqMTGQJq+lD+IKxwjam/jQHwfJn84HO
bxTkscuprFejvdadDQdxm0lDALNcoX5KkIITK8qcx3Y9KtEdlb2oOY7xcUEFZHwd+8et6gWUEDtI
Gyis0PbAXiUDOfXbvGYtZuJe/QBGsCjTeHXjMzEZCqYsjH8gqTLxEM+FtQ/WR5Bl7FgiZfTEYWRW
e2Y7RbzJPPIjtvYt5oiD7ip88tqMkXXYR/Gjzi3UAaPGSU6Xq2AehOwBK29alLkL3lnVm7M3ik0Y
trUQI+NjDNmanmDL3yJp1r0A9/MNRISvR4eUlccnbyZg+yHnON1XMrORoj+6FmywnNk5SFrATgJB
eU3ssnSZNoOGpCLNFfuwe27Y6Du3Hg/IV4Wr0ydO138x4amBhMqVpUuvIV/EhIrTh5kbguzAqkAu
b21sXfSk/kBvya+1NVvEOhwVzY8mX1hcpPXjyK6FK6Mz5U49HpFzA8jhcQvlFfMonY3ldzNisdb3
+RtzhiXFlbETreM22LyJycxmxM7BEOEIh1Qcg8bOU0Ba0fecj7yN7bL7gBDCBsV5h/Qebx+8ibyZ
eDnfF3DWin0lXdjGhuTcmvCMic3tSNwTNvBlfCtnH2AZL3mGBGesFnEmR72ngqNZwPZbkYFh5beK
iMYcOONnS+KwoyUnnaddqT4LcMm0zy3e46MIQTKPLSRfO/o7IAinGejwyOyPcIUYAtYMeFqufDzA
CaAkQyTG3RtfbPL3YKMk6+Sr2/EN8wT4E2YRdiobzaDvYP0FMC0AkzmcWxCmkIi83fdo57vmjDQe
3clqicIBm4dmJaBCjY5SRtPPPMzttdCWVItGTU/5eDZY9JO6w9Cie9lGGMTN+nS3mnlKp1BvHDQV
sElB4rPIYHIuk4hFtK5ek3/oYVqNBI0MZ9l9qRYBDWvvaU8bRdEvMp7wzCmxQfR9iil0CzS1JHpb
OkKbTQgsGuMhGsIIaUxZZiVNikhbPJv4bAGctbo0HZY2u9QoSmG0zYh0k/o06VOOSH5n0Fgxs3P1
Kq5C8WOjmiRSmwOtuXnZGqv23RbRxxRyyNQKp3O8Fh7qzSlxTRSZJWr4Fg38vZU7mSHdZlOpXEy2
//7roa4vbpiZl99/ajN8xixFvP1+dFFkiz+D3JRbW1Apo5lRdHp/mJqERzaMCGNB1sz+8YccrRAx
f1//qmcOcm3upYaF2/5Km2Qx+ia/fyidp2kVR8m0NIQb4sM/35Dq6Ze56IOjbKItv3+044KTzD9f
//5txMBUKsoiWDbtl+RXl+P3r/mv/IpQ1alXlghQNzA7haxd8BFBrAxDMtZIAt/f7kP0FX6v1hRQ
+2ibDBPC37/+/uPffnH7bZid/OSf/1hnYTC25GB9B9bTGjAhf7/59490G5ns93J+//r7j1rdvFgi
lcRZoVspKsSGvJKTrt4e7O8f0/by3/7t9we//yYPsa+keuIpxnQqkAlzyzFqoLo0tTOlJHKbUIee
Nc/IEKCQ3MSG3VPfkKNussVR0/ayDsvcOg2pqTv4qiPKK9RPE8jMCllMMzd4OwUZKOc/XS62ZH7h
Z6ThO6+P6NSEtOBOjUZhZIXTlgKhpcYIgWAso0spQJRR1JXUb2ukizswz9pMCck7OpsMePxIX6Ec
OJg7YZnu654DeRS1/VDmNZzmhZQov2vnrZvQRFC3G83Vt2bzs+hurQYgqLVS+ShSCklI18WkQC7V
bFJPk2sKIYAkuNFcF1m6b8Sl8hQV4msz4e8+E54grZF4WqvjgkKDFikB+Fy1uEqMf3uicqRV4/DQ
wausQa1M1HzOdTEE2hiIiaRQhGsRMJsHqoYYZsSWhvdoPoFD1fjl0NznFDNPOlrcrux7ux1KCHvG
KYukloy8+Z5RiOP7CIN00LaoppieChnVeg4heg+NPVWF2JZSskKBqsya153boFtTby3/0wg+ihWb
W08wQgqJDKOokudK7PH6wXVmokCL2MiuMowkkNZNMAiU2QQg1KcspEw0vI8VD61tJhXk9VmxyB3K
mWhzs5GjWdEeCzra5nf6AxHaMEYY/woCk/Frs4QCiSW+PsZQqUiUpZ8WCJAmZZo/KwKHV07wGJcU
YAbAKj2kHrWC7YjJOsFpQzFsxfTsXDTyTd6yLlohAhMIEaoXHbQGzCPrMlsTq2YUMNqIp7dq4IoF
AROqDkHIoZ+1O5GzyxjiA+LGK4E9ZM86zt6MnmhU1D6t1NJO0cABV2g0mmKu8SLpZIbwmIdAkJfj
EI+z3YhlebSUkUYJEUNUQ6vsXNrCe6kK8Qsu8zPtYFM1jaeuHRX0GOrrOg0wpCj00oKyHiVDe21k
BSrBKHj1kKAvheVjY3r55r01lReUVK2XZIMQNcdCXvdYzGWQJlUfDLWGEXBdHTWhPRuGNvlZ07/r
EbIa09TAVWHx7hvBuKL5xrmXLEhJRCZyYENJnoPoL2iO8Y1u+LRbJ3rbUlX9bgTCuahQ3F4nHhFG
ZKE2uSxHLboyQMT6GBuShoozMqbrUsBUwq8CydS3LBGoAq09uhUS5++ifhuRMflTS2MfbR93ypjJ
B7TnD1GVE/0v4Qfe0rRzZNMZSajIWx6LxnBHVbJObd2c6KfpMXorcCSS/ihLRwNNDXDGEUCtAUJS
r6EpK6WekI4yy9XBQK05iOtDr9M823UtFgyQI2jzC8zRgMUmLyRJdZrvW0TjD3RIYaUcat9iURWI
fupeKOWcBG33NLXl+6TntLQNWBQp+d020+nUtURHE3IZqdLl08xwZZHRW8Jkp3MmWlQaqfNm4m/V
8vFZ96ekpqVZp9UGFZsVlYkpOaIYA/wzJnib0Ow9kRVvpEVoIEZDB2yjGYEwEG9pciW6cmQcinrk
YDHCxc6QU9nTNBxIGHcGk4I6phrHflprR6ZI8ZmHMvYbkNf7an6SCvK4gTY3faKyNm1+UnH7pnaz
r5q9cFwTaBrC1iBZz7gUKGb3tIj5HCiicmoYGiBH2N9RbO2XQfnRJvIbOq4mMAGiIkla7mbqu1OU
kggl2nrRVOUFjZwO5GNNgjZRiAkrgKh26ckJacLS6wy+GUaIQSXp8AZjqsiCSyOsYlcKbTpio98W
+l8PS6ROXhJa8X5BMe2wEsjoeYU5XK1chyZ9DCXUr9mM0TFOn/SoEu+QrzpZ0aocZepZepbISFeO
FHWgYnW4GR0n4x1d1e95GRK/mJI/S1zsoKjHT5Ud0XIaVOa7kKzjydpkV5sl91KajukeED/yjSKB
cWN3RHbwJNZ1gjde/FzqI3kelYwll86SsLJtmuOEFLkRO7irPDNL93Uj1Ge9wGyjGyfiZkvLnaQT
qAJG2k0VWidfNVQ15vonncNT2mFCFccF4jk1YWc1Jf0pJ9vNM8oujUoZCJF3/TiE42Ofyl0Q0aFD
4WGDSOgdjto0OScIvqtG8aczJPoDpK+QJnWaQKcJYbskczRdfumLaHJiVZu9aaxR4TLGoNEWjlpV
1l1tIj0yWoTKxfxZGhU4Gt1yFYyIopgyrk6BtpKFZjaNj1Z/kmeF2JatZVDHTdpJHk4yRgTTtL7N
VX9piw6MINuEw8TxpCZ15PVJPIJBTzcV1PCSouOdS3gSyUiaF9hW2YaulUCdCxQXQaEzWg4DeR5z
UguhPfQaDUmdDqjQ9HL+SPvPZVpmFB6zOyHVLcdYC7ogCOibumk4UeHOSykISiqU33g4OXmqOcTv
6kco0vvMZH8oVQmo3DCDhAjdLyJoHXo8nITFekCkxo7K1qJkgh2JWttC1aV+PXZPli6xtQugihI2
MgiVmV9Y8ADCmANUGR2cqpWjQBeBNLPS0IJ+chbLzWaSQ2mEatLHME2rHmwOH4iLJkqDpxoVLPN0
PNP1OGflHxr3dwPP4qNeXxs8XvYRAkZkN9y/TsfLulrJeYkvplbAbRjeFnWGzLqQDSDQvqZHJEvn
U4vDPbzh70jTCcyjtn+OhQfsF0ARLGwiw3T8ThY1vG16T2KFI5qK8MU5isavqDNCTwgUrfZRj9Np
BJyBAVY8owpC+gyrsbgt1KuWdV9SP3qtTLjRmIDgWOe9JiFEjIYuYYwSWcbvRtc5arSi/CyNlJsl
jOqFNbuT5vOiJPFpqCmhmqniTpJFgdAgySEN7yuNhDeLkc2sqphWSaSTE8T95OGNA+cBh1YUHjdF
idqbWKdOHYbaqcaxbpbWnm7zDWMSq9uMvF6AhtNxyWduUqbBVwOgVyyV8mCn0P+sN07bnDQUeBFo
HZozwgTA+gsBCwiBGY+dI831RZF6HY19Sq8zjThZnNJJmq4he1P2aVZhemrDAXZQmm2C0kCus4bC
wyRWPuY3sWyTI2lHnH0611ikF0XPLusw6Wcpb59pW+ecNGFvIpF7kHFVQv0ZcG8prftMZygRioDV
JCt4cMXUObGWsnXpCmLW50VHQtEUyASU51LtUhDwHqxOrzUnj7pDOo7Ncwdt0a2pr6Pu8KDrLfCF
WjNkOQHdKFKlb/BuO62tWtK8V936FNm3TqPhjo6uIEFMPMAQ+75rxMQfUsR5Cb5BzoxufMSqofY6
2rChA/OyMHOUSzPtHe83JNfU9jjRZAxoKb23anMpKsWCAbUi2s7i0TOUyIqIh4t47MbJJSQVCrfU
58VFH0ujH5swQmBnyofWnipwEHzm3ytiX0cpxJ+iLanZi1MBJaSNj0njGxaLtN6suiaFCR5Srs2n
QQrCEZcVpcLAQGebLFHIhkRDr2zYPSpIEZ+bEWQXnR+/SrY2BAifpaRJ6FVjGSmOki8jDuGTTyvT
ukUFUNfRSndnTPvcHEIYCfVBytrsimtp6sUDxfVsa4usKgMZYX1RTmKYeVIx6qBmWD1b2hzoE+1H
pjGQ9KGGcMjzMea8ysCkULlUpVUhPPFMJV9o/V6iZ1Mb4ZtmJb1jlfQaveYGLfgpQb2tG2t2QpOS
oG4qOfNkMbxbjGzrF6B8Emr5kyiCi+iqJN3XJs2wKqHNTsVCzZk7k055BS0I1YhcaIC4yIZr6cd4
GdHH+NMsRnKw1ioBOeneB70OVqHsgBzyadPsO6BaRqEIH9tDC4xWbprJohldeoXB7ZCqbcSVxFAT
watNERrZAjcDn0zNrcruVRASBO7k0SJmSdugXaCjk0UAOSWw/vsVSwz6X7r+TpDH6GyK6UVWJ+GR
dFfh7Pxa267BPwrt+ATEBidgTAgeqtIIwpJEwRioaoohx3feU0UvjTuSIbvMlC/0kJGPzxIRh6ii
pOywwt/qX8dwfgZ20EifTHY5rfPxAm9ooLDqUzhghLLKebBpqx6MumVvaeJDR6VfaMXQy5oM1yVE
qU1amj1hxUujn7QtCxVHrEMViJMRNcOB0LnMYYZKCt0n0lQERtEr9+o0BiPwyIiy4hnPPKjtVoP9
rGmwnaYKzrAaDhTEaYTbuvAt01lwNKXkFeeAfi/GrEZmCwuaEJb2obl0Wwm3JWivncQ2uuhYGdWR
avKG9q1SJsTmlvZdnLSWomLCEq1roL/1FUPSpxhjRwBByvKmNYXQ/yn1h8uyUqBu3uOkkRxljihS
wjXvauj/cUP1I47xvEJ2EQcq5SYY0+iJ1oJfornuzM8pgn694APlJIJeEDy0udPG13xdntd1oYXM
AgAequKu7LqnNS59IY+iW669dOP4NacWJNqYVLIG5rC53Hong93KnXjo8IawFxgkUjXDVzAPo5md
4/akSOJ7uyLJUCjW0UBtYGdpugn3dnzorGK8ZuL0o0y0kZgaXSFjYmm7zsiym5bkr/r0XFeV9r2q
tzLJrgjtNsFQrpSB0nkrOlMJ6izg1kw9zxxIDmjUn7GxRr+3qOWhW4NJfblaHgpKyDRLMBrRb/kQ
VioLkj4540LvGYZIhiNlL2xYozukIUzJkv29HpOvpMq/ayNqQHWb+1YKh1MJl3LkVDVW89vqRMnR
N2mQpF+fPwZzM2IbBCw6eEjoVlReo4TwAPCfTeR7qR19IyvIaabeLdnB94M0n8YxUgIEKwn44/Na
VCNYgkHpol79GXWN/bwstB0MCEckelDIG+ayNSZOm5Xr0tcA4kODOPhKMCXXF3p8KV00rN24UV/x
5v5RCqFy06H7LHVGXE7C2ltWfbNDApFOcXASiIoMcrvapJVGFegGHMqGFn0I4/MmA2fRt8Wos3zU
2O5mA65HpgEVjLHMhk2rgIAk6t1o1d8JZcq+L/5o4RTBkKcHtYXAzE4TWuKHUEAnkqJ1cZacOnJC
MU5Qdao07Wcp0QUVmu7SNVXQqhXbq0oqF47xy9B1r/O4rpdcu8fgst9lg5CjrDiWcBcRVRIQzWXM
V4wlB8axu/YZNh7x1A1/85f/P1/z/41+UBLCv4wN7r//k9dfGCkhUIE94r++/O/HquC//9x+5x/v
+be3nJOvtuqqP/3/+C7vp7r7KH66f3/Tv3wy3/73q7M/+o9/eeGUfdIv1+GnXR5+uiHvf6+C+9je
+b/94X/8r4TeFEmV/kehtxt6QvF/2B9Z1X/85e+fGXz/11/+/ot/F3uz9L+qeOXommkpmobkH5/5
d7039Fj+KuqqqagaUmuyrqG+WOLhEf/XX1Ttrxba7SYhgiwZhqEgcdht38eP5L+qpibrhr7J46Pc
qP//6L1JivFvMpSoouPYIoqSpEuIEmrSv+m9WSKoXRg2whHTBog0cVg7pWkO+4HQdD+TzXZRzFxn
PppaSBS6wKuYu9e1EO7zJTRgr4nEAbDlVOR1XHmkP2mzGGG2q7CUouk+gqNvJJC01ZpD2oRbh7gI
uqN4G6k5Mp8wq2IJ2VAc31A6s7ZulOKh04dXZe08XGBocB7Ku3guvaYx7yWFWF6sVi1QkDQL9SHc
55L1JrYGfVLVU7qud5M6f5l1CZkHAZWhWFAVWw5IG/lWVp60TAJHjI1zZrHJ4MH9UPXJp5Jyaq1+
WVO7aMTuIUNujsaMBHmyIVbR8672iJI5uTxrJ/jWdcdpZRYT/dxC+QdlZah+8zGp3LIenbUb7oc5
p3Mt74JxNluoP3+mmDcnWIRCVFefhgkvYvpoSGLpsVW4Zw02NTpl17WKSNEGuHxWJH+tEnTAHmpN
1sgPTZ5RV9du/USNTakxssUQ2zZb4b3Xxse6KT96exwRLeiWFCPals5PhfAto4gnzC3CzRAyxQlx
YAn33IEIDjh2P0T6WTCgLEnzs0iyN1bNsBOm4qwV3G7GUwAeL5FQGO/rXKigJMFPRQHGz8RAT+uH
vpx9c5UpbgzZaU01CKVIeaFDlHw0C4cxMhu0cprZd5XfZ5F2wd/gpg6Rq/MZtK/UsM6ShHhaRltY
wQUrGqHppQJdxllGe7E2f7ZFdhJibJoalBdda33Ik4da/xJnHCbqfDr0PARkvOaHZS59nPgyxwL+
So4CeMW+HsJHbcbtlrGWQxz4/h9757EcOZJ16XeZPdogHGoxG4YORpBMJpNkcgNLCYfW8un/z53V
xeyatjGb/ZhVwYBQGQwo93vP+c6EJdw1sZIFc6NiyRmaUnDdtdbCtCiXXxhdBUfZ9lcoTfVt7Y9P
VSA64NkDik83248+zAO36/YdOxOsFpfrJbVeCgBRW89BShcH2cWrmnRvtZhP5k+dLHMEaJLyIg5V
x49gfo3laxHUr5kEwFCaz8LPXkhNyhmnk5hp+9ZzVpY/lvFqhuXVLjIU/AHteUFvHzzkcLPM9O2r
z9XkPa5FAPJa0DKop3Mbm9vOo27oxNGD53Z3NkEgRswUP3EfVx8ZdlMd3RVIluu0w87sMf1W2W1P
HvUGUHAGTfffCyoaUCFK/sQiiEMcTeQYL/m0vIKb74BJk1ne/xoyOjhZwOxrzVWOV1N8oRCFSWP0
dj2jGmsVXxuHvJ2eSSvtJlluawSZ0Pw/5f0ojoRvUas3ASCPbbotGROHLT1zt2fYaOJKdFQIzaTi
aPTax2Pg6MBAvpM/NP7jgyaiiSPqYoxTKXj960lmJhw9ChYyiI91xkIugA94QH+ARN7fUTCGFrXZ
oysUMLKn3jpyYL5vZS0/085K0mXr2BUuyjny2DuFDy7a7WkJdHIE3pP88E2PKsBgNu2xi/E9Lrk8
FqVEkByFR8nMKUdkSg+xDqseyDAtRb02OfXDsmTW/uMh/Xja2ohcE3//8fpEvUm/bOFesl3dAv1b
Rd/XDuj41s5Kudu3Dy3NSYyC6jFTLfRL9KKMI/dEf/3jkY9XUVLnXWQB0DUX1vs73z+JFEye0R8F
8R8y+Ui6c8vR7Y7V525wo31WJuJpKozbhVLWlKXfcOn7uY11JQ6cr1P1JVoHnB5NEhyaym8eLJCW
9GVncVuM42Fo+vR2GqunaVna62BL++hZ5Z1uyw59g7SzLpNT2m1KKuu2jNdvsxwfE8Rt9qrAQ0a9
d0AouHOT3q1FJC7zQjEgMapdOTLbJMbR2NprHpxb325QWFRfaH1NG7hcF6OuB5Qptb/L8QMDKr8d
1tfZwpwZwMU/R+tr61AGcw2AwoGJwKhdD/Oc9ndV1p0y26zO8Oe+Ncx2jkaJBKdYqu9iBsjQU8A4
Snp6X5IwQurhA8RiFrKrjQBMYxB/BeD1i2Tb7tEzo+rBHnFfBQSmG/0A9HxIiGQsHwiLZAo799WL
N2e7YpGPRSojVBleu6sl2b2dbyJ5kSvpaU1wzkJuuB3jQ/lzqOf2zpafWo6u/VSEmDKWpjtbJWl1
S8lAOopJUqJAwGlcw7WIi/hEAU8e4GTeCoXySVX4h2SeWx71dkDQpzOGp5nZdHHUqYx6sSbR/Tji
YWQ0QYkjMf0MQX83rbtADA7FGpwLQodt+D6E5jw9e1q+kKmYjXVIvK07h9hKVb6KXuhEyzRUB+PH
9lKbNq2o5SBJY1sZp7f1WS96LsBjfdbteK9bGgD3iEsNRM313433jw67fuxj01/rZ4ME4R0ihb8a
7kvJ3R1ix7RLGCscLUodN4mBsVB33kVd4Um0HbTnfUKvwMMQXZcLgZgqU0YvXIu5wkavBm5QnwPH
ffE88mIXantnl1GBLcbyBOiMGoNa0HFlx/y9acmp2EQx8+8iIKQWCs7QwRFRq9Ii3EZvG5MYd4hN
flDVRHfgMW9XMSUckagS8qjMzU2++MtxWoON1iNUy4TUNx3Jo1T7dS3UxREQenV26wJRqhfu9V4m
KxUspo2tbVnL88deJgweupNa6DX9RL5kv9wFhF5YzKAIqPi8L/SB8LGp19YGdm9fE0um97uh8kz0
IlGHgX6Mljmjl6j14n3hNV/0vqe4gGFUr1qMG/Kb2Oheo7Jz8TSZNd1qnLhkmkQmxucsLqsb/Yuu
6ifTi94nqH0gdoMz99+P6d8bf7ulsomOkdI/fCwMk5/4Y1Ov6cdW72tTpf0p6BUzTP+m+nDTa1nR
UtaJiPt+13j8rfb4OAb1E/rI83NxMjmxDqNhwhsjwuw+K6t1r3UneqEVLvAJ0e/obXp3Nden5tek
9B7v++79HNV6D72alD2Xtgzf2d87zo+NgFKA4mDpxcc+dFDVpZM/HPW+GfU5+37mvq+7af3Dp7uz
0zvmYxfpPfaPx/wypFSUYxH6OFvf82j1vtNns37GNiQVcWk+W7n575O37fgF9HaX+px3RNMXCrh9
k5Q5ADZ9yuhTSTr2X+fXx2NWbB38zsZ8FVftWUXyAknbuD6Jj501tWfRGlwO1HPvL1CPVTGFz9Ed
6HSjQTqbhuzIC/v32j8eM1qM0wZjd6TfSt1FgzvZ+3mCCUiuLYLf9WDrCwfg+7NeK0Np7dawfdO7
EBAe57/SG+nNQkRc0/R2nZTesUuN91NQn5JVJyXQj9hi7OLihRqyEbWkFXA51XtvvQunJn3fk7Sp
CVknI2+jT0mvE8zBulzu9C72iokhn35T7VifyrQAJqHOzrLxvAxhLmerXkQ6dapVKqWMbOoNzP/y
HOroKr2n/9juAg+dZg6YaykVNO0jcVhnFpv6wWLsjUPWk/rx9+VZS9H0pl7TC33d1o/Rk4DJ14QY
hrl86stlHq01P5K6cr6v8vlfyQyVKcBbgWWPm0yh/hhvIcnuGOg/YXZm9Yfp5+y4pUWoXjFbjI/o
s7Kqn2Ic9td79WZsmz6IJc/4PtaEH32P+qyAyk0g1GhxL9JrH4v/9lhJUYYTWL3lfaF5cnr1Hy+f
mavsAOn91o/n+n1RbCIYcBKYw+oX/fiYf7z3H5+XyRW2Z+dwOP79D5u5/82faPjo11ZIL72uqrdW
2/+0kGesm9Li9BExNyC9GDt+7o/HplSdbLZp7M3W9g8z+u7CGIqD46l9od8RLwmr+i36zf/tY/QT
f7yHQuzOTZ1Lqf542TovlrQBP6h/+/3j3l871kTS3wT8GpSmcTCq5/XCU9/3/dlxxZtfcKAYsEeo
/07c/muL1gJ3t4a+slcvACiqErU46OizZ/jdOZF4GGjcH2jc/xWBNuube+3QjrvpKys7r59pRSE+
/juILJYeXyaOitfWFPR+1RmxEJO5D4AXNCqMLKptWJUFvdDLYhB9ykWmPOt0Nr3Qm+AjufLq7TQs
aFZJvAw6Oet98Z6Spu6+de9wCAVL/4kUgB7ywPCzEHW743szeFcLX10/9KbQd4S0/BL4TnGzMMHD
68CVhx5ayc+G1F79Lfoh/QfpBQF/3mEs8kNP36c+dtKHe6lGCSSRYA0KUbLqwK9YjS0MbgxM9dQ9
0EwBAAwzLR8ZJFz7pBqlLOomqte6vgC6woGoLqBubn51p1Xgd3e5EKuFXrPcEQ1TNxx7demd1Uv1
WuuJDSVmUp/VxTlRl/ZssjkELXXF1tuTyCkq2Si1e+JIjom6PvjqokBhWHCVjF77EYHQxiCX5ryq
y837munGZ2ncTIWzWrtU/Z2BkjHqtYY/bJ+uwzVtXIlTA0oZekX9h+uFN0i8RZGLEEUNKopSda5M
NTCrmMubm0bl0wVDBMpPS0EhcEgqgIBnJ6g+OgxwASMJspw0JX0pRaR5dnXY23ueW29zWIjo0iAS
Oa2KV2lSz6LrrlYHdaMubXM5lEOKZoQxuM7702vsI+4LHw+aIxa9oQUnmWnR5d+LIkh9Mnn9/cfj
rjqC+hgIZd8RzVBDaVZBTJ/0p+m0P732sUD+yBus7mUo4mCnPyjX9y696s0FP7xAAue0o3vsBZOx
22iMh6OEqe6qMbheoMTkUHMl4cf5fEQByg7WTxiVw+Sgb75Fatfooy0IC3qRetstBauydwZ2rvPN
HonaLGLsCvrg04uEGqEJri/+TbGv2dmUOflobAtr2SQnHTYXqpw50xQYxD62AX6jR6uDbaSUySkK
5nMVjGhwLBi7kOnUozCF+XJu+aMsm/FMQhDq5YiF3vw/HsNiZIQ4S4rpMtpldd+MxXQ3RC3oD3vH
uIZC0Qh5JhPRfkXws0HB9hmZZ3omhp0Olo22PQir8uCTnAU+p2j2i7kmu5b+1YNVPC4maBURKl1p
87kmDOM2nQm4F1F07BLgjmQTfLWtRV6mBnBFtZoPA1kQlxw3aBRcGW6n12HB5TJbSDNSdNF2LHeT
hdAmQUNIIuhDSDX3GThddsrGWimE/EfaTaoK02O5Nv0zUjN8CekYHdto/ZTBWD82nd/fwkm+jI4X
ITQj5K6a3H0SmzPQaeM6+Ew/li5tjh7i3I1BgxoZauecRJffobMydgbpsAdBIDJKEm849cNwDOME
zlbjuncx3rUU4DWl4OVlckJ6lv60bEofnaZlzBXoQ3CzvT3dU9nCBpI6DYFhrA1Z84sIqHHvNh3x
xVIPcgvQr8YstzF1TiRNoGSbgWZNCZb/XMa+i+suQnmYk1JNE5XCJ7PxfaHoSugzTEdg/s1lfCzb
9m6FuMflbHpyhoQejk28nuUjRhGlOR3ifCrus4XYYbtVZZC427qp2SCRnnHkxIiSghLhez2MtLXQ
wZOyViE6Ca5O2ZZ7v0EnJKnNCNT6lAo/ubXxlIdOfwjIp7BQat0XzvDDTapbJ7QRdhBzNCjXAXJN
kFy9LLbOHO5ENP6sLKgPNDeDFZlGEzlPrkpEjhBUH4W7wLaz5a5JEaXOQ+Cea7niahyGt0opxFHy
Ikeksr6k5nevo4hbjj8JxMVyvGLVXMLjOifrxvGGK3GGBJk7sJpaxF+XNU8hbFntwWlkv486Bx+E
O5ufOsHNEsmpEojABaLxtQ+4U2wyBajqwZ3mobsbKYJv5mZxD65hA7fA4um76EIqc3H2WVGtl3iJ
yU9g6L93lmI61asNvn9GcTslP8f82I+EgjOEJTom/WUSIg/3nBqnaZX+TSfx+/pFdXUcA6t4wz9c
u44BgciSd7NRL4xlfZdidIUsfqCZQWT6r95V401H0oZjgolSooLu0nGzt2Pu5r0J02kuDonT98e4
JNDPDcOtU+VQ8BPa1GQAIwe1kRF1wX1kkoNseBm+rv5o5nVxyrLmez3TLKksdCI6e+j/d++elvrX
//5f3wjjLLdoC9rkR/9nE862CN37v8U0XRGVq/8oSP+X9/07qSn4F006y6JF51NZD73w7+YdYU2e
EK5j2aR7/dW1c9x/mabp+Ijg+NdDO/wjpcn8F+e+b4WhLUKad27w/9K1s23VivyPlKbQ5RhS34wg
qVCYLn/sf6Q0+Ql9faU1zccqOYZT/zYI7y4sVAEaqdk5wGMVGiMV4DnDIZhADpgX7FS9NI+tjXZL
1PCf/OVBlbNvw3C9D6O+OnlG/S2fK0xX1vBrLuC3VvGKiaPgxjnF0++xsstLt9T3JJ3jXIoz/Dll
at4Apl7i5UAu64BqeLxz0ldcCPvMxmqwouzZ0p/LD5PEZtI7v0lYWuEsxreCuPhb92FAmLEz6+6t
wCjFhQiZ9ZIOzpbWnxx+xKjxQdSIz16J+r/l5rR1Yknu+5qj72TYyDzzMA91dghNGEAVWTrUi6vw
Ps2A7iASKvepxB9vRPldZriIrt0OZeE6dgfq6TXNC3icVhH/MFpUvgIZzFPfOwlIhuirdNLkjnmv
xBNOI6W3THxxc7RcUn/FCz+OKiioOInCEQhzOxzuLc2rXRdiVwv92DxmcwdDjFr6IWw6uXMdeSRn
DwsqUQFXm9SDJezhemTjdelyRFpZfSiiBJacXD8Hnk8gaoogJDC/E6V0GmU5/mpT7kZd9HUSA4Oe
cMUrizzjsKSNBfdq2zBg2U9V5+NyRRibefZzGQViy7jgyaI2eUB4wAeBTgGB72+qaMTsTmxkME3z
w+qzQ2tHLodqzqrT2iwbdzXyS8iAoWr5YCfA7pFU7TeHgBH96qWXd261hrdz8lhE+W0QCSZQlLVv
TD4wLRp3E5ghZIkIwOQSpohoasydeLwYTdktqjL+SNOxzkvuyVs/iOP91Cc/RumiGVULnBF/LTqZ
ZH9s6mf16/RL/tumfiISqXmYXXHRWwZyyE0xzqqhOwwVpbv/+Df059X6Gb26FiLcN7H3+I+vIVKC
ZW/W4aVxuuL88S0+vorLUc2tuHG2H499vO7jn9WP6U2RAdEITIQs+h0fT+hNXHqAqPXqH9/v/ZXG
+ux6tNbimI7iHy/8Y1W/UP8zK/hWI3JrYLAQ6mRQmRe96CyypvI1oFpACOFlilUTbCxCSojMod2Q
7qcTz09lcfGykSbn3wtjEaSakJcCxr5RyHTRbkP12DwJa+9EB7+ZvuqX60eHYFVhsvaKykxQAe9e
WjOvdo1NqYbJQdMdl/EijeaazBWFgpBDyTIL40KgmnHRa44EArdGSHV6nHi3uT+fp3BaT4TIA6Br
wOJQCwLffPSK1bmEQeBcGFqxhqj2QuxybJPMhLwE5a3pHPTzdm97R0Sjl8g3ltvSIBeD8L54P9aT
uMSxJy56rc/L6KZblke6mmHnsIMNDqzVTvHhlGRoRia/4cdjvsSyMVBRntUrUBz+aENJXFnmHJNp
8m7rovRuJW1sePrkNQn1u6+zdACV10F7kYgDyLiPUqKk685dGYUGJiwgXqUXppeTjqo2nUAil5yy
V9vD07ikOSbIhopNQeWPSYtyKwxH4gPd287m/8VsjoUETmHFzj4S5Y8sotbuNCmCV9Oqr4WfPZd1
7x2wTWGOaeh/LVVh78wBUZOzVvPF9/z5sqQyAEVQPZGgOV8qtZgpE9/UVhui6+cVdvswjRggCq70
58mVEL6TCfuAEWFUNsfKPc3IoSVdlkuqFiMq83OXSSgfoJNzEneCzoEs4vOBY9IyQUgyhm7lm4dU
9rJGB3MS9AM7prBTaYDkXqwVfWsLlSwtIIzX0VmuPKQfX6cYDrAI0r3eTNWRr9e+N7jXQ5BCS36a
jIDIgxiardOwC8pwGhj11fZ9KYiJrnsSr82g3VvJKEEVEFiAxiu/xIw0j3Qj6QB/HgV0N64bl2Ve
rRPj06Ooeg8cTEi4blmrJGUjdg8ooJ/1gdU6xrz3JJLNNojyayOq4rp2dMzJggIVpzYF8ps9wng0
/uZSXPuQWLnJxyJD3BK1vQhgVwruOi5gBqB5rvwAR35GTEMWo8t00jo/DdmCnIeAMhBnMSB9F9Sp
4+QviYE+wYkQtHoSbbEqM8yuapLrbtCsuge6obBEKcaLdiKTdCKjrNGFKl2p1l0Ivfb+4Mf2H00J
/fw/Xq43bXYPPtvhXv/Tvt37N3WC0fYfb/jjo99XyyL/0kVEqVQf30T/e380RVry9TaxpxBbusSm
P/OP17dlZ21sVQmJTeVr/fC5au/rx6buo/3jMf3sMAp5EIIeYXCwVVuQKDRvz0TyzhmanYHGf4cW
nxPO+96U8fc+wqpqFs13b/XfrLkdrwNlh202JoiD11dXmLuZAuApn7GOuFQrNuQ1kkVEeKKwrZE5
d+bjxvB4B1gXoxc5LEzoeV2eL/BprBcjbE+eMlx32AVXCxyvtGJ6IPXj6CGlJuiWihsxHhO2uxiv
ClhNhDs0yyg8Q6RDGuXAzjNiFKJeDENFBFCHe2tNT0Xu4kmI+qOqt/oRiUnWOUwx1a5T0Jxygzw4
BGDbrufjKw96DKaxnRvbrxM2l60hUVwWALvbwrzSdQe533dPhMFlZfQixwESkuf1R68iKGsSzbzL
1uAurcj/yySo5MJ4K+piRCvk4uSeg2MjM7LSXKsg1wUPC4l3w2UouNVyIQSr7cUgGMGxpObJUIqz
Eq3siclrh8MTwahbRacMywtDFDfZkUgGTdBRoEsJXLnxIgQ02MeqAOeTC2pEmOa8s5rOuEH1T3W2
6yGuh9Camfy/5BYjsChH+JQ5/ieD/dAmmHIiH44aSFuU3S484ElKfoQp/1aP6ASY2Q6xBCnr/Ezc
SmJs+uxZc7qNRX1dDMc82EX36sUd1KeIxm6yoOJawvAc5UV7qluw4olhhBvqv0+17c8QUFNIW6v3
Fq9jDGC57fYThydjMe9hcQcSKrP2rXz2h5wKbY4/Bd/QpjCH186LUE3M/vfJNykyQ0TImGrh9Udg
FoIgCCbiJ+yJeK14VgF3GTDZrn6zTdwR4dUPcDH7kBmjIcxP1gIIYsqO44S5FluTIDLiZV2jXxRe
jn7V4dGOENwlAynrpDHziznXtsTERaF/HfNrz+HYJ5j4pgn22poznVdauNytz6Iy2y+yw3oMerWv
fvuihbwXDebtQgzNVH6ryggYBIXh1h03cin6S5h62OIGEi2B9mL24+4GfbQvdV8Id6fThrcOWjAM
ZiuGE+dtXpflEwqum1Zm7TWZOJYCyll+COjA7TlAg9okPWL8XAxnf0xQr3CD26BDRLoeKT6XUNfk
8EsojWHXiJnOeop/IHLyQwKJmlREeO8u6VkyLQAicdGhQz1fsonWHUaxg8RdlIbB3rLjL1bjPxN+
ySkFTW1sTec4TPZRDl5y9iuCIUr/Gi9lQ88SiUSf7yqruvcXvqNyZpcUAq1AYJdDPX1Ez3a06Hk7
8ADNXMD/MY9jGi3Podt/8Zzk2+wZiApy4MsFgZWHfLhrHOTJRs9lxU0yRiCg7yCEwWVZFtffmUYI
dNd5TrMOuSEe6F0MLuBQAxbEghSuZQv+aDq4pePAgmIO2MUxcPvs3rMytJVS4to2y3VTlwZclrFi
coSSJ4xfoyEnHr6bX6emgh439Xcy8YPLMNdfAzIuXRNrfp/DMbWI3yX/JTSQ/bRgfhNimNZUVZP4
3mndAeRoCvDi4bRBHmOSnp49Y/Q3drbEPGLX0Bpt1Lf7AZAjKnjQKjmwRdOUQC6D2FYJaVc1xMnj
aeO5aDtLPyfnou9IGIKfU8VxvgGfBw+vNq5klCURl/3MGPdWXxnbfoofIw++T6WSc3N0G9LwMDYt
rolLCvtsGQcPBiP5coYIM38LYgW9NILw6HINMVI7YSCFINQylTjQpq8VtSGEjd925EfHxC8ILY1j
MIxZw98+pPfW2OdMwvlpbTL3urzYLz6lW4O9kbqAfp2kxm93Sfvv4C5o39Ea3ZbJ/MaMdb5BggOD
Y+VaFUgqhQztouNahwCN6MUqgc+19bHtpgVGawHRh0BX52phLLNCbzz1IWjJKZse5ep/hXPiQnQK
iF9QVzws0zQNmvTVKltcWFF+Dhg/rXEDcycW0LpEj7UFX2kUEuPntgHWakP8jAfVIY8+d/zoN/FD
4ZXRbbTEQKVj8VtSwrix+2Q4OumwmSTJEd480bH66rSYdnLJNN0Qb7bRpucFLtNgSi7NzddWpQqL
vv+NQ37AK+9yB8QdupVqOirt6SoNIoMJDHxq/Z6ZRVE8OONEkJBZ/Igs7oBwQGhG4aFo3CKFI4Nf
FHYL6Xmf4hBTYubQC59AK46w/kLktQTo4Z3qBMGYpXnHUcAAvbg3k+CxnDJifB/jabjiUsubEmAd
wNW2vy1xBVem+Brb+fPkshs8EnjDGXJeHj+7K6i40sPPMpaPiD/5IhGcTreutnUCqyULMLVTw0ct
idWn9N5EMfSbSvmZLCwBofxhpxVFSzHhfm2S28hvyo3ZhcmWEMImo6Y+eA8dyKrBgNvTpgHpeYtV
7x/qoALYhwW6DMxPhAjjjJRy2mZl9zMvScJOcnEAVPDDW6X5KIxfAYyboYvDR3wnOLCYDXmzSxXY
OtbgmNqUgUWwPEx2zMgfVEs5cHgZWQOwS8YMkQk+gMdo1wK8JECBxW7xEtbJr6kRX72eugkXEfAR
NQzFFbo0R8ptXlHXQlDBTjT8Yxhgf+XGWG5RSBH44Fbf+gLcTeUNkHpTcnQT95tTJtGNM1PYsp3y
SWK8SuMvdbH+lGsNQ1QsyMa94HX1apK/pHGMsGJWFftVxvB0mTYoYfJbXxYZ8tglPXbAzOX8mGAx
teLyh4e0vQUL09R8qnGka/PWN5jj3B5sNoHf5yRt78YgTU5IRVcYOxA4GrGsd2NEmgKxum8lNZrS
zB6XqXwz3Do9Jn0NR2yBs7JgRcQy9CVIiW7TQy4bk9iNaLlBWymz01zNfVcXL3oSBme/iQ8YHfbl
5F6R4ppQN7DFgPDYI/5o9rRZ9mFGEl5pQserMnpNHfnI5VrfjNBCnNmEOdTXJJsFy02Xu87tiHIx
cVCHiAmmVNOG64HAz3DbtdFDmM/3y/TbdXo6igV8s6nPBEKmJt0VBZ6WIRZb0WJoGsznBQXAIZBM
4dMB2ylJCLFzdh1zOr1lGeaa0EO+nbTCZQx6a89TeTvbLm1u0byGPjfVwvV/GX31K7a5bEaegpTJ
xNrIriJUroBJm0d3VSim+6Wg1GEguvQqweyT9vVJBCdRB8ExiBW+L0ih4OOAvLSf0m4l6ydJrW0e
VOvDsIq7vpk6AAjBsq3q1bttavnl6JjVW+3t4jV3TsaUPiQitsjXC5EBtmrKDni2otRxQxOzRqZC
phwZ2EfbF/H95JBjVI+bDonY52QQv+3CVLhgPFt2v5DfVCbjJkzN7sK4rsqs75JBE7pPELV+6+7T
xod+yKR0f5OIeb0O+Acazv5zIsCCGfzpS4qJfvBfyN5idG0X45aWEONp52LBHi8C1z1XazvvSvqP
p8AiudWIv5RVg5t3DehohLnE8V58Ndzlc49oiDttQzcb/BjFcILjFKAKiq39Y6AyA18MqELv2M/Q
iyCwLSEiEyfYuOZ9jr/mZrFK7rrDbZgO3BSN+NrH9d3YjcvGN1oG1m4ldk7d0Axz8fJG1U0MsHGZ
PVjCFYG2bkZSwdg8jLZ8NEOhOPgKGTX3TyZEdjwJZ9Gtw6YjUZiIXH5923CJVx3MbVyETF5mWrtG
CKpYDC9dhLW3n9SuYIYTud6d31EJnOr03itMkoFy8l5i9wG5061b9FdL8nUYVF35nRQH9d6W8Ii9
PnhZZsCac9U91+H0mNXiuXEGRrx9iKdTgd2sob6R9YLjGZU4BB75lk8QBhIfqkiWEtXkhRGljcMy
wyxMo+BYG/JqBo1/uw6pt72pRZGeuwCGJsEnjmKa+Pa0dyzmMV7rnhprTO+wqt3l3Tzv1NWirqGK
xU5EUhdVfrmfRvs1jBvym6ZC7mrHvptLLCOjzByG0rTwQ8P+WSOKuWUShP6A4n/dMkpecbkU9amd
+ThfEnWU0TooUOzdxG74PFK7fvFkTyC6khAN3H4orf908s9Dg87QAbB16IPsMbHrZLfgkdwV3By2
dfyrqAfEMvEAMA1bUVrPW9MvwB7UAZMvHIK0oEss3nNZ4MVNjjNtV8NLwR4YqoTVH3HWFztmPSRu
MiYWBeHsCFQhF0KRjTqlPuPSETUEamHNI88xuo99cc3SAPStV7inaJ6e7HR8aIMuUOGM9FRD48kP
6cl6ZsVkujtV8MjCdWB01J+mtDiucrkNKvp9o4gKbq02HU1PEQHFQCsbBm402S7DfEqkcUByAtPK
k+jj35E55sek9JEUJMR0l2TbmT7DDczZ52ZYMUlB6DiM3Avh22cYMkJMGEPVP6VdZ587yaSnSG0L
GXwLS0UBEEyMibFPKAuhmc2SPlmeU3IL7x9nn6zpeATM1w0etTgM1jd819EP6NtH3N4H/zwOHc3k
ZGEQXAYKbrw3Lac++naJUQW71c5PRLFbpppbYA31akGcPYYrBk3ulvhtTFzE7i/ftBMa/PFXesY4
f3FESpGCRnLf+rzi+pGPTDHICkt8/9sS42MJcvDFdOmPQ7vchdSbIXakYrMgljYF1CR+MaY2Dnkh
oJLG2Xtq8UlvLYQCG6hYUL+Vc8csvsbxzFClDJ7jqB34jUuqNSH5MM7A5JkG8lkZiA5xJz/V4NgZ
v9E8Mmmyr82bQ8na6p7bHGi5GLrquibGwi56zRbovXFrfG8pUljm7Fw6qyEWeYUEGO8DED+PRq4s
s9I99+WMZQcQFGUI8StcYwAq+KsKSYos5xBJIs70raoJZZZm+rwS0ZL28bWVZfWQ5FBPVsbmAKqf
S9R53E8o5PgwN3vR7JFIcf+Ysc5kBbCgBkscWPXiCefOsJvJbEd+V750DjXgdbZ3a7b+ZCq4ura5
K2ka1Uv+SbLHqHGn3OcflJPa7QEUZjMs5SH0Pokm/Z0RDDUW41NrTIQ+eLQ8rL5et5yVKROuced8
6yLa1kbj4SpImJCujgd6d0mecmZmJ0uEj8MKpsifD0lgX3GXpwf6f2hYTeaqyTNFIxB5wnymKqpQ
yf1jr05S6pHbhfnipszBzPdxAufmJvu+jq061PAqWdNCm86JQvgO+QaLb7LBZHeYiYIPCDdGKOcv
+7DnyAxpqR5MzARTKp4nsFEcoWRyenL9vU5Ot+sNwYlPxnTzIyLsyJHTZ3g3pDjOP911mA842M9t
0LxGczzsygo+qwQAdtNF4e9iQIlRN+4bBCXryG0TEHre4WQkmoXDosdeUZK/55T1TVLEEiAjd8dg
MR5MGrNYV77nXXxpg/rJGc1kn0TdfDPUFqXo7BM6o6cph0ZgdR14kdx/aeyMJiQ2RAhmO9+MmQOv
3y1RWbu5aSGXhFiooIBQXyXONDLLHYgdwpMU1tqamelM1T2Ki4jzmnBM5GWS6nH+2jqkDsjaIovF
EriybKq21FhgSeN/PhZDTYBXEZ1jf8ErCbsVvmIai5+u4RMCB0/fsN2bKpu/QUFC6LIEoLqdjZ/2
3ZXyJOl9HTDq4vPYfYeiN902jvMGNWiHaJ98tARommN2mADnn4wx08++R7cRW+HtGlSnYWypAtYh
k3Ks5jKFXewyaUsGhs9UwW76HMYFXdFf67je+J5w72x8FQglOiov5YMd0niWwljg3mOQsLhi18EY
3IXQIY5uyp+f4xrL4qHEZZf/7DNa4LIZImQiHk1GYEQ3guHljc/FUxkmACJwQdsavUFdElRyu1bF
PlvjKwCs9lS1jA+tiSC0ID5wAiGNmoZzSJz4yZDE5yRkPmWgyXC6Ll8WNHPkqVhkfbXBqU+QYIsx
BYAu6EFVQQNwg29cuatLbJqVXATR0elIV6Ut7kXaXZaS4mHrZ9XBp3R8dkaqL53zUkWTu5tLl/6D
194lDF9dYm/EAOqs/x/2zmM5ci3Lsr/S1uNGNrQY1ARwAK4FNTmBMRhBaK3x9b3gkZXxMi2tqnve
ZmkvKYKucHHFOXuvLYxXIcZQxB1D1aBLb1ZPeto4No3bj12/aXPBqxNptFXF6vxSsq4dAkxIF2C7
o9IbBkJmFP05i63Zztr1eJSY5AKRbcX85Odi8cnJ6rSIO3kRzMtYW+dprmC6TxhLK2phA5UCfzZR
TilZexJ0NFwTOjF31vQB964IEL44DwXkHuLjtXEnt6ybrWLB3MfqP5D1Hut9vonKRyW7jgjQKJIL
7GexHLkV3lOADioEHm0mhJAqgyA8mMp2XDXsjYSZRSNYjCIQdXPxalIt9QvBKhhQI5v6TDnFqv5k
GI2vmV3vN3PWbKphMaAcZ+K2J2vLmo46PFBn6OHeKRX6d3MmriSbwYsZwy7OppNs1jgTVUqPCKoc
UayoRkOhbgHfKHFxW1L5k96UbBs7ucR7mePU5xwaU4UGzkKR4EcTWeEDc/O3EaGNonIKYzuRBy/j
oIS1lGAqg+itvDyWkmynSC+PRU8gWCDkIAuJZJOV4UrnnyjgBIhMksAhEwOdQk5GoXog2UQIC+sk
TsNrhPzUBWHHB5yCxh+6CZBsF72wE1E2MoMap7cT1Vm8wwd06mbhIzBa9Ffq8GbMui+Iw3iNW5WQ
Bb0TEBeCeJqGMHaCxuj90oxQ+gkhZQTkmz6rOOXPdvo0GAk0JLadGA2Mjxa9g0qIpC4fNWUk33Yu
n/u1T3QXON9lq9rdcvDn+z9S6D8/u//Jb2X0/W/u39+/+pd/E9PFRhILwfr+i0Ie0JzlS0IKlSk/
/uVhfj/rv31IMyPFEbwXcNz7S7s/D6shTeg/T/77L42kOHQlWSY0fDlToq0cUjNkw7u+xT+v7/fj
FJ10xGFveX952KbpD5yZYv9fH/n+/e9/eH8nral9RmMwuPeHjig9EcPxj2f581SooP/+zNHdP1og
Eb7/9v6L+0Ph6y/Qn0mHuBGeg0Gj2GBRq4yT6iNDgLiJRL3cIK5pKN4R2jVkAicXrJbKJMucJFMW
XVmSgHpzKGbPfDvrik4+xiRbu0RJfF1UiZbrqITNS/+cMcMlHaB5KfziyE88T5nUNkvs6Cb6zDSP
nH60aN+T1iYEPUEmc8tuviierb7ezgp6Fi15yIYfQ4YGUltySNx9CtxobZlAC0Laa2C4DI/YEw9D
nXytLYxmFta9QnXC1vqZtgVe3lo7jth9LLQkNlsMQ/OEQjgrOeiTbCHsTEnCEQlrl4C1ttCAB1dR
YUJNDBQCCgAXzkch/psKGl/EBtC66CFTZDEgDAWOVScWINyIHCxl5Zzofk8v3i6y6ITmEZapntPo
zuXD2OU/FtCqm5IWl4JzFN0rIGalfe4KuSEMjXaNwaBFrT3tWNi2QmX6FNIkO9LnT4Va3jwKb+h0
gNXL0xFpjqNQs7UHU4QlFDd+lRK7EUWKh1r6HVkOJwcklWYbIvBKSKtrAzceCb8V1eolz/Sf5ahA
Na3nnyNIHw6IKhO3AhU1CVkDpb7LEVi+RaH8VAL5o1efUgQEs7MpX3tC1pYJzaMuubIsxk4jxKAj
0z5wCwkSitnQQE/ipUJ3hHNXhDEppYcAkeOmmakMqEqROTh0i82QcdzoDQlh7ohwFrfdWz0SLmmo
6RN8gK2gVxgnLfF9IcqIQhrZtGLzY96EffZjZlFzBSQeXlfAEoTxejQIkYxV7bGmxFlPTejJBl35
fMEU3EGdmRAvaB0hGkkOoEWvLTibwa1qScRCAkc2dau/jAqccbOA4CxktdcBqw1YEPBmAePvy0u3
WC/tUu21tPvMp/i6zHQt1ah/F6ceTrCUqWh5DMO7a570ymh/Y1b+ibLyP4o+v5Zx0bX/8T/lVbD3
G76yQkOoKmg6DBtFNVWFrRK6vn8W9EWBOmdxT3EK77di54Ng7Y2UzkIsZddMRN0Rq6AMqloh56KQ
6c9g/DVDqsJ5DzJLUHYQRX16KCTbh2F/kHLBuqnTjNfEQIjMQCgJr2AqCP+bFy79Cz/k/sJ1keGg
mPBQqfv/8wtf4qLRZ2q0OxrB6U7QNeQalPPsyaBz1icdpUHCVKo4iy5aEsXk7cII+ot08++Imr9+
eNK/+fCof+iKtEohTXZ5//waYijc+hTl8Q6xxnypMtj3UhLt2PkR0b4YhPdko0mg4qMp1GwZenGv
XwA8Ve//9etQ0H7+60VEKqpaqiSLQF/0VbX59fnA2YlLLv2vtJxntUmNEO5tMHuR2ai7vqM9LzIJ
jm3yNixh6QPHepLMsD5Bzpy2McWWgbCmKmiF02B19ZENvd0U5ngKEcywXqGej6RohFjINI0iVDoF
RngIVG2P+bQ9VUJLzKlBPxy6Yg3UKyjdMpY+dXMYtlNZ+6lVQmNe/xOv/+my5e2/ftv/ZuwasqWo
kGokE9CAsV6ev7ztXuzMqBsiAJOSTBJQW5FObMHTg0DmVZpMSvrSHAcgkeo8LFuA1TsAwfT3s4Vt
+3TEzzFsc3FUtzj0hl2gQr5fAa/4/IPBzxb8/708PvZBqXj3V/7/5dH/jTxaog3HRfrff8Un/R1h
tPKZ/uN/7tiufxb/xDX6+9/8pzRa/ZthqYrGhbfA+zNj/UMabZp/Y8tjqKooUU3+/av/5BpJfzM0
yxBFw9AkFfbRH66RYvwNj7ZoWXCNTEvWjP8nhTQaaB7qn+5FateSycNZmiID35T/5V7sOYbESzQJ
uzlwF7X3M11ZUxjj/BLMEUIyC0981BvnNmGfrycTtbmZdAXqaDcKJDIGCkQ3GfqHSMThKyAd2Pcj
fQfQ3tB7PzuOXeBA5R+6Uc0btZBujS6r+yEFfGNEFGHHiIYTpLxDWUJOz/KesMwcY8OoR+IR+Ji7
lHRIalhzu25663otJUdpAWqgDId5DPeUXJpNmteBDTseXQ7HBysrYHyhjhxmK/XEEugSgsATWz2Z
0Bgs13Wd/JjlrnYEtgUcYAKbZjZk5q5/ENAQNhZlAiNGphPk5Af2M6U8hXJ9IPczucSUbTTjo8Qe
4805+z2Kwgdg2zb/hKp1OPpCSEYjc2p5klq3abArUtP4qenae4L5xcjFCt1O9T28wpzyNOw9h76k
usX+0trIEWzwJDd86q+ghwQyYYJQ5SOe2KcOEtsMQpQz6OFuAEaE4kG+E4dPtCO/UjastWwc8ww3
aCFdxDCTIRSghlTH+kVbz25VukX3Fp0CaerOatIfm55dXBxHVw5rJICV6g96zt0lUin6Galeb8tQ
fBQec9RR5KyrhaNQPW26gu4zjm34ztbZCvCr1P130l0spKmv42SWlDMIAFcMuh+qgRlKh7XD8Yvs
ing503JdeSsPWGNlZ85V/VJntzThCQcpIVksA9i2GOG1zTpjl3fCg6BQ0KzL9Kdec44cFmKfLPp2
TiKMoU+n/6EcSDKPJIlpMoa+m9Qk1kuGcmtNzqmZnsAArLKvoLSyfWJUvl5QsJXGEWWUIbTb2BSe
44IkgqJRblFECHM/5LPHglMAquRFFyT+tC/lVOo7OUMZhqsR18rY7gIDXrasV0ckaq7VBgQWKGCh
1r6HrM3jYRbH8Aw33HJxK8JLEfXHMS2rV9h/c5tuzAzkV5WVKmxYSlKofHEcI93YLBExZqiQNqZK
d6zsx20nUEasoMYsSBao0q3Vg9YTMoOYdlHTt7qFqkhKC4qc6Lo03EOFIvT7KFfJa46Ws659GOC+
nnoC/6wANOASyvMuoahi9oK4mWXBbyEYunlZXwz49c5UgKLpc3J9ZMM4SmXKrjrTHMgL42YU8+gY
i+1nvOgA+ChU0Nxb+0kfdA8uyUxolRnjmki76gFki3bM6psxJuY5TajUJThkEeCIyWYwfqVhnOxG
mm/BAjlVUg2F6lP4QyCpOG0xa1lL/kV75RwpAv7OiRIA15usx4iZBrUVYiHNFqkSFii/OKhRhidf
RpESHRSvSpjAOIPUp2U/F2K0LVV88wMaUw9L4djRIVzq7i2hI5f0ZrTNCD1Dc/1VZNgAkF+dQvrn
G0rbkGDC7tZr/a9UDJGTyR0mwHimiibQUjVQeXR0pul7qA/1CdvLUe3KgLJW39gLCjkb2LbcnkNJ
RM400yiFkFSkBCDkC2DFgPi3ciHqsFrRqBpdJzIHthzGToIiR3jGqsjNhn6Pa1vlEIKsSaAN59Ap
Qrw07ya4YiT2kvdOa3aTFPWNpIXZGUxksj1FvV5TTir8OTe2MG916NEGSXkQK+NdC/qAXJH8MAqv
mdzHXt6nr4IKGhv24uDMI3WmJVVvggVJqFPm8C3twDFOlF/ErmCO0MunSLTeonHSOPYM1WaRB+h0
Tf0Z1vJ5iNmKDWn5Ys6VsW0HjcN1WmybMf4lleV4sywQT+piPrGFDzxV6MzHkr4EdsbRV8rwCvno
YYrzteUMKgVL/ri3mMcl2JPk7yaAJ6FFW+Z3KMU4uOX+meK6etPiX2Y3dT4sB7satdpNBGQVidrD
4SPbddHfiA44lWL2AGH7oRPrn6qJuSEe8s4zRvMYZCx58dx3+3mivN16pgR0I6wmVI8CzDrTpDsQ
9X6Ir89LyHqoxPOIe+rSS8ZzEUnLyZTamcjCSEDM8V6IKnEBknBUUkvwIMx9wlqqfA7dv+7q8MT4
BgOr7zJrVwhzTbqTspsryS0Sqb/RvUdzslwQHS8PKgQ/R04Dmnk9eLM+mbcNDmm7boG1xaN2SaxZ
szWD1riYZaRA0MRzW9jRIZ24aTIew3HeyYIoXvRu1XRoWF6yHjJ6L9CFFZf62JrLJxL3ZJ9W6Ytu
iOPZqoBeVeDdtWqqHjjtbWl0Zsh4mQ2I8SBNItROTV3cRjkiU7dF895bFbXXRsjcVqx+VVYhHptU
ZvaP5QAMbP+pN3qzn4lBNnM5OYHQSBAWyL2v9biXUcrQNQ9aT9eU2ZECC9umOP5YFAI+klp4oe3i
9qr1Y4Bp73a1qfnQVpDf5QiICrhPgqbvpZD1NraWn+nQ/0jmXvWRF7V23VEjYVLaJyHaEjmPDoWp
4de0JjT2IpmZxHU4/SKNm7mrn9CUMZfn+oARaXEruHDr+bDeyMXyVFeE8vRddq1y1kJhbtecGHoO
ofQUUcl3rJnp7O4hbsiLS3RB301NTtRWEs0ONQoVWDzNsUn6XoEevlnpJ6MTtyHM+M3MkSZaUPak
OQt0vbUWad6mCgK7otLZfSmi4Sc9Cym+rohWunmht0xCyfzWNmG+6VBtJnGYnuDoIVOM0H0a4jUE
1m7Ly4BGY0B2awzy6iAnZNvojVM4iLS2WwGqj0HIn6iCvgi16VjTzt9oWQ5xETd08lTWVuVIZfNz
IuXFQ0j5rKs1dW9l2KYty0ioKsDsrP1cdtlj3DXKhtnQpFuwqYT8FQyx6hkkEopzRrL5QMdoEifm
7AqIlCwsP+KWcg6ynHNTagBVNEK5pVh9kTtJJioiZv/mDVbzUl3FQKD+mpPP1kUs8pWEbqYz12Dm
zO1DmqsgL79wQgE8Y6dnZ2VPViGizcrImeEr2ABVWvvVTAB6vkjvQt9hGEBjgtkcS52ZUWaZgdhb
tDG4UWonIJ92kWoSAoTKQaqIYGOqiYUkNZ4lot8NGnBInULD1Is5mCX2IOWSvJhKLV6SHK2V9Rin
Hdq3uBvQNc6uWtPXWdoD7cxl380xlaSF/LCJgow1vyxM9BOeGkK+Rs/MTG+Q0KUXyB29hvwe4pzZ
BRpTvetIJNt1wSkq8+qcquJHtFJNZnb59lo5dRJVj+dDEGk1/UKRdKniUTawvHCeBAelNACRjBm+
AQwAXApVVbTulEc/c0EqSetoqAFBhIzV6CkOKBPOQzMQOJPS/TfR77pdScfADOJ+r6//0UrwfB5E
qL9/f/8he2xplzYPymhR52xUIBR1ymTK3ybkaPJ+hXJlgWnqRDbfSHn0/mtkqnThe/FS9yqMjpgA
sPtX/+7bf/ezaZANgisIALz/bdZk8CVzvcK/zuP9u7+4/7ugluCj6VNPV77HoPTnX9NXoYj65/uO
PfwmMjOy9f785i9f/nmKUFfQTJsNmTD/eG5BIDM7DEsZdwybqd+P+3/7LnFoc/KqRnKgzfxjxjju
/nm23+/g/lBphQIwVwTr9xPff1Y2xYr0S03njn60yOqou1LZaveh0Kw4lfsvynUE3L8CKJNvCJND
0KYCtrj/ghwqBADrKINsgY+/69ZUgBU2Fv0hzzUrky6gPVCymff/YKvW+e43fe7+M0tZ+QJFKtt5
kSx+12e/bTV3GFOaTatYkMSLFscc6TJFHXkZXhZ5vaBRzgjtWsAfdyCTuHJA7l/9y89ADm/FZMD1
abBvOci1Bj/BwqlDDdEZtQq22iq/vVOZZC0lMU9sOP1GhazxHCtqPO6JugmRmv2D/nT/al6f8Q6H
+vML9EpeRrYeWQPwS+4kKHwGAuW09Hhngf35+TBMljeX8jFKYCv1RsWJG0KL8xsfFekPkVSs6kMV
W1oY1pRt779RjB6W5tBs7y/4TpD6F6DU73cyI8xc1AMj+ngnR62vIGu7GAkD5JC7Sef+1Z/kuqjC
lIU3Lt7oK4ikWRkkd+ra/dvfP2PcEYhs++nuOnvLngqufU1oKeTdXlC9V9GyfWAOgAMeGnf00mNh
G6fXaY/bcjd79Qawgz/MoBe3Y49rybsu+9fR89E82zpBPGjAIcQekXwhUQke/SHd58fMdPzgsXG1
G20M76jbCG83g0NUhr/sUSXZjfu+Phk8Sg6INibtzWtiOkcEHrtX1EWvpuDpl/mLH/QbnhBWyqNG
maP8KeWukD5yY/v58TV47DLKB+DTenyezrJH+mhrN16b5LMFuPk8NlPYN1EAdr2R9osDHtgeMBFH
m5JGqvWYLymR1nRkVoWwM77F9UktLnwsS+63y7XUvvh45lR0l2VnaW8QTScijS4IFN0lJtFY3teo
NAKXsDlwUtiuB0Qd86VerjrhCCHupZ0o62xyzjx3cMq6EMayao/X0eOSSIE7kuaTHDNsJXjfvguT
KDtIohuJdoe0McdXXkd67E2fl6ESnkqHm96Tp7MokM7H20JyhSGgp3cRunzBt5bqVYiFaHzSH8Pc
lLvqJYJxOh7IWEHHwkVgS6BbJ5MD85eCLpM0KFww+lb6GAKXn6InrUaImZsmfRzBMNcKRMt9nHlG
cWbzvz7ZdJaI7cjs8m1RPShvKSpFxSlbV9A38Q57EupGJduIl4V1DRWna8U7hoWNPL2YXZ1cLGD8
hJGYj+al3pnmJQuurFjo6K/qa+nKPvOdfAMIqIHuhKbR+enLPDvxi3Iheb1yAgdxkPoAPlhyhlO0
F3ine9W0xydOmBLxhuYP8UvstxqftelHP8QrFgc+sOEX5Jjig08nn1+CB2ZF25LPWfTZu4sXPQ2b
OHXmH9v2SfTciZn1WO7i5rT2YPJfaNFlYZc7ygN67B9FfkpGopzSF2IAG2w+aX0SH5Cib7C12NZ3
8MVmUeN6Lc65OkXyoTsXz1l1FHbfKjcOjuFhN2U3rB6GV+Y7zJOEEzqGMzGih4hUuwCJDmJatjha
tle+p28oASgvjsknQwBCqycaO3iRm8TtH4dz/rOinfUiJRAbfaQMAMK4TsmLXt0sRAZp9SRBe6tv
bfHOn3f07eT181AvGCaxJXPVJc7YuTtNH0K2qeYL45FL1juvy1788vll/0at5EPCBuoMHN6hObcu
A4kad/FtkVqOaf9BonNWXHjuZGZAbrJvLj8sW25C/iUlRPxfDK4w2kTG+pREvyzmY7GcohfeHA/J
DRFxYY32oZtRH64jGu3+LHgM/GUhcWewCRvgQYuG3NSDKhD99TjL3wKS167/ZCQjLJclGofHKDwx
KDMDTYSjqR4/xLTAizmY7T67f0pFCojzua6erOqrV36S8IbX161XwcxORJlEYavxeMg4OQrND3hj
2FVtzXxUGi+XjwOb+yED+yz56L22Uv+pBNdBYQu47PL6ls61w1xRF+8i9JSsvMrVyXxcpH2NMVjg
ioxZif3slRYwlRUw6hqQeJ+HiMqfr7RXyxcynMKGjdiGe49aoAZXZhPAykZwuesVBx3ol4kC2Uub
Xb9crQ/zwhWWmy2f6+B8xo556exzHD1o/vzFHaxL6CjXCYFpYWy2dBeNbW5dRtX9VG7kQtsz4kQG
ynHJmT35isth+MN+cNe5mzn2naHEc/jSvv9iXp04FOEvIjdtX3xrfOPyUo7FC3WmmTATx8SQgnbC
+qwiR34UfjUU6j64VeiUz1+iV7lgapqtmrInP5NA9KhfDAJZ1nES975CwSB3lT2DkFcy7ee3zo7O
fAbU3ahi+Iv61ksbPXSDy+yNsh0+MXNiLGp2EOv5tIz+mZeAOJeTtTO4hKW9mXCJPFQx8xezD1Pp
xL3Wk2bFshhspb3kryuHGm6wIzpA7HO3eGGyJL9iHahU+RKSbHgPhm/GR/1ipqykjHrhWe384lv4
KFncBW8VbLM/d2TcYBs1dPMdejb+Pk8+3tVH4fSLkCzxi4+u3/AqZmnDncTtuD588kolhWlXo9EY
cOc7/Jap+v70CiJGzDNHo3I+jQ+XT194Nm5EN7+ZtvVh3Fj+uI5w0EjS/hy/+MInSK1ZVxF40aRR
EXzCOszCLnKh15VQ3TA7SHvheYi4UowNpbhWMiOSfLgNi9lyw8HmMrR4rXD9nfzIwZ7hgESQy6Hw
cbGVTMGpeMT0fX0y8lguDIc41n19ZP0yL1wl68bVXFiJW29xICjccHeiGtT8V+ODY9gR5aGD14Z/
zqSg+OJFOAnP0p6LxP9ek5fJ+eJD0B8nh+vCx6Sd+MT5kvfP22Lws4QOYPK4VQ8IBeE12sifZpz5
G618yV7kRy5jeWR5Dh6NE1IBMiWZo3wrYcriszJOrH5YnBqWJh42+YyKg8z1wzKNtXk1Ai8+SxnN
3ZkXPVqMGQYLZ1L+kqmSOqvHLNq+vfPH7FFyhrSVH5gqw12xbOMjF57JJ3thGpQArfFuYZXNfOz1
G4u7dnrnXSgfvBuynFhD+WQ1u3NbweOpjI/3pj3GLKgf/IeK50zWxCZ8Ytjnuzl0jRvJMTO3Edel
sBXViz4LwAesk7vOVTfMkgxWej68AMPnE8ZWp9yY/9e8mXWQ6pPHMMu+eVks/jwFR3EAhQ0ktWv7
xW0dGD5XpVh2LNmgR3lhPLV1GlyBLvSmE4785awTYv+4jlLVzSQfaSvjRPSDmvBXNPnnQvUgvXxT
izfZ7YUPSF8WQmqmR+oHEYXX/pl1kyhys/5A6mNr2gi7hiUuviaz045+DxR6t5r83eIQ9Lu1ps+o
p+OuwqdGnZI4uUGcTX8SHjAeoqznI9akfWW1cBpOA7WSqG35d03v4d0+ZFG8XRSO8LuOvu1McKxT
tVdyJDr9qaJ9kIHrTCRHO32ajxzSMVfZTA3TOsnJ+GGdcTqHxvN1rt+K3MdpGH+QTbaIVANQfULj
JT4i1py063Yw/Y/rhy8V9y2aF4+Prxla/9pj21S5LKvmcCA3Vzrq+YUpyqAsMX5Ne3BtVrwWASqH
jsg7y+nIw4xxAn9wsBtWtal2A6+0TlX5op10C/ekm9EQgckVeEVxtiZXHdZhYJanCtcnz/Qctqhv
zXNEWvF8ZWcOvU0uTwh/KnbE6kHFVO6WTP7sXLk+D+FJK12FvMH8l8lZ/4Wl1XhOOFEygENX4T7F
Lnup2dOsAwy2o82TP34xZtckN4zjtpFvJ2szXom0bN/xwgTs/BEL483SvPpt7nfiLvC40H2/TVRv
Uj3WQCJ8I/Pc8e1tMs+S6KRQ2i0iJ1zf95nkuuZBeG5WXIRbvjFfMQImtFXUtCevt05IRHlZcXVS
443lpn5JYCOzANMKtEkKYPKOpiAnDHYrkyP+NInXFl1BfBqHAy+YEwdjy8fCjou7ZXll74ZJzzaf
yHSl7sgmnRUDsKd0znA5M1LYp7ARHlmgHOU0zUD2N/mx/Zra77yg+Xeju0e+IGG42l5+kj7qDTel
4cPlTjPOGweIGyZbYyZkwBwkagdU2TNxutZUpMkq3xo/rEbiwB+917LuJp8hgl+OMrH1CE9e615S
nz8MOaJ6cf4AmpmPwtzlH1W5m4y9qm2Sxo16oJIOESMZIb6X+Ca47C3xOTnJlo1t4zIAO8jeeXxE
4Coop/a943bPfRZSdq3dg76lZYHavRccIsHOpt1+ccthPuMmTkjyhc3k4FdLuB9pM7CRszZFsaPy
NdnWK/UmnKwx5lyqQ1/dN8uUcUDVujIoTkwmXFwE8V16KjF/CFtEPflpPFF8pNnZ3hBmLfkHzd16
T6eF7knkiRQQ2brkgrOEcFVcVXeJqW1cnZbYSLlW382CjQEHz3VDo/YM6lF8r4V1CE3cyjCw+58m
ruNrLfgR1nGBcuxPM7p2olP0LyOdbm2foFJj2DQOxn0BxqK2nzl5v5SjrZ3nwgswwTLzI2Kd3iZE
H3LntBuxh4X1i5BHe37vNUeq/KREtuK0dI8Sks8xOHFuu3XRhaQsGuq8FaLdq2IbsnvWN0bp6qJH
AtzTg+Xg/z/fNyYYLzgcfVhnbhzjwdL8/Ff4PF9Z8Mg1MOODKh4SKrsysTnY56kLsOrmxKj2xTFR
2Ib4gjP/DCnSP/SQLw4Fy6BdvAq9Z2EMewoQ6FEl9PoVw1Pq2V5EMEj/f6TZc9MeWgrD6gYbV95x
J3Wi3dYfeFgpGg+EDHYhJ6dow/ZeaG2rcbSH4KYT6vuTqL38JfhQBaaMFfRiJ4/kCBa29mD1oV39
MBH8kVFQ+yPNyEcCNpUBK/FJ+giO1kNXS/hiUYc27rBNEhA8H1xmLBqxb8pwkZhfJpDTNkPBsHkk
rnWmbGvjqHXnhkZ7c5iHW6xdw/Fpyd4gSpQQvqLoXeEFUNG149rO1RpCAqKDo9Q6zSX7WpRNfyve
x4864yi/YQVmljxMNufX47yZMWju2yOrslw40BabH/x/dMku8nN3pRHTWg7EOIrR+nCxhjOyB4j8
6uhMzBeJK5xy9HydW1NpQ3jwyYzRjnYiktluA5BCulDILlS0Y7XT/Xm/xhQS6Bt8AI07aseI2c3t
jqHETIjlju3Bp+mfcMc84d0dOVti6A35RIYdAeah/oF6YYPDJzb2hDuyV+a85yzRJxnrV9Hgnqp2
qlN+WJ7kMWeymLv1S2huzJP+TJHFhe6MxELVOGHsZUbtazd4gYSgH2QTHtNNYXkiPmPOV9vIA7gy
gYIQ7CYj9pjifnoI2dBbF+FwmPMdbQz9Fh6wLD3L/bZONqlP2LtGYe7CbKq+p6fpoKFN3eapq2yV
Tf4A0c6OjhHT2QY3uHDQLtKGijezAkCL7cpcotf5qSBCZ/g4zVuxK2j+bIL32heBAav+Ggy4r3z1
2O8kqrLXx+CsbaKjcREoKdjGBa3YQUQl+EiYquBGK8frmH9PHO8u9bSZnmI383TAP8ub/h5+9M/k
DorRPtnUzyqf+JZXjCEU5BJ6hA5pps2y+io9gKAoT3N6LuVDaWIpfuRCtyRDOYudOzhtitijtTUK
24aU05DNll+exvo+J5aOxZx/rgjW2Rlu+5a8MotiZ2hc/M18ysouTpi/D6WKDsOuEU/XH1X8pAPn
g0rwUKvXubIl/Jwq7tZvdl1ms2WPIDYE0jsFu+48xxbTYOh/5+jE8scOQRjWQ0xeIvpoYDDQEl7/
v9SQL7Mp2iRH04Wg5Ya50+4aWA/MmYdosjPqKryWcJfrCsd5wlWdzumPI1L7XcKe1nzNjzFGZROz
5Ow3r2gUytBFfD+Idoj14UAzi1MVLR1abSbCIHtu7f4GpGM+yXBuaMxg7MYLUGAJ2xUAvFbriI/k
nsbgM9tNTujzG8I/sgXZ6leuYV0X6UapX9wV65kdJYkb8ySlzfpPNUM4zd4nowD5KNve3KdtMycf
q/HJIez9HG3Hn7T+ODUVdmrQN7HD52zg7Gm43aul75FY2PFLb3hhsVVPpR28r7N3+NzRGrIVb3pL
v+PX/kdKFYby+0b60qiebKwtIIvAwni5w9Wczh/td1Zhq0MxwTxunQTeTu1wX3yTGcoch7qAHcdR
qje0xWlAye2RcoBMGQVQrY1BBqkMmmn+hB4L6Sm1jaKjEjbJW/UYpU7rj3Qwtji8ORkt9R7QzQMw
ZwmMWvVZ3gBEGsQVpwf0TxSHrHN0UUcoDdvs1WStGh1TgxFkBz+TQnLTXW72x1bRFIePseg30z5+
J26RSpGynl6il0HyezwFi5M8kKAOK2i26vfqhZLqV5fc2GkJfq5e+w60DxhJHImUhCvaTMuWqSPd
Q5HDtO0Mu/EsvZrvvWD7tc/x/sgtqXjDY/eqv0fMorTEvRL3G6uSNm3D5JrCfsw0H6lA/4tPgFPg
d36Wy18a0IVOPSq4Qw/Ws0EG3XBKP2XOvaG7MEQwrniI7PF7uDQJStrLr9WP6kf5ZZ20fcPJnrrG
BbkAagGlfsy4ofvJwZ/uslX5lZCGHbPbvlpnGNI5BwpybU1fu0zVbbW07bu9KH0Hx+5H/Fy9VphT
bfUSPBXKNuwuKMcDgM0TGcHBr7pVuVvWyYAliVS3Qn42wbj8AtsL3HIbHigNGK6MNchVmdxsdgBM
wNvYH3509mJjunV51Iim22HadtsJLQLoFGfArO6HN7a3J+uM8fOp8spzarwtlNE8Ud0sxWAj3nh8
sM4hlBA7It5OfBcfqbG9fNIA0tfZ9iV6ZQtFOGrO0wL6rZ/Na2Z5ADPRTjPtD68GwMsNdfGLwkwO
84bip52QfOi2Prl5r9NPmcLvh/JAzNWuxzv+Gu+nJ0birzq5DkSM1smLGu6NhydV4L191U78LNnG
OUDd0DrCOd0L554VmaEQXDPy+ja1D/oKsOJHjmTRvqQRqDlXFt+WA27LPZszqhupfMPdvk1HqCxP
UIKOHez53yES+cTZ//7l/2HvPJYjV7Zk+y89x7GABgY9SS2odXECI1lkQGv99W8F6tzDetW3ra3n
PYFlJsmkygQifLsvH0w1C6on1pDC9XdyKCAytQSnBzX3mTrNxeDVM/oYKMlYHlOwkBIfzz5RZLhQ
pVOwSCDIGDWSZDwP0/r7I5n6nO+7loQyFouHVuTZulWztuXrl8Pyqe3SxjbRqorbkk63P74+MchO
SRjsAm5/qznVr4NUd5fHglKV74TEaHw8Q1uH7bDbhb996h9fuTyHXTAr+n62ogbwnSbNvW17mP/q
cMug9hBUTIuWA4x4vsdy02ZgTx2C+hA1LI1KclIn0Yzh+fvT+39+zO/HfKlY99/3l8/JgA4duNTs
/nj8++6vW2EWwglXz/r9kcSCDFk1XJq+P+CZLd9kuU94CaBkWfqb5Ut++/bLr40jFGQixYwKZs0C
kvd0Vvo92VyunJXScKN82vWlj6BXZce4rw627YZQ0D3IZGZ1KaEB2USL1vNsPuiJxnp0uG90/9CV
bP8S0zpqVJRvKKxd1SAW2pZLuxN6d5HU3r2kvWws49V32/2U46NsBTKa5uOrNZ9Dsx7WJiMLX/Mx
jFjoP5Nm0TthNNBq/HhGa/Zor9B1FOPeItqoH0SNrQAovX8wbWyyYfKcDvFICNk+wkrBgyceysXr
k/QjTzk+Uquqiprj+2GYz1nA8kwQ/+6nTawfjNinN5C1ZZWArn2R0FEsVI6BzRudgketGVkqxnCL
hrTe+TVdc2F0Tev1Dm885y5T3sxvwrNOblfhLoo1aML1Yxlpb8KZb3MAqoF8H3qTWVDOvpkTjm9c
zzU16HhUPKaktrF1uvbS7Shtc2ZEncB9HbGLquTKDVYzuSasarM5wh3JDoDpq+JZ+ATlMeuVFoJO
MfTaZZheDYH7ObWjAWzE+ImT5FJI90UmWFiNDmJL8gG+Tw7pRz7Qf0hVO4uAsMG/2n2FuffOGDk/
d8Ls94WYw30YRTtANjPEYEQottOtgU23zZ/dKWZWrpOTgqBcUdOcMWeZg4sxMu6auqfHkHTZUOOO
ojaF3Hpc55iy2l3WUg81kF3JON1T8cUf3Xjs/H3vPTiUM68K19h29rzXHe8s0TxbYtp1/t5g+tP9
9Fo34neL1VY6AveYdbk1iCyWqB4kgs5mrH8CyKUJjJrZcbZY7XGNrzG58BebHAIQLo3wWm2HZ2D3
pHqgEE5YZ8l0mw5wxdtKltYHRYLEVO27rJ1esrJGB/U71FQzxWeUf0L5gc/faeehKTag2/NDUlGU
A4RkZXfsqeidnS0WlnEMdCCs4p8FJEfDVVyS4bH0uLpOrQ0Sv2/GY5/EFyN+IHCG46bR6nKVgYW/
ihrCUaWRbCrD0+DVsZ/MjKex04tjk82viTNzSjHIVwUNRDAimhu8gT/Y6zN9onozxXkZ1TFkTeuT
V9JW19unYPDe2sm5DphK0xYDrk+Mj+PYn3sYHLVDztTrM8iJ4nJy5T11nadMN1sUK+QPyP5341MN
lwJ4Rm8cY2aZJdDctYysR7PzICLaxlv1IUz/q0pIcSQFf64RsFPoTmfD1oPdUPHk/jRx8eqDc2vD
d9Iq0C2AFvRQuyLfvsPhG1xhfgUY037qA/nxgM1DWjqPuMlrjJi4b6dKXs69/ebk2BfGgnU0E7E5
88Ft1hAQ3Kn4GU+QBgKYookovHUyX2F+vtbBXAHxmvydJYOvwBzii6F7sQk0rSoxUlrjOFvdZLod
TrqHG93P12n2VbvBuvUHruKed1sHDYsMgqR5/wV55h63c4SPgW0hGTiwVEV8dpzmOerYXWTG0K5w
ACLD+Aw7Uq8i8vyU6pm9b+35qtS0p5D3Jn9d+yVy/HKnaygykTh6cmJW6cBE6OLXadCf+xD7l1G3
ci80dsxRaBNOmEzkoSlcB81wNBvn0vb0sxMZDTsacZWFKSvVQd4Un31d/gxa5jxQkubsZIYAjior
ctehC+TFCNad4zZbgyQmUwJaFIqYiQutHiffowRiZvppa8ieGueeQ50GKGaE48K0erXL5rHKhyv+
5ldzbRwqFrRjFzM11cSz9BC9Ev8hGKqbbJ73WlkCSYIspuVcGGARCFAl0Zc13pvFaK0kbMZVXIQ3
hmVSI+OkKPIiWccUYK8MHKZrze5xdDliZVtJu4ax8qEVXoi5uv0iyNxT4FodpZW8Q7xo160Zvns1
yFKswePZDdjyc/5Oq6JYlQnsYc5Jk9veN130RZPpdKO3vPpniVvd8gckCK6C2B5o/YAqijzYxdu4
qV6SsRzWDSBC88ZECdFKHCzZp50ZxvqnYzEuqMIfafsOmoK3ujAGCjZFvtazeYtR/2Rkt5RDXcmx
aq5wVytXKYK6XtBjYwT1IRhSpjVt9qSF3bttQKcG+cM1Vml1wLTpa0rXQ0EaspqGx8iZofExm8T2
CS0C4xw4NPR6DOzGVkupPhpddy8KMDl5QvdRgWJetoggHt7esSxuzJzZF1ZcIILB8CxGQq8RSKy6
CGDzjdT8Rb79LGrBil3kvGo7ouJOnTyI2fgo+nBbNOARwvUoEWsBrO3SFHOJS9HWKp4c+8KMUdJb
dp/AzZJtkVEU0Adpf8zhXRAOI4x60roL1wwYNwnGDDLw8ZqMKRAZO7iUSI5gPrONa06ki1GnRINk
lGVItD2CfuJdkXgMNkBjfX5a5iR5Pk6sdHSE9jK/65qq2fWWmFfU4OGcME5UBHBCjMYRUiOgkxri
YYQ5bNt05Qc4ucP/RcryNmqn/yFSZprCIA7530fKHj7z/LNpPj9/79v4+6v+FSrT/3JsUmCuoRMt
Izr2W9+G+MvUbaKxhkfCxeP4Xbvh/OVgV3c8yyCGLnSV/mwK3ML/+R+m9Rf0SAdMjE9FIMEy639V
uyEMfoD/P1RG3I2MK9E28u8k3/4IlbkTsO5wsPNjqLto7cr4R0amPA2W2R5b8UQmnVJJ0ygFF1f0
Lnj46br5pwFt+bCWTZS3tqoDbbm/FKEtt5bD8oHlsbxjZ4ZzE52O1eVSKLZQNYWUbOiW+79ueiau
jhT4R+4EzgEHIzNLNnCu8ustt5ZDt/R6clWZdqRgr1VBLIJEo4br6uZAjmjeLjcrZR5MrDjDgm1y
jSpsrd45FY7YcNCOleWQGuDdv7W85MlOYUlVGcwMmxlRO5/ZYyIdYZnVBcSz1RxAqBoN1BTXyc8R
nuNV1lTTJvKJktOVsktC+UZsC8L8WD7Wujms2sT90K5NS/zIJie8mgxmOgT5dok1B4eQyr911lnN
rizT61b0N4MVJtt0GgosAchgk1aTcsFZDRuPUxBVbF0d74UhkSssNo5yjM4tA05/ABgj8vClrM3z
NEqi9GRrmSPNl65MozPld7dj2pC7bmEQ7mnBosN7eEzCnq0Qi7du4MolhnJnZNYzJP6HZmjnrQNp
gGJaA5/P6HL6z25ZI6BKuZymLa20d55/70m9p3iO+AAa4Us+G6uyhMhnB7G5mYR/MfUCdTnztAMd
KvGWGhtl0fb1HWt18kHQFNuWOYqYH7XwbmjjHymFink0zysLww21dvomMXt9B9AM94AP8SCcqdf2
UNo6d7iAvXmfubp1EFG9MrzoOgk6XOx6ioEXX2qqp4S/PJD/0P0vraYcD5alf4FWcODGGnDM0vLG
TOrq1khOdl+7zH+1dj055UqSCgWhhW4nJ8Pa5LrerUttvoMiUu/CJsc14GngkP2zbOH9jDXCXGeO
P4yolGsgPvpu1LlO5YHzPqhncSYobuNLHlTtoYx6EAre/ApuN0Jop+pRvYPm+yYtMq7p443IwRhR
g2ZtQvDNayu0PmTrTCza3WSTurxsgrg85lFu7HHG75uOC1BrkKywkn2dgSXTxKAE93E1ErRjucok
hWDTNmvQNkOm6k7iJQfZw0NtCXuIPgJUNhxn5PGyhsAWUeW9CW59IznaajBB/nrt1Pa9EfXvaYdS
PM3FbYsYgvA4rrSOaitOa7uyJrEWmvNGx0apByV4M9BitMQ3d3k9dOAQ8UWMCVsWm8GlRoiEv0bu
5M0qJu2/HQtG6mWlnzWZPICKzrfUU5/FfKgs62dkdNWa7h4bsrq4oDeMbZ5FMGKMkCrBAb/z6sDH
2g3RVkSI2JMs0DnBzK00f2WYeC15FQPErF/oyJUUgbOSo2BxQc0lOU5cFY1ppwH0caevigJKNtwt
pjfAewwv2TYaQcbZP6QmQS50l70jkNJ4Ad0WONbKiXwHLnpM9KaxndQPVuWFte5MqbKCsjlm1kOm
O6+kyVgf7yIQymwiXp0GuGNOJJ7IX+8hlA6Xpul+drYLQd5DFi7hyeGBsIBLJ80zQkt2cE3g7xJp
uJ0J5Gi5OAc+Qa4G41bJmM1C8JtAAALUAeyd7+kLKPeh77PQMsYYgDiqszvoP6vpKLP6BfSUGmaa
8YETyD61eGuEIdWCYQ5DhG9SAC6c+4FZquvQByIuha5hjBxruo6E9TNF8y8kYm403ox91F5NqUW2
ra7lsfHvg9GXT41r0/kxReNh1vNjzWtMdJOzm1NWp6GBGWSK6FvqmTSzMWZzSsJ26MWHkXAvE/JN
aqopSa5H6B4BMGIvgz4ZhHeTJGhihJw5e+GwenOZm6Rb2ZS8GkMTp0oQMYBxnkxyLLxMtByui+Jd
e9S1SYQwD6VhreWuxOzKdHYeqqPTMryYAtXSXA3BGVBSn4NjsYfJ2faD92mNnF56Z0oPk8/7vDx2
U5+8pg7jzoArlVdnL7b1pWWKnstCf91CLwoKhuNF+eUVivIX9Ae6mboDgsUDpVSK6VXX+zzpU+DI
oXNjU+8U582mSbTgOOucN7ufZSXnQzCbT9TO9psx0TXkriHfANcG8Q36aafgLKWlb6UKD9Fz6NGZ
CK5mTdayQRBljMHOezjmE4iWTM/6izl+n0vShonZ2ucAc41jvPY9rEE6B1eW3jXEEhgoiYTGUT/O
30d/eBvxINEQhU1gvM76Ep+78E/UyzYU910LhciY8gRRwQh+1IUYjl7YcZUJ9WOQhXvbRtiw2hzm
mzkDTSHvuIdyfRhsi0WynLMbbSlasoGTCANXHJh9ylScbhO29ckfz43OW5Iy5GBTh/HtRG/jGiZi
1ksaUPjjlTN7p8Gc9ugo4ymwK1zuNkIaOXVewmyczfo6DxmpFkn4UGVci2ZjCICvZbBSc04aQ/Jl
y54q48FM4WJOLnJvZxybZ3poD34/XZZdyYlmmvbIFc9wBOx1WXWb1HLV+iX/yn1HIxVV19s8rLxN
zkVFNtP1lMwPtdO0O5jy0wU5SkSeCpmc7fkduUjCj7N9pvj4zHn6KnLgNtpm9VT7JdNi4VxBxaEw
eNwDK2ePBBmn7Uk6E77U1k3eRHu2a3eaZh98m67KvDB2avlyKiYmtzJjlCCu3Ny+553zIrx0OlVl
Oe7rJDz5rGd+HRIWEglYk61r3JW2B7Usoeo0ZDJn9dA+q7BosAgQAKmG4pjNcPppyBLsvo1XkPgx
1QLe5djl7tYGjLeZE2iOZckrL/Rf6R/FeZQUh1HaJq5BMXKusyr8gJn9IHpg8WEw/RBeH28h61AZ
GdrpqhSU80gvf6PWsTt1FquvPtFMVplZdicSAHT0bzJ5d+QxQj+kenCFAFTtAv9nQAcjfJsA3wbk
8vU4AHBnPXEYNO2dc36zA7h5Ldve3smKU7+jgRNyBrZ/CUrdBjVuQiX2irU1xbxMcW4azDrpvLjN
IyraMi3FKFYLuyeCos7f8VAQtFdBGiPvqx25jTvTj1hAk97AbdPjJQgi0tKDyao6Me+c2JYbzaEk
YYltiDDAPMj3bEQuThmcLtpKeOftHXu4JrrNrhGa41JJjzb/gBaISlhHl4MfjSeXjMl+bOKTdEJ7
N4zh9Ujc/TRZRo0PAWpCGKfGoahKWqTJiViUDOPUhdnetDNBt/spfJI1URLRAU3/lSLxW3WGDY+u
n0W7tA8YxTE2DwESneLaWOeOAT9zggRBAI01oW8ALWvLB+go/LYTK+ldN1Ii4Cc2XnJj4LxHLl6t
3SUV5KQKMQLo6JmVrbXbhOTjsXLIN7lYB5xKh/UdYDNtox44XoTZIQw6zB9RR8+uaVSnDL9JEzzG
M4vlxkJ8400CxQdN06wPQyieAGc0O5QasLnFaWhQcLoJITlxrRZuPJb/vg13be28eLIRJ5D8wDB8
POZ1KudTQc3K1iWvlUV1Q+kxE3JVB+2yjmozXlIyf61oy4i9zyHifBGK4grNgZSjkZ6QWh9HSRy0
Sh6iSoMSSOASuJrJ2DF23vyIZuXZDgNUKP7zYgroWhlwSBS8nXSZPs1+p/ODW2s4zy+sA8Odb8SY
IZyIMLLYpUb/2SeBtmVaFUhMS5MIv9oxPetdYZ5KJgKeYR5la04nS20irILqZiYG69Qr63VXTD2r
UcLouc/Uj5eRbZHQgMeOjaAsXaLzya1WkUCEVrO1Pbq0NFWRHaRgBln0kQ7Jm+mY+Xc1cvOpVIdB
fqSuN2FdnrOdUeVPpqlT2i1mneYPXEqRBp5Kk2G99iq7obeLLNcA8stNyx+sKFDhaDxzcYG0Le1S
VYm8UWeztwEh+1hxst055gbmdH+Oouq+H8J0X3Ruf9Yg30+zRwsVKL851U5N1L6xenhCDYt4WzVn
G2g5PEksXwBFhnA6GYBRkO7gLXahbZ26yd5HFYXNjd0BDXfJ3pdZapy0pHCPbkF9lEMqhXP5rze1
NWS3RoUXyB/hrMbqVWjUlHg7ZKv3Y+riBJCFTmQWzxRF7UGJkTsTWr0G/HVBNI5Th0O8T/fxWsts
5N3txcheLX+ioEVU8yewi7WPm7DLoj07q8soGGBK3WR2ism75elcUz4Uk3R2bdyG5y6bnWOLVq5R
U3kilg2xNnSfpGvCilddQKMaadrVGWh/fIKanKfQN0G5WgQmpvgoiRauisZ/qiKmBlKn9Xx5mU+h
wE3dNcnWd+gUMF4Rc9G5pvJC4Zsp7aT4rZ7PKVx3e7D1VVTO9SaeMRHVgiW1a+NJKYeLKkEYC63X
LPcbAnkkrCsPNG2nnZaDECErsMA2b4ds5jWq9q6WLP4+pGX31BfNuBs0+++HKoe0rhn2+J7VIXBc
PBTgOC4EWGW1SN/Opn7LhbRhXkOTOS25+laje5s8OFRbVbw1agRjxWy3m0xVXkeO1Z1gMHlkH5zi
MCBJOJnV7tCAx3WqVf2ufY44GZ2CWVinqMrsX7cS0pwyqThbcx3CT2I3OHhyEUENB0xARJKqFDl0
hwbHaovafqqs6sbPYbsKp3KZNeH+q+g86tXHvg/LY2mM91xqOCl89SlVAeXWieO7nBLX3TgVycmM
bg0rm/iOwfRhoausJ1VvHBcJF1ACjVeVJuU+dARXZt8NNm2Fz4uikvZk1TR7MKt+GRA0uTbA/BsK
fCV6JD5L3N/mj7JDK8gSLySGXYe8mJkMsBVjKGx7sJHVIVBXST1ktRtX7XxaDuQ18bDgFkGuzzht
YL4Y8UGfloM231Ymifrlsvb9MB5K+FnViQ4DcRLqMHflQ95aOEu8joREZL0FTSJ3emAM59nlRRXP
nHxnXqMHmdHgOSfDOXf6rNh1eazgvSmUbyfd+Xl/lJoGMgB2pT8yhM0IcJiAVW6WQ6aJd9EV93br
NgxA9MeKjjYunAA3ah+jVhydixpnVm+05b6GXT6yKN03MdK9VhFY4pW3hg+Zb8xEp3kzxheaxk/J
ZMofY34HljfvVKo/LyRZJz16s/oOK2VqN+cAdF+Y1+59WbI0EN66DEve6nlg3wTE148MN362tbYP
/J7agxJ/SmXNxcYZYxwASUJ+llXEA+7Ns+3KYJVYbAxGsq7n2nidRXb0Er/7kQPlXcFELMrYfG5K
dHTLCMRqNKPinIiKPxYz1iHGD9R5Yjzalv1JjhcuSEZPTyem3Wi6+3BgexaExXg3wwqe8/wtyDL9
I6+KE6LA82Rk5l2dkpCw45wCVmmEp8HrcVPL8aqMqp/C96Bxz2wtC0AraIVxfx4K/2i3BgEK0ZKU
zeBeZN7gX0Tluz6k5rm8HtPMumMHAu+tyIZdHWH3hz9LKmUuj7HBzleWOthpSf8QgexluEnKfnC7
PbvbTV3l1SEJ6vpiCMbgQlrxnT28TWOYvBoWaQPRYqgezQfHd96851Tq/hVXRbKOrQ0IwtaIxfrG
cVSptZI+OYWTI76i4cJ1p8a/CAsMyXED56DOzI0vAT6R1juVpU2Yp0ymvUv9b0hswrHjYT+zHGED
4mnbtAkeinliFUunCQZqa7ysmmbamq3Tk0of3mmYa67tvHkOC88CiKcuuCTzT50vXZzrXEyXi/CS
/52iJDtIKCfMAHUKhvRh7avTf9I788mrwWcWWvywPMRaaDrdVKnfoWtxmKauP8UDY4fUYFTWKY2p
V/ptqw5MnTZ+Y/Pm8xuqxwnHUpnHaVAXBXhv+ZioM3fd+8NBmuHuV+q56Jl904PJrn749RCII0TX
0nAe27FSLMue+Lg6CHXwqGUp8HLgteKKU4U3TVSAOFEfMrnSnxq2Z0R5QtYKmRhJqhoNi2tnBnpA
C87fB2OEg81scC0ERZKdEzLlt1EQTsuiJ2j4pZdbqQ5GN8n1p2WnU7CtgSeh78cRRxx8qIOj6z/1
yoM3HmXHjPmLInf6Z0M266LoEQx9ZJVAN5Bbpjw+lJJ/Xj+mDqtcvzvw6yGKdHveMHRcBSHnD+1m
1Iks9ozdNzN6geqj+uynUT9P9Lx4XoyrMZixoQ3dNi3uQhmfQn3oTzw7hsEgeXBmk3Gvi3ocGRm9
aoGeUFxYXccV36uvKB3h33UjDRls+8DBRDyRK+bVWm5SmElq7L2hfEoV3XhzeO2BoKbOiSrM6iw9
uDQetAnko2Hjl+pUI286072Je4sKNWgbKSW1Rzd27xIZfyFqJXv+3yDDd2VIf146R0x7y/4xoUGC
PZvcTp6qLFL18jX/AmW6SWjzw9zsNfq0q2Og3OZnN9F+Ieg1pdcHL7QRXMOvh9qYoPQ0QburfRq4
EBc5Pfa7seIS7SqyG/+lRDcPvob9GHURnL8dUDTRjQCFdDLVpjdBRqPBbe3OAA/cRhU3gGDfEeqy
Bu8isYRDN4z7nic+nrH0ImO4yEiDX9+fn+3BPcXJtjLG5LrygS7Vjm5vyobSWEHnFCIvIVLB4iZx
+GrAeHQjzudu0oledPP9qJPtZ/HK7DRCvW7IOaSVWV4YSYa0qcX6dUF0LYN5K4QXXZj8cRzd4lTu
UHXCOANsrl9dOmilqRZ/jnj3wsGvLkbmAWuzzl6jwbcPRhZMxDBV/Hm+0hvtPJkevqhWu0fov99W
AfOXUn/pG2RftYzNhzfB7noVG6K5y+boRbIqumuYnDKioQTIajMEZ5aDUSrv2QjE5mU7AVySUagA
ZRrNIlzxZtuGWpM90A6MUWfc9g3guVH9o6vJItwXY0qQDr5d48OtvHnntk+5nzqrNHMfGf084WTQ
SZ+AvnPb9HJwkUJ8VcOI3HxVSS9gsKCRjI5hxoWBS0WUbhzyQL9MY65mFMwwshc7rx6focC7R41a
b89Ld7pD9w7gU7THntBRT0PNBF8tMccWMZ8mr46wY6jFAcWLzp1hMBCIeqAEQpLU151LBymuafA/
prhdThl2fApWg9skuOwmjUgxVrytYGoiqA6l3cHKNxNFHM4Atp5KdUKOeksKkVFP5pvA/sxPzW9/
Avq6MqhdIP5VpCyMf8jwJoRmQ0CvBziNZVqwPFghnCBgYYP3bIf4RAMCLDPBvoE9dsH1QHWZK/5Y
gpMKxfZa/WrX1tf4kTMlXKUyv9QmYV/Q0fCcxx/sVMnv2m2ybRNe3QRvqHFmy1beTJFprmYf1YpY
9Jg15UNDIEFz5/uKbkH2S+RXpIXtKXpluMg7baAIFLAWZP0BecDctc0Egy9hdt6leOoTZyNKoqAU
xUVcgWk6ktSYbwJklpqaTIriNrXxUsRxv4kTkxys8R7RJrGtBoFncS6e8gypXO/ICUR6eK67uti1
48hSGTUxn/QHOMxVPe1kwHuu7KyHIPJxCrj9RVYkD4nVWfREzarnjMUPPOZdGOMHMaL8TeqU/ZQq
5RnW89pkcrLWqzsXYWRg1dO0JoAEEL3kjx4TWLbrqDzMeYEH3tXuhAja+9AynovJ/5GTQ0R1C/19
yym9CZ0rI4i+ZEx/CIRKPO8lNigvjpkZUfuYhaygYlojVo1HV6sLAHAF6+6kfIrUQCXasRvQjf0p
1re0VEfK70Z4T/clYRfiAGmkvTdas7eDYFPqjdzFUYmnfdStLSDdaOX2e9YfH7zZN2Et+Dfm+ChC
YbC5ptLRNa4J5fU677QqfqzYnzHqL6HtCiztjdSfKHHEjD97x9krKeu2j/QfKgEvgfNc1ABygSgM
6Y41zXVD0BEcC03PJkUzTn05s7vjD5HcV6X5ZdTzgckaP7+L4cptcYuHfkeoPb0MHxIyQN1wduyc
CVDl8GfweYo+LKvLAKMkSKlXkRCN0aL2mSGCva5M4zpGHMRRpZ0ruyXFM/fe2iSPk6bt9Uhx7IoL
fEaepgA/vS3pKMDqZ9CMne7qGkBZ6+Ym3REmk8Gq2PWp/9EGBX+ZuVSov/nYqzdUg0YUKHOZX9Nm
VrIdsPGhJ1wnGgepN+d6SRJBEoIf2YNOXcMeSLhbz/E2Q04nDdtyXoWUCqXuK+omCXcQA1ZUrsbh
6Oq+eIgKl3FQ6rKHYJEozY9oas/JVKhaiQqqOOkXwYzId+XW++nu9TzDwZ7jUNdiJRlh6c9oXAwB
uaVG/MaEDeRjS3QW9d7eWFp8XxcJqAc3uesnXmJiZGCX85bGHz3Rl1IqUmKeYJtsxgfLLU5ZhvvN
q3B9jCETyLAUm6yB6wCrkZOq69Gwge2lhYrC3OgkaxfGDf3aMAxOuF6sTTVmB1a/L1Vq89I04LlV
vX4ZMeAc0vzN+ojt1Lwyyh7UFj5QTKjW0YadMQ+us8WS4ADbaYqtPXoO8MXmi3MMpRTC9fCskCyU
TBdGzhl7vUd5Dedu62X+e4FE5apytnioUXu8K2a5DsYwpEPsrgUd063qm4Zyxg/5z8FVy+DYwBT9
x2Pfd7VZ1VuzHZMKOKsTw8WMnbcKjrTcjJZ6bFQEzOmqM3vKMj7Ela04mcrT/dvn1wGd2xnAonL5
8uVzfrv56+nU0xdKTHBUn7eunsLDjqerru/vz1i+9vvurx/i+/v99tTLJ31/+q/vR22V2Eq6g3ej
6iZfvnBQao5U337AfsvaS31rXTWbZzMps0waj2I2o70rRY4PsP1AFJsOHT0nsHC84pCzut6WsfPh
TCBn+ueoKrgamuTwp7C4omfkRGXnD2V7fw1TTtMhVExMfvZBM2YUK7Ur8Qef1dCfN/Mqa06Vxwan
7brXQOmFrJ/+PsQeZZWr5T6uA1+noI0PhYZPAnu52Qg3PmXKmddbxyI7//nx5fncHMX617NAuGp+
e37HiP/1TMtX+hb9jnAuWTlzDf71kPqO3z/Wr+f6vv/vPuffPWbBuzy6zb5SArqtkEsDUiMx3snc
LHdD9Tpt/vnocmt5bPnocnc5LE/wfffffe2/eyqsYQPrNv4XtRqOMGhDVyqrk+S3RQNU9//tg2ZZ
s+f4/nihvij6/qLl/vJhp2L303lH+gSGU93xkmZezc2gcKe/by4fWg52tEEi047fX/7Ht1juwoI0
fxHx/w9s/j+40HSY4hQU/PcutPNn3nYfyfS7Ce3vL/o2oWEX0w045Y7tKE/b8Nm0//kfVDD/ZbuG
yz7HtB3Lou7y24Lm/6Vbhg+rVnBqN3SBb+xfFjTnLwuguekDPNedxZ32L+r6380GzR/3f286MP9s
OvAMoeOBs33TxIhmGKqN4eO7YcB02CpRkCxPA1eJPCXykVQl7B4H0HlRBpeBL08215AThpeHrITq
NHt5eBDjbaRBidaG8Zi3dc8yIMZu7UKZSv1iJF9IdNqhRWRlmRlThlJdnanPDJP4PtFaezuMmVpK
Yw8KBBtVPwqOQzV81sYu0rsZkPw//5K/f+vff0sDQ+x/Mdrh41Od3gbUdF38SW8fG3uyE8NzjkHN
O4wo5m5Uos6vS5o6e5J9IA2qxJ/lPCTVqVcqacitmk2fMC7PdfGUB+ZptkW5x8LP1k3JljH6ZYiO
WStBk5Pto6MkTiZD9zmap6UU0OUAI9SBEo80Sr37Ds8bKuJwjLSMhQImnVbJqZBUUVbRgYazlhbH
ScmukRJgMeQzLFKirK/k2RGdNqHoFD/K5MNVqB88LdQZpnLwKfA50eWLMQhUhjo07SCISzBgmbXb
74d9t1ZGd5lv49bcND6RSDMyZrRuDmHUkrHWfYBQSopeDr2aBJpBcDtGzFwC1paMLJws3hWB+aM4
lK7x2Stpe6JZYlUo8VvC7ihE5G/j0GhPYcffjDZbGLBKKC+VZJ6jnUeLij4qQd1U0rq00/lDV3J7
W9ymyZic5iH0QC+kdw4z0VOp9HnLoayOCzPSlbo7t/ggvg/LYxqztcaa3ENJzRFtRs3NqD6r4eXX
qFGBoYYGNHdhTlCGosQAcODqfDL+hEmCggKw05EertKeIYS6Nc2zfmqek2VMoZQ6x0ZQkbTUNGmF
WjUz1ZgoZz0F/tSfGt4Om0GNPzy1drHUSCRgNmKoIYlQ45JQDU4mJihiGaUwU8nUcMVXYxZDDVyW
Q7kMYdSYpleDmU6NaBJmNaZ6aDlINcjp1UiH9oLbeZnyUFGnnZZD6X3pahREz28DgPa1VEOiYrhw
1NCIrAKOLDVICtVIyVLDJXprCQjM58j0u21fmeeaDQ1gxGJNJODVc34INaga1ciKzXxz0gS/Rqnk
xcIE4KCh1QBBjI8tU69smX+x0rfVQKxGkV6WVGpUVvQe9BdmYb4aowVKUW2YrLVqxNaoYVuuxm6M
8x/YAlNKqEZy402X6RHR0uQyVSO7CqUaSIt3MHyb7dD/Y+9MliNXtuX6K/oBPAMCTQDT7Dtmksm2
agJjsVhAoO+7r9cKPskkk8wk01yDw3PtVnPITCSwY7v7cnQ9+raMlZFprc/Usp/SAmCqpUCjQxPU
4iDkTHttNDNmnPB376D9LqHP9E5Ucd9HTGi21hgnMyLnq8VHkPZPP0a1isaEVawlSq9858/LI2+X
YDs/JYzsLG+oSiNAynKo02JnomXPfAAwYJYkmkS987U06qCRsko8p1o0FVX31qCiYmgxTlN/mLS8
GqKzUmU+nHstvUIFfo60GOsCF9DirDGi0mq5ttLCbaslXKDqNNn6yOSIux4qr63lXoHuK7UAHGop
ONaiMHDaA1dxQPJOK8YW2nHRefluSjOOdtFXqeXlWn/JAEWM5nxMXYgugRajf+Y3Hpj1wUGpDrVk
zUHsqZW93ORazna0sJ0X1EG2NQEwSDvdj/itZXB2ES60IECfNhq5oVfGpZbNg+g1rib7NKXF2evS
f8GPwE5BmRbcU5R3nKm7cUEj89HkWy3OG1nwEUsHz55l7ahveGNgKo8xiv6ipX1fi/yzlvt9LfwL
HACdtgL02hQQa3tAgk9gxC/g4xso8A8s2kfa9fW17GsC3n74PctnB8cBGYp6i1rxc5nPeBIybU7w
cCkU2q5Qa+NC9GNh0GYG+WNrwN9gUF+/M0jwIjx0XA89q+QfO4Q2RpCqEwKjRNSKt1AZzYH7xF3a
b63VgEPLcGQGJcMjF8Sdpjh+r3TPiyCgzjezrQD0bzuhPYdmcQwakD5xam6C0JSbpe7dq0W80yHR
COOexeoMKJA3B/eZe1AVWV3o/NvMsKmt0rW8zUzQRjbd0cFDdy7sO0Wt06bwzIc8tn9Rhca2CYJc
9e3NsFIw/G6iNvE2DWDlwCrcBw/iz5zjCW07GOmpP3Cm50/YcyevFs72ra2oaQjTZVmLhsKQ0my3
5DGrnT9xUg9TAVZiDv5MSblTbCKflqjpVyZBu03gDreKWiLbTI81mZ1d4mVbV4sSaVwXh1aAyAdF
11XzIcmxl1lBCICCRvJS1e/CisnsB1QKaMtpoxhf4qH5IxsIPXaEK9GYDKhQRtJtVTYsx9TwdDnA
IbbHeetzduUg1luHMlwepgZINLaSZgMZs7UHyf6L+nMEKu5HS7YPO9YnUQAMMgsoJAq0NXGBYl7O
IOMQWihgN4wnr9W/nnjXMhcnUS1rH+ij4X2FYcS/K0KtLf5m1+P3W10VsZpS84G1CiIBVmzsne1a
Qn/ppU9uhwOjMpnMxjueefDkaA3QWMPH0RP1s1dlD46kQyNjn9EAod6SMNjpW9nO7srbJLz8ldbs
VqTvxBy0Bj8OKB8u1sqmeVxK4PrI3fECUqJICcZVFE1JcHPL1D+ZJq3eRl+V53747Xbum8JGyAMl
xZypuCwxPhsbs7NI8QQLBS+gUhUdfmXH24+RzCYJ7VE6XTAUmgQta7o9LjUT23tW3tz4HhLsvY2R
/4uVQrNpl7yn9nuVAvi2AvmRBRUb4cKAbN/azl7MOLalLz8SEYAl7LHKxblnPbLLEY95PO6dMvyI
VU4LazW+1CNLRZaC/zLtvpgV3Ajf3CUBExkzDZ5ojQvPLHeGRlV4x6TC3NT+M9LOOaPcrmDt7zvf
JTze29uiyOvVopzys2wRFkhIJjxjkoBuLKtFvwgJ8WdtikOLEbgPq1MTRd0FgYlHyIsjcnHwqpwm
FPq6BC+MSuoAlOfRHy3YZwHSASv03zOImNGf33xQpT5+V075BmjSluvUXTaDV8mzRFnCLve39ckv
tEvx4bjQHyp2gZhjHjoqfNnu45FflA8iKbXnbSBj71NirwOrtESHknqhAu1w1aRYL3ApXSoZpnvG
PygN2jxHqylgjyZ/QIOou/6jbPI/foCtFfPvJmn/8qY/l/bwRN4+XqHpPGoaUZblxa4VCSHzwMnX
lfWKaZs5L0oA/FmoCAV4zmCmvhm8kZVSv+rau7oO117kPMmF/HIh2a4UprVOUzYu6RTcorAACWJv
h35iNxz6cFsLdpqkTL7xbGA88Z4WFmObvhAPBkVnvpc2aJ6Nj/Eu2ImwJ/TsM0ulH2D1V4ZMPr0O
LTN27ONgdLuOb3mD/ZC6gLx9tMoQp+4YuWQs+xGHltnvQwNcCma8UuGkNxr6xGTWpxvRlO/d/Hcu
cDFFhXed66ChUkjEWOnrVyGmNxolPooqfMakJlZBB27CM+ROLnlzCKa3qoAVOMHetjHiKpbOiJIY
IUuu7AYRjE+w3vCvhJVj8pjIYkJbWI2O668Y9BUfp46lo8C4aU3mZmq761BFh4h3eVf4WUEjcbuJ
al2qQ1bBxQqB6fetrqurtJ1tGEHxMK1o2ToDtcIYZeiyEcXZolwnDvzvsv8cW/HK82ZvB7m38dz+
XyWGY71MXK8KuEy7LJAcF+MfDTzjLsqJSpOyWBle8BBgjzDSp4Ux+94yjpV2o8Mey90S6p40ebjy
TDz5sfu1FPhfIPeqkDFoEPDPGEwjt7rHYH2MzHzNw9RcsXWD65yh71TJe41MWHoD0crIX45FAl9i
ZtMad3mz68kUrmrc7HHEe2stZ5771VOYXi33WEcko73K/oMT597QEbHPM5uTnKsewtmfd0iPj6Jz
RqqQa+7DLNK5pRQnc0Eywnc0URpzWLyg340IjqulTqd9jV0EKxLR5NCihUqiV3WxOooUyN2cQdkK
wWFh0bbKjYoGgBLIzCJKeKlNBsnIR1jIyifbHcdjYz2OKfN4w8/sAlffO4UEH4SO4VEeapC6X+ph
TccxpyqXnhuCl2Q1FSinFrYBPR/TRObDXhBDqrj9kGV0m4CIhDTs1DlDTBPzQ0+5Q80X98LOXLJt
kAW/HfJYD20EemHEXkxiC/DnrZjqN5FHGDnJlq6bCFmF803GE/O7NyhcDVj0FWEALxL3SYU3IzCx
ehSBcUeyadCUZ39vBE1Ou2VWrZvGeUlr/ZJyL/R8tW5DTNwBQqIsyAOjXvQkALxbabAXnTJm4r5t
rn4Pv37Su3ChxGdUDNPWtsStWLh7+alFkZj7SgXbg9n4dLWPTzKp5NrLuEs4mci2afqVWNLdDMr9
5TqQVlBqUwYr0JEWZuGCedds2FsvxaHPwMPZbLIrlG+K0ssdZzPgLM5w5ea4REyOkQXAi1xFVpCo
Mmb6vad//ax+jQqyXiSst6BhBzK3pz4ev6ouq45sgYnKq30wkrtI2ZNvuwQvEA2xDCWW44Dky776
Nr4EefBVAiq0e46IZYZ/qeyP/UhRFEZpmG/c/oRln2WfHK3y30il/IthMHOYwgIjeiTawsSdew1G
/vLLDd1xm3rzo+GZNhsAd4uMjR6AnX1nLd7emxaXEPkEw1OoTRUu46rplQO7lPSzStTRFrAvYxO0
BS6XdMXSalr7Kf5VmbN2tV18Dinwlq6Lu/0wTXA4gubJ8KLXwlb+OglIwabpvSqqb9uDJMRZBGKF
2Jo7R86/h6nFk5VIPvTj76z3n1WDu8JIrwJDBBc+URO7DMK14f2W2qY72jzCJsnOOjQ+snY5UDR9
o8urWDtN/cxfzNiUcANr/fTDRNylNCZYE5+c8MMz5HWkDHZdN3nnsvulKBk+5hFYidkQWz7GOEy4
V5nRxUupDMfWR2uviK49Z7l1Mla9Lh3dVDGMhyTxMPxCpynrjtAdd3dj4HDpZTrWFI14LZiw3aAa
4G75yaacegU8u3oxoyLZeRjpYysBtRT3zIDhctX/5McM7igsJOQ9akPTXef+YoPI5Uo4q5vBWWGx
wWK4HGMz/iip+WKrXp4J/fu0D6yyCgNFO5UpEwMfB8YC+pZpe91UueTjr19IUADv/mWoFl4M6cHi
yziBi7AlTQLG1W0nbgG2RyxL/HbICzCLk7fBS4/cAL6kyoJ/NDw9V3A64uzbYBdQT+hWGHBJSjvu
o2sG9BcNHSxjdyFUn5tHZvu3pJR73w1fA9ubt1MAz5Mhcm03IfJAGWJy5kGGl33tciyC05wB7vf/
hoYi3XoPhmDdJ/g+CTSgGtGsayaoCUXahityQ8vayWj+7Q6mwC3fsnjk4filaLXalAJymyNrqH+p
4CzPcyKaJqx0Hq9bOJp82MA2hG0YrsfZmdm7wQYyq4kcae25u6W3wbIktkTnj6N92AbbygbqFnjV
H5r6wo0RqzupUwIPQwu0tUrOGOPt/RzGrE8ED6TkDaPSWzZgVplwlVSj8TVSOA/S5LeKseRR7FV2
w0PjOut0fuAeMvR4SlA5V6bKX+boVnkOGdcO7sMQ8NvGg+jDazMRPjIoLiB+8FvXBA67JZ3Hf4wW
sVHf3QTQo+9OyzqsF7qaJpNiGJ92XMPmHHJuxmWHfwU5JshesV+dWgcDgM+DkqceljqP966J6Azo
uIkuIXc6xUkgq+GU+NpLM4b/mKsGavnme92F0SFLQ6omgmBTG7jkmvbQBuVFOEzzsHOmQ2Atr3Y9
PQPAuXW+Y25iL/6ucKV4ZUud9uze3ax+I0T5lBDZd/u30nVurYmaiYNmYqaQiJWOTJ87m0/LwNQf
5+IORhkWT7kt8hD6UASEbOLUSl17AexNZOGvkNON0StWVdPZLQxoFoA+mpFTi1lwp82Pfdnjaepu
pv6s2eV33RTvpeQssUycuAYUOwpbgFFijeVU/tj1bbUdgu6lgSEWWs+G50DGLI1/bTc/+JFPKM3A
KcHVM22yPOfJ20xflFRihweAgV0AJIjxSZVQB7rUmPhk2H8Y2NajAunYt9FH7VHJ3CvJIRqHajeo
xxaROfH+iSG9yhLXVmVFn7EdPJKf2qiyunkFaTYjfy71z2yM3atH4ifvuZH72J8tacHE5p1ay8SB
/pCVp7rw4f3BRotHyAUUVTnTMeNVvFbmwxQpcbQxMKWMqeui8cNdQ/PiTppUt3EO3mWVGndTw+KM
/T4nkEw3Ls1UL7W6gynTbUwzk6RuZ3Lh/QlFX1Osm5siXeHEWcGm0YlV35sR0vGUMXKsCGlz6ACu
6uXAiKcGSk7VVrvITM1bVFTrQdJTFZKudHWTlE+l1ES1lNQdU75umyL9za/rBipq2H/BwaADUrdT
pdRUlbqvSgm8dJOJ1xc0zYoRmxXmMn7lHUi4oU+3fgnYrxo5m3u537AiSJheTc5019Gp39KdpZuz
4A6JnamcN1+3ahk6zjhV2bVOAbfYVG9luoNr5jLC6EQvl6UbuvwBprqisytY0vc2aUhutfc6zGwc
NHH2PJknbkQeZlTQVXr7dAAa8rvs8tegKctdDFrGYdZdG0+ZFz9YVcIrXTSKtN0wXfy4+dvFUbB2
lGPtSxy1q9pO5UPIkM+sRUVeHkzHMMmcq7NwISAGw0ZxlnMAJZuWnOSBGlOaJ0BfiJlnCHfQnCK0
WDeipbobTeqWtLKiLy2zo3EdLnSoNYdMN6op3a22WDCzetrWfABm5ug8iD6tqCmiGIOEdNAVtDvO
LCo7Rkt+bpulbQdXrpoS5mnWzcHiCCgjL8IkGL84OH4sA4NHPiSPs4FVLIymlxHldlPq3ji249tQ
N8lxj/N1bvdFVCNU/SKkXtGjNXHSHXQ5ZXSBbqVTOoxPTV2l++qYkrl9/XTYyeaPyqe/FWuZE6m7
k6yoOy9gnQ7LUO2q0MRX7HnjNkzkn4beQ5wb4Vvh21cZ9X8mdj/nGtswzBi7xbFF7rLVtDYxUI0U
YhT1mzZ5oB0cI8LEXbBsP5MUdu0gAL1ycFxoB8y/k9nNtiEFuyvhcyJwQp/Goip7oj3OefBS9nOs
r3dpYmV7fhRcrVl1HwmCrSZqDQlfjVfTiN/CwlAnv5o+O6yol6YgPe5HFQ18upNQ6nJC3VIYj/Nx
prYQq1mPaW5ld/BWTEGWOWuY4uyExoN5tm+qlsW+gEfGp1ZOh17qNGEcbJ0RbECSOPN9Lm/GQLtc
Ylb9kyrMrdmAZfI6gojmMS4c91g0/5rIGC+8eX/Hmn7GhKJGdnNUdlDdKAmwn6X/YaOJ7NuUEf/H
ud+37uso7PIWVNfCFhuHgzM+9L2JH32dR+mwHUukJj9uq9M0gIXIb7WfdaSfyOUinF5YzeKN1u2T
LTWUsp/v0Zzcqzl+6HDTmTw98K59pLq/sh55R7H4cdKe6LZU37XuuqxE/8pxOTyF/r8BwmWmWzFh
79UMwDX9eukI2rsvt7Nu0TSW/u5Qq8nqaMSkDItaN24WunvTpYQz1G2cQvdythR0Koo6STIaUKh4
xFNZ+zYqQuAlH0kraD+L1PbpiKA1UenuT2UGkJnKF0u3goa6HzTrePzZ4GGjkBOHmTpPGEHgmat4
QASjtyhU6r1CJdhF83u0pPh8WKIulfzVW/a9paQ01m2ltu4tHXWDKRNErxtNI91tqig5TfACcAYi
lW7J4SB0E+owXmTHHhMfkrGufKyScUjMLk3jLeQAWvMs7Kc0rLi6Y9XXbatK967iZvI34IcOJZWs
VVfj4M/G6ygWPpP11T0ZTgDTOayh8OtWV4GRpXpIdddr60hsWqzAPX2ajNNps5CThsCJeSmP22/H
4PuME9iaQ0Jk1nQeGott6EDFbE7VbNrTOWuH5bkI6g9n1Ab/kP1K7mG6T13uiW18cKiuJR9eIi4R
IhW611bqhttEd93GWLl8qpoiWm0lmIDcBNdV0nci0eys3pnZ16VXgnRfHK7iPcWQO+kFn1MlbNSZ
UrBK7KHyquQom+9sHEB5KkyWwF5A9BkO9M7wkXACqZS6uKc4uVfEUvh40vHr0/UbwageWsp/Z8N/
r/Phs4zH+JKidm+CBLVT0BKqy3AHXSI86zphAwoJ+/LylnJs3tZtuPdJFm1sLFeD3c1HGEnlaoD+
y5s3vUj3N9Hlq9IVxshvcFJ0rTGPEqFrjqUuPLZNqo+JTjB46TZkXYvcLRQkZzQl9zQmVzh7A12h
zGIx2wwEz5Kc9UzS6739AkM3a4G4pyFyvTcV6eYX5ZPlezw4/Om23zbmEGxVn0dXGrtHYCjwzBvN
Thw9nvS0JYdpecmtscWhrwPldW1thBrvYxp5x/Sly1I4MXWMXwDHJWj+adeZcc+NyhBPNI9usSK/
ppnTHibViE1tYsU05nIvhIlyY6ovxoZl0+kOayHtp5QQN4gJTK9KN11XuvM6kfkdriTDve7DHhea
sZHFwElSlo1Hl0R0Z9xplJa8LjRqS92t7Q84pjPwZU32tOSOd1sUPdzFIu8uxdzzT0M3B0Ju2rSQ
6fZuRwrwhwzqk272DnXHd9rdmv5fqJu/F0EHeGssgGbDjm+boH6KHb0XPZfbUylBlw1zfehC1nJ4
Ydtbb1p/8nnOtio1bm0/9Gsm/ouhG8kH3U1Ov+rBg99vOrSWN1AqCLKK/UiheUGxeSPkJRti1tsU
nsefo4Q9bPJpqpza3kYY3WTpwD9gBuyt0dnTUA5S3zcY/nWnuhVTj6Rb1jvdt+7o5nWfCvb+PaGO
vWh6RuQuIwht/wrcsvhre/nJzbcUPpUP2CFJuNn9Xi5WvW8Mbi8Vve8LBfCVQRP8QiW8ohreHUYw
4ZNP7xi3ixwHzdpYSBAMpc9GWkGcH8d7GXL76QgnRC5c8LnFJ6Hs6A+YyJQQPozDKlkeUqNlDa8b
7BVV9q4Xxbtkyi99n/Yrn4MD8sYE0jAyjgQch7OVLvu+d2l5mz6aom2PJrPRmuLwLc3x5gVbbLTO
c/Z6VdnTPeP43RkGZsyRVEMqZuM3K2PnRH7yyRvTeTOMyx+mDRIZzWfWe8m6G7UqVIC3NhVO5Ex3
vU3OHvwRD7/Zyp9sPd94WEfNtlHERRJ5pXodnjUPvAQi5G0KF2ysQ7cnyigAiqGtfSWaMCY1aywB
OiYUxw9Lc8gCX5wkYLJRE8r4z4MxKrK7apfHZUiHW2+wpHAkb2dSL3+QKx+kmyXfizSPnPF4mJEp
ifkpGHDa+zzHF7NqN5Xryj9Jiwmg9+kcMsvo6jo9zz4wMxwZrS3+853JquiBpwbY+qW70cjA22fx
kaaWrVH8NwX3itaEwQC6FXhhTyNXzOpEkkzeZrWvDkNYHVDdEY0FW+1iCnP2PPBRrOIXsIubW+bU
g8DUSDr6+gj5PEvSimrKLj9fDCPJL64MOVkMJHAqroUWDwdDbIsqmdJbFLAhKDS+gFibCe1AKJQj
X0d2wrXI4HXIyvuNy5j4ebzYj4FJ3idBV8Q1gBLR1ua5m9yPqCvOQRbjuY+jW+Em+XsO16jpEN9J
hwOO7siNQNdiOYleJQZPvBLztOdbg0RI3JyBaw5orypZ4PM3l+QB8PIGqn6x+xkefRUYGzZ1eR+c
jJall++Kfe16NBQMZbdWo7HGfYIJWqbTY0rzKvmLee2W080jXbSnUni3BPZICABEvDN/T8WCbske
c+yJ69kB6oFXRXDQPUpmKosKonhmQKGeFMDIeMaXsuwDWkgiMSTXyPDvqZmztV4GgzEZsInZOSy/
vA53zzSMO4qvWkGfZUvybtt74hi0YX39+YKjdKuUux1cWx2dyplZ+sfmvpq4zbKTc/CFJQ0Fx6zt
54F6xJAtTg12uC/88Nqbrf04Zb2gcGcE06Bz+wONL0XYjStfUq/o2sGFFPuaVGTzGA3gcCfvVHrM
TlOHAjJHB78oiCTjJ5ij5Uz57FtUu+5FxCrao7QTkTCzT9916m2eVfCbwGJuwhkiqBiT9xJhc87g
JdWDuEwTN6ayqo/GW0IOAxZ8PuzYO48HBTkQjBEwp2oZ4PRYE8obBU7RxOQdjYOPDD0sd5vCaZhM
9iXqU/kc5MsXfSy9cN4qm7GW3A9kqRFGbJ9fks4/9R7vj50Ge+Xl+QmW5mPEGaERfr0NbFD2wJ6N
gztV/+xU/ZW16e9q04OWKhtn66pZskFx+AgsEIYWrqZSuH+yPMBokxNxK7CfmYa8tA1WlCKSxFW9
X4VSbJe64IE0e/QMp5hG6XzNWMydMXutCcpcMX+JhGJINwJ0anOiK3xKppgHMH5rGVYTLmEOV3pZ
SGgFwO60bnMSe4I3veW0sMoGBDXV8Ef6yN+JiQD9QvwNgYz13dwa+7bGHliQueMpdoXeS3NH356j
RezIwBJbMocYzAw7lKpriLvCPIXjtzdmme1EP/GdOmzf8vmIDIhYzXhgoOxS/3yPVLjsyJ5DJCto
NTDm4pfnv9gW0pA5pJcyc9FrCrYb7NWD5OjaBdCJTHDaZgcUdPOdI3947BLUGItGtRmLOkjMprlL
3+Ss1B7ZtoC1TUZeM+GeiNiyikeO4IxML2pqzrclzgIqxp7KtuCkNMWnGDvfPnBsNtxjCz5o5tDr
4feDc7t4Fj1JiTlvrKz7BRMM3BA8+LBXxq12gb6GLvfdJWdtZvreFutv/DJ4Iz131fLkTK2iIyrE
hanjk71LewZ8mHPeK5JZrLynKlF71Tl/g5mzfRYUh2EsrX1BMhOz2nyiluAt1aFNDvDzKdBffv6X
o8Od3U/OczGJfE46/GmRAk11JvTny48bA2sCaVG6lBChYzxGjZ2QJhU6WMqJA8FHETatiGlpd1ih
Y6hso9GF+KWfX//50urYamf4r3zr/x0fGEwFq0+rfYw1TPAHIxixjq51GDbR1jZFPjbOZLlzsgWR
insGi/gUkMDoUVxLD5ERa7YCX/AUYgBJoMXAcePEpyO5bLj7//zylunIrq/dZ/SHv0gd501+gr36
/wp02PfHjfr/vdT/Fy81spb1f/RSP2vI5n9ZfzYlOHAsvlirFceZv3A3//OP/jdHtfT/w+WvYk/z
43/+ny3V9n/YHBs9xwbQSVzPwgZc4DTV6E73P4TpWi6WMttzBL/rf1iqxX+YuNZc6bqYsYXt/L9R
Pe3/jeoZSNd0TUfyl3q46Mz/xVTds48s2OeU1NFAWbbCQV5U3b9wm4ZrO70349DehxYCVTMNbE8d
y70k8xnfEHc91/P3N5kHXNd+mF9l/RRKAz/Uoi01hnUCOzURDwzZn83Xuamaw2AGX0lCUsrAj8wB
jSHedjj/KYUJb/SmchNdcWwkzwEPOLMp7Ffgav4mn1idWwu7ucnrtu6cQoA2I5awETN51vjRziHv
tmqtYdmaElCkW5DIFiXAvYpWbllE7jkAPOeRLEN2sWANSj0ZxeU2aKriWIasr5BhNo05wiBsomBf
VMiHIDB2YUc8LBq9a+vgL2ur7BlcJMrEYHuHOqWYg/zWBkJKdTZxz7Js9o+5wlUp4uk1iFHAiixp
Loa77ydfnStcTes5GNtfhj1Nq7ax91GSBNgElXMNu4QWLq6XkzcWf/FL0xZUdsztpbBYU7FG50iF
f8yDle+o9gP9GWAm+7cOWThJFMqsqu09YJCj4KrCfSupzBztP43mcPptXUAQOkpluS9BjeaD/+xY
CKr4ijzOL9EUHvpQREAh6a6AqFZO8+cytJfcfnUDNzjbRsk8jZfLNpPisGQ8M2Ea+g+MpdEATC/w
coxRuubQaJ0b640cpB9ZqjQOHdwA0jy7YOORfLMTW3h1TQYqCc2geh28uNsxY5KVg/B94ajP8zXe
Zv0QXsKWNchIP4hvIxE0PAyeltJ6L6qlvpiNfJtKiVHOJf024ytkqMemP9C2GNb9fPRK4IFBDy9s
HgmoMRtiBwndNxb0ZHBD+yia6O6QjoXLmKz9uqJmJy/ok/PCsw30lWcmJK859pYzXDYCf5371Egb
d0ILQijwDsvYji+VEWCqDswOAjVmvmzAdrhUo49dgESOkUb2Lmr+Wvy4KyE9+eikTNolMJXcqj7Z
33JmCIcCxDMYRcdsB+apwWP8dMmszu6hqEzQfTK7SWTcLSxuoBo81TGEzlgfpfHYDi9eZFbUMuV3
WIWsN7pn6LKIHzR6+HEUnyvLuzD52idljCDQpC2fwqplAMqjo1VEh96pmwvntJGFGEajeLGOSVbj
zEO2oZKM8590mXc6Y3mqyyE9AO2iBO9vYpTLSYIe4wLKnz1O+yJT81MZhX/zHiAo1H+T97Ugvh/R
dxfXAduw3GPBp0gT13hV4BpPmAqL8WBANz6L8GwZv+UcvNSqqYGzbnLWTnveqHjsqYZKfBa6qOcl
VoGV37cgsZv01cwdKOkB8NisuIE+gyNh99gHJ9wh+4jkGqo6rufzBGxjrQi+bznfnnrLp73GaId9
EFfjjj3ViUVnv0+HJN62k2huI8/qoKvpESjil0a8FaRic9/HdGpa6hpF0sJFQG+aZchHUqcv3ILk
4zhSI9Ha2NYKFGzFyXCLlORdTLx5QBDtLV0KROpMx9sn6Hs4FkqgqF59Re2Sl7ILYAyCXlzPKmNB
2vXGg+P397yqx1OivHjj663rqM19RlLj8KgCxesjflvSQeNAAdqzj/rbeukuAomxN9gXHhK7RWpy
mm820tl2GlPqg1nbb8fEzx83ECn989gYr1kSEmmxocznFc6WwrMUBkT6reLIeFyIWG+XKR62se3/
c4LwrQGWg2eO8C0gLNrW3jEeq+vs48VJ6jDk+55uvLS0lc75vS6+86zrX0mNrcDeb8AfuwfTSXqi
zDi7U8ZTkNFdlAy4i0S+NUKBEuua02YYsmk18hCIfRLtcv4OIVowkEsO+Jznd11bvyeula7VgHHL
5PcERfHRAOnlNBZxcKP3pJDaXzyRx2zdkBK9FrHHLL4Wv0YXsbqNUaDAWXScibQ7gkwetnKOEywu
GWdl8D05XWoEdTgB2gZwkhrLiaWrLSPqrGfFhzI236qZtU9pp1hUlxR7no2Fnm+dulPIdX4qL45j
TI8+dQ90qqAseuapl9q+u3DjsBu32bLrzLnN07Oy6EBJa7w7xNTndlJbtwrsI+199GqPf9wpJ81h
+9M+8Nr8aC/1LxEtf/wYaEHTHL3JGe7tDA06dZ9801FUIeGxxtHXQmZIXByk/BCtoygEUxoCxkeT
nXAEMsDYFqnzwIjuwjGlJMlKKWJrwIUZnPlOmdU5q8AJ2u2S0QBpmg/+4C63jhQDp6vC5FgLJXQB
Wjha5KAXB9ZIEpBC98eVJFMQtW5xzR2HNVmOfIHlJCdFJFgKFXjE3SJxWfDM3clbWMNKB1dSSgEO
IM53SDjxQXTKoq1MkQEai8+ZAxDHwkRjnuAAeou7Ea5ObXGBgSrhBivbgFjYo+cl0SvtoIecflzI
ulhzFufvLGX8sCQc6jObBKvV/Ztz33op2oNZ5h+WHKs7qND3sl6+WIJSINZxzeSzoj3abW9YxzGm
HzmuYPcxTlbf/MLHWR9YWml6CpiI0NUeO9DX+wAH5TOS/ZGMAMof9+9d7YbiMdQG78a3ngLKN8iB
qI85PSZTGx58IVIKwOAjE/MPT2wJu/eUBbavpqcW9u/HINgCu6hidL24L35ovHJbgpgbd+/Siv7G
DmAacFDtVQID3wZMMOuoK02KWjzKuzBrPjtqLAnRNx0rau55Zm1DkYW48jF5828xd93VUgTBA0yI
kXA+B5NWyFFCuO086+pT1XGONRu1JT/26cb+R1iFnzHuw6Pp5M5L0SP7llEmL0AYnJdBNu+DY/J5
saJh5/t1dHe9ADsX3ODDMgNyZifprCtJeqp3pzuBjeHBHppiIxajOnj4RJcw/q4NkDmu15DKCzOA
TrBqj3hb3Fsy8nq4TulRSyTQX+r4WKWj86+MEm6N2WUU83fsmxcZy+rICZc2aRbEmPOi/chCkR50
C7bsjO/EsBY++X138VBH8oZGzhiX0Rw0L0HHRUwycfia4AtUXn1XfmuuCam3xwpJKyvLZ14qlBMi
CMe+s/udh0xzsbMmOvt18qki6ZHl8HveFHdTNnT8uZOKX7zkUc9ZBKLgbYbenuoZWvjy+pVnL80T
UXqUNW6p3nTv/5W98+itHNm29H/pOR/IYNA9oCfHGx0jbyaElFIy6L399f0x63ajUveiEj1/QEGT
rFTy8DCCO/Ze61ttUV9/cTIr9831pUm9O3n3k1Oba5VP2SmkXGWvbjjjTrBzQ/9L8PIHoptraCBR
XGrzgxNXbrSOAcIiLk4dlp35E9YXwZi0z2Yt89VlsDrVz7irqk8c2a++KKDBKt9dgvjjBRcRHDtZ
/cZUI0Lo/Glwo5p2DQMHHcsXWOmIXCBrUq/+FaXdyXf64StAiK+kml7H2rzXHOuj9rL8LjO7/Sjb
E/sRO4hrJuCkyxu7h8tu8FguhrZnNNq/WD3hoqlFVUpCZrHOJ6P68hu+R6cO7YvbyeOkUm2taz9N
v1XH0iWuMNLJ3tDsoV8PNR0ow4nlhkAtZs2E0zAa8cOrLVdpEGpPbkuPvO7VqncL/ZL7mtobffxZ
uMxH6h6lQe4PzyWhP2WhEcJNospr3FUnv+TyI8fRd9bMTUeN4btus3R08bNPG3TpmYtstNVbXIpx
tuGY8GlmSHBt0R6zuqPBA1gKy0z41NVhBhsReLaed/Bv5r/z6y/2EpqtkkyJc0DKKMX8ewRbzKZy
gEacsaIE1bCunrDPgJzrhk/XCuFVCDizScnAtkcwYOsawX0IOg5tEPR//WB/Rq1X3GqN0Fd5gtkN
JbDr8MRhQDrnRtdtKcBOAwOftV8QSiVntNKvH/1Mkw27/tXIGYPJ0EAzp1uM6j0wbpgSOxtDOMMy
PCedmFFs6Dbxxk0r3aGjwprHHO/3ESL2ogBYhEbawEO6aZvyTFM53BrWQJpuDN80FDMKq26PgdPC
slISmJcFGtGc2z1ibgj11JbEkSNwlLr90ZSIXtIWFK8HjWoBZuuhHAiErV3QDuYUbAIER4t0RmI3
o7otLcfeWLOdnfJkKp27vGvXjvqwY/puzafqvIDzQ3RJLXjnDdAlLKb1EUxFsPc1S94MM5gr1Ldx
Y3t7hsSIYjRfbbI42k2WG11cB8shs2KiUyMH/ZPjnTo07bnKaevEMrxDVbs1SnvZtR4FMm7jO4Nx
VmGVXx5jw3t4RZiNATmsk4x0idiPCI6YulcNRNISLTDZ0AEJCiJE6t8wFoOGiwNvRGZaE1KL1K3p
zeZ+ijwIIxhVoiHfjVWHHTpLXiCZvMrI3jaFceP06kNZCIdishy06qSQR5cNZHpiZRjtRry0On+6
tM342uBtmnRy1Xtki26pmZhjMa7NO5vSkUnrcBXt7hhn0UEm5wSljJ8iUkkYJln6uEVYt61U1+0y
vCO7VhPbenSROvDOWqQTks2WMyAOj8jetYCIoZtrG9rVF2mTXO5bTJ174nHb8r2LoAe1oXWn1X3E
P8uI0PLT+Biqp5icL3swr6zda9bGz75Z2NiMU6JK9LO0nRYjxOXXL8qnwdjNg8nSrw6yLnhxFMyL
EIUvMJE/iyAVRz9nHavK5VjYNSgy8wI96Pz4tXHacwqifaC8BJw+WEC/ghWepiMBC+YOBbp9wI6V
bDGGXDrGO42VSfr9qNt/yZMDwWeqO0I4DYi9JIK4BIaP7T0bzy0ZWtQ4KUVk6iN97iqOI2uzn/xF
n15CGVfHIGIke0G9ZOyL2tToGgYwHi3oUlrzqbUceitUDESF0HscKwTqw4gnOXaG1YhkavHr80Nl
bjn1uA+crKyDNEsQobO11lPoRS1+X8E8Ea4VOaczwX8xznua1/b3ckpfE7u5iDYk8rfv6Q9r1FHU
Mg8GONIdrukep2NBN1gFP6iG8FOSJriQyiKKBIXNQFy612l3mb+EtHxnuAbh1U2PUs5J13R6zzqc
o3WAnwsXZ/2kY+jDqaFOgZN8pi5pUS6ito2mbzWdWlnEpEn1iYoWjozhZtNul11BcrDuPzpoXFat
MX712WtdDum9ECTCeU8EecEexLDYd4hZ4nae4Yw07BN1SUdmvcJ2epqy+b4lD8RXEPoip/kwSmOX
KUqmSThbEF7XKDDeaNrXWQtRqdVfG3qAGEXJqxknBxZSG+1IiEewiu83MuHfG+8eHYmFVTZbiFrW
mhQpTjEjlqZAfBVa6Z3O7eh5b4JOmVsvyzbFwUFnLHCDo11j2PbqkcQvAcTRGvWFGgn8CJpy0cZm
f2ngJS1J/RQby3e3Q5hGN4JSH81bHaz1pGXXRreUM4hBYiNH38V3anz2Q4KdrJrPAHRGMAjYR18L
nAVpk2Slm0Z5wWX9GVn5o140QPCJOoFzO62QdFvLPu4GvGgeYbUyUBenTpFBmn2MaFi0eCmJ14xz
clY10uIWAG7BU6UxWWrDupiSK5qPfTMgc+WsCxEIErSDUwo79KV4VA5EqoEAD1U9eRqm4UQl19pL
6nUdvgmlYSqwEsJaEfhbwOVUw4aW0wqZxJl1vYnG4pAO6VfR8DgIAIfSL5lFVv1JaUjNMOqgrB5X
U0cImSyyd73CU1Ha96UeJUuFDzT2TX0hJEEQjJPfx2zYdSZvOc+sz4J3CXo0beHYAOAaInMci/dC
Ts2CxTDn/BHKTzdSn/QNPRXdDwHT1tg0+YKql9iOX3t7pm7sZcU3Z5TFBg8k4C/rFsQxbdYuQXVj
nLqhaZg0p3Bv+hWpCntkdLtAzz7dqtwP+Wy1bHD6Z0xaIpWtJZUyaiGktV2j72XjFzccqo56pF0L
BlR0ey7w2x/Crrh3VYECs8GmOus/avuONdIEBdD67sueuZK1YT8H3XDObW4OLYoqKu5oMB1CoX2E
Pkp81O2bIo4OuossWLLNY+zY+fq6Nsp0w6aGzEua16oBQekN7LhM16C7P09e9YO43q9oqh8Rqawn
nECR2z/VBDd52fAj9ONyRUrhSQvND20o7yemVl0Ufna6cedM/Ur3uv0UZ68dUYJk5tE/Iqli1bYJ
IuYCEXw/fBoEVviiYfnwPXBQOUtB25Rjwt5Dz7awAuMR0d9+LOJ9gDPFq6E7Fs1rXloPPaeAPo82
CZt5gl+h7uTswF1MiiDr1IHVm9N1tXZqgfuHLxRnXVwgcoAo8OkqiDu5QcSKEzLkbJInVEdco1/f
OZxCdEIYFo2rlatEACd1iw/awFe1l+lnXgIvq6qTWfW8WHU01ejqWFRyPEFC/WiERGY0gkAgVz4a
sqfBCnIOUtARYuqyRp8NocnXKGFN+zzhyXy6cdPdSGqT4X5C83yVHWPtyKB+zDN3bRcZToaCiKdr
glUTHnrGZ8/j5soUax0gcytJTSmJvpx6vtjYFwsLBEgAXbEx6eOivlhYdWiubcfJF4PEtlBWKPKr
ltoa/Nl9pjgF+ZF8AvwXx+7Bs+h/5Pz1iR50k2kGzdDhZyFjjlGx94jqBpmbO72qGZxn+eaE5JvR
ZUy3xevVzzozz42FRLCkq92SUy6aFn+syvRTmX+N9MFswIKhqcxt1jKPtNu7EgnUHha4osextFLG
/7Kfv5H2rvYGpEBux8TUUyc/rhWn8gSptk8+Uxhe0g6E8NzMycqwwObN1mtYBDGaWb+tOt3cG4oQ
0MkfPoJYvWX4WapQHR0EmEtO4cnSSAlRH2Hl0jzFAUMJs5NF2W07HWVw6QerKCWDQ6toSzEaXTUE
IZFmy+h78njjuTVnzEqhHkUfTKvKx+aqsawEGpRVmJb0ZA1sRE4h99LA8TekLYVnWs9893dboZQb
9BIzr4fvk0d/YeEbW7oOsegiRJw64JcdXHCWoK9NK50jUw4pSHmMgeGi7azHwOAu92fbMt6z5Aci
ePPRVUwIqrolqVGPjvVoGMvJsXqAfUG2SQI9YbuuNkbbVeg/BTWGQV8Sx6aClo+cJjKx14Z3U9Tm
tMtlsw9Kmp9l2HFSD7S18pVaVFaxq7qqPVuXqf2hFyZ5tlOO7Ij9WVowxgUCulUP13oUurfQtDuC
aHDxO7QkdAiDa6TVuNYw5wmjX8S40gDO43fkvSiRu+BFlk1cY9J3iqXpZ08jXThszg/wMYiGj0KE
b8imrV5eOjYtzygF4gbvqpfywVAjYd+uCk92RbRPGCTIXzrrrkA+vx8RnW3auPuoVPDQQPhdkEHM
vhPQV81Ftdbr+h5xsMtu4AG9h5+bAXwc982Iww7jEWmhBW+Igkb9pppYna7n/YqoohYxlXeF3b2x
UNARTFXypPj6DWxasNaN2MUIybku92cWeekyY6+ySUpad6W9U2U+rsPouRq14iphsRo4i5MmC9Zt
EqK2Tpu1QtQQevoTBS7SwsKJD8BlSioQTH65RjqTeAxip9zHaIuWlpeaFz2Y3morJW49MfNzpyrQ
LyVuVwexs0WSmDUmHPL6Aim//160U0IDEP1UZ3odXSmU4wm/FgA1ZMHuiW5/u+rbr6geD4OZfmJK
RzuVx4tJs1+lnV2mIFjbCETKzswRmU0vWU0YNi64+8HhovRb10FTOtDVx31EPfwmnP7ezWhhMP/W
gUTSUAiwBuEiKDecKghIXRByY69ki8+oCsAZVqNe4GfaRDJL8KXVO8NpWfiatpDNaGDRXdbVvU9L
JyT6buFEHOB0oEBpjy/Md+5r079QFtD6nzww+xEC28hcOaxxrxbQ+CaoqF5MQ4E5xN1YyXjlwXlH
E568K/7nWAY/0/HTGquTAydphZmC4IKwuEP2ZXgRxbfcpmN0LtLqreobntjk1aLctQeC1lSwpP+7
LDRE65bthOzK3TWezwaYEihnTk36bONcJw0crQ5Ksa8p6TimoFb1aHeZ21hvb8XQPzNdXKe1CajV
OWhe+3PilnSW/HKHpILuym/pg13Ksxea78iIUPelnwgjh8C7hbsyLA1RLB2PSD0wjbLymzWI7NvK
gkkJUAAwytqxA+wH9VvtxOsqr5+o8iSqLPfcDs5Js6NVUHFqxdedPHRt81JY/mH+XZUVn0hCO1Kx
bhvzBZs6wTzzyGk4GLxbQ9lvfRK6A7T3TvbiEWLb6/adRwIV5AN76l4EclK+SUiEmEmyrYVQu7Yw
3YXsPuZ6zAycDOi/ByqTKrfWCZsUAcOUxPoEFGjiqFOMJ7NgqwxT494dp4ewzl4GGh3YvVakZ92k
doF/PH9M5AN3bcUq3YcwsFvmIRUeWKtvL/P31Wo0dNPowj95JtJXz+1bv6nf+oKu1hThR7ZbztoD
3OBcoub3icLtsdejSBQJtNIq5c0o6a0XZlXSpi9v7aR9Ll3Yo1XNG0Dc4eFEgG1hkJuudjTjM/IN
4+zXyDLrRR6Vt7V3Sy7EGSLsvsI1bgPoySiLF31pPYWt2NikKvhtdiqr1iQgWHsYyIHgzt1GEZ0q
DaHrIldVtE3ILxi04ZOpIsHQNckMTXA12/hOdzObXni3G5qKiDzmBrUGrzr25aLo5KUUkGxb9Zkn
DFxViV58CJ/oPSt2QkzIjiBE29bFxT778o3G1jEZUUhmA03rLtohbtxmPalEnJLTadWzPcr2GkA0
anhGoD+fZrdRGKl9G6kHEVF4a+Zmaka0hug1fQ2bfAW9iKkL7iu/GJgqASl2fYDcVntPViRCHs60
XrYlx5y5jaffoBhcp2F2Pz/4jRa95wldD95peXdGs7/ssMhXJoSPGGqxRjxADJ+rcR8ZtL/gqVhF
1nDkhM12VerPRu+CLRh/ZrO1cUjr25ElvzBsNI45AXnL3siOlB4Qq+Ve6NU2rWcbs/8g6D6QakU3
QZwH5G9ZVLwzvn6tBxf1W8NsXKRbp/+RQaLOGHtKbVrNqX8aO6rbaB/oSj/R2T2Own2sFX13mhGf
gJMexthea5ogta58Yo75Bgjbav033fJv5VT/jEv1iAl2E1vxLTPnPbphPKAMWtFXeFl00butlpcP
tmphVLGUveRD6MyBbfM+C0A8WC2mbjr6zWps4/dK0+9gK72mrHotK25aFb1gkyKmXXOWgcRYGju7
OE2vEyNYM2f2HYhqU8a8gFJY9Kl3QJ294h2zd/FsC9O45nwnput+cq2LsgfpTahinj7qTNJs3p+l
kV4jALiy/IKRAE9cnOuEsL2CYZwD0UMFN+E0nF3ixU0tO02mPFZm8RWS6lLFAKu09sVkUdk2Eyi0
z6uQmWms3yZ1+JqBwkkq9LYRB9yWzYQF9mxp1o0VhiudZmPhlAsVFmfleDuzY5iiN/3FnIpLL6pD
M5lnLTVoP8/moOBQ+wi6jf6B5tJ9xTsFPkNwl2PHDMYJjByPNrunZeiI3Fmeqbi2Beenu8zqSQMi
9olWpN02RzufT1/kxyVwH5wLdI2SDRzxi0fq1nJ+WHyRXv3gavgkkBbI93BoEmfuQ4RwsIot/Yym
VYZlLDVH1BOYWmatbXCRXbLDMvdgSHfdEern5JaJQ71cN3pxSRrUtM69GfV7azQRJ9DhD8SLNWbm
Nh1oATnjvWPP3Zi+pZNWXaZOnqJRXEEEfBB9swsq0iXT6cZnigqW45zG9RsSwLs8ffCUwoviOM+j
+waVbj9Yw49cI+CJlIVzU8d3/tKdhsfeKN/7dtNV9U1f1y9Kjq8OlLo09p6Uy5LD8YgDo/kxovqW
dMEZi2wLnQBu8iyxwVT5Hh0uKshgh50+ZTTGZANdTIhQovfoxaUMo+PZHTBtwT6xg7g+0G6+ph5f
rDPYDiAAJdatkW1KyqxlJu8NbYSH5RiPTLdOXiYWqAMOnHF2oUyeZMeyhwrGb5+OM6+gMGsIjRWP
H40nS16peb9G/tw33LXnEbBiXOwyfciTahuYt8MUPtd9dW9b1oaYOsSmpGfi7s+xu1NDbjRN0aC2
8J4Y8uf878ajfaub3lGV6qQM+sLVnEk6/4OpNO6dFDJrqLybIWjvPAWduOZJUeEjuJ9N0+VPzrIy
ppNlqGDhD/ihatVtE8s9aor58/w/DWn53DoBx73wS9QK93BqP+SiuG3VxiGjoF8leXbvIimR7bSK
gTsLpNdUtdadPsEPx5c9cYBb+PlsM4AVU9vTkzm1c3TepoCCXsNnsCVNEaKXY6byRQMZjQZzHWun
3sCrGI+8DoZ+VzndxfNt2oRy7/f1ZdSc0whNJQD5EE3mXr50LU3s8aGbwtUAp8p124sMX4O5ldnn
X1HvftBt3dsZM1CsOnbgfJQYeGyxC/zky5fuyVekXY52uXf1+n3y7Ts/BWLTqj2YF6YzJp4URjla
nRBxyxZZpGD5RugAo/OWMU1bWUzIE4zORtxzK2PwSPCYDKBAjrZyGKsuoyZFuoBsgAkUtAiTDsCQ
itd5ywzq4cVOCeZi+mMvtRohfWNCvteBXOY7Yt9WPqqJkzVizKSeQBP6Pyjdv4Saf5B/krHmmr+U
sj+G/w6+8tV78/4vief5Pf363//rJm/DOnz/Xfn5r7/1L+Wn6/6Xa9hkpkvTlbQCbfSdc18Pmq4n
ZxGn4D+wuQZ/Amj3/0o/zf8C+MpB1nbJZvCE5/w/6afgF3rIND1HCE9nARv/P4HuyFN+x8zCGzQl
AlIDLakhHUtI/vxvON1wrPqW3Olqn1kdLjRVe1u3Gh9KpnHYmsOlLWz0IApF0VgN86GjZ0LtFsuy
W+mqJOcqFpvRwXTg2fGNa1jjNitPQ9MikfPTR3TaCHF6Y5VLIo68pKE+Z6S9JeQZdvig9qkBykNi
HIJ6cLBF9crsl+4h2jdCGeiUtRWsnerZvdSqJFilqlkhabMo8pfEDqdNFpkd3EmEah18u8ECf8XR
7GYi2nwzMP52aYys4hLVGE3KrZvlNG8rLqJM38tEtjtbVg9VWRPQGfBZc73xlp3Et0xdvQ0wIuMO
xUNKYNtX43T6vgW5l+DPWDtUyvgixg3eM2raLHkvUn5BVXCaLcd0A1eLMPahHI6GC+qSRB3P7S/V
iLDEyBHTYYJdMz7dRfbwWbuvyqgKTodasGQep4GzECYxjgMnVoz/VIjIcgKsccQSc+g2sMISQw7j
R3OnXQvIl9kbWdiufEPrY+7+9kT/BxLxLEAu8oSc62zWMVs8IFJCILZ4Snjm8C///oBEo1t1eVcU
+8L0HvSGjfTXj8St4bPYNZnnYwtfK2kvestFyUSnx+f862b+87XAkP63S/FM3ZQMcl2ULwii//6s
CtSBAATjYt9rFXozzjiIkmS1yzUOBCJ91Lzsi1ftn+7AvAS+3QEHxqPjGq4FFtv8dgem1jYmoj+S
fa2FWGZjOpWPv6xsitNW04hqO2qc9SNe7ouiKmHsELO89fvmwMewaXtOT/98HwSc7X+7Iuk5+qzx
ZS/Q2Tn+fiMiXdR9mtXJXipuBLIhifK0EZB8m+3AqIVsdUjJNgSDtR3Fxz5LJrTFUBLnkelg2mIZ
9N5XNxTUkDSNtl6ebH/9KmJ41oMpBMSr6P6fL9qcL+r7bUQFb7vScJmxut++vYAVEGKe4aK9ihCE
euR15UJM7jRnUUW2QR+PmsTsy1fbwE5MEhCoCh/eivT0HKf3Z2lzkDehRZP2lN/aaM/hzD4mvrku
GeNwRsXCGqM4KKOPhlg7NB51fCCRlvQ7bfygN3DGQcuNEOEnx9gGHjRzOUtxgnbLhs6Y9/CHTzw/
GN8+McJ6PilgCk9SKP/+NQ1xkMDw0kOA4/0ezSDIqDLEutY/KncSN6ZHoZfBS9OFjNBbT/pS0+ZM
2wlxbDGbNwuTwWDXpdi7kVnolUXnxFyFAzmgYvAeaPWFuCvPrQ+UwC7YBLwCqmmW+O9eYdChb8v4
YMVIyDKrfS/zYdpVGm3OXM/IhnJQwUpYev6f1gsvp28f2yKziixWGq/8dL6tl8SoHRCrJjTlynvI
GRZzy6dL5ScfWuu32/JnRis3E4aGKGcE+EcIzrpaO3WAB6qGKAv/qoEPs0zxhZ//8JX8p2szsEwI
UihdKcU3o0NFkpfZVJCey3GnV7FzmJL8JQeSsSpr+6HQMDROmrX+9ToQHdw+GyJ0FtBEMxGiL/tu
nvWxzFtBR0t9yIk8swaaI49lvWq70l3mjRXhpat+WlJ3F5l4mLzxYGUku1nXMjAqgjLoT+YwBZHe
pdc66uRKC0I0tEV6gGj2FkrfPv3zxzb+fQuzcJ8YhmfYtudAJPj9ScTi34eBXaCTtH0ME0l0lfXk
LcHZl4SjhbcZImKZMWxtzKOHpGk1jXDsjFLdRalkmB/Ci/zDJX17r6Ds5TIwI+mUMhxjsbD8todJ
ROhGp7xwr3yPtapPF10hIK7SjHhrR+5V48a7oNOPwnPpJzrVOXRol9Sp8acrmZfh35bpryuxDMHj
gBpHMsn5/UoiqDsafYpw34Q+CsLPWhElMGPNN2FE8pVgH4rBMx4mvOf4B1d5ropdMyemj31iL83G
eUxcwucVKLaNJax1bos/XKM5P5f/do2m7SID/bWbzHfzb2Vaayd1ZecDW0ltnT0mf4dKi7EM50+a
cOs3GlJToKdHJyz9XaE+nA6fgtUL/WyF6ZmC8jOOaoT2xWdseQyjCQXXETZ2s/RbaEmwYm6Drs6T
2dqd0u4YCe2xbZkH5KOoT8lAtedWYCSc4o93/9trYb77hufyTjdsR9Dm+7Yiu9GIwzn1CdEoXaay
AbJZduMxpN+0amoaEybHtEyAkmgMvBg0ESNQNSP+/TrHV+70hz7bOXGk/WHNWN+qjfnChCO54WTm
UYu73x7QDhFTPvlOuO+RLzsNtvQ6yiPe9eODpcNWGyJytcN4unP9OfUsZNah+ElfdoNkLqUIRUBR
gfRBJQGO1fLCVV6Yzl6K0cA3Q2YoGAckJgkttRTuRUfAQhe6DKyBO4fA8R7M2aXbTpH2nqcFrk8E
vcnYfKIbKxj1G+3Sl+1NLwUYPCu9bctcbcYcvzLdI1zYAhmYl/fVDZL5Tx9p6TFu23MmYngLHd9j
g+jJKpp3d4rQ+BFungA+VjR9iBYmU9TbasyW4SmApPJDPyXUONJu/3kTcP7DJmDBtPc8hxOSR4/u
98eactXvJ0fTdpLyg2hlgINlqoAR8sETnGVXM+1ufdIBmax2NFoA7WymFLWEbcBoNbA20MJiRBwP
1t6hm2ipFFaTq2NnyIt9lWdfOTliG5Boz37i1TvWs7sMPAYUgjJzQVARisdGYnSKfW+DCvpSdJV8
LfwHMh+gNoub3EpIGZu8l4gEHSghgjS+zCfAj7nUYaoJq2fSvSBDaUntNO8Pw7Fn4Fq0/c++dpoV
2dcNxGlg97YOPq8HvSVYy++qxnSb9OOSljyka6boATapHW1mcgk1VOGBX80q5mZnuJgvClvrVj34
UyuAMZLl44UrZjxPZN6k5SjtiK10C8v7y/n513n2+tcG8/ccEuPb+5JF4JJAa+qc3KhVsS/+/gXp
XtbkdcJdIq6tZXBfY8dB418MLZgAg7Byq1nnPRbY0gXlow/Zg52AWCBd7FZZjIETR4C7yJOlGaPc
BF7RrP/5Efq1O/++M+JeYHk6jnD5+f1QEGqCh0irw79q4bLv7lOf2WGu827HuETLLWMkEIJe9/Np
k1TUP0GZv40hZbIzziMSEMRycqA/TRzA/nB19Au+7duuTk6Z4OhgEYLjfrt/o1tbtRzglLq037Yh
RCWC3mGJRk68QVIdLIuhH48aA8djloYmxBRyuiKx+Oulp4AW/fMFmX+d6L/dMBNQmu5ZHKW4tG9V
KUMlTXSl8HeDiSbTMumopgNll+Husy7TXvijDUzg7CYIgfWmxZeXiOLdzF/xjyNuNM3qR4shjIZj
uusnVx1l/kU50x7ReGdgkcnWVqF59dNpWPeqdDfkGrCuO1ZFB2Ng2QE6aMHid6pZd/EQXCsn5EjF
qt7zVZ4wP3zmRR6d7CgvdnUzXX0B0qgOyFFxuJMbFdAvm7zO3NpV+FFFSt0Msw0izitGnBFVsOXZ
BzNyri0VxkEx9dx14FRq6f6gfSg6BkhVgdZx8HZlFhzbhF8FCJZBu6SBH+nBnWeTkgj1qIf3NSMK
/TQ8FHgelyZ60a3q6p983SjzgJ9g/XE/TeZt6ySp+FApPJWZcphBpN/ppk6v1EUYhvlm5SgZPQj3
lZutTohJ7mhY+huUtxPyvZhUeQ7QvORcA+YziS8+NpInH3ZAW4NL8bJqFW4xF6xcUVRHXqhvpC9O
tybTNunQkrDwUCzTXlmEINO5ADmGjJrBlWNowzFMWqZtIQFqHJuyA9341xTkAbVeuIoRJjD1s08Q
yZlbATldlLx9d15r88Zq0SZ6SDS2eeXbL5MACyNm/S4ShlT8RLQt7tokenemsacPNGpblwAbUBfz
OwRjMIQkuUK6b51TQ/NOcGX3dd/452SGNDUZTvxo6Pkm3W4jvEiAzUoLGAoMkgvGyqQyIYZD1aau
uBSZ+8iMcQbjPk43AvElq3rKWm0/yahYmagjVip3ngIDKs9YZOe6HyC92SZ0Vh1bFkypV7eZkmUU
ZPlhDD0wlr37Q0m4iIRhxDf0gOZ8kdnXC0rhgWNzurEhYvA3GaUbZF9v/I5nWeHH3dtV/9k7YPYC
zTaQchQVFTT9/xoAJs2Lk7QQfIYO5MmB2CZv7B/lBOeboipY2VO76kqjQWSHDbkjLwOylX3EVEVb
qK/Jq6idrZDVCSGigknmIUCJ0JnYmbYyjCaGtQaTRRbpsLNDeSvMrsHePFCntqBAphy5SzSgyEv8
NDjQqL9O7fxP2M4NmaT6rV4aR9VxbGzE+q+iu8p8wgXo0zM+Q7yJqgsxDW5jR4l9nhTpyif9NtBg
0RWVRY3otGKNBXbYwt9H7yOTZ9/IgMMw1FrGnRdeSe60FlPN68t0n3LoJ7cVwngkqgk5TLnenTxj
NJ5MnwWpxKPQguFJzMwTWeMJExRMMGwR2wxdIDa5XW9jP/BvIH9xHnNBfppk68XDfZeN9okaCOmE
DzPVmlBHyIsH3vmkpz86Heb7RGTxakDFgkCTiw5r72IkjrtU86ithrnGFK2k12lOatkpZouegj1f
QEo3VXAW4w8bucMIAOwUdxPKkChnvC/RVWlRZuHnRN9XtEawRZT/IIlKUMDKb7oB9ZOu8SpHxL9r
asQ3RJTcdMZw8u2+WYtM6bca0gNj/uCkFPRbo3MrHKnt8OQWZPf60fQYG+KG+lHbAXWvLq7g4mJI
Ic+qmZ4gT3ngCj3jhH0Rhgei+xZ91zbtJ/OpcAC2a7nqjp3JKZe3YajiZMmy2hS4725svO1LJ4zl
M6mnWCnMKDuOIjCXuVbrr6UvG1J+bYS2k9xydJ/jbOlPGABLQuQka8NA3mIM7o+8N8l4DSQmoqgB
Emk7dxUxZPe2Bi68GiNxNKzojQg2gDYsV0rJ8+iEawoNjv7l9CLRp6/KFkhrAves8r+w00ecA7xP
kZc1Bjmz3Zu11l3IQ+EWpt5tF9eEizqQRTlmc8KZXcveQGI6wdMsy53lqIe0H6qLnufNShJGwHkc
ZH7cnxz/wleZYOohV8UbLLq9RrEH6o3iXOvMM22SF4NCJrWa+tCrUJ3SLDmSBbWdkvLWUqzBvDJh
H3nWwF4/G7SjusZYD0gzbLcoN98RrDw1WEpPcVQIFPtOuYFedgjjCESuNZ5//dahJpxCD5kmxgMh
p4C/1UYab3Ko2Kt6C9tLom8J9sJwkenFaaqh3/5KpEPrpxGGcigEJkzJA80QEQ6P0Wcgr49TFFW3
YOzzhVuT+Gb4xrZpOybLNlrWAKlc6lX2ZjQiYIa5fVeMlXFRtMMd1JRLphTJoUdvvwjNSt8bHjbB
IMApqun9WusTym8bzHliJ8cxLIjkoenq55IBV4b9vM+rRxLhqKHN7iVp35uU5g0nFnNRufF5UID1
IoaJu5BIvf7/cHVey40jyxb9IkQUPPBK7+VN9wtCagNvq1AwX38XOCfuOTEPwxi1KIoiiaqszL3X
Ll1mWN0iF2TJhVSXgQ9HVVB37qXCpHkZkrKjXBtg6tiQnCCis6uxCbZlbb8kEIUc82yE0xZNU3fE
er4dqjK4SOwkpu0fnHYhOc7FsUiszxm91SXB9LvOk9NiPNoyNZyJ52KPbsJacYzsFZrj/NwETJ05
PYT4TktDmsiE2G6F8FDVZEG/HEH9rW40YMKy787CW5CXnbGNEsvE19TYB5PMkNWQ+yZg3eCNCBC4
n0l1DZ3kNJc0ufqswayCKhEt7XQGGNDtDYAEIgcbqDPX4xzTr2svHh8Kpwr34UCok/4rlciQdRnP
hYOJX5bMUKY8QT+MX7HxdX7qJDyLcpxxmZJz7JBkuPeZ4ayYpiS7gJjslSmG5gjI6j1IB8Q1H2Pp
jWgjAan36DyDyH3Jl4EH6/iRqwC1U0hl6HbRW4N9BBQRAcUHiSNnbcWOecGTHQTpS9rTZuSSk2y6
izs8Lpexzry3h2bv5epLwLId2YnHqXww6H+vOPnRdiLiBE3sbkIuRBeaAYn03mNkngsx0qVnFj35
LWb+En6zp9CnRpDXV9MYM+hubraPeqijdtp1prPOHPeFknpjpd5w6Rl5xiTn7CY997Rhiu9pG1X9
dxMTiKdpxuA3/BH7OEnGqDgETv7a0RpZCbQe/YBbkpG9ecRcTnyEgk8IXgln9IRu3Ygo26z83GHS
25Szv8/TuVmLOWtZ3hCbjnkf4dBGDm5bIl2DshcjzHIt9Kb5GEA+s5/mxBYUbM1pbL0O86dFdsg2
j/t049iojczcsdejjyBzaKffzWDDFUCnYzrNOxHICQM3CTfFyHZGQDkRQfohFnFbBOJHSlpam4NB
KDoJAhSDDh3WZjXg20ys8UJekbGeB+MT4ydv9/TF2R7kVxvsE8lxuxgZXVugRnPIc6TQoNy15VvC
AY6ywt9yv50GoLGJk+bb9Ehz8FAYT2xyNGCSq65o2eEcy2yo+LJNym2XhacqRIxZM7jD7odK3XjI
q204E3IBx3KFxiJdIyjlZe9zdz2WxD9F0PG1AhCoCtwNs0kKDZ1/lJbJgx3vR/K2pi5fjRyc+gQ4
5NIMChvrK+2bK5KLYq2gdHZG8cuCqBzGl8lzQKVMBCaZoqJS6PObijvFdt2JdRJ950Hx7PnlS+N1
B/jMb4p+A74cmhxtyCHdgemVYzYkl/sQxix8IW2ZVVRwucAO/pWjFimHit4EcF4FUo5eormxyR+S
gMSPXh6bm5+yLqunMggPCUvBxsvJWcmWbqDQlt53TfLSdNiYpsjtrowAuSRwKyIZ6H4urkEQ3m6+
8ZLwzcNajeS8QjzYwsFfbu7u0IDUh3VKNiR8Vsyi92/c73L/8p+bJaww9WmervT9f4dIb1Xgft3v
5yEb4hvLD4eMD/9zn/vXUysAKnCMu3/1zx0B/oe7cBSXf778n1+1PPSQB/EMEi+KDqYBR7sesn3T
ks38r0e2VGOhSl1+6X8edpLWhkZ89c8zuT/P/3lO/9zpfx4lDq0XAO3QYi2dQmdbXg9BlhOFfAbC
fnku9x//1/P7n4f8133+9cL9+6X553GWhwVY8hZKmlFTfIV7znxWifLoSqkfmAofsKV8VYM/foUF
OYg67vcjKSzrJkjmk9Fh6Jk0nX3QqXgyWNF2GXkgxLno4dEOKPCzcvgsk36X5OmXzqsrTvz0KBtX
wD3fIRhGlquS90GNRNwDFd4KlatVSgzn1hz1R5xU4dUn2KoVQwTJPKnY2hzywUq4kFXeyJWJKFjM
eUdpZZTHLkpOEg3kZTGbeH5z8QJ0d3Z4HL0gB/LKEYwDyMKKgVHpWeKvTML4ORPf3YB1xMoxCVSd
g7EmdMZdcJyxeBBLN391afGUj8k2HvQaw/a48uDatnT7kOmxmmbFeIXcPBwLE6BPNwjyZ+2nblrm
EBERjcF4URgAmrQQh1rPZMRPSI+BmPZ7z+/2iePB8Szsq8AP47sQ/iAwJfvAeMRchjozQf1okx0+
ND4DcvsQu3gD4m3HiW0d1060bg3SUnBdqK2MsNGOPWBjB8S6eElpdW+62f8VYFRD1hsCG0bH5A1H
j48OutTfBTUbmkN2I6hDptu0xCMWMSM3hc2egE/fMtL9WPWYpPkkKIwjm7o0bjAmwgcjOLblcKWv
8SVMDf+i38Q58rtScg5KBnda+eots6PgkoTlLgWxtbbD6Udjho8u06R9l2FkUKWx04PqN5SKHaFx
WUqPFl0mdOmVH4f+YYymRwf9KX9SfCarcae97jZUbkFQ6MAcy/6wNCh/D/PVqfXzmmdLO93O5KXj
RP0QkFoRtzcE6CRqTbZLSAB5BGMdtPuodEZgHZjD5injZ6FJsYDu0maM1vYk3nJIhgjxjPQwkwCc
4JU5Mr/pT3kxrUx6DxHC133VNbDwp+4Y9LQ8EiaZEzk2fkWcAbbUlGiiHoSRQIt4rxc9w9OQkk2J
Q6qONu4cp4fGTH/nY1XtShxW0ZQl+3EaAEAqL7glIPSgfXE2xwMPaCiNyAlqHvnT5LVkmgDTzLsZ
GTkjqf9HFghcjIgYCCvtgfa4bn9AjrqFnFzhv9hEBghdu22PZjqC7uaDBaMie/ERPAspjvwQbuqR
pMRyQa/X3k8N+P7cAZ6dX4BGFgeiYWjg2/I6BetGpx3WNsV2as1frkMlWaXDQ1FFr7jafzNFcjqf
3DJ/SSs1TmBAeJJlER20D54ocfBCNjFc4TBybTgF8A7Y7D7HnljgwEYYpyqPUGLVPtgZOHw6RyR/
5fklMutt0jERgB3HRtwh3Z7a7mw5C7MLOMwiNatM3PKIGDqYbztR+B+WlGgdF9k2Y7pXKfOnZTww
9cPIru2lOzuVr7mML677LWy0mXR5HrsZXUtSApbwl8C3YkJuKcRIPGWsHxD8TuuCKFfe2gZ7dev+
JBuWRcOBCmS6hNSCJAnX1oAl0m7UJ6F6Z+WbEDLt+bfIFnbk9IJKeJ/+7aPYXJNIccIfL3GbmX/5
AA5r/KrUENjLYLTsIup8AMYOPGfDnwA1WYQLzdMBIBIfQKQoSVGs4beEO47JGNUm5JNkqJbb4psa
Y0T1fwaATyZuARhKwWFchs/IkJ+ROyPD64kUce1yl6fvoUAgb4GWIosjQ3NuXsFg7/VMRKYT0kV1
NHLY9NUgI3XNTDHe+C3s48Bwyn1H+OCAoyWgCHVptFTwGdZGafvbvtSvGW0Lu83+lkbwFMASX6nI
GYk4c7bpsyzbdle0kmtkKp7KvLxOriW2DAts3/ytbNtCfK4uaNU/cJZjlolRA/RD+drMJIZgPQg2
xO8i0IqUtx3nZkmDK3Z+PVPP2LAYHJoJptp6Jr8mn2T9iGItvhrihov4vWkk0wl7+IqQTeBIgLA0
9ROj6zl+z3Lnj9VO0U4urad59gAOUFKQZ+k/2woVqL0WIzB1F9TYRXIFJJ3xLYmvXg3+p9FVHFhI
bblqhQPWdd99sz+JliBJAajBijSL33SMpYEJK233gQlMOY9ozc0+wbI+s7Mk6vq9UQXvWGbTcyvK
Hx6FXqsIpbZ6nxKeQAoEot4rUXEHc7GsSq7QfCa+0jPgOqW1Q3DgwHm2ZE5aZ+NBZHrjFfBi0x6S
jYMWNLeVPvRFfU1792dPA3cXwj9YTT68sOhTmyo95yF2cqKlVz2JW3PNITGNwrVsspb6m75wkPLJ
TEKXoFarwkpo2s0B/axXcd4I0omo4F5WO+2fyJIBFwxKdkOZ3wYN7bw0ny7DEnpmDjUQjlbh9qCn
0TrFq+x3hmfguGf15KgK6LjQ3bHILPPcJcsRT0rrpGqFxY1zfdDnJGY2LohlT4t96lDxs1WdBGbI
VZZOnAc7fNpZ5W8MgfLbVfHfCIwxQhV/TynCsjww2Z4lAWixWpI76Caulg7V4EQlMXVsnCKZzmNW
HupYH5tKrxw8Jiyc+FWIUswR4hHG9gakN19X1ghFPR0fLWcicUvTFLYJ8akF3TyW7wEDM4Hl+dqP
beCuCJw13IrOC6E+loB6czi7erlIRRgVW34jIHICX0PsOyGOCSdA050lJS8svpnehHEWoALfkh3p
bskIHTc0KzrGMEQB9sOljf9UmJI2c+cHUFMgPtITes4At+x7s5k2gO7n2q5+0xcv2kSskVk0cL2L
9CPO449+0ZaD2KU4MtuzMTJGr5pjNLvUQDCaXRjkqOVZdYjRxFNv/XZrUiogDtmAQzCWt7Z1M4Yy
IVymZWnQ1mdsprvgFGNfPXDaoVEnm5+lHMetVTe3NHSzW+t7xy6L9YpqfthJECNHr7V3QXZQjc5O
Gw5uZOCUgvApK7tOSRkeJjE9j9Ee9ZyxlV23xyikOc4Q24GRPsV9UG7TBhZBafYNzmZGQgoRfGf3
EDga570NB+JW5HsLl2jTJt4HoTnWzpgfeici985SV9BANdF56uo44VnE9iOMe16BwV8NKnkg8A2e
kevdMleXXOxttAmWfqeUH1HvjaxsPhpwFNGsJGKDydflMwKsWo3z1pWI1nyz0iczvtSjemVOAKbR
CEsyerLn2XxUXblINlE8YWgn/GqKNgRz1KuejJPZ6C7oA52tHjUlV0hUjgtnLxJNcnXL4RnhNr3P
mn4kk3fTeBhV+FJK3B93EjutW5rSVerF26yhm/LPP/aa8XqHOMjyawZLJLevSsNo2GIb+y22mFH1
Md4zKTNoYaAx2I1qHOpOXXOA5TB/8BIfflEoTvcbPzZG5HeUTpka/rmBGlVjNYck8F8MEPbIkz8L
+0A+aQVhgHjbGj8CkazWaSgMikXVgPQbZHoevDeVJswJjALYkp/gU+/9g5njnmvGDgWaXV8iQ3Sn
+40hwv/8H9uVx9EB4sf933LkcWObnXIr605qYfaky/+BOGeIag6x2tcghBw5tSec0O1puP+F//3a
7jHMTzHECqI87B7wZ0byUIN6fZKqhvDGFLBKOT/AmIZ/jjc+/gDkEUFD3k5Zgz97+Z2VnUi+9/+/
PqX7JklXI0bbG060rPFNhtVMlOpsvNzpRPIHg2YAysv373caRxRvo0XY72xHLNBKGkju8yUTEc6W
13D+AEzabAuzY4xe4UroHLoRnZ5I3k5cvLhpta5amFdEwvbrSmhF8AllBZ8AuNBiucllSbjHLVj+
qNIh5Qo7N52XJkqPYeTDvdHN4Z9vLud33kgGheP3HNiEa2duTgiassGkqpK/hGH307icP+83GVvF
ZqRttbI6o2Vw1benkkhU1L63zCvRoMLk2FDFkU0Z191pXG6gryKZYVyuDl1G5I2arBOGcr0ajMD6
kbuzOgZpfkDLTeRUHn+1XmtsbVC7sVLlrp/IBLjf0M/emL1PqTy0oJ3IMqajQaTr/Zv3/yuWL7ug
YZKCnx41NkPPxCD93V56a74e32XRMMoBYGIuHRwraSgu32oPUxGMlx/sceCMSpJIVgigENFoLNlM
+5EL5EuqhPgb1/zzrIenIjjnkXiHPME0M9J0ecX7zLl2hWT10RrtD9My312dyrUivI0Q4OcIl/kE
sJLWeX+kJv4DlnQT/4zd/pOQWRdVHw8NJ/jBN4YnFJjvUhPfBktv9KhAfP0ldMjvNlvwkO03dM0v
xJdPcBs5bDZiXKNZOpZBdTZo8q+DgZa5ZZEJQ6iV5kTJ9esQlqdLSkZWpZrwt+lC9g2HuuWf/nsj
6UcxdMBQUk0LmYdvFn7b7o2MM/vyvX/dNQWEwrBsecj7t0Wv/G03Oh//up8ONfr6+z/e7zdLN9iJ
1rnWeclUCG/KIZ7sYs2o4S/o9qtToHZpw/STWMcUO+EEBHTJhacCwN8TqpPuxCYwzmUWBeeuN5Cd
FkT0EYO2Zi74ZMjgIeq8FSILIv5aWxEMwxtSDoQQ6ujZsZdJmAvPKQ85w5L/4dp8SwaMNnRK3u6o
Gv+FS84Uf3vSJGAbrdMKeJtbd1eTxePi+SdnSItNkCebCXfoM5lleLsnihsM8NnpDniV5XhzEy4r
EDM03IuKOUajvltknvsayWdrlQcaCRb4/faVY79PTdfuXRd0havEzkKjvMH9OW+93nwxs3YkrSmm
6I7YiwNqjIntem97N7sLD3jm5eM4F/tWCnVKIuvYuQnhqgG52lkwHhKOLJSKKK4Tx7f3dCI56yvz
r++TxpYT7SlzJkmZnX02Y02LxgE9yJ4/DR/CDPSJeMUvMy3UzvK8X3KhLHvyCYLao6fi345bibNI
jE0ck+CZ6Lcht/Yil+4R+Px6EBS/k9wrN9BHjrNvZRdYzIYZ1Jn4zmsZvLeWHe/aZRAga//G1fGW
hgl6AzNWq9IOdoFKSFUZPlnt+RPro2NbnCWS5NUJx0ffReTEvH8uCPQsc64zNTQ7XbcDMxdsXEi+
/hi/OWcNlyzwXjG8klOdxkAQevsVx4k6uc40rw0FeQjH1d+mHkhhm8ltgBfDpO3EHLMMDXTBHUlm
+fzicFgpXRjYZvlhe84vvwIl5NIXXDNXm7aLFloxjR19no8dpYuWqknXPUMkCNLNPu0wmWYbqlwO
53ayHQzr0Mv+Uo1zvXMNUGmGo9eOSB8N2/zp28njEOvHDDGAW3CgHBzgLlEU4+ELW1rX+QZzN8Cj
5aS5bXPvPDUELtkMr3KUJBaOWhpI42tsMgSuuuS3Yc8W3QXjXLVA/oP+Cr71h0N4ySqxh8e89p86
j16Fwh036I+k0J9Vklx9dzxk9OzdrCGeYSp/Bj76M4IBV7bBZeEM9aWuqi/e/Rx3SIw3PPlFrTWv
3So5WlN+YaEXzJV+e7K+QAT7M5rOn56RPAv011ggaJMuedBp/zhXZbc2Fa5u7AEXv5y+Sxn8JfWD
gtjFNNMJrk7z0Za/0cB8a9P7ab2qXma0d1go57b+NQmPVz/5MwaAGnxyndcEid2S0v6Rz0srwGJm
IfX7FFojZ6IMsUAQc4mCtmhJw0Xg/oPPZbrNhE+TvbZvUyzeVQDsOEMnTB9e7EC6YL6lFUZRT67J
NOZnO+hezADXg2SaSOsEKF5EZjNanUUG6FPrEcYssGIyZEdZb80X27cZ0vPEc4lrnyyq16xVzb6a
K0b97Tnp1Q9ViIrR/0cKP44IHnNVmiXNPh2F54401xxbvjLch2S0271ZWbRBceaPaMjNagg3gzne
bO3RBcOYiQd6rztwliODDQ7XD0lssas/NIttyGnfOpq8Xuxe1ETvyl/WLMuVqzhKjiJxSGzGdJ1U
zq9BIMOxshZqkJlsrLin9hX9ayCz50ECKKXzOuJwhrDCBMSg9YuTh9WKDyA5sbT/yvZgdMGBq3TR
CR+zQT4BMf6KwuCZV3iiEmFv149TzNJTNltj8jZ9Ep2MXj30eXSqY/dQW3S+Bmtbl8M7DSbbF38R
P1d9yITAz5/renrRav5oFntsaBYnMvwuXcEAxODtASmx8UwaWGb6C2FIXthPdo5FxVfht+kKENm6
x8o9QIoBphgbrl7Dd5b7yq5RuUqkJF8xWrpVqKOf8yD01uR5LMS3xHh0cZXmYkZQw7yyt79pTZxn
F5+SEzW/SNP+cOjrZI30OGX8aXpkaJ0HYjXz3b2h5HuSem9MLWii9XSQSd3+g8mZPdMMnojD2vft
j0hERMX44iZK45qZhOOk4Ts8r23ApBBBHKnJ7kzRUL0bHbttHTa/4iSjFdhEbDwdAOggMneSxj7M
f46njvxkmATgJguaA1YFbF5ao2uzBNXDOEHt178jxfkl7+fHzhMLQq8UG2QzNMurv4K2KJurfiJa
kYsSNcGUtaShJK+z/GWk2I76HBSppdTZ1CAYmNzTPypfys7EONYiaquTosfKQAlMuN8U++k1DbuP
uDLligSs8CGmm7pilvxtMhQ44H7C1l/WJUR4WucGgwiECeUGNhfsNIPXMyM4FzUoLdDZsi81aQEb
4cPx14m4hYuMXjTRKQ5cCISe89JOL7bOUerVyCtM1HguiQfMKbwtfyW6n6W91Pver4ii5tzOQMvr
Aa9IHw37uY9bAI01WJGcnANSYE2gZsjXa4/zpRDCZPwMwsAcDkWI7CmFLIC+yGo2PlrG1dwhrar6
Up1SFTi7MWjatWuGr1FQNC8qy2mhOGAIKDfTBdBOA1rl6blyp6eWed4FdJF/8dIWtF5A1Wi2bn0x
y7DZxKZ1Da3iO4bkeInwURxHZmJD6LeXfrkJ6lRtR5O3F++ed7IW38k0FuDiaJGLZq7Oqc0BMc+X
zhJqyVNX9OFusWFORWke6J89eBnquftN0EMJscpN2brhPoeJdUqljSaItn7sAeuaejZR0+nhe+SS
/hhbye1+Y04o94wQpbkzPwYM7kn1GhZXIqJPsoTDyxJguiu8EWdhRsqrRvVrtTWMUzZD4oQw8jtA
itdjL8ULtap+8cnJEfNLAH8NA4drnb2+tlYweWfq1aF7VeZY7nBFUCVmmbUPMj5ysXKNJ7t+i3sw
+fcvPIhTwKN4EjVAP+24g8NlgKTAsVB051LOt2RO2Fc9qplGYJYPFS+PZ1XOJdHVH+modG9bnXcp
ZpxVZpcePCZ0a6+V81okiH/8yL6FcKWR3kbG1suxRRR0gteOP2DEHiy1tyyOeyqbgeVqopumEIRI
WyoeTTMYnmum/JOg56LC2xjsB7uZXniUjZWpw8Sm/pBnJEQ62qyR4QFD9AaPx4RQk5qXeGKLk1aO
mNEyGt7k0cCZ13NkSObjPPXiAGLrSIyEXCWUE0VmZueeDJG68w5Z2D7DjYD7mpqEL9Mzx0THEGM2
rmPn9psgoXb3epR3yGNgsTdc7gsh0BizmQ9pOyEY3aqWnSmV/LAtYugvZJk1Ho14o6GvKKWC6a1R
XyAewETpnKIUQaW0JbWif4oL57HW2dGk8UcFZUjcS++B4OxxN/T2DWw1EUtYXZz8FhDv3mYD3TrA
pU0nXoB13RWeoX9NsrHYz6p7aGbnMsuy2o1+B0DZ+B06g4OWlKzxeJG3kLSDw5cXAr0OR9coPxcV
5mOKQNhYIyvM3H8703SbdUW+uCaJNCRtsZZwwBJqOBAi+LUwtaS+sXU7gCRBOUF60c7fPBq6g6Kb
h8RpvPlZdF7+m11238wfiAoJ248EkRhjzaQbyI+MrNdmSqeHYABjr1n/7QVdMyU/iMZ6rsmegAYU
IWTJUXhBkGRzhf7F7IwsT5ZqpybjDAHUmjSvmblxvwTExt9FRqxeaE8L3q2er1n6q6jc8Mhhnwaq
JyWL1NTsiUOANBZhKTY895oD51v5HZbsOKQJ1uUnGq9Q5O2MwL2IGY8bCWZk3gcumexRxcNnG1F+
JH1/qGIObPOQXcJMlltdOudp7BfLNNHUEFpXHqjEQ5zbMdWMSg72yMk6K8kiIBx1Z7VDdLI9eMla
FOoZLsohc35HeZhQg6O4HhmtnqMseexdbRwjZtIqNoGypRU+pcQ8ywwUfx3AucsLDeWfHuHyGRfb
3qY1PC/xIZMyd23FhjGNwTHpm+4oMF9lrsOwR89PhVk8Jm3pgZOVRFPCz7pUbmOs8tF/YD98E2Pz
g0uIuGcDrWcwd+Fx4Qgj7jQeLKt+t5hC7b1efVdZBvXaTZ9RFS9uk/EyZc7V69OAUzD1hayGd9Ii
yDYbUJ0w8xg9mrNe3PBYihz4jAnJPP9sQdTRVnQvUmAfcBpOVFbP9c0UOcJKmZ34fKX08ppHt5vX
Y9tj/vEb3Odgf/sZKU38VDXawT/ungNy9VxEy0wl3I8CRYTt6gCHicbQXTnf5mwacKQDeuhMJLbp
2GyiUH3frfH3V6yslN7m6QOUFRmB8Ernt4Y0DdKhV03gg+lT6CK7Wm5qhxKxMKHx51RWKMxxf6IQ
oQ9MkyJwsosM3SfdT1RMi534bvYTg3LP3oK7ityxX/kALA4uiv5b4zzf79WpDoVmiKcVTAFi74oa
RCcSBVTShrzpEeRBhRDBCoAUeUDH5oqqIAtupi3rTdgShedUGegz5iath3AkD8x1iDjuWofS5mfB
C5C6crdmitj4jqfylbM+M7M5OTB7OedmTrGJm6bOv5MhFgfToxksZ3Obu+l35SBiRdKS/OO1N7Wz
G+B1sDQgYYq4ApoUdZU3q2pPxBDT8XW5oAQwgGPSRKZnOC6ehZ92M8TrBNnotgYCSB2oeG8wz8X+
j4Jm3JoT5ishhHpd2A0J2G10hI0nN+iiTiVGq5XEAdt7aGbT4tVpR351jtWYnglESP3Y21RcheTH
kwi1ZNQ1WxlG/ep+Tz/nQHtfUnO3hU/jRD8yHb3GamKlY4aEfI3TLlEuILFA3msdAu0kFFHPTGhy
DNQd1hB0VusZiZHREhbY4tCRWf5oNvTirIHIFjPgd+RttkkSpBCDVW/STF9S1/7yTdajXHS3OqGi
FmSsxhbrfML8GDkj14L7YAwOb5LlPrd8SCaeVSBBhxV4ypsMSnjPWcxrmPoYKW+2A507mTIKIwOV
mZSb5ZVhGAm0MaC4k0sG2IjCgwbn3kdcaJdkvfRm8n3fT+bWPxZxdZyyR225v8jnRVEbLrFhS/uu
s9EEcdeRWnKs9Gcy896ZtUGyZF1hh0aEQqZffrOyB8e0q73XjOU5C0mR7DAQyF6Nu5KcJU6olPNB
MRhvXqLG02A6h1aI2yw9ee3aXl1rZu4lM9Ojn1fjcamBvWJoHwubRZPYhR99PDiPmjJSEByE4a+A
gmnB5VPLhAf2PXEHm2EYs0PVez9kTMjw/cbQ/c8kMeITGCFIdMR5GXEvojWdOb0xOYScyXD+SAYD
+Sx8p+s0ivQQzTjBWUefGbbr/WyJ58ZV3o61xD3bPREdpaYeIv6w4Yh/aIP2Z1iY1rqV5hNsUTAc
k7EdPDbJ5UMlFqxD0jufhs8wMVPL60d77eROONOc6DQ7NEH5Ky9jeGTYE+6XM/89SQeBkziq4OC3
Rbinye+t0CIwuGvFphgEfMwcx9Nddgse1F6bFnSEnnePwkCvCJvdDstJzeqseCsZwKia0R8XYnys
RfqZaZSguY+bgfrxyc2bmz/GWMoAneHukaWP2rRL+SwNxq2mkkHiQNFUePmLA2gdGQ7UwyHYeDYC
bJPT+orcYc1za6Z13ZFTPnjvqgk6jkGUSzHqnkq27x2V8bodWYPuCxHtFdI/QztcNUQIrKPCcLnY
v+dqOY32Pmd/iLGq5er3mUswu6e4bVftCL8PZcSx9Jn601kjS6h8KAXIkiGa2oOAEkGliF4EKNOe
KTD1Xshq3Ev9AWb9QIwsKdZwYSj1GRmrZq2K7oTrBbWtZlO9v06e92kMaNMcE8+8hWPo/oSbeSRV
h2pLDPHbTCG4oXRlr4eBYhJ0SSxRtEsWvKxjmX8IUB43XJNgix3cWD1iiWCIKFpHGpm46ugocK2m
xHsuQT30DFiwLJOlJkfuo5TuqXoYOiQNM1P/WOeM8dImOXV+8r2Y/5UsvsuKTxNCWsTepgGLcbGd
B/olNtU7SC4qiRqSyn8+gqJj6J3h+Y6d/tWEDceKBeWJeoXMt/aWhxP7Y3BMSb/BRU/eyIARDSoE
ZQl3qpUPdt/l6Bt14Zre2h+BgZ1uGYjYjiU/upUzXE/pDVda1xDNwMGsU5SfcO6JELapwJe29zrA
6mKWz5zjb0aMQdA3Ecwt65WWO40oAs0+K7mcOPDl3N3pKPkwiNCqtLJv2OzXe0sdG4kNYhw9Ru7U
tOAIbjAc7+IvfUqW9nkXNQvlIi8fG7+/piwyK6P8VmYPQ4444zXsv+1cOcz650MZyWTj0j6Hxsj7
+M+a2A8k1eTDLhyy74Kh1bq1McsUJLta2j4XGQIKdwjXxcjVHkwPnEmSW8sUCgxqP31onbS4Rep4
V/jx9FHiORRDsLQz+j8pDZ1DO7riMajFn3F8icPa+kmjAsVzNc+X1PGyg2vPHXEtvr0xaFDVgmj7
uq2PqWv1V3vUx1Jz+AtNx7pqapyymNFZ11NEWhUpE0EEIaVCvom2n49zA/Jg1foFDwivM+1ky3y3
+nYrE4BHwfW4fEI6s/+lwunNsqorTIHbUIMDiTqdIYmMjqKD9pxLDjk9WHAaypth+fS4ovVZqZof
YlkJxjBnm2VRsQlu4pLiinPi4OdMloNf4HP2nPxjWQ+5TlAd+NsmSb8TPwKM3T5Vs/NJYsjvooCv
O1Ssapnbw+Qn6HCihZ97/ktLeW0PdAjtdOnsF5S7znIRtSO/SBIZtZrdxQpZNg9xk6yx+vLxJpMF
CAtNnnmi+SZYkcOiSzeFf7hv2BFnW2GdMc1l4OTcYpMx8Oizsz5bXfDdiOCYOyHuQOuYmCn2LNX8
imTAZ5YPl+jd1zFgTu6Ua/zMVVhOq6pliSZ6fjVXbL6B5qPtMEhh88u+PczUq3gOD8u1a2Vy3pU8
ndEIXkfFctcJsLWGoQi/plbsl3JitKGCt7iVg/ohIoSOoGjc0pJWN/jaW40OD6AZ94NnD6fGmx7a
wHjptWMwjsf+RhXRzOHNWrzB08xGAPZPrhSxXRqyvjP6tzbn438HUd0vl5jMRAwSVwPtNL1F3t8Y
E0LfE7PlNixLEeJ4DBvv3vLPXA/jSnc2GXbsKjX+WoIEwfGY4XqanJvREh0wO37HAiaiv6kzV/vl
38WE1IrSNdgUGqkQkqEuanknAVcH09UZon5z/13LfSULHHgkYq4IProfdxpfQPO2uZL69IojaunS
s+kk4IsJRYAJatEOqQymJWB7maDwoQjwNBUeyFWqpeXgBVCztE9dHmAfWzhZWVodCp+OYhQvAjvv
/9g7jyXLkTQ7PxF6oBzCjDaLq2VokRkbWGRGJLRyCIfj6fnhVnOsWSRnFrPlosqqqjsjrgAc7v85
5zu87Tmkh0+XZxHAp0qWs31pzNe8Fr9Fw0klKnk+J4yg/aQJ94Vhelt2Pm9jGG0NyeGOq39VFEQG
btHcoKeioLKXSSHw9ygHFdpxFC8Ltgh+EG584EeIOwQyDOU8tzYocextHk9xChkyBicBSMt2eWxy
cdRk0uc9EQ1jO7ekz3JSG1X7QQtXuM0gvXcEa6zUeEy7OcbKHqKaunS047tbR9I191ab8kahZrtq
eOuXU1Yh/XM/OpoEBY/pwEQuT9RDRrZ7Q8PPL2Vz00uKFIdw5sSWs61tSXEQQJKHGIs/HssZS8kc
MjJerkd14yPVYP0N489t7SZLx6DBwsE+1YcRqjb7Rr6yyXHAFzbZna/d76L8BcZs+oEMamrKyUWF
Eb/A00uS+ejkqT61lsxJP7vhRvhZs8bWkN9nzB5oym4Ywng+6KIyRAOvg2fknHWlEvCTqBoEhbEH
kb6zuIOOblZsVTi95oNONqHMMeHoDonf7NM1w0OK5SiPN2kpuBozK5bt65fAwRPFzU9aY0RaacP5
MHbdg8VrpLEEI5sW8ghvt91Jfd8x8ZrxLQVZ9BZCgzw2xHLw4Xj7MSY1SGPpScGMsFIqT+HJyF3v
DDxjYzZAhBtAsibVvJva/gHsEaEWnRdPloPzpmb5JkgzYuqzh+zacYKnN6HcVIZZPUycFp9mDJwD
fpK/kD7/v5z6v6QTBi40gX/79//x/6ATXj/T6vtfO6nBrCx/4p9kQs/7R+h4wvUcG7QDtSXwTf5J
JvStf5iwFEia+57twQmAP/ZPMqHr/8MVAagFPzShI0LJ+A8yoQu0UPg+oCHTCkEyAC38X6/tn6SJ
7m///r+RJ/4Gz4LF48N64wcBhwk9y/sbfoU+SdPoJwPCHYjz1bIvtNA0Njid7d/WSX4ML8Yx3tB+
IY7Ei/7lg/q/YS/+Bljjl0NtFCKwIJPAZrzxlP4Ft1NXom7hdcwMxCYQ8eu5PxfqDp87c13C/YTS
A+8bf/5/89curJx/+bWY6cQoU36t/DGQZy3vB2MPmGytmap3ZwH2pPwvfuXf2Ud/f6N/Yx8RLZdR
MPIbMWUN86MFWr3bUkig002fvf3nbw9Dw//x6wIL+BvmHdv0MeT9nTbZFUaDb7G9rczRCXPEHmrL
4rljS1YFLdvgPNk6NZsNL4whSHNyu4YlpVCJL0Bh2zmBF4wZmRFRUudRalZplFnVNpQVylLAsHBI
a3awcWfffI/80YKADv9Ml2QimV3yQF9NfPEYzvyK4egSsXHKfp+jEDOageGUqfuIaQk7BdwwnsXm
cu4yShq7auPdQnH0n2NqJQFGwU5tPw2ETEj4QHCfNLGTmeOH45WUeKfJKcIdSFX1ex7y8DfS6dUJ
OCca2n+e/CJ6vg6pzWGlSQ9KzSZlpyaYR2ZPFmO0gyc/Oz1x5Tms30Sw60q/ChMYZDX0hD3E4vvx
1wzTrr6q17YQpyoZjmgZv52aHVU0I5NUzrcoOVs07QdziFelm03XdVdDqHdtK3/tL3Vbc4Ys2DHZ
yC10dcXk3eumeD1jFS68XwBQG05YcOjm0aVLd1CvU8fTq2nkhxm3fDHY2KvU2GltMEOrAWh4YCQ2
Tk0t+m/E8W/H4M8RFOfuJQrp2fwoO86bdRCUa6uaH2ur3jeKTms5qIgO0ORgtPpHZZw8PErgFWek
6IYRAo1fVWqBTYbN7rr1x9Lqm6UogYP+zuFBJx4B3hjDkJxeNY1f6wLTx1hhLs39+ZsI9WvcfFVl
9zl0LZheEM0rZuIGabK1zrNy66vmIyL+aFAIaFfIg443voqm/DZVvU17GoWXn1M606upxb2uH7yW
nXXeuZwoZ2ClggEYux/k9CeSYg2gBJLWlcH/paYxyO4udI5Xa/JaajMYDZrvIrQVDiOesuNTC0iM
K4/QFbbX1XEKMJtSCPBtAHDZ4zJfu6VJZ4QBDEVZJCTTP92yPyw7FJ/E6C+5Y5EacwA02IX8wfwR
V3fdfYU15ksj8aftkOenciHyG7PzbRYpmY2Ya86evXVIF4Zl1TBdA15I60JbmqsZevmI65UmsWtB
0Ah/YL5OWl6z31WPoSWfQA6xubGsS52FpPCoP986Jg7XguZMHBRbDLwMXVuun5Zet1VScLhkEnFD
OiZ5K7lk+ANju7990WHAotNGnzB0HvhZwMh61viIDwN4+r5BNeC39xsrUVf22o9wBP66fCs7RB/H
fmJl3ohLsniEfJKxpe+oKnKDp5xULOEW3l1kWFib5xyUn5iJoHj5cbluaMl4ocfvTtuCEsui/7Ba
L15DHdjWNYq964fgDUKpV6NNrHfCOg5M8bswSLXrxDyMAz5zNZ9928+OA+W3q8bxtmMuH3CuQdAY
uitAh1ejkmTJBz6+25VnUrrFulstCgMHa27DIm3LfZZF21RSNAxUHVM0xu61Ty1vsgtHMiHknkjH
uXZ2GJnHDHZDjhgTOEgT7s48hvBtmN+l1T/bKrvLbUp6wKKsreVvDgGWdTewxoOK34Weeh19PuNO
yA9/ibr74UAkz6NcKtRgcuN2xe2s1+NbNEoY5wIbdwnxjgk3XXusn2srJnAVDeVxuZyCGjiVtlnM
4j7FXJ++Fs6bbG13Zwaw5umMeRQ16UePGzKhp1nXmsEb3qLI5BZn2gHFhSX/thxhJ9A0IGBD6a+D
GPLVUBCRLyPeVNiikPFLstj9xsHrrkbNNwKMuKYbBKBk9BQw/FplfKnubH9L0AwrJwwPs+M9JQ5a
KC+sn/iPVVg/pi5IklHtB1m9GnYud8yCiQ+k8vbnp7nfCb9+D2312o76VYbLIDu6R6Ej/53ilomz
6XXRyHBPPA9UVbOoYg+n18yueZ2YZVljZPkhU/HaUsoTNz4mKgdQEgMMwdXIWobU5Twqt3i0zPKx
DNs/4exvRgL91GxxH1O6uJonPq7OyHfuiJPGRMtcIwYwb8dQ7BoLk627DiYfBX0e5FiQchI+Viyq
/poyNAoJ4EH4fYJPDiTFKlbeAhfTsN31dJWFwVMzxNHG+PUbvZS1M0tfiv4eqE07M57LybSyfhoh
by2m3xfBTx+7UCKD6VcNIpoXyeiAqMKqJPYH+WW+vUHLwMHbDhSQLhc8jLkP0kvEw5nXhvMW8CSD
DovnaFqLvd/1P3kix+vSTrYy4wsPI5qUza589N3uyqP9I3FimtxJr6e+SyZ0zi/glVeDD4kkTBko
TUmx6W1nO8ji12x5zTpbVjU0UZpTrRxvg5xboKo9XAmVbqlXWdeKgs1ASUp9G5wCfQPdXfndY6Yr
BgUhrJtAensrEaQkK26hROq1pcpHWXFT2JN6cOsEfE53bSsqzhc3fLE8+ZK+uKLJPrpGPeBZTZ55
Rp/5CqNNNtYc6DF2Buq1Ie6/cwVdaHlWV1ivwj99XO1LUosbHDDNxqro1A54C1C4SAEI/FgzYyaK
WOJTgGcXn7V+DWHsZ+TEt6yyxr5pSsBQ1AJtUvJYujtL9TLjUDL9/L63CaIVXjtvgin4IVsQp4Md
OquE/ELrj0Q+iM/68D4p6OyKrSn4UTxUvzoxb5vSfcC6YfEAnC45f9U9Fm4d9YfGHu137FebQJT7
YmRbE2XDWWX9cM48bDWt2I2I2JfZAAXlUoID1ANGixI/PZ9Lua0Vv2qyP5SlTl1NJChpOqby83Ac
vRakXBzez3J6xPlBzHrAdh31I76xuFqPqgNFUlRoNQ5vKqkCPs7CKwEY5SD+mb7bJAuQnOHN1vnA
E3nmWYEzfpUMlCDrBGxE6wKDqEsHX2vsnkhWQOFQ/TFrK8j6SMkIfI+QtX+5ugBo1BsfdCSz1zE0
n4YeqahcU0PSoa4p+jNt+8kYg6MMmdlnNjoSTi9ceNPOB8LEtRY3G1rENeCDOTjQYnmx5/beUV51
7ub8LTZYfEa8IVsao7YNkp0YzUMQWrCnrIbKbnqLceBQS9BFxIUsajstBK7DGKjfs0+lTeZI5ngC
jpQI1rofX4hOu8zzFl8wJV99YgYr/jpph2e6dBWDme6L1U6dvXG6xA6KaT8RbgrUgFtwoBZMRJ9k
xCe6yJYXkbbgBrQ4uPreNuZLOKUfuJ7SJXZOHt4pYAElCXuDmjC3Az6EYB19P4b5bsQR/oS+OXiA
LA9zQ64uNJtFo0vwMvaYsTmErvLEfdFO+uQkfrnx+zE+SZtKG9lDxnJCCm2smu0Pll25n6bgzmWQ
WKWMx3j2Zi3DF5p/GhQW2jD9X1HggrkySnsPjcuap6/R56aKEqu5poCnWYDZFPRRj7OZsFsSN+ah
t2kgL7DtGW33u+PWZEr0hduNQO2Y/HbJyDKZBA6YFeZCSZk3ITveTab7aIsin4vpazZHaztVBRE5
vALM93LuFpbc1qBfCtpw+tcVxUKR+kHK/RJdU+SATTjtIl8SwGL1iPXFUo2HmaBiOO7aEE0ZeS0n
CWuVWIDdspiE9mRED4X4igu+7I5W6i3BhSvW6GJL7CVdd4Sl6GNNt/Qpt1snTX/l/VhspzLlBJJh
PAzhLoViRmtqscu5QU4laNVDPG7hyvtxt7SZYCQwbPM1daBsxza105y+qNJuYZ8o8VmWI7WQ9ZH0
7/hQUqXR2ALLbRztIx7h8A1QMRzV/5kkD2I15b84FeFNtRnKNa3LXriEe+MwrmyamCc6/m8uYyCj
TlMtHOhdZdpviyNy3VvovzcKs1XfgaqirDBhPpzelJEkf2pMotXLqB7ERrKnr2+ge5Jti921ZOAz
1iNKpULKCcjBjdmG7pqLm2IUqNAd2vmIcFeuh2X+P7nunVeLr4EDK9IgKia6+aLy89B3/a8ytv9U
7gxpR7C1BUtIaarN9+q5FCVMFIJgNcvXnckAmlHne+GNT37DDNuq6ZQR2HjjAJByYUf9o0z0Ug6j
tomfISwNf4Scoq1oKB+tdfbqmEUCKFupI3vUO8Ec3S5A0KQBdV6WPbbnjq0FbhnDbHsOm3m2ZU/p
LZ2uZNm7gcOGwyXtDWQXzHznadyzsR/tHDnhTuiCH31uiY10jee08Z/sZvQ4TZTdvnAW0xuscUwr
7JrR97CLsYnVTbePskM4ivTqiOg5uuJTEk8dlEXcCsQvyONlmYthngZg+OP82QzqSw1njmxRdeTf
fvlzn2wsw9tRqONuY1IWGzwArDbj3nHfsbL1eNDDZ4JA/ZGdFULg5EWYmRbQauizhCtxYSNc7seJ
+zpU4T2IfU7kjAySQUFc7eilzSmD2pH5fcHuAHRh+uXKgtAmWvdQxHcZCcljxWQ2KjwFzHL6tYA6
WRS5zyxMPFsV0XE2BehrfLpc7r3aQnDzNr4bh8dekacOXIkm4U2c4rr+MgEQ3LqZVAePWCus5GB1
0zQ5bXJ5hqSAplgSsRbGflTLlVa4BKiEuXdaG8Ow2KmEE6O0qG5VrJYMXDGu0lh2wvN3nA32+iAz
9Y6vKqnjDROIQxWYZNR8gDwd84Yq3xr0MUBc84EAmPMhDPJzrZprXxCsDj29t9EcfcovN4k7A7FK
dg3xt41XOT8rq9lKC2zUiMbgG8mHyjAQ/ZbmfHLZ1awa0X7WLhDUbrKwmLmn1gS6B/NpDiZwVShp
UV4+mnP7nWsNbYrPMJSk/5PM1Kz/XL/MCw9eV/00NWSAurKOum4e69T4bEgAomVz+CqJd4/aXVcj
3VYe2xwE2fCpB6q5ubdqD8eBlF+mymGYwE1a2RUYHLDWuxl4EDjKKVzX9dMgOMlGfZ2sF/tP5sS0
5lauWmsXCz2/5rmiDu2QLxCAaDtCgt94aNeXyCe1VJnY0d+Mya/2syeSXWSVd3bACCzFsgx5stiW
VUqnM/DrAZnWbYbvsmuexjJ59qvo7aZaekXLkT2h9i4uWFR94+yYwtiUiStRQOt3+J32BuZfvYuC
rc08atUqZEd0VVrGgvncwEEtYl4Bn+5lks5jl7pXx6OOS5owprPG2g2FMx1dl1dTeMHBFe4lnDFh
IaRcDTq1EcLJTxWz89AQ8qSaF9zFErim8tPdu5xQNn5e3ho6zYr5yYRLLFpcocSNaAtvygdv8UJY
TJO2uuF418N02gxs7OGfsAhGDUbZdnzonUkyHVr0PtN789gkAW4z1qUcaA11B48AhnkkMoOkf9C4
ZiBnDn+8xGs32f6mr1cNIq/dxeyRFuka7ic+vgKMtiwRKFsrOhW4qlaYrYsyrw5eXftrps+vOC/D
3XK+w/0kt7p9t5lg4MMjJUA5HX4QSmRMKpbIzfbbtrkbfG7HRBfJpcjY/mjXONWm/VSo7odf9eA2
KGZaj6W+y30ZsqBAfHFSb6/9fN4lpBMGy6rWquv0RqcsYQuyNq9cAGdJjqg0jXTaTITM0oSwASPB
g6YiHpxePR0MR64xdBJfLxrnfcj8y4DJfkfwuNq7eIfPdT5hgEb/dszGOI4ieyLxWx5rWzw6reOc
KzZB0bLU5zCLzajeYd/tuOeATyA+WzgNmPw6MRVYrUEQwzFx9ejZ+UXz3YvqmnvbJ3HmLJ6HUGss
9UrubN93uZ3DK74jeRxUcRxt+75oa3Ge4D64cav2t8aaEhqOHBMGTkRfiHn89az2hrBYK45pWcKp
KQx5YIsuYasb+TTs+mayUXP7Xs/lvhxAPQY49cDEcIS3Fp+F7QXs5PzoIXRqIiOds74ZXxq7IBDC
JBOgzP2k1HuUQYbzbJNMoE5oyEFArH1HHlt1WxezV5jl8kida3TyOqauso73pD779WiXxVa6jFpb
8Q7V2dnaQGmkJ7+a0vhZgEoiVjeRxs15KhR0oqnlA7RRwSwydGwog12D8Bjn2sU8l4b7ys/kemTt
tZJIgLMI3wKBvxfMIRNmHOhbEeS7MpBQVd1ToeXZg7eeGEwNu5Anpppqdiz5JmPSxidT7W7GKq6a
laVzlMjF0OiahrdOMr3TIyWl7nJ99YOT7qmIwqpbtqh+XDmFgZSqu99e5DKuE/Yb8YlrWlTbLqaf
PZcxR6OfnrTUJd5w4p72k5THuoSN0SuGj4ThuFes4s9N8c6TbNgJwbYcbhx2T4trnot7OjPx/aIb
hKFgwSuThnstHON+zORuKZetKmsxDdr5g9sYvypETYqAN7bZfIaSEJPCt4a+WFun+MMz/tgzCjNQ
JEJLOE5xyyYhaTUQL86IqOAT14KgWeAzuloSNMTioeKtsMsa1CN4zovhcoAIZyqt2zD/qibWdx22
2b56BbW8xeIVrUdhylXrtxAVFiNFTgR5QkhcO4sRqfPLiwgTxnOC6w90PjnGRTO3K+Pl5rBKHUUx
npkk2zmCXuVTMLGSHpOgEFSd2caKKS1m1OUnm33w0gWarAaM3tzOfys1gUfW5WOqP+eOUl6mKFfP
IKqQYCJYnqIpGII1DVcrA+cpTCMRIskuQ8CZ2XitWqofkUk57PWQAOpX1QNLjSVyAKSed/xcy97a
pu7W8u6VwQC6N48Eb9blWL4YXyLCnz73/hr3jL/WiQDwme76xsFLZbg7MSa7lmKmwW0/W3HUMser
2nIk70T0y4vSXYTdls3VLnRhEYW4VfzUQoH2gndncs5USiDY6nlV9dYFhvGqg7ladtzvincR1PIz
l3QagAXG4yviYdVtazl+UZqGi8wq7jxw9yKP2bhnnd7WT5N3cTyNV8+eDLpZS7aIPs+8nvhm43WX
uIlQjwfrxWiAYgfQDGEl8UEaFP+I5DEmsChkbTEZgGBo5s57hGvPbdvPwNaINoPxyA71s8FACIDm
PYuDCzrBY2ex2Cnj1KTIz7MtP6dcN2vV1Acv5a3Jqf5kMPieTs7LbLgvKodg1aurgea4yp0Qu0sD
Opor/pPU5LNrVD9dyX/IDXkOu4EeAQHZzgC/5BnNEyWiUGV4WOazIKqAg4U51o+bTadJw0vJtYB/
qv7tGLjyesl6djMT6rfSsj5gs/KxuDYFMjzvbpYXv2YlH+hXbVusGKCK/vJjyJQzcOGvC85XJnGi
vdtmWLhKcAXxlFwXF4fFsRbI0rQpcW+thftUe2747ERUDaQcArHbrasI1uLUBfleNuy5BTKLl0lv
PfY2ye6j5pZch1E07k1TBisVlD6+3Uw9Ams+kE7+sGlM5qB93zFf2mZuANaODl0Okj7zcwyKJbMm
27vmHSkG3fnvs/B+mN6YbuySrVOS1GoLUTFZHBg3w/iYcXI344FNJ5DFm08jWawst0NeETNFcEe2
dGa2Swyw7rme7jrBsp8SrV+VccZrwBU3a4w9ve83YOjqZ2t0AnyhTPQ0WVN8PhqGvN1Q+BD14aMq
92b5rcbwVxXAIyEvBBm+/TmNrBY9Gc4xeDHkxO/LsLIUIQUfIsb6w8aIxguzCNbElVETM81MeTnY
9s5BRBJCOLdV4VjYSctHut0XuCsL5JTUp2DxbIdL86Nv+S/UiT7hG2aAOtICrpvTbcPSYqABnjEW
dM0+dlUmMWf7D1NW1ResKc2jZx5Hx3wrFRiYTpreSUzpeza0MW4/SkNy7eyM2kzONVodlVDeq2iV
eyCnw1gg3QNpj84lexcXialtG/sgy/wJX0Z75wXDscZGup+7ONsDUc+gt+EZcl4SPX11Bi5tmP76
zGZPngWRL2MqQ/wbSDARp/lhmnmadDUP3Zgvwo48Vio+M3rYsRiN9OiJ19JI4yNulPhgvLeQUQiX
HGcZ0LrM/Kpd9qm3ZyEgcVy+9hMOAJ4Gk3cXCx7ZIIruHIMBMI5RY1uIa+sExAEF8Auj8V9u9kc5
JeAaiJymUYc2OiEjmnx5t4Uex0K16ihn7wXOthbr3u3ShfTEEd8sBDCnpQiQSi4HCMafAmvixnXC
i1kGDyZ2902Zj3ewSwl+YcPy8XkBGx8/FhdaMOKmu93nnFf+OJLvHbucTC3mym3zZ4iTbRDxY8En
QjNtamcTaWy9y9UwUisWLq+xXgoC23ze9AGji7bmaMGitW6zut7UVe2tEs0gFBuU1yD3Ytw4TCnu
p5sDLCG+SqhgJpofeOuUfquTnYWfoUImxXK0bYpAH7KcHUDmU59iWqT/aqjem8hl3lGM0ePgPjsM
FgEKzAzoii2OO6xkBVlCpsMJjtxtOPNUnrsB6RsA045PKBuVPlngRjZVNW9gwnMPOuXM/oQXaXPe
sOHLHnpgNOHiOeLsBVfSNLbBZP5JLXA4YRL6p9E/Wb33RYNeeHK62FzhCnA2id9Pd7d/wvJsbbhQ
LQT9Kd3RSACQlqZGjKu4c00eEX1MU6JLGctKsTumCD2g5Vo3r6Qz86OVH/zp0Ta4Z+lQpfcg6Rqa
JTWA/4DVOrbe7TQ6o1cWJ2s0uJPpwFsiK9Y9UUJs5mqM18waNklG403E8/EgjemBVhQguGGZ3vdm
8V24PGUmT0JwZvvoRXbxo82cvTTDvVO4P2FUT4+z0Bwl04eEycwunrOvyvSRSe0A1caiXIuGbUJS
PnK/Ax2w/NAqHhhlF+wa/WuVbMi1hSvD67O7cMnTtPNI5iNt3ytqXrYBhylYXSC9iH5kPzSvnHsS
F6iQnO2aONyQdAV5G4ADEEwW7NbBSNg26d6vvd8KAV7YBfdsA5lTECmvVEYxRN0+qOWBhgvTaaTJ
Ay8jOuVktGikVEBbqf4z9HRB9QQQ8UU8jJwjViKFrlO1e0b/XxG1z0ZfWZvCMRm9JRgDyxBdI42x
Bvtx9B5Dcf7wx53v9Fj455e6xTE++d13iC5PUzmjTua9TY8HE4EeS3o2skFGWt24WYrn0BfAqez5
ZOb1zIviuF8xOrfS9tJUCSJSOXbHtsnvyqYF9WcDwhd5t6sdBCwrGj/B3lUv08AoNswhdMjuFVZ3
fVQpDk12rEt0D0RduDRrOHRsd1D9GYzd+ble7M0xDfIxw6EgnMaL27gJUD1IkW70anM8I8Ul6BpN
XixXRhsefAHbQE0BMX/VsrpDHT9FHrXrygeNHFfBlYB0f25K67Po8UROMO/3iqsR1CV7OVyX87b2
R/rfDcRPt8ovTq7/2AgimwF67clmtrR38+pHlSB2hgRkWbwAsSbTbqRT4Iw5+9jFdbT3RM/uyLb3
U2Zw8c1zh05EAY8Vj8i7BnlTpVIA6PHinbBwp/oMSnWlnhuTWj5P8AhlY4OlEq0v8Of2yXdBarf4
K+vwQdkMOr154hAeEMoznHxH5/B97irr1MwltQq5va1gKh9SzkNxC22GtgVoB7HFsSNMutPtbzVP
8ZNjQZDF4j7/xz/aJheYRZ7XZD7seru26u7++qPoh/xPt/9v28vZ+XH7Can5kkX2qsCswMkCvHDv
QnSWfI/M4/mxNLulOyeLXs24EQBrry9VGsj7QtGnalWxs+dkU64BQtEMToL1MeQOWDuNpcFYNOHB
Cne5UcVwJuP7EHbh55M315LIbBjRY8DFUtm/qt7/zh91bFjHtKcupNHRfdOpc56E8wPvIT2ZDYGu
TOCkTYcVlv/w3rSbhiBvvNWxTfVeinpMPUuOAeZbCNax0nR9jG05+j6/79nigT5jm47gI+VFeCF3
daxEX++ypvmZJ3nPJEH9zEprXU7ReDVJ+O5VAHOQsggy8qFzjaULN7zgO3QICU6NGnbo+hVW+TQ/
l+W0D1M+kRLcysouxXhta7h5cDYPTc1Zz2bLVGbVLg2ds0yjnJ01eLiyljsjr18nG2NGRj3YjO+L
tXniGyyH974G1pM3zxoO1day+wdPwi5WHtWHUSfPzKQg883EYvpiFCdjQXMlVu4eKdPDyk0GlH+t
WRB6mOH1H0aLbNJF8R7WBN9Tf6dE1PD1nqD4MSltqQLLzma53OkAXIjXTukT6Ii7Ufn+KmFyuLVo
1zqh4h9bE3WZpNsOjztHHxVvspKsbWx6WPrAICY4oWnKUcHO953ubpjZQcVdf+eYNojBOQSUPtEH
1yGrMX0QwysunYyDt6b0yG6ODABJZJrhQYEn50QKn0x/a7CY7xgqVmQHT5SMTMeqw/uRJqjNbUXq
TQtmedVIntML7WGXV1zsuLVWbQGRZOgSpK8mj7dgK+zVYHD/503zNSeOv2uS4KlpFJOJBhW31UjT
2WJDGhORnd1JAH6Q3knTG0EEXP2xM0ULAfGGEO3On+s/mSPehNK/qaXBVpS6F+GLM9rbhsEQw0jo
Nctk6R1bHoDnoXrhIhZ3rqaltJcFcepkdp+9h8BIh8chhbtixwwsTSvbQHeq6MKJPLgfyj9WEKIM
v4S5iroFLcwR3CqjfwUmrfbCLxiacSA/yL4MzuSPYQl3RngaQa4cW6jMJyV4G1z+5TEOwdHXZt1x
BgntizdE837KbeeaRU1Aj8so7uoIhT1Lrl3rRnf4oeiqsTPzwbeiakvTZXWYUXtwuOCd70mOP1nM
ITfCEuMTE9hhowxhPDnERUaDDVwQl9Nz7yKtS6NPX1qXsl1DtubLELaaWKZfvmLZgXXo12yAqQkm
xdpPRyviQOVyh629KpJvimMMEdNcvoHS4QoXafMWgwJcT+ZQvfUtIlJDadKbFZAYp8QlfzNlU6wZ
X2Zv2O+LNY0gydstCWpZefwWafSlnk3q61RhIiiyMHhlYWIg3zX+K/aqek3mVT4Q1t4SNLeZcGOP
CiSOxNu/Zsls38HfNrdT+mMoaBNqFNp6FBpIi63xkGRCHFOvU3dR7I53fZ8qsNKNcxkSdMzlv/et
oqQpLEd0Kl9cO6s/k8o7WIMXvPV58NorfJHV/As6YrqBPspMhLjStgzin9ncE6JLJPJx3PkbbwL8
6FXZtKsV1ORuALsfjHwRxlTTmkVEHr1S71IpCS+Pnrtta7RRaVr6arMvYTCSO9u8Lz8NPV9ggNQP
mZcBC2nulHLqfdHm/sPMKzYy71LF2SnM2uKpFCzHKMAls9eQ9Wys8EXx+qOcuEGu7IgHEYqg2+CU
cMmcLybHHnKKZABubGWaePgC/PEq3BH1REXBCdMOURM5PPVxdu5lPe/bTqHWiPwB6NRhkCo7TYvn
K5pZ5McRPZkGtktUB2rdz6eo9T3CFyk7O7ZTPAT6j8qs5wMiW7cttfwKooyBGzHWZdWOaR8H6zNI
yhtAsTRSoI0u51pUkjWkVsHiziJCsv7SSh4NXtKi+nn7OcaIhRGswSBgM+VJHGIZtPoATiC7HRaj
yVUVQEkSnnfN2GxyaAJF4ujhbAFqWFWMgO/9OrugfJ0BiQK4i4J61wQpgcFCTgcuv6Vk7N4YpxYT
K3nHMWV47gNhqDQcRxc22FoUiTgMnseZfqo2BCqsLSkITg4ZwqKbvXae1T7EegIzxFCMZZtqkbol
Y+HgHU3f5nmcn2LGCKTp8LZUjhldu0Qla4dM90BnwQlLHEA4qseipGApieU6H1pYlBMzAd7kDDmQ
Yjl/tmwmddfAtPK7jl4prQb3UlDMvqX2JDi5I0XMQ5qU0E00+QhjOZfZ96iCGFUd593Imm9dyNcE
IzNXFhm7BrF8EpazhDNKgjkjdfWsWociFgwta2a1hF8vZtQxFMg08OlQ3WO0mHyW4xB+1olnf7TV
XlKtyVi91xP6iDZDsiZDBX5lctUZtKSzt/17ILz1pksQbIbGLk9GMpqs+sNlwl5GUAmMYRbU7YWd
2V08R+Nu4HpDWs+hgCT1C8c6C7cRhR1TOJ36yZXM7kf4Ki5Ibt0PO04mxUn4htwqjROvjn8aZojt
nZHxXg/tg56WPjZyPgeeoT9sm2NQ4gTL8OcgfXkX2qSV3a7IdlUbFHuqgdptGC0ZTS8+DUHJw7OR
j53DCXhkQwBTXTFDrSjhmacJLTYy/ydn57HbuBZl0X/pOQHmMOiJEqloy5It2RPCkTlnfn0vVjfQ
76kMG92TglFJFHl5wzl7r71jZwOYymh3hlGvAH6X277S7/4cHLmTszLRBdsvRseIQRnGGgqCVrPR
pOpHQS9xOjdavGz4Pit41HvNQI4bp62+jETO0YUoowwXvMOYyPmuGjleCMoAokJXKeuQN8Buh5Jr
l6Abb8PwSfHceBONcHZFWd9aeg0+QqsdNQzvtWygShJ7BAEXarPG78tZqPZiaetljbQdW/qDMBQp
hE6/9+eXdvrJHS1kaVo5UKxOKm2R6IDJSr0iwcAg/YOcM2GOx2qlukWyVvpB3AbTH/z5SU5p86fW
xBjua1C6exMPz7GtbU2ej9CQGKebYJyhEjWP7bVD7n72FsU6WEj36dV8ad+tHfmpqo/XeCVQ+AWm
tVCfOC6ox4KBoC67I1Y391XBCNcdq8K20BIKs6msAitQXfnWTHr22lVuh47oxHa61N/5jbvspPNP
kdFLnDeyWfIk4/M6jM9GCIxojshOuyc1h+Dh8tHYBatxL4grwXkqMdDhBGWDf0c0k3WmRSi+GWv5
ECpz5RS96cZKzRYjyAO7XxTRIv3IzxGFtmJv5HewoPWj90RKdVW8tfmeCWFChbCO0MpMt1K1hM2i
yIsGpyvOyT3K6AQqZErBbmGZdpBzYohXIfQjGymM/FC8ZSApnCTem8ZZEN756ojzVspjVM+R9lBj
6j6KNcKSmlbkK4zV/qAi0yrn+Sa3i+icnNh1q7AKQGEgV2TuOOIhadbpU/gkvCAloJSE7WGZ2Y22
VJ7Ut1jeyuJMAffuf9Z75dHaQKiOnSZBe+x4NBNn7RaAXAIDfha+tK9JO1OO/sK858sNc/W9t7sL
WdRwD87Nk7QilgKp7Z5IhRwo14lVDQmRzYlTWiIXaQ+qMYN+HaPCmKWPpDKhJhHOITAb3Jztsq0X
bn0Y76puATMmpZ9Dw4dy5QzefhfOQReeOgf7S7ai2SOES7pbW7BpPJthk+6SJ+lOO6fdXNWPjezE
KHz36gYAXdsAvVtZJ/FonOVhITNwhDVJKmwvr80Gb8BIbTicC7tka+4pHHOQPIfruJ9GgMeJY3C8
Cw27dpV+lvviWTj2RKCtFDtZj0t1+4hwckleG1/mAvsVQQ3V5PeKLe8rSSIH8SB99JT7Z6CrsTnc
AYmvX7BDXJiAE2Wd5UspsDvVRolRs6gerLWP+LqaG+shmYnKOnw0xXnDSbbfGBSZeVUXzblYpQfO
4WgJBmDJG/+JSDNLX/BEKlos5aLaybNw4536R8EOD5odrI3HMr3XgjUxz663uEhH+d5dszeNAERe
amgbn+U2mTMNVhRLqK2uPGhQKEGfIbhcy62LYvPSrAiLf5g47ejYZrXjT9lxM//Qv8abcm/c5/Zr
78+rnWLnS1S5xQLP8yV6wRByMo5oXLLrFFgMk3mpRitCQ32SJL7CLwg2iCeqYoYI8SAq97UjbSn6
dC9MZcobfb5JUI8C3Kb6HSPLOyjcGJSaTnqy3rRojr/zUZjTMoFcdK63ZofcwZHeqhdx4rzNraWw
L9ZiM0cFas37uXkt1uZJghj1DpRvUdrNXXKaHD1IcckKc6JT3DnCmVpRWPNIKQeJZ0Av79U1fAWX
UywNWzuOxqy85KBgT5wTxy9gi3XsJDvxpBytox+uKYO565EC8oE7xGEdjLU5q94EdVHbbDfSJW0i
feNvsjv92q2MF3dXbj07dfKvauW78/ANc/bQzCxC1eme8J/PcnXWiDM3c+jTbRvjIT6CyQtWrTCL
H6nbX0VljuVTXWiTq3tRObitESMjreu+PHEPYiZsWBJnxgc6zoHsFPPQIa3Bh84MdMazULDWMGhg
VQ7QTZDmkUQGUp1krjV3fpY/+a+CgddoXr1zYu2X9UBI54xmbDwjHM6R7olYQTtChNS22QUlD5vB
RE7CtDRN2oeZeZcfMZqbGSQhejtbobOhuCKARl6nL6uN+0j0pQqVuXxAENmP98JJpu/4ED6i5xYo
Bc/ixMZAKu0HB+Od6tAzrefMuu/ewdznIA8X4rLeCaf+3tqNdwJNVHYMe2vnaXv3s4M3uCPjkAow
HdEzKyLcivSqnY1749k7sSQ8G2vlQ9hVDu9fyKGegkGCH23uO+VTuUEMFKAUnYt31hIzw9x/1r+8
LTJxj+brTCaeeA7Bl44ELEUGMOTBWWDTyLU2lYdOgTQgXuaFZS3NU0nuz5foLYVN+AKAyH2Q1tJd
0byGu+QCZ4yqHcFzU5D6nFMbMhm4OB2XcxczlQ2uUzAfip2trqti4a2TYRV+WTUpGjNzoXUsmSpx
QHMavYK18LQFbxYZwtBsnpN1lTu0lNBUGIzztbCnBYvKelgoiGVogDjj0U9tUZ6lSw+S+9xfGkiz
j8owk1f1k7WXRDvfYoLUjFlh9zvdtnhNpDvhGi1rh627fB98evswW5gfYrvWmVPvAV6gXWgWRmKj
E2YTpL6nTr2lx5nwFYtH+HZDN5fTeb+dAlCX2SF9tq7s0aVdIYDhBu64EF6p8yPHdT+0QwQR9j4i
3tMd0bPM6jdLRKeHwHhfukwLC+Gon7z2qPebcRsvKruaexiA7GJPuN5bepHPwzWhafRG6cffmFso
Leqyevaf8mFZvfPKQe+qt8qb8MDdXUkE4yy4YUZ3x40Yizmwl+Ac+Y5lHcNu1khrmTYaaaUCT4l3
eqZcxGCjm8t+rUU7cOiOZI+INK61U6PcNWcwUvUPF1ZbvwAQKG5JDDb27VcNhI/al0wtyE6fKgSD
8/ZReB650+2S0GuCkkA00m9apsMD1Mp0S9wsZ/9ZsfMd9U21jg3QTJQtwxyg0Lu7VoS5RQrAQ6g5
AgkNj4RD4l+sYfrg2eLmbTEoDksSVbzc6e60Zqf7Nm4MwLtf5MsSPqUBfNvTk9eOINsV4TSw3wjm
2lN57JDJv0Gtx8qP0+MemDaSGpS1BspkAI1LXkwAf7bpJODzyJ6AwHCf5GspXfjinIYV8odmG9cg
tGdDupEf+PsGSUm4DdolGRHtlmTySVsZgS6f0UfS/ZWSrqDEc2YP9CM7hTB71NV9XS8q88xBUmj2
bNjyz/KhtqBoOi7b0JcwWUtHJijkT3LwSFEwfajugrsUT+WmK5beqblEhQ2ZkTeGds2MqJw1qQOr
/B1or8+i/6Td9Qo+lRWnYpQBuuNlwCA2FOfYzqFCCg7eq/ki75kk4s/w2L4Y1O4c4k1esl2x9jfN
tn5WH/LYHugIoyk9QQYkoo6Qlrk/kqi7yJeF4VgvdWKbKIqSbUYqQXpH/gkWQB9AyZ03nrKP/GXC
2eDeRPNgsjX/JEIEu0f6hbcrUT/xlg1XvIvYsGJ9hkoO4eAk+AYQvDLuSpgqG8qk59QOmm11otvp
XgRggvvxK9vpp+wamnPXMc8e269N+oQHda7U8x5v3j7XFjkPC+uIPi94WXlKDLZjIc1LFCjz+JF9
XJ2+eiThUhrd99T1Llwn5lDMAyxfG0gnGHTMBzpubn7R2qNwn5xwyvSgFXnNOHUgFX1D7Dl+srAV
GCO20FSpUbpb8YJu5VRx6tgAitDotR9Mh4wobh+B3dpR26OjD5+Glcse9Y2BL0Bp2bBvxfBDHvA8
fQmKRfnZ7CAi88qwPKGqQ5D/BLCbrCuHfcsiOQJvLhfaKtvEK5A+e3OX4wUz2QXPwUXesXPwXnhn
4m2bbXIsMKpNRFZ+0keS2FeT3zZCwb4EVEJ0KGo6SdtoBwMA9Za6OnUKFawmUv4VQBA6nvmJ9q/3
IjFhsaMKFxhL0m1k2vGTK5GH+/EsvOT9i5gdW+L0rlSdPXiGK3ZQgY1EASE12zMSwXuVIKKHJies
hW19DVeMvY84sz54GKyqEdt4DjRroFD75Nw/msGsfSHiuNwACKPK/jFoM+2MoYXupETgzH1Jy29V
XAjbBXD9QGoQp/ag2vps/GQyjFYmedKPvKAZyvEVSLmjZyOyNZk/N0Tc7rLX1px52/jsHXKOUBZ7
pQbBzieFgAf1jf4MB1E2rOYSm4y1Q7EMARCx+Ca4Tx+4bOlefAFXdaaYwcfijuKM8IzXBxooe3Fx
my14uMI2fqF2x0Eh/qzcLQKSqct+9j6YjckPQlFVH8wLht238Kt0Qlp663ypvrs7E7Omy5mPPfIs
21sPeBmp6+W7bpNUc7CIS/8jCelhcR5ySDXkPSo34ZI1ivHSkD8wrdfNldJHXcxJf+bQsPDu1Afh
OVmJ7+KwAmcIGli4j5gPEX5yy+tXQjfU9xK4PpbwRT3OIR91a79dgGh+d7fVxSu3IWLetbwTFsYm
webmLwq4H+YauPizRfZJzxvKzf5CQi+APd/gAzHQSizcfqXZ1rE81o+IOS8mjBD8jwg/eVdRhK6G
nQ9JeRl+MftJ8UIH4PM2UODzZp9tPmeLwLYJfTarfH1pjr6yiz+0K6PzIXh1beLh3UUfLKytcZDw
F37QW0B0YY1PELGzpaEghZ+pL8JOdAqM8ksLFsqC2V/f0jpZ+EQTIPRZhutq42OBv5dO02QzicQ4
wxlr6T6fDrEmHQabep53GB6l67WQaMsvKPvQtMVzzsJYvMRo2ef9Sj0wcHhI/lHe+p/YX80HEKDB
V3hu31kEhJO0Sp/T85DY5FrqR9fu18aJOYqXwvig67ZTdsMGVJDxTMockJmRQJ15/1x7iwY6CJmj
Cru0ub9mR+x+ohznuI72NvxUOWKwM1Ih9M78PfYq8YFZ3pv12C32IR6Yc3bIXpGjW0TRzREGEGrn
Pngnn/dp5l7iT8Zwe2ULPUCimovH4I7pSGbKwXI2o91VXaqL9lxdmB79B2IoZ8F9seounF3VfbqT
VsZ2HR3FpXEtedsKBKXZismTyVJ7Zm/92L50Dt2YS/6IQI3UVnSkm5at9Gq4cmCHd1ntcnSSxaJa
ibT8aPY9WRtG01t5LIji9ebwIJkyurN5HfqttWgP7nvXX8JqJSS2JtoZ6TKs+vPaMQ6ktXP0mxw+
HOI6bIwz8Xl6gXoIXtv8i0AE2RnVVcIOoCHPw/Fs/mJma9vhkN8xC6I5tDYDF1va5YO26W3ugLhT
lhUNwUc8xv6MaGJKEmT+ZdSFWChpbh2m7TNewreUbZm/7JfiB9EDUbVkAr8ITOSTcGGWO8Y+f62u
2ClkDp7SUXgMtLmn1S2vUqPaBiLozoqBx9Oa2fz5CTRtiwM1txYVsTcLo+SVRryPoellisPO6GuS
Ak3XTYK2vYQaHm2DP78fIcJKorpgqFjRtpJaArpK1nE8Ty6oSgxTyhhfhVipVkat8b31SpCJhk35
0TPh8qrUzooQd0nA3guVMgrRrrmPxLCwY0IfF37eYnUeeBm66ZcQ2c28obOBx3tUkMFVO1Xq2S71
2f/80pvlvlFz3Y50P9705AGrtcqGMi7jYmN9Wp9ZZbU7C0g6cPosowiLPmGZ5AInlT+/6CNZ6YJn
01ygiInAmGTHMmD74JsXRJal4+dszNE9YkGk8KziPUXJQYl2IBpRC89CdO9Rsehyz0Q0IGF9Lg+d
Kn/IEXjxNJy41+bR5ftuAghuaJmaRVZw5iLpqZlbuLsLb/hUcncPYV5mC+s1mMeuoS5XvCoi/mMe
RKPKDnrlhMy3keWxPxoVMQYjVgsqMzTO3PxJrS6Dinp1+jkwexiFQfUhhOHZAqVe9tVDLYwRc6Q6
z/r4tdNzSqjDZcgFxa5V6KetvpIG4z4aPCcX5IPCwRO2/0MqqSeD3LmZIZMSQHAoUTIKIUXu0aW5
s+xq8ylvRm0VeaiB3H587Eb5jsfBBoasV+pE+YcpgFMy2mYB5fndlAnXtFwfR59PHmS5q9K+Wje4
rJhn4nhN5BuTVu904uAfSgHTCWaMwXaLxm5FL5hPUDCYGcbejK1+26ZsMkmFXinQwWgDjaptWfI7
udMK2X6GOwsQZ0CDd/GPXsZG+1I7eLoC8D5Q/vFKi9kuNGKzwcB+CAuf07Bkzv/jfxE/35FrAPrk
WTx4Wbr++M//0FTTRLxkaLql4s7kQ2+ALnofy2krmKXTqfAhMgtMQct6IRNDVSXEuiSFXarhJlfg
ShJG/fjzx//Nd5k+3ZIU0dTpEKk30B6j1/pay4wS7lf35fbqQqw8SgchVQxhEigRDkS1S8Qr/fPn
SmCH/vrakqwYlqnR3FLl6cL+Qc4RK6Cuci+VdFrI+ShxipW6HRjd/aDjhR9F1PRJuceGt9ct9Jy0
kznZZspatbrNL5cyfcfbJyDJBGyQdGdxRTdPQIo0cUAeWjquCBYhLASwEMKnDwfbEe58yH/0Jycg
DMO3p3vWPhJgMRKOt8pab/hlOBjfXIsMf0tRTFWTrdtr0QJXkoUsoFcOGpjpgQV+wgrEQ/7q40Vz
BVP95Uko3w1AGYuHgcVE1FX95klEdOzGPBeIWE8p9xld8mgoGjpJdlrNCGtzuv2GVL/kOYnnSWpX
OFGLnq09cgBcJvFGIYYAiXFIrCAHGDD73CWNf+RGK2y3OK7K8slEA5IPKFPrhMebE3uCtJKybkpa
UrEMzPr480P97pnKimJgkTUn6tXNuB48laSDyKscM2EhJI8NSk7R/fLy/BmktyNHkXl3NBH+lmHI
/x7EPU7nobbk0mlL7Qyb5tgmxrYzKH7XvDE5JVijS49j3oJjsPihM9d9qO3xf8A57OKj7jOi4iq/
70ihMAkDxgdtqp9WPTFL8pe4KPfjAEAj1wtbrNx7sfG/sjIpVz/fLPkvehZzkCLrmixapgTicxoi
/3gZLU0FHC4rHAcstqaekUErAHHY0GoZEp7pWAaJAyx43UN7EqeysrlKy/jJk2C6+hGEEb3/JPT9
04xKgIEwFxQPWsHYefduAq/358v9du5QVBp3E3NM1v/8+T8uV6ksPTMCLpeRNW8kqDYYrubjhJ2S
kvYxoqU+efpfem0bKtQuPQRw1GRmsSnWv13Ld2+PwsQtqijqEYbeDAEPYYkkmEPpRBrdE6OIhsVE
Gxl8akKFXNiexvtUt7TYPdoYnZ98/Hwzvn19FUuTVRHOm85AvHl2+E3+ewz2CIoWpSRTZG4DRKLD
owlmcyYr2aya3jx8WRFAkOnhtPIpNKkrTTiZHpscNvb+kwAonjRi/3kdSp+1EVFw9fZ5nMPuiTll
E+ZK3vm59d03OBFbbJQUTMN2M1GW6glD9fMXk76/s6ZusBrLqvnXvIQGlQEklk6VbbWGEruu4ApE
tbbqQc2Q/hKtR8laxxTOQ8gvP3/6d+siI2winokA95SbNUHtXbVRE9aEYeL0CJQmuol93nahLXnG
Y6ilFEi6+pfv/N2spYoQk1T4PpDsbnByEXHh7RB3pTP2PEsENy+6mb38/M1++4ybbwY+WcYnyoBF
5Lcf9dJWzeSXyffbMcnLICkW7wVN7tsxaYWwWuSal6KQVkpHC2BgFrF6BpiWpUfytCl8qcFSK5o9
fpkjpiaa8eiH43gXu8U2KNt9K+IPNWWJTLyYLpVBxcAf/Jcg91b1xCQlEm6ABTY8wiGhMjoBozzj
IQ/ctwk4ZrqoNH6+cdL0Kv97tldEUTMV8JyihWT/Zk1RtbxRBGBBjoc4fVazjM9UQsllRFAQyXnN
jCp+xN1NywHcjScUdE1ytr45FPmfL8X67kogubJZ1WTJuJ10Ct0QzSFXCqdIvwSPZrsvU782aok+
7kDYZe1uFYAVvrL9+XP/3p2gmjQR1hk6bH3zzx36x8RreVI9llFcEOriLwyZd7LiZs+zvMWPxqQ7
5U/+/InTiL+553w/UzMwzmuKers7tqogGIkqwB2mQugNUWazlb3mZfj0//gcVRYlHjCzuTp98398
M3IPMJeVRuaY1G5Gl9wlSNxgqn/Za5rKd9/nH59zs9kSlFgne5PPAUlRC5a6QPPNKV+fCT2yAClT
6Ss+xEG2JvCuZ97On9VwbRThma9PraFt2pVgTZorJSEYXF9Kii+uQnZCs5HUaMI3iXVQKUERuhk4
hQrgpvGoGZH/iP0+F8lSkJG3QApH0Qvdp7FMRBWud/JgLcuyyzE/VNZaUXmrsV1liZ8QF06Hjhis
bG55KgL4rF762fiOz1xYdxwo8Ux2yCPp5efNe2uKyAsin0znIsW100evnbHgeEqrbWIhW7H5LBko
JcA+5pibunqRrZEhSWd8jBvT85+7RBcRrkLX0Xr1CHX7S4SJt4hcOtiGZlLDHCVjVWraleDPcLzn
0FzYLhXWzKIB3urYbcII8YDZ+0/BOJ694O7nkSJ9szCxoTQ0JgMRZZh2u1uK41FQOKZl5BkDBJD9
7tTG6VHp5JNZWm9UI9qZOERH7DwXKwnvK8tXgTR1WP13WaBthlQ9YV6/alKxlPz8cRTiF0knK1NW
ajLeY9keB5/CTqHD8feeylYnXtF3mzmmRLsnOKis8Fcb0RFbG10q1X/KWlqnAkBQxXqLu+6kkXo1
1s1JhgxdtQC/w5SGSGIdysJfqtgIa5V/EMbEcfTNwu/wcobHRFZ3eEmOct2esMx55Uc4pGtFkT4G
T7JdAbS3SqFDKeXXJpXsvKf1GHDbXdJ81SCIKTUtIUkjrsCzMJ+uU1a7aFEZzcnXpY8//67Vd1VW
HVHfLqoWQoWMnK+OrQ1UckejLdiU4msVto7bM6dJ6lWR0zU+i00cpPvRl+89Tb3zItgQfvkojNke
twvMHd9/9LvouSRBdlf7MHlcT3io02qvNsYHGeZU883ykmFHvI9aom5S+MZjkz1wBmVMTWD7X0bI
NwuFbEFLpfikoco0biYTN4FaKpcD6mgwZJlXDpsaculct6hDJqW2gqL9ESBgR5JRImcReexR1dME
dZXO+eVapuX8ZgJVZEMFN2HB8rBujyhUWdq2y5PMAQeCPJ2YaSGYjGqEIaKXa3SpJa+b9Csh7157
o36XMvFUlShrfN9Ul1mb0000BW/d1f0vi5j096lD4YQm6rosmVAxb+f20htawW90Eo2xDFDvyk2k
sjReEJd7W7cvn91khE5oyLFTGXC2fKFbN+Ss/LKoTXDk21sE35b1zDTJAWTH8u+5vx4iIjSGBrys
+QgRILHx/yXC8g83BFPHrA/7YZvGiBMVEn8nmkY9ec7V1kJWHMNDF/V3LdnG2Akoy/f38P7GfeYK
yJ8wlshqNJctlLNuWS9GXbhX2pjvEtQyxDnYWmpGskSjz7BsxL8snt/NVJyPyH8VNWobsnyzD6ui
Oo8jPFUQWptDLVu03stXGFSzNi7PRZee42ZA+qOMwGKy159H3t87aHVaTSUDJLRhadrNPjNqc9xN
UogdxaTdhF9p0Q/DmWrdKtCLXScnD6OAeOjnD/1mTLFrB3dtGGyMFFG/+cZ5lWWN1zaxk0VIPtES
5lH1OuoN0I/wTnPRSad45PrXJDSOqKg/fv74P1vAf79tqqjwtWVJlXRdu92YeUGcp2pckHqn1Sq9
xZbRoctI78j0HdW7MNaPLeYA2tsaPWkBtEVHdaJo1VkvmpeyUc7N9McEvd8NFV7+vDepmGSvw/Cg
NHswfpsww6JvlL89rb+nCS6cQwebdk3j8qcp7R/7n0Kjbq03CReO6d5XcAOP5keICR8E5S+ng+8G
hkLRT+c2sRPSbj7KRyrsmrUVOVEE18DA4eEZdqI1ewOdN5YxTpS1dfn5wfy9YebrQUxXgJxPk83t
tkvNAWsKJiEpzHeRlb9mg3QGybAQc+nxzy2P3GSpysYv4/Hv7asqciRXxGmzzgffvARaRRGjdo3I
EZpmM8QtQXbRXaCLu5+/nvTdPdVEyl0K+S3c1pspjG1XHwT8346Xake95QxPIPdUcGOpzJ4LQdlF
qrwKRW1lwhZQK2bZUsFp1QzrAFEgkCpiLRRCqwT3t5H1zSTEPZBE9u+mLOqcCP89tHpB7gnzw/Zb
4gMaA/+kaD1zgLurg3rbtM8SgYQzPYQRJf021LRppb19H6epz9CAhLHS3Hw2CwgBNH4dOZYGXELF
6EcFBNaCaGTM61m3rmG6zTBogmuARJKSwcw3QFWckK84Rbx1rTsSEhXs/wBvTQkjoMlLrUh4j/sk
gljDSkDEPK89BTNJLhc44xCF5E26cqv0IVYxkfcTQeYPdKye8jc93CT4xOLJ0Xb+wzIQCnOpdcCL
/vx1gHgW7CSgT5jIKbWCg+u6l7rSNn9SWcZMnEzx5EybSjGHfQySI3ijrofyrQfuJ2StA4jLmstS
8QrgeZVPx4BfBtz0kv51Y01rKs1IpqXeDrgxhOHqq0x0Qye8uCF6OV9b6sMmKVGjFQBRXK3ZZCkk
EkxTH7hzlkpe3f98Ed++XEQO0L6wZPj/NxNJohZsHrwsdvB0Iqnia4uRdDaN+pdD2zf1RkawpXPu
ZVLXqfX9ewTjdlPSvEhjp1NoOqFNNBuQHczTVdFu2EKdYR6gBweXUSsaaW3yrnTbXWeOv13I3zuV
qUIv0SYyKX5y9/99IWMoYiMGzepIFdyLhl8WfWlX3muUDFdtsnL+ybcptMNkhE/Mt//7DecuqCzo
qimKtxU5XgO9jXxmsyFyP6b7XaIvS0r3l8la/vuQTBGMmZE+A+V7+fat7asolcaMGUOPaDFYcP5n
cR6jzjKO0UB0ic6cFSq1E7S6NetqRjnkeSJPh5VMlBF7aZTmEDlHiy3v1L4LVOuSwMyRXcIGeuSB
lYTA6fdp+LvZhhgKVaLt8E1ZxtRLE4RfG6HsbDYCud5Cnr9yK+dEzu8G8ddZ/9v7JCuw7sBemH91
bmJukqFT/XKG/k6QGpDIUf7aUDYFCWmirImDtyZ+UwG/dAK4qo4dqV5sghQBzM8Dw5jegNvpgAdF
k1eVFMJJbtY5q5EBPHlF5GAyxqUD6N8E/ACBkvCqKED7hUkqq6t7n90EW4KjZVa2aD4bpnpO0NZk
n72HdSVIWqdiuxSyQIKaJqNx5JfWIrGo67W9Zrn7oZbPZk8xI2cwiEr+qtbRk6XUpyTPXq1e3OWA
6skCw8tUPpemtiw8kqewUb5SqqYEaZ1HqXhQoDURfjWBhz+DjGa7bybKMpP1HR7jh1YBAZMb5dZv
FPAWBP4QHOkaBsBT/ZIGHHMZ9iKK014EaynvfIbDjAxTWDsvf3429ISQWu5yXlBR8bO3UPxtVVW/
ffYGFVbmP7x9t1v70q2mkkLCylaUmxTYkhm1m44m52J6IcquQx/kD44mkQLekxTGnQ4t6RyW6Wvo
le+NX61HUT0LAbvMumPCLsriBIvjflTLjm2pNY9K/z18kyyQI42PKEEf7nF4ORkssmjiTBmxjjJa
0D9aBpeZa9W8VdA9TnOxYvBHIgR88FI5bp0WJ0HmPdQV/SxD+GUZ+G6DIYkqx0gM3tZ0jPv3rBgb
TR8GAEQcoZZmUp8+eL27IfVP8orHrBxexRytjhsfrWz45Ywjf7MESUyG06aZZq1yu9+XJd5qFfu2
M7rSB7i2K7D/J0Pyl4WVnsL8pZEUR3GGT30ylmkId/yrmBm7zFVezbY+pQVAPTOn65dPlSq76hFQ
yG66ot6DpcqqT34Zr39+V7+bXalpSTr7ffZjfx27W2irfellmdOFKNqMdF001HeS7lRG6XrMo43Y
GSvFx6GFSnNIuTh0JLNObE5xjTrC8LHO+HeEer6HvXpNTPFjhAUXmo9SMrxGlfjLmerbxytJtCXp
xXCmu119VcEKg9KsMgc73aHQuxLR0JNX51tRDI4em6007pdD6NmDqf2aK/TNxprPnirPsqRZzNX/
HltMeV1dqQVji/CUOXnwDDB1x1tja9lCE8ITzvqNP4ofeSx+UKdeQWyz0849aHJzwpo/i2oCbxvg
04qY7n9+kt8ddrk4jjMKezBObjezbkL+GsB5nuRYZ1dwY6th1K6hxnTp+caM8+lOTKkteZp20D1r
o/be0y9X8M25iicjWoqpc8Ayb7eBuaEGdZJSXSqG9jQ9n063HK8CYl5fVas9EW79lCX6ro/MA9G9
FjqPLFSuJBV+1IZ3JIjymgLZF4isxVP8y9v5zXIsKahqLEVlTfqrO9/CtyQDskhRQjecq7NPTSvO
ccUACrziaDbpb83g7waLQsyWrEmyzHHvZrAwMtxMrsbUoTqwKgmIK+GZzCCvLnLdP4X+wG/2v7zO
0zO+WXnp14uaotCBVmVrmqH+cXDPx64vRZfiFY7ly4iOsccbbtR79Ee/Fb6N7572Pz/rZrxZQhiF
qjoVyiz4WFXgYjCVIHVxwpGC16LPALCZyBpVxfbF4jDmmYEJx9yag8VLqy+wrJ8nom+iGiuPfl6Z
D2sxUy+A6hM6+aSTgFuKRzufYnM7Q1xXQn7GEuuD0FdqirVQJLbGNm/K8x/yMRLNhPYjbL78U00l
h/hlJ9RasCvhuK58aV2kxjLN2rsh+PBkY2lVKUo6Y2PiwabkIpMeWGeDLRbWNi/bg5UAfREGuxwr
8p+LcwTApxGwmmIAjdt90g5rpcGlVjRfYVif24qr9NJDn0IwSdzxpMV0SmSLSKMMk/Y8MEDYxGT7
5m/m2p+CZzPVgvniileibJ6jSifEsJkJgzLMAWlb/aIVCclRINKsCvxofwiXFl9lpaKSxI2nbnQ0
QUboFaukRyktJq850iwqixU5WPV29IYYFmrKOqIXJPlkjEDwAraqEO9pWl6w4Q3GCUqrxQ69DuFm
3cGmAxTVDSEBEU300CRsEhVLBQwSizH/xUTdR5YIK0E7+L3h25CFkIxTwZ4RwnAlZ7MnxkGxU2KB
TCE/gtHDo8OoH830COp8oeTsxwyxX1cpS6EGNS7CL9ySHWRFnxb2ICOozqZrTsmYn22QHb0yPQpV
jZbCRfOkYmnP3itTusgxvsU0yp7Cfg3LcGbo4G5pHFwM4EhujskbSLHlO77G/xW5e5FQqwZwgOJr
q1pYT0Oi14ujNRhbUx8wkXKR0zwAJN1G32orEdxD1991QXPNDK9fpM1g/zxdfvv+SIYhMTkoyFZu
Dqz6f5F2XruRI2kWfpVF33OW3gA7c5E+mfJSSSXdEKqSip5BEwyap9+PWT0z3Rqha4EFGuzMLEnp
yIjfnP87TdfIyWVBMrto07qsyPhiTjWOF6iE7Mnd9nNw4i3+Yh38LEih/kH2ipgCrdKHp3WSCYZK
jOmypP1j6MFVlZfU86tfrESfbkcOEaZFx5Y2YvDheWzEQcDrg+owTMGhH3pmoiDBl0zrUk0RyOlW
dZrcBq15mWKL0xi/jhQ+W/HZVD2Xz5gq7MfEMajLpqwHh44CMxxFg+K0R/8+aO4FD18hFCDp81dR
PN+x+G8TrLU3IBEv9BZAsk/xEV/aCynbm9zEUst3T1Fp0sFygCVHGNEMkDNXpVFxCXbRIS6qNxHL
uz6JQ7jip2BSwBRwm1IOTul9RTU/xigkZoC4HPrNJNwHqwcDl7Nc9tPSIyy0tdlCK02mZdJJn16t
aj5g14zo21sbGCaXiY6Q/83scoQ5igF8fL0wKU/vmvq29QUadpuhAV3Or8u3KSCDMf815hs/cx9J
pfISj+Z6Ap+V3bbwliD3Eom8RJjC/uzYJawbFhy9jRGnFGpUdukTpOJVkIFToArVlZ7cmJnCrbwF
42iAEC6wN8byAxcCBOqyqN8ZpAJMqsPmHhVYfoQRQ2xjaSDth3rEwXRC8+/VMgbvEDChbcChoPfo
KTfsdIYoizZe9SMztip7nPMa+ka5iMSZ+UwjnmDBCv71NfjZfulapOgBejdO1eUa/cN+meqdU1a5
qqAf0mMyv5RucZoGfZ8b2NX8v57qY4qmanjDAuTjIfEgKVbwhStq7GAS14PUfvG2Po2SXfIqdCnI
0Ujn/vy+9MasRWO3vK/80CW46cXVNhnFbonbM2N6NnBMn5lkBzf8i7f5WdRDlYaSFKEWediHqMdt
kRVUBcvLSNsXAnpZMvIi5ZWXBCej5vvl/l9/sJ8/o0MlfzE2/Y9qA3Bq1C1wDA9t1jIA1j5AlXk1
oulJFO27ZA+B6rT966c8Lx0f46xFH0utE7Wy91H8M3c1VH8cFA7ZWCRrG5NDhcaRYcsAo1G9Xc3S
ve9gM+EFNxT3vv+AETaCmIkYoR2WVp9gxlzeamxUHcOuzJmWkog0nffBhLTB0QTUCZxHvNI55Yje
KHRFDMXNR7f23PWMRXMc1XLt+VxvA1NpeA1Q2z4pOLobrpVTmsKXonnb4Up83xYMxkmYcGVgHURp
fhmD5qbSqmkVUYlF0LxJZAJNONDyjYl/ArXZganjZfq86YAmIQDEJEysyT6rNRz/58yHOuEAx/vr
T/XTs5Zz1qIVRGsaDeqfz9phjPBKS4LyMDT1ezFhcEwlJZqP4OuuTHsr+03GvOP8q0LmZycQPCAK
mRR07f/IDDqlTUltuuUBQvV7NvP1BXP3OhXytVw0GGNb38L9efjrN/vZ7k/nCcW7vhzO0fUfVh49
aHMEyZAPc7YQAa5mHaDTWrb+Vjhh5hvXhWgelvjkr5/3sxXvD8/7MX/OZrtQwtFLBpvHvY9VPZyh
7mowjadWqJ/ezj8Ni29+Xg//VfXljUgr2f39t+CTCjUuxC4iMdJSVoUPpXI5+Bh6YMp0sKrsbhzV
sEmRrcdUY822kNi41D8czNzoPs37SU+YZfdhZlA3NPiio6jzVk53sOK3QkA/ct3xOoutW1iVYxkB
OLUKRH6a8Ra7zGJ1NrC8yHnO0EhuTRNZ3ojtXgdjMMkA5zjzF9mDNJnze9ZG2L2Qp3ZJdSSmZSya
aZOOaW2c257OwyWun+nYPjF2F1zlgmmkRiPfMMBfr8i8KBgLYn2tesBmo2MkhLpzZOxj5eBxJzvc
9DCGREq1rZzhWc32gAkcaY8hnT1yr6vIjSE5D8Av8TRhC5YwJvJ1bMIQzq3x1i6ScImbm9Z68omI
x45zA0uFbZyMT3Y8Y4MlHzLRX2H3UG+9XDuNubMdwM+mWvJDm9tp6yQyxGNWXjltglsUw6849P5i
i/nsogkWA2oaD1ytH0WdRVF36C5r6uo12ZWwnhQ4CqnbT07tnGj4Pkksyn6x0pufnbwBmgymITxa
xR/PJ/LLGN9CFgi38K5MgPfIbiNzY3TrBhJuurhDGUsLrkuDgxtlWBqW0dWYZtkhzsr7tqetWZu0
fUtcO8zsRxXVX9HbY26l5gUtkZ9g8cJL6AGqg83aFooRYMOBBvHX1+AnkwI2MxboPEyWG2qVH66L
WJsKNJUFzKOo3KGfYsJdp+I9tsaVXfKu8N/CnJ2hPm2Cv55rCWZ7QYAwexJUyGMGEbVA7lXPKiyr
e1z10G8x6rTHtYBJXPjtWHoUj8raRa4FPL6GeCk1DCgKfbGG1vF9TVVy+Os3da4vfdgTifYdYwmm
fMo/yxnzhxUtcCe/lKZVHEYs7huK6qDU/AcpXLVuzXFnBFG9ESXo8NI0HhL4CuTwFeO9Md4gssr3
aU4aALXST/xfrEOfCTEQbdM6WqIE7z8Ks/HozHWkWGxrP7no0+JVK5rbRDAY7dgMIks8Tlo43p0z
PgB/vE5GeenQ+lqpiMxTdt7jsCuT6l3mfFFQ6pG5le8TbgXewJ/oK/+EaQ1qH1v78YvPVP9kBUUb
gVQAgRuNnY9dTT2LYpeyUYk+u8VIKWfer59YNiI9xPkZjQif7jiL9DgkYTCAHhBZPl8GOuyGIXnT
p8a8poFGd7uAGGRFiz9n36B6M6bXeOZymYpv+ENW26GS19BR4Z7grBjU1Dgql6vFSZW2yeCq4tvJ
xTZBHXf89I7FCkBlJbxDkQc2brsVuZRvhcLEIcdKqAsvnS+4KUkIQA1IX0GBQqmFaxq9M6d499Q1
VoLWMNC2elOjPNWsO99JnypkSCurt43VUBMr+Zp/kQffvYEl2M36t9jRN5FDNFOpA0K2TeO+QCx9
j6M4HGPYT3HmbGJL3C77ifK+YIP5sgSFsrCeurZ9MPr+zaTXp7ivUtOg+88ftnT5kBDzD4M6BrWk
QZ6coNarTZwOPy4j3boK2A1iO8v3VAsZSW8bLFMC7xY7ZNJHiIAssQrmVy0Pc7FwRyf9pRLT91+c
C5+dCgjSLB3RCkntx67aRDOh6KRVHsZMFGAhrRV437sy7sY9+RyfTxrcKlvDxHNZv5izyUvjF8qS
T4IWBgR9dObOsqN/LPBid9005RKgBYKvbyjqR9cDMayChs8GOekhmJrtzBzpKoW1/Kur+JPVn1IJ
PR3KuESIH6vvFT32fijT6pD3mEjWVXawBQwzD9D9xmoYrxIMI134zr3DNbArowR4aHeIaoHvcyL9
vVllV1HfmEdrWiwAVQCEEF8u3TmqfowuoWVuMEx6SH2MQ4kt9kQ1xIRt+3MX++8/hUXdP/6H+99F
jfFqnMgPd//xIEr++5/ld/71M3/+jX9c4twmOvFD/uVP7d/F1Wv53n38oT/9ZZ7991e3eZWvf7qz
rdDVTLf9ezvdvXd9Ic+vIn4Xy0/+X//xv97Pf+Vhqt///tvrG18BNGLGnr/L337/p2W4lZbJsnz9
9x+f4fd/Xt7C33+7BIBPIJ1+8kvvr538+2+aH/xNDxBuIWOkyUlla3g/Px44f8Nsgv3UX4ZkKtHK
5O+/2frfXBoiIB1piaB2XZ6cv7/8k+X+jU4csm1+QMcrhvz4n6/q97D25xfG5/BJmIs69EPHm0uS
jhCyEBSjFg1Y/cPeh/9P1vRNnISm7Ne+Hd/WOFLAnzfBoySmDKe8cPbUIeF/cO98cBOIfroOgXHK
66My3mAKi/B88MWEJ/35JuYuECXkfJWndJ3tBGKZLNwDbNAXqTOBGcRVe2HMDtMd5btLqyVOq/ZS
b7pVqgJaQGUwrlsyGn4dRiLU+Xg0N4oG5HVUNlTq3bihLZSsqnZgyjDoM/yngGf5/XyvJiPf1/N8
6hcUrZu7wZEpdJyh6S0BT9g0XdJg/rfYUgYFcnZzzK/zfMvAbtjQOH/SYeJAtGaqANRJzi9X0beu
pvAP5v5ipmJspf3O7fJg5c5NuREpNH/TnwBpGSZFn34cQtOBtRZhzYjAhvhIxiSwyVG1JMMDbfe1
3ww7U0sXa7YcuBTOsEXAZqficW+Y0fUYJwyU5kzEt2S/Y62/W+ZD0BkQv+hkbjttyhm2SNqV6TAP
OONgQreigUaalYS16kutl6jjI6dlPHza9eJUW3VOsTz74WbeXd6Y5lHm+OgoG4CX5d0gw7rx6WJI
A6KE7tZhvICc7aY7GWav9j61PH9mhLhIt+kW0RleHZM4NVVab9xpiC6HCBu5xIyjbdZAVdM8A3Mn
Wa6CvLtuNRcrL2OZOst5xd7M55FH+cNcZf0qNQYVprCRS3GXGf382pm7sRneRwy2j7QYxMpwJaNT
LUivQne2hSjunSHY1H6DFLXqbDCSoGeCOMFlJRDjdvYiQHNtFu1KSf0yJVk8JhqWbOPt5FfJAQEO
WYVnPwS0asKIirqt/Es8sLUjH80Jsy/4qY71TsxFgBQBJMfKG7Klo92kipfpkPROzC/ovDtM5dTB
IwFD5+apVZwrIFQ2qJW4pn4xx9VEljal27w1bmfGPdYiM5MHX6OZM1XdGrMMPG0KwHillNpC59+4
pNZHR1fPyFCAsyFdWhc+vEzDJdCBRDPgS8TQXUUOV4i9asYkrLrqLS1up6RgVivXp+t5sHs05s4X
JQJevemgIRjKtbB0nK9GeWRaYS0tq70j6IBJhedtIrnO/HbgE3ec6a7GM6z37bcCg8oX9BVd45wY
IgztCbYELp6gKWjEeNCj5uoZI0cgNYg2DwkeubtO3MU4KO6E3R0CCz/xRkObiQhsZYI3yJK03DlQ
s/cl1DB/4NtLsEaROixVhgoimkjmzkj6k0ojUDNFfSXgT8mmRdsxddp+EGuMKvo5vrFGd0f4uXPt
fsa0DB2orGyucDPR97LMDrVnjutGAMev9WZb4fq0Hsib66JcwwqZ1xQfj8Cg80vTSK/NsWbSaJ3i
2HZVTl9kp817p26RIPoHuMLxvcWPX2Z+dsX49LOH5XY39M3G0FBA4FOO4r2HbxCoE6bE3/RA26Sz
qPfYkXbri7RGZgm3HNNwRw+OcfolHbp+1aNK2cVldxsZ/Ua68zqOkwEjbgFGq1Jw1WnYIWbAuqB0
biY1z9eq675CmHjKbNyTO1tMuGljiNyCrxT8jdoR39rMJdV3i91cYP4ZA3qLKwQsWqC/MuGM0fQ6
KhEJ2dEQbztZ/kgKZH9B/RblE7h6f2ZtUgmJQo5aqR0p19UT83GmDp8XdxFwYC1icNxyVV81a9vW
so2sidYKb7iUTGM4c8a4C4TheXavrTSq98IFoJX3HdotTWDBFLynjf21b7L2aOJouWLS4NrAg3ud
jDMWqKZe760BKK9tQ49iacMS0z1iJqjtcA17nWwgjF49A9jyuoNeCrXVU9CTsXXCTMdiJ8ImPsVr
sKlwC/XzMjRbhFjMM9wsJH5mczJPF3uK+DUTafHOrOPpCrStnB+9EfQWUiSDaRL/bYCnJsBUdEbU
XyRDc9N4cXMgdn1rVPo9q/zsFEG8XgmtUrtkevLAzm/byc82jj9yQ0aAA+bXNm25Xlp4d53h4vSh
6WpJ4p0V0xbDIdeHH9MoxBb3icuhC+DM4xZaZDBuVTUztjG2zZGt5Va37xuBUbQ3PLpp8ZWB5vye
qgqQKIdd0x5ikmJ9eJcQ8W+rTN1FZGUbvGOmVWUFOL0zUmkb+kvaouTML7MKTREtlxGvhnYs500f
GaHhxmtGLEBKRVj6oNYCLVbzKUmlvpfOU1zG8b2eVAfRdawq5dVEqLvX58lYj4H+aHW3vQXY101B
WKYBlLIxRqUcfDNAPxkUAtexP6j9lFr3uijhyCfUdlJEdrJmPsoDoIqiAxfStDG2sWhetAniioU7
IYXdIdrpqs7XRSSsbeKOX0ANfE1t5MtuSnFscFocgvoXwZjnlgGkZwlGYekPuCtpeODt4YBT89p5
1lhx8bvkhQbddiOh1jURCa4DI/1qeSaGRi62hz5GzFA0um2L59WGqX21doKmQfKhAZLGCf0SrBAK
Z3WkYGDdCGPAFqLia/UaXJ8rl0Qz88Cg1iYoqU6FmKoQ5SuguXntuPuSYANTAHaKTo/27LXXTgOL
sm5BCeoiCXWzOGq9xYRJHNQwnfAXSSkjUvDDbRqvhJ0n9MdeV1+tVGcL6aqtbkFrol8JzTa3vie0
7tzWudI6wHq+me+rGh626bKe15V39HrtzvXVzcBpBPDipLcdl3HagZpGCW4PGvNC2XVsqfhyxnhE
l5tCzjIM0nSix+iz6kzz17zm4rVNhTwmzsDFVt1Xdh0M1KlnbUbABEw36tRF9Rn/LIalqRS2SOh8
OqfIyzuaxJHXVSH+d85KpxFXyWLY6aThO+XWRwA+LxFFAfiLXor1ufGeSuIMPN4PmYY5p4NfeGMJ
Yz112P86cTlvmdikPbg02BZ9242hY2KmOcWX0Sjr3ezBnfNMPbpqh2reSsxv1p435xd5RsugJFZY
J181w/rKq1wAylj1poYWPwIUmLZesLdjz9r3cG7dFtJHjQHtNi+dLOTygsuoDzQ8xHzUiypaO+zW
m66Edjr41oVdwuXycwAoXEjaGucEItLBzG9FbYYO9FxU/rj8lMaOOdCYONR197Ry+85wDp2yjAMp
yVUWpOZJH6NiMzj2W+vjU+LCaJ4dIpbeYZTWM7eUY8EFu3q+sQUwfoUVEm1a48jmzZmB/VVjxvh4
BX5FaHawFAZ+gQVfsOwbAhjNfI9zq9uWhvsCTwozXcoEY5UPx4Z+TFzBe8gYnN3VOV1UG4DziBHw
1oIbjzAUfqyA1BkvS2cBGVPTO/y87JfR5FxJ7fZEvTOD9uq8VLgVbievUw/4oeobs2d7PN9tVEWt
KuNqlI3ODhIEN1lPcDphAiK5OHA4xK8nK8S93trVrvTS+WLAVGnVFQFQMLtWe89d7DwGcddYwJJN
fDZzpZpHqgvh6NbO1kGrQHDc4dODci2TBOyOk3RrPLeb5lbThxo8v5fsQHtZOOPMJAZNdnIr78Yg
x1hHWptugcKEeKg4q5K5fE5C8aia0r2co/TaKuenWrMx/zI0+2QMm9jcNIvKzx/MYeu5jrb2lvoL
oqBVICL8K8z8G37YET4kGQ7PGEPQuzdPNl51FwQiGD4pjIuCEv8aGIQW+CY/7ZtLFzuy6665wLWw
2eadtbcD1LouHmfkHN0TAh2i6pIeMG5lx1YX9wJNCXO5FrTuoTpJHM4vhhyQbJeDSsD7JHDyFb3Q
u9Hsn6k6H83Ee54ETmc68geImyCgBZK2bGAZHTGdjYPM2jFGuZmtNOGVXraAtq50UIuFP5drJ545
zXAsnuOXpJ6msJUQfMlgSBy+tr6d7TuTbdWUas/S+D1tS/u2MMpTWwbUXGaBAdNYrinLuyGAggNa
hM6L9kmsvjs0hS7pW/TrKMmAh9rRPRrotyLomt3opBKjzjsVt/IxcdxynyY4So76rm/a8WKes1Oh
gbmfwtmGFZb3z4FTqmtSGX0O0kuPkW9B+X9F7Io5b4uXWjN/VXxrr1NmrZoxr37EWz1T2DgsyEHd
6PdBM19jHMc1ncC5MrG33iGOSjdzsMOmjVPJOXr6IACzmfERv18qtz18xjliTDb2v5uuRpilmYyx
u6yMjeq+xHWH7VsNv4uLNKnagBkbzqM5uPOSHnsPjU5Xg/N34/lHYRsTpIvuTtMzJtnHwGYE0NmK
TGzTTKvezAzfH2VwaddNQ4RbrflyuJLJgbfxkF+N03gRM0veSrN4kBhqrXqH918bWhtawDrwsI+O
hWYBm610YmU+Fxw3C2zBdCA6c4GZaw4tSZ+669od7vEoYYuEZbHXdXUR5aOFSJFtdYJZPQ7zs1WX
N6Nu9hfKVuYuNSXxbGevCyZqCKw6fH9sYOPsydtYR16fdNOtqSwoeHrxWHqtvXNJ7kd7MSp2aGtU
njqOqnZ3KR7c+76Mhy1y6idpYSmXRMNw1ApzWAUg+H28Pxyv/JHlzS5ps/TSUOraJNkmysy1VZ+Z
3VFF6iHIDaxIbCDNSc4eP1qo44kLLipzIBhjuGltWWDQlYAgU3fvtau5W5FQSy68+7Tnw84sVOO5
b+DYW1MBCBiwuWwwix8H0OFenG4D1oHdaLvWztCVcelDlpO6juk3WnXJDO5YAJ5clGpplz61bou7
qIaxl6ab94kESNnhYzlpHm7Ri6VYBhwv9cCOx7w2vjb13qXGl26M7SM4cquNTxj34vBdk8LAH1h1
NE8KxWJSB72z7838zkYwYtoTAMq0A/qhpXTxMA1dBOfipOdd6E29vtJzJJipMBrQ+RM7nzRXrlN9
MUX6Ppv8uRLfefZ2Lv4R3qifvSImzag4yIt44NyuBFebXgYGoMHaXojoxjIb705w7CqCt8ZjUlj3
eAtVHAnmC/SnBfWf1DHBPT7KTtNea/5DOtAgzCK/XzMuc1O5phk2umaGrFOUv8/3GYC3wvOt8wFO
JCLSPvQxbocpedu0AhCslhjh+dA4wBbFcjjfZfE21rqJZVpVFmZYL4ekGIDGyTa5YoYq25t2AuGy
CG7cKAfrvzxbt7yE8wF0SRcy2vPvF6FLHZZBYSKh8KKZf+NwvvXZXYryK1Fp3dFbXqBeOnrYea9C
rwwsKrhzfhi63LjNVfuut6C0CUFIvaeZwGl5sedblkqvC8L8HbVgJBjnx7R0XnPax8di+dBKQBQ/
PyRgDvbaMA0Yxn3mh67s8YUCJpeFfXIjpU19Rpr2ZtJ0iXFUtW1YeICacjjfCqjP/bzV8jWdf0IS
AJhbs43SjTsARySalSE1E7mYrsIA1MVAX1Itsp1s6ENr+b0Raiydsz60o0A/tAizRMUI2jwkvx9G
mWOR/e8HFTsKZwnWLuS6N1qbD3gae4owklsIEoaft86PVUTrh8rGLnKMhlC6xu+HQlPtLvfThxGT
5l3hGXdx44qQ6p/AG28wVnW/mEgjmgj/fTAKvQYMxwFu1LDxdfzmB+GmRyNoVoHU8vqAT20TFj0Y
To8YnRO6Dhja0Rq+oQpbNL/CfGG5q+W6saGH1azspUKYle4Q5lyJR8N97uN4CHUjrgADQye1xBCq
5XB+3Bd5jFsYDa2VQNiGrKVaIuCpV2HArHHYFEHP+ZxLbBtL3AguB7vtw3x06CHUacYIl+czUzUM
87qLa4krwT8PhTnKENolBmhjdXt+nOfHqCxYZ/o80DsyLJxXtL4LUegmVPGQ3E2TUe9j4YUWZNV1
VicQPTpXQlf+56FanrSzJSyQ84M3uCt3odHEsEGXP9gsL6CfUOZS/+M+jp890w8e0ulWPAiH8y6z
A8iNoImBuOHFNCCc1kmTqgraBAQWsUvkYzDQ8cOdlDXdsF/UiLQnywfqIrP73WyoznqZdRxy7TLC
rdVvvQT+FTi/OccG2dFytAkCDbByomespJnAaEFvKmfXZ8Z9YwVPU1kNW7rcWpole9FkN+mkRlLp
Rl4moETXpeu+Zdo9I3TNdqS3tHYd/3Fy4gsrs4tdT7S+CugT7sqJvsNY7Bn32pa4MmO0UVwVGqoP
XG8xRa0UxkIkDYfMRhHg+qFmltlWWGDp/HHBvFJFxeBT9kFPfoFO0W6Le1H71iYu5Q9Cuv7YO0Sl
Wv6YLlotN2O9xB6mmLCAAJKwdpdyOZ0BmPjYcaHo6a8zwZ+lRymoUopLEDhIrJoBzmFbuatiQNQJ
73DsrTeJMLOQAfmEG+S8cu3Z1jkvxOR6XFo4eUZjtFFDgwFz4NKcfkRrOW+c1tVWQUHCZQIE7t1c
w2HPO3ZB5oR+1hqIR1v30qvaY54pxFJQslqByxraWtq4zC0XXdPfdD2OMpr1pUFlK7A6XyHqfhJW
9aD1eNz5NLhbamV7Q4uc1WLhPjvVVjyrANqo5Xm7Iiyr9il1ij6kdk9tQzOPnmE89xa7qsdA0VZU
o3mMh8dMDu0DlayVaw77PMCDIiiGJe3EQSl2vA1m6Tvkutm6CcDKe0b/VTk+4V5DAUq6rzRsim+u
6p8rD5yk4SXf5OwxSj1rARo3vgwtXrzYh+obHzj672zrF94ukGA2PGwCY2W+qZKxE/yOwFes4ji6
mSNv2ow9dU8AXnsgA2tsxLvV6I44rcN7zUumMW3aG0QyIthSfr+uBrifo4txRKTvLeHl+8DGOKmN
22RfjPG7lbvYcRGQ01tYqmvqdm60me58vp6bnsxOrz2kscXFZGcYrHXBFzIE/GJGUsxF6ZN2L9QK
XoYRo5nYWWYkqDDSCmErYXjnZqLRRpWj0w+WTzdkAlvd4pnQeS2FKuqra3CKp9K4ae9mkzcOquSS
EPx5tny5c2vMQspeUQhtNi7j7JeWlYOgNpm3ay+5tDi7HMi1U9kvQ0DPdomsoOrvmMiZCdnGR90o
7V2sFk0w/mSaoyPc9TjNugx7pjQj8MF8MEmq55gvhjzc2Yg4sXeZ1CnbkDF2fnZsq8VYd5oxEGuW
JlQZPcCsxILAYRrK8OgMG05yycW1WloZDOtBTvGnAgcHzGNouu6KFM82r+yzO/umLjETt7wYoDIf
N7UYK9Qb/zX2hY7voqpIz53rGqnryskgzveU+iYXVHOTvUy2j1VBjfkBtjctTrrrNCmMW4NxCzfL
XyhsY+QYC6ym6mPtG/GJtZXhELkniNviEulutZHULnFrfPbqES04MmdHMiSK7uMhobFCavKmafw/
SjB4USO8eXavDTpmd+cX2nfHLuEgK/1Hi+XHMI/Go0iHeZeYQb4hNnpwl6FMRpqpFER5v/XQWdGz
HvX1pKg/ByzDxNPRKqDQja60rK9HkJXVFNaJ+2XIpXmj45i27QRnXlQ3zlFghYpUyH2tOvGlGgss
RfD4yBur3MV+c2gcu2JgwlEYiFaHfmZhx0QbB7DY31ox22k6sIL3idr5crowLeeKBQs7o5TkxrR6
npvSJMnlVVI8OgpkuNs2j+acAQq3wK0HsaQ+m86Pg8JJATY1lbXZwR/LvRKTRYnW3NVWOx0KI72w
0+Axr9MWcI5t7g1kf9RDyv00pZcqR9zUEn7aBdq2ZPoWa928z6IxXxXKfSDwfNLhkVDGGpFgsP/j
6MngCmJtXAQv07TtEEo99RGAekcWxgIZfITcQDXZY5ARYmRRB8bem7z7wTa286TvbXNx8KMfQ8Ln
1KTK4lUU6qmhc7AyEiYdPfWaisEkrzXuunHGucvUVmWDeUAp4uGC4e7rrgReX6xt5a6Taa5CZVMX
o29ZUuYH3Jwtj53/4XxItaYKy8KvAEkXj9Q1s10yE6WcD01DcNqz6PrQ1lbOVMWH1LWvhgnjuaC9
w9BwACK6bpshLFTb711BuHA+RDrhyvkWYJgIV2cjjXYd/hj1uPUhEKa1SWul19Rpiux4j+Ro7Rvz
EdvfeJtSk6RNZ0cAJuIGzDPFVUhEoWd346GI8suyYOMJghppFNt4kKH6XFdDO4Z1YR9zHXtN007H
ED9MBgYo3G4KQfzKJtkRoRDEuowBm1knjufHmxmsWQnYsvb924by/XbuaU/iSz1E0t3pVolCHgVl
uIibpJOGtdlTKSxnslJaWUfPJxByuwYXD+lg9qlBTjJ1vd5ielyerNkvTrPRlyc7HqiIkF7FU1oz
iuDKYNXEwllDd+DaMzvgJzFhJ4LMJjzfOh+GDGbP6nyz6mMRit2Zac+sd4HW0jLoDxvvdW/X4eRz
baOsqsms0n5Ltewt1rM2ZA66CR0BxO58l1QP+aqGoc+0WPMsX5kXpb9/W56a8aLK2otm9DB8MwPM
BlpcwBhhnCjYwxwPSP7W6fJU2K1SO48hwPFxMLR1q5eptrdstMtZ5GAzSxj474NVESp2Zkop93zz
/C9MHO0iRD7wdpLylMh4plGSXlUJZuTLOTnpIzjrPG0vtYrJ3z88Jt3uUhlzxoVK5ufOMt6NJiTU
5ew2ll8936IfLY999ThkrhWyclphqWKuBJBzi77BDtL658FYUoR5tgFkJpHcBFZJbWbJIoKafOJ8
63xwMnxkjQGbnG7o0pOpMOSrqFOnGQooi3peqHX7KuriMGWgdOVa8HbNGtdSynqE9bZkdtoEkcTV
Tqh/PnhpH+zMmJGaJa2Tqf+OH32yYVvH/3Ob9lZCGE4IV6WcO2Dt+tBbjI7B6lA2WDQdNOxSHNY6
KcK+xq7EcJHImVVFzvOvA8Lv4oBvOV72SQEElF/ezqn2w1acOFqWkMosh+Bft6wmwBbD4xx1ZOLv
xrS/yi0YTz/VIj0u87lbHzZTMnugg5G9HKRrr9WSI5ZLthg4FvlMTB33/EXETo74ZJ5Qc3StBzyV
9jWVDznQxCckr8XIjtpWzqmx8DWlBUSBshy1/cycVhhnM/XUoGZYRdJ5Y0ZA7fvJPvRdytpVL2Y3
QYXPFF892IGYa8tZlryui+wd2Lpb6c+0cxjF35aRoPBrS16ssg++2TOAtSRCmuNtVS6+doorzFpO
DT11iFsDbwYXYVXhssGHqLoEYnju2lUr91Ygj3JJ8hQPbSKYjKthtlkorSUXDJImZefoyUC6mc5Q
QuPJVxSFrf6ba+KDN2PWYS5ZKOjIOixyaDFsgtwfY0XNs035LBRWEV7RpMeassJZgjNW0G1+3hTL
+dl2sKbpHgAt5MUlzdfJLdrj+ZWKguLw2jLlpdfxFaocyd6KIQ/OZ5ybZqyYY55E6JN1TNzD+a8z
EsKpdL55Puh5+vO5aVU14flgdiMv9N/3lbK6NcMgt1qfvySxtXeHxN93sIJ5O//L3nltN45ka/qJ
0Ave3BKgkyiJspniDVZKmYI3ARcAnv58warurFM9073mfi4qS4YiYQIRO/bv1OhihBgrOVka1olq
clE/62xX4D9uQ39QZ2x7I0E91+uQa/331Tb8KMf6WVe/TE81ZJwbrxzdm4FIikYW1h/P5vUQp0Xg
urIo9rXalnc4y5AC8lqq9kgvlmTvqlaK+i5GajvN1bT11ri5wYS3Du00RpTiTTwq6rCuz8v12+s/
q/qFHDGYmLDxYD/CS2YIzTvLMk9B79yjJoNdwt3NPUfdFewrW2tXZGwCJ0mkJR4YN67FI18R3U4H
/TsrGJFnblXu26J7RL9bivbZGn3rEBTjvVFjCO4laGvY00QzvZbNEHR3U6afqSBoRjJzmeWAk/ZU
mqCtybJByknwkIHITWo3kPbpXrfTZ0tfE9PR6slvze/54L67pX8vWiPAFqAgZwJHKK62cyrzFUVz
nrOc68ON0za3mBm+OyMJt8LRnzTH7jeVBytnSeEY9NUlCcw1HCdic8o2C+tUEbjpLE6WX+xFZr+O
y60l4rumZDtpOggszPE+l+WlwYofcOMOxiQSxaL5pB3fP030KieSGLs5XZ7KWD8M1GN+IoaQqhBn
WW2IPF9Hjlq6d7Tpz35Obqn3aHjxvG1t8oBmN3uY0d5STgz11l/srWWyMaZIpVAZ5LHtmk+eyBUD
R4oyM4uJLNCJy+5zswv9HvoDaEF9uwjH3UiLmN1ajCT2nh0vtj/TuFuAJhTE01CjTljV+FJ/S2zt
IaBxscU2rDi6cvgyUGYYIp0eZwF1u2+0YHd9GGk6j4c8xwep7iD0uv7+OosEHd6w4fXLYk7Mo1iO
0BCY15bBeDAwcN0FaR2gKkFkfiUw/smm/F9cwX/xOP8/1xOuJz4nyHH/A9fzR7eUP2rcP/7gjl4J
on/80Z9cT8/5h446Qndd3cYzDyT3X3RPL/gHYi080TEnVE5fvzmfVvAPJMdIEJAfUiHirPCb8+n9
A7kVamTX8WxP93Tr/4XzafxdXBzo0MZA3PGzxHfb/TsVutbHvKvSYj206ygjpOU0Eewe3wryNBcN
otiMWLhggxoKta5Ps4xZcTx/4wsyMhf3Z4Cbsl0P1DBe/l/kif+mvebgPIsH1TE5Tf/fRJhDGaQE
+BC7rPXjjfKD3VgTGV3OIB+wTKK2rbq3xcYLoKLxU9HSa12r/29iHe5C+1c9CAfhI+OzkEiiXjCv
nNm/6EEG7A4n4aTzYRlEttdhxaM/hknKpOqEXoxpAyV9Yt0TKvPrI2/qdutMkBq1b3rBIZax3GCQ
8Nx4hMPmgx3q2AyErV5eyuFia20cBj3HrKX+f/NJVWT2fzt0g/oJaz/bNxlpf9euj+PiZ9PiDQcH
JCsOxm+Tx34UYjqboaQK89l1Qr/Kbr0016NE75xIJ+bbXd8znbMctPKMMGQKr9d6LSaAoBySqTsg
bjHtQ+FgYW2RrDIZ+stsph2VK9y1KX7nIlmHvBpuvZqPGdLscQgmeWgnJ9vMcOwTfSTabTSX0BR+
dsjga2xoPnmdvanm0YTIAplkwVMFxQUUeL99MrHsAx40ip272hHQr4RBoMHYSeis6IQAEvHk18Xd
nHXbWIfYG8QavZuJxDvfpO+1xOggnPpoj+1zkmhnbU6Ipm54TVnBAzJr4sUKxw+9zDwUHSdfxr6P
2qS9eLRlhtkRkUdtlVd0qYfVKSKHxB53TOmNwTsB2+bVHdo6Nz+3AYYfwzpmhIvTTSjajnBjGw95
o0huW8/aGppO5FdPPqxVfk9qLyM/W0Dyi8FbJjP5CpImP8pqqjaj76R7Mx4vibS/0+03N0IN8Nhk
V4B7tA6Zz5rCAEsmmTVcu+IW57TPUreLyMr9AuAmCbAwfODPyRmwnSkUppCE8C6IbTJ6wRYSwix/
s8dERACJxM8Sa2o31snLTcrgtT0LtMAEG5cU2TmklIBNWBzQae8vBjYYqf8A829Di2zZD7KFKEa8
sgPPCKkeKEXfmr9cD8LgoBFORrYCQV0Y1V2fUo2WEtYrMAL4EB6HxHdehK1hjOLJb72bX5w6vW9r
P8IZ/tIh5LGE5UFZDF4gEWFXkjowcKgyOrIfl0Q/LLzJZgHylIR6ZT0+87OVf6P5dbn+pjK4TZOU
kATsZ1zIewRERImuaC/7YiX+HDbrlE74Crka4Y+yf7V10ueX3H7TkmIr3LjcKblOYdc4r0EgHQTX
zmt5rMWafnltcsJg4JXID3bIThqmI7Wu6yvcqssAmgLyP006gqQ3S41Wnsfk0aF03BSpuI8NBmIt
kbsY9DwHG4uTstZx9yCSVjYG03LrR9czSDKA3aZenm2Jg2YSMFLzzuHBnDBqU/d9newv6WLJ2kmg
B/ki1woY3xAQ1rh1TYHqukdd2DItdVpPpwLCbwwBUEu9Yy2xdIhJCq8tSjPfas89di1bNMdR4MRU
k7zD4oPR24XYjo0aGJOXbAPYFBSfFQq/rikjB6Q/n1Sas67ynFMIFhmZx/3M65PtuKxib3pOu4sF
XiaBtjxMa/mWY/RxY0rrAxNfImaWpYAP27x2HbS/Sf4ika7dtjARjrmUb/WCLRs7L4O9AV1snSC6
PKYz01iM3izAlJkexyuZTGgpS/6wqpdDp1H9ij7glvp0Ra7TeKMjDetxw9jphOeFg2xOSDOU5ICh
xG320gTHerXQCHwwQi02HxLtDZfHz9HBdQJb01MnJvTksMoGgtWC8W00mNn8HKzrem/akfHRBOVl
WalGNX/fEI0uehrJ7chDIrM82JQJH0CDFlS8NahW7Y+OjnZYlIu5BZTZjEvbMVXzOOcPE8ZdYT6w
/NoFj/b1jmAXz/ZRptt11n45c/rUUf8TqszUbnPUMyqAMDv4RotJQ8LZ1Xi/0vCnW1ny7njM7yvy
fSkcfSg++ReUNDVMcRTB4xf/ezjNG6+L5uYVQPanvag0neJiWIJupPogqhSe6PlG1f5bwWDfl3r2
1vviwSLHEOoQt521wYRwktDt7yn+Vx6NqXfoDv/I0fs1Ivl+HSKrZDYr9eSrb+CtlZD4szXZ+cZE
6nD2BHrmb7y2vgRlRza0UXyZOgtQ27N4jGrPB3jBI26UD45DX4Xe7rZPCLuc1Q20XBxbuqhogocY
RlhoswPeVHqEJzqAdLVEg2F+JmojjpevCnJoz1ZMDCi+1w3nwHnSNeGXAyCLtL/1pQr9muPjdWDG
C4t3lhRfWgyfTUvr7WKh2m7W/mOA+LwJMNAV0/h8HUVWwLSC/vmHlRYPXedvvZhVQje5nUIN8J7I
JZwYqtNiGmABgt6t2yxKyUISZ8fY7nJmMs1tLmYZlOGcFLtuct+VDjgwmVQqNUU33RpVFVJwnXDt
Wjg+x8Dv2qq9KRLxWadegLldCYqB2uSGJGwfQhuEHjyEVS6FhlgEHj1RL3X25qpPXpoWclDxUFn1
BZ4JQAGU/HyKXyadu+JUWMg1rQXsFjAlk0biM8lz4/EqJf5mXYGxWHdykUOTXx8Mu27pe+U/cSZi
ELcCygrRkL7Vhd5YkIjt8O1gJjgKjhc3baPORnShz70OwOtBxGH2NvCFjsYg/ZWn/Q73E0mrFssk
p7J2duy8soHGy8KvLtc6QJsZ90BaF8k92ayVyXxf35NmCIvMQ+lozd8GwaKSFwCcS198Fe343tre
uXK00GnwXG+mEL8Rwt/z4queX9CNinAW8UWbGVyL16rS+TQ1tIBZalkGoffi17gZWyYyc62ONQGz
KVVLpK4Z2osfU0ZIoDoRDU680GiRaqxCqz5ANOv8TwI14U6Hfz4WXNPMNPdQgOGMw2b6swRBE7SB
ehjVcL/5OcNi8Ds2+7C7vPyhteK9a1ogXTzmiRTPE9T2wGV7aG8Irry3inqb4ZS4sYkFCb2ZMFsE
kAfbTaO+x1u56xhIY6xt8R/B+Li466z7RWg/2ZSgfS55VBDEFPvSN29bG3h7tOdvSdnxRKppFeP1
ntqHq9M17YWMHSZRnOND8x51F4EbKS5F6lr0IyystmJ/3WCZHUJtgsxEfWU5HEI+32DPNYXXR9aU
8QZhrMD9i2dZS3gz21t+Jj7cJNdmIsUcoAopxJxwcLRfgY17bjHOh2IVaFljVeqG+kqPzzSwVmQz
/tbI8svzWVqdgPHTZFpFsfHFfmPntEEawXljX29+J/HJWyDJ6nj79WmPx4HeLftV1fEzVM9qKF9a
rVx31sJJ1k1yUAbkvcmsTHPQJY672Q30HIOK61mkTKDTkiF0LyBBu6RYmxUDpu6rz34cn0yB3ljg
AABeyHXNnW/K6HWyVkIk3ns13+a5cZv5jUcTHSuvUb6hIoXyPH3FJY8OzoAQv+YR4zHmJER6DwOF
3iYu0y9ffX41AZgV2CjqEnqiW53HrrzkeX1utY9yzjCDjJWZ4XUdbc4DQqqDR0SR7RYXSC1+VDes
Q1pHqzZPNaIrdXNbjfbtknmhbkO0TAzGam9V9HwaSsSiuVyHXzDZyNK1SKk0UMn9qNYEYNK/w0KN
YaTquWauztcyKDPfSwmP9DoZA9C8XGuQ6ySe9yyuRq4/xtbAnxVwmvWiQzqNDS+3chz716ADdq2x
2AEq8F8AXs9z3V9ytHSuiZR6vp/TVwssNFkpM4KE1bnSVSBoX3xea1/PJcEi1ljDLe22mqjBW+WT
yXxAdHVWfukt414V3GVfvAdsb5BAUUK6enyTjdlXZtDJjDvmS7d6FLEdSqLIG/vGWLozippdMy6s
fz47bVpnqNkLJDSqRF3V9L8WON0LaBSsR1QbMBBmz3iPJybYDulK2juXomIhtRf3GX0g8g6u9ZSV
F6+3SeHuQstSe3c4bNJ/GbPgZa4t5sjBvR0W53JdHVeNjavpjveVzG4EJTgbCjizuXO27fKS9VQ1
jbf+pECJPFXFl+De6NwpBjn3WaanIJnOk6obgsqm/iQ102/yrz9M/Vj3HLtINwsnhG0+rymaE50P
igBx6nqXJBiK/yRzfpj1rxEtAxQUlwgS8wwbXit+Xce+58psn8VoIa+vKDPCwb0YmRZVTD32zxXp
kV6t1pcClmadfVf1gmMHL6XPppuG5yaH0RFV6tr4cr3LMOrfOPP00QyXQrBgXm/zmj4WI1hHkCcr
ZNL0DNv2gJPYSabMPWKsL2bPsdJv22d4K+6hROM433/iO2EsmcFknX+pLRJmG2pCe5Yrs911HKt1
WNg2algOqxop24vqPEn/JI1HsBNkADkl0mKOvyg1L3hqjLT8rF3llF+DhYHgNC3bpVP7XJliRpCQ
IsyW7ybT5ieZFjYOd6cWtAz+aXGrtdwIu/F3wqVHrmni3cqc10H3f6RBcO+Vzbl0eb4ao4e245Y/
a8eb9ojvi91DoTPFiOklW4H0ilROe/uoqc0fPqAsNo2ph7EMVxmZzrCdYUeDPdH6DeLQxV8kuhaV
qgdg9GzXG2eG1YZw4brpbJKdqwhQ9UpBaLTZW+HE3yFMn0arRa8IPwcRSvzqskBuAk+b2X+xSK5Q
rpuqyfbCtsJGmMu+zYzTCFE1gsOK7bOhBQdAgoe6DL4mCDGbQpYRLPxiF3yYjYDxMPHUjEm8mycd
itNYn1isT7Cmil2/lkdTeUMG3crD7rjkyNdIopR9BHAzwQOMcw86sZhyEsrdNtgg6Xm+MgIdhfQN
XgsoMZdNHDVo9Tc6bD6+X70myv1y4TyA6AoLyFSe6zJt9C3SC2MXkL7gKkzo9z+tgl70KxQjzRWa
YdJkEVMDP5TARpXnHHApSne2mF4t9dHXg4hNipXDlZx4/eEYY1XdeEa2NRX8WAJUANwAOStscKIQ
AxqCXZ1Y3hgVV+xsVGj99R/dMLdZ6aeH3z/64yXooQNIEgoCvf5K61NAN93M2AHH0OUhwG9+/831
q98v/v2LSaFps/rn+rPrt9evfv8suL7z7x/+fs3/9Wd/e9esqulU0an58/Sq60lOV/Tu9+dcD6/3
vDgahgI+97+OLNbLmzRfGrqGWtfjN8bRYi5kV3+9KMHPJsjmo9WI5cZAe5xarlb0oV7ZuHB32BqG
cFUB/SYZ97eFAveu3yee+zi2PvC0UdWkfvfmXpbzXiiGq55exsEbdlxLOKtjAp29j2fEH6V7MxLF
juGSP7g3HLcDXsoPr/8IQWyxleTaxkks7YYuWMIurkCG3c/eTVJC3b1+xXTq3WStHkLkNDBJ789D
C5DZLIkJI7aFzUxDBjBrejSXgMg9lx1m34nPgvW3jdlwHJMpCPt5ZPflVVvXqMhyK6tmI/V8z3PL
CepsRSoNBDYm4aoJCDVL8Shx6wLdut2C0AT2a6m5wc9x2eaLdUNWmIgSrLnCBGaTYRKnhi7D3dqQ
8KeGrfwxcFadsKkYGMiEpB3jLW+SmrWD5mUP6b3T4w6Q1prFGm3e8KxaPPQZBUTPrnMin7iYHtup
gazW1/eaX4IodsE9UvGtl70menIjS2wJcYzBTlX6VdQbawwpDQ2plt4VrjxBtMcv03M/+7g4t3AQ
NpBCxnCYVrY0Je3OAr3d6Kz+Zo2Th1nPHq0xOa8atptaMx7W0Xwe/aK4lWWWsND5NRif/8tc7E+/
9uxQE5pH36n6GfQjPpBi+BTYh87TvJ1FaVMhoovNhrOTj/d9a1AFV0gyUmgys8vEK0DCYGj4R2CC
uxrK8dQ3bEotOUdy/Fkay/TU9721tWyCudrK2+IfBXGRAQGp8NDERnmcHYlhLqLDrrSaB7AhVH4G
FeCSeIeqy/Bgao3iUClrJaVLxi+loLeDbN3s0qcZWitFS2Hf6k7nk0eKZ3EC0xBtBk4E0n92lJdQ
QE6HmWKUVE8WbH4q0Iyg4nDF5jfEN5Oeb7XcT5VmHLx8wXiG+FRBiG9oDxij+cm7EISO2f10GwRD
gwTHWo74H0Z9iw0o3dtNbE0Xw+5iOjBTJINnE84EhCaUPHKCxVLIUztYPv5QPoTLWhxay0fS5rLJ
bOPhJ0fAfsWIg31htZjoJlE9kXIiEKjTykh9ZOZ7W08JUCKBJoEzx2Hk2yojiDfJsCgLzOa+WL3T
NEQYbVHhY2VLP04Pc9vfTvrgHAPhRdY0xOHYt59sDQ9Ja15slsZ9QSWGF5C+HWPINTHkwinv+CiR
bWmnpjs8sG5T3ffvJ3rXDCCEF51O/I3IdqY+HRx3jTzZ2DunHwj9cIyL75QJPED7QUcLW/fawLhH
3wMx980d0jNthFc39vejxWThpuLcuMFdZXgvcUxLpPMBlFG495pcXrRe/2DjSkvFzW9HrfmG0h4f
Dm88t/1ML8uQMIJapM8ZCvc6EGQw5gcSFNLNulijCnK8h+ORh4WElzl0sCiT+chO5YPW0Ee65nBs
rFutJMgnq+/dexth7q5LwEkMmbEYY0vTxyd8C5hn0PrUs/bYV8UPY0QP0vcJwzZWEPV9DadhA+eC
xcyV66ZGTepTlx864X1bZq98MB1/p7pztbv2R9GIX1VQbSe1513N5VTUdBEqhG6xCsbI17mL0F6d
O6vtDoIgjAULhqGt7oIcxdwyqt5jYDzIabpbcvQJCOn2yIk6LEVWHtQyhqHpH/0+2a5xa25GuWbb
sYWYPNnhSm/hmDr9PoZIdqrLPL0zJQjtrGXHoSrOciha5k5j3DZ4ddw+WpPtPGsZu7PcnXZxShD6
gApoTGAoDov75tjOK0QDP2b30vTTVhvJsDbl27IEZyq5KJhcF0Wwg7Lb369Z/yNe75wqfyEccc9U
h1xGhhNavKzBTRpwLyRc7tsw0e8VDiwW6yaYmpsKYwRr0uDqwEIomoR8Jks8t7hdtEBB8XLAeHSH
UQ4IB3tEuHynNDNDmALoTd1oNb2zHrPFKVjEfGd+LPv007KnbRY39wsOqf64bGAqlwI1nzDgchpZ
CKVpL4lF1u3xM09nehOiMcOhCk6jcD5s1cvQ6DDSWgcp0SJE2KBk92tv3rVNi0rNuBDU/QC25W76
4RhP1QeWbQdHDWkjyXenydfS04BAXMOPGpk2q3R1GvB06Pt3Iy6R4mDe0XYPOGfcpaJ4WTSmDZD6
u3yK0KV9pCZlsCm6Q60bbzIxHz2oZgkqfge7adpaDpINg7IcP9r7uRe3RZ6AA4wHe0LQwDWvOkId
VvO7Mbdno0xOZiYfTJf+AdyAOVob8wa6fZSV1aOnl6cuoVZDfQ85O0GetlmNGulmSpvKhrvUl96T
xZ5rM/FcluuMJHXe5l33punWbUU/orbtN3Vr1FtlnjwIZjafzpjZ4VDx3S70kB07Hnzd9B777ucs
vBfStwI8yebZe4XFGo5z+77wDEksmn3j1YnTDwcTd7TRUYzZT16leAeW3jFZXdhO1U2AvYRRwCJx
bXlHDx57BmPn0wIflZvIfJmXqYksWqeljzQ1TSI4zz/opzwtT0tSsmfUFWUcTgzsTciwyT5F2qhV
IBRMS8O+LAVb1dtVq9dIcuGXkpkt8x57v/pRr8nN0Jx9mjpl32E3Ky5aTpCLlWo/emayIaezRPC3
Ha0GTmIg93eWhg/63TCbJ6mhs+5yDDgNUTzNzvKLntg3SpVItO0ndCY/ZxjWLFch/YMjDs/F1q5u
5wqjMsyN9aDHyULEO9dAsh8U/iNy54snHVTJg0T7ZFvbushFWBre2V5qHUUo9JKmrU4xScd0R5xb
l/aaEXQ3Gg+ztG+H3Mf7pbynrk6ixe1RSmTxheTfX+3ch+7QB2FnJG6ED4WoNOd2XvRD3tbMBvWg
UKY2Gvz5oy/Eh9uz6tc2g1AvgFgdmsrtqUKdYNDl9nGKS4lnmXv5lU6YMeLTGPaOGW/iumUb5STv
UmOsyRXrlpTyAPbrVmrIsCrfWSN9HLpw9FKUTq44al7+ai3sj0QF9XW22V6kdRtpM1uqqivfbGl5
t65B5zjXnuhwP7qaZSHZZqFH3ByVJh4m9iJvjNx4WiiSVOeliOA/0FBmO4hFeLOMEl60fpvPEI6Y
/T4NI35z0L3uh3Z6H0mz29FfUtwfnB4AUNOZW5qdm2Z912EEYv3Cmt4u08mWFToYVmzb3mtN820y
GSMyr76NAY3TwnLxKcjQErm021hc72BQM+bl+L6k6W7UoRd5jUjRQwg2s5n2mpQ216QUr9q0oMBO
XytMETzTQxax4q42yPE2Nx3oOmZYLeZDEdM38ZQ8HXNWZKLsoTET/CJRsdxEDlgX+q0UKnhwlpX/
isu5axUf9kp9Ta3nenSlloq9cFFlj9iA7GVsH2yzfZ/GB2MIHd/4ECvIK/8t8CKo18NRmiBwcuc6
07MO+k4Gj9zh1roB46UrJmqaXY5NG9be6LLYqj/zWbvNP3+XzWaIkQx1Im30HNzJr8KeAaLzES5v
r94tw9NdtMZ+Sn90OCr+80/NtGU2giyiXhKAXc1YzfJxjRMc1FuMOHMVcRwu3rhdeDsqefWtCfnR
yl5X8q5530QsG1N5xvPimM9AUe3hR1swE3JUs1VjpT6GWfECMb9D8dDSOwvqYmewICEmiFq+tvDR
u36tfsd/LREdASOH5EJCbHkNRaohxm2X07DQP+Sha7SNZaXX/7fAu+wqoOPsO3yIAi0hWQuBLi9p
SedWX6vHMeB98jq46yY8fRu8eRHQPjAPhQYdu2nQv9SB1eTvAlHS5s3kY5ub9Oam3cBf4Fgf8O1U
BbRwah6cfYtTkXqF+rw2hbXYIOzkM5xelNu1ii8WLrDqw9tu3F5PAODaKuYjWPIsEBnzt+q41Mdq
6nSI07ieO+8hnH3Cbkv9derrDx1ItlHRMeGlGDyF6vKo01OX8J+nCsUvMmeqOfpmYmUzgbt/BrDW
zPaW+XsnckYbP+tBwBavQvubXF/TgPfr7ofOtsVu6Gbw0r744+WkQu/1LA5j3q4IYgQwQ2jQx6JD
IVK42fwo4ddN7x/US8iwiNaRHQo+VLZRfqq30pExVCjkXZruS9d9yKY+q7dUrwma+3J9UK9Qx1Q3
v9L7fx4UxlgbdcCQ5Y/qo/iIOzmhFmHznPfG9ePU27lyPPA2VocWLF+egvUg04rqJd+6dXOqOvKt
ALF8lbFt0ljsSO8eLFA9IkA3NXqdaDJBOhIr+8Ly+MXiqcqlZmxWzVVSDB0PqHI5XwH8dsi/WG5f
NHw16PoJQrGqlyQnxViv9MMIYm4i0kjdHG7kQC9arxmKfjrc5XE876EjfLVBj2QWNJvIzGxX4//k
SkccnA77XZGfRPIjp6HHYmM+slv4qCCuArh7D1cahC0YqFN1zyJJs0yBIrZ4sRuYjaQ89NhHLzDS
7b4+EtqQmlV6tJL6GQbzS7z6sHUGg32TlLQbypu+mR7Vf1UgzG2raGKKCtZDGkIhse6wovB6ECwW
kVCmBN7HU7PLvE8cf0WIfv/bgDwDpIYWtY4fymGlYsP/3dxanfdqrfm7VXs+akUcpdgwyJQVor0s
zvBcJNRDq0OT3TVBmywchYgDZxunH725do6LWrC6XOVFCZrGbkvt6Sf6y7XdjXs6r2wyL9KirqpO
msIrifjialcAJtiKQPYk20yzs0PQ4X9Bj5XhTVN4qZbzgDyMDJnmLiFiGrcOIDN9gEHR18Wn3WX9
luiM28CUHH/9q/HROndW+Q5/YqtrSjMPuH+UnYFbFQCSmWH2p8dbMbTfsOapT9Iu8ijGWKGz7N1q
ALQM/oin06g/Y1YESmaWl7gZASFFjQcXIEWDCdFBWOx1ruAktfOh9ugd1CmNbhNe32aIrf0aw8UP
SpZhQqXQIC57y23qnTlPt7rSvbSdfov1oc2vMiuUCsx0zOZ0beGXx6rhMK/Mqwaq2EZvUezwXGcz
ruZ6TC/bUDC0NOC9YcySxBSp14Hue+kc4YK07YzA2dpzPO4qdjKLN2X7ugf0q6u2p8ICdx7VkG81
3ABW+Pc7R5zcxbGOi8ZdHXHhkAV1o+b7h9pZ5B3mwRGwivOgezdBo72t8fyZ+auxzYJ8d/1oMcO/
QGaabWezTsPJTuqjTn3tYFQGnQESCZrq+59sBdW+0oPHyMMKzU3RwWpcYdZMRn1ColPGuJC6+1YS
ARK2ksbpWDq7KaBuWbOHuCFmKVv4Sy93cMGgooIR9mIpZoZkjs6xhp41spFgMuxrR7xUNa3mVHra
xlziG8s2sfKZjrDTcUT85sSNvxF0N1xcs3e1kdZ7OX9ScTbEwC0ks2HIMJADSrzHd90AnEhleWIf
6ITLvBa7UdZnK20+wbvTDcybYJvCOR9jcR779ISv55df3gUBpZEoOxtzbbrO6lmIR8a2Vs2vcF3G
sMW0CvABEQhekJGhDyfEvpiVm9s5hb1V1c6GcFpYFlc4VQGKV5ZU1XA8FHlhv2YXV1p3BvU+6oN2
O0jKowGjFihk5B+wDAUp3owKPbZdCdQ1UeiV2c2IJl3BRVfQoCvB5Sg/LoVyXybcAQSJ73S7OTur
81TBIATsAbjhAR5b834YrTcnZwNXa3sdyLGYmtOEMQ7LwU7PXTAfORa72AMRaEaEb82uiDEiwSuw
wx55RQMR1hZVmfoQCRJdx8a3sm0ufek8Fyk8IMXyYumgegQsWyGMVxkPcOUyzEq/3MWV/kvhZ1di
zjoxD/Oht44Fb4Je8V2yxOC07NHsFDkUgn6HDeYVs58T+m/W5KP0LC6mUZ2tlrFQB+m7JtMasjnU
mREbPVRrPM/zNh1GPXJiFvxhDcZTP7AD1edvadK/p6oN5EwwebLUwb9RcWQgobwYKz2imjPs5nZm
T2IVYZ4mLNkJxErSs35CELMAVTGyTGiRaQlaNSpwH+sweZAjHmXkIQenSvN3rWOe7GJ6Irkio3XI
AEFqCFikbpId15QRVbdtRNNv/cZ6bvtA6T5IpG3QO7sGTI8md8oj+b8PVuNcctf8bMf+Q8/BkK2V
GqDWoe9P3ALlZSTwZcPi5Aoz4tV8k8YQ79MRi2Q4PYMKIUIpgTRpcx0xY8fuwR79nQcmVQHOdUn/
VszBPifmOOw8MG1v+Kpz/+UP8pTsf9TtlyYfsUeq7fG2IAdge4X8ygwnJxP/DUXr7BXTk2zgaMjw
PknbCUJN30EaSeqLQuywl4OBA3izRfT5pUBB12/felM+F3gkIen2wfoZvTSC0Ra07iPj5qnutI2u
YWN+xc5w6di0TfC9k+t3OTMBNTnYp8ArIHKMFo9O8r/+QlD/P9j8Xg22/zeh2XANl40JunffgncO
a/gvhOYO5W4DB3bAUhoOxYKvLaAoyK/v5zWKA+d5hRx6qHraiDb2RPkahFfuQj5ykWoN1F3Ro/SB
iW9mYVdcJRQcRdR0zVlTTEYvoSyKA+94/Q7vWzXcywvXRNykibs308G9Wyx2OIh08nJk/zYBRwYK
wMN+WMkvn9aE6/afT9z5u/O4CkZRp215jsG5B8qY+y8nDo2rqdpcDAe2aVi/mvfzatwFHuRRjaV5
s3Z3RfvVLLMfmYajDIINC4dAxbloch4IdnKwAihXGvh32E8yBcME2IIsfVGE/BC9KsDW4MMXE4QT
f4eXEnCxAsJpsIUFhIKpZFkz0+p56mIeBCjIsZZ9qbIpVeOUaCv6/hb34w+uvSI41DWtoFgsZ6qs
d9kxY6sZDsEfW6IU50FdZIcivW1/iWzFXLe0/8tFs/7ula4uGidqWq5PbnXw94uGfXrhTZrVH7TM
ggDXIoQHo8Q8mrlMYblz94zPGiwHxfq50iNAXXCmoh2nlhY2LCevCRAhOtrrVGv3iTB3V3IMzrQw
AFYmD89dENVn5W0x9Fw5lyGU6ukjbdL3P9hstvU6Ycu8W9kiKXJDIrPDigxqmGYW1fTYNSQv0pRW
T+B/HjPev48Zy2HSQIXhw2T8NwkCitrCDLLkf9g7j95IlvSK/hVB+xikj8yFNuUdySJZNM1Ngt0k
03ufv14nsgUII0gCtNdiZt68fs2uV1UZ8Zl7z4UwqgEjxscvfEUNDLkmYMGy3+ojlNucFZoRMxN0
scUpkZ4w+SgjzFv7WKnJ/cl/sMv5YlZyy+F3mIEwkgt9bEoklkvBMFbT44jSoFCXSmBlHxPWQ8bO
3i3HEr6WOuMWNBCcP4IAt4EdkTf/lQ7ZcYhkjrYiLaENZUOzHWSBFdBFSRWPKDzS8SA1kInztOiQ
QPhh6m3Ko+MS3uWou80KdW9vR9axUEIsN+jLtZ6yBjIZH0W04HuvRv2ZfGg+2qNgekmQJsyyAdqk
blfWVSUFeVKhJ+cTN2Jvg46bAZh1rFBibf73T0TRzXlO//kAk6aBacXEmGGq8L9/fo5tUhbKdMJ3
HRdYq3qK1X3rgqo2SA0A03LvzA6h9aBRN7iyTo5TGfjewh/u5LJD2Gy0wcukvnyl0lnlVX4OveyO
mF2HPGd+k4jyN3BtDBfYX/09lBr9aMHObfoq3grd+NSG+UtGwQfasx1u3pvhpT9uwsGRiWcGH1yo
tcEOBVVZUjsazi55F1vdx5xBwJ0qn8/D+VUpHSfZqtEWkG+0Dad0m0nx4re4zrKyGx48OW5Bbp5F
1WpgDA0Cv7G55mBOzzZy1yQhQ6FmTRLyoy99Np58r6/5OwCj/MHYRFn10DCrO5hjmlB4wa+liIE6
1KGd3ZQD48ZUy4DFuZg3ig+lwZeVw7CTA08pwxY5Gxw+PLHmlzrx65QaSRVpTp3+pF6wwx2L/tei
ClyUVMuvGxRyZi0etT74AUq1EjEZB0bztRSUQVZeHcEGs8aQvlp8Fkq4VUv7Nvv1RfXFQRm9S6Ci
0BFfOCnx/wFLcUpzPanZUJi274Nnv/tauUls2LJ1DzCMwI89Y8hLNVNxeYIaYS5w/s/FLyUMouJf
W0TP7NAw4loeH6ssOxta6NAkoqGPTKrw2fsCUfAa1CkgU5SqbfhZBN1vYaifFdJDkA4icywRdpYR
hGoJPL98U+aQjZ3WFVuR0IlGVX6pHXlLBApepepSFWeTNoYSg4AGYUTvpuHRDWxiT/7q2zrVd+Q9
D50GgnPNMv4QoSF1GSJI6NhYRooPK2TtlJDGauW8XKPJ5h27J7T3VnnrdPT8VYM/WLXCVLLbBmHk
runMR6Lq3311CsmZP1xrq9eoMt6XBzysATfa+fgYxj0KgDLAAFMZ1zImYZxMAkgpDB4CNnqRW7+5
wXAFK89hQ9+zsgewq/TkriDCm2hZmmePtkiX2tNYFU+lYr8o30TLKrmlPfYaLn/NTzF0Wv5NMDzf
+Lq+rjGJ/227W8HgpNcZBcyU97qSPxaC3xgDao+GSxd8MukXYvnahuFZ12tuD3ZGqemeSweFfwzv
71zzJltziUgiz98HOLCVi5EtGVhcsxl/6RI47h3yNALpQF8l0TU2huME9uBQGKClXEmo5DD34IU1
+G0ZmbFF3nOfkOKwt+bwatNbHkXipJvS11gAusMF0/hvO5mM52Rmlpz0FxHiBZsxsbTyxSVelh1M
pmEMYOIUoffUwmxTy7JlvJUzkG0ja5eHjQE4x+y3dOjuJsFY0XXp3mlhsIxOR5aAN6opaUunarG4
a0uEPYg084Ns7O0iDGqx9UwQIfkktqMd+idUZSczKatdInKwBJGzqUfNhEwy3xlMzfch3LDQzPNj
1k7GafbmuzAH+48F5io6veTHlSDU52Q/W7OGoOu9nICq0L0Gu8FufkaDv2sLZgwFqeYnJGn4q2Xz
H3/F2lBPfMCzhvY4644BhSc8lBqm4NAxb44HisNrX1XkAfMlpCgD/lnIfeovW5ZBXRvtizAZ0StW
4gzs4IzkYTwA/BXnSMbyVM8/y/9p1N9Z/gpHHUtQTOG8exMYDBfsa2y6dzPi9YNlSe/sd6Ae3Nx8
iyovuYwBuABzzjaengHEYqVyJtj7DsoXcpZhvg+kjA9pnOo4Rzrk5mmVwQwFzFj0ESlthW2fw964
IqIDxKRe5fIqTAmzNjebn8JHw+IXeY34IWKl4gLF9mlDsZ6b9j5z+70RTOHRSVP2O1VySf3Yg5jJ
H6cV0TnXNAKLUwbnOsvDramj421QCJ7d7LXqkNcZdnBMZO2cS1WE+HqBnm4kNwez2aMVtO1hsN29
1BmpJNSdLFrGVzJ/dnMEPsowvswhTrYQdeuzVbX1eQz1PxXi9F02AguAcdERt5MFu8KZtsnY60dp
5SxzmBKeB8OS6zhgbchZ/OwH7isAugiTnYacxcd0lDkQr+khTTM+D9Oj3U73ecPjEnr6Fc6M6zIx
QT8oYJuOz0EOsdCNTjMvAHw/JN+Y3DlETv2+0dNT0E3tXsscuuQFM2gLhV/BwN3PLFHW8aRfc4Wq
Q2AfY4D20R7jXGBGqBAStIUJJpOTy0nNxRNLuL5zcwqQ8h4GbBlrQ4KmSqPwPkIhTrHCCJRmDNgT
pVne6KdFAQxSl3MI/H4aAkOrm4CxugwPi4ULIgwT4KT/CRz0OgjWLsuplauyD3n1Vxo6LzCTXpbq
gnjtYsOebD8YrPOCtnnvA9SOLus+lNzphws4E2hbu9GUn8EuGLTH8JJW/naRRqcjiK8QQ9VkE3pa
J7+nIDgv8uzcSPGgU0izroMbaWBaGxxxjz5qt7zKRTCtRkSzD3Q13CBqPOmhfq9bFSIT6vUZdkhO
SvVSJ9UT18cAvCiMkVulvlevRfe3mtcZeK/tfH5U1+eiIcf8gqq/5uzn34LE9Php9pn+Zk3yMShp
sIbsnDK9vs1V9qH0sEp97pgo0DE2sUocNw2WgAgTpF/MEM6Ymg/BtOHWp5R2+EnlgDQH9ljjU122
mBDNhD1cWa2TKj3FzBVXXcef0yJ9TipEZ6KraK34O4tJZiZvY/WxaPsJkmgjGe1kihQ1S4a93g23
uY36Y56RPhyZ4V0N222nNbvFs7UIhEkFBj2s0Yv26Oy3ssJZhpDyxywDNCUNc87MpL+txtklHio7
6S3O17hQHlTPOIyiuq817xbYM7tK40p3izfEGW42yt0sjX7mKuVZZQXViVsyMjdzHLwD9fRBSF+1
asmnMKaKjAHrkE8ORhP7sDTQUqmNu0Y+oJZ4GLIG+nKDiquV9TFdpmnKD+gJEiDqq6bSu7JgwhIB
3K4rTo1XbubUfE7VQLNU7hqYLd5KIyJ+ACpcO+bFNtBN0en3Dc4X/jcamFVOMvdBaYzwH6tkVxG7
xtT4BAI3YSGDiyrwv2FlUherb8QcmswiKSMBA5b3FNHDahm2jD79iezTN+m1+ziq37GmwdnjTZ7a
ZNgQR4KTiBfdHLMOuYoFqZI1PHUR+fAbs5tnLLrZRyPErknF2/IHBLaPoIfzwcxHMI92c1OmHYvz
gdMWtBa15zI/8MmsbCs72Kj6vKnq54TVNSYZal/Fc4GwwDxWFJeoFuXaHeRTOpn3lWjvIokK2q9R
Oje1d9OCCFEt+1vH463ztBLjTHxvGw4pn7w0rbNvA/Eh62B8AzYB/lSlGLQDH09gRxC3Jv5Bnenz
WpvkF8Mt9PyDMoFlhfqEnG+394pt70TepVVW1EhZkchr46VZ7OmWFlHwIzwZ3rl98CWCuwLPOdPq
F830f4D7QoBAP1lg39mMEgo7FszrkPNaAYgFbI9kC9SreEjZt3L6YHUZ020kgt96znuoqlQu7C04
3o95qD4OxeT90rLsRweFy+4j/Gn18NEhQ6xvy2+yeo66GoBkTH7x9WrHZKq/eianpnqNI/Uv4C8S
yLy55SV6KIdyuo8M2uRprstjZoLOAfij0WgcBsGj4/mWvRGCdNHexNzYVdaeUJgYF0v8s0xEXJQO
gQC3IhkEbiyW7svfFuG08nv92U3cT3f07plBbVW9FPbdVuuBzqO14h1Qbr8i+MhtC4dkl/QM9c6J
atj/nmUBH/RQxB/emHy6QfidhyCvOrfESd2B5pF+vhv13RTSySMSR18IsBS3VjHCpcastS+LjgZH
ee4a8uLWfSV3yrSi+nHVktgT7TU1GX9IEq4r9DNTMdEqKH99bH6SFYlhUDk8lv6oDLm1gxCgfdFC
tem922KcWhwYuvpSVZN4yQ2kSdiplwHcMrc2VNUsG0wp7YD7BqACulL4ZwOFX6b0VNaQJ2uTB5Wo
o+jQjfAViYn4uwBY/DkaPkc4goz8ZY+UVnUdluESRUXSNthym7qXyr4Hao/3+dHx7ru53WcF8EEd
7ckxanTEWI7LFidKT9EU5lwtL50FR663z7EVHHXLAArVyHQXO9CewCMJTLrivp+dp7ZUgQnKVQZr
ham3+YcwC1xx9KBDWxMDVCM8p1/DT+aUPET5wRp3ZYikVYscubXMjdHyKS6OWC2auIlyb4uddkx1
ED05jX420O0tL8GKOXEHv/plhRr+dB5uMVoPDXkggzr244xmsYKGyhvFGddQHCSDta386apPOgIM
XBfd7OVHs9TkqpgwEmHWOC0G0SE4WHZHa9RusHqK/GFZcC5NrtHj2zPlpRNQ0Dym73VW/DJbsQuK
+b4ZeFAX160v2Vfa1djtzN+dN9480Yyb1sKgFo25dYw1IrcT56vABrFrM3kpcwS0k2SQX06aeSz8
34QyMHuAY5kG/mHBdEydmO4M6zUlc5IsiB5jiZr42IGF569x8wuz6ZP08B6Qr/kD2O2nSAT6T5nw
0BXxOk2vcYRKyKVqKpTFcPEsL86TcK6OnGg3z6p+LSu3aeKuA7v4a/b0C8jgxz6b4xVSeAZjXqJU
Cvmm8uJfi+NtGTkHYfcbKPbDiG57KOStrcZX4siJA3Zug9/f1YVN3Bj9a8eoAtUYni3FdfADUZBS
wWRVrZudCrMsL35Z4woNXsMggngVFgkjn6hAcA6cueG+W26+uKyvTcf2mG3mTjkQl6crMaedRcCZ
mxtIl5IXK+BfpYiro9ehoSNELFXlXdVyPC+PXKY2MstSQy2Kuv43EX0FE3Ct2hP4nVr07i1fLjO+
Rrb2lXc8l0KEu97h5PQyaAdqcuxKtK4aOPTlhblJ8FuA8V9WmH9X0npNGIFcO8oT1c3i4gv7edn0
Lp8hUgt29TFD55plfl3Wx06ym2jkjUUTN4uqkQoVgNK52OXQXx/HkQAttYwXmvjurf699YdHxmEs
HJIg3oQwGnk8SgYYy7eBsItyuzwXywxBsGBh5cMPZD5JzrV8UjUzok1AoGpzsSywWvvTd9vnxUvk
YW1eCUSNZEGBB3WDiUHi/BqOAkmDH+7g+qnZI6+VTFCM8KkN4VDpKAghYWwJ0UILfdwDPB8MEsEY
qHHGOF8C9YUsiXaibGTzacJToAc9ijq/eq7y9nLw6imHb0PNFAUCxQNqbwqh8WCqG89F8omVO72q
eswk/igDXaP8grAh1OxLVVo6pefyLseh9TZQd7ojA5/F4qW/yBk+vQq6QfEtuMUgy1HtkA91nqzg
R+36ohB9ylzdl328X36Wrba6c8kmNa6rG43/Ty4YNJHcenL55MGhYyxWqcLq1GdsR+RntF9mQCOq
k2XePAY6glN2Emrrgv7MWWtUe2xwy12M97Aa2hnQNCMztf2vXT6WrL5ib35vaG6Btr1gfWBxwSwD
Rb1xl6Th+/IMVbo+7ORYY1iRBZlL09YlDhABcPqhLHEgePn6u8F1MdK6yoCv3LxSfKUMKVaD4e3x
llBmqCfT7dMPBkfaTB+8nBQdC20dbHBCoTTGhnozXpcVx5wBJSidZ9jA3bc9EdszWtw9voTsW3zk
tNQrj9EFfAbWS3n6Y8r8I8qGa0QOiqMF+rL/tiQBQGiPF/+kcLlUjZKbE+rhZVIwgUwmJD2News/
QGHRN6gv6wS6e92q6ZQqW9iRRZupaXeLq1DVc5FCIZgZ9lflUVxkIzb02dSKGRlXLLWRT+HWFAcT
GrmDK2ibRz5j45hvrXqwWPuc7NF6JNK3RPgxDTsLs/NQWkTAFz+LYACJPTvTHFioGbSbj7oWUFxp
1KK5o0AJnA+8MAf1lnHSvWukgal2JlLeWqvJrqGkOlbLb3XqxWW3Re1PJlQVmKthTL/UDHLoqCEX
Bzf3x2sASweSA99rN8EarOH1UXV6yei3wyc6+/YRyFi0Xv4Vwp6gcC+fV1VBkpQdPi8bjOW7Obr+
beFaJNisuSNR/7bBAQj3R1Jq3TqxjQ8CvliK81xFBfN0N5ifgOKWqwp6Eb8OW4A2pDTwqwaNcBAD
42mxcJvTQlSrQK+eptSp6Hhp/jo+Fo/oqrGzWaBhJOZrsRQrOKGuee7iow1/1Duq/rTQrOnIlKOj
MbS/M+nMMjZsz8qVbSeXnAkyRHDic9SYX6Mx1Td5nX11aQTjsPyYE0o0attdGke4inO+O6xVQEkz
hvHxiGb6MKyM+a3qMOBKBh2OKiRsw9Lhd8zn5cxolC89jhE0JfgnV/hYzn497hiLb3m5NHos0//a
4qlsxk7SOrvMcsm8XNcOY9JinKc11UaCpYJuN8g2inzBmIj1jnI4QMf81lh4CDAma4ilcZ39IB1l
uOvLY6d7zFPowCxluLXbfoOWjDRl0F6oMfo/Thzv1dd9OROTOOKP6+Ldsg9xNFz/qWSlRAm2lJla
6CLlt/+4BRaILrvEVhiuXZewOHaa66ESzkbNwBdkgRuBro/d+wVVoCtTfEjg6qawMUtl1JDL8xOa
EgMHY94VqWfmtp6Di6q9LMk+tAzm+3FI/HUT1aj45AtExhIZ98syTFjmGIKAPpRAxvMCx6jTCbVt
0qD2xA/UJxyjrhfSQ5uSvI7i0Qz55sxcNo7hBrvmNltc3UmCMytzO+waP5MFACkRWE8r234O2YCv
cuDnY8t3IM+52DWv13dFcugU5iWTxZ3oCGFhTfnpDt+LS92viFzVPd5zIsyICZzXdhldQpy6rttz
Fcz4ush6qQhmiH5aOiLG8OU67TngC58xZMg5ZPoV13XUslQ4hXrHHi3fqO27Jpk+9uqqG8rXliNZ
TVaygnmMXh4qOiPpIfpDPPyzNNDt3DybZvfaD6O1Nvh8kiQFa45rGNt/+y7Y2g6duRmHMaQ9R3w7
0GBIJ/lOyuI4pRolIOB0SyqprxrUoy77NUXZpxFyRLCd66F+w3GXSLYMiThDYNKJqq1VIuQaUucc
+dqEpM56zJTig7iA+6qG9TgZ0b3losGqgUJvMiWeKgOKd5unkuHstudqCSbHWqUz07eKKelG8/zN
IrloHZfOk/AEWKtIAjzOY3/+lhS2aHNwveQyz1U6IVvXOXvPKtwYdg0FqJb8vJHwdJ5QhF2Js13E
Q6GDlm4KaE8bYuiJc0/fR9tcVAyN3n/GbbPuAPCuZf1hEm/ER0lxrG5ytRNbyDuRwwKksvmhwhI/
wtK2ywCFj5pIHPNtgatESXUniv5Z3ZsVGnQG9yBYLRTFSwsfsx2SOo95E6R/iu5tOUKX8yyPPyKH
psAs0VJab6kX7f2I+YBDiMVqrOs7ye51R5v/IUJ7S5DdY1h99273WVbs1d2Yzyw1KNkiVHXrUWLA
NJNLYylxEgfNQiujGC9X0PyYv36o7i4PvIMbDaseoY6ZOwx5gn01X4w+VHiAhnkN+uWdVXpnIfx9
pie/FyhHJjjhMjWaxkNAcCUjy8B3b15LBeabVGDEMGzU9EsCBVg0HcMcngY3ekdxyHBvXC1jzpJV
zxo/4d7rZXRYwFCL0gvothlwDyzCAbX8SxxEtG6QfCN5ojLyO6I0q+R7AQvZDjcK+e0bbuC3Lra+
4yZ9UQAjdW1qRYxJo6i/3KK5Q0T5tazrUPvtp6Z8m13qIKg7JAsxlQBDik4L5UDforZs2OyG6uGr
2+KGRfO4LIABh2qEHlCokkkHC/DBR+63xZTBURugeW/9Z9U+jSPlPdHd6FOV3ayXimBFdZgpiV9n
ZXdO4hnrORffy3DYIPsMrE3PeIqMXge8WWHzuevAZwmydtFYK7hOH6CTYT+Hqajb9YjfAPPyJWUx
SthW7xC3QhAOi/inLkQ9q959vtzoelhAZm15YUx4UVol3AuHpfZberdC3JNpsJ3JheRbEtl4RiT+
rxrhI8JsE0ATEt1oP1rJvo2dN93gSEZt+jtUktpQr7deY7AipQ4xa/fJpac9RX351uouQXokWntO
e4/WDCG8QompLo1khmSH389aWdEvNfPtiSzaMsQiJpjxetHcGkVAXtqbVpHGljVq1xlfEP/zTWd/
pfaIo1DhJFRno6aj5Mb95A08BmDZ2BJp2VJ+Gd4+VTwfqIU0JO7dh6nT7sJiRipg0p9ZdnWC1skx
mstP9UDEGdI0A1+NqqIXAVzSUGnJOfpVPcQ1DUWm/kVDVQG03YM4OHWWb/2RwDdXbx4Xflcyc11H
7g7dvEsHaMDuY926JVyAYbcZ8iz7glRMjNMGK6t12WHcNJybmo7PhfzKRf2piFaqZ2Tx8YKn5VCl
1VUxRYrIvswMPRgiUzOOFttT7xls6TsuQnyYnOQcd5wr12zWbgv7MFUv3xOXURPatkrwEDeKRgdJ
JNv7JjLd5swQ83OZsugEPqxDYtobrX4pmPNjPI2QAUbmRr2F05yUvOT+yVVinqLwSfOQiGBotcw0
f021Zau+SChV47k8ubOi66kebJk9MaM4mVQvqZX9MdX8VL3LbjnfZaV7kiXrOgJ6sqHCJoNEV8t+
JkWLk9aXEY2P6uMxbSfZhaw3Oe5ZBhBuqj4NwZCJnU0lqQ/5TK3qCQsfFzprPPXLBiXaiEtjVanK
Sr3NS0WsxulLfz1KHvqFVqT+6Qk6HGpxSualA2zBK+A8Ts6TOijUDY7nKGkh73VjjEiCxI9uEsq3
yWTbFISO0g/TNXzgS/5lNxy8onYouOHU8E7MqtR21fge1uWDM+JXUyrPuUNxXVfu03KT9Kh8wB1p
lPLs9+OSSoSv6C/CNYgEJWzbD2C2cUR1d0ne/VJnzXL32/58byI82qITJZhTodg65DgrI4h+fDgY
K1uLznoJ2zDKy/e2eJ5M+7YQpFTR65jzR5p7Zxx4Cj9oEukXBG/tvdaEv0phfpWP1i6xCntTA4Ve
qorlshEubtBp2iGJdH1VqqqFgnHfAEuAdN0f43w4YpN6QKL/2gzeuMJdf8uHpzBjk4wl4lYZhski
MeboSj6W+lbkllhn5IQ29ktRV8PfaZyuMwywbZyNBnTwRUb0/0Tj21R+/9u/fpIilW/IJqyjP+0/
wYlNR0fj9j8Tje9ReIT/sv4E1Rjln//Nb/1PrrHFikPi80UgZzj2f3KNXesfpqEzw8fP4Fj4aBFo
5erH/tu/ms4/EDzqpmu7rP35bfyuhhtR/ZL5D/5R3SUt2rM1TAH/J7CxCZn3v8rEmOiapidt6nxd
M6X5zzIxmYwVlkQ2zpFmW3tnLF9sFym2FvfbvDS6x5iV7mMQD0Sz6eleawN9w1jXfMq7DCZONncn
OyuZ/+bOUykqAJ6Nke8inKloP8pQEfvtK8QeNyj7q9MFuyDI4+dCwElIowEnTFeWb2Z955GJlETa
/EEUIQU+0SL3RpuX52TOmRvFzcQiU5ePlcfWbbL97FkmuCoD0mYn3TefXEOg2zPwxNpF5J2pYTqe
PMffGPi4mW0w0SumZvzTeuIOjb7glSN0s3InPcyjD2tCn4Z3ra43fhONvyKXOpBh2rasU7ZxmVO8
TZNyehEycDRTdIOkA76ME7b9UEzlXYcA7aWhb1oVZWtvSiY2ysYSvuSAdykrWIrM2Rmw//00P05+
aB17t/r0pJeD6Uj2ejWm2Mdt9xI7c7hn57mDO1YWrX5vmtGbV2JnlgDnqjnrL16GdzuZzg3BZz5v
1quG8CWlkTmyTLoVDo2jsPt6wwLhWwzulnha66g1cwMDhnsgSccBDtomD8vwkM/DE8seQHjGM6QI
6IxWtsPQ3eyE1RTYQS/AxLxXzAePaHzya9CN7/6QcdqOab+dsnjgUuiKA9CIIcDJRjop4Vs5xqte
v1pjj4q71+9RZCJtx9+xx0U8G85FuClmPuioLWnwTIC17DC1LnECktqxs+r41WeGakVzfoXvFVLN
6sWhtL54jqpDEmfWQZLe/BB5pDyTcX5rEuHXW8nl54bNg2tkBi5+vzx6Ze9RoRm4B42WaT0fzg78
HRyLqd85nsZSeKyEcpSLVZ5NXNhx1R3aBAmdKG1kVIP4QQv4uxTadJiCynzUBBoJsk11I/cudueV
x5EfqoJbzG2rOcGJvR3wqogAiN6MxE6gXIEY4rLfI+LgakLqhfaYNWvfTD9qolWpIvkvObdnVnDR
Icy7kkDRlO89ocIwr08ZecBsHp7mVBp3Lu5Tcr5sAC3k0CAWi5+TqITjCy3Jha+J42c6uZbPPN0U
uMJc53E0p4l5CtocInTICM+ohngZ6dbDGIg6CuhViQLmiswSl6KQEt+1xsefEcGmDGDkSnSbtpjA
yRqCnAZqagKlK5XSxGfKsiz243lvZGaxMicIDRK5oV7G3eo2jHl3Ribwm1iT9FhXiBhsZvE5t+Om
0Gp37Vbkj8i6PkzzE5aRM0NDiUU/I1dPV//6UCcojItaqQVmNjxuu2/VlxVcSUT4pWNtGr3Eodsn
7pnUU7KirPrqFcYzro1T5JvmnYEEJxR+cU4HhWtkA9w7QfGeFaRC1STp5pzAdzw7b3ZL6uzc4F8l
IOBxHo3pqAZEUx3FZ3AmIUMUk6SwXIF7UfrsOygVwOlCueq0foYfCvQPsiAPGshUxXJ0NtCMjHsz
iqq72AzRN+csC8l7wu8WnzREjOOL8EBYWFF3Rz+mA2WuXfYoKGc1sz2FLmok25tf8zEvH2AeoW0u
kMiiXzhps/fueqjA5lzSCtjkV/oQtxzL31WuKH5FMf41Te66yizvyDsELOKNI6pDPVunsgwvcBpV
/HvIvhsN5drJbdp9kXUP6CSMR3AIDwYcpgdW/Y/znIh1TVfAAe4ws8CAkrmV/D30IRhbFApl/Aqy
FigCheo23xQEXB2nhnTBTk+iY8/GYdNk0tumdQSxLgSTEBkixqEvfmNGGp5jcMEFdjELZfqdozmk
aKbE93APKQWt+ZhP3Zs2cfLr35oMjYeSb/821CKNSsrGVuriEwvGvtsH3mysg67mvu8tn9wWfNqV
/MQy672aKMvvLVaQNejSzQjW+dDFFLPY3MeLkwljN2m2BzQdaxyKouscusVHbA/WgzTFC1vDc1Y7
3Usht43hW+wOYT0beozhtu1+cKJ0O6EZ7I2bIrxgn+Py0JQ3JLGmc+Um72mkPwfRKM6sc5jEpcmt
nv6Uvf/QhYb7EgvxnsnuXJYy3syJA/jGYBFmhKxukLLN2yyT3LRzVd/T7Z+Cqef/DNMH3c7H5PBP
QnHFiV9X3hH1BPKpYMJngHTy4PGN37TIlB6RvJiW+RWw9Hgl8wtpvRZcIxcmY5e4zK4n9o7DFD2N
WlLt85r/5LEgRdBElWX6G730+rPVGKy+qvzdD8GLDklWnMokRP9DWvZ+nAWTU7/sdk7N/sIJjQMz
quLWpZ25Bts57tn8eQ+u2R80HEs7WaO2sHtbu3gVas9CtC4rTIf09zGbjwEAm40bMjauERzfD/hP
75LCwfylMe11jJdBL8ZTFOvXOUL2j7DRfiIblAQwfP2F3p9aHzZmZ8MZ4KYuN0YqPIBKxo8xTZ/o
VvXXST9rfe69As54ojD6nPMwX1dTA2EpIV2895j+tVrXXOZKbEu0EwhIyZ8Tw3vZnIRuehunUgGN
XpmwN9bPfy8SOcXHENnreoqlvrWqWjvUDXdi17UGNUCrI3RnqBeq9YSXQqOYjU+j0uzHZNCIC9Uq
82IkJgtX1bGFClKKydg91BjaVrUekvMaxfPWc7nW0SciWygm+LhmU5xrw4zxJbDw6ZLpxITSPfC4
Mwcc/jgp2S+zf2bwH+8ZPYD8qBL9KUmDjWx7j0CZYt/jmTk19lCfpPkQdJb21LZs0crgbOnRqZ6K
4lgmLeDMAnsOC4TdMqHHHtE8Np5/9jiAwBCbzGeSLNk3YCwvfR6enAqzWgxxayXT9LuaK6oCgU68
G5CX881GUz0+EXPw3DbCvtU6G7QWI0CuV9rObYO9kAVysPgjNbX8yMr8q9bsYpt7fovJD6555MZ3
uLC6Vduo5gtqVc7GlRlw76a4CcFaEzGIVQ7DCg37jDk1wCydGNp9hJUNEEOdH8IJICuftLmFscWI
Br9GVRAPifAgOA5zTAaz6236wu0eeqejeIyHiz9VuOIH9rZNbVsby60QK/VGeHHs4rurRxCmyGGc
kCVbY1n5sRnc+moK8TaQYIis9LmVoniO90sZAfkWebr+FGe5vtOqiiVY0uXvPfD4kaNNzFfdTv5I
snmOltFsKquUdy514aYMyhouDLoB6f3K7ScRWsMDwJhPRDzdPpsPmktWr6bHzSNTlNWIhvHspim7
QEe/YIJp0RCc0376MW0TFpAfSIKYZy4FicHZi9AaxwgAz61ebrrIn7akJ4VUa3F7zSi1RmsItkHc
XalZs0vGu7h2JG27ZQXpgaEWrm2lPerNQCc42nnNjIbFX8KQPCvsmflIgny719qzInn3JoNPIOLB
YXKnF4ut1p7x3U2yWz+0FaMWOx4eQmo3Jn7zMS87fz23PPMtr8gxxI3QNsN363emDvyEDfvk6qG0
crIuh0fPiKpjgq6T2FfIL8QeevqknWwIQ6rCrmJHZ/DezaCcUUn6zJOfMraBIdvLpLNLaF0Zd2c5
PyVMS7QonO6KCOhsMI7XQkHvzEg/NiN+aTF6W0RM/cYUanszYPFkrKjtwjT/YsXmYEY3I1hb7Naj
Cf1F2ErrvgUuwm3nEM47ET/lCrOizRByx9arWMfqRgEQ8ZbVsXVciiFeL1bIEahaWz43UVeqLsB4
QM+JgXf2LjJhAocHkdBbo3yWIzORSI/iHcy7RyJw4zt+/ZRiZts4SYFaIDGAX9lzvWXDhkbLmlBo
qqJskMN4wQRb8JYY1QoiA/CFIfuIizZb1SJPL9DpqmOfa/lGiii52JBDwYXC0ZATqg2nmrae4ZkI
qdCBOj2aapZ1a1Kd7efaZADqoKAD3MB5aE/+Ft1LMUBxmvR79hMK5u5tYaqFvCxsU1k5kfontqNn
Z0+Bhw6x4DgOHa09FgE4sKkHXVJRbGMnZCcbGVVKVekdhUnh2/07Y2fS3DaSduv/cveIwJBIAIu7
EWdQFCVK1uANwrZszGMiMf3674Eqor++XR3dd1EMu0p2iRSZw3nPeU7KmdronA1jt/pI7fTMuFrg
GHbso0fwoArWNjwcYFvLHGi58qlE1t8HmxMWYByy3K65y8T05wuCrQL21KKHZGBjJhJOQ/Ndg40K
moRBTZsE4aicFRNE5p+JDDB9OABflrYiGCC60VWKHmE/1I2VYd9tEziLhs1bILHbLRWt71nux7tI
MbD8Wgb40e0UzQ+yXa5qsd1tv/jdCTloQ6wm4wY1jiitltjadvwQjFX1YjXVO/XuYYrT8RhzYARU
wlpPjXdyFtP0XJpyONS9iQILMpDLFTsdEv7WLBpYhzp9WUDNQpAhLgiYG6BeQGLLeyb0DgWnYYbX
5LpkA5dwXGTUHTzDGA5FNr8FWWs9RD2TwUJFa7cMb8vOru8oQB9CnMSXZm7e0gS4eiErDSeESEpT
zR+qHOjDEXN9xqZOna4CMjcuET/QNH/XAab4IZDpNteL2g++vLg2oQ13rPmgRDWxb5nFoZjyc2WL
9mS17ieImQGMMn45puvon2lhHKc4GtlXlbOFvAWcXG2/LtypD4Em6stnujR4xQfrT835ZTdkSbZL
4uHX7Db8uCkgd1t6LAixouvDkd4GZeujNWNGNUc+amkJXn2cjXjftZ65bfIVT5YTcK0TUPuzDdkz
6fyjUg22PAtqekpnFbxsbFS5JS8A35ieCofmVE4rglnh3qJtBkOY+yvFjR+Zbb2zoawdaHvtjvIQ
WAok2Fqf27Nu7yPR/pDu/Estp55753FRE+CcIU83dQWDp42MUzPl6thNmbPVnjPdLHuS/Azn8TwT
QceyxSLcqFUDXqLLFA3fubnyBcWAH9Xv33xvkKcGyvEj6WVwUAd28f4asR8dBFIOcLB13uEHIBW3
zkISfhkHDwMrn0WXat692eUMLuMpQIxbfvsZEK2pnWhuw6lYZbN/z2jOepExFmsgFcUh9VYfO3dT
do/qBiv85Lg2pTCFX98N8NYPklll4JeKCuqHqbbFvY3V7JTSDNoSQYNnA1aFQea8qJ1FoReDkzI9
lFGGaC8YsOWKEM5MBvDB7Ju9EWAgLJPoNbHUQZsNrSoZRGXL4bRTV4oB2nK/MBVI8yZ/4EbQH0iD
4+IsYnPnp0ys+xnyhXTAQVvrFjh1NpXVQfZNdv1031CuMcygW+bucSZPdKZeFyNTpF4kFCuFm9dL
AvfCveOQ9ZX/2E/m7a8SF4qTJw5dpvTlCWRzzZmoZFFNQAQGUPDeakLxFsBYtsvl0EYuzETFeCDt
sMUwW6TLPRlPxuI/WUy/Hmv/O7Z1Lqxj/dhYJcH6PtjVCwEf+JP+yYJA1mmSYAzejjNDmE1py2mf
N4hUnoB9uBIpZ+uiuQ5f0nx8hxirXkmQIRhUP3vDSJ9Fkb5H2VCe4yj5/rVjZZg5IlXBKLTaiqoP
ws0IMYSeuuckZ31xOueSE5a6SxgHHljk7BPLCkf2Jxw/xWsCdAp7Pf6fgOfWzX1D7cGhTAf7Oppi
ZLoXxQdYqFWPA5d6VVmrox9YFi3kZHbB2B0xh0KgjqcHe322E2N+bs0iPQUZFD0HjtspnQ/exHkv
Hq35SCOxeydijnNthtU/t+I/cvHmx6KQR9Mx1A0vFwS0W0mq8iNbSwf6DO2IbPLex6mdZ6I+u1X2
JxOdeXGZQ7tlAggRifdEdgra1mQjYigzeQDuG2j/1E4zlmCKoqL2UCajcVLpkp/TyamANwT9PoZF
eKmgaR9bXz/Xwcj33+XmaSi7owsZ7DAk2AGyPKu3Yk7SSzG69oE6MOyB8zRvgkmIn5SZ37UAbNxR
vVuK6ayFqnnHSn4V5ZSQ44o44itv62NEv5j1pz/1h4mk9abDcrRNzOAjWZmDPvrMhsNeTE3G0j2q
0rqZqynB0dxmONmMj+13XywkcBzmed3a4hpFYKGY/96SJNlmynxLht75jlkrigx9Th0XTqKMTtL2
4nPmFyFPZrxKJU4IuR01yb55xJrKvLsCcWkYBmJMaT4ZGX3OTeoND6PFHIWmKKKFfv5cMeIKFnpu
lEsLNqNEBparWOuM6uamHWImvjvOtIm3WzIQUrWAdEPm+1XlT5OkEztz5S/bSSicNbyKyi6CB3p8
obLGu4rxFKOh3wfsy7Y1RkdXAUxSpAE4fINDWqRRchGfQOL6fnRAOEfFwoABqKLQ4RQZ4yYe82lj
gJQ4pgZn60rP8cql8jcNaGxmpiqmUAN2xpdiMSwgWLDPlgcjZRhM7rvfDbFR7tuuw+WQ1sHB46O+
QEFDBEoea2O+MUFlgEh/uJ708DpjIj2xPz+Mwv81uHXwnGdW8EwJCQkMtAlfPBKFom8NZPwqOWd7
VcqToc0YiFDUPicuNg4Od5cxzmny4drLcplir2qDJ/QRvP11vhuXqTxNnPWQ9Wncovz9WJGcMBgQ
hLOFHclwwCulwJz90cbRHKMXagkfqE/fpNcc/bx7bd1fw1qo+FcDiWn+YfxP5c4qf/gxJ+dkCk6M
b9uwbtqHL5Mv0l0B7a9+ppbaO3D6mk7FTG36NMSn2MyTY0CJzF0y1Oo+KgxjU9Q2imtry9Ng2AGD
cSt047pDC6ZKLxqy7mgMd53vVZyP2Csym1mEqtTPoWFGPza0rQ2k6aYSe6NvVD98A/TYkseHlHJo
dhxggAZLsr0i4fvJo/a+AzFYsB9Jaira2BsPGfXTntmqcOg2kyZwoDJk47y4GQuVkHkwhdb6YH5O
lItA+J2Ptkc3LtbKZxMJZd9HlOi0kwE0jmVSY2XgcL9sZIfiavBFRpWZoa+T41z65obRIK65wbxy
AnH2o6AqnvIL5pDa6MAGG/XRpWBa9mxfwMcShuBYhijZ4uQv9VVjNzxNFBq7WTAjG8GHcuox1GsT
84S33OdlQ7tdIXBd8si1Ytu1Lr3kpXgw48BdWUIPCivHYVzaJwGQ5szFjmFvGZMAX7/PfJALz5cs
rkPZ7sZ0eP2D+puna+L/sbWZWrktBp9OmsRgcaXodmOlbk31opNsflH0zEKv5jbMZuqOyzk/fWUX
/wowclzPa49GmhZxkAyzwpWwG5o+2rtD/lZ3xWdTUyWQqfi+VDSzV2vft4Pxw6v1stOxJq2DawCd
Bttp0uPKzmfvME7tr8lls2ZwVBv5fdYFH0v0TgywDO2FEFotAN+uAUxvfYjzmcBeMttbIsRNaBrM
qZHA9Fasb5GvByTfHnQC1RF4wOktJ9N4iPRwT4d0F86TPYLCHH/2SdDtYzt/9jgHbTjuESac17mE
qE/C9DdxtTY6xQM3QsviJ13lt2omCwKr090qLJpSyxB1kE573u/hspph/ck5cNR1JqD8FRFWLll3
k52PuxRCz96ogp9xW3zWYgEk6r0sWfE7Mo29WUM6bRcGGeySkvcK3LFEhZYTJ3sscK8RDrjQFh0t
g8P83U0QKZtgyymwOKjJeFSTb51wntxhpSHYnpTGWj2PKTCG4drO/CDaipgWpZXYjECCSKGxkj/y
zmULrN3LV+EB9UXlXqjoXNMZvbGyZjmgT/DmieNXHHD2t3rpMTzn3tFlEaDf2NN7usyj1VD+DbKb
s/2akSzA4c/0EvD/eri3yPoBxNf5h1/T8GJw+nA9ZYSN5b4k1FaR4POc0KzmV3uc5M5Me+Nu8l3B
GCM+5MbImq1j8T5LO+H2GMZWJLZOjsqNYjWbEDfheI6L9GnCDnreBE28s1y64XWNDblFp08h+Yzr
A5arDiipefvrfWkT3Z3RGbHSEZRNCXmQISmDT7d/7dLkhrEjult0+8MDQY5yEWg8mfLql7jtyW/9
mcx5K4J+3koDGoxB3+4d+JYTsjDWRtXDP86jnrmOcI5N5dmhwR9ObIp6BGkXJgLYUdiMN05acyj6
KjYXaIh7qbm3/+KYEkgHcxNuxNQQ92MhbiiOG7qP6LkXwQ/fbr6bKRn6qjoPOQdgifHrcYmn72Ll
uhpewwVnHN6NqnlTv3xIlJbUOyO6N9Va7a3XS7X9rTPVs/BkaIzIMvNww6CxhcRNn03ClQgtSGpq
TyyNp7kMvuVdAifI/5bwpaGXWLvRyfKju5aDTFEDpWvBOzEB1mkdgCu0TJQEcMNZrpkujD+QVDnx
LihkLc7qCkWbIfNG9ikFOfdjz3WwtWYyGnP9BMLEwlks8TK5dhlsubBijcN9gy8E7S7JUd/jW25T
AK8rHKv4Nx6o/7QXtvA5fY6Rnzi+xIIgKvwNh5hlAgvzrl4Cc5U0zNBzK9C8stwpPX1mLgPA6tgk
PWSTDsnAqHj2EKOb2SlP3SKOSecGh5gLkSVhLNPuCMAsFkdrXXuwXdUhLOlQtxj83cw2jp7hbChT
3MssqI7DyL6NXZ9rkhN8lomhdna8cGYu7ZFLPtIX+gA9ehmXyiC4kCR750Acb6eovX71sdDhgUt6
cq1j3MXmIQUEFRbR/MFkgitGhl3enWM+G5GZnZmhxDtVr+255SjCoGnL/TKb90OEH5XzJBqeNg+x
U4fLCmnAxBfvcWqCYZumt9KijMPx59dm/WNRrNjwWn46ynjihIBzuIiuJuvP13b39dCsa7tIs2qX
uf5jayZn6nd5fhHZz040bYgH6RlvM0ssVVmIaom1hYK4Y61ruavY3Avpq6mZUK/fbRvxuicxzTig
Y6+4FlqsOBz6ah0/mFR6RUEcNkJfmx4shMz5oOf16oRudjFgbnB4HZfmdZdev/OvX40F/XZ4qDwF
U3iqiTAkzPkozXmdnpyKYA0vbNMo6N4cfBuOM8izPqSLSh0K4CKNGCBaeDf2q3HX9au1KxN7LqVL
6JqaIYBlYVUqvUswgVYYsuHN9sofOpYT9e/jsjEKjr+U/AluyM7PYD2duLvAYXmGKQqMQARbg+Np
CBXEDyNvqE7dGFAJaTnEU8ZX8gLj6owELBPl6PEB+dUO+xpUnlbsCjBpG7fI4m0RRGxdBd62hAhn
WFg2zU/uSbjomNPiHL72bQQsfTLUD8c0XkQ6XZP1neI70TmO5bG1xE3hwzl4io6rhvQvahlTBG+Y
r1rRPRBl+8mUDCcbeRBO+zoPwOZl1j3k/XR2UITONFfQNtmJm9OVLROJiKVYTvf8JHuMAONLPIxX
TrZP3Nb8re923a4MpLERafXHtVgguCtTgrmGAZfizeeT1NJZyNFxvoyiOfZvuant06KArGIQ4ycX
D9VOmL8VEI/dVKdqw0oXHYBBZLsxip47roCEBVV3RRHtopQry0r1tVcmcUFL6KinFfHOKrgKcwRo
MNa9tBkRrSpJnlgnImRFZAyXybaPst1Am8ewp04aXvFOYSj9ypQj3paPdWmafICNQ+e00cHNFfAe
CxgEih1GePLiunTNk+krgmYKuaD0P+g9yk+mxSHGm68DI5Fzl/qoCThudDpe+xgTAAeTotM/oqz6
afIjppFnnjeupeHmd8yfx6H9Xkn7u0E20uldEKoOPL/sZ2VhYalnUP6Ob4z0V4Cb58JOHw036w2l
ULAubzXYGW48FrvkXRaYw16kkAnYH8E455PBZuANW07OrwE1kkdLf5qWcVSWHRE4xQvTYtMLLPcx
y3jx4Ft1B1rPSaK12YvHwPaoZn3Mh8gKR/d3VEeQXojeutwlN50sKMuu/3R1VLwHpPobVZ5sleTf
gwOtaDFVfrCPRlFBnnXc30FDXVumQLz2FHFHZXROk4z8+zL5UBGak4PneMcTiPemRCATkO4Rl23i
w16+6enFuxOAKe8iIV95E1BniiCUqGblp2IMIGrorpP5KCiv6VjER7u/mQPWHWylmzlPOeCJmA/V
pqIo0+HAuo5TfskgD7Ymvxnp6FrAkB2KHgvuEGmkRrOTeyMe+YCXNArJkQkRuKtoHmOUpueOztQT
FixaNnOhHnQ2PMae2je5TT7a+kS+dx997dEe2V76xeq3Q9wYhzFFrtMgVxmpXan5I6ch5VbFMcju
ITv6dUPaRmC60KemMD+jjrh8TGr9kAYBniSzbg50JtFL1k+sVpxSzGxbLBcfMjFwxGHnLfN5mjoY
qrSZGV2nqJPEteUIbGM2fYl1F1Vb16dSvXfpcLcd7/dwWXZTiv7XlRFlSVQvbGqqsmd6YqadyQBt
H2Xiu929OJ7TnfSIRyGdMrHOr3D+4P7YkWkmhYTIVTvYXPLqCXMF2My86BgoY2Eo/WMuDLajfIf4
yA3KXcDC1vChe83QsSfNZtPBQpmCOE+UYn11klHblnlFfJZm/e5NcltKIjWsgl5LgIkzdcKtA8tn
7bBoGIJhE1Gpn8HYkThZvzHaIeDFz/O9XQG5T1XbbtLE/vTRg1vzbLhTtYuT/KVoWus81+TIW3zN
3gAZvjU4JLPNkfvAnJx0EEmSTZZ1elvF7Y1bHpu0WbSbJl12lpi3RUo1pyjwAXXK2rkG8doSCm26
lE8lQgE0epK8HRmcHiAVMv+2abJTdJW+QxjLYWyE7rgpAn0yu2Tvi6kLa8hTcjbzY68rgCaFvc+i
kemh29AP7aj9lPPaxdZ4M7o42CS8O5rcDRmMAnmMmkMmDOsQWdUJD22zwWdJosKD7Rgr6xejX2fN
oDpblZUIMfb0aGZZuZ1u3HC60E0XfLh2uhf+8r1NiZjXEWzLIpveJYTqQHXMbwS1PU679UfP3OuU
zzkNnB+Yf8p1RgfbswjODIKNQ9GVO58/si/86dZV9PnV6YQNaf1bRmmKfVsT4hO4nPq68JCCTplj
NE+yrGAh9cSgbFduKbn/U5vJmrKVF8cPaJPSjCO4q4IuSth4c6qM7Di55iQ9oqgXR409ryyG+7jy
AeHCuLqj1JLsG05+06gZNDO3oKuT/Rch5a4Zy11sxB+d/VQB0fpGl8XCO0qMHK1H27b2aVaTqPbY
i9zSROv1yOhNZnCPb8zZMhOfduVi3w2VfK+KWW98Krn2JjyiMuNy79rJZqIMjIK39d2gPKbwhb1x
I5x2RGt3ppm9aGm9+YyPSgFBP8Im6lt1wmfuW4EPcY9FI2ZNKAJMZI4ih+YnZ8ZUlxHjIXlmme4D
2zr7MnpLwNvRGwIrIp7SsxRdmJduclxV/F5JjDGaCviM8/9iwP4iWHxXziOdwISld/iyHtumuEbe
pPaWxdvGpxsLc19r7NsyDctuTB66Zv7IHiYtfjkFH9e5qb41fcuUd8ClLgJ7nwTtXZkUVIMsVK+w
bJ4LcEy7auj5TOAGo3SJy1sYOxQqtOeeUXxqsy8HjMI4z6evkSszDh52vKIGTtJ0+3Cs1k/ixBma
tY8gUbqe0FtTDz2ktm++5/Uncz25e2vb4dfDX79dwRZyBuHlplQlGnObI3JQjl6WMYSXVVj4erD+
8av/338HVopqLC6e+NvFNvERbiNY9uGQQXkzJ+6Zs9RreY3/bHIlzOtoxm1Ek2SXj2GW9VT0rb9K
/vGrr9/+u3/39SX/+yf+3ZcIAYUJtUdvFf1rrDQtmGjVJVcgsv4uthY6ZuoeZ94cLVtDIc9QorWr
ku6bGMVnrOPumlImsYskXBnR+mfir6gj0qz2AjvyRvJVYsBmCg8PwgWEGqsJfXtAEJwZu2pa8Mjm
Zfe88w4ssfZ+mjmT6IAw0whKvk+ozYGvTvzf7plUInO4jGrvhE7PMf99TvAd42PZ6IWOxC76To7M
Ci6CYHY6wDczWea0mt2dpIrTFQFZGetHnDl6O0eKyrURFcnKWCUdjyMUBXJmYIXg0j58lo5TJLfV
5Hxv7OhxjiPv4HGFX4fYhh5/2o20zsQkt1bPEFR66EIw7Hl5rl2QOWiGDubHAUeRTcDPXk+UMjJe
dfnHVEH5PFofvTX/hqCQbBcz+ha3vURUh4Gv+iasc+KUGvwZ8F9bEJo/wBUQ+2jkZj9O9ecyZxfO
LmyDpnrFD40uvbAUzH7xwHGBnDzGy8SiMS+19K2MiL8bN1xEzpYn9W3s5IFbespXmN3GttNfCoHi
LpvTaT8F8MhgNr5UBsSOfhznLanKfsN9+Qqe7sPX4/NUcnAwXQrCxpKARt0IxBb4X36inUNK5iZ0
nNYNB+27oaj9l4JuMc683OimEiwSctG09abZ35MhfCgITYUt9W6bSMuRwfAnXKSIcfsKFFO0StZT
hpD1FKPAth50uHq62syq71g0dbcr2Gggiq7tvnVQ7ZKpfFpm/ZwEvmK8bg8AVr3lzrDoo5RlS+nQ
THekcldqCeOWPEVOHYPiAMBL8t2hpZflCoOApkSD7smHWHCegSD1eTkexXrHGyicZ35AqV7c4ZUI
al4LKy7ts/CWNy6K8BsCaxcHY3Jsoi5smhzP92Qdv56/1V3hxiKhTOYD03KUzFly8y7fvDx/dCfn
MRvxvSWvIsIF5JuNiS0BYRlR+qYzzjs28tPXXxS4947kORkjknMijX2PZjAknTzi25iJrqLFBh4F
Ah1RoRCWJZ1IAS1cCQ11w+weHNecGVrZTNXrc07MzikesioL6xKonzmg6YOuoDB0Y7hR6LUGbxzO
w3hcuf3nwZ5D3keXcBcU0BBKn6wN5e7lXZFP9MpArLXe+gmslBNE9F9Z9+QiD33hfSwVAVeItytL
9OiN0YdDuxxT7Ew/D05yZy60HeqEDLTLyEw4AsszqUulo3e6ccy959Dt2KbzR940MxN/9KghM/Jd
lMFa9c3EfK7dliS6d+jgNN00RoY7s5VUnlDslov0ViVMtvRSvHq+F1yMgvM614edx0SK0bSfXcs8
O5oGBBBiw8kl62VwmqrUPARlCC5N3NdTYBx12jFx7AIkodbF451cLW1xnfkh7YJA//IDQicwXe82
IeXETBwbTB17NSdPxXqLAoJco0zhW/CZPDB3hElVjC9+gc5RANXf0CtOt30T/MxIH+Dmgg9q0eUb
2uvbr3eR6gPFyw6sUK1UtHNiNyuaBHXL5ES6clbI6VbqAaI5c6sme8uaxrkLRiDqpCnacPF6drFy
jhdWP5v1z5IAhmJ8wFoydYCJURBe2SxzQF1E5pKNxjPDbGf8GEhShY6mIvbrIWig6Iw2ukGTdpfK
GoaDxSSCCoRgX7SnqliyMOptkzFC8zRY7qlfBxpfD3olhrqmAf7Fj16nfJJ35A6If7sp1Ihh+iyB
mW/8AKtzq5czR6YaGkvv5P1W2PFLVXJQJDlBUBjBOpTaRHZaH+DrIhH2TBa1SqvQstPXpeFrSzWs
5Qe2PtvVeunpSPFB4Pj6gzgAuFita5o07T+B7/ewhMSr6Gi1461xDFqHmefQXXz8TR9NwwSvwWhW
RdNbt06waZ6HvT7mn9ilktPgN+Z1IMu+9bRADEwNChO35RKlj5iM+81kwJgwvVzAZ5aKXXNiDmCC
12n8Sm+R45LzYvyZ0eu5SYizVKm8Bj0jbdiU3W8f0P2mcAcamUcgj7bzPmoGxaaJGcslz3zNRXuP
fl4ccGRUnMv0peS774KqvkWe+3NSznMskuWD3rFz4I3T79JJL8Hj6C7JR1cy014MN2WC0+BO9oHj
MLV7tZN5ky3uSEcoCv5MZGABM74J7CZ9t3Xw4Yxu9zmrNy+pN0VlPsa9kNyWRjimlfMn8jCjZjVR
2qzzs1002NwNKwxbDlmUrQWpGM07+p0vAh91v0BpwAYIf6q6gCjD1GctwbO3WsCJTfvfrfHUN+qx
N92bbFO9dbs4P9GAsffL9hsaFYOrYk0LEFbEGffDzR7FlCYvVWcho6eQgxnq88lgZaP87odddPGZ
rCI9jL2j95yym5MbYyrJ6/q5xiMHVVfhL1Ym19n2NmIbFYEz/PJ7IOY+896XJqEpgJPtnVvd5Kz7
+8hadu1sVWGWWhFeAYxdc9vEJGAsQlH8HGXiNafYR4O159+BQ1dKnB1qaF5/7DY5+R2Wby7vcp+O
vFCBdtyr9i3rxFKoDwKHxTOZL+65ZJp+u/GRGo3muHDC3Xrxos9x4pKY0dZj52LVnjrGip6U97au
D3M9tpeBVuRHTRvMIbcTJGDktosvzaceuzT2ZVVd4jZnupohpg6d6bOma+tD2Uu6T3PbC711TPH1
UHInDPO3MembC/2CzaXsUrnzG9TVv36LkH9QvZg3DmeVWSzjo98n78lMxqv0mfBQkHLL/MjdOsGA
n6oF6VQY7RoTCUBFJP0GqJTHejflO3eiOSmPZH/qPfXueQv16e76mjcoNyK3xH2bG99cTbkMOkC1
65M/lifXLXJ+ZRwEu42SLJANuKVdxsE6YtzEkRWcXZNjci2WUCVu9DDgB3CKMcRwmj/6z6Nc25/c
iqrTGmS8HUzQiyprp0bsmIQ3OBLbAi2pWSvPWYyPRln5uy/a0D/lHP9NMYZr/j0wCOOf2nrbAdEo
7H/hyuskKlLKx7KjtBUhnoXKUfrcwtTugyderr1Gmwpz4YCBQLfZSTEDDDOZ/C8VoRSOUpjZizkt
cLRkr4PyOeCScQ/TPDWO2FdKmIOyzO/Ghh7iryiUUyT2pu4IVMeNOsopzcKZIzyOgUK+9EWgyH5o
6+zk+PBrC6ZMbJnLDj0pOdpN9FFQBH0BupGdbO1cm2iJL//74JeVOhaxfoGqw1xLcE4acMABbIP2
sWgYD41p3bQXRP+lMUK4f38Zfcdi3iU8n94IW/y/uUtYexYzBsBA/eh9NkNsfeguGza5k0HdymHH
xHRAvS+QpRWeH9isW2R854bb0cUOUtQnLQrnxvxVXT1BHh0DwV6KkvgLYvczH1zCONp7MWdlnHLg
t/hL4scpzyRkp4IOLil/FVanQszByZNNDBHLRfK96Ao8RdNSvlrQ9LaihujCEu1tsH9GD56lT/40
t2csoY+9TU5PqPbUM3fmfKasV18wP//Pbzfnb9USvEaOzxHQlsRkPe9felggI0Q17P74qO2I3pVy
2MlIHZqx5ulm9sxR0l1Z+m1/HkysrMkAWdI2D6OjYR2L+SGqAvM+YULhzUV3/AqwZW7fHt3YDWDG
ZPHm023K+OrvYNXO38ppbQsqp22U42U0ovIDYOXwbNBEiofnPz83/r9/fxPw5OT6D3ZhS6z//Z+6
ViqwhLoaFmzvwK5P2EuRT/dj7aTfE/LnWxHXtAMJfhBMr8TeadV01xipQXmKxd5Vry3XBQRvGoN2
Fb17Z+anA8wHbX7rAoAGXlcidfO2ulNLjXmFie0VSC98p3/8KneTB892+odZg4o07Lz/NbBESnOu
3iRsxr1/wPwzhaRyrYelVrBRY9P7iJryVAqmcfBTX80++0jtgY7KJtWHggTMUXjavhUYwQEPDBgx
x1liUTfAtrTymagEwN0MEikIHCihdWBtWuYmR7BWJ+lQdOpbZzt57Hwbnkxs+c9seiHWcg1VqUju
m0AmD1xmWRAispQUFERn1VZvg5LD74FhVyT677WeAU9KrKC2e+sHfAyQuNo7y+3Fc4OWf2jKqQp9
LtRbg8Ljbdli5/P0IN/bqb5a3eL+Zmk9on5GZylpxJZpFN312o9fskgUO2258oGYHYkLozwSukzZ
J9Agkz37dkcJCxGVca+WRn0Qe/OJH5747JLfHYP+3s5IuYiB7WjsmvfKk1TPYVLAiyXCLHHLY+90
88HtsWIOmQ1Ds+4hUnDMSKLa+vjP70Ln7yuR63mW6zmBDbjf+tdPGAOe1HDI5B4DBNOjiXXZQdq8
eMNbMdiPqRdRFxx3coeYaJ8LwDhIfnl8xELPjd8f+123zhxT0/5Zws3aUQESHzyTObk5wyQr53m7
BMQ7bEVSQK+u+gWSmderkgJYNEjV+TunDtDvo+QDYxumDdTRDXDwi9nzlYU/gqNgVvlfnva6TzE1
iuvq9Pl//w/iioWbgtSbdITnWOa/FjwZbmss2vbglXv1FcSsfbXnNN7IwkgfYlfTkWKXxyquXmo7
wCY/mPqFG83VGPWKwlD6UcHV04NnM/1x44sRFXIVKx1sMmSWmwH3d1wOOAdXI+Qy/bBI/905BglA
ip++8SFqtgEzsbxTD9JJwhW6gRwNW22KmE97rQuvqHT3lJMq5l/bhXHWf3kJeML/5jWQwg0keQ/U
R2vtkPmn9ccbzIZEcJscaf0drnMR+xfdOczL7Hfp9f3TEsskbOP0lyfwboi0eRvTiIKGeNqvjTO7
uAyajyK/9oP1XMw5LubSdl6o3KZAt4LnwSZydttueAvSjwibwuMwDj/byTSPdjuTc4MR9epAn8eR
widNZeRV5vraOxH2fcbYSV28VgzerkvavRmATTcgBLNQGZ1+Drwwopr5RaMIbVtwS0et68eiMcdr
xwiZDoOZ4hk1YDMt96qZcYe78lXNmXvtbSGurJfvEEjNrbQt3qZ92t/wDzn3sAYe7Fa7XA1L4iGj
cdGkijYLKNhdOi7NVTGq2VILcfnylrBmn1TBlX8wJx97SLvcGtcCBNPUZ912N8fpfbrsEjzDXAab
YMFxjF/ywKz1bNQNmZO+Sg9wY0hTLHSJLcG5hzgeLqOZsuT5T66l84Mhe/N/2DuT5baVNVu/SsWZ
YwfaBHCj6g7Yi6JaS3QzQVCWhL5Honv6+yXsOvbWObF31B3XwAxSFsUGiUTm/6/1rXXUhTaR0whS
sSmGlY0C3a28k+m0GqIl5C8j0rId9Y9Xd/JB2lQuQGCvLtYE1AX3WW7cUXHI9kmfNdvKQ0ncFmGz
jdm+b3UjB4rtgVQbDS3dxWaqgmPlAckp8r2YfXkwU+x2jDCFYD4k12i6Ya9oFM2dyAu2Rk3ykk0I
PeHWLK5Y/xE1sNIijM/tiwNZb9PME1Kuuf+qu1a7nyNEKDgjWftJDI5VAUmhT9g3NHP0XmfmPbrN
GwPJFhB3iqOEp+09hDmrmm0XCTvS3wrXsbbjRMElBqRHa71AC+iitphi/QmfefmQRWO8HgTPjALB
Wn32zijFVpbLvg+FqTjlcqLBU5F88tczi2H+SxrYkqBmk2xgG7bw7Q9L5MjQKAz1rranmzoChkuM
u8wlyhlFt0kMtv3as4l+LKok2ExGm20rMiRICTG+9YUbQk+gcKclcCVK3x/vW82MrqTPZS2P/CfH
9+JDA7Jg17uDcbAs8bkjRn2spvzGAYx1100a0r26b1dWlHW3kIDXvuMR9Wjej1Ea3at23wMLUrwV
hulu4wLVb0Bz3tNNEkB60obzrud5IeWU0S0yrkJWeiNKxA+9M8jNgFX6xrFz2ualASLbLy+0zalU
ewSERFGFup/xGDuGe2tmhNhaAj52NDTJajKwbudT9zkfTPeefJmthdtM+fR2RBfmmmy/u1N7Ffuo
bw3t3jRfKF/0B5U2hYx6N7OIuHVZ4XIlGYYD8BD0JyLZDEzI26HnVUITErWeB/PBEuF9VyRIbtiC
0ZqbruBeOJvFB++415agrJcF1XzIqdiA9hr8Mzbam3SqoVPYD8WM5oqFt3WMHB87YOeC/Y/pSOeh
b21tbNgqXda6SwuW5giTTugw1wbIMCVzPTYZypgBa9I1KaD6Dhm7ErUpJQTiavQuzlOC84bKl5dv
+gAtZpKW88H30vo2Rg8yg63Y2iFmPFSSSZjk3/0UYQAB1uRlBea16eJVXEbs/2J+/g7zY7L2/u3k
3ly6y3+8Fcz10+0lBxB0+/bSXNr0z4CfH0/6CfjxnT9Yt9s26wmHKyhn+z/+Y3hru//6B9x8+w+d
aFmQdGAULE/tlH8CfmzrDx2yj6cLiyRPgD7810/AD3uA//uf38f/E76VP3fj7YfH/wFa576Mi679
r39win6YfHTPdriS21RFdUs4vLU/X9MzS4IrCaL+VPR2N07w9APqoYORH4MYvfJy79fN//xnoVI9
MwtxdfnrP9PYkbYrw1I2NrKAPNktr1XWgriN5ZnUQJIVcEM6cygZg+wBsCaKJp/egmsO+9ojCL0b
mqdoOIPNMK+QS7vb3uLp1KC+gm244m8BpHOwWBRF8xkCGGiBpKq7lX2hk4OPEzOWE4uVJWS/Z1W5
mq1+3g9+9RR40ZdKkgHUMBV0mvXcoSnO21reO5VngfAgOmhoyukYFP1NlvRnr1AZIo248ZMG252f
OMdqcK9MYtx2UaBV6Af1LScoS7oppMqcn4nWvAwDIl87GOlj4wVA1OlSaB4o6Zna1xytDpOtb1xJ
ZuNJWq8GXTfo86uC11lJywQuOULI0cPyxte8kkIg0P3Ac+WdXgb9DgAgEm/iPOyJXkRitIi+d27i
katO5XVFYsDZTMJDKxx5ZWv9+2BH9iYcik8pdCegBHjcmH7yHU6PyBvRnFrZOeRAbV1Ufyj3N6U1
eIex6JGWEmy5qhzN2RVDcVv0OCJhioB0HinuTq9BNPi73vPLlZ3Y2W4GSuo63tlnfUit0qsp3z0V
QrwCUddh7+rdDZdproxldt9EdQRPZTeTSbhtLP9znxifZlGCc7CrfevSQqu8r32Jld3GPk7oCQ36
RvZ02RsXuU7fXo2pdkMyzZVVU5a3fOt7H2M+RrTfraBBf0t8SuI0K5mAxVkfrHJXFuihbb3pVtId
6DxCqE5I49DcELcoHtZGJ5EO12vCwgOGOnsTXNEpszh+xW2t+5deGHz4KjJ3ASq5Bn8B6u/vZd8D
dHIumhu1O1D81SZmYzc1aX3CeZRvbE5IVEWIs2SWcvTK6q5CZ7gBicP114jqLcL3u3ksEO2zAXGt
nF5BZ10huqtW/UDMTijKc1FinJEm4WWy7wcEn9qVwG/e1vkWwEyyNmfncZyox4dUwM2MwqrlTJwC
yHCqukHT7A7YCBCgryVSmHUu9GSrm2iwwxlSEFZZYrBhwdsdjXhIL2heXqJagjJGj9jb7mPSZW+6
Tt8hcq5kUYktztPqqNmXAnEkYtbY2VJMZp/rXOG/fE3o9G6t7sHuLRN0drkZ0wxHYkrrOySZCKmG
bowvrC6/RmPdHJwUThDhbxevwipNyRYLkfVMJReg5cCx0sza2SbEPfovo1F9UvMrtW/b56ARPtgX
N349jDTQoWqrlDHqNqSKIwC/7oIYZ1H+yPS4nX1V5ZYYUmIkrZpAsDNEKFmHrS2tJyCXT01aBAcN
MX2q9BA/blyU9Ln9Oc4nuUli4s0a8ZB2kEVIg6rXTjuT8yE9/ShMWoVafO+m/X5ARUL6h34N+Fmu
m5Cuc8k54SZjumkKz8EGBh8ofepy+T3h7LI1BDI9R8x41Oi3WwSk56ZhX0Mhseb4szMramqH2i6p
SfWb2uw6y7NmEx/D2ZT4KQcHleUwnRKsMXyW1zns7RsL3fsYBwwNPI2yprXRjfc13SBVtXMPLl2X
tZs+T1qFv9KtrE2MHzV0vRe31odT4xxGT7Ui6eXRtfIeS8Axu5DN6Wog2cCRtAod606P2f8kWHu2
YepNW1q1nGJIYh/ifijuApqTRNJUOtsRYSZfbb8/5pWVr0ONDrGek/PFLnod2dVACzdQ9AMCuOa3
KncOopfDvmUtumXf9q0CZN9K7BDwBBprU9mQmKoJRWqUO/d2vJJG42KBhf9isjCkQezkt1YTPxpU
j+rJgwIgG7XP0F6k7SGQrgwwO3ZLuzOI443Zs5usPP++CDZBT3RtVqKr6pSLjS3wytDgG9DWx68u
IbhH+s6cEeZb0iZ6Mwl26tQaZzmcMkfFwyWvZq5fBY5NJh+6KUMUPSed9lYPPRy1ip/CEKJ2fSqj
EmMS0loiQZoQQUkSMelGdvbg61lH2sDJh/e/aYb32IT2WOTNWyRYhZJMwaWye5+CSR7bNCK4u60O
PS6N0oDH3onuPRk7bIeet+k81z7FDuUmx9imbkxomEbPSgiDUZ5kI/4L733uyDkvIocgHsx0bdcf
khzjE/uZFSxCvt3MudNdTdxajkM01RiVN5FtvAyj+dggTezCQV5F/VSg6d/RWwWwamZno7ONY5Fa
/b4rgDWQlHLvBcVzrZOGDrOBcwe5lDOThIiIlt5Ila+mIbjpUEi0HsItYAJW6oxb1A3uNsjf/LhA
OQqkm+ILmYCzfe2nnMuFN37thlRHmWRdgjpY25K/HbryHeWki7I0PpWdwMrdxg9TfvbMkO1ndk/1
XNlAMwT7k3h3stHdUbingINeI4gavibHfeRP7mvQOuto0KGr6QWj0wxPSPS0U0+XVMcmjQ0l8g92
OuKEJMIhJXFS1PV07XWPQ8Uqo2ybDQFZ7jrPEKronE8r6gxIxsr+Vk6IYTFxvdUAznzbrNi5Vl/y
2olR7hfvfm/A/gLL27GkW88OLXCf1kHfthN4rR4Xfxyv9cbFa9zQU0rRzLAfyTcpSYEbr26JCWNi
C/OYYOJSo3uGnpbOqskbJlgZMKMDC9cZQcL7BXgMLPz9to2HQ+eNl6ALCCIpW3fXW8NbCP2odA9t
gcwYP/dXM0GNN7bwq1griFWX2UDLG9/nw1jdph5xNGRp/WJkaonndYdAE+lJ03PkNCCHOxMrvIWH
BtPh1oVjvZE5vgPbn/cT5DJCeYlQ6YAItRwsYD7oLD272uhTgnDUirh+O1GyTrz6TUomDMsiOsGN
XWfDXIa5fjKi29phc9vXNdRVC0ZV5+blTQfdyTAK6G1CZwCNZFL3Vv7mTiDBR3BCSXfQh/i14EgC
LJxYX+XDlYtXazdk2Li8MZhOg9tYKieB5ATN5DTSTGQWiFmGmStrFbpkHCCcznhdHwbmupgwcug6
6u92KJClY5QoUbM+aK0Fxr+Oul0jjGYPeIK6QANNRavMXdmyYKCeesMYYA2SXdWznm7rMGB4FpR5
2vR1TvSXtnE/BRENwQqtLdAa+a2OZm87KclTk9CHm7i+bx1netbwxBxEkY83TWA9+fNQIQgmfRMh
lxP0rzYEGw2NG5C7Ga5Yxk0zwUv08SOKuLymGfOdlpVD6DJted/q9qLSnvLcqx5owsQEZNCYoB1J
yuMu9L2buozLDaxqBGEhNSDLo1IxW6E8tS4FxESv13XrKsV+rF1nE932bMjvHOBfe8cFPT2p+Ltm
Zk0f0jd90kbnrkSkRSQLrWbLhuaT0Z0vuK7pWBfx/JKmCxvwNoGFhzUa36irRcYRa3a/1iuDk7ck
S4BubrSx4KGTuUbOnSHi6qQn4CvJSHjT/bS+bhOrvl7uSXO4ozVlXJnayLLRHYiVcQfyJyIHE1U5
fNamHAl8Op1sRzq3kcuJ7cTdYUomeTVw2Vxhay/2id5j3Z2QmuapdeV6atnuUvxl51gdSGzGoBEG
N5Mhx03SV3SAEEwl9hQcuFCcsOZ311iqYMAH0EMJYzqMaYA+UHePo9tZKwiu87Hr3cesr3BIwJu/
CpJaP+ceEi7DpqSHeTxFUbwl6HM7IWTtFdJOVmMCGsS7yZlIsBSf2nLW70cyJC1jik7SEl+RehHJ
i43/kI7lU93O3jXunk+OCkrUC/dg5o+t7s33M7i7LfqgeucV8NJ9vywwRwvEToRu7AYP6Y0U2ic9
H+J1wM5iV/Txysx0lFmwVli5oVzOh9vBLMq7gtT2YCB5ExM60oyadYK6mYfo582Hn3lp9j0OWXEE
yoJaeT2XxVCSeoBZAFnq8lO9cjd5yXxWVcV4FGMwHPWsSHPsVf/9uM/jGBCB2j+YkKhpW9TkkYTv
ZAKwXQOC2R6XGxhr8Jus3ryGB3qJEWrglrQlhZ+6bY6+n6u7ut8cfzzu6ktYWRiWlGHZSDW0TjbX
2kPsRJvmn07m5X9jFOhaH8qDRAMLbq/pCbVM0rU75ri1FiNfjkSbvAKlGO7zEAic0X6OlD+Qwu9P
Y/Fyb2i7nz+bNO2htlEcyxY2vwwLGhxKWLz8jR/mQCZ2NiDu/tePfrxAU+PC7yNtM07zzz8eENxD
M0i92K8f+oTlkeQy7XslctJZFxxZawUTAjDuNhQSr0LjlJeYighhV7WDzvzvu4GRF8c6Reo5RRpd
BDzJbDy0edu1o9iP1A9S5dL2ZUAsdES6BEotA8pKHWLdLlRqVx1WHQpZBwOgjOQmMvjqlxtNfUvi
lNZORNbVzIox0P3d4q/21aFa7iGynA1CHvHgj+GxMeGoWsoxutyrdAcwkT26XyQzOGZ1vToKB79V
Wcm5PEzeTLSnrx+4LtRHdLi0agvMRz88vWaj1UfWJ9QiKXUvVoSudprjcs9uUnlwkF5KA+Req26W
e1nT2dvOHL/26lcDfdOBpaFDj6dyGXzLvRjkDAN0LGA3JFm6XkZbyFrH2C4fnIOkBiLs5cS1KI8r
R/limpe+Q5dkyDPyaw2xD1OIKcuN09sV3sUKJ3IbHAcdit7yo5nO2MZnG7pKi2dHg1xJZxBp+mL8
XOyly8PCrhoYAfIVmnW386fuoe5IqKAuw8hMFpH7j7vq8YRDapP6OaBCrS6OfqgxFlp1d3m83CwP
Z5i+5JUUfnFCP5WvYrUR02d5YhMXkAfEwKG462yjIP8SRUJlMahPsHyg5bOMj7h602NtJTnHpIgy
OsEKqsA0gUrKLIq9wB2/2A8X134T+wgEPDthKjEfHSRtZMJNhCVDPOvYB3CTcqJsmjIxVuQpFMfl
hnP65z1s7HyWX4+X/9aXH/o9JWF/Yo/8z+cJPUWlsjzupJk3Xz78tbnF3tvqb2M18tlqm3H3465N
Q4xZXCqoCz9MehT6yJ2Y53/9Zk9Q1HFUN8u95Rf7kesw1ZuJ/ACGhJnIbeWI/LA80n0GzXLPt5ov
NX3M7fKoSSm1bfUQTSq9L9DWWgE9oUS/aLGc/fEMR9378FAYxd4XzCqDxyZ19evPWxZ5taldIQBQ
3+3ytfoe0ITl4XIzqP/49fDDrxBR4Rz6ghndUeciZaaKF8dfvNVoUh9cCp5ss+38DtUIQS9GTQJp
GGK0aNXs4uK1+Xm3poVHXrrY0WMpJ6e/8pTrAYkoB5Hcc7QBy13KuPVmVukE9JTow/G/i5rzt7uz
mui8hp10TDg3NA0mSS7h3KICt3GKJetUWeMt0XvbStM/c+mrjr/e/vIwVr+x3Ftuoqr+Og/S2ppq
PtIqwcy4+PB/PQ5oxdA51PbLJ6vVx1vukdK0HXszPlAmbjYmZuAfn335T9rtaEioQRFkPbHDm6j9
qfmFEyhqDstdKEnlmpo2XGs1+WK55xxQ95aHY9iwA82Vt7rLLpFC8Cyy1+XG4qrP3ERT5TgYGrxa
fN1/HoTqoQhlfVzGpEP9DRKAff/b+F7uUqLHgDAATlgeVlaU7jPDuP7t95aRrUNwNBzN2v02+Jff
+fUatVEhtsiV+UO9bowrlh30yAo2tr2fb3B5SisqXISjcDEs6bjykzZC+gBlpDjG6iSP1L0PD5f/
sECO/GjN/29H5u86MrRQrL/qyNxc2vbyPZLtW9e1f8pd+PHMn20Z4f/h42Qh3BRCBNEGCB9+dmVc
6w9HF6ysEbygYeQ3fnVlzD88D4eVB1DNMZGG/NaVMf4w8eL5OmI9gWZPF/+TLo37QXZBtoOrc+F0
DAcpk+5/0LT5kNK1tEIrqzfDbWnrG7UEdqPK2lHlJ9+D4fc3Mrp/94qoe2xLd+HQGdaHV8wKPMsY
P7j8b1tFfZy96hkS/2ATwzYEkfwbZYnSjfyurVEfkBfyLd12Kcp5Snfym64k7LRgbqq0OhjZDvpP
sdZcwA1zegFjef7t8P/sgP3e8fo3L+XRW7PptAk+nfmh3dW7mYEoYIb7StwLsM13Sq/v4Pg9gmL/
+pU+imX4ULySQ0/fZQz8y1HrRDS3kVpCQfOiSKP0CG2EQzWlZPA335/BmP/4BXrCQDng+g7dw4/C
nLDSc1KK+VQYu03wuPoZ4hKFSYGdWMK2q3WMrED7mo6LzFTv3N69tcJ6O5vFzV9/6g/tRFt9amGa
vsnRNFSv8s+HEgSIp3X+UB18HwxQGtwIOT1O4XimFnpm1n1EBvUWIJz665ddPuGHIeQJSwiyfk3h
01z98+tqhlNarlEyhLT0KgFJxeIN5f7wWHd4byXtqCI8URY5U/0h50+LL43d7CoKh6vYbtine+Ip
EenT/8/bsiEi+65rC/Hx1BVNKempFEAfkL6SjUR5mkIQFeJBiW26V6mjoKLn1yGRX7P4U07ghynN
IejK/pPnAAogoGwQIT3nf8bP/JvT4N8eJsc1mZ4IZWJ6+fPXNctETnGZV5gB6aJQvKRaLPvNNEED
HmzOCHjrVIq/Viauo79+aeOjRHcZIr+9tvr/3852z/PtXgM5fBjpAwy4r1eScGLFrl6ZzXjGW8xX
kYyHQYiXOH4umqD7m9Hy7yYB8ds7+DC9AaOPWLzxDuYIaanpjmcxJpeZ3DTiBNL3v/68pm7867cN
dtZDPEBGC/RG98PgLIPc8fKyyg+lXu3cGqUHMdoDOERKbYRi2gDv6mLTZ/Gz7MhCYHPLYsobHp3G
OnRsBlZSpy7Mc6ZsuvYDxo6l+ceRJmrV6ucqjNd+2t9CRn+0LfmI+GV0ys8jE5wfJxdhtADk+vE8
ZzusNCf8HFIgm59L/o76fSnAX/ZkkA3lHiQfbFuwKSXRja2Hh3y+rgUDNE35JadDjG/J22JuauxO
BmPFIXoT8ZA6ocZ+eLRtqHkmEfUGpEhDOeJJzeOIFjdL7DKcgnJTT5ehHe9jOktaaOEeHq9KsktW
dFnXM0qyziVzRlcZJHkuLZW2epXXaJ4Da9cm87mr9YPdvqYyuWSufp1auLp7f0cdCyjP0LMCTt5V
Nh/MtHc1nkyfIWwUfIa4eLAcAFJqKlbfjJ4O5joyYVbQMHVH87vmEj2k99G7iOK96bo3eEuD1cDn
MkZxABj4lHWSymiLM3M8L5NHJ8brCJwO5aNKW49TfjF4TbvhCyJj6Dz48NWGaXo0YkLPdHkZND6c
N+OWgugm+w5sBZaQ1dD53bo0Rjr8LoelhM4w5eVRBkxg6usPHMLW0nRrltoT6SOETpb5e5O3O7+J
3js3vAFkQfIN5UUidvXroK+++9S77ZGPqg1MPc6sn/u4v038t9HDUud4w5nmBG0NWIodySFJ5R/r
yLirSol8D0AyyoGZPBg4FlyEfa9/9H0EULlzHaWIjRwfVeEDERZcXarw4qORJz6g3hTxa92PEHSy
i3oJNBiPZPwx0KiGq9eLp/obKnoggtnFmvVr4Dk1+z33dqzErZvqZ20gWIc80LRML0aSX3rXoY4w
nmmN4JiLaC2ED1aJxHBqgOBDzLb1jjEVOphuQgmzvOSPW6iFJ1Bn8MmCnGw+4gXAavigA4CB1JuA
5cXMO4KP0+3qKtbwLSaXhcnN1fEOHs8bgSq0nC0OViP8aV+nt+VbbmyNe6ghwbqj5855dVrePQj1
dDUa/aO67iZ1W67ii1lhy6jrC6ozDr998hXneiQ/HSKStcoi/ayG8qAuzhYsIlxPYAmC/IC/nHHK
NXZv1+HaDPqzhZ9p1zZle5UmSL7jojnZI+9NZhF0XsBsTFhwO6tdrQcj48My4aUkd8twxI38nqgT
l1prDXYy+wJb4MHtCnMduLz0MpUA5HofxHj2M86V8sB0CyhjOFsR1ylgnwqpAeVImyfQegHkET+6
oPjjiKYlJ6ef7qfpUzuzJlymrV5d6iNgnMPIEKowdo5jBiSzm86GOlAwtvXvREr3UK5QO1IzceUj
sSIRSMWqXmU6U1/XhFu3Sp/dJr1otX2o4+6bEx8xGrwPPcMFWSlUTXJAdJ2gEPr89ExYAo8ezQQ6
bAiS1S/4ch8S384LoMZRc2an8bZGwVu3LF7K4FXgysKj1KzblnShtQc6ZupOFdQ0fNeNa8PtacZr
vYmpQfjYfCTfjU9pbT/oB8cHGt64BO9a1COHjHlbQxq/c5oRE7EsN2AZzyJTZ5cokTnyvkUnsQdX
nOnkHNGqMDqQQZ0BuR5BSFmreKobtDDOKdX4YipCj7f0773SHo6VSf6QDmsWd/qV2zGLtrgScLeO
AfVjXlaAwuLcghmDoZoyLkm5XXtTTxpAuqigcV7Zn4hgRRExVsTrVMnzGPY5zj873/oZX1xmgK3X
OK+yiO9KDNNZzwY0LWpALosXIZN3dTnQ8+zdgbOl6Xw1THFdV0Ay6PTXOtA/JeSi9LrxMAT+NRaR
HXSEchMIigM/DhFyTulDy8tDCoeMQAzhUJGx5GreCnQtF4GkuBhGOm0NRQFtCcydamAyDsM6Gvty
W07yTQZ0PZ1SfKoLkKNDkFyBJCNFjqxOrGKEqY245HZW2DzXkm8kbOOdV2OT9DV309TGi5BIn4I5
1WlSY8qFr1+vRVKbGGEZ81ao7WuSdTmASPcdU9t6SB5WRDqY62oU0aqxwqM78OYdYuhRaymyUUbY
STKXm6okPmaaDyDLwQzo9Ftrw+vwsvnQxgsLQEw9bnKX5n7MSdjAlEESQwx4z7Ldm95qr7s1qe2u
Jq6ZAMPeBPlW27zmS+pTCUIcpKn0xmpnObxYz2Re03wiQazfOin6peXYlRnnUD9374V9bht5N44M
ly5vXNyK5iWNSLxIdYrY/Vxv6Pwihcg47Hg+LjzxVokb9oULMcDG9rqsiWxz/I6AjU2Sn/j0SsXK
T61uXeGRpisZhYi62V9Eg7Wxc4gYUq1l8QIna/mmvFGYcenM8KHAXT8WncAExCkQBfLTXAwPpprL
8cbMQBlQxXCKhoP1BZtmhyKZw+FICEqJQYoTGDapUue4tlWtcyYW+G3J0bE8/dkd4OjPBWY3a6Z+
Q6gfbOOBexwV2qfeeKrZHuzsihYD0TQbyw6B7pIy3El5Cj0VlIB1oxNVvAWTQX8WX+zW5rq4gXJQ
HlS0OuIBznAWBpJzeVPUo3OSBZ6W4pNJKsenArO+bZbtjTl732kAPxiuN7wkJMhEqTiSsiS+hWBm
SOrotOEpKe1T31u08wyiWZIh/uK1vX6dAxon784Ba0AijVUm12bdw2qvYryto74h2AB8vBkSIpNh
bLai8nvsw5mc6yTFNQ1w1EBFxyRN3uuaHIdneJvaRo8hyOAkmGqAhyhE9jrZOlsGdLzqQATsiSKE
T9FomBtQwm0mc9qWqbhqIutGb81PBayilftt2ZPbDHv8e9tOunuvDYxdmI8NzLZTEeOAbBwTEgTF
QqMs71KxJGIg14+wrkwg7qIsytHfe5gFpxL7WrWpU0zTYS7vdYPgcwdBArkvpAjlNaU7iWRNUFUX
3US4pE90c1J3r9ogbmWB5GwEqRJbsb8fq/za8e2akyJ99DNGEWqNgY5epZYMzcgEluqttka6jwan
FFsIEN6GXtW7437vRi4fuhyMHVoQCfv5rrGMU4DCfh1rTUnPZKN7rLf60f5ia7SUppCZXAvJOUtC
Nia1RUtVCs7/ybcPPaDs1VhGe1wLCOlrWBCUwSXxGFwCepOEniEGmAooQdI3cPymZXz53h6xQEVY
jNyETapjCyoH9nwOwSmJ7hyisdkN7lSfIqM9llMouSKN+Gbbfu/5DdynPiVzG6pE0aGc7VJix1ys
VHrff21jzrQZru4q69FwWF6GejBO975ZHFzM/hvXpYw79ISGEHNet0O19kOiSAbpHEoNC0LDFWbT
AUndiEpHXKcZEIhY+Rla8NK3KcOJL3Vtq1cXHax6B3SUI6J3q3GPnIPZfrnSLUk0lR2vO9Ea62AM
7au5gXsZUidgOvNBPhSPZm2byONpYHmhdZC+tYm4KuxHLdyEkDhvfIHALQifswCg59S3L1mtBTt0
HxGY1/RbCTGLptuXWiAT0s1+lxoti6Iuxr6OEs/rxJPnpvGO3ZtAWtzfiKl99j3gBVMOIiuKI/x8
wbjRkUpi5fUO3hiyQCxYphsqlAxOClp7ZjHPMPt9L/1riJbmivyAc2GmJJZOLNM1lslOrOS5VXZR
F8wf1aVuBgoAsIX1D0hA5uu2t2mUf+5JFZpKE2KpWhSk7twjYiNEQqu5vpuss+j6rHoPwhT2B+gk
kb9flq1pZOHooRZPQzfrUHoF7GYSEn52TT7cjz6xMrrr7yHH8E4tDtAA85413nr5TmbLeyqL8p45
6TO65dtlqdslbDM9E5BEGydn02PxlobdI5FqpfnWTXzuRieDFIktK2UQQ+ci00kqqGgQF3qPcwWZ
aqx9dZg7mASDFUFCxRbq4UH9800+NMbS97khbb5HebEN4a9qeD+hWvMj/LkelkoJyCy9NCQihDnJ
2AbZzgcNHUjTnCIPRcQUwLJv1gkdbxSnkr/P6oIkeqYN0n6CKOfEJT9NM2rs+BzGRG22pKq1SPUt
RB7ZIzJ2n4M2eZlL/ewkDXmeVnoxgR9jvGnZcbJP04SfYGMr112SJauMHcneLPhylfqrH29n1/mU
e+LWp3JI65Bpqdv2Xn1bBuoUc+azw3V6XcWo6pKqXU8SCYTahgxj+lSRYHSgrZ/tDK+dN4IsNqsv
oF6QpBrW3rgN4uIrcHpSSM+V6yD/BSusZt7QY2tK14zlXsrNjyVVVzy4CfNcweZrqsHeVG1A+ggX
VLUtFZ3/zeyU8ZJjahs/RmgoW0Ts/nxNm3ODTpb4yZxjrd629FDHIwRc9wa7hV7PoCPqdwIF9EZ4
bF8E8Gt4UO6nOPMJo+FKDZ3zETkWGswIoK9FINMwXccNi2MaNcvKng0aUbXxu4Y1aZvI/jGtWffk
WXgMEVaJUrIzxXQ3m+Z5OQYyRhACbfsQSfUe1LxalGpvofbHejR9tsUERQjSZ9XEE8AC31i51gTT
We2SrWw+jK52qzsstYROsXrmPIQyyeBSb8JsaVCrrW0h8hu1mOJ7YiGuNqtVMl9L59lN8L5r6PgL
0zyJmnOidaaHmnhi152us7S7MylDTAYxJmBO1ilid5pb5MlT/3DC/mUon+FcEEVPPGzCGCmsiIzR
DAeVOJTS+1b1qCIrYzwZM4vdyY0vltqiDwrvFnxeym/LmzfUNaeyGa9mTqEi4SJlxOY7ETmboeSZ
Wkpqbe/LKyrPar8LVrdlwKexuMXjzMZtvPZy42E0cDNE1nhjJVwxNedOw1XIN/+sJgzU2F8yvAWk
BYG0MsQqthoGKV+PVrPR8bL2xEKDRTB7PbRhK6v+tFSTSYTE8eB80zxB8cxke5naE3Z3QQRzuOrm
4q3pOafVpr4vWbJLg26FW0IMxBSGxpRUuKAkVAtFCksMsBfshBnBPCO0FL5lb6D1X87aWVXH6KW+
Vl3nrJcx76G1gk2lTjQyVI6FbL+lIxsQNdFWn4u4f23q/lFNJeqoRrM84A24jFl0SYzvSaGinES6
zrKCaUa7g7V3o/slluOYj61KEH3L2ROSf+q4T6mMvtfGbi6oqjTCxKZsXQWSKWNW30kfPIzz+EV9
TKGpmjKTYtWJW8ejmKk0r0vhUrYmu0lTXUieTc6OWlCoGGw73Y6Q9jdLb8DqancVdKPiN1r1WjPm
c62172OVPeJg3M3DuPEjTv+RhToy/eJqrEsNNXf6jlgOT39ropug6NUXkOUTNCgZ+w5V8HHC6H3C
VgPHjncdgXag1bM3WCQCEQXCoG7iRhWnYJSiH691CNn6FB1EJm7HkSHY1jSYaFhsxTDeuyKbtkth
IXrKUPGvApVUVQ8MvDBmA9752OsrBrgx7UoTAYVaCUhpGKzMqLOnVD1Qn/+oeFh+fikaedsD9+yp
nQhH7a0ZlSYazlYT4PQozo1L+UzBX+HR4Ry9GbqKD86s7vPlwHOA8RO9j83wQvFwWzfDNkP7g6ib
hV9u5F8wGt8s50MXAKITioces6GaNG8jcvGKPp69UD3xyqkKz9mEjvfZEuYBBh1DfDn9WvfJgvuz
WbbaQVyvRis7GtQY+5I92zRm/4+981puHEm77RNhApnIhLmlp2gkUaZKdYNQOXjv8fRngT3/+Xu6
J2bi3J8bhkpV3SIpIvGZvdcm4YUP9NLec78HmffbDji4dUo+xEBbZANHrofulg7jfiolcdsM/zE3
LjBeXCnlUlFrprD3TitYRmXpyMmQw8VCzgNeerk/snBBHMB1nUGdUhFDt1yfB0LqUH5zGtjEmAAx
Vuu+DBhOIQbg5/ORRI3KQcrkbgmxC6PyQHtqrH0xYLwZQxTKPT2o13pwYqOXxq68fXwcrDDf1UkK
3ogG2bSK59Cmmsxb+Pw+XudFe42ZEf/tWxsUyD6BPK1Snf68h3ffe0/CCyEluuEmbXiLkNC+1S0K
2BhA6eR3IBPbTBC57Xw6IqNiuAaWuqox+32f0hggpTd1ikm7RBtgm66715G51iG3tpzR5P1mR6mI
sBWVeUSw28bTwHPimPJ0cn46wB/4dfI+Zr5aJGTuL/LP+V9m0NdLZJz3SXYJWGtdW7x3iQemLaVG
XuXeUwEhfbccJdOyCyg9dkihyL+o0f7djeQxLZalgilCZIW/4/Ipm7iFxDMTpbn42sztY2nQevtF
QhOFpH+F0otxwmSsaPIQndMzA5dh5Lzc2xKbMrp17F9VAzF3GVbPy2hKaq5JEqIcKsZHpgwrltXZ
ym66DajbHfFUMf+EWDnVZZ91HzE02IUEUlzu1zLeX3rUcn68V3P3F0rpBW5OK87mJQxtpMVcfukW
GCBbGfs+kBF4wuqGcv67x4IRVvyFvMsPUKTMG1gC+NhunKh0N1ZItC9uqz9mAraiuh6qY0Fm/Xr5
1I/JrUrAc0OG4Kqs8n1DVp/hU6uUTnSdvefBQZNdhn57sohs5s4rEXFdGu6lHKU1BKc8e4h5aQ9q
hC9e0hTUOMUs54uh8hJ3ACqzoONw84DMVl72Fd/eQ1BmO3Jx+9Hlo6XzdJdhmQirH7ic7F2oH/2+
OBpm+TEHrrOeHHpdv23OjQrKY544BqjSuN/oKT0NMpKX0ey7l8nM3rIEK1CmiZRBn1saHg41ArG9
EKwZ47t1ZOLf6yaotLgz6ncgtfOoURWCYClmqzoLK40f/UKdMmYP3YjTxuyrK3o40FeIblEV9i74
Ntci0bbT66pK8X8Jyoa4Gx+byDJhNuegacJ5Z0LM35S+3x+CeHitO8s+ZvDhB8pt2qNP8PFq47tv
WiU7nTXYqUrjW1uAoRVBEB+wwpF/biZfyEZQS1OXnIU/YL3X+VM+uITEuNq82ei3dvki27lnidwl
lBrTANw4aD4SUuP9wV84lN1Hkffigc+C/c8HXQC6iifKf9MzGHTkFsr/qXxG2khy4/JgpwjnNFcO
4RHFsVkUmDrNH9PIDkhjN7aLXQol5sD8IGRebIecNHfJ5mBy2vmJJzd2YTa7Jk1/NKYhH7rM/Mhh
x+xSOGXbDLj/qlgMq/eHKPE/vJo4ULlwPEc3/PPD/XvwwdxtWCXfowJ0YloQ3l7n6uEe23D/6i9/
tBY0KMwuIjKr/KRUN25tr2SSuuQz/O9DOSAVE14Zb3tk0vpUwRQ/xnlNYUBmqdF3SDuTgqu/Gqps
BQiZKNhzElgv2UB60gDIZLRGgONhdCb2Tz7cH7owsUhbW64rBv7b//2L2OcHpQkTDWFY4uH+wLhf
/vFVlyTIMOflb5xhmU2aEmZfFVVPyM1Y7pXmrUmEeSsqog+SnNHgAj0I89whUih6s+y6OqsWcNlg
RNnBSM1gMbXdihbWNUztF9Ouoc7V49UW+GCtJI2PhF8Q0hnl0doGUr3G/2oBozDkcxSa5daOwwih
d55vWqGbHXAizaGDi4Xlr9vygVr+yKC9ehr4Gfc/jQPGIyb8xmbwclAXHU8nGKbyhgOkvIFpdxiN
M6e4f8+hDWu9zn5SxuOYQJOZqytDsWnnzNGHMov0MdqMtIa2xQhooarOKlHciHifm85Y8J/LlzoP
f4oxAD4OvY8WQFhEbPIVJLx/fvXH90ybaFFyfNwBN20ygDQHUfBhmE4LgxZHgILLcMIINS7MyTt4
8v7V2IcvDM5m0G3cwZ3GHB8CO/0ds2jfJqwNH+7fuj+YS77X/auybmPSSsp0y6GXHiV7BslMEtrJ
N57Mc9LzKZcFUYc6Vdfp2Wt9oEHLAwkLP7gdKbwDs/8yyX0x1C+aGHsfnzLCVbSCy1XsLFdnCwFk
36n4XGVL1FXrb12DlEQm7mc9Cb4jAyScFcm27Xh1ujo5aYtxuFWT7RVx1GzCaqlP6+3UCoTRyyXe
RDWOhbZUAClxRKjo+S4C7BObyLG7SPCuDyz8gqDMzttbqiI8O0jIvAdKZ2PyC8U+HeWVCO0tq0R5
8NsdjBJ351vNiX9rU9D1hC4vB5eNeHwXZ+5jF7fhKUnFDH5+LJiCGygx7fwHTtfuYdqrhbN51xsS
jQ6IWybUGPcv8cnj/nPJyGUUMa5zP1LgtE1FYhtf3R98Vf/zK2xxcpd5LnfO7jg5pA0TjtKTxkMO
FS6Uf351/54O3obAn49Mjz3ucyPj8TDC+tkQyrcihLrdSkOrVSOab4BJTjpyuEVP/VMZRl/TEBcz
RtxNWNYEVwTtm0wIONLjKpwmc5vwYWbwMARnn7wN2ZH8CoKrhHelGdLZwVHR8uRpnGyi0vzuuyBp
Hcwq5iEsxm9eVb7PmiiSkYpREMQ3UJfS+UpoeZISPpisN1K02c9FsDhmI3w0c2YYjWEw91DfTFkz
J+ibnxVFeQtiZfEDlNvfVgnMA4XlZhhcfSTTzN4KTCsDcG4XpeSmSJBpe4AQY519b2z3O43JSgsH
O1kXfB8r/3NSZN45zS0P8Loh3mUfMu4CIzwuL8DE509dRowmzZC1nwlFQXFJcdu5JYWRdF7bcMA2
inceLmPEgQzti7OtwrhjOVecQLuktr9FqfVRz/xPFn6MO3KbGzpgQSGjRqAjX4KSGGtANa/SC75b
TvvdygVzr+cosUfsFFRwKHjlGhLr14F4t9l6mCvJMk6y77WzeqdnskBM3GrYGKKvnEKXxAzrIwSI
VepU5V523ZOsiPhwx246zKRrZrWBY6DH4jdE3OBm+Ffs4kgZfB5zPWypZuvzbDMBZxX1O5awwe9T
HmWQyVCYp+VlhEsjkMavPRS3FYJEKur0vq/zMVCQRHLI/PpZgEfuHNqn+0Qv9oLfyyhovDdUJhMW
+IbrVvpktCZgdfXwXntIubUJNQG5hdn6NJDWWtPoSIO+RcUVAxKnfkqqYWvZyWfkmS8WxSKzQ3pm
N2vXEbElYGLYEd1HSEgJOha+aZR+yso1Vgfk6Q//WW9zJ1b8ixTMM+kKkDV5bAWhbfxFX9TMwJe6
hvGVBSMrn+hVSkGgj8CZO7IjccrsO5UeCXx4mhn4MZ9YRk0eCzWE9SsvjPW2oepmQBEBrFk6g/tb
CVxvpdxNapHtKWlnKXmWsXBzHWN7cRbSXHY+/TaZgkM//bYtPgRdTE1oOoeoILpiYNpTEB+/a6oP
25WfI5rvtTEsowMYCBzXlPzxhsiMs42M5T+/KeKv6EB3eVPQkApH6UX/+FddXkCWuMtI5FBn4r1D
TlQntKzLU8KIfRHOaR7gidWbcezczX/+2fLf/GxhIgpUSiCA8kx0sn8WfDWq1xmj/vRQLhvvzGdi
xA8S4btmzGBIfS3kdLNRi0yjeHcdefQGnFh0YaxFbwRlwXRVJrRrk5Vye6lTwNaKkc9/fpb230Rh
nilMByCSa3qWxdLwX59lXo95ouyEj43LswxbGkS3aYYVxzDNJHl7CFxI+iztDsSvh64KyVg1JL8X
MUcU8VvMcrYjHUytgo4YrcGntfRybor60ynyz7jOPsFc/eYzsVOSoiyIw29FE1HcPt0liJCm6a2X
cWBbqWv1NZ4cZzUGNIV3nQZtwm8WwfbGScOV7GnkZZISdsINN5jHU7I8S9eCfdrgqudenF4IqTkM
E1Hdme5vUxb+ivLh8cOz09vSsDHn+bTr4ZbW+H3V+EUuQ8bIro46p74NP4uZ1WNtTS8pZNT//F6L
v0EE+TgKLaSlbccx7b8JVssxKgzwn8khshMCs01FxAG7DrnoTerlJFPNoorKQBovDIMknzJI47a8
il7tbDJyuB0wUXYdQP4GabMnKD3DoekJXVnu19PAPGfOUid7CHH3MfDub8pnAVxiXJyJMNj15vw7
wybK4dYWO7uadvdhcxAysYCSCjzrM2gMhHCCeXXEr25ZKOYRQ7J44Oyv6VFMNCqrJcd0ksvsOZaH
0mH6xpgB2ykzN26hoCeeoAx7lHfAKDC1fXVmOmJ22p+ZLBEKwa4pJ06e2ne+pYRPre5/H6bLnJ+p
f9kZv9J4IHPcATvZllvsuT8yXIeM6zO4/QwgtukQ7UMz/wR42q4zC49H2LLyMrNtHvTmOracZTUS
BeR9mm8UesyrmPgoRnP4vsFX1S4aBl619trbfdZOgu1VOckxLI1fuGKJx8oDscE09yEwi0e+gr0Y
JzRYJrqyJoCoyboXi9OwN8gAJwq7KnesS2KgZOWx/JRWPJGdhaA0SfW75i/ZEDzghv2uhrCmOCOP
vrtYpXMsF5GAHbFqqD37ACnnW4CZ8/5Uq2NQhL+MAZdWUvSP8E/dlehMxADd+G4BYp5GaK7J0NZ4
hJq3//JxXQ7Hv9xRhJa2MHECaPBnfznAgg6NiTKa5GAtL3m5Gzh8jxrO+2m0p9yJaVrxkaLIiVZ+
sSzvloVZsSjp1KJhqLC+/Jen9DfFt2d53CQ015FkIvlXrHJLYCJiBREdUh18lBmocIjFy+g7HSa0
iNPRXxRnxdC/L9KrzE0/fbP6Yrn6v7w3/+Zwt4iT4N2xHIUk8q/S8y7qet/Oi+jQhuOCb+Wq6oCK
NOUaZUu7Rin+o6ZV62f9w67ZvwRIzptlvmEv+jH0FGuwL/km891Xs4teiceatkzC/HVUjv9Fiev9
/U1TJmcOCnlC4iz1Vx0uBbZiDU66BWBjf2OwRUdZsTH7Jl7wL8sym7Z+Tm1nq/m1nXKTfALMv46p
6q3kP2RAfQZXPWy7yM226CectVymURGWQddS0YY5q7UyG4R5Ree9rxpWkltzyGge88KAEeE1xyEZ
3wCZFhtzRhUrszpgxKFge2rv3aMXkuZN1i8G2WGQchYtnhFx96nng0xAz7qwDPuBwVr6pdRtckir
HF9eF4U7Lot1i7Lyzc7kzs68q40B6eKR8BRN7C0Ma9gEqrQf4prLxqpKuHhCzLvIM77UZZMSadYz
XPXMr1OKWNewDsvM8S4VzZmpuZ7xGrLANblHhLB2e5sDec7zFy9EGwUFatpkFjmvpn7Ku+C3Lsxu
b1tkL+GRBN3AQLsY411l19iq5upceWV5Syci7m389Xsof+OhjqJfxCMVf1Qf/98a9d+sUQIhw58O
lb/B6i7RD079z/xfXFF//Ef/dEW58h9KSKJWlIdReSFO/19blGf+Q5lcRvpPHLv/gdW5/xDc3qUH
p9o2GdXwLP4HVif+YXtQdJ3FFMPx5ej/F1uUWGB5fz6XcS/QbijLsZVrKmVaS0n3JycBWSMjcSCN
OBm+eGnrqrj4c88klt1gMSzEJyBWZlcQZ5G25raQ0fxYVyRie7Og5uRPcAzcB/gqz8C+FXGe2deq
mMGjLH/SY8owXYTk0pbBD5WZv3LZPBcGCcYhw631LMp0A/cpepADGfWsg09BYusVKzMEQotyfdIZ
yM0qr27j2H+UaWKfHLu/NXUTPEq6hzc/Zs1kjGbzIB0XFTw4C2xrTyjExhuUZ1Sd9pI+i9kW1WFH
YGSLLQKDevOoJJtG39wzmAmehb5bN/KOdQhZSGhOqexglmdc0jsr7E3ujiJ/qRLAJZPvyi2sdnVE
1cPey7HU88zBu3Z8+6n3pfFCbhuVa2M+jwxKTpE2eNLVD7sIhhcnU8OejG+AVhmLkEpO3wLiO0h6
4IxyYg33OLNrqtvx1C7ZdCkjnu0EzuKFUI4D+gbv7HZkE6Zhkh3hJc0Hfn3suSx6c3fqSaPyG+If
RRyeGceA+tSEFrTTUbRGfy2YA5QqyH9hZnbO3dB4L+5srzspi33fszBpkth8LCSxV8Mir4169PJB
1PRnu7VfbDP091JlMQW8yB8JY0Nvk9nnsZ04oCJCmxu2yaHFTF8znSdxz79CGobpVD+xeCfAxMBl
ESu9kYbVrHl1LCkC+8me+bWEOnh2BzO5ZE5/m2FI3DTBJpMt2ysyblBJhKttjEHrZ6S2+17H8SVs
jW8wTOJt23rVyZ9c9n7VOxCb4iT6GbaJWd6GyhvW2ikgsvSJexohkiPqoz/q3aA5uFJs3Vgm4GZM
8dR447BGyIWWLMeGOll8tsvhv7TWf/WZSTpE7HkcCewdtKbw+NcLzm06hM71XJ8Gm6qy9+lGENOd
rXYsKMeiS2N24VFb0UsbBuKYR80HCIoGMlWMfiFA2vGnA+vfuJikkMtP/FNpxjNSpliaWqyRtsdJ
8K/PyGCUUxrQ6U5eEA7HNIEbqVnZrNNyoFTM1NFklME12SSQvOxvmTCNZ7/Up7onPRDz+pciRrjp
A8hv08wFcwa9Dw1K8G1Qw9mmhc9I6vkA1CJWjRUHr94PxmuEpRvedOo7FnECB+CK8Dl7n5MIso0b
verYla57wuUb4jMv7NI3VeFNSE35DwMbsk3goTIJ4NKSQKu7lXJoHFsgOo/OFF/6LjuQg+Ucqx6Z
Yl4+ilTZp7BHG2GKFodSHYxXZR7BXmffDeqqjekbzt42wkut5vg1IMgFkpFzcnyHwA2zZ7icCOuo
hH1JDBFcqHOTNVEXBH8TE072CQrWyfg20Gjf3Nra6tp8xztOYtRi9JaGepprfx/6IoS8Nbg7z+s3
bVzKVxjTRYKjIR7NowiG21jK+EC3E9LapuqowvEoDCc79MPvjMjsPTPYN1HbXNyktaCcNPpN44XX
aTH+dCDgiW+Oz3Yco+PLPrKsDeDt5XqrgChtWBl/kouG04jt8h5o0RdnoexPbYLdb6g2JWluRwMk
yMop2SAs0B4ja0iVm7OTavASuQG0+hqq2HPudFsqUDDGbXEIp6LesiBmfwzUTUMDPENkk1ufZSEe
vKo7xI5YSQE+ySMskjBMgwX7vBYCurbMHLglhnMOdVycKC0PoAkaDDLw+3udHMWyqWVv8UFFakLl
ZhadBjap02yAgXXMxlobCfNK1oiI2rhGam0cZhPVT+NPX/owwvEyxbu2V/gXad0KVLEeWaWN9FFB
IE3z0PK3LO5pM5Q6sRd45TU9zo7/opiNb2OFzrER9jWdsXCk3SiuMMx5SkjrHc81qdmBpMcgWXbS
R/Yp5HsPlAoDBgAxcwLG49Tm2mYDsZaF155CSOyFa3ln7TvIAqBKxwPCDDeFl1b5HnYxHT3WwjNW
rftWsZA4pt4UUxr7nxqONMErwbouRbinG8av778YHS12CtjmougXu8xLbkSvhfC4N6DfvL039iUG
i1qsu87t96OqtkXZvDatGG8uIc2OwR3Ab4zpMjG5z9WYHw0AWCh59Is1CuiYHS3/bB0bC3dXBSdt
nHmdSeS/0h68F5oIbcPK94xfIRLFRXGesM3CzhYEmT2lCnnLlOTXEp3gxpemt/Xz6F0KBn+9DSGA
W3GyiWNSx5yQcQX5jswaseIUi6kjbLIO3miU7xfLz+RScbeun7CiTsJ1w12qGmv9EtRUyKh9jDUq
MWoSsrkABYNlqliOTgC23KZ4C/rpuyq7+qCsAI6kZ65apDr7RbozsnHbVyr9xlQeWuBy8lRz/S2E
r72FxrOMquv3Pvfemk6zVi1BozMEVZtheR+KWp9MRJKbpMgPcTrLvfZfne4r4xLi2MVTaxoeJdCI
GKELyOexkMt4druNkcggbgGQF2LOClMDjlmpfpQRKyjrB3GwBTVDtumqYae0+D1EGZ9F9Bu6CX9G
6EW29+iI3PefQrs+iJwUbKtnjEEfs76fcWVC0FitKDIaxzqXI2mnU0uvO+LSyYSuHtRQfyuGIT4Y
EEpLHAu12X4rs6La1K5CDFflC11S7pOJGas3aesYL1euVBPrDaCT5RJv6w85W/ObRmSw68yGAOxR
X4mncXb3K3LhXIZTWFwdBxZqQ0EFW4tMGFRLxVyUz31NjqKa63M5QY+rWhBQ3DhstIjtrwxl1DXr
up1wOoOo9hLgqHCfEOt5T647oRAMhmYFNAZNhtWdQYRWPDew+UuvWLGhmHpiAX0rudmTcVLAxU8p
zLuiiMJjS/bH2kE9RlIzWg7K5lc/texDjhgCBaRzZgCBNkZunJj0ZSIp5MWfUMdg0mIvExosyNz4
mLm47/Jk0Lupc34P8G6ZeSbzBsqleepz65e9KAgSlBVbJUbW8l7g7PTAv6Aq8QlJ1jlYKJfg6C74
mXiEXgNmEow/ig/TV/FDbXXPoNgZj3CYXOtUy1PUzQbylFac6R6OqRr1sTXRuDYMyPIAge2iISzy
K+4UUhJYPFhZ+tCk0t+SzFOcWoUhi53XJ0Ec007ZGF+62QmenMBb+MAUZKndnJdlDgPmlpvRYx6O
ZPE20t1MJkagqlMapDNsvDybsBKJ8jqYYXWB8qDWTTB8dq2SGyTjzbZvQY3pAF1j5LZnmzNt5/ak
WWresbXZE9jdoCTZZG7IDYJY9hX2El4buBtGb5U+OjUkSCNmLkjUXn824uHZKCJnc//TkBjQiZ0y
2nOrYSPOLfYlJTpNz7N5qDROiJw0DJBd44rPGPl8PWe5CMZjzIzvmYGbNs295br+l6xEmj71COLb
0Xw0TUR4c4wYatYu5lh2xj12gW090Zb0DVaLPFBvUw0U1Wu3xXLARstR2wUxG/pZm2si6qOj6Kav
VjaHZ+lCjVal2A2NRHgYN8kGrQi3eOIz12F4a1v3V5Jy3wZPLV4bdCGdR9WUUtJSt9Q/RQyNk5SI
a2mJV55OfMiT6NcYmC3zA320IEqtupHIhSCo3poSyFSk2mUW7bf7AXzcpl9+7RHanCsayPdk6MoN
R5HJAAZ9uHdtK+O4+DWVlfyOTMw0YTjtTT6rTD/ZnIWk/jQJN4NZ/GDPjl7frfYMyLcGFxkX4YYn
OqJA4c2dYqxqTm7cuHWhMBZoN80nk2P3AJOWsJ8R40cdps5Re9mHk1b1qYrs5zms8hv0Re6AY6e2
5I9W1J0lXRgpAJEpm61g2nK1CKCA82RjFgjqHTtF6w0z0darB8i5RfuEgwYJkx1HO4CD+en+0OXm
z4LM9Z00QhqwOphOgGODpM9OMWAu7v5oSuXMNq+t6rUxKn/RNfTeYcSXtG8bRjatrYvzHw1kHTnz
DXVUFGlcTx33ZbLbSYef8SFHVIMbdrsNQyZLLSL68RCS+AiKUEL689vHtEYRWA5tu2HgXa4kIMB1
NtntgQH7L98ne9OALM0/RTVlB6E6Ag9gASFbxmVd+XH/VGaYDZ76ITwnJjjIsiqfwmqRl4663Ek9
fg/pkNZxSwp4UZsSNQyVd6mmko1/9UXS3aEiiNn1NhqeWFSINXnj6pNnxtNrCTYPqOlhpicZeSUT
utF0CnezxehuOfpbt8Fw0C0LHJngNR9s2tByE46Dz33LKk73SEcnL0mpDovlk06+gpF9hwDXXNE7
do7NCeYeSaSvtlZCac6K5WYZRKK7RkqSs/dj7KT5oOroF+LM77S4iqVq5RyEpG/oXXcbl2xKxzpO
CW4fYEiFVvKNoI91SnTrmtBGh5sclzLft/d1i6PD9juwYbgWVpVm5hfIo9X3Anis/C4mqpxAgWKd
pNx2Ja5HFjsz2wk8M06ECbsPFS4GwmDX2gXSSngb0+heIiEJ3WdfOQF3HlyYTdP7Z/0NnykwxVzc
mG4/GAIpXernwc4EGJLqonjXpNav/dzEoVw7FnZCXAXp1nqGjusepqyb9wUyDZQgbMXBgbNRQN4K
3BEBiMT26VsPPxwxmte0D8KN8siAzW3OdtnNx4iAKbwMwUeVufVL0sqX1p2Q+lTpOZgG52zxZm1p
8CV2+SDhF4OcyglitvFK/ea3Ej1UZSKANVoh1qmjmsWwIyLGWsmmKY46zJ67iti5iOxL2SMhj+3l
KvDgNinBAeBl1Xc/aayz7rAQNMo5CUzW1xZgWO5e0iFllRN6FtwdozmzIbgUnZ+ceGKf/jg7z9qX
GW7AZacptXkxqbl3SUVtHaindsl8jYgi3+qKy9vKIvVOlfuSTguGuCaat71SAyRnV0MJjZrHSVgh
ksVkejIZ5AinSh/wuljrMEcWw2eT/j+96KwuT4P2kk3mjScNqvEiEnAE92oulz6qsji4pL5j7rRN
54CDrV211O7bzLSiPXkp3tnEujbERKbdHyBx1qjRH/0Q/28dS1TLbbF2ncIE/EpTG8vhZ0L8ywPO
a5gI1FakExm3Ie+K08DmcN8sY7eoXAZfM6S5+/AG1D7e9VoccVL0p7ogY9t3CQIzsM+eojGOTvev
KpFBzY7SB0+19mKdJSTGLaozFZp7sIR4jAiXvTGfzB/ZmNGhcRCsgxjvgOR7eBa6T8uPkyeuleRp
RGKxsTqax1ImOwc1ymOFNOvsy1bIVS9GalEjTE+U+gkx79zsajJi12Q/+kSwCG89YJh2KdHjH8TE
qBJ5X3ZjACoOYurEVrZGwDplHVUohFXufxD+jqU4XK6s3IZB3MXuQ6dpI3qnIo6slsbrkORfqHQ7
BE6QqlcZalk+kuuUtPgt1IHpUWRzvTihoDbPVXZKmD0EFkJaAm4JnLESa2168NdyT5BPLrPHYRl6
GaN17UePZHhikPZRF0SvASqRB5y16EsjM3zllJ7PUxH8BNgUOS9m5TgvYcWezxA5Kr9J1+vaaeWe
23j8XEzJOpJWfzKLlE6l5myc4s2iwPuGmBXctNY9M7O+2CMFlE+d678A7DYR8HnxAQYBRoSxIDMy
cY/3Fw2enhQPFIBTLS9Yt8Tl/llphTjSDWMMl+VTiXV4dR9CltJOTjOjjA0BEj99G9ArdTJhn37/
OPvbycyHJ7qvVTAnzYOI4RVHIAKpl50YlntAGdyYl7B6m516PtdMAy61YZMWTJVWabFShWHuROWp
c3Vp21/xHBbnaOBYcqBGMNyT3HhJDt7XlF4bHUXOqdB+DTri2GkvuAB0WDElTM6OjDHPuYm/Hrux
3AQukpoy4CWRWAaxueA31bjNK6Zl9hhj0h6aer4iHcTmnPrDhZUYeHFZRVejwWR2jxi1zBgyNdyB
DYyMTK0iZL1z798ydkvnRKn6kHKgc7eFcRDO4ldOdtqpGdJ0E0a0SWkvjL1P5mQee9kpHVufsesU
rga2yKf7gypku5+H4UX30jn1g4lmPxu7w70AcY36YQ7qjJzBEfWlaPnhsziy7g3WTW6mm8UBv6dK
Id9DbNDA/Cq9/DY61WnIAZRyon4GFtu8iNn4VnKH2nktQSLk/DUMPYi/s9yjoZn9APJx+HT30U5Z
umIhdMWA1gCbqN7qEviRGLy3PLtIVL/owOLgmuVCXLSBUXM0nAO3DImsnxO0Shr3aW7TmHrXfe4c
rNneEqbrAfLWbmSdqrp8rENdnMaq+WqVguvbGy73dfLdcarV/KB08Uo8PaF5NJJFk9E3drhEXAY6
TUNza2QFysg2R4fIy28mJqmFXXxGzfyrwD2485ovxoh4FAzV0bKiix+Y1W7CLbLK0nFex7E97+fC
sIFvdyQFFg93s+wdLmGN/RGYo3UujP65zcPoooP8axgZA5Wn96mXFi9L1+lSSpOhgt0pytgoxNva
JluAu/xDfmr0wEwhpldXlWTe5POhzQKyKxTj7I5VzY6DBi05xzhUqxYjdcT63tGy2tPHyZ2LLn4z
pMaW5K3pLUbYh4wyXNmFZb4GGgltU+as85domvvvn9JtwqI0e2tblV+Mvs338GJohdI+3iFYp262
3hGWtI9Tll57pqBnz3Hp7gN5nlPWC9NEameZNtZlyt2d6Aa1N2Bc0lQwyKwTzcwEly4iBGxo3Csf
2f0OCUgm3kfrSCU4PjU5F7pRl7gB7HaT2dPvQdrVpeFkajq32AkmnbgYUO6F5qAfCOncKjeLD8yS
4k04cBDWHeD23HJXXZ3XG0PneEHc3l73PoPKMrJe7YF2ZiwdwliIoFsHBPitQQLgugmJkcNJRAwK
k7okrg/RxJMjwqUzCaRo/Jx3IWCKSaUTPWwtYQbHobe+uok5X2tl3/IsqZnnBe861JpfrYeD2WC6
1yKkhmHk/0ywH9APLyL9rD6MqIhIX4MB7+eMuVYM20mTjh3uuzbjJZfJ8G8nF4Skp4Hx0rHcsQuE
7vdhSudXX1l73Mox6bdzn/YHlGsrKAZ4lOw8fsjecTqqY8C7tLJqSitlFz8JuniYJrzSHXD8TW4Y
xA1VbUawOfw2xK/LFBS5aOAjSyvE01R5Ib4pl/I/UmhzyRVxbMY2tmK+w/y9g1QRNpuuJMbasL8l
A9LppuDcQR2dP/dDtQtK/UDlpXapH/dbE4o3fnPmsnDH8y36dKRwn2HbD9+8Vr8WnBxzziIq9i8W
/AB4McEG1wTev6TyaDNF+eHKAXOhRxZQDm5q0/cBxZR8bUvhHQPVRqexQ7HhD7P9wOf068g4K2IK
ep/cW3yuHTJwrlYb3RqbRtubSdJqaXO9gvyNMPK9995zr3Uy0zv4cAT6ejBOXdHM6/tEorM4w52Y
asuNkQnKdMBMz/4rCL7EUQNd1oS/7WK1OrszVBk82dGBFCv/AabXGbUeTSU6nBfkNe7KqiyM7j4B
AbbVhS/NRBTCMHjFVouyPDnLA+Lgy/+h7Mx6G0fSLPqLCDAYDC6vErXLtrzk5hcil0rua3D/9XOo
wgy6MhuVGDRguLKr0rJEBiO+e++5WPE7ApJsWmJrenYrbez9HLe5xaXTCY8EuRd2ZImFTnndXnNJ
QVqsMwEiX76TnRT/aPhWcfXXL6VjfHSqyt10bRxtBYyWx6rx933MUt11uMvFWlIrf8L0k8fSHd6B
qnhMMyhViBt32Y2dNW9yHbkXxqS3cKSXcMrq5qrxAZlzHZ2X1Hk3jag5VFWdMj2Ywmc9Jp94/n+r
ms5/zVi50EsaN7DZUR6zxdZAmab8DZfA1iDGtF1SKpbw/FmHGt0UojcvtHUH+Sleuu+Z5vDNrkjA
J3aiwCbLfJiyHngy/VSF13sUIgnNc9yh7aidmyClT+dtMYtzY3nFiUYTzHZTj/4bIrFmdaU+sAU6
DuRo6Agcwt2Sm+FD2rfMZyxqKvtRbnvfW960x6Y/9ZENyIgdcTdRcJ0W72097mOqEd8a+4emzo1i
e9e8LWlDv1GS7xsrKTBqwMu1R6Zgcuk+OKoM97KtGXaIUV6EVX0wPS5nXy4omn1IL9O0fM4bR++k
+izhcvBIHWvk2kLtxDgRpp7ZoPhDcSgQA88mxpuUuaa0oHlUHXIkKu118e0bZVDID7k5fcJy+jPM
Fo6DTN3ompr2Jkvp57K2XqKU2U1GVdVuGXmw8BHRSlkn+jZgj2d8cOXuEA9pgvE4DLtsD1qoOS2J
RyviSm4pY+9linxn6w9mtMeeXe/TCWNrmsafjW4mQYvzMBA5HPJaS+M85G7LMI5V0u/YYTpl4u2n
sKm/1PgoId0tY3D/f3lmooualObY5dUxqiyoEB+39cJ5wu43oyfnp77gkJb21aFR8w38zHDCNW49
DLglU2ceb9yHyYFbHfQVCQQgpP2HMP7aGDMmJRHaGAoZmnAmwm7PhPXBVnT3+D57+b6MSVbBDPik
qh9zTBcUr4AheGiPrBFNfIl6Cp3StJgu08iJ0Wi8Z45vDGGRAJd2JjxbLPZD6XTgkMIUs3pqcDe6
phtMbXGldzpDssE4lCyUo7RNq5/GopBXU/y0fBhIq6yd0XZ69rP+jcKK9tUbP+G3vTmk5TeaZYSO
du/7QH1m0CaLt8G71L1OxDkvDHNuBq1aY192L5HcMcD3A2U3GMAXsMyDSH+SUnKClnKC0jLfnIgG
MmX62T6YbAyPs2802zmao203ySfIQPsOu+shSaOnVPWvtjWcUg4fO/Le2Pq5zB3H+BFG2g5iQ1AR
33OUaBRnckM/dJxteS/1XhhHjHa0UWhun9gUF843CW8bcZGKHBudEPoAf6gNh2c3SzssADAO5qH4
IUwRoT1sVynFEQsoaDp8AlGY753B1hzx3dtO6cxNT4nUijujkLnusQXiyM3rd9pMLG4Zti52tk1r
5W+csbmaBZBSiPD+w/27KDKumR79EwSF3gxkLocj/o7PY+QR5GBKoCTNCE4TR0j7fLl/d/9iLNo8
D5ZxLKc2eozKAptZF/9opCRHq/MmfqzD8aSrYcagsv4ZBO/4cdQD2BRKHjaorfgI6VcigeLWcBbZ
gT/ev+Bpi/Y9fpy//yxcZrFvOxQS157SRzPy0ke2/vQmRMWNMHxK7en//vn9O2ECvVmGluozdw/5
iXFKX3vpWTnV1fY9TmhV8xcPcpbYxp3XPWRG2VNpBOkwmXv+fncbDT3GaAbCQQMPmBlLZlIaYL9b
M5wheF3N1sRbPhhZyvarrAJradqdWBmBZjIvOzjFZLnw0r1mjCavQ1IHwvRfHGeJtrNNyYzFihB2
zPuYxd8K3tmtwSKovfwxKZmQydB5Hzl50ZqYfACi+bMck48SIx8nf6jyjCYbn0IYwARX1c0S23LC
+L21L2JCWikkJTxVd3arAnl6/FGWXxxn+CoQ//qoFcexOViC9GXufsqFQlajj6+NnKs/MyzmbMeu
zenbTVxGLxodNVNujwOc7ryFydlGcIpzfRx/pABmg+7vWMXbKjO/grnSm/i9F99c9CJOUjYJRSqp
ysZEtRkiwGtp9iit0tvaA4ilss8hoKYUZVHeKjbTcLTtanqyW3IjtvNlEfl5pgR2s4gCS4XnPudO
jsRbt49qGfYcW3FiQmlhtmaHBXK0b5zCkF6Hfp1Ex6p/DhmJbzG3E5HN+0fjOOHs/iRV7eJbYX+Q
smkkL8Ycr8uvbsxfiIfhS0nqxJxLzbLbUIxB+iZZFAQb/k4zX0+F+pgZdJyU1becxl9qHOCFDEvZ
BUZIowsNnFgbAymyaePOsGm+ZZNP5UoVrxvpCpSYcMR29DPGNntUK/bDhZsHVq85+q6/RUsr3RjC
TrAXXO/q1QflnyzJj0kQbFvvi9aM6QiLk41du98XqKLEKTJKKzys7TXYxiJ8RjtucD1b5Nlpv9k7
bXixJOi+PvJ32vbmLfabmTy5evOQiXy3Y8RDIHXrxuovPwM16qKa6mgd6EniLD2mUfBzxyKScyBD
miEIpW/nUVc7s+/O/Nuv40B0C7buxUpnf6NLurzG3H6NiRlvhKPNXZ1S22eBVJpU+8mqssOkaLvh
2fGXcs0j2/a9lZngDLvsxArPMD7eY5rlEygFQLilwSSqmn2xQMHAtHqQhvvsuyOKAo18zH+7TTRE
9Y5zJoFGeetbpo92WAYS4uXOVB3Gq+Qvd4XCaKhTiJVgPqc06H0dBV1Ig1botgdLlU+kI7fSmRxU
+sLbd5n5jij5hfc1qZ/kZHCBY33eVhDQdmaHQE9dIqo1z5iKMUqt7TUvxa7e4PMJsUTs+rBEGsj0
Ke70kTNnicqmEGFqhvYZPREg4SBPEYgZ5/QGYp8zaaZonGroCGOCxgPHWrm1UrevjsW2WQ/7MrUB
8CQVuqGtg1LDXlwKjEmAPtsxahHoKYeqJx4VkdtcwVuBDoBcRwo72ZiEIxpHBHjqdgn2pl3q1VsQ
0s+Vl9rbEIoDZT7kNxJknbk36EKkS2LnUDOy9YV8RA4lyicWkjS4sTejb37rcpgaomFrT2sagjBZ
NKP+geFXbouaof0CL35bhB8q3zrmBbOUFhBlgOD+Sg6JqtJ9UdnfiyhHXZm/4mz6mrGibVzVRJsY
Qw1IBWc/huZ7MzPyYYKxaSb5EX4ZjYNvRS+IPWCoh990dN3uoSqQakOHQRxoWMJKFS0Y7DftUXWn
xBlIkrKJN70xOwz1e4vlZTt2kJaaRb/OY0L7eYmTkg6js0r4UB3T2ds6O3Gw+0Rd2TcRA5JQLMZl
O+/8ZIwPRJDe5unSyPCLxUoUwDSZwLTYLybj+thjuGx7nHyT7DPpkhiGlfW9rqKPK6Ux9YlcpdnE
Rr1a3guffrVB14e6AmbrnaK6pQC3jwKQT0gNy7VqgdUwHGIY0U5BX3RqPxjDTWigKqkRJmBdzG9F
mHZBbqOb12kFrc/5gTvgPaqG8eR03s9h8f+CcyB2TW7sx9Yz/xApunvf/2lOc13J/+6xJ0my6J/m
tKYqpJfmdXgmjx0AvvtUOzUxiBLrVTxG8mDB2mAsYdms/eGOzvERnfAh46AfEBNOdjaQCMySTnyI
2B39u3dO/ML4t6g6cBWtIZaDydellO2fL84Ol9iN0RIo6/DkqV3HX46fdHs3tneM6Jnn5/6DL/tk
nWjBePBid78kFMAizBqCfdm4UCumC3Htepyo1vzyhxe45vR+ffccl5dHuoCl0PzF2jeA6uu1H4Vn
m2NeRKiG3USJ0X1JAHTywgHajBOgMRTHO6o0d7bkAavHf38Zv3mMeZtc0yQeitkYNPkvn6EgSmhE
WA/PuGkQKRbK5RMnqAr1XjlsOvP1w6xhYIZVnv/B3rj+1f98A4iieXwynjQFZulf3JZN5Ls17mBI
C6skrZEL0yTxdmokw7OscNbIwY6vXdhp//47W+tn/8tPFor1kyvXdGyKmP55bQivSqsyL+isJtn2
hO3r3I1G4IdaHLsoOczjSq/V01u5eD9h5baBZ98I87PbK4gPrtG9YsqzYCZ+cG3LCbz+0l/ytB0e
lKq+Fg6beLwOf7Kn/poq45LmnfJMz7WkzSXzqz11Lhj5+OyM4cm2zFeM5TyuDoIK0SHIpD3cpNii
FLRHDHo2pI5taC05XFgk9LAZ5j2uxHS0qit0x4trQCBtez0fiUk9113dXXpABn2Lf8+VxgHdGBP5
8qMYPXjAOkVwQJrYFBgurgTY8cq5zpZRdIp7IrUOSNMPbLzF279/Ur9fnZ5yOJB5putaiIy/fFBV
aTcm77Rz7pkbbzQ38MaUza4Z+s9ashNMWgbAwk0/tU5m7v/9Z/9uveVnu0L5nEmUhSX4nxdJHloj
7nftnAXspXKZ9B6TJmkUNwzcdWz67z/t9+XKU64vPKUc4ka/ZbCcjmIl3JLOObGMv8aq/oDH+++w
WCYKWFnhX//+86x1efnlHoAaKk0yUVxWzAT++etlTdEw+ajUOQtDl9K3FGRtexDaLjdVvw47Vokg
qRj7R8ZLXbclNi/J07byGAKu8mgDQfoko/rlbhotap8+LcmpaiR6VCl7n7FgLWs9ZqTpgjOY5P7h
N/h9AfVoYqVZhZOY5LtfPiBgaOE85o59jlPDhRjP+D7V7U30XnSeXH86CmF8lghhjs/LxVDVb/xi
Ysa22hGpYVzJggcd9pQd27OPnOE8gN3+aCV19LaUH0LVLId/f8n/5XL2LYpDBG87z/tf33OKQxNz
qZV1ZtTAgF+hdiivKY84AE8irERQrh0VjMKjwrz8+48W/2XN40p2HckAmq6OX5+HLsNbfnZhne/I
0qZc6809nDsDtAshUfPDdpgfROdRwJp2aF2rp7adTGqeXZqj//Bq1qvrl6uPgIzt0R2kCB3K9dX+
R7RlMBPQgb4jzrlDQcfdPbSsnp8b1198WOoPnMq54dgfGq5R/eHOvgfh/vnTfVI6CkOdi2Dz+7Ky
kjIpLTbPtWl+YSZY4xyR82flHQqZvywJErRUBSPQcJVwqEPFi7wm/mPn3U0gdeSG+NYK97j0lXoa
JEV8EZyQtqZIe4V8QF3aJwiXT5MtbqDjk0Md2ueIausLPJOBrjOy9NZgHjpVUhIcI7nVeGofoyTa
SeYsGwIjal/Ae8Nz68BPr3Jq1e3iZZDdsW/88oIoseZI1WxBqWMFO9pE2+DSkex1YrBxuWab7reC
Z5ko31MzegHbrPcQEezTKMJjBAuBCyVI3Gi6RqnlHMY1YBrVBnSnYX6fRnk0wPiORpG9tCtmlE3t
VQ/jgi7mI3ZqTlRpby4gAwbvWrr5axdlt17HgtNZKf5wufyXBzYZaY6s9O5YHCDui9l/XC4lHLRk
NkJ1jkbbuyyZOuA0+JbG2nseOvPiRdgwshnPADx3suyqW0Hrb/1EB6+5tIjLjGCjBl+x1ecHKLfM
CfAyIpbU7alv1AeQFnA6+sX6wwtXv9/xlGSxyhJn9T3p/RrJjPIB2wp7wPPdJqrwmCzG/LOPIvWt
KNp3z5jPea7ch2xZQqJPOZp02d863wZNVfM4xUIDKBMhD+fDNQT+zPRZ4h5sJ/jkhjzR9M1cMf0Y
oVbtBlS+A2FnIkc1WoNG1hL+Z5lCOdoIo7Ahk6HkO9jUz2Kqb/edVce5/1rcSEyxMPqTtcstyrNJ
n49gquXzZKCF5O33lvzoJZhyuiSAvfbHhgleO84g2949WRNKKRJJeTpq2cLuXvIOPxXhBOGZNNix
6vB5KWv88odF5Je8K/shYAuKdBwLKjfxPbv7H1eF2eh4GTweYbl39Bn2PNIN3Oyws5Ev8lcCQUdu
U6yu0ayyaXltXLGdYkwRmU9LTJv9YXUXvz1S6fha11ciRKxt9q+vp0k0wmU7L+DQ1XhyNZYK191N
ldk+JjaThO4568pq69b4HsFM7eMFp3rpIrxBZ9bXPhHxH3a6v6/6vCRSTZJkt8/T8tcNlLdYeLIZ
Hp6tOJHYTGEZMq8IqS2AqCAYz1jY61zHnB+Y988nJydjbw7WBdCG/EMrkfhtv7++FrzGwpTr5lX9
suYXpHMA+JrzWUViZfGo8qS75pAgAwKo4UMLLZq1I3TPoHMoP3d7Xpsx1k9RlkMya4obun7If9Pb
QcNpl8Nkkl6WaXn/w3Ulfns6OWwo1kMJ4SYOCL8ezSDnJpNTu+PZaCFTkpY0T0VkXnHHwqlEdjwy
gAWoiOf/KQz9o+Efmopb20+K+GokL3IhhDK66kMcte0JjGG/aVuvuObz+BDvJ4y+L3UzFWt4/BHw
b/3KClFcUCwJHI31zupZhqtM18FsZ+1uqfwvYdn9RZ9SsRYYhXvD7Ap8VnXpB3GJIVylNsPF1Vgd
NyHsB0/hLHT0QeLUt7WrTqqRgJDnwt11VqOp3oiqi6Ls3sKZtgd+6x56DXt1EG55ZFggsQc5UAEr
2k0pGJifuKdLppLjmdloiL2R+o0KyN5lksjC9y91N3f7Ya7sw/0AUiHo4X6V3XUhLUk6pHSeFgCF
wbAretf6IGa282kWfQAT8SXXHHGjJN8ZdidOJDh/tiZ+kEEuHmyG9iGKYco6fe8/3RfRlKHhxfSG
17npv5jVQjbC2I04ra6JMF60BZY/mvBSuHb0ENWfEPxTMge+f3agTN1P0knY/pxKHOypT7fTWuK6
LZeI6sw84RlXhEdtq+kPe47fL34lOOmTN/aVhMOynjb+Y61KShIyuLn0OckkpzXQc+seuh53Hhng
PUR0dJH5/3/3K8Ftb7s0O3LD/rrf7CLT6oYpbs9eBjDEqOyHvB/8S2qUOfRDJwkWTx66DsjI6soq
CPP87VdQveNd//2msn454EAjYKtl8SQkDKbM3+6pkuiHaFplI00bb43rlVduIh7BioEttt8D8Q37
5MThg2H3c7DmNRZi+if4i/7HNDP2cTsilXnjQ5KU39iIMDi2KD3A6DgZBXsnHyl/iZ8l8l9Q4cym
AAxUVaZ31TRZf1rpKXD85wbW5ndxpONIfheQC+xg//l52jlKpY1p+xxPTRJ4RizOS6HMcwGBrNjc
/5nIojjfv6MJe6vrOTmNbricU/oPGH2v33ohlqdN7hX5fpbGR+DUy/n+JWEXj8V9YuPZKqhF/Lmi
Ewv1qWJn0HTL2ZoyBIWuAwOFFb03GxlkGQGKp34GlLEgpqSOPCcqBdgS19P/fWviTDFAgNEKUclz
GnvzTjn6Z+HPBgTIZeL5rvst3VuhAoZYxZQSDNiWclkcbZUdU6NG107t8Jxj1w6pG16KCYR/t347
ExZCkDiX65f7dz5odtCZpclX0slsVqX5XKqOsEybvoItJi0d0n7GWTQ/To59sDwTm80UvzY9Dy1W
MRxzzVvRFRiNDZ4CsbUc3PhDXETq4DbE2dAS8IsbTrKx2vjtnsz8O36FX5DIHSUHaiIP1M/IMnVu
NzdQ5gKOSigLGIo2KL6upeFIEtMCbVFFgMTAok54SSzEjZdUDOKtpEtd42XZTWGGVJAjsIrZbi8+
maBDziq9nQvPu7oFFTGjguJvg+JZ19F5rG92CqetjiD75XYXHzuCYvdXiQb+UKK9n0DQJVvTLdVr
B50y8DOuBo4vKPNYhAKH1porHcT9NcX8xOGixnJvAalpO2ZNXTncwrAx39LI9A8R3uHW9sNXMv/b
rOEeMo1G8lzStRHE4Hdw+9kP1N7nT02KYbaCg7yFtOKc7nEdHlvGJhqRrox2wExBDRghPeLypLWO
XIMRgLEY86o0ykM8tZwXNMdpX0XVXuvvZGePsJ/F22hDCM+ayCADykh+rlRBNaVY3U7qqjKcZ9D7
4gOoyPRAcovKjY7zk9/AEstC5w3DmLVLcdccqoI8ZAYMv/MSA/0n+siM6ImoFWMoYR+9PBYnq7CP
EYd9POqLtQNUfZ6TcYv0kZWN+FwW6qNdFp89HWEs7WNypaTiT1bf7g2a144yEkT5wLY6JhH/OibV
1w7WJ4yz7J3L3N6NrZ0cdbwb+aFp3043XuYGqr5x+ntCaWbYDr0W0igudYJkL/dg6rzacqfGf7Pw
dyHCMMtUbP2u5dQ/VQIoUmnQEeGN2KtoRfyEE7Y5DB6X0T1dHOKwvdnwt7dG4iTf2/irGS3Owdci
P4wx/r7ZzCGug8Ym1spxnZQB1+tiPS84Y95GPOKA8vMYcxL/mDf9A0EewWprOvhGmC64PWDjBWz+
LWnZ9csBYhe9EOlRN+bVV0Z5lAO5Z3hUePYI/O1sygBIYYfyBb8AP35p4W3mbmACzKTXm7CX41Fw
z5N362VIntXJnp36FTJDtK3bpkc8sfOtXFBYy3z1HxG9pXWFNjQipxgI8qMdVT6moWh99M4RZlsT
C2QbXxmWxHAeWYW0yQ1Ryt7YtzLTQYdrJBgQsB4cC14w3MCLD/H3gUth4AVIHHokCy7jYc7+ohAp
uuDtq69mkqzOFAIntGfHV5/CRDF2V0a9+Y4BpL9t3FTuaSRzt7lRRSdv0Owynah5Y1+7rbzSfmbH
RGTF1w9l14tHXxopmYgXgjvFhjAUa4zWUJGHzmegYk/jhd8/Bo8DZMv0pluqyvmGgyrmCoALPbrN
XtmxdzMiLZ5qbqaG4+w2wox5TsjBrwPc8Tw0xjWFORhGiGS9+bmqJ2Zy5fiWWX7Ik3Keg66OnjAQ
e69Z9p0HAwqrlh7IX049nCSbyCK2iZnXPnSELIZwwAh18yeh6YxRYm82M9zwuMzPUx5diukMBMgl
WtJ9hWHTHpJCRtuozmB0Y0u6VJX3AtsVArD/Ne6jk09O5pz5mOBmzO/7BFl74+QCJGI7rKzpD72W
24m01SXBTX4chvqMypheDMUjrvVVSAakxtfo2mwra5aUFyOL9jXUcApv/aeqo1Rqas32EGbps10y
6utqbvyqLu3AMMmk9TjMT3DvzVM0Fx945LNQ4VHl3V5rkXzdE0jC37ZlT+wTQZqGIEcMPkQ9TWpw
uu5qalrjIrI9famxTicbgK1GQ5sv06tHP5U/s8gJZkmdC74AUtJqUrsE11QZoXdjnK0uc8F2uQkD
p7Tfw2a2NtAQrH3nKfbNefaE656PIaWRSEN6QAEeSX4ZhygnKEBabHlEkmTQBjMpoFXU38fElnek
YopDuDRkJXzYqa35YPWmfOTYglcNPs3T2EqS/Nha8SZB3qf3sjpMXRtQyOBdMdD1u0pV8R7rlklL
HG99l9Nc0GTTScmGzPn6VyMKJ1ux0lqw7oBKc6fXO9HNZQn1WINeGytKQcb1E+aJm62kem1YKguK
aG7LXJWHcejG7dI6BE6GjIhP2NNSH5pixzsJ2dZVZCmpNCAyklyB2OHKWyALmv5HJ3uko9L94sDb
0MAqyWtV9iadxuEVl9r27v2tsgSZJVZfC9fBVZjm8ck3ul0TGvZDUdrzrh3aG0fKH1bSHD0glydh
BjZbKQ5G0w/sHKQPC/0M14vih0qoo92DSc2iR4sZ95OlZ8po6jDIo/xqadM/Wm1hbheJ1RZWJQVv
0SgObNF2fbI4R014YuMyumQWx6kjpvDJmRkzdHoAqGc6pyJrAMk19utdluk7mZ0co6U3LS3fpYmD
oxucK3WCF3s1W0+RBGaTXavUbk9W1iMnhxFB66GzMeaN01HyU0RRjxfoWockisVVDc5l8fIfTZf6
jyG2IMmA59At7a2ZZMavEc701S79ORFhEC+XcvbrR/xlWIrt2jihPAN5MVt4fbwdCZAGRkEQBOb0
paI89EERnxCz8K5N6wQezUZw+8av92R5l+Axaop41y76So2fR0MqBBm/o0d5FUO6WhqbfsiCphEi
mLC27iawvGw4fGuHno+n1Ryp+KzjwCvEc810JO2/m2rfYEaw25D+QDwlmziEOahMAvd2SfTeqYm+
j2uEkYQoOeFWItTF37AWT8e6kzccrWUwp22NCaAPzxzy8MkTjd6KxmvBBvf1IbHU1ySU8kEteg0q
pSfLzD+H02jv0UPFJi6ISrhkfRKz7C6t67z6eb3N7NQ4h2urqFNxAs3q8bWU2rz0dhQgos7bbrZL
hsX6KIj9WmzNX5jtvRWzZV7yBb/KGGYnKLAKeXsYdhDK4kfsJPtxId4MoMS9ir4jeDIOyZn5o6CL
j9WXsWDBgVndHCP5yDLenkeGR0+UBnMDOtVJejELSJc99ovynxidOAkGygRFEIMlsl+jh3emf/Wz
83wHnESZO93u+1BM0/vcl/GV/b5kGcfSbTRduzO48wHFLSCr3QhPYc/FudC+Z3f9CZOHDiLpDc+G
P55Mcs0PXW9onPAKypByaOSL3afUtNuDUdAIFS4Y72AWYFTRyTd3yJbTNPYkVv3ipRUZD7TCeDWB
tB1SqX2We2CSixoJgyfhyZ+a+qWksU8K+hd5ckbHsOZnTUP2aZD6tSkosRZj+MK0CD9UnVlPAyFr
xkMAZuZUY+bLvOKoM04tZJuI5g3LJdHm8mT1gAfoDTPeZ5k/kUTqHcP9GcbQkfFWfeU8bASt1V2T
FnW0WZiCdpk4tVnJ/sbm2sjXUBUJMF2TPBocPV4l+dCj03jfoANYJMcuTYdKtoRzcc6qpt7ZypcE
N6A7/W0C1sAJMI8ipxIu2sDiHM9wfD40ytrFfk3HFbz0UxJ7E1JA/+zJwv06coP5C7GgPtflOcIc
+VKvBYSsJqck8ogfT31KQD1cnxkctaYiPqf2Z6cx2A+WGktyrWsRdFjWzrpuklNczLeoWaq9bS/h
ZyfGbTM5m7FKh1s00COiUi0f3YWncov1e05i6xZK+8lXYO3EKPMrPe1QO3L/DQbrJcHe99A3NvOL
uX1WutbPw4AjcqgXeOicH+7X7YgnfDu2MFx0j/O3d+X0Mo2teEx76X/k6ePv1IwfnqDPfq4BEgz4
Y4PW7dvAH+fTYnDO44T90fZH+2IUJgFL0yoPfDKfKGFUaHQrtjMF+O/jDi3bInpekTI1pNvNnE02
gCY5vRYd0IIxGyj9IdjN2NB7zb0v4aIAoAj/dQS/8jdXhNu63eqFiqC7XNBbxJ642ggvViEyYgm4
RdsrojRrNwzO8FyV06kwO56TrQ2iZgBbvXbaVj37gbyhs8rLs+Xgr4Bc2l7tK4+aGT6EhQGpLn8y
yvB3qCoAbduC8iproqhBkIoIJyX3KSa9B/pb9ph5skuB2HTq3O5qTXFznhBZPNXe+Osw/6YzFuYs
qw+dj1VjMjvj0M5zd6hC87VEA7jMDKTv461Fx9/LAQ3XJ/m6KfowvRKxZmm2nDck+LexnB9bg1SX
zQ5uLnVK4hGus6FjIIctWU9xoCpB03gDE0GnCiwwGZxG53oXrqkmovr6qW4GfSgjn5yV8GiT6IYD
+WpvbzH8CpJef7W6XoIkGxbUBJw7myFa17ByNj6Y2JcjxcnAmc0g96xHxLLpS66IoMz7Is8dtrZ0
U4Qj9vaopinMLvXj2HXZGe7yuejy6uJRexF1DZjcaCLRYaOCVRI97I5I6vDP7rBtUYuW0XLCCOoR
Js6+VLp9likbyTBtv82xP7PVxpdF6yyEy4Lsp4Xu4iQTVcoIDJch6uS5SBQDs0r1Z7bDyVUVtHYt
0cPUxOOeEIC/aZFKsICDOXEQWVXMe1gCj94ytyBuNo2n3m2dYxJOjxGGy+NkWT/ddlYPheldZ49c
hLbJpDRzOh5jbJmBach3G8fxzuFEwaFpWLYD79/RbT+OHkuDJXms9+P4cgdBsTcyufH9jYDMdsdM
YDUXj+GcbIYmbh8M1b9RsgWop2shfXoO9VUNNVhDJHIapfbhWE3XUU1njzPEuQYB1uOs2+H4zaBq
Oe3FTa0nMXr6hfM5l+cakC2Sx8Erzl7m20/kci9Vn0+Ybu3oxvx+LfNtdm4UmUHnYqucjbi5tk1N
JWnbPAkK5T71ezzlm9qM2ieNER1Q6tYdFk0fg7pEQ8wnDx5iH6rqfWz5F+/RQzXCVp368ikjKhSI
CPdlQ6pik3ndx6aXbwMxZGJGM7ATe+umIZgwGERbVv5vhRGTQcut5mHkZ8LkVh+Nyn9nr7JpbC8/
EKtlm8tQ45C3JQGaPH1oNPz09ZTZlvPfg9K8duSpBLysBdLronh2mevUkmrQx8aK2fD2+Wso/xLA
uIiH0z7rLepII531yQu/QlH8Fk1kZmx3DHexRddWLjj2T5b0dsQsRRDqLtqTbDtGpGOyReqdPcCO
if34geTgDwjTRDcYDGwc0Sg61kgEYZgmrWa9ZZKRmBC982Ohw/LdWGT0UMUlpx1PvPl0luvI+SIH
NTxZSX5qTTe/pE3xErUcvGxpw30Jp2e63Q0cWAaNuBRbbHVSe6eksy66j+adHqX6OohE7YxZnZys
lE+cRa9c8pWjpxN+ACswqPvZ3HdwFaurSFAvElzH/Ep+kDtAGN2hxFPSRYfFdH/GgnkUqUyC3j22
gHHmXqW5aRu7nF+rkWXH1/Kz5lrfxNHcneQyTCSrjHLnm/OOZSLZJ914sWYk0EE0j3+DIFcDGfCn
KUhDk8JlyVRiSu08cBWT95Amw2Ho8RmXFXEWmmjMIn31qciErINxELfvwWtoGcb/Vm+lEVLLnoQO
gZn0gdQYZXrhUoLeISK0LNNfrgOcbzFTn4ngFK9ZwXVB1z/qNGmPsESIng/LN+MAl4fEj/84Wv14
dkZr3E7yf9g7s+W2ufXavkoq9/iDvjl1ci5IEOwkipKs9gYlSzb6vlkAnv4MQNub/hUnqdyn7GIB
7AWiWev75hwz7N0F3wVVAHbSgGw/UNvyIFSKtYtokkZxcjApXq4SA6CLEQxb3aqpwjKts/Oy2eqC
YbeTMp3iEmT26HlzjOWrtk82alDkh75N3rrWjK4Zyler2tS4djFu2odFeytaR9trjcUlZZSXoimV
vPk+uR6vlEwJXM3Iey8Q/YvQ69YTbZoTNkbaIBz3euPYgoneMFtUWoHQJmzk3XLF71pIEkXRezWz
rUrDF8Y+iQ0VqN2QZuLZbNR9pON6tuQTJlrZGAivIpKPUwR4MawawE2HMxJPa2XVdErlejN0KkmF
nGSJ9GyOkyzfTnainEQNIIT8QhzbQnDsMBG158lO2vrfawE1wa479uYKyIZtNMVKdkR80EF/rSfb
3KZzM1HGm8c0SiCnL6ot/RNtX2IPWk0QM3b+hLFK8atXHsP8onabNoqUq0ZUJ1UM5l4aMYBTSz87
h+JmDbHFpFpEQqrA6bKPE7lxG6Uk8dJs7stUbe7SOtb3md5SSpSyc30yhaHfGklwVdvFu2yn9qbs
9WprI06gUGF3HhVf5VvFpWqf0/Uo6uKcGrDcRISbz+eCgMF8j6R5vItS8Bakws36jeg6vksrApvM
LlVcTh9nyxzBBYgqWKsxp+gpHM0rRqL9eEMN2dVqGB4xtNNbNKs06SpzJOhQNByNyXij4XLDOEx6
Hz5I7VayOdnqamPvfCAz5ILiaGSubNCKmPfcCioMVt9uC/wUQJeRBzTCG31dcMnFhy1IfBpUiyjj
juuapFKudiLzRYwfdog7SyIY7BQT832SAdT7Tv7aGRRNxvRbk6nqg9pPuE3RP4L1KI+q0X8w5w9d
TFMZPYspvOFq5erEsF01gEo8Ddf2irI2TIVAv6sNYzNx4rwvOBmNoX0wGDQRCKR/LwkLfERv8Gwr
JeEuTv3DoN4ZJA92bmtXXSeH1zonZAVN2ZXa0T6wKbfsjHz6Adw5xNpAhB0qbv3R91+YEX3LqBjd
FQF06yhMbtoulelkRKM3hSEGUxGRERCAZ80pp0uxP97Xpczh044GHu+qIzJTEKE2UZMKzaC5xeP1
qDIEutbKK0mN5K1CAgipPGHS0Q2qHhOja4gdr6sXe7Yi+KIcbqqqkG+Fkj/jpyvPY9H8zDtoZKqI
020iJOtpGtWZUDdJp2LE+5GISfdUpl67pnNiBlBScwqGcwcFqdhaqe9qVjyn1CS42oXPuYoEpgRj
UpVc1ainD340UQAkb2rCIoOfB5ksOXo6hS6HUOVQze9FPDz5hTR4IQjdKwIbj9pcGjHHvme0zWQu
K+rxhI5uPKmcylxpGKjqduND0gX6uR9545XOV6sqwWg3bWlCd1V/H2LZ3Jm9zMExr46l393Lzl43
U/kmJbW8sArlIQjFxlLl7KWmu7JNwVR4daG0D1aV7Rn4u72J23218fEqsz9CqAEVKb0p5fgigJ48
hg42cNuxNyTNGmmbXGUTMjInM/ZWC32KWbxttkcyfYEP89k4QIh9oCUd43cAX9eZm+0d/378OPcr
UvjWCf+4Xm/QWm7hVh0JBDrb39In84NqsFquSOgQBJzlkFxoG7ktI4jIjdbA2I2Nw1kYOsC4A29c
Xwn7JhL36NhLWMW1i2p2q7ubzWlzejnhLFu9ESmwJsVqM2xUzzhU++gcnftH+1n7CfaGUW9pAhak
nLPGI8pqfFe1m86g9bFJMs/+PtCu2sn79DiexVn91ryAdqcZmeCJIsejXlO49sl7L0gA9TqxpZaP
exUlCA4S+RSO2UjWYPgt7EqvAYiGW4pGZVfa5Q4QYr/1407Hil87JDqM0t4W+QnbXXGyu/BFFNnA
gWpu6Ftr3xMGAiuGsxJo0MTaBXlxlSa9eCtKYADdIBXXI5K7cyfkxynIvUb06RMLMcqkImCMGaVP
VJLXRo0EITHCCm+5rj9pvUnFLGa4GedHDcNHzpe4f4JSv8JjM3rnVrg4Mg/nBHCVf3+2bvFVVqUw
XaMZq8NyU+lldajAfX6uWmFMHbHE9ROrcX2woLYd/KqpD8vqspQ07Bpdll0ptNMOdL6upPAqo3Lr
VepQHJzSLOiXs/RltaY7spuM3o0JFzwUmQXJIwwqbhX6Zd6Q2nfLI5NvGuvIqKkQK1l+8GPtyqJB
6C0P+kWfH6o+KEgczK6EUKXf7i9ziyIcHpxcED243ASxn3Fwc3O5b1kCazOf9rlmp7iWlfkzm5zr
tT/51bRevroRlcwr6emuA6XEhtOVB78Jiu3Yks9ylEu12xbg3SbD+Me7N02Uf37Ol/viCoCTUqf1
mj7pw5RXoVdbKkamJoxalwsaRCipyg/MfHLC71I4M/G0RceocupRQxxCNKrVVP79ZrkvsOqUkl5x
lOatvtzQj6V2GjkJt4M5gLuRkEhoMmd9gq6hbNVtcUjmDxK09z+1g/9L9v9vyf6WjYzy3/7f/30f
/k/wo/iPZP8ib99yEkV+kHoDHv3j3/8VK8f8mn+A/SHI/oUqw7R0WSE+RNYRb4gfTfvv/yopivmX
bCCGkTUdHaki86pfYH/nL6YW5Egh3qMJY852pl9gf/0vDZ8ItHhVNtArk7n169udP3XFzZf1f8k7
WBpR3jZ8OcRyf1ePoHmWTUXjv4ZBCRn0rCT8TQ1UTgVtcH8Mb8yxufUVxrXyzKjN6Y2syEDeT3lh
eXGqHfGbkIPZR692Y7cHbTAVmvaQebHldzLDcWXiotDlP+d8uLRsjRfVbu+YAsbMnWFNjD1dKAV7
k9U6OdJh67ExittMACkMVWYVxcGWvyVj+30Cl1AQ77NRIuLmklp7CZPhPafcBv0ECCFzgtuQSmmO
5TGREpsjnbmmYU478N0DPFEdDAoVRy05g118lIiZ4zQOgvdnIAqUTfW2tsE3KZ2eo+ShLFalQ7cO
/HQb8LKVElLLjaPgOSVmk9LM+DHoVGjZelyM9GCHzHOF+zHFsT/SPXwbJjm5BSa/6RyuQs1UxzCs
rKMEGXDXTb4KrmHETCe4sEVO9MH07Jj3aeGR3pCteleh2bMFIbwtBkoy0XxJx/hHQaUYtpDDafBi
xJCBR29DwA0rFJ+uYfOX60OHDANwdmCYnimlERY/4pw7wfyKTptLYvc5TL08HYybKs9ctUwMt9UD
ex1pkM1QLgFMkM+wIKAukkC5npKQAlF537APUIxHF67q6bNSN8OGyL03ZkqYsyNi/SIH73FIDRhp
ru1pcfPixCj24AgVm7yTD6pTiKuScyH0mU2sgEAkirzwIrPutgFbgOQesCGD9aqk/Z05QZpV6Qqu
Uf2OtPlU7L0TWZ+FPd5UpBZBhSW3M8GUN2Q27YARO6uj78ae95iS+tEq8ZZnFnP4MFXfgoIoYcLA
sNVBpUhpJLtyWvhE95DTG5rDSdKqfg1Bxh0irlBaTtsnH2xlG1kZHD8ZfpjzXQliIlUS6zWf4FMV
YQDSdWSmy9ChogEptPItgyPgSi2tfRn6S6XU8FpBZHiDRknePCBqIsGmjgV11yoCR/TTkcOSynf3
LEfEldcD7XPb0BDkcl3WqPkj5AiO7dzYe0+klnhm+JkrM6SpqWvGeCXLVkhqonoLAI0E37rP78Lw
0UdafNSrRlm3qNL5PpDY40xZdY0yrGAbxUN0NzRryozxptLfjYo2Sdu5cn1jSYBLuPzZq1ZZk7sR
p5biglZhDKXgWa/1ZD/axZOjzWUwAwZiRG+8pljrSrr1ltX+R8sJbC1PirSuR9WLJugZ40BfcTR+
WPlwTZGa947xDzNzAAxLS81VZilH3yhERkYxvGak8b1TljsUhyhzYDnmzaomCDZU4ufKIKUDOfJ0
rsWcdYTJvQZostEze1NHDuOeEJr8lGf4N1MATLOiarCCrUzhd0Xu3GvEFbggEXG0NY8zMC5r44Mt
niMlUvE+iHPbFnvqwvy2rdV7UgDyhKiOgX22DnZQENRVLhfqkQyiN9LQvKKh7Wx0ETMqs4GELVNU
ZxKTgIcrxD5Ww2dK/ydInkBNbGueO7DLRQltdj2FHWfnQNQKHZpcXBDd2gD91PNhy2gd77ovPEdy
AO6nz0GhsIfh46OO499gEwileNNRr9jjwtdSXWfw3beeqktvdGfukjR8M/LoJs8040ayatod1Onc
Khhv4268Dh+iaJOmCtLzmPboIAM8AGpU4Z/3ZDOyt2pIHMLY+Qx8KU6Wgyt1CG7T+iacCTetSXxZ
3gGkgHg6zjKsSdQo8whoTqmqHITBMMUJ5OPlruUZzcqX1erw+ZrPx+YX/rauUoRGvFOyj9pSf0im
QhyWJRo850kyP7TE38ahpmyX4dEyJP0yWiJdFCFeoP9s+0kwtLOaYQt08wabD6aDpIAEMsAl7GwR
3DRTszdVoLm9L1DWhDrJdFgpzRCbj61a0inExi9Pcr+OGBziN2eAarcqSSHL4nLTgB9eT2wGaquM
DL8MBS/3Ke2AeQoeGkXWybpVuIySxw5GYj4TxlN9p0XFoSTLwwvU6RtCHhhbhX2ajGkXNlG6G/Xu
hgq7clhuyjloWg/Cfddk5F7MzcvKOLJfJYfQIBMF/lXrZ7eI32AWK4O0KoJrWuLOXqPJTSZrGWS7
OkGNpsy/nKFUVG6C+4FWsgzEivuaav4161HsRfsAWi842LlrJ5gxgyzaUbIIvGGw39qIjRpr1TEV
xs8CJR6gETPexlZzY0x+QXthHn4GanGQrVOel9NeR5pX7CAplAdLfXd6099ZY+EFZjC5VRsaq0Bx
6sNyQ1J2zcAf5OJqWVRaTo91APmn0kZrJ+Hur1qwHdYApAsXigWwGDCRGUj8Qt08Ol+G2VqSJAf9
1jKGe13O+kNWkBNsDSQtYmbxFRmzqdnvOThfZTgtXtbSwBQAveVU2ZFmD99JNBBudTSSFPuIfFn2
AE3uhnWr90hT5tH18kmXmy/3qQEdw4ZK6ioTbSZvonmLoMMd1lNZxOtlK9VRWW6yqPqxbJvLzWQh
R7qsfi6BlfMsQ75bkpSXm6kdG3eM6p6dqZDGtV6RFxDXCttEmEO5zRyiLOZfIzIYUy03mk9h3FLU
5zwZiCVld5gkDt9A13CbyepPFTAd7CG85TmYZpuW6/cwDd+lAUXuupq37zDv8vY837qsZkmfZ7vl
kcEa6mmzPATjwUwoUtZIPK0xgQOzPGN5DCCsp/dNGK9hriER+PXGfU4Fw1QxBizP1ebDb1n6fJvP
j5i/weWtPj9mWe+y7sGmhOh9ed7yNp/Pu3zU5TnLfUQtbvRRsgOQXtbrlwf/09XlgS/v+flVf/ta
n3cs2+y3P+O3xeVdfLubGIEMyXCV1hLS1vnPvLz1b0//41/y58f/+NQv77ysWhlIL4tyrp4yMK+0
JjwOehwei5Fsdq+SURzVE2KO+QF/VEowZfNiFkQJnZV5cVk3sgcOEg750Li34C95pKS2B6rGgK/+
vNiUDPGkKqZKpdDGUOhMu9rQAhy0gPscJCSd1Jjmd1nWlxsFgwmoKiQ9Sq/UuzK1W7dsBkJ9qmMu
5j9CnyguNeDYZC6jtKd6B8C2mXnmPOMfqcimK50LkRtAVLGyCrMuO3QxFxXseZdbVgckrLhe/7m+
3CnNe/6y9OUlBfxXtGwMi+YCxnJTz1WMZUlNSMTWY8YBeH2zw/ImRUY+EWJa3q/3w1kjNX98tty7
LP52L6y1Z5BMBLbOZZ3RcdDVFQQaKxMn4xBCXxdL6b7tS9QrMR78zZCoD1FPnKpqMg+aD6/lpp2X
YgbDK8N34o06pt9zSqKICTn3zXm2eqmuGqfbwcQusOOph7Z31pTDWjcsgo0/bwutxX4vZfvlDZmY
8vXnd6XK1kK/2JuRgB3knCvCJemO8SehTr/3Ce318uWEsNy3bAbOvdae112+nzpfMTHsFBixfm1F
0ESMz5O5pJTZmeH6RoaDbylESc5zj6+LUEhH+sdT9PkHrrX0uRwUYyPXKdjIcT4HyjQ6t6NtYeXR
7oY6hv2jDG4bmeuM8sxuIA+TOHccyHhmSSJPLVUBVc6P5STtCXWv5i1fYflePn33faveEGvRMnrT
bj+f+M+fdlnNu+6dqmG0Gopixi7FybRePqWbC0GUi9lLmpA/bVlPppl7q5BCVSSzfK8R8kbJTIjO
RpuL6w4/5y4FXnbAHUYPA5ncgX3hZxmSpX35JZrlreef4/LDRLb2I+1HxuMkTRth4nCUYKOL5YKD
wO4h14dcS0s22fLLLLt1IPckjjO98BE/Ln/N8thyM84/+WV1efRzh55/7D+tLk9envJfvxW2gYGx
x/VyyC372vJlllVifLnCX9aXpc87JwR0KzkAYLW8fSB14BrBZS1PWT6WuSZH8rIIuYRD7XNxOb6X
L8fI79cBmCwfdPnKaDroHjJOlJzumz5f9+P52AglEL0AvlikbFLAIxj1V/Qo5dYJ+wQpSRjKhGjx
9M9Ff95qWFiNjjEFiVnUHec9dVm63FzuI0JL90Y8B6WCfv3v56DlD2t7hUv+skjW/K9t8/nty2m4
MeLroWhTr2e5KcbJM0GAMThOYfSbOiqx+Yvo9UElg3K/bGxnPuSWpcu2v9xnFR0z88CQVpcnL59+
Wb28dlm6/IyXBy7v9+W1Uf7QkdDCOYxNs5w4OysE77CsL0ceW5xgm2X988tPJUE+oJxld3mv5Tf9
bb+c3uD35Ptld41UmdCwZTEk1AqdxHys/nlxeYvPU9VAz3sHv5nmK4O3eL5ZziXL6rK03HdZXe4z
51Hw/+h5y5OF/y4QPhJI+esw6pcd9HLM+Pa8G3/uzMu9DrbsaXN5wbL0+axl8ev68qLPd/3tWV8/
4OurkGNGuL6+KSgI1st5ZbmMLEvLa/903+Upy6PqMgpcFi83y+9xWV2Wltf9p+9aQpFIVpeXLE/8
8lF/uu/Lu375pGA+4Q8kMXQ4qpZjloYodhNIG8uxfrnBmViCIZ6vJ5c7l6XLfVMGSGy1rFetxuLn
M5fT7fLml6f+9siy6OtBv1Jgrnzu0eaUo/a5HCi/rX8uLsfVb/cu68vzl+PsH690MOKgeeySSaGk
x+C4epfpbKuyfk6nxGTy1HpGXiLZrii+OeIBnCUhCE0nP3A6gbQ/lNYtdeGCnPSueijhyOkVAppJ
MceXXM9RnWrSAzhX59wjQnBVv79HUx2RKkOUmhwn4R7zPkgl4y4fYlB8mk9Rr0nLq2mMSJQIWoKx
dDTGVkS5kTrJLM0P1nafVVu8KCulH0xPWs5xX//gz9PJlOOpmydVmP4QcsM1pErH5XW5sF5unMvV
9rdL7rL4p6d/uW+5dC/3fX7Cn173+Qkica7wOctyyNRvHtLNN/Zy7F7WnXncN1A6pyy2HPDzOmGl
v+784+NfXm4aNF4tE3GMhMaKqs388sy28vhmeWafVA2e/up2eWBcDsE/L0ZBGqyNtHhXIpwBCtpI
anhinYqWNL2IyIdYhO9WftVJJT908Shi3dpF+TPNLt1Dx0C/s7EOQtZIP4eH0dut/tiU0VmZky0G
56Tl/RterhK0hLZRm8x4MTrjzh/k91JFGz2fnjcRQ/+dgIKF3NUKQXvk5GqhFXU7BYG5FEhICJqO
CEsjIxwqbqlrUmfctlJ3rF+x7hmeGjAyRGzc8hHnAGj3zseVvUlJmwTzizFBhAXh22mzA6qFaMaA
McN1dscl/jkx1cmNCstwJcl/xNf9EoSDtA7STHUBxbgDdTaqfD1VMArhK8wGVOB9FIHEo3JgDAOc
cn889WFAlcIknzGXs8LzE7xmiN83Y8mSQTyxHogJ2ws5kqDoU9ITiw9JcW50EhSZKrdblFo/M2kY
NxlCik0Z8s1T4xGeEDhCCnNVWVjnPozfwrEPdtakrSkObJrCf+rM6hYGv2vHEYFYJlsVE99a/a45
hN50IzlkTkVATWx4Vu2bmzTLPzB/7w2pL8nbGWavadZtZqI4wgwMTqPybjmhdJALy95ZRbGeiNJA
1jPnS/YhLGwyhJu89Cqd8hrhLbj+8gyEf0p0spRumLZROW+IyyOpZQes4CDh7fayQa49UYAClmki
OHY6Bz2HpSusVd7b0jYJKFsoOqEyLRVPKdfuweTaR2OsdNfKc5jJzYMz+UQuWWBEddu5jwkTXiNj
im5jo3sOw3ibkBz2rXCwSUyICqUihziPNHrFCSo+dop/nU917nUBMr5SE+sxJHsvJ4xkk/cKOn3i
Emynehszo5jJc6pbDgQ7jWbWXGHYEXCo85fOPuVjM67VtCUfK5EolCsWCfPKG7NPZpV6qnh50+8G
HxU5qlWKzjllpk4qSFLsv5uC4C1HL0BxS+ZVpREYTcoX+mE4thiAKby07HE5nLuOmmyKKb0LtqGu
dPtWtOUKRZysSxvQyi9YEgasfoe86upddkP8hGCeS6/CUeoXlJkfmWM0m1QxvwEiXU1N/mERBfp9
1OTvcTnk97ij4kNuFOCoAD2xyymnFiLCin4LfWRxdMCM3wtM1WhBExwQxGyK4AqhO8org+tKQYet
U4tgO3Y/AivKz4lIPmxF7CIUkhs8aDTnCM0eiaBXTXGPVez7hO/wmjNFQgWhg98v6y8JwGBkJZz+
66p6TmND30RznJFUky6A4tsY2dmSLnybWrNcORrhRUVKSIevP+M2LQRME7N5NQWthHh8DoQ1rqZW
vULB+CrZ+CoLCXOYAyy1uRvL97wywlv88PWqRCzvBU29xCute62uryy7bkl3FC+qZbKTUCMeowg7
sWS9K35owrvMkhsTF1BkwsK0CgX5pWx9GwOdBIdGJeDQH6AgE4fmNJwxVJl9Nkax1s+9xLTMqnVZ
Oh8ZpbZsEBCYxukqDXFbVFjpWlKrLWufmMw1lfTJITSAQrWd44kepVq6B8DlUindFSp1z9xACaEl
t6qNaraOTlz+TAMTgFlZ+4DfcTNW9zBe1PcgX5V98STykLwfvDoeadLrJmVDSkpKHhUGgZqPc4Px
EbnakyMyyUvHcUOWHD8K3J8MHbkYOJFCgcKoWsLYtvXWXCkVR22naxpf2njsjUI+VP4TiTZIkCzI
y82jzngHV4IlEF2oR7uWEoog/q3qR5ui9mPP7ohzFFN5rNO5SC5LbIRCuba7aKfX5XDSB8l30eZx
hRi5LmV4RdY0AMYrxjNY0mokQrq5q3q082GE16W0t70GmihSdOq0U75v6zri+trl+0pnRmiqekdD
k6M8KBQQKuooti0/6lgJce2XbYVDs9YwQVL9d8p6F8256TF2/fnMzxHYEUaZUthFmxVzdrF0mrKD
3mK+eilbeqZqTSsokIOfUtC+BxPix1YjgkMjt6boMw4o1Rv0BEM1DKLcCINrbVIfDLkkI29MkmMn
aQdtfKvwxZ9S0mTSMkyvhSR1ayAF/Z6m3KrAbDfrhLcpdgIKBfnKynp/3fcZWcVoVuzAIgqbev8T
58ej6WR4ZGV21HxELK9xslIVqdxoVnJHNd5tM2h6MlsMUKMTb8mGfI2V4hQDDl/BY8c8URfTilr+
tQrmdWrjo4NI3e188zsz5m1TUax1IpSHVO+MGEkmbT0aoX5AtJBarrvKPvkyEe5aTV5Q18PJpRx1
a0RGuAV6wJ9VTDstz53jQSnpBQ8cjkdZekgVtm5AmX7l+Ka+1qInuRH2Jn3zsWBtCCJNvWHGF0RB
RzjMYy+b5bqXbqs0iQ4q+tYBGDmNuSQMNI/ikbay1ZEsiJCUXhvbzzh3b4bule42B6jPGxU6GXp+
qqyNTHlIxrC9DXxsTkTgbW0CzjsSzt2ck0vtDDGJCGh8JX9Tl1diaJw7+GhiXwPAjrJpo5KmwGig
X4msKFzfEbsYtBBKNSPNUVwFxnk0o57TOMZIrlAHNXNguuJf2cyc5lyNyFdos2HjR3OwyhTdd+pY
rcbMZDS9kCZyNHCK1KAmlkwGaVX14Ctna0pPCYz9tfWqOcBSRw0FequSmxhOw0aeM7uN0DDoRcXl
yojGebclDaGLuiM5VViVkqMuPY8isbaBhk5aTSU45FHzMiFqq2pt+jaM0jlqKjYDWawEGGGq49q1
zcGFEwRhvIwoNYaMmDwpVTbpjKjWhizdEQnwaDfhDoRPtW9j+GCmlUxc5Pa+hYutIMl175ijazgB
A+YoRLInncMOcAfjphLfpKaU0x3udyrDaSjpqymQT5aEP8Un2MZJaD6pMcP9enyj0uajfwo/yny6
GjQLtC/IhVGLFC/cF1Yw8QMRb5bJbqndo5LAyxIZkju0XFBhCqyCpGaACeGHqxKd4K7iEIwIB86a
5x71hQs2+8U2+r3TkZ5IhJjrOOHPbExeUJpAU6AuAXS1vVNHDaO00Rs4ae3vYZZ8A9mXbBDEwHmz
7NZrUhhLgWLch9ZTxvxnTsYo3BrPxgYN2lVmXFvSqxWEIKg6RvMEEUtiEldi7lWNkuk1BeOWAKgB
wGy3INb6LuqbI7B7a2/N4tAE1ng0clKu1Cp1R8Wi6yv6tdKtkjQ7q5oW74XoHu0RoBEQ7nWZmURg
4nLtw/G6RwaATBden92O29rANoeUmgiMch9JZ0c1cXWZXIttwhRVi5SHMEa8HiAzR09s4M0hcElk
hIr5h4GfapdCLfCk51yoDNTJvj2qWNPzDG2/aej3EWcHy95zRn/IJkDIlKmOck2agux4iPDfp07/
6ec+vnIkQBHJWetMvyYLI3ansof50jseVinX7AC5FWSd7wXSbLlB2hhUe2vuFWJk20wRus88rmpX
Bia8CiI52mTafAbi5Kc14twNw5wNhEpdTrdTMxK5CpVgVTmCQXgib6UB0qTWyrshzvTbjPgvlL2D
HRJXGr7kY31qjKA+tfmIlCSspZs0ICmizHHIlOWpZQKtgHU8JeBc9HaemqDjJy/jNctUGoRa0q5L
067Y++2H0KxcfAv7wS/vYmvcFoq+1fs2dTuNALyQNBTsKWT95tMmoC3pxqb6OFbKhzUBEikNIvsi
y0+90tAAcZGwx7ThuSrwAgIjcFMZ+pWUCGttY4FcwU/fOXAUCNHV1w5AOL7/QZ26B4Fo4ZDH506e
0aQ2rgjCQd7yzLqySIZcG+BlCPdGZdEpRn+kDo/sMNiDcGqOAnfiyUmz+6Gz3w1CNp8L23mqkEWu
Gi39iGJgzkSsoraxMJdp7F9kl9eJoT6mtfXUoOyhQapsWoKDD1OuYpfXALm3jSCXDl3SjOQBiPNY
tnp237TCADefES6P2CmOpId8dto0cgsVeswArFNFz5XpyQyxpslDOmcEbSXTiNlzsGUFIPE2/tCF
HqBdlCtF6doI09YFtTuId72knYQG6bnSUoDoaMBX+bC2iMRZC/JltyA9xp0J0R4/GQB5s8sIf2Og
gxlQgMqQbdeqEQP3wS2+n8STLEEfJuWSSw4m0ww4Rxay/Alzz6QGHh7+jssZzlngxaQPNT1DDtA4
G0E1NOXqf6jFuBNJScRAC/N+bCk+pzbBvhWes641njKmS3FAK79AlYaMGI6Yj4Rt6iHD2HKb7bTI
AI5IW2yoRQScsendjMwYjEX1TUtK1JAy+eBMlpL5aJDg64VZ6jNNHH34oSLFkDGZK1NnltzbzTaL
OGtm2bgbm/g2M60Cq8aw56AuiOiJ+CqtdZP7mQ+HXgPmA4cBvmB/G+PhNHzEW6EF402uUafJjhFD
cWs54NgDPSXi7B/khnIgAzacjVCPcqxxmueiJUJTIigipDtihwSIFhh3m0c7ugv19hF+VQ4agcBT
mEaQPMw9v0YdgErx47XkgC2xdHtyE4gWrdlVHNCWttIKsgjs0HnEdRdu6HvfKmpgblGU5VsL+yze
lQTzDjwoZVKUG0WdQfe4OFZKrWIrD/DQhz9TtuWaSCNnW0bJj0iY3+nfb+evuI/N7tWgykXcbvpQ
D4Jq2NjuDIxlTka+ju0Tjie6Z5X8wN5yriLHCwytc5OqNY4/KygEB59w+xWXiDuVKchKCzAGzBlB
+AAwjU38pKXRe8wrVkHQhKcOLvjKGHoS6Ds073ndcRnoHia1e8YrpZ4Ktt4NZIaTPERzR6CwqILk
zYZ46txzau0+xpNPVoZFXlQ71yBIeAIi6DWKJrtRNWDj1ogDsro4PdpK+7/a4k8x8H+nLdaYePxX
2uJTUbfhv7hvSdH+XWD8+cJ/CIwd8y8DmKVBZxIlIFphVMS/BMaz9hjxsCOrho0oWQb09zeBsQnJ
1oRVanDBvQiMjb/AQgP14mU2ImPtfyQwVshg+JvAmGqMBS7X1FS+Ic1qCtl/FxgTe1Q25mCpV2RF
/1PrnraRNk+Upi3tDnWrOlH5qXPvF537Zf1T/C6z9/dSbrqcIzlV1xodW3RLfaZD31n6wGnt+3iA
yPYydLQIm3Tp6FlzD62er8JDKN0sUqHlRghbznaR1jv7ZFyTiA7ZoMaOt/vUy8zrhuofNUzU2y7I
gj3jglW3zu6QCeHRC7PHtLBfw1G7kyk57vL+NJTKBHMh2hAgYOzJ1E2kfGD+MM2T8/KhCaZvmSw6
vA3ZXhJk0iecMM0xIbYttAGMBjZRqLp9C2XgqPshsgz0tDjbQDo4DE585OEg3/Qd6b4Zs/aqWBdk
b5GUVL1rBe0R1bTOpWY+V3Zy11TB7Si3T6heLVc1KqoVFE56G7SZlSkN8cIMyEzDv6pyMuzayPlp
DsDrMpwFRlxwh00getleOx2VxUxc661B4WkynqpsvDGS/FbRolejNGmRiew2JyYIsjAxKvKdKUPI
trvXHhIboBeVwVEgVtmA7WF+wzZsngi1pgtKbxyA24qufoNtZxixADs46yMaEui3sPIXvb4S+R0B
NTiFCgX8BMVTPCNhm7+WAVsVtSezPTP14XRMxzCqX0rb/uZTAFGq+mw31oMTKo+NTS8hEPHOycxr
R/HZ7jQjrOpWlWpwAthXdQR9A3MYAWcN38oH7ZsBbUv+gdMcYyOCUdKRU5OyghDvBCC+25qfgixo
vSDZhrDTpiZFB2GATIm8QSo98DoDAQ7Y2C0TM7POhE0JaU7khr8p9Oqn+v/ZO4/t1rUsy/5K/gBi
wJsuQNAbUV7qYMjCe4+vrwkoMnTj5cuKUf3q8IKUeCnCHJyz91pzybplj+I0UVpAh+5Dk5MvRGx+
UUBZyUlxn3bceZlZQoQJtG/6SvMy+xDBDLBbgwq43jPyT3xpIdJWVsLMajRaTrwqeEXPRsnYyMc1
mmKEr7RKywR2dm+9FxqBxlVfXbLsmZo99nFKbw5u2tqetPxOeopldhVSRzjsqr4WCaxXBubanE+F
mG9z0bz6Eg47lq2U9cAZYdXOeuFCkOSqS9E8G/pF7oBoKJiBKOQLmz7n9l3H4+ckDWfg6lRJmujS
mqK4aWIlcFqNd0rptZoLgaUYP1aS96Rk1rmBi+K02Kj9UNBYVLfDzKr4VBvxRmj3RoOCuIylCYlK
tKVMTw3VpA4z4H03i+JB6/VPgkOrVZwSaIzik5S+5M4U1QkGZ7SzaI0rJsbMnCLzSlbCvdCRKFHq
lLVq9SYzvMIuE++sJeU29eMnGOc9bbRtpeAWFSkySHJ4qsyGzPEe9a8FCBN0IlUmGB2ZnjBP9Vll
Oim4pVWSE1bRgOWpiKkyOciGQS9AxISgAQEqs1Ub64Lda/6V0L8DCZiHALszO1UkIhCAHaa7pBi/
+YAXcmBvABU0rNTCdzUddmKXul5d3Xl69M52iHhE35qCYNkzWyTeFWEXrwltP4alf0sVsGvhY1HY
yefvw+KFAyWbPRdpPDiySolS05RVOmLZi2kl1ZC9Vn75HTXC1rfOmVXdN5V4a8FeQzfKNd1FZF0F
J6bwlGSS+qor4WOvIqSuPcsuYfb0AoRnMcefl423tAUS7hKcXtErgdURU379GxsJSsEmBt4oDAec
kXdWxMksQwRbGU3/BfDMY77NkvpSJ+GXJw2IHJP+tgHHxx/Z3Es5ixWVoOCVNWWBG9S6Cypqvq68
uy7oPmolvxWL7pVWJtipKTvD4ezI27NAe/Yr01BvAivb9bAJmdykbwJLUvTHq05WH3JEN7UK9Tcu
7VLKcrtLxFsqO7bRjd+SDNsQTzxxet+Dnx2iYVoLcoFF0edu0jQqkce0h0JrZSQtMysaQxEwHjk/
C2Wo8wU7p26zB5H/XjaNyBU9iUq3wso51alvtxsqntaHHjFWtMFNZGof00gNDDkm/0kYnuigQErN
GP+maZbZT+o57NSDn2TbOFKfmIp/GZ4MDoR+QTBR/QxU4+gRPmxBATRGidJhOt2EXnugMeOqKnUA
WSscMR2cDqsH3BBR9G/FGT6aNkdF2Q1xeqOmXs4+A8nQFhpdcwshuOrIjbRJkuyadMmXHyknxPFk
d3cD6vRBXJlDftOBdwvnq2uYyrUiKBFGjOALubPb9Rqllsaj2opIqYd+oAivej3zBWtrW5oExmLx
x7+dtQ7zlbOZeR9dNmXO7F23s+m9kX04teGtTxs075haN22pbMO5VlEb4nPmNeZaU5B2Cyb6eTA4
jmF0O7msjoMQ34wB0wlCuzSDQT6j5hzo/UbUpltaYrDPom6be6VT6ZRtm1g9ifhEVlETb/pI3xa9
BOUa+A8JFs58tltyITH7p0flQ4jxB/nF70PKsLXynioV5WCfGkTEAuCZrAeE0MOXNTSukBIz3CsP
BZWhbIBTaAztS2R4pMmb/b6m0de2RMuQ6XmLpB+vVS/sGmsrscxwhiG/wtu9VafgYFogLCW85nIZ
M6PXYRRUnkOwMjjce4uY4bqI39Qe/6sOxAjL11lgfYXLNj3UcAvBTxSMdwMMq9wgQDhDuoaXGKy4
xnnT5aFTeQ22Snw5s6HlGVBwiR6D1wuRMzfzRu/IlMLpc5G7G2eIAojLzyBTFepeF9V9p/MHk2b4
YA3poerVgiP+ArkJFsGkfwaxvNGJcV1FvfBugTsG6YWSKbB2fazMpR8AIWXyytJf3BAvtjFrZdPF
vQmeg6Sd3ofXp1qZfAg1cgbpSxE1nt3rBZe4npZvihrdQ7yGsVWVX8pYw14oHwgFtdwI17+dJcmx
aJgPYQLnclAecpoJ2JvMR4MIt8JEUEkxhMriE4CJwNWCCl9bchl1SgeA+W711PvKskp0BYvpE7a1
VTU+6Y2JO1X1IG0iohH6xlbS4V0pisSRqWUWyvtEsV3tk3vJKsBNvqTnTiVn3ZeoOFQJIyImsHtT
VSMqOuKTIGBpwBWMiZ6s367mLRhNnoaCKgyGPxtHCEbrpt+rKpbTtu07sCepkyrdnWQWH5p1o1ji
a6+ZnzWOIqeue4JXTdmGHIVBGW9Ynj940CipPohEMRSs5OcQdIU+tNzovS324C3jQbYH07/IwbZV
k10rkiMAh/clUeL3qPTfyng6BwokMDk6S554MkbdInBYPCgwYZoami30+HUtSxG+puFxzKyGk6y8
Q13zmgn6Ide0mRGU3LWJfqTDxnp/wMIbCmvINzd97pMJTIec2udBKxXG3YjWJsgdIVPvBTmgb6xj
3bEicgnD4VmLJmJqm+LGY2LNV2kDmrkVYgAM4lbgX3IyIHCUbSx4CUn8mUmsa33SEoA72qI5fkSI
MFEXCjZRfcnaHKc5yuPAjFzAgWSHGkYGrvOy9+5DQExEfYqknwRzFp4PfSXQFEyP11zxVQcyP58d
JLeeoPHZlLm4dDIaLJ335qvBvU4wAj1vD+kl+AQEAvlTLOEO18sPHI63kVBiIcTmM5j9sxF0n2Pb
fMmTDoUpfw+tDEicyL4KvOi2FWaENfXjyuo2ndpEW8lrbylfbEatP0pEceoyNq7Rr15bn4IT9p11
mG8onhR1RIEsNJ5x4h28svwOSCm3Ryl57WV4wRI05YEJ/STHV6ktLIfMmo+ggU0golKVxPhiSR1M
lEAnk1Gn6220ePPmGx7Oif4LDaEJZKWqaZ+mOxO6xmYUS27/7Z2am+9K5AXMe+nibfMhxXZIiJZN
wCTz/7Y2MHANHww4twqWEcu7Qtd3Yr93MrCOHtGmbh5SrTFi9C4RPX/FIuM+kGKmzA+DmtGi9bn9
OxBIE+R/IPXinlDIQBQ4XyL1wIRgXbWahs1y2IUmyLi8ReELTBD40kUuCqwWJfrEcmARVOtOaJJp
ILfHMqetXdEupzS4JatlZYrWBwbGWyqe2rZqy5uxlx7FArpbER0FSrZculxgJNTAZaWtQYVqmsh2
6wV514VcU0CNPsdausaCuakGHFeE7x2DjBGqtB6RWVEurPHfKuFsuzPUS6WETtxIj7ERuJiIN6XX
DVB8020Ef3jw7qNepfWZzLNaldhuPeIGCJFOE8JTW1fBGh5d6yg5bsmRMcqyoPx5L14vNbu58wlC
KnODewHrMKkgxLPVgMD2enpUerrQXmo8KGrwaJJvm/fGuWC/+vCzmjz5amVAIGV3zOQnMqu/wsD7
9Kf+2TK0dwglj77KfNsy96y/gcYZ32VcXLGRDityPzdDUNCkZoaENlmjRvURwVOXpOFYhZdB4n7p
e/nGzMEqJ95GUoh+kZks0HIiNKAfczfUAaf7eXFfl8W+ifD+xxmLWkskdW4ykjesiNj3ZoXPNAQv
QXUh7pCucMFtnqo+hKyYbCLAVqQRf0WmilrkXuO+J+vuB7GfiLRgiW0zj/yU2TiwPPxIb5fNCGaq
retS6C5PUyQdQcG5Tql6nOOxqRDT+N+2/1JrW/6FUPN+hwK6dDFCfi7vw4IlAw4kvP0Phe+izsxm
9b6m4zJefnF5bSjkdhPh1BmdDpDB8oNFgtstSuFhTGgFytXboqFbHlChbFqkHB3hGVGOPbMn5nsq
iXCCPVO7f0inA9F/7SCSuT8KN12N0nUT13eLHk6PzUvfEmg//RRjoMfstLl5PBdoEmPE0TpDEH61
6dn8vTSN1NtfIeay9Ye8c1FxaoHsbaF+wc5GmmxpKq2+RYC/PM8FP1vFxFJKAg30hFhYZ/laSS2o
lPbnes/P5vLbxmjCRkAMn+1/Nqekc/VMD7fLRw81NGC8CEzrniZ8D7/i5T4UUEhpyfgjylz2Stxw
z68biarLvxtHliOxvPaHjnx5UUkIkKzbYFuq1goY1e2i2g+NBun2smt+z4blJ1SLWX1aCWbRWau8
/JE/KtrGz2Vm25Q7Rq18b4baNesk+Nm/agadzhVUGt+Wp3HWUQLJmp1PKT2b8omm8HjLAJvtFyVq
GunGZvKnNegT5D0ia6CtP4Gmtint5P/jg//4G5ZNI8FEK8mB/PObP0cvDETm0N0smZs1mItCHvxV
vtXhBQ63ydykX3buj73mj6vmR4S/7Ly/7kGF0Ha6dSYxZGviW6WJyODgVWjx1S07d3lABL+XDTPj
HocOctlrudjdpFXfrX/Um155SfRJXBeihjaD1NpjM/NFfn51vqyXdy7/2f/6mtUWNLC53ayWM6GL
EmoJuUf9h4FAHnRjq+L0/z195l/Qy4lfUJkWw+3aLmfw0Gr9dsw0B0mtmxmUpX4U2f/r5+p5siN1
tYCTqfg/XoblI5e/dopOJlM3poa5TnbYvwwmy5m0PP19LTdUdx6RNHkyXNrw/TowkhtjcVAuv788
/F6tf5yiP5vLzyfKoFskTj+C8J+3YOXcCI9Nna1/jmpW0tWX/Wr3q9Bevt5y8vxKsv35LBS7bg1E
mN1khOvlZ+qiV13e8Pv+v56Cy/NfHfnPe5bnP5t/+fny9C+v/Zy2xeJNWn6Up8yiNHSOflEDj5G3
ErQNR+x0Gp2ztUa2oPv6Mloa7O4R5iu4bayG5vGm12XD1Wl9Tc3ViOI5l/IoJ0wDReIi+vgKrGvb
V7PqQiWiZCiuWXrIZ+OaZMmEJhNgX20VAYlCKbRbYcT0tjzQOW/2lVTRRlueG4ufrhD9fmXkRsNs
zJPo0gL8jnUIDRR2+P2/38xILl/3pnwXJzhzE/1+nF1+/fzghWCS7eU50U+57iybrQzDOazETa8M
PSEIGnSC5Qc+jht0Au1an62Df5Em/z5dtv5QM/+xufzoPwmj//j58tblTeFg5EjE5Gg4avhN178f
98ev/2was7D6j1d/NNd/vPD7B/7+L3/32u+nLz8ddO018yr8okqtkSXBp/zd+38+Tp5Pjr/8GBEq
gQIhVutlQrFIwf/uv/njT/39bxpKYHaPknq1vHt5X8TJJSXiC5EJ5SyXpG71xybwwlluRKRo69F+
/lf7BfVFgdOPh+W1ZWtpzixPa/J8MAODhoSkxPzp39FP4/IiFDlKjoPvuz+wJ2DemKTmhz+exymW
UQpVTEIXV0s2f+nlwfpxtczDp1URQpcr0nXpzGiLkn8xWIvc4FytZlFTLWPbFFHT0GngLr+I5Tfa
Dz89nXJxiDQx6mg1Nl3WyzgDs8WNtTR0SLHAC4hoBUyOjoAaq06iepCUFsf68hyocvFjYMcxRyh6
IEHcmw3Z80W7bDGT2KCMqahUog0lPTVc+yxtMNkTKWRHReevgObUYGzKel/8a+svr1WVaLAK7Unn
mJ33iwd/eaDp/083fhOJA3rmHLyGCp8Dk36nWiqBaswl5+MZUubZL1to2f65tbwW9qh/aF8jFRgj
Eu2qmtnvgk0YAGQkP+235bleyY9ennvIiQFMLd22H7TUQsj67b6NM/SA1TUV43letxC6lq3lSP/l
NUIpagqD5Ue09N5+OnA/2wuvi/58t21My1kO53KIfztyf5j523kKoU9MvbKm3C7NuXAx0iyb4+K0
WRzuMSb6bnbTL0dQFbr4zyO6vBhliP+BBF1aQWQPTEFVb3RGeSGCXq3Ox9brlCxhMchzf4yidQnK
S5sNt0lHONYBh0mzG/UXT4RWsNAJfh/+7jUqMFshrKVNICn1fhTafz40GWWA2lBi9/e1Ees+BjOq
y5boqavKL5r9FL4rvlXsqEHCu6u7Z22x+y7HyV/oX8tmyxDiyT6QnbrmXP89EsuB+T06QSWxSDVG
YGfztfb7YMyD0+/Tn4uy0XM3JqZmOSzLAfq7Q7Ucnz6Xi61PuWs5KAUZfWiE9c1ypf0couXKMyPU
NUg8aIkEwOi6uaI+GiR9e1kiOgt9bp6d40gAscQslGZCXHx4dBLcft53Cx8iMXXgI8vzn03LR6wr
Bqyfl10ozvvxZ3/PW8tTSe1YO5Kx83NlRKDO69h8WgbI5dqxwOnizZ0vqJ9rKdfDnZ5TPytMWtN6
ag6OMvuLFhBDIEiyIyaGZweiHG+HDIIRAVRcU/O4saAbvGwQXH0qHpdzaQHw5TOF7/fpsrW8ps0m
xZ4JxHKmBTOTT5hHm0Uv8P+xbf9RWkG03/9VWvHV/9f2LUXeE1aElf8Bb5tDAf8FbzPEf+iSZEo6
yZuy9i9dhSH/g0FyFl3I5O4Z0kxn+29dhfYPsqsIaofPJqmqhnjiv/4b3Cb/Q0emYVqKYiCEQFjx
/wJu0/4SOKsS18r/NOdWiyI8I30OefwD26YiBPZL05i2s4g2DvUTqCbXxDzwUB6TrUHeOTmcxt6T
Xbqc7X3zpn74980jFDIMNaiWvHFNUoQhPDXFoaWagrI/21DaIzvEFrfAoVNMHBTCH2JCprJd4d1C
JFzJ6+yNDg5CU8q4KS2TB+mzPNDn2lkrLfpRBv2g9P4Jq/sTTvfX7NOf74jY0KL1aPDPX5QjBP3i
hU7NCWO38dhK0m3QQmszlRuKWx9t1X4LAs2GIg5ftFC6/eOE+JsPR4byb7oVbfl0lSNFOLdoiPSR
/30Pkxs4lJGvTFvzgQRi8Tu/pWAUOOJrs06/A4+2h91+G3fqbY7F4kCEaXwnrM2TdWcSL3eZwzeu
UnWSjkzA3tLztIuvxFbV57Cy+2tbOLUbnsc3RAbYycBmwASNVvA/PvLH4KjciJvC/PLh/9FXmB7j
r7h39Rv1BeMEk/UcdJutnRpUAIZtC77dvpYP6UOH0lPZkf5FuKphrZTJxqeCcgKSKhLh+ghYcy1+
UiVUto1BhA6VPcr6NtHqdyWEU0c61BtzTxP4NX9Ahh98RPd8nfXwlH1DrSSLfB2eIKmiKSYq4c03
t/2xvdC9JH77a9ymq3Y1jS56bNoX3/KhJJ3Bgngk7ESweO8oilvDBqf7Tk13oJ+wq14phqayWz3Q
jE9UW5ZdmRbIPRwI68GrN0l0HW8mwyFJTXcq8z6/xl8+PQdozKf8XttMt1T2s6e0v6dTlcOjRQ53
HJ+zN31NY94Lbe07giF7IlKwk5jauVnk+P62M9c9pbgIZQqKVPQfqHCeO3pnNC9pZqFkz8SrKq7R
JBjX6pXIo/f8xrs0+Vm+A39rYvnL4SQ7QeNYt+FGOOPgPPvc2bb+jX5AKTqudGo+EKjfkn1p0lOx
g2u+Ur4j11/L7RoHkoh8/p36ddytEYZEcFsd71mu3SK/Ce+b4ERYBRZPaty6E7mNmx2mjboOXCCK
FAAB92kv0qd3Atqhn6ZnlqLWKr14TvIanOST4rNryesVMgedaQqJf7KjjXGkdw53djyYT8CKiSsb
81XyVV0RKg9nkMvqRXyRO1e79XcGRHvDprxMwamXHOu+Y09QkSdeyTgiQJC30Vu7q5z0It8ScW4+
+O/6ua0PjWCHT96DeSU6h1Mbd0azQlSv7PRzeul3YoMA+2hca9XFKVhss/d+nRVOtC23ybO1Yjyx
tqgfopN1Yz1OpZ23G6NwBpcUaK4OO/nqzjjy2oMc3aNRKi8ADZAFrDH4AKlG/gCPvn8GvGRcVdyj
nS2DQlslbvNGtMUqwVDsWsQiuMSwwV68Et/e2iQXFNzoba3fgYtBH/tRORQu5a2+RhGwI84YVhVJ
n1K/oVFGCtBWNWxo4Wcij9tdcALdC44xeFAachCx47iES5Gd1fkuSnLpM3kIXBzlL/izko1so2S4
YYKqb+ZG7i56aF7H1XbcBg8qC3w0lnSLLwYUr8bW7r23+luo9y0NuFPX7canYj+4qmVbV2DOA3KY
zVjtiPEaNoPv1FSeLkr7YF27U/NC+g6RAC/jrfgkrtJVgNj3VrpU/X8YnLn9FT980RlyyuhoSjKP
liFJErc57S8hwlBuUXrrcrmtIY9l1rTBnvZkhvV/yA3+H4Pw/DGaJaNG5GYn63M89h+3uaoSxhZ5
RLnVpP5+/gimbbvRH76mOkyxyDQskkpu8f9CuP7N0C+jKPmf306VRRM5Je1mot25jf/5sYpfqjrM
9npLVv3TbDJxtSGLtsQiVoh8kClIGkooK1l7xWPkW+pKMt9ypc9WHnL7zhBIMS3G+9zzuu1EjW6V
JCxDWg2LS6iIx7gdLgPx7DiTqnotKSNWN9qprjnIJsItqVhPAPGIQanPDWz/dUKMI/DAA/7JiCqT
Uh7VfjRXSmRQ71lDb64f5aLVsNmEODrE1sJDmguuYk63TYocm7PcEKhBykpHOy1/aDSjvfO1Wj5Z
SXYgCxBVeDz3OsmyIUOxPg4GQUWjz43ME4sXq8t3PmGnNEdJevggic4pM+xYlU4JnjIWYcD4lJh3
p7G0UcRpZ+A8WOvQAGwVr4Ggey3ZS5VTWLjCenxPTDW6G3J2kMtbDAuzLSez6nVZScI+F5EiIc5+
kouKNCxrKlaQKL7biqwxeekh5uJdrHvqKexKFRWITg9KRiiVa8I+NsetVlZXVugxWq10PYRI5YkH
nzPezW/5PoAI7URZgEAP+IvtJw1Nfp8IeFmYcF2UqbkexAwxD7AkJRKNU1MbJyL2ABaIPTc+Gm+I
T0fswOp7bw3q2Wrgvcip7bVGsu06WcAUpNW7uJbcoY9ulFz4sGT+skyb7jX4pPy9dm6mn1Wuelsk
lNzPJvkSdc0pAFRLB03H0R7qj22IQEbF2Q7VnqauziRhDgCVKnWyJ12/0yb/TiwqJyJsQsSVQuzJ
jTR8loN2OxWCsqEX+URu/GMxoOe5kBSQuvVQ3w5Bdhd5/j3JM5+ROWBn5ARGIUS/tH6at9XeJcTB
xD9DmqiWImcZZmunSHKzF6tbIHl9BqNWm/APyaq8UmX842kUKU4V+eeg0B5CeTpRgMHnNyP2TWRI
US6Q1qQK2wpkZ9Rh3EV+Aeqz7R+JlXREk2CSofDNtTB8YSmjs53c09f69Ixx348ZCiVyiKESb4QY
YY4OYo8bhX6DqNknbw2g57njCIx03xL2TjKdpLFYFYWPkfeuoHZORid/R7wq2gR+bLDJULzMx0z0
BPDkX1birw18iTSYV31mECuYOI1ZbtUbvci4g6KHNCYnyzHxxiV6WBR6EraEwYC6t2uhpKQEc3nS
q9aR3leJCLkQAmpfEcbl4W7qNMBm3YOJ5gJrA/RBkYUykHwMcfWE7JUpWjeE+iE1Kv1AMIRKxml6
IWeSqqzvGbIL+4SbRtUqR0+Yo1184zwpqyiH2Kg1KlJUvACrMZPKHTbEcRul7Rw9h8RGk4b2kJXV
LfGx3kbNfX81EPZI4gVZ4H49SfuCkQ83vFmvTGTNW+wuewkNJJlTg4cTj1hgSQz3Yx6ujVqQ98uD
PsryPgkr5mwyqqNN2Zg3iIMyUmQ1GmkSklpCL0kBCcQYmFwf7w39LYpnkMjyUmg+ZR2lB4yT+JDn
X9ICK/7Z6uQProjoMGm0SAyfmIG0pBDgQ/aygyZh+CRRxoPgI3+RIyusZbkL3Rv4upCgLtNtTfin
4TAFKLbmqj7lALrscNNhWOfkfZEfpq38EhVuvapOyWk4SW9EctUHYMu6tbKgjtqM3fHLeMe1Xx4H
xFPf1UZyO2YIR+Vsvtj5ldRV8UUYmC0Fb/VRXQ8gumzvnL+nB6bsIv0DW37mGOnP5qG+C7YqPmbk
uIzzF6PYGGRNEWQ+IybZUY6IGoWiT+0YZ/GGHifgV5/MOX3PdBYn0MzpMnbS1YSCYVNgrF4kINqk
NTImgEVggujoka29mzfmp7krv8LuJcDpEq3UxlGJTLx232SMaY890SBUYGwBNU7MrAfVwCo5I7N+
zEnttf0bOuiPxoZmzCXcGJVjcBPLmGgo38nrFG0yx3yfXqPJNjYlAfbynLMwcm/ilkdK6KHZSiVL
lfXsCdvnPkUzBlAEItEZ+VSlbXTpAJHal9djvyV6jZhRuXeV+iCpO6IbR6625mB5jniCZ8lYqhHT
STpLSUCHC45kNiaqtuD2+o0m4flaxdeSsemQur0bmutAsI2eAYH7iVNlzlCuavZh4fpPSbMpUG/Z
5pmAQirGZOcgAHuWi40Co6F38hF1rZ1ojkAJ5kLjN9zxcMKtm9fYfG3NRCVm6ysygZj5cn2NG7xK
lQLP1DH149ASWeJEoF4I1BRs9BGhG15z9hazyy80Nkp1qN4ha3N4SqrkrhjbmMqTi6XvEZSyCtGz
277bDdaLcGYIs86attdfMGl3W04Lgt7YxTM4278zzupnB5w2dlmSEWRTzb53iVwnRzDvQa1isovO
ZnjQP0GyXqdH78L6iUAMmCjZbXOPCZjP9l+Z+j5nx2LXfbImy4jJ/lLW4Vk/pW8tdWaCY5/6h3Bw
AONZZy4bQrbyrdmT1uXkD6SS3AUstYhdfeEKQNHIYi1Cuo3Xm4PGctMpH2Y280o7xw8aU9VpBWNZ
jxA1uBjJntAG+f0WWVmz5+8V2xPxOlyTTKFgFja2Idr3lJlLgjjKTfkgoTzyd3xN/uuuu8mlZzgk
yFxN8+hrqzB2abGxEw0Wkue4crSjVLrGwdubrEBJBM85Umv+jzJecYDgf3uPbfzoT5tUdwgKTdqD
8K5mLqpRCeUOzsYN6pDybF1m++CEV+E07Dr0cZB015y5qu0JdrmpDm28HvY02E6Rv2Jmk3yO5IM8
i9YxOXrw7A1b92CYo4ja5e9VaXus5uyAuQmizmfOq3GuNeIwdio0ZFtMWe/te+SqW5jX9THYZoNt
kDn/nGwa3WEywAKMCuMjhjuCejYelOgeuz51XpukPBnBGIFKJqeI4+tuf0Qi1hGndrI4a1iiUhdw
k9dKYOHiDJoTXFmRZ/s4vu82zPLIzbSc9okgc2XYmI6yqx3pWVqjwXxINhRzXlIoT9w+dskpXCsP
GXUF1zgeIGpOd33qDjeYDsub5Mp65qVZRzPmST2RvI59rFhZDNyfQWj72/QMq/q5ewas8sp3uLLS
NbNtsEeaNqEW4lsn6WpyrR2W+eHiSw6hbMRrQ0wRz94tVIaGHA+bJWC/Ylne3NYX4aU8aMgD7ebZ
BIRuvwa7+oBgyGWacPUG12pZbDtDd4cyz9xMDPo7a229y276yC20uUGlLx2HdX72z9XHpOCaYHUV
I366CIqDeER9KN7blXZihFXvlXP4EB/oJ8l7X9kT7+yNtH7xbWzJSS6aXSHe6Ff1ZNzlj1hYmGAC
tcr8lcdZhwDsk6VBQEGl2knPRr2fLizpztxhKIWwRgzf4Wo36C9pnnGxGiuD7EHVSdNV4e3Z7+kK
B+8BpkCBovFZUlxF4TQwz1pDkuWa3KnO2wbCdpDWHCcvWPNd8vgqDsdc3cmRwyKVortHiOGJskqf
M1k4sqqUPuvynVmFVa7y5qhekXfZimljmrjKG+sO+yvNIxSlvujAnidROqSZY1c7lB7I7IdjCPvJ
Na1zeUYbKKrnEmYUV+V3B7dnx2nnP00f6XkZ5lTX36evVFd61N6vqb9lWmS54026ARJ99cO9Ir0D
ZojMq9+fQpSpqz45THTDkII3B7OgAa+fGPxbEhbig9fftxJnuvBtd2SQGW4e3TD+WOPIEuw+3hOv
5AYf0pNgrVgR9KfkZQ7vfZYuFEA6xZYuyW5al1cUnkhG06v/yn2JwUBR3qxu3Z66S34b1rb2gaMH
38YTAjvTWtF1B8XCsjniVsb4iAmZ+7AO5+BhKB6weEy6E2sba7aTQlFaS4x2L9FrYzjxhTiL8To8
ex45C1TDHNIBOWMjmFJgNNyJJK1XHyUiLUqiyd/Lh/w1947qYxHeRjdmcbC0rbaNXuaJp7AO3wbw
KxCpwxWM53gfwR/dTtwonqQtrtBNS7ofyhSn3IobJD/4pE7klAfVppTX7ZdJ5gPOWg0rhy1iW34x
78Tp7N1lW1QgL+0XuuGCWcA9dgW6YwqeGYi9Z9FNHwwilG7yq+r4twXBUk78BrSs/FbWLfYr1/8e
9+mbrFzTEMGe00/s9g4PFae0jdcG8v0Vhs5NJ260cNfsQ3d8VdtV+cCojks943+lNnYG/HJH02P2
5W7NRzADuPysCwWlN2UtfvFE0ja9jzEeF/xKHQhmsqMSrpHj3UPLyw7aLdZojaD35Jp+KROzWDf9
0qDkxNfJOsTSWnDNDMrSGZFsd9PpO4/b4ii+qpRbEvW9m0QWJyKOnOdJR58cc4NS3bxe51x6IQvb
XmWk69Gbgj9JmAKVGKZC0TWKnpuuR1lNkm31NLJAfyaS1ztVynddfVTBqrrhO4HwoEvl7fwv5jDZ
pWKScEU65fkOyZI5Nia3IqswdoqXqGWOa6tfyJ2BxGo4bDj1HxDTcR4H992x+zQ++ldPp13tTO/l
F6tGq16Rzul912ROcKOBLmDuqSVrT/5gc88SCenaGPvpNK7SY7pJmV2usOP0Z0IbX6oCAtkmF9ZS
typga9qkU7qTiN53rX6KO6aI4aYCV3FQT+WWgh/DS+n65+Ql20WbYHDq95aWK2XN+xIdC+wHmzvF
xdyUZ9M8iJvhq/syz5yVgu+k99MpOGUf1r1/aU4pFr534tUfCYrkLABI8jiM6zH7lqabUUPN57D0
IhadhmhYrYcPw8SDvx7IrJVs3+REhwZHRqnidKYvO+owiodJVtnPQ6n5+4lVbKAZ4qH3E+kAuo0f
SGJz6lJyiEUAMC4xkbUNAVU6LA/L7y1by9uM3mcgj+OaQbmVDtYQShju5t/GX02feLxJ/Gbbp1Fw
rUUJNMigrBRTtMOAcaYpa3VlQl5yDSSkLKoIxEwL1LPRgJw2MB1Diy7A5biwU4zjKYDXFRGa19AK
Drpm8rehDF8hLheBTXEHmQzRsr0MABr+KDxRHTSZlpTuqdWJUpFRsfuC0eCUF90aehWuMJFilKXx
lb3Ad5uoeZFmv0LZ1v2dNGfUpujYS1KnbNFiwt3Q2FqVHoDqRK7u6loxya823+RA5cYlYG0Yoa0l
lQ8xgehUaE6V2xMSuRpkInmVcAhIXF5rJRQJIcJ3B8UAdoziVbhiUIyUGbfCHAjFbcnsCCMB3BSU
utXgs1gboNqB9jmoLff1Ip4opJj/h70z6W5USbf2f/nm1IIAAhh8E6uXZTvdp3PCSmdD3wZBAL/+
Piir6lTVpNad38HRkpW2ji0heJu9n21u07x8tNaMrtEG1pYq90N6ywjKoD3nGphkPTPJ9Kz8qSUq
ImyD24CLU0xk2ohJ3VnKgfqRCtk08WOZxd+AZKnzgOFlbCba55zzn1r8fVngF0FnIYLmVCS39Ndf
htYut8LDxTiLiu18VtGJzBQVZLycEhO9phXZK3mm9+kYnlWQXOJ2+krELMJtY7EnG+SXOP9e6p5I
tcj55bWkLvpjCPkBOcHBjjOuv9aBTLnywwtpVuICuvYStnAvljX3Pp6eluSxqmv/K/kwymrIDLSH
D7z8jJfNNsvjl87/DcGpZ0Nevo1pyXW1w7Vn+uh3Vwe3jpr6GwCGTE5qfgeAdDsAVTuk+xat7/Ju
DSG6iwm9TmenvxeEQE5PNxSCD0nNmB5jZnmdXl47WAlHmOLQFi38MgkkNZor8z6v/zMh6E4d4HdR
XDGBLn2wEtFOpsPecyJrk+UCImAqjnbLeJqIocNSECBeEDgDtvtWL++ms97HOr1HIb0bI5dpI3yy
Acz1n5+tcv+3HZ4Kh4TZ1tC/M0/LAigbBMih37TJiJ3tl8H2vtZTcUQ+KQkq9yjvoXhRXEcEAaGV
12HCb7BS29R745szKJ5829aUqG4zvNYdlPvaw98bmOizn7ZOFn96ktI4GzU0HQrmtmKDANYp8j5w
1n4FfIU/2WOBNcAVKsx8aUa9T1paBpGyQsm7DIZlSURzj0n8KfVZKpGOQc8IyqdxMpoZZd+ILniM
5gBhgKFtCnrqafujaM1nPnGlwdZ2mCPmQdVw8jMkf4KIxQjdBH7n1w4F6E3uckopbbrlVJXNNs2W
3VC5866bxXAMMdfdRHUmz6PDBSBIXjSBVYcAjxR9aT6MMC8tGzyW3isFd8rKXmJQkr7nkIboQBsJ
h+EkcPEgaWu5LgpiqNyRuYWVoMtApESGDBtETpE7d17TxGMShFz2bYluH8KofswMtsluXsdkc4hN
BtuyMzxFRgHMtM1rhRHlJhOQ5wosQTfEXQHGGGCLNqyT7SA5tpCgEmntATs/ury0HJ2iJpCGktbv
PQVeTL+jIqIeKdnFcA6vLlH35pJRQt+ffwRDxPqKuNJ7DxRlnoQvo8kv+BC3sfAwe9WYxiBB3Uxj
SvS2Zc3bvJjFQ8se0LLJApbkvN6UsNGLCBsDbtjnPCR+xCmj711J59qk1eukuSKNvFdu5PY41+Fq
ekV33zJmGIb4Vyo9spT1O2qRa7QFDqcyz3ftmmWK//usxnOoxLd0opBthw9b3hK9dM9e49gGHQfA
oHADsriv1NZWHQV+fdfMLrOZKrnbPDWhf6q6jvjQEMpAfxgNnuFssM2p6vufLVjE2f6eJBWX0xqJ
GzK1HGc7RM45KD8Ka68Ktr+9j1e3AZLELoGChxZn/vguiTAjv43CXqXdph6Zk7qWuAyaqUhvrb1q
aJ6ysKbwyLNHu19psT5QmY6179TozdJEz0mPK4CIMy6sRXtUajkNciTdsbdvGwTgID/Lp2kcPkgp
wElbkYaTCPSAkpqIzJXHxrK+TyMI0tR9SMb6FunEg5mihHdDY0zPaSUxqIdWMO1LlcqN5/OlBKJ0
jAsb2TA9cQ0EhToK83wTVa/NZHioZayGAvy2TJNXO5i2qhk3eD2cQ2dwwQdAGDDNiYPibHYjw4Jx
x+jeOwtIonGWh8wrUO+WZx+f1vfFz26dZLFOAB0fq5AatBzaVzOVNNFyeJ6AlW1iEzxqjlPEs5zg
RXRwPVVsQ40IeGLXmni0VSMhlgoZbtG52zhrj65rHbKWQR8eARyyTn2COXQ7htmzxd//Rm4ymXjF
1yIoUq7E8L16LmRODUKujox98kb71o7guQm3YoScu5ynei/bpy2NfaB6GswYZlhm6eaUk8GqF6hj
dpJn+7geoVMQ5DnmYbCVBv5oIohPW/C0uux1NivmycsEraGcv3tFRCAVHptN0xanxXaOVROevHzQ
u9ByrJtUgzasG4DSy7Q1KDbg7YJmXYTaKCxqGxkviPfpy+BhYQ3LrS+zN1SE0RKg1ocY3jTE3I6k
rkNuxG/TjYxxS4KqX0bL9nehJHJkzmkdlL5TIs3Y7Ka7Bfz0HA7PqgqZaw79iQDAYxlkzCB6/9FU
XHLbRZ8yGMQFL9Emi4NLK2Nr2yZcbFhalWX23M2KT4zy38XU+hu7qD6K2H41fToffOmzqIveAxvq
o8Dj4rv4hLNIkX+RyK8QhZg65BbGOOR8XlUHN44XgL0ozb5xxNdhJDFOSmYC4Tqz9kX5tFjWbdou
z+TEeVS6HqxT0lSoADzzQto7JqTQ+akr3d95OQLFegayhnZsP8bDU6JOTRl8SpHZW1VLPIrz77xB
+ocqDtMWr1DjeTs9MV9zLCq2zEvFRsKp7SY+1UH3I4ApxHvJIZGquNriHZHbYu9UBdHiY+1sauG8
xrZOLqOmUfBQRzSxHkkqy56LCgAiC5qVCYYqiDRnpqFIIFagchxtJzYas2GukQzBnXCpDDix3QU2
PA8dQQ9XwERI8ztk9fgwunsrFOzlU+0ekEF7Z1UZ73y99x9fTmVDzF9D49oVnxmboZ3jdj6esfRf
b66Phf1MYDFGpb+kjN3IJ4ATlrOrWqq22BEftm7cs5L1D3ClCoJgBMhwtQBelYJ+OjLhS7FqJg6N
7Kqd3E6jBUlQMtMs6dxWXeaYJM3JY+rkl3od4pZ/v9Fz+2hVbrCHQiPPKp8xkwu/Cc4ideWfmxr2
13n4iJwpOFv/vMmQF3iL351yReINhsDhXAm0/34HWiTw7afKhEzFSLr/YsdGgKfyi0vZFd7huu3+
P5HgfxUJOs5/FQmef/Xq1/zvCsHrj/2dvhS4fwOTJIPIg3jrR27wLypBH5Ugj4esQZGf8w//0Ag6
JLg6QRCKVdcQuB4UqL9rBN3wbxHPZtv8i+05tiP/NxpBRwRreOu/qjSile3kh04U4qPyOMX+u44B
1AHJgNrvj2oC+JvO1t2CU4c0CdZbed8j606o9OreJWqtYiDYyxiHU1Xx2US8U8TdSxINTzrpbDxy
eXGpFcjezFBYFoTs4AdXDMGhnOwV/KObUMtvoEliTCX2PZnm/h7SunuOfXlybFWcukiygPmK+L2/
jeA+3jQVMN2m0hngsbHaezqqtq5YFyKZOz93uBbzzz5sckRDgjMtA/+6AovZ9MUbmQNA+ayIRDo1
xltK25YzlmXtU2MxFSvbL2E9DPfhWL6ELXMQf1T4ajmXJmSVWrb9hroTOkYRZZt0mn9nMNnGhIWG
5vqNzGPDhv88eGyiyGFUh2SqHsYsil907f2wTP6tw2h8gIkzfumwH7cdYZJDyemYIO9Fzyw9C07/
tsjyzV0P/q4Rbn6Xk+a+VTbE0VCthN0J3cTcJCjhvPolX5xg33kFmYaUmLHXYQFM8urQJ+Z11j0G
UnMIYwh1wvDMsJcM5SEz53lNJGygMI9W8jVpmXpz7X/pJTuCNHhpunzGpQNhlFP/mQ2LVacZuPke
LLnH2gb8/qZtloG1fPziO2woLYNysdb+JncwO1k9+ox0djZjxC6n5kXc9iOj4TKpR67J4hvAfqLp
ATbqOT8OxuNOR72vhkFvoMJvAOBAQJ2qfdDy5GVc3Jau/BgiXR9cF/Pw0Dw1QDBvrGp0N6ofB+CJ
XIMqm0X/+hNGBhZwQRCeYY7YLMp5rJogOaKyIMJzPtqCl6OPUK6qCXnJ6JG127/Z1sSbwsUJb+3W
dZtwO0XecdHLW522eCIA14Y5Y91lDvrnwc9uTBbfOUsgL2ExwOhymj1cGbOdfVQFrkPDXhTmLApA
xGhjDvPIyztWryKYnqK+lwDIWzYAxXkOoUC4MI93i+Gj0XLQZY57wUGW7dz4WCwdEb3+uUmXNzFx
qPVeeeAYnvaiFPEmRjyyhOeBnINdsnQnF99FPkUhsbnVsqcJY81P9R4wOxK4wVkb9BtpXOthzoqv
9fLQoGm9JXAW6uFQ3rv+MiHrYFgwUTMXUZczzMw45kfzKeXXNnfGZ2294y+gEhu95expizcV2iLQ
1fBCk1PuiiX9qil1zq5ZFjrwBGETvd+uEg3eR9G8dUGxD+At4kwx9XGCub6RXe2fIHY9JxwKlxAF
EavucO/QEwABZ6ffO+NBVsNj02txiAkOQQ9KNEJQDcsdTtHwJpX2FuVXS/oc6yp32jhZURyauHEP
EVsH03LwgF0agZhbwlmOfdVerBjZ4sigrYRaxaiwz3ZgpLZtEx1dNCVoy745g//Yg4vaZfCgKFuS
C79KsEm+MFjUwKRq9RzisgzmPto4wVjuYk1gZchbSlumf8mGiicPaV+Nz7cNwvj7wpJIqVlSLfR2
ZVJScE8gPOIyRasJ2BHNDbsZZ0Ra7bWPU4B6F+tABH+n/Mygw2+qOf/ZJAgJvaR7KQiHuIl9ZlnL
yhrOe8NEeinhs6iCeQv+AipRoNeOPnq/kxBdRmx4n8NoOc6TgwuBDYGfReVlHlb9aZDS/gbjMwGw
TOXJsNmNvediOAzfLGk4RENneSzqnTHWr8IuXpMFRZZjjSe3YuOcKmXjUT0kXfMrJBC8jWv/VtiM
1NPs05oqWDJpCbagFSepyGQSTfHZK2uX4Rc0Y+ZubbipHNDkCfstH6BeFA/NQJqEl8Z8TqcK5ZUO
97D5boFIVTu5fhOsJ6ZL9WpIriifuzI6FL5Deu6KiyZ/ZJcfR4a034RLf5FQSd5MM70F0rSXcBWd
GXdGZsOhUDc764RhnrFghmy0Dzp9VzjRfVjR2xsTI5No2niv6yDDFGbgrDQKcXWW/Mqt9qj1elLN
fibpeMdEYtwgaBq3ltPsVDgjyLUq2hyZaVb73mEYwSwViea0BcaDXii5L2w0QLL2faIHw99ZQFMt
GzEellp+qNYm/cFRAtoxa9DJje17ZGq0jBXuqQr4DLBl5xJnJCRqdyz3lRi6L2Jm0VKXwLj69hEZ
WvsQjFZ2qUsA9apymTGpAQpW8DhpezwZ/vESJt25Ipn6sVctWiWuKlZjAa1KrPhxHOb7yM3ZpwYZ
EX1Z+HMCQ59YIr6bh3QifFj8XkTuXwBnkJAtGGmKrFN3nWLCuBScmgY+nrXwaG+yzN11ob5VzfRh
rxS/YgEXmJljlQ6MMlmUVGMNo229bmn2MVGu7j1mKEw++b6541xHXWyhLEgbeZ9KGA2wo9DVpJ9c
7de0br5tqsbnqf8+2mxwxoJBTThOrKlteEe6n5xN0GRPESwxBC535K33B0oz/uAsfVUdtItqQLaV
2BatzfphXBBljy1xG72JdxNBKGSqJ7u28JajN05IsrFGyMn5APsfYReL7oOYRUXUvwllQdOLUK/N
0LfWqCN6atviKF6XNdO9rm1i6GX8A3aPDd8/ZPBoQrwCRrHNIj4n4vVEMJHbR2ZsT4MFDsTVz8EU
HDxZCmgpGeqdyP++iBDEGAuaenCZbwJvBm00TbvQQymA0REsFm7hbQdkGxCA85sLs+c4832uZwth
pr6vcgdML8KpbGDT7FT9h+sOHBicbYu4vSinmPde2AM/nJ1PYOXvjReJCxlN10sZdvvhLFDgWC0F
km/gSE5czQP4PCghxaF2ZXx2UtwkZkAvNEdIbSD1ZPmHymys7Tm76UGnL5Gn7pHPpnsDxHIDaWza
XKVgS8Mcrmy999aiDTJW499koe8Tv/3QMxS/axx/P6fibKfpRnGSozZh1MGJAeKw0LuyPTliKz0U
oilLIK6F2SaXjJVa7IwXawZn6WszbWyJBAoRszlxUUSF3WTNQ69EzBRsjp4YIfwA+fIs23j84vj5
vld5+FTVz82AqId+W7FDzMytYS4Waf/ScG2uuDY+IcFl7VtA4mLr4h5I0oKRHSFCD7IvrddpltYL
Z1TSrLy+3QrJArsP3ejC6OdnHtfLc9Fc5knZz3o6YyUfX643ps1f52nO702gxhdvQv3PBXc8xgCu
dmBcATYsMb6QHvl7RnqOL3mmwWvrR8viQt+gxkQ96nAOzHghuhrcfjv4uEVsLtp+/MIlsbn34tje
J2PakWI4BS92Ioge8fB0hzkRGjjYSa2IBd6SbvmQkx/tnHq2dgr8ydMaIhlVlf9i+zNyhqLY27Wj
ENmtD0UprgJj17czows/HbyXIuHDoeB4Hpu0ZnJhOrA/jF93bqlZTafD9ArCgzlESSaIT/oRdTgZ
9TOMhdTw5gr8BG33Q7WRvxWTqO9qu0Wx28oMgZI49/5Nji4Toc45W/B7yAklh7EBNyeoqcduzWJC
bdnAxeB9u7l0YRo+Oc5ibjw5vpYlS5TG7Wcsfs6eXeHjHBQPgWbMYy3WuQUGSuyhkxyVL+fNYoYX
3GBkKaG0llMWkJ1ykjXZMkZDO1w0SQFxnb2VydwjGGFxW1ldeuQSl+3ROzs3WeO8G5sVb2q6Aws3
ZtO6YYdEFpTlrhOzURwHcegXrAFJTyi6ZnsQ3dYAGyauWicnql/NjYUrmPFi0qZHX0skDLxCDuXC
sWZlcE/D8Vgzr6oceFRdNNqooSpUNCUjaBbjeauDfZpBtck9BonDGLxUEytBkxG5swwNaIgq2fdZ
NJ874XzidEQU7g1YSFxFMKr0bjWfm6EOGeDWS7sH0e4RZ9SBUWfCk3/NNAvyvtHYi4hUgdxpWzeT
ZGk76WGbmxnQyDT+zL8puVSP1CJoVDiYSV65+O6L9CPSDFiRboe1Qhmt9tKL4KWuou6hW+oDORaf
FOdorZfI5q3W5yIyn6po3UdON7d9B6KtEMaFTIDcIXKS/kI3NTnSpu4R7nG0BDYSpHxRUPyuUhTI
k+QjILvi2c6hD/vzKaQ2uQkj5nWJG/7yJZ8Nm26yUpPYghOCrMm+oDKPAEyq4yT46LKbylKXiNWv
ie/hu8nUAVpEsx0Uqp9kBgRHFbf16/wZwe3XsOUdqWDI7UYISm64CsvGhFQqYkPisXyOm/Fi9fG3
UNKsZJN6HuEMbMkl+Jlw3V0MVLyhwi8zBihMOxrUomU8BU0CDXGaFoRuBN/mFi3OiGPgxAhy2fke
jiRC4mDEVmYTQphC30cXYZehfYHQ0fLXJSxpRK4v2QLu01jBSYX7MklceINA+tCmI/YMqWWT7Heb
NHuhlvHQZVdEKkFZ6c8gMP5hKFHoQaeYjrn0xmPAb4w6lEt3XKTQf4favtlMgPlBqtPeNkGwMwQO
bSIdvxaryWAs+tO0INzIoHPd9vBLIw2HVHCReMExfIgxPmxXK8oxJnvGtBEamaS9SKcaHkzjfYTC
BWyYinuPTc+xaJIHoqNwQanhjrkmAl45B1vPI5xmiAK8SIt8QCifcaA03ykPfhQBgieMcmkkj8FE
PA37/ls7UC/JmiZCCQed8qoZKfQA5p8QocWz3vzah3HLhwv5AacLIF5c8SscKV6PJyHvHISKDidJ
xQLdSpAZ15DiD06BYF46KauqgKHpIsSdIsv24vefMtDDrZfqO7cLz1mO06cWMr2vhUYyC6H1FGWc
H3S3hCdt9LRltGQ2QUxJHXYW+VBUecVwhynjjnAzgi0SvHhZ6tzFVsAy35EnYtBwWjjgAWcLgW2i
o1eg4t2WAutXnbefizUVJ07AciP4xG7TkSrMwEbc6Bz/dRXZL373I+y9HFOZro8spZj64ze0Wn45
AAqHRkn2U1oz9adPXVjXJQu+stqJzlOELtU3rtgXKZfyRFM1erHn3tae+pII7WxIjPgA99OCVtxY
fdPsZbIV4dOslTx6NmEDZY+0uk0nLNiICXVDxs+4KEBTHnX2kvTnady1HeqCWd2WBadyqjDHZkyY
pIQ0bYmlGRCI0eCVivU0FEDqFPh5jXLumOc6j/drsiCN6xtXrt/jzJ/ApPixcyUbWDxmzGkJ90k0
IyrDnGpCzagaMrkHQ4CmZXvPVY+2J/AoyRc7dTZiei9T2z7oYTo4DhO0fmCtaS+/PIFMOJPZt5gC
vLbq6EA58h3agNpAK223j3kT4ybAeBvCeGU/RDPhq5CzxuL9GOnDda77nStbhQf+0wPhfCPCydqS
iKI2IXqHnauy/QLliBQYZ9dUCdA6/bCafoh2Al8xQQakFNrmnsKU5/hfCFrn086ee5N2+Vum6GU0
pcGNrgsEiQVbgSb4hiSl/ygeas9GXNigciolk+rFggTIWEol3xyXJ4io85FBN1vHoBOL3OVLQMbf
dkR9gBeCM7SQNAeAAxBYszjJGWft1hl+Pfke4Sn8Bc5C0eQqm62TZe2SMv9cUlpmYTOKIVD7tpZD
tKk0ywbma4zR2vhl9iH3odx4v3ZxeYcOmCSPmIsZoKsZTSeSd4/X+dpKhCrmWakY0+4VpjFo+CaI
yNyYzunyCF0l2liNtghLY5lNaEal2JgmeYfwO2j6w5qB1q51P6nrHEVdfEt75hNVxMe3oypcZ2g2
TLSbilFNFdQt5GxSriA9mp3qjMPyUo4nNXifuTXS3hv77KX0yLVoiIaoTkH5bDn+135G02cHtMR1
h71Bim2yjiqJ80ThaiMgXyr5HA2FtSUCik1x2TnHxOteyDpPbnVefQGEzmU7XSWdqmq3WRs/lDRO
d2Mz1weCJH6YUqdwy8tnT88lrsr8EdTnhfWauPQKDdhA471jSoKZZWLoEhXp/FS52bvuyMVZW41S
tbcqm8LbRiK7nRuYUtrRZFdAOU0rFNheOz1nS7hjQfRD5VF9SWZCU0LHv/2/DUY9ZMP83zYYvhQY
F/9pbdx+H77/nWVw/7369f//3xfIs2oux+919u8JEn9+8B87DA8wgZAY4D3HxfMYsUT4e4JEaP+N
q5kDh4qPZYTNEw/8P7YY4m88JEPbFq4TrcuPv7YY0d9Y07PHAJ3gRtILvf/dFsNmLfNvWwxI3KxX
AscWzDYdmAf/vsUoKUGXqrURnJfts8kNnL8qf/bmudnQsJIuQYKK5TxAFFn2wpYGt5en9lVoryMT
n7VlUD7hliZmCGQsQ+oDk4J+J4m43VXYyaAuM9ST5YiAOlCPJsKKXVlDS7AT9okw9TbppQJhjPSl
wlyv+Q+j1i5xp6fJTLiJnfeaEC62+mxCG4/gF1kWrGdd616wuD8jlS59xLSfeQ/xuC8aorJwWS0m
So9ZioDfK9f6tWYjruBhblEfhIc5YJaOdOOd4EvnprR8fdYRJ5IelOetVsNrTgZY3rdIh8ZDOkDW
oZX7SGONZ2nAKKSS34axrHLJPEhnwmHnNrp4DTbrQkzWjVWW53JhUx9Ikx0q6OabTrqKgSWnVLuO
MalktWCjwhiD8KZ5u6xlAWP14hSI/pOeHgQCCIGGEGgZwK9ccntEr50hAyrDUzWmeJ+kuCOZKmZq
H2IT8NQdOGcyJSlTvORUpyPDEbQMm3iVDrCOCOGMw6wOIt2dFmEbaL4FRvKUFIE8is6NHO+yxBtu
HfmpUlVc3JGy23Jx+AdrIlSu9K5v2+JAriTuT5ho1MKMp10ldp4EVRowa9rMLcKKaCA2b1xLN28t
4tw8A1aK3ppN0IBjA6VK1qYobBfq5oU6UFIPjr0BttGGx5QJSujTz1jDj5gKsl9LyYmaUq/Fpb+W
mcFacOKBBDZPDbqsxWhJVeqv5WmwFqoRFSsxqh/BWsLG1LLTWtRaa7LiWuZaa8FrqHzxj84v8VoM
K6rifC2P57VQNlTM5Vo6x9TQ01pMy7WshpVV7WYq7X29Ft3WWn6LtRBnFqi2xVqcV2uZrteCPVxL
9y792SMp69eSniyO8eAEFbng1i8Wzbjh1gaA9TdGJFoChvgs1wKY3eMWCptmG0j7EJup3dvryJIf
AaS6thnx2nAEa+sh6UH02oyYtS1Z1gaFtv3bsLYs9tq8EIGXcGEk+m8Z7K8TOTAw6EWIure7s4Pu
p1nboJx+KFobo0TF3yrLXCq7fl64bFKhkES5NlMrlxbxroR2aiMIHd2vEVN+tbZgYm3GgN6e+pi6
pC9bdWhmedd8z5Y1vXJt5GbxPK+NXVKbx4hOz8ZxriVpT2qukgOC0heao18hvGXWdga9Oh2jQ+dI
guvzvLaS1WCrTevUv6ueSeCKhE4JLOZ4iVEZoA1ZW1J/bU7D3nE3NUxoljnqll/WfeRV/sxyc0Z2
jhiDE9KuFMFnF7BgXBtgN2Kf5/QXtbbGcm2SSfjEeVe8RnTPcIoP3tpOD2tjXXxz6LLRKfJLrI33
TAdOM0DGxNqUs4VeZws06svassdr85744abZpGtLr9fmfqTLr+j243D1BAyTA+S7YBHWeZ8UwsvZ
6YCKTvgwmDFz+MUDJEwRvdQSEJoTZAyLC1pv28uwLxE2WbBzzBDmbnVGTQF9dW836xYmGe/bKa2O
wudkxGD0YJbsqDBrJ/NhQkFVv5ZUYqeGCUiLlJ95SMpcxLI5P+DYYukujv2a3R3n1a4KQdKHhvF9
6a70+lV36L43JRvpAVjdXo9zejQuSHPfYRWup+JtzNgZG0WDBDLY7EZ1mqlGN9PgK+zQnOiY+Azr
6CdHhHF0Fk4XS5XekmUQb6SLP5eJUTAKUp7NvGkTOq8mn1/bklntist8+rqUWGuKWC9sWU7zSNBF
FfhUbqCq10EVUczFJrTPbl7alxqBu+eejSny+2UmDk7rpLkrZIbB0v8BkY0lmHbxu1QEXVTBDwuD
iKir+GBB9rsZe1vsqCcRMxE5xD7wjOF+uwT+T69ynmw/QMSO7GrXB85WSizHXZN9LgNOBJ3V78Nu
Zd+j4UZJmzj51nX6LcKx8BQfA21/2mPW7QZyE7HHKzzVFJkNNoMo1icrZc3i5wzUgFi6ifu7k/Vb
4a8Tgz5y8JKQzesM+d4JY+dG+4zM06i8ixcYy83MoTCIaBP37rNLnIrvUc3PXQf+ksjBGwqRw2jj
csiQkbfKJfpRz3sfHOfsVltQA7hWqoKt9+zu8uF+GOPHjshtrxIdAHAOolYyPnM+urTsd5Oa0z2r
IkSRggxW28znVLCg9SF7wkJ+thuH2RCq/b0/YO2dWJ8sqCn2bhtwKV4Da+MtenNkDzWvcSKbQ1dQ
eMg4eeyd5VQLwCwpu71yOTU5hxwQd+rfOPs2whW9Syx7h36dP8VH1duXBJF0EzKpyL2v4O5aCn4x
1TSb6Gi15g0hFhpyhsKxy1FfHkQOJH4mymiOMF52/S7xq+lsLyRDdfMPWOHJdqDP5+0xBwcMxZAU
P0wUnDRdxqbz37M5/OFTjG91/6ZIWjfF8MXxzHsygtfLOzx1+YWTQsy+M7odZP4Q8wsOdW5hIb6z
vHWFIt27LinkCZVzBdSe7Rfngo2OsaEq0uKGuGtpuDlJtvGJkFu/RyOcrNkv4aw+J1qaLOVCJNOz
6MOL03aUIx7WfJGzfh3ch2Yc34oZzT2dxF0ycHANrnvXYGI4oI6GNJuLU9I0770OSHzl7MaqJ2Cp
rl6jqCf7aS5+iqkD22C5D209vi45BktiZADX0PXh0he3yTAfOLhZXCYIvVgR3BhcWDmBE21ZPtXs
iOqu+2kRVF9UZHYRP8zCHfRKGb6wimFoWAWMoGbE7tjZ3JSjzysg52NPprZqyQ8HElDzcZIAJeN8
PNthjUHMNi6je3rgK6v3emMGhiW6rIDsFQMXXIOsQccdiN/ETGfSQ//15vqYnGLz5x84ACg55chy
amV8lv+8Cf0QVzCAsJOV7Gc1NOd8pV1mgY+D/Po1H87yNBIIWqEwPseWzQpvlOVOt2l6E2do7fL2
uSq0R/ovC/d6VaGpVfN2vSkUyrTrves/+K3BFr3+IdYAe/kmXjmCV9b2FUyM4OKkPDLGro9f8bjX
e9eb63co3f3wc0rsvx663rs+x5/n/OvpHLbO6radi/aUd59LLt1zMz4zXI5OkqHdobWK+zSpmSsg
+kRMuH5DsMz2IQvjE2AvbPVX8HK41Nz9879YqeIxIxRmwORAFsj9MFUDt+xJjeYQW+9eH/zr5j8e
uz7jfzwWQ76plNsf/+Pxv74MYwS4eb6giWk4kaepteDvhA/YrzcJhoFzKw2kievXXuC/Ef3EXGJ9
R/96W/NEwC690jCvb3M59f1Ctc83ycm8VQXxnfX1MaT1zVGBHf/rh6/3/uMJ+wKJtQxS9CkryfCv
G4YP0E/Xm+tjmfKxyAXMIq6/wvWpiusxdn3CP3eTWL6LopG7K3n7Sp++3iuWmZe2HKr1YqJ/XoHK
UZk628WgiCBrI5g3V37zyrtOHJX7EKeYGP152/5wyv/cv772BGzm8F6GGMPLxFHOtLs5t4TSnq/3
ZNbyaqw3Zrgr2so+icXD2GivvNs/dxN8FecSjK9P3CZ/1vB+/Rhdb4Ig511gSx+ean+Yt2FGU+Ow
htqwfOh5NfgQzUBiz9cvr/fs9UtvzDt7c/06GvOCTnTYEYUhj1AkP8g80LdkUeND4JG5UP0XHt4o
XD3sNrHFcyoRw/xNdTEJ78v05MCXmPviKcz8g9/HX/u4L8+BZbJdRym9L4au37dBDA9sOJvaa1/q
xkWPEpLH5yJz9hNoXymRuNtGY+3gfEkzJ7N51yxr5SHgvnkEwiHfpkDrwjI/qkX+EI6DwALZjFtA
XEEP5Z793L7vdOkQ+e6GKLSinOhmqoiksE6h0qgSpALfoUmvcca4uhcQyQ+dJKBkCGitiSQkzjSY
b8gPaR9sf9r+D3vnlSO5km3ZEfHBjDQqoNEf4VqGe4hUP0RKaq05+rfIrOrIG1V1awKNAAjXQadT
mJ2z99qWKfADDd3nTs9CWChJQ+welpgo0Y116aOds/rsF0f4i+JCf6hc5mUajfx9K7C4pUgzSB2c
0bDov2rBCcyy/MOojYpYLG/lclV4CPwuvOoGI0JZgTMkQTZP9zF1OgwFTDWLmee9EJSJrgb/viDH
l5tvD757zfLswlt+ex3F7s9V5RSrynAvy3PJghNfbpLH227zQb95OXva5BBvKefFcvf3gmnJyk2Q
/lQtGNqI6cy0SqbSOgQChR4qBC5COJotjkBCr2+DmLrt8kF1z3683MKyCrS4mgjhHW5vz3lZVtJE
I7N9eaycp/hitE7LG9v53W8f8XY3q4njQmeSrmsMhpB0PfQ9I96KeI4OKFCr8Nh8822ROKjVe6s/
RAnVxpmzBP9/5uQ6oFvHJENvGHOUL4+9PfF2F016P/OT/WKHEuf49gQ5al/1OhKcSPi4ZVHUBUAB
xnkPxby9lu0SFXa4izx1Kha8tLLUOdGks13w38vvYC2c6eV39dMcu8tyc0FqC8P8KA3UZZUAbrMs
xlknrgeBv+oqSLWda3vrNuWrVaavH/uo0PcOAydzPrcspOTl1sLHfvfYrAle6b2OdgzS09qXfI1s
vvy6tL74ynF1Km0rJMNmuudpGB40wFBFyCCyHy8LU1bv+JbLrS5Nx12i9Xt/Bj8rq8ChQMOYiau/
qTg0Hn4TuZc1mJYTYj6fC5cVrHoF0yQTAWxq/vtgkfGcF8bVqCBHR4lWH5zuyxj17bFvx11RoO2g
Ewnu3sKBCwTubszfdcELV1HsN6fl/pDQJUOYAY4wwtNJ0d5MSaDyp5GIiWo4OPHPhR68LKLGVel+
gQaLVKvqE8lJ+c4VybGfQc/Lom5iPEo2m1vOe9jyvuWJ1ow4VdEf4foRLcs2rmhNpexbf7xq/qC3
/7j8r+Xt//Expw74xLdPWG4t73t77O3u28e8rd7bY1HJwer51MxqO/rgvX3y8mI77Rl6/F73t/cE
CdCuSeqbt4d+v0TTbaomJgrrtjC64zS23RGXkLWFxP24INrz0Q43LZdepvgcyhqSlyPFqwA2/pyi
uzyYT8MrKu1gqyLS6qaevtQMPc/9PFyrypBAWP4N2X3ZYwbbuVZeqG+rKSL7pb9HRlQdHTvpjiG5
gw/9BNlnyrATI7KD2tzM1+EisrmYyHl9lpUQVffcw6NCPTmneBrp3tLgYNAOsdeOU8ydDhke+Qp5
1TRHIy3DQ6CqyAZz4kWHxQcRjvImE8x9hI3OGPS4OS6fwVWchkw/mc2ukgnnpaDbhU36izDl8jfj
8P9bI/5LY8GYc5r/rrHw8Svk5MwnXP1Pa8Q/3vaPtgKF+v9xpcE02oR5bJqKqv4/g6l19T+2YZEv
CtzxraPg/g/NBCTK0tHxRyxY5X+yk/FSKJNmAh0IegGStfu//+cvHOH63f2/cIVnNuWbK0I5Jn0L
2hpQnSVgZ6nesZOJxClbrW6teyzMcJ1V8XioG//Q+KJf0d/NNqlhrqgxIfJ1Zbyz+vyUCZFvl0lc
XTglUkB3HyWtuGhJ/OuPLXn7vRp/rt3cwnm/dq4rXVwgrrLYQO+4w745qMRGQXW3UNWWU64uiYtn
rXE0k0m4vHM9eTIljsIsxxg35niabUsCM/IJZrFTGNAxQ2ha9AyEHDM606t3HzAPY+6UPSxAL9ym
qHfzCZWCkXvf/svq/5XYuWxc1zWEEI5jEfttvgODVn4T91UuFQiOofhM6F90LZlsr2K7KFbFhErN
l4F7QyzRGv3n0RfNrZH6KWUOcjYCFaJMgQ3SOBkEMWRpGt5Mp5GvblEdwhy9JIWvFAJCWR26rn4i
dRwGkC8fclpCa6MQ9jnVkvt/+U7zJv/rDmPPLh7huA7fTb7/TroR+pkbJcadHT3bVbVAs1LZ/lZA
J2l1TIx2IM1zzP6xLWLH2Xt5qR1NGYznQXk9k9Hy1UGofLJTA/lrKSHZvhDk2qKziNWTlVCy8DMq
ra7fbP5+1WcW+b+uOseO4ojiqDLe7U1ZkXmtX7j6XRYEZloAFEa569OS8kYaeisbLeApm6iZhWN8
6dpk+IKsgDLU1jS1jkxA6W44R4e7wZ+GrdHSpCb3OCQIo1uVfAUyqPWL1sF1GO3aRWaRBY+Ohigi
7wkzVmBKbBsrYhTGLmNfG70ZGrEHSwUTGiiaIAbwAszsursp8S3jsA+CLXMzKlp9ke9t49H04SEk
0Av3kzcF98LzwFZQgmk1Vx7K0b+GgeVelgVWf7uzUuybcIQZGl9GIu+w1GsNZsf6QXlQ9KA/jF/c
3EJb0YcfOzr9l0hTyYZTxbCrBZISfCbRVomme1xu9XF3i8kH2wiDFFaD6c1VlB7+Bnfn0GGiWEc5
yYppESnIwKj1NppUDVzKqjwg8UQ5pBU/EKS6hzSsP+mZz6B8cKAvyWJvpnW1//vfW/93u6qFD40W
rymFod45vpzeMdrBDvS7RkxhZ7cOZayq2tHon8NhFJJI/dobyjnkY/0ahKaxiSGsAzvL6cCQKHQJ
cgbjEB0k84pz0sp7r6E9oPhuuLRRpoq5jpm5H//Las+r9f4Io8PsWrYzs/bdd2cNSxN2NJiVvKNF
WnHiDp6oOT4adgwkwILKWmYQn0rPd4EiOtlFBcg+tfi5dr8KDHonS4S/HMAe+95RAM3IMCcLM90Y
ZTatx6ANd3+/unPf+/3qGtIxHNsSLqeF9+do3FBZDBUDQzhN0Jsg9dwZY9LXk3PQYox3HCZgUQaS
J1NnOWXxWfrRaxg7zeHvV8T4q8FvPtsSNOAKyByCtTGXw/8PPrI32jT6BL9Sm3XPhKKrc4XqKCJB
NSQUVGjth7T7HOeZQokRX3wd4Qq6IP1x2ZQUcbbhiIWkyhoFvB2JPEImCq6oh4uHqpbg9iLtzI9D
hjqmDEwb9kEPu6cOtsc1K+GueZLeuweZsrJLcSbVYiTvIvkUIfJa/f1X1f/NLmIYuCINfGjkAbw/
k+lKy91SeOJOj/q7avvoRIikDgrfsKEzmU9E+/6iR4gauoS94A3JF6qBsGA7i9BsY9oWeNZ3ozNB
NKMorDcpDWsUbyjBMm1daijB/n6FrX+9kNs2gwuuGfzZpv5OtiCLSISa0ekYMBpnrafh3F2Vu8lu
vxdjYz86dH0eyoT6OLVtkyG9yE9pFalDTY5eGwP0hSy0Ufnw3XQ6audBHONTyL8ogV6IC3DPKdSI
D6SHIGkEqKJbnXFw1EeLBPq9CIzqGOd0jjP+w76tjSPyRrWeQzG2lTAARdPqPbdkU55FwcHt5ydb
H55ioTtnDAYuBrmKTvRgQ4PsyBF0umvpUN/XOgf6w9RQe9NvdIDNXxq11Cws5F1rbTparQ9VSz5L
1zde00GrCAvM1dFERUzpbLh4lqEd0wCq7/yl9Mrotn+/3dV8rnh3LrEhh7AZCOBwOaHw/B/HRJT4
8ABGV97xLCZkXEzd0xhM+Ql/VMU8xBqeNLcDO8P44jyO4NiCfiT5hWJrp6XVPhUKY1BNNdmRO5Vp
17Y1mpVJQxqYhd9RiA7WmK/GU+G/tmQueBiwtkXZFrOVY2abMDbMRvXsZ+hSuih6pC1nvTjAeBJC
qiej1S9Ojlm/HL3+osdqi3x9Xzh58tyVJH67jdqmQZttUV1hr4jsYpOasXvQscv9lz1UMtj+ly1l
YFFWAgGlMsW7LaXRk+9Aacv7UGQfVelTcW2DTzH15VNdSoBWlkZCe1+VxCmk6ckcsYW16Ux/HYoT
Asn6wSjGS2ZAo/3733CJL/nzN7RoTFJeYCApTeHI92uWNr4eiXhEjVMY+Snq4/pGSgja7vjVg050
rmyNEHfsR1oRVoiNk2wHPMp8cKxCQ7rG7lsYcbc3R3wCja4Zl8rBrBK2nTiPnovsNteIY7VIDtcL
bauaONzG9RSvMa2QMW3s/VaJp9742FtcF7UewtdUWGof281XjdTRAwToTJtQziRmuckV8H60Sbux
nBCRlDhMFfpFs553fmNOku4KOhQhiiIvaB9AS5DbhJgQFlEMnpO4p62RCvAZJkSxWVoXxyCTR1TZ
7Yb6qIK3A8XCyPUPcSrlFgADNPCiSLcuqcqrwEV2WfsY4vCATCQE5/4afnvy386/rkLS9ZfdhemS
4IBCiaVQYv2LDmtyYhdezejfKS3m11SjIKm0xCbhLbBXuXY2zfJH6A3gC6bROTRReHSNLHhpJq06
9GZMW9T+5gxVfDXHVsGQtadpTfODYaMUB9uunGDVN2OzNX20J5H1Lal95jZYkzcjyJNrjqq1beL4
JuTnpinlE5zq16azxKXNb5EbPwo80PT0GsAwUfU9nD0S9HPpQZpm8NR3uvUMCu4YG9Sl9Yi0i0xt
hi4ctg6HNBjHsL1kI1+pU5KxaoQb3PUF/FiB4CqC+jokTzZdUKRQjJI6y91bjr+KHGoeRUAnzHJQ
VoqqQOY/kPpZk+95pvo9nH/f0tv7kKojTjKDiojnnWVYwwUe4kez7DdpDtLW0CpAzEkGpwR+YG2K
bFM4Az33WMfc1nt37CoWshuLZIumjD7K3q72uHCPQ+XmJG6TTFxNI3taMtW7ICNVpbRDqHOO+zBD
/nd2VNs7PhZWZ01OegOuBYqTKh9ic4jWIp9Jegx6kat9GispDy1F9tVUC39jDfqxKzXMlYVMN1Tr
a5fxQIX2h/Rm2g0SVcmVaAG4vp5rbYwh/Q6Ob8SZEvA9TXUdVHsm/zx8TJDu+tWjEcImEXEtUQYD
7KEpAppTNPlmoG6amt1PhMHJSfT1ddam7SzHG9ZVO66sSWvvqmfv4edNdkVq/5CR5u1+sw3AIJqe
6K4RgLFb1+A2MaavmZMF2yhOrPsIBptrhjx0jnVTc1MlCqZbmPdbRQ12XUl2iEhpW62o830ZW0hb
8vqHSnT9MNhQlarOES8VVv+8FtOJny0EwpwfGRjLvYEneJXU8TXUBoJqZyO+IG3zlIzWreBQ2aPw
ai7FmvmPt3Oz4Ozk4Dll7lBLqKNLAimBCzgKvMCr66s3hvU1qdz1BBPm4EgnPenuCAIaSCZ+qRbj
jTuiM+rTi1fUlzaEoYycbbjbtdWuC11bdRlfy0Jk+ugkevmQOkGxDcMg2+ZmTqkWBMNDP85hJR6z
MJ/MBiHja5/8yhMOsCGx3b0UUJFZZxxj99yvh8toeD7udWWtQx2VKDhMSrNokGaxtYV6oGt3IOmG
+aHqMZj8+lEl04yP1NmsgUhOSK9oh5uqWAfKYlcTwwfMWOwYAl5lMWnORxzOgUeUTgGpjAR0JW5J
04jbOI39LTqYGQTJsJllihFo/jaFkZW6Rbaih+lfi847NrkyYR1YX1svDjcm8VhhM1iPMkGwhDYc
+qapzbCdidwXG0q9XrnfAQuuks74MngIJLoIu+F6aKAM2+z5m2GIp6MxoaB3g+an3UQDkQ8s7ILA
49KhKMTcDvo01eRdNwCFRil3Q2PaHPDS3nI6Ulo5qRdESZcKe8AltCi+tm7V7WVQfUjLWH+2fP0U
aON0DcUOXS2kKDzqgBqc7Fs4TT9G7Bs7lIg4VBq3O09ITBiMAReW1XAibyFAqXjEpx+vUiUfFB7g
2zKWAfX0OCMRrp5dXf3AC/Z+gWbIj+3sgVIG4zvyM1acCCyoch290plTb3n2rc2HLyU9/wR+0LOK
1QZ+R73pjOmTiZB0m5Y27dAWvHbZ2flLrx4p/sIfLuUj56lg3Rb0EnUTmwXIia0NPN2wyMtpLIu3
dQPZDZ32M2ikcWgrj4AMYD2126pXKfVXLZiGzeB4ZFyFZpVA34TV+MdNZu/c3w06moMlya+b4/uY
FtEFmwURej2Ay1tuOpH7yFl52i71aDNzJoFb6p/1aVMEFtKHGgfbXD4v/1+/hHD4i27XmMc0Nmtb
EtH5tqjcowgL82Bniv0DxQ8gP4ecCjF3fw3GRZbtNevYJLcinBdLQ8RDHKZZercvZbgq514/0MVu
p+vpIfKxQ6Zj9/X3w0F4DqxZ1NBk7RGzSHtMDa85tmEKh1Gh+0vmFg7IlDXET+J5B9LdcfLMrbZ5
EcyBkyhH4V4mwXcr7authc/xwXPrcaPnYtz2WfLqK/8Vf3C1c7qY4VSWJqRqI4FIRjKSjCAgN6yT
4cnOOFimqiMfYhqf9YATdaoDAdP6Y9YO5qGbFQdLwuOyeHd36iNw5FpJG9+to02PE4D4kuyDrvUZ
gwM6EctimtUFb3erUSNhBIS/O4dxLmGJXIuL43J3ueX3c1bnch8A3baSsCoNG0LTIJ+jBFExqEta
HQmIbIJDxrUejA9VANysteJpRyf2Bakh1m+/rdddPN5ECBlNcxochOTl2PKnKKxL30fIfISJ/daG
cR87CMqxw5YzosFbD8oSm6bsBV1oTHWEJ1+BUDdNFW599CMbTU++9m69m/rQRNZnDQ+A4ay11xdb
GwTZQ1B4qzag01qPc9JBQpxXXxLTZVOvOPaV+KW52leXtJJQszk8A2a4cZMcKlSKFRDqoSZ5we96
+LtRBaxkJDozJ1ak5NqfKFSrYfY107CdglZbNxOu89pEeIls4qwPyTJXT1Yy0Z4tc8ZEew3lTL8w
17hGO1SJ9YnS0D6be3BIeOlbhXNnDUECDWC3Obg+8anLQ9GcyLu8brm1PPb22t/v/Y9Pv32CGVAc
bDqY9u//Z7q00d7+TVGKcEf40+mPz46X1+hlB3+T9nExzl3Ctw8v5lERiNifABD0abM8kXN6AmZN
NJnXT8z1lk9Ynnl737Iqy93Yp+MbA7aX/gjurYoAk2fDNoo4QsAygpDH0PyAdfRHFCHHHOAwME4j
/cD1cN5bXtgelwUuvwoTnTBWZtRwwoe0rCMKXWXSKVeDS7QognKml6YN1M+KCQJwO2YcaNK1VaF/
D6IQ/Z2AfpZ1cNDi3sTIkJmu2GpN8Nw7Dkfy8vSywCBo0q+DLK2XtMxJjg8V2GrezVXQPI5RdKrQ
Ie2W1y0PLYvlLkI2tddMEyMCH7I8bibOP26hnJ/jpSJ3/fYGRvIJV2I6D2kxOnsTHWfkaM0hjZvp
aFZcPNGbzdqTSVs56QT++JPfe89majqbRUPk+SY0zeVmBt+ZrnLhQBBeHlgWvSVoQy6io7xgENaW
hrt+05Qtmq63u4vE7Lfw6+3BdzK0N7nZ8uq3u8stGFHJxq0dTkG9gArc2jpFBH0RPigiteYx+4sP
qGGrL8KRJav+bZH91oCkA8HW82KRNb09/e7u8kQz61HeXuKPgYMy5D99wvIEw4HuwZbkEQUttY7f
r04XgcPv540BXPvbP6vDuNmZXHJMUtuNQPf23iKMWF789rK3f6rN0eZvd//d65Zu2Nt7//jiyzPv
3tK7pbaZjItrFLeK8mmDinj+ikNLgbP4rf4qPOycz8hmUyjGcZruly1TxF2W7idhP9RoqPfLb/b2
iy533UWKmC6x079vLw+/vXS5tfy8YY4bgSLLrF3sOqmNq8xOp9kCsu+Ezri/nyBd1W2+LpmILxK2
auwJ41r2APwQUf1p0bS5y6nDqpgdyRJh6ADvFhloelgEk4tWcllUtaPTKtcRVS4Lz/S1lVYHJvJR
a46uRqg971zLhwazdNPUpU9dwjslGrmGpobWFAQjsCzC05ffpWLgu9XL/KVgVgflYRYAzD/w1Lwm
YbNZNuC7zb889sdPVCy76fLr/XHTw1TOGbRtvzit/93WQrpYZpifRvQED1PrAOAq7eyOYPg0eCSS
JJM5POVxHMNsZsZFEqijYSAP0eXsLI/Yt2HuYaqYCCDbboNN0TSY5IF/rXKGkpg/p+pCC+IylHr5
0bwhXDfOTnb3pOkfYnc8+MIHTkByFcEe8tska6xUOS5k+EIHvbm2sQAkl6o7OXr6nkLLNyJKUTFd
FZlZG8UpmGseXaIa4XSul9YlBEkyVSBc7ES9RATI76zS+YYcE7VFEoFy76GLajPueAjdL8Dz5DVv
e3wByvAOYtROiVdQGrPEFzdwrG2nR9O+ceRnM8bhMptFWz2F7e83xSOor23VQrf2hDcQOcSEXlMj
lpPhS6Z1+SkECk4Rl8kTHSadsYFrwR+JmeHHtg4VKB8OACO/TzSAt32qQZnya/8mgNPbUEBVdY/8
8YOJ6+cwZvaPDOr3FkiVu/dMeNjA45/KzA+f7HrCQNFFrx0shw3N4WRNOJq/Nsbc2URpb37VOwpm
hpx8HLzhgfyz9NFHIARhBK9GGeYXNxIfzVGZXGI9dxWmg79ms19h25ATUGXftUxkl64Y4OLOCYll
e+OEVJ7UZAWHJEyuCFC6Q2LFd8LG0he8QAbDIvVt0EfxoUr2qLDyU67Z9pZc9Xzt6OOuhWvK2KWL
Dh6aZ7wsXAqj0j3WcGRX/B7f0SVeO7cwTyFJVZk3QDDSo19pTp0yFgjfRQ3V1CzRqx1T+kDnFOzQ
BydmLma8DHXlfE38EGap3ur4oP0EF8+qaIb2HIMCfjBlXd70mvhXs5a7pJbuuczJOcEcwDjbmzYg
TR67sS33thzGpzCooHHgtbLN9q43AyUUY6RHmTqkxzQzkjaJmOjlXAcdktuUh/MtoomJ81yuggR3
+L1pQQi2nXLOSVd88DtbHlQeHsrOS7bgfEhMMgtCej0ALU43mqeh1760xNAALRli8ocCmOUiDbpT
KL/NicgrraOdgCYfNsWEV9qzSvNgWISV3DrQBWDhOV0UV5ci9sbLnfpHCt7hGrnyA/0bRrDM0LdS
9huO7vw6lOxYIwYzI62yk6zs56Aw9HP6daLl/KEhXqcYn8Yw8+4yVF+MUg03f/BA3I3jhRZeejXt
iJOYi60CIiT62Lz+UA2V+ayX8QUUSnSuxfA9q6hR+W1gXUYgG+u2p49ENOR6orn+4pAX24to2GRp
XBGYlH/oDac4MD89IIpA620M506N9C/wHxT0Taw8q06dhE+v6xFrxwbGu0kAYTJOr1GRVC8xPihP
H26xsfUtv77jUiCYyeL0aiaUiumKysRmiASSCVnWsKtCBXlnbIYVg03yHDRfnB1kpbs8oX9QZqN/
AiO+QoiOeWk2KsQNuX9IT07N5H4cOj05q3oi3EBvp7WYqBGOAiqdMQMQGHgNqyzVMeWXBnA7XFUy
I2QwjT6NPWvObF97MKvmk5b39oPeJd5Fs7OfKO0/BYW95SVknOgee7doi1M5tO0T0oNnvdKpJ3B3
7U3FTEHSGnrx39xkktescK5tEON6srXPsyz62hT4A0bAwQh2QxSeU3qm7fpdF/mLO9QvjT86YO/t
fW5OlygtPuVadbXMaiDfgF6rC/mrieUaMOe4ifBlrOf2ozR+gqHokT5+lZ90uEcXLcCHVB0Ku5Uv
4fgltA3jkHfqS6+31h7IxFNjRr9MQgpx+tI3MUGMJGmw7pjLvtR0qB/oNFSHdEQVXYpNN8A+Bt9P
LFVHhdEAmASXqt7ZzFoTK9JepS72ZBZDLyP5k4SLgXbA2SxJCKTzYK9SjUSf0QGkPfrikAfVtjPH
j5Mi567w6+Zqdlm0yfPS3bj2s+hVdfYzfIq4gtdD1Dk7zWMGOGo2ThXqUQ8Esj9kYX/ORKJdzHat
mrZ41nHdbAOjeAzaPkVKLlvCdL7hGqvuDuW6Vu9xXtCh7OkeDEk/fjLq+GIYyRnXU/Ds+lawk0FU
Hsu6KgDf9cGrZnjd3SbMJ5xc5D+T1d678Xuoq+qbVlvluihJjWlidlqqkRnTaFIcbHsYV1gRkJAW
cXEfG65p0DmLVbt0ShKqCe107xqFyXh+xDP86mQM2c84cpO9hQcqHXNrJ4bs7ChT2081Yyh9CoN1
DX/oAvcelDn/R0VdcfEj4vF6s+e4gCdNaTiGawU1ofJzTI9OGj02uJTZrVM6Hi4pDP2QPQ6pmRyr
EL8W+wSaciTiNRcGG8jFumjGHygir2MuyYEZw684WOyDn82n7ZRa9Ihz+qFiUMnQq3K3SQMdpx0R
PbTNfmIMdbOtZnc0MB4eBkjyG9HhAxZCac9JjE1JqV/ZSBZpYUbHWFiECXhJ+FQnPtFcob8TeTTd
iKj8ahD4cKk7fLU1fepjc9dsmoBWCVGJE/2OtgtTeZyM5Zj51LtTrmFURXXr0OVW/0pphd1Xaya0
xIBPDV8dHcuax0r9V4rzYpegY4Z42LsgwF3EQxjp3CEerlV/94vP/EukwWyF7SinT4FVkRsvgmIV
a5DfqPmPK09RMvXYMqsis1+bPGZ4oRE4BZUEPnkcf/QThJqOpU8r+Fr1trJGSnOC3m7hke4naiIC
Gal+Uip57XrFYJUSq+uVmEjDHnJQMLzEZqYjLiNVoe/9x6Gi+hlZrESECXuFOHQPfpEYoFCjuIIj
Q1hfad6RT2u3Ozakkab9ZyMjGdcy/Z9+RWcOZpm6D7O/sWyCs43I3e+stZ4lz7nPrtyFTreu5RwX
DuB+VY/To5yM6OgyV+4buybgy6w3lk9OHrNmKsgT2RZWe/F9z8T9Nk47MG8rx1N7I3J/hOWQ7ETH
4dogINpEdn3V4qZCnY6LsFb2R6F+MapL9q7e2+sMvM9haIufNHOezFYXPwwtpJDsWh+5ehWbGIe3
BJl3LxL7NZjS6StOfqyb0USshlEyZuxictxjq3oo9FLbYevGB2f27qH2j1xCxQdRZt/soti4Yd0f
vVBODyPIHMpsXnue/MAFWZ8+SstmXI96hJSRFodszEwDnXR7ZireurF91zCGw9VN9q3XxrtYEr9e
ZtW+mcslYgLurMsi3yZJWWz7wcJqoVrKwiQDBGmPACIihcyLI+uz6ydfnAC+gZlY5bmHPNj3g38S
DfHDGIDFvolLd9X7xs3JUudmgiP2cDnTCw1PtAT3lLKpq6jpc+mm+YnULPJ2+nItW8pwuUEyD9o2
CMSt8RShmVklptXsS21OY7fi5ECzincPNOyATxF9iipfgCNElEC9WA3iIXotbHI5G9EQ6W4LhEiu
cysGaGWxLj4TT1CsE8kFhQDTDHvymaFCwxoUxr6wiUU25SMAR6xrnKuxeZ3K2L2hAn3UJcUWWWaH
eLKJ3SKAI0xNG6Zz/rmQ8SlsC6KjpA4IeSIuOqL7tqt7VodhVYQmoukOgUyfohFoKp6HeD1ozi8G
PMYJnbv3ULlqOgyyP+BX6h7BaRyqsmdU0TnkSTvDV6umAaO0Nnw1RfyYKvT5g8ewyarh61dlvIlh
JTizr2dEU7ZqEuuaBQbi6fiLWYz2T2zkX1X+mUjx4cmKxGPSGp/xvbqPtlt8xPAGdV5X6UYvasye
WY9DODLNPfjYUx73xSYIkfoFmUwvVskMmAsLcssuvaLFOgbzZ6Zmk6zIEihd+dIlxd7QPIDUwYwo
DohOdYTzFHP+TcbWPCU5CVDRiHYOcWG6EwXxGlINpLXm0y9q409BkLGxcpufD9ivVVjjfvLl57z3
LgyP6qNjWLsq8qerIE05rIZbF59tP/1cql7e9ADCpCxLqId5Pj0O/BIPOC89Miio4xNPiInX2Hlj
cxsbpz3EpnfM1bNVJuoimwbjtS/zix509yQizCS3wovrJTi3UU1tE1kcfVcCnnCcYLfIM7E0wIzQ
ggTALyLZQK9pcph4iQcyZfOgKwiLYzAea8P1W2fQv2kj/2GRl6Rgexwh7Gs/1t+lk68UDepz5/R7
4ZCNQnoXZnuZz6L4KeOTQyjf7OPIZNexnxaHPux/IUPcBRK8Oc0Xuv00ax4GnXZ1ODCmFOqEHYv8
42YCizAJBkc5linUo5aH3xsD/YfA0c50aci5HL5oBUJNhyLkDUE0mT0lV/dlESN2vZTp+LGP7XbP
yC89T6kJHgKIEf38dIVzQB0SB5CBGtM905uX2skZWHyCQ4BUEsge1isQugrdyKbvmYMsbScwt8eo
94xL5JUf/lEaSDTjgF/slPPgEIPCpcs+IjedTJgkGfMRPK16ugY33+xj1/lBx3/PyaA9lXV8L+NY
Yhmx1NaLxtNo2PzgwtQuyu2nlVfq1loO2pPqx5/Mr+s5CP2bDthwHYE63/dBLh+YE50S0/xEg8/B
mhK4CHLFj3wqYFRMmQaswKxPLURKuhXFvujymI6YBuJVa3EYQg7UI9Vij1TUhXJq8Koi+0X1ICYT
F/AZJWD9UDbcDYpBoSMYxVGzCSXKVQwwOMuBwdH42DEjxinMwQU6qkhOWS4iQsamm5Wk2noW2rQV
vZssxG4k3QExEpzhAaZH1+5pRBgfzfwHYKmNPeb9uWE2dmAc/pF9hghr2BxUNe5x7F61gipNIwRx
cYEYbiOBb/hArBW7KRQqX6m76Won6gsPtYoICG2MLZAxY28Jkm2YEpImWrgMEbw2BblViKMeAcfu
EjjWElnX1s9IBqhV+LGmpngxK4jHpo9bhdpWuEkC290FIw5DdJj9TrMZZxaofk982KhgXoBgGfdW
baF2qwBNaHOBJGnqHwU8hgsZ8Dfd7x6D0HM/DA1AviQT8sR1lxyrwqkJBYzOAmHgMVOSIWmCrYhI
BuJRbTBnymw3dH3La5oAs2xiI1ppY5FuNIOQO7IGICHqT2qMfuY9PVa/zqBpemZ7dtPY3WOFJBms
kb+0WhgXu04J2qvKx77HQ2iF4XFiL10N8Of2mUX7HADx/7J3Jk2tM92W/isVNdcXSkmpZuq+xQZj
uokCOAf1fZOSfn094v2i7r11BxU1rwmBgcOxsZS5c++1ntVcQj8VDxrGwqYITyUjL4SQOsk5tk4S
tuOpazjFB5v+jBaqCyyee1lqZxtyzgbKEekKHnzSQYznNvbwt2SAi50gvWhVDeFyPpAElYwfsql7
hVa8cfrE+KOIo8oyzyAeoDPuiiXRa+3oua/BdFq981A1RvXhZf0GrPy3YXgB53HjVkkt2oEa1beG
h6eWPIjssYPyDgQn2Pha6a8LD1fy6MLQR3xyRX4JOpa4SictwzXFWEOKGGHODr2HJWodaAwbztBo
bbuoZuTZGAjonP6MDR9RVEECom/7u7r0LXpZDM5VnU9ckSOn9bkoifGYHoKSMwLjSybtZb2rQsSX
U4TYsTTVsylHXiFjfgYGvrEeYrwYgJ39IWw2hu+uLKPzidMTHRMMLAygLyLmd/qnRwUlq5q/cVK+
9UmiHQhMjJ+EyTCkBJwM7PXXkuC6HF50mEvcr0G+Itjly5JJz5jxKWC5eAg1KC6jAYuPI7mbDEh5
Qg+sTo/gsunIGHMnaEk1R70lcxRt06fRIYjhOzo5wWPueNHGMOfcCLbIxtO5dZu7FufeOoGQvGcE
b6JmmnktvtEe3IKZfZNZziFpYc2nCWjctogEAydrwx2dI5TkRq2Z5fnaxcjBJ/c16bqx3h11SPkS
GqKbXoN2CPflvMyqkUjG1gnLbdFXN0KxXETgZ5MR/g6dd8bA19r801/Tm6fYo6KuS2+8jBPHhVpL
482U+69jSURoYLjEoQHLuZjqym4UnbSGJOu5BZM6ylpKKBq75N0sUsEMF0EQWT/cbpM1MESEddoE
SbfV6r9RLVPaqcq6kjv1R2b20Ut9tcbciVI/VeRFD/ImG5CIFZbuvUbcEzuJ99h7YtwnZT3bHkmA
VUn5w8t+NKvonuUBZB5apqTjQF/IS0lx1NNFUbOEI/T1j1bE8coNEh3ZbZutMnPg2glz+2J0+iEa
rc0w1aAmEXFDsIQbD8yk2hEKSfvPobI2zTJ9MkR6d4F0e0NAEGQQDWurpwCxdZJKdK+wNkUmH4bG
6eATLHMd+Kg/HmRp/u2QWJxEJleDiIGye6gnIr3mcvNs8hwgHWOeZoeLqFRWExmHnJMF0aXuXGD0
aBybUp7DpM+OceJfVK4D8S/kpyrPxhS6JzOjj5TFuE+Ar/xJSHxaZnrH9VSTGIGrDwtlB7F/rir8
wf3KS7t5XdCrihehdP0tIE22N274iw3iUxp3OQzqZzKL5ciJCXEcjKhefFFwRZd2Muj71UN6Nt3i
2tsRzcYiNTdxgTwVBzqRfFLhqO0Adiv3JAORP9G3NchrIF2UaureEpC4ZdyMeiCS7gnB0btVlnhf
AzwSnWORsJz6BmjNtIUE36B4cAdGH7V9sn17OeoZmqS4OPp9pzPZJhbO8YLweWQkgVQXfUheCEir
tlyhKu52jS5OE1Txs48sGsqKssbbmIblXoY1Ye5xLZe/rUfSQCfwFVcD8lK10cZkQ0bhW8Vh+BTb
2kvvM39x0Xweg6S8NNEsXvS0lWEyPc2VCA7KeyqBBBx/P6SaxTXXZE8gk02Um9bfkDMqwmHUcwul
5Z8QvamSi1Oe2MNrAjw68MN1LkLsDXniPZeWd0u5EY5BQ55m4813dUIzbkhpcSVhe0EJ11yM0t16
vp6yxq91l7arhsnG8dKfmfRMIvHERtaUZzPJ9CNDlnY/ToCowiIkUArNv0i0UwUz5B4NMYEAX0ZT
bfOoSO7szuJEtipgOaIBNCO+6SjrgYKOjGyENZ49UYPETprtMAMx+6aetr+9BVE/cUTRdroqo+0E
IaEKmX/obh3t9D9DqIXHqme1T0ztlrc8Mjq5GlvhnaEY7bUiIn1Wq6sDBriPqOpI+Mpq7iiXkBLl
ssREg7FQFLVQ8IYdHgd6WKFBRiOEHxo20W6Ms4IlSPg7FCLIhcaM3lLm4tm285yIi9ZekSZ70xsy
7pUIN21oOk9gJrZmi1avcMVDlicf7TQraPqyecoT8GHAKJCddvGxLKS7jwHvLkRUtMdKC7d4+fVL
mBcv/AlKONSU4KMprmbIy8+ZUIKyy7JN5cb2Eis7eZBUxFs0ulhn6bCEQ4FkzzZOY6p9aaq3tzmp
RBunqPNNGb20QTbsQl+NsHfsnsZqdPbzBBZ42rcnMBWkvA9d9lAnX16RryLXyD5jVtMFztwVjp/g
XCatWueGCUldxKxGNnRXOWDi0JQw32RPczhpX5Mi9Uka057Nsi0fYLqA/7OEv61qsQoHb3qshz6/
+sNPzlB+3YecLmj5jFc79OPLgENbd/K3Wi8bUGVThTQPuFo/k6N1P2/PXV4a615yfpijA1Uvz5iO
5Nn2ku8sAHJTuKN2Ydh/81JGH7Tr6ocBVKPuL2D31jf2HA8GVOYc4fX5DVgPDZfmrvee6HsnN037
Sce22DIz7JfgosSTKpPTQGfknOopSpwg4mqLo/BkJ+YlhgR98YSTQSm9//OAqLtViiR7qUUI9myL
4FyNKBuEdspaR5bFH5nD2XNkKC4SEfQnE2fzou/g2at6cna/hgsDuP6CqA0JaTwptq6OvDG23VPV
M7IyAq04qTF+7RSdPF3o14KBVRN29jodKm3plKKmE2UQ7kz1xEtA9RtrO6dpeX9j1ntXtghsbWcL
17ZbOvoIKwmWvxji4SoDTpyB/1iHYrjwDKjQ3XGTKoOQHr8Y1mh+twVvFjSyXKxQh4JFnKrPKYv7
zdAh4agCYW+sOnkP5vUEq32+rFrtMWhgm+n9OOzQMWorykhn148VLeDuMc1NdWZuoBGbOYSMORg7
lg3bvvLQ7Fkgg/O5Ys0pi5HExIuyY3Og2eUuNPwXixzqmdU3xVHXbJpP7MPEnqDJcnISnZpjJTtv
3ZTI5voevxmvCU1i22/djoZcMIiXvuBYVqlvGpjJbrTAePkqc5eirB3yKZHzm0ZrnkoljqU+xRfO
ySVHgUguyQlkFpGXBWbRgIZrK8UzDX3o0Ck91p101PhsxVb8GLBkBSMMNd0Zb6qR/ARhVOjKCLwq
5/KMEEF/Mk40FzAaxTNqoSAjx687dDlYaEYRGs/ESKGTjs+ZZWCvMWnzKrf8a5uJtdeoix9yItNo
xK0SLbI/YJk5jk1AU2e2LEydexTz4pk5ercjVLzSKmNZg8Cm+BOAaeKo3hmFQ/8uO4JsAlfkhBKN
9GyfjGgRMsTC1F/F155+xhJaFCKJNm4PJXILZpr2Q+m20WriwHWqbePVtz+GwG5feLPukXIV84pa
LaTZoS6wwfUJPbQ2oWXce7P4soxKPfgwyDIPnrbkAFT6HvWHnT1NIYbkod7msivfDRK6VBbdshnl
rHV2e52KbG8BMCtAUJHIxWQuSbnVS6HcXStG3j0jIvuKnIEHw4qPzvjcWQjQxyL1WCDT8UIiCwIt
W73LOTYj9nzyrsydxknplFpfGnLcbdAFK4YSFdtm56yYYAbLEYzqsQW3TApb4r8QPwPyC/dILuAu
5tWkCH6KZhYmCuZ0IiisGU1CbDJasK06Evmjrs8BYqWjtMJFFr9QOlUrxMzEeROvvu7saef6JqMS
mGh7AHx3pNLD0bMGdRyZFA2NNA+dSqpzjWBl67nTl2MGOYxHMzv+flbIMj+qRLwEFfB93yymA9Gw
SKTmzwYynqdBG+klpc3Z0Whsz9yWVqITgA5E8raBbMyNApTTXfGksA8xSeZtzvsQWWLs6UC6CdrQ
k0k8j3VQLysHG3sdgFQb8nA414zvf+1lOePV2xR/I8S6VJZPJBHnlRBeXjk43ZOZRuXRUcQktQrO
nq05RzOZTQURzUBy685G36pHM/5AlihvrZVsLRC0CMw6or2ORdl0K1GQFp60P0WUvYVU/lvGD3R1
Ua+zKU/OhtqW3JOY+iuLDlEwvFk61D8RusDXXJNDZBZ//uojhmCkPa2i6jxZKliglEZdDhEU5bVb
bt2wfw692DhpIGLXtKE+O55IjFZvgZriR7SyWkjJbVyTuIxepT32lvWSieEJeZ63CuLiO46mbCtI
hh0NKExykmfLd4tV0+Le9axuFZOuB82mP9aMi45En5/KLkiIIMDGaxVU3WbbYdfwigMz43uA7/1A
mQT7iCk33VN2h9aZFv9IZGvjISpHcxPNSuVcc0vGgUR9pV0GORQf3Rp9t7tpMronkTI1+KBg653y
uUtdWP2wRxe57mM8Zzq1jHNAtUmXBYtmoGEOcJG2omp9bOlJvG4yyLNdAmgziuwUfarcx2c0kP7d
bMiblqz2S89GkRI5Kb3RfPxEGl7tdEkClGaT/cJWY5KOGDW6cXdT5y8InJ1i39zOmbFZR0Y1YNEI
1yU93UmSxJKPxQ5hldopJAh5SOO56nem0vWdln1hdCm2fRFdQhqy0CFFs2sae93Yapt0sfOt4OjX
UMJV91QY9cUNVb2qpQYBt6P/CVjCJhiiN1cE0AgqbUNcqr49x8TwLrLiLaOltsBOROaNKAmNKJ12
AxT1EDmIJkYvr9Y7L23xvdhkSA8kX6Loy9LzkHffQyzoS/rJ3hydeyUYkRBnR2wJGbwLq83Uui1B
lDC3wCJYEEnjeuLMAeWx9kV9KGX9Hpj6gwFf/dpKgJEkn50bV1zHLpxo1KZQOIsM2mSAoV7PdeZh
zJ84/x3QPKoHzXL0fT01T79+gtYSz0g0SZFsqYssK77BMex3BIa9tHM8T1s65DUV2h+p2CmyMKnW
2uh52G0UNj2mTksIvOaJyMvPoK7aY9SPs4BU/mN8/v9ElP8bEcXEF/SfLIz/DbX+/Hf4bP4LDOWf
f/FvGIpn/gsbo4u3XUjDtP5zTiyr3r9AoRgONkdjzmmF4PBvxrpp/8vCk+vhf3SwmeP9+J//499E
FEP+y52hKlg3dRzvnv7/lBQ7w1T+i7dP4q6ATI3qwSASwzYtY/b+/SfTrN5qWl+RI0q0N+YUu8FN
3jfsATSY2VdsyngWZsMvn7IA7qs3jaccOlk0yXU/8iNGWp5Mf+JMxhom3frJlNknOQIYNHVnR8To
JtR74sBEgtUYjIN0b6oVp7qQKwZKBEr0GCPzybonGvEfmJAbcoHqz1zvVhoGtWqsVkNkXGzBkhuJ
g4gL5p8lbUY33Thd84rHnljtMD8lpUs8SSXJ7WgeEKhAN2byhZVviDhQmFfSm5t13kxbjpkbObQc
TNtgFdBTqbXv2POCjZ0YALapMbPQYAEmaEwVEZHhGN8mZ19Hob5wIkFHEUsBXciXDHj8JICtmV6+
Bcf13Hjg3JUDbKKLgTRVij4A51kYpPPEKdu4fvNRuYLgOuvUOQ65ZkYIzpK/B2FxTn9gcSn62UOC
3+NYKI0nYFDeQIEyzqDA9KMTU4vNj/AkG+ffz0RNTZLq+hmWvoAizN85LyJvWyQBpathNSddiuHY
4NRajcMkoCp42iWXRXD1sTddAZZscYxNJ7QEMU2Zlq1YVvo1mJC+uhly2N+HhK5UBLgvEp1wS5J6
w3UkI+vZ6RvqUKe3FhLyOxkT/mvg59pFJ6Zn0wUUXY7m+pffD/V8DCyN4tabX5k3ODsqgtagi2lP
D1lQdEekUNvSyviaXrPK+bzLcaTFdJMz0K20IooVmkEz2MSGCI+IHcwlqQFk52mJe0LA6JxqItZD
DYuy7Afn5KmiXqX8nlWU9uF1qJ3oAVIDkhZ21kWLgBoCnIFcRuVXz9bn/vHY3ZoxCrcjoU5sF7K9
5bW0HoWO7BBQlajvRNvzQf8IzMm//T4wJMA0VfTXmcwlVGyjuXTZGbXoTQf7ezT1nhG33cRvyL9K
9F/SRnZgvhFmC+LdbGk7Ff0X2chU1pNlPWLMFoeiyoc1DU21JNexY/rVPDhaAJ2d/r1yh/IBIrW1
gLhfrHU9QEWed/IZG+GDZwNGtnViAwkHuw1aMf5xq2wfKOoXeHD+Qmh2yPCVW5yMzTqxKCXcwX4K
gVB/CF9ADMebeBtjpA6B7oSbRuHfcvN+2qcxM7CK9/lx8nMKv8SVH+4U7Ms+8b96xmW+Nly8oVX3
hvi1XRhi6nMbs3lLJjJ8fNu4SLoZC13V5nbQpA/YWgUvSUI0WZkV1toFgwPI1HRpJgT65ve7nmKa
3FnJMrYcd5eU3fjqNOJ1TLTi2liksQ5oZ/cu2mpc103/J/vUQMc+JRM5qINLRnTWew/NgJyaUzB5
O0PknkJhEEaaN+UzmZNbGfNfo/bU1lU89c+uXzcHuzfunmGdgVQGn5kWVWiYrOlaCH2kQRsyGEQc
AucYpUBVmvALgUuwUHjDrdDUcMsNY9dJL12qhjFzPH8dbM4EcXsklWf+CQe90q7uG2wVTFx7Jxsf
k9oZHqXVqnPO3Ok/vsR7mWwDHbGFbaNAorfzqpdmtp1cnEu/D8eR6rgMfZ5VFhxr1aevUiQXv0ia
R4kb987ZdWEn6gPN83RWDF2emzx9iGA4XH4fDYEicSlMg13CPTGMg/vMCkROTjYGJyKG9ddMD1Zu
LeXzOKjuWkvvRXJodShsngphpI8Aw7a5wgxi2aNc63Gana25fawlxKmaXbxxAwOBeTmY0dE3ni0Y
nYcicp1N4fjyVloMSMfUr/4you2quD/1lUPZRQYl5PiEBEBUcChiPLS7fR9undHPd3TiXwJLa24a
QoYjrn3s136E2aoso11pm5cAhvkf1xX4YHXte9h0BGGlTjC+Qg+QBzI1wAvND1dFT2ZF3VXGvkYN
9JZyVYGoTV4tmKJHZPr4o7LMfVPzsEzn8kItjq7SsYPirUNs7tRvOh7tYxpVFT2K9qfXuJ8gnV1K
lfUvtmYyaY5Etq97X248fHGL3yjWXMhi4TU04P3WoWveV9a1Hpt8idOmfahyhu7EojOnwi6JFC8s
XxzMyhDL2+g4RPmDX5Qe/A8mrGHgBAeecnx3ZFqiohlRXXr1RlgBp3O96B7dPlugZA1v1eyglszv
d+gp0pMRt4RTuv3VSkqN2zzuXinAN3FU5Ad71qegmlZLC1MgaJgouhuzOCWCSrD5/W4eLaibqQiy
iUGJTnCZ7dTTVSJNFMHUHf/52vww7+NiDZH3xS+n9kwLFHvx/AGCLdtlL8N1OyT9cXCM/vj7GY0D
ou4wva6y0B/WJoY4TrMsT3rd2DOaF3CVYZQr0iuJZWEcf02F2jlJ8yN0XWy9viMWnshqPH9EFJOx
ekCqHAClZ3ow8Ufg+nF3ZpCRL4XqCB3au2kj2EmiYBemerefIxxHxnfwqJB+GLXjn0qCwUTexg/G
oUzqK0kx2aPGKotbNREbzf4rCKtZWGwK20yHlJvQbD/2CalIdqTflE8mvIh9sZtM30YGhGKxAG9t
mtU7Md9bOo/MPPtE7aSqv1iEkYVVmncJRquhQdm9ckSJz701fFrosayupFEo2R+6xGbWPt6iPq1x
JtHnMlsOvDO4ybEsGIvOtzPGzwjpWVGZz2shg8d6eBSSMN2mrn5QoC27rtYhztLVbFpx1VqMuKbR
/zGHcZ/WA8nrjog2rca5urDiakeEOnNAq3mbPNzuMaHx5KHOXoah2igSpxZhGHM4Lr9Jv+Pg5+cv
WiuhXptrsoYI3QgyxG/eC0Pqb5Fp59bR0R75w7Ij0q8MaY+5j13BkTFO1V+nw7hZVcT4cqa9Y+B8
SRzJoQ5Ye4UPhJf+NyEJCPmatuza4VX65TfCy37pTcGRUsMxlVjpo75qB5zvYfgYTIDIJAg3vV/7
vf9ReEg+8j9dZHMxk17vIbily+SD2qnFtjWszaiI35P0kOGkB9/G3BjSM/lI27qt0m+spG8cuFZk
XGzzEVaLirKTD6GyUvAuJylei1a/0cp8KjrP22BT4AD4o6CHqfHFp+VZYvosA7nzDe0Q9MTCTNqh
RmXI1bSeqP+m/jpgWHbrjF5QqD31pvaZqOaRAOJ9k9Cr0ABLO8UuYSUmAWl4hq8WgOVAN5x0RQ65
pQkX9oQ9ZYDoA/jeUUDopmw1uSJcmXFF8BA+Xc+1v2k8hRtClCiD431lSDgvMVHOKuPONm2CXsxV
YFX3wiF8z2OvNw9RSVJnYPXYbZsT9VOyZVVzQh/wsxgeDDLPSWBDTEHgcOhLpK26T6SH51waVAxm
TSSKkxOlVvHZXHaT6pmss+BNdn5O/6J/d7LqWEz5d97q5bYhFEfnfiQtlORuyzF3mTGdFNkCswBg
/uViyUHMWebeeBWj0nn6SQ7VzqcJydtTh91tTLJjpuP0zV29xvmK2NWvxYZLHRyTa4erKUCiWTDR
Y+gBmc8EvC3j96kyabGmvO4Gp7EHwHfyjIFCrn8hhhuZLr9HCPke1ASzdz76cDeZhfV/K4t7xNSq
776MFDoCbM723cm8D8cVX7H7hx3g6tc1T7XEOFzRmm3cHzcbvyymRgYTvaWeZ8Beou6aNJJI6BQM
g0ZsoOm+oA7829vq7xhVJ6v82zQWrbgiO1l5uJcErnLRht+hjB5bhdyTLuQn+Mji5IC6cWzmGzp7
UR+VH3bMtcw+sHXlsCvC8EzB/MYk5zXo5FNj2w9IRB5TY7wWBSrEMUP173bnomoOVqUdKY1ADdfh
H4zoRKlyAWYWGgiwC6QPxvUM0LnUiX3sJtRvEj2OTvA3eGS3uTLs4qascy6SSWJQhG+jNHXVRHyN
S+tD6tE1YP+1aS0tigFHVN90J3CXu6o3w3UTRcRErOI6u/a9D71uwjQWYBSvM8xMNgkwgHBrQPfo
jcJgValwVbofVuKRxTFNfzuiYxZ1Uh0bGzlPvMYr6DMRiVxScuyELhYchdRot7bory62oCKtP3yv
22NaAhTYC4gcTUMmTnTuqh6YYSvE1o7wDFuVvmOovm604rPI7W5vOcTp5KiykUR7GyZO9Lm6wqBa
4nwsGHtyrh5C9N/+YsReeHVq/zkq6h84SESnQ2AgC3Ljw3P6Dp7im9uZN9vLo+ekMF99klERNZUa
HVZ16GWTbaiymr30uKRyrxt2WGkuENVfSe1OT6o2iJ2NmHwn5PTUq4qj3M7T1LmpYv1JS58jnK4L
Q5bWKgXKuez6Cyc/nOcjq0nQDyMTpujASMbbkNfm44qJJf5nsBSdZb+EbVSspZtfnGSMN/j9GiaE
zjHhXTtqvNKmDfej2ZO4rjM+0kh7rqSL2MptdgHCNTtGXCss6CeljsrRZelfmtrwYddOt+ecyDg/
9NeEtGS7WibvdIqNQw0xapU3+h/RoghBCoOvzgNWWZpWTEHMpEy01VuT1Zu2xnnMwf9G8xkAnG9/
GqYJ97Vg7fuQmmExPiIHvnU5N9u8+Qt0AfARI+eRLjMSr9xdVrX7ZGfz7Kg2X3TDZrusU1J00HgE
rXtpZP44+izwTqqfm05DyBf77hHZnWJ7dTOPwVJtcUAvR+3e0NkH7w59xoveZhnappaKekj/CUcz
ZSuL8l2ZZLPJ1OJgHXibpoOJUM9Y+DgN4Tv8x+PfL5LI95oYE8LB+ecUmcEHm5DA//Zzv9+GUHfg
NFZtf/9pnXJ1k2O7/z9+5e83ddApG6TYp99f+fslVfWroaLBPblstJhGGHY4I3Ix5poIJAmfk3tV
Fw/xSCMpV3/DbFaQjsR8Gawt+wZn+MLALF407cVq4dzQ9oHv0i/yzn6TUf+VlNNfJx7/VuYMA8FW
13jm3lTqL6wjVoIifGYTOzL6rzysWcRLpAswfMizLePvOC45U4aruhTnAsXIsv8zTb+jNHaBXhJX
ViK+jnK8qJ2pL53WI2reLQUrZ9tCzuNDPyb//mxKfcQPClm/0SGX7cA//H7z90PYttlmUvIOEVJb
90b0mYWpfUCqvsNIUXFcdRbp0A3LwWi9RVx4ClYPZCmRg/PAjUQct+sC8Ph9zISgOZTdjunKYwHh
c9vEpGZgelPMiEPWhTA8QCbK16akOkOg85paE6JNB4ZHNQkGXWH8AR+G0fUsTNZ7U/zzwfjfn9n0
/yilAm7iIUuObm+Q+susBxPlLZ1p9435gN73j2HTg9NvrRG8pCo4NrA420iA/6y/QbvcnQjNAtME
Y3jIiIRJspMy9bWh5QfUmYB0pjO84QJyiXEKtGqNb2iB+mqFAXsbDZg7ulWKWNrn2uCQsvR4sn4B
R405xTqzOOo70SPYtP4wduvWRjbuaR8VMWoL5eQP0eD9gTewj1DZzyUCgC+BxW+FIuaxExJ8Sc0I
4nFAVFnm1YMWBRviAJhvah8tfB96f5T4FVnUPeKr8ENMOqHLRKU3U9DTo/PpptQtzQYdt4OHyR59
CJ555qQPHlH0OHkppNLN1FjHfkNiNxYJrTxZerzNhpqIn0qw7xsXA9lEEgy4ieMO/xOWiZ4D9UKL
El6mwxVMtutz0dG4LNKD5BTlps/jiJkJ8/er0Pqtr8WcL4aDZ1wsp1YbPW2/kLjhL4x92JxlejXI
edZn+adZ/iToObxUO7ij28C37A7SpiPg5hx+SF9+KFn4FwNVCwxJxpfDnL3Xl/tGZiB3yjVpfacq
8+9FaTNEtJJLjIR8WZSX0crdbW29j75/09IwX7I1QXi8dhLbUNvgVwwlbna62Iepa7cZkeaLpMEH
UGSvgBiZVjOGhEFJhzWMkDttuwymZF9xCqDg4NJviAmpbxPl/sLFmL+sbTzCjTXeQ8nibfV1sNKq
95C2A/QFnxPTAtfXt1U4B6aP1TqO4u+4wG5F45bO5KhWhjqT9wLQqSOupeHizANwk6rctXYYAqog
x4uAqT/jaHYPkUX1aJak3LGNpa73GieyJvKye46jnqNMN9EjUm9gOpdxm/5VqOmQRW3jZPpugXAt
Oi0pNtJwWBl8tc+mG55WsMA6CgEL053UtbvrJN7KCotDOHbEKWKWQBiV4jFj6n8JkAPm7fjYB6W2
Fy32q4ZB92vnRAe0RWtFFqaeWk/zhI08YPGAZiBaphXGYreXPzVkQ43omKKKL0UFnD/zz6nfMPox
R5MeykOT9n8xBL4H8dUU1WtaAN/KS3hMem6bG2WzoklMZb0KT17vB+9dWXwLm4lYA18Rq5AfvLjc
iGZPFeKaaApcjL6o01dkSm1s0dyqRn+1ZHxEbXQLEPE3wBHdNDlOFdNi3MJZXO+ttvgkr4zIzMgX
i8L0GnwE3Tt46HALEfzLj+1s4bgjukZZPBMNecum8idkoTCm6qfUIMX57WOqs+agVhsaVA5F/jVF
w5fPoiBE9jNP5rBbHkbHIc2i/Ojw/rJOrRorL1Cg0/vvRYEUGZ2lkxAEGKHiecfHEO+8acLYIG4p
fB8f1pWr3QtdPaau+1HCEFs2ETor1ZFo59A1c4dh5433LiMLMxiLQz6Xqn6Z/7Rau9WNTixM37zX
bAFdIC7AuAqSFtBVjHDXGHyPEUfBeGJMqOkbum2PqRgwhX0bbGEluASu4HdTPHRUb/aYPxST2mNm
fIz76cm2KMqmOQyUtodEtqqSq1Xg9Y8i7YK25oD6AAG/dY6EPiwi07lVsU22zLiXpkIM47t0p8W7
0j2cOOWCeTJCbWpDYr6nhaqMGrk3Lxc/88zli+mHjFTQKe46Cp6pGB7nP3GXlc9e6gFPY0Ug021j
tOG3xrlsNZYFZQ4vIXyPgWWmXpOv2lGAOYq9uzGIs7J5kItpXU81qycomL1Ms6sbffcQG84WahaG
9dobyIB3M4LLFcGZcafkpQ7IolF3hdSTfxZdfm+kNuXSL38oPu4ZHFfkQhg+Wp0zmnutbCRoCo01
5kh0CIDtOH/UGn7J4RXMIFAIn5pdmzgs2h3bJKHY2MDgNyYnxmP8rn6B/4yZjpLV0mDatQ1JQvQJ
ZhdJeI2YcKOqZpH3qmsgWu77Rq3HouSuNPgDwu9du/NxG5PLQi8CcbJLnYYg1gze/X2f5xEKFNoh
2kB4UWDRNkp4gYErdyN7x9J27Hrly7us0OrIiu6OuPshDY5e/VDjvnTpTXZ9sSHZD4QRifRcWzC+
TLSDjJ3YVyKXJPghDKgjx4NfWywKSfIjweisK+VuEpgFmIB5a7u+25QdEX/KML4y14Y4qQ7xKP2z
7Lq7Sodl1oAAnCoswIBYkkWjH0HhTHirOWh7pNhkHTQCRu/nvqH5pLuLsBcM3SbkTlWxCVOD0WEe
4FQ2xPskPjMVv4yMYBYZ4E4iLVkhq+ZdG/pP2wS84KpwbWe9OLkpdWjqQj3jUqkXA7Jw1tEWeCp7
az/k9N0NyMnTBEWrbaDWOYIwW9LjO4GMdWYj9XDL17OrgE6bm2EgDsWWpOWro4U2HKh2br0ms4vN
3ajUEQtkg/e6w3TY1PWmbr3XSUcEqNrvrprVMxaZP64MLk7qPTYGXdL/xdh5LDfONFH2iRABWwC2
hKGRRHm7QUgtNbwHCubp54AdMf1Px7eYjUKiRCMSQGVl3nvuYDwO7fzaGO5ZxswyilZ5o2MLsHPc
zUldHUqFFqVIUtZZFrQ0Xb7SZDkAFiF7K+9+r4jOoUmyZ2XO5y2zjmPbZiGYCNShv+4eo/SLtr3N
KUSwPda/ytBR6dBNYdn4BpwYmKXNBwcROgBlKGPNftgJFG5hotcvCW6leuAFyARoDpAiekjuiMK2
jmFwOjhPOMS1eptuyrgFVWHsW1NaIercX5Q3z8T4jFRCYN/HVVKTLL/nZPi16XOH1KZ2dVP8GZpg
AxmFamXUZ20YXzSX/dPYY+QO+HivbEKUEXRNt0qdGMAtGAT3o7sruvzZXsFVJT7F0miebdHOV4B3
6NLGtXadkEFMwFyUvKgN8RvtFLsBEzZ8C/0n/qnWi+UIQlXeVLNJko2zWd0TlN5rH3J5Rs8+sU9n
BnVyCCOAxPmk5g22Gq55bs0GjQz7Ix6vT1NnnJSQ+FHONLHkj4P/mrnKa65l+m7Syud5ypcQxgBd
+ARNrWiOVa6uQQ0SCIDFT6W0Vqj0RmjS59eaF21gLi1ShCpTmn41V3NfSnS/6l5p9omV3YoyB+O2
OD9j79D/Z66HWBhf2nYFKE1G0BNK76WErQiWU8oSjyI286yJU4py91XMvONdTM47AdsApgNE2Yk3
GCiumNgHfW/fs6F9QkD8qeeOvcMDiV3NGfaDarx3JarnaBjJtJq7j76gv6WlY4bg18wDbexZnLRb
i0Eh5NQGFwJXPkPJb+Aqh3JOTJrqWbBldwQ6SZUeJXtz6IGLUbIhu08L59CsPTU6yW6lVPpQiO/J
VNnB2CqUSKP3I1UTfiY0SK999t0yMvOmKnuyC7bNaD4TnDQKV3aagDyzzjAAR46a4qTtP6woQQdv
UBirGIEgfaee1q0viJTIKB51FZcZCFZROYs/AhGB1AV0udTvgFhnnjPjMoK5QGOMW+eHwSKM106Q
GSS4B9z+0HTuioURhyMoTX8pIagDTpUeLXdY8mgOcdqDE26rIdAdUfpTqm6iAopJ6zWyjXtzhk4c
pXQJ4bP6rl2918RguOPLmKEJSwgbOxRYCa4MEtlhFYT4lqhtn+xGt33JBeZUrsWZywNhJjelOEcF
ZzKTJ+OQ2Yq1U2JTRSIojXAkMd1rBKlXpJr+pGz+vGRmoXWtsKtrLtmIvMvimC/LdTL10wElcBEU
pjhOLktcVnVHaun7emTYk03JjWIwbUiL+ZjmLjO6AqNZoa2H1aEMEZiHSMIFSdeDs8PPbJHCGFY9
JYLZzaEjRyIL083oK9iQr73yVnf2KW2jPGwav2+R+sYN1u2YhorROVqA3w5wMCp2TOZ4nmTt9uEy
LF/Qt1Z029Jnelb4avmACnD1WsW+wcWOPwavPEMjTFRZfl1F6WM0ThQeDq9sQRjempazY1R7SJM8
zJhOYn4ZH9jHhqOquoGWMamVlV2cgODiTTj1Oq42OEFUr86INrl4mGTsvsLWpIdTN5byTXcuWAex
LzbzysIyQ3LJbaSDH1Ayme55vk9cv1w1JfhuEr0gQuGqN2T1pWaJX/fQodfE5hqrGBhZ6IiYcXaG
lnBiCcUrAgPCrkrfgi7OalJvkZfUm5EwBUjskWab/Qv9TwVICMzrlGTYIVijRI0SvtaxTVpbJ4d5
ZGxrX5USI4tulNuWDLnEtp+dRWXmHhU5Yb6e1RVhw79ETnOcHNmWXJFuYjI/oB2CNOKYoy9GcrR6
2K8Qqq3XCKYLn+HOTiVQkfByRh0wbIhhkqwOberZEuTJmLNj6nB5rXnyaDiV4bVxNZKL3qj3ThQz
SlSM59atH2RCxsLYJmw5pfGcRm24mitiOoaORwmIwOvcKVjp+QOrwkcKE+auUM6mAoaS4w77inJG
VIDyY+7OCP3pS7CHQ7yTtogzlc82yZ4dqDjqVaG84O45YrZlNx/D6tRdlh71x5jkTFFQvOQVXi56
QUwcxk+VzZeADIRRMb+XEgenm/NJriBOfIgkIjCFwnjQmF6l7jB+q4xwWZsWcct6yJYGwEqMyTF2
Kz8nEh2LL+COonDOoNdl2KtUe3qV3JRdYYOUsHErW4igjJzW2vieoh7aL3C8OcwjGhU3qpK80x1k
JzLg3RIoZXVSWthRVJ7ZJQGTD/NcyNGbRo/lQhzsstS9kuEyDjkB7WPQ6WSz3F5JhnQoR+WXqE0I
QWZbwW5949qOVb7SvrUeuGS20ZdKQ3WC0h1vyr0TAXbokkOkEJM+59S/+Sj3LpZZqsOAIEG2VDTl
W6PSgXg0lc+ezvXc3IwCLeeKbQG+7SSNb0u4rM9RtJyNqrBZs8urudFkmI/YwpCaHEy7/02iOG2u
/LdZwznDbbdzpDAC0aanEUkM60BoJ+YXfJFb11JOukYc4gI9yUklABMkkCZtS0KXT9E6PS/8N0iP
P+C/DBb8jgIdSgAe1U+EXYVmVRUBzmsOdTltH1P2MBglPAn0P5o23kWu61cbbsU0ysfcnAe4ttC3
ZG3HHn6m782VsFMBxEbRfEA28T4yft/1ORcit+0/1yw5UEmrNkaQgnTRnV3XvxlUvWyZnCq7O5Ou
LRmA44utzTf94kRhtNCum2SpelVdemNafIrFACcF2saFJhKJioqW2p/61nnCEJRIQ4R1Nt0ty4W7
LWAgJweENWMQ0cT1plrv907ef+falLP5pAIuVLu9H1vzKrUtNyiHPGyBZJwKTX8choNkqsKgUM1Y
tKNXBlNdSLOCz2ZIaDgRp5P3TeeVLJ4mHQ0vncsP4dgDCbEsS04CtK53TxnruAcbb9+Usg8UVkxr
Zj/ZCPyEddn/MIqr2X0gvCJwdifp01WLW5xiXLdkHpGYxrCLjqbpCckBx0NzZQC2su+uhN3S6cD8
BmbBQnzRfyPtYhNV4H3TxTLsF8Mg0qAHVWLpyr5OKTY17WVVle8uns1T39THTnXzB+faedLmpLrq
Y2c31Zmg3xk/CuNHFFl/B73nPh4B/pB8iIV4Ps/osZHYMyzJO/R2FphMsRIt35JNX8qbeui7vWM0
qpc6MSEdYsAn09evFlSHN9FbD51hfdVW/haXOKfMbFFDrmrSfrBosO4NN8+ukEa1THIoOOtqwABV
coHMTbD2BgMf1Za1F2Mvm5tXEifmP/hG1Wq/6l62pxL0HiSXu6EhcwTlgBHWIw2fplM6+L+NH8fW
PhmQSC49LPW2NXeVUoCLV/KjJpflVrOz6yIeOoAynXoUq3pL44BuNrzXrvazlouxSubvAb1xz75k
gmVMh97ryfv14qmnwJ56soOy6DspGbHNLaAc4e4hMxYbgbDxVXThYztPPs2R/WxFZyBarFkABTm5
yQBYxKNWR8aDWdRHd+rM/RxrjymzqMOs4vJegMDUltCwXVQn0BYTsbguPDMd0sKsPWt0CC1TrmEe
qYqX47Y86YbzmTW0HRdc7eFSWgwPwTbVmmTXMqyBZo4wt0so8Oi78itXTV+0tU/8yBk++8KER8CV
phJK6S8dHbIoGTAlzj0QZHjRbIQluAu3P6IDUbmUfBRIKrC0goVg9t55TcoYiO9A6aXqXd+S3B1N
mreOxSdWN+1WGyXmly+IFPkLFJ77tDC+IOigHAcE6RaS6NgogJwDjWF6KDgUUNTCHFIuu1/Fj2zx
PXTDK1Y3N0jJy4zshNiGWrfAKFEYNd23iEsKU9fu2Qc2t9Ogs1LK0wQLN5At8XMSEH1SJa9TpnD1
NZD2lW60n7cd53fqDNXZTNP3pmZdLmlXpwpJ9YDBTiUH9cFwTFTp2MaNltp6qoHFdQC4KJ+WeP0w
2AzPYKFFkxF/VjPFSIe3SO/SwM2H917vog06xfClGn6mrin2eV8loFWH3ndTmnYQKBlgTZuT1A5L
heN1ncYe0W3PlavjxeqV62HbI6ewyhhD2BhqGcQQYkJ3WH1Vqe59W8onNQZG0G5tYrCIjT/Ww1OZ
ukM49IKslojQFCsZl53NxYnc7QjkLjaYrE+eK90CYlETj9LohvS6ValClbgkJJ0Jlgpj+ewIDh3y
uUEoZd/VmDz2wl2tsGDu4CFceck3AtW0Vi9YZiqa7ND7CsAqUt2i33Qc504zPamSxIIWhLa/FEAL
kCH0Vu4xojombjzzj5oJlNK5PKkb2fby3QVs+/9x2/8ghi93vgBb/z5MQykEnicZIDNmVfsHA/w/
UNfLM9DHhxD89xn/QF4vP6cX1PDlDv/z7d/H//Mbi4uN7hz/vtx/XsWfF/kHI8t618PKpenADrEV
iP1iM8Lz1kLMvxKdwfGxvROXZ//zQi7Ppl8iuv8+caPklBCXPyWHY90or9zrz4Nfvv37KJfvVJtU
2EBykB5d+RFDrDs5ZV8fCZzSj4M213/Sty/fXdK3/7nNAR2GqmtL6L78JkNkRVcNlcSfny/fxRto
9+9tPY67OcpMmHrc/ucRLr/9c+e/z/X3fv88jKVssh4NN6wm6KMH6Ui6DwOx278vpNUVJhCXx/qf
b2sMMyrsTp738uAVEdqhPlvP+QXaLnNg/86o3nIWVuTk8SXbEO7J9uWf2/7+ePmuGuxrO6/c8J/b
L/e/3HZ5kL8/rlSh7H3wul9++/cXf5/s722XPyloZNGB317VP491ue2fh7n86A5tu9N6C0w8KdV/
H+/Pv3v5+fJQ1bjR3f95mD9/9F8Pe7lPvrontx+bvSAV8tRXlGWaqUh2X/xobwh368Jx/39/VOcB
vPA/v57UMFudMHO3jovaAX/f7vT3yz+3qbWMdsZsWoTWbKT4//vH/zzsf72S/7pNu1Dn/z4W+sL2
1J3WPzD67dHNZmIG+M8T/c/v/3niy4///lpxywb7/Rj851vwX6/rPx/m8od/X+vlby63JSjIgskG
o5GOpofOFxmhxghtV02Y+h2tNLrh7sJf/3O5mIwXxeqLaL1J9Ob5cjWoaeGdkqyuj6aBYZYVnO4D
HDSYMLQU2bIJmEIsYnnACfcJeqfeM/3tcHGypba27+jWdSZbbADdUssh55bNWc9pnalO+aRGnXpw
k2yfz/KpHVNajgotTbvCbz/3qP9GEYdNJG97rb6xVhaOaKRm7svlbmnktwn9N8e9jSgNbEnNHJYe
YLvJdRdf3QAIlQ4ArNTUb7eYn7TGzcOkRRRRzjXiIqiJixalgV5SJcX5TVmTXdWlao17psH8jgrq
hvw7L6mNnilIeS41tAAMsS3fFRWCAEphpuggDPIhum/a8TiTDUwg0Krem9AhCQvnlQm2q7P9SmnC
1gayKxJ2Ch3d6eMwHbZKjBm4BHAw8p76wBbo2GS3pq7B7NAWJcBrySx3w1rjfVGn9dkwi2PVNDeo
dBsv7c33dmpPIHKKkAKKoB7WdiqU6yRmIkUmU+yzY8eGWR0J77ymK8EeI6MNCCG6x7ep7VSDKUA0
mARdtLx31mAAtE+Sp5gZ4troIJAjB3AoG/PeWW5zOf/ubd4YR7rvzNQZj0r3Ol7yzNscmFGVqSe8
g/Oe2dm1LtUE0VPGvqVLXlv5O4soIFWVimBeLWcfrTtbaYbDAE8GyY+zT03BO23STm96UALUxi/U
knPYt2p9gVvZ6V0ZM7RHF8h9Ba3kvaEsy4OuQKgeJ4XKfIspjPKPXrpJwPi+PDTKBrQcYdI6qwY7
bChCB41GoJv844QRL4fcuQdS3h2cnhc9r2g+4TkrJ7XigyZPDhKXxwySPNvYAYdbcC4NOjv7RPk9
ROXqd/PNdgTpmRhuimT9YYRNmdwzHmjNj0Gxo3Otj79aotg9ndPPQwYod/OCVC5J7IaI1sxkP2Vf
M6aY/A5viNn3s18g3zLMXNmvuYreeVgYipTMFlG+vEZpjphfkN9SIbxaSliuDs8lUJL5FdgYb5zl
cupGCx2dEpZxT96ZhoMWQntTVOYOGPznIpUQ5rPiTRugUjNu6CckV0mFlctNvpVN+VrPCX3teX1z
20VFfXLQlB+biM+dnhrpERJlSb6Mer8OUCgNCFQRLuJFc/CnudcjBMxdrdB5BbO0a5X8F7FGY7hu
FGUaj02oOC/goSraqmWES4qMFVNW9EIAP6yc0t40TDTFNaKQZroTJdPXUf20WpOyZ7El0LPHPm+f
EdMXnkunUrjNuzbIMzM0sFLGALtWvtSkEHtmn9EZ33hi6OHZb2jzRtCsIWAujDsyOzlYJr5X2WqQ
H80XJaMpim2tKNgj9WWr+lXWnAxHiwNVGw+ageASY/1r7MrPCPc5U+P6O1vfVj0Hgoc6VE0TZve4
fdvkWeI+uKrSQQunK1cLVSHdT/DoIMiBHy+I8bKaglxE+u+qQE+tivdsss7oMl8lBn7oPRCJtOnG
UNHfDauZBRJJy9D0WxL5QGtq2ecJ8UsAEJPD8iXkHkvzU16NH8BCmQsNy52ZKZh/8QwKOokx1EmO
ewZhrawQSY00WLvJjzkmYHaPqOOyT8mbtOsahDDYLI7NjAULm1brDewRE6J6bBu/DyQKowm70oru
UaMMwRS5mbeNkMVc+gbIbSxrdByK4m2KR0D5cEoQ9tGO6PvytSGe3rOGxS/mPCUQmZQX0ak0ZAAb
qKjsg14pXkSm38t5a06/SsHUt01zrJQIIlL9u1by7zLVf/WtQZejQ+WuEpKFFxnHzEi5Vkb4vjWE
NE7BVCtZ4jcNlcJcouuclvpRzVrYP4tXVgsedBqdPQ0rfeIFJ3ro9ljv1EHvglkR9DXV5pa51S6t
CXw17Jh9azwfQSUlfCJgiJoQvQjt0UGQX6gdO6bqRF5hHipIdcxpbBn2sW3FZ582QT2bd4lTlL6p
FodEs9tdHA3Q6ybg9MKZToAHd7GoTL9l1Q1GA/6NOcncFwqzG8R9C/qGavYjQ/nltAz4IjnvjRQe
+TKhUbLFnqn3kwkmzR5Kc1+b+t5ap5s8qZ6rWQ1NrUCIniAPWdriPbU4zJT6zYXJfJKEI4FKatoH
NMBP4KNflnUofLPrn5Ju/VXP4lWv0dXQGi5FG0IJvlkd385puEL4N8kMFTfQCjyn7pmk1gxlhNkf
8wiFSir2ExBj2pD79J2p/Qdw3CfRjNezwOuuTghci0NvFu/5fEn0gS02UhsY8jpZEREt+NzUjqZW
3uh3qdL5Rsf5mSOnLQ7sulEfFsz60kkgsa8JfIitD8jyH3HPTNAukIQ6kM6HlIlvmf+a7PTZaOd3
smF/Moa0Mjb2K/EXo1k+MV9lIqfWDw2u0jFVmI7nGl+M5BGS8EBqXCqDXDNGv8TwarrxZ+/0x3jE
lkN3M6gI5NnBUf7pYdMDmGNwTrxm6lUm4ycVuYViTkBf1MqPNo/QUN3nMXANDWFEgClqPwv3+F72
2dYgc471zJgekxpxqQtsliRlbVb0K6hT7JcjBO2mrR82HXXbRNWusfOrwfqllhiP1Olt5EUd1eY1
bYjBVJfixe2AVObyMe0ist5Hm7c+PmsNZYKl74dsOsx1FMIRoIXc87ZwkUAqkWK52k2MCT8Swji8
0W7OqbOpFwagWf0i/Nm9zuv6EU4uaga9wqTC2Ts50U9RwGwkV8mr5u4VVci17g7kWJA+Ok73zRB/
WDDnmEPQhsqm4t12XfQHmD29fqWpRcQuYYwcGznJ5UDJKBs6baKimQPHUK85JffmuKxHF2dyXZ7x
BqC2wQyEZ2bDRb0Kgrp2a+HMOyD3t0VGgwSXD++miZ7TKOOnWhQ/JFQgfBuKCen1+JzSiD90CVMV
BD02rgU8BujOq1heId1KQPFEH9hgYP9DFBRlG9q9vDE692aoG5L7IrT0RYrni9E6VF/Yo/0rxGSs
X7Gt7IzVoslv8CbbvI22jYOA3NnSH3V7A/84SGHxqfrlI3rqhmMOMRMa6p3Vd+kDlJ0hEsMTCxyV
5L37rc7jeK2BqyAxzgKgMjwp5sJuzh0/0PxC7oKqo03jR9eTTiYdphopKZ0ukrmCJk3HVKSo69ZH
Ns/JQxHWogkk2qPl+qkiSC3zQ7lKuK5r8WpT1Des4KNs0IFTGy8TgVu1ZDFMr4kP30OouJ3djMOl
TR80Lj8+QT/oTwlvRLJyHaf1b7tPaY9rjMtz4znqnTOCky9tRpWydiBhNUxCEYggxr03Y9xeCYrF
mCabdOMzJcgOxtwNWTwv1NovjjAa4KhgKVd9/kVXimGLI+ez47LUiMXPnRHwRspqLu4VCJK7WrRI
t1vOjskTHb1bS5ZMm0QBR8mhBhPFxppPf8vQNYcrq9a6HXN3BUDU9GzVU6Dp1kxhBRI5tTcixHiH
yZRhr5LfGfTGmbl+0RKr9ozZblt4OBS0idyjyzV65tuaUz2jIPpip0yMat4ie9WY+NscNMpvPdI/
4cUd4eyhLkuGq8Y8l41KvFiCmLgoKURXK0ZwlzueiyknA6XSje5TqYw/jHYM17xO5yhA8r6hVrod
VqNgkPFdBpIFEUn7PnfZaazWB0iEp0E2Hy3JwthuEI2pdfLcmEhG5yZ6diYEtK0aU3diykcriwHc
QcuhghBAnMJ4ZT1IsezSyvrMxpKsv2khuE/ooWksT7qKeSnjDEx4h3MzjTfJ2Y+FoMQHEbJjj5ho
AiXI/LHOJ+Y+z4XNWQq3voWIx/tkTiZQ5fJmwcq8bZJ0yrH+ps+tVwXGgImNDLmqfNP7K0ULhToz
BrCURxNWpDTZjnGRIg2JlCQ1XV6czbs7RUGT51zYFOPKSPp3mRhfOizgMNLl48b/WiBZeksM+Qn4
LYNgl6O/hvwRUJjEnCFQzqnxhxRJX50bvw3GFQRRjD8MtS/XzV3aWrq36Op9irqebGqbbDlm96QM
4nOz9E/LcX5S5ktYBeujoU/Av3SXyYP20Fou0inNRVRsYJ0DJ7PdIUhTa/ARYB1mB/SPpS+ehijS
1qRDHZA1nuYi4UHc8ZZp7bGLhitSpG7bGtFfXzTPWVHdJKo4ya6FjkL9PA0bKVkjolYUm+Uv83d1
v55pBbw15veCJKkp18xnYIVPrB/vgay+2/30Ky0Jd2CoLXTtA32n5YOOzT2wdKDyOmx968RAgIOn
MR9lbt+PDEN3QANvJI4lhRnlrs7c98xCf4L+6SkaHkZTZRDK1n1HGE3BqA+oUgIg2TKvTY3JZx4P
gVhnjBqqfduw65CAJfyEqYBrTs+6VJ5VFyxmnCwPONykD9rgviQcRcosOrLVenPcB/LUDUQmJaxB
5sjeMGQU2BSYwsaXRJCzv0zWCdnYTnbjHoor+iFcz8VziwP0pGbRgWMSPFhiQMXV2ImR1LnDbwB2
Sxd0nk8g/RC59/j8wIsH7oj3tLKDqVXflKI4Od2o76N5gWUYhbUEmhe39oikaviVtL2/WMaR+gJP
OAUGSTMWVSW7r+lWzY9U0tZR2ZQnMoUmWUvB04iAel/B9+G+Va2BBs/Jvhc7eUuGJFgWDMmKHA0v
c3VEV8trbaZFEOn7AgzJroKQtetxtYiM0Z45vuUgXXcR004fyjcSM9GhhXHB+nUaFk77wJ9lm/hK
5M/zzOpt1Qham4mSQ4rBc52+gYU7VoiE3JNZfzeRHe/ypDkPcRIauZVieiUtN9e/AEEcoiQb2bSh
R26HX+m0POeo2EKlhqfTcsYHrmKzN3Q5leA/k3QVumQcLksao/UcWiZfMaPQOoq9FuwUmU3wSwWD
gYheSJp+11EBpRpNE1sw6LaR1cA27g/JXA87hzp719WgnA1MHcUz8Q7VHuHbh42axV5n+icuCXJG
810zA4IPWXxnBVbfSU5hqyfnNUao2vKFeHHm9yr43sQ92Hczqymn4hmn8meqR6Fuyd8gWc6Ri88r
5Rql2V1QSvvF1earpVNQcrTs4muju5Wdia6M6Z/N9Cp39T2x9kzdm+W6sNQhIKB0JDiafRrD5l3T
TC+co6hBtAaRy2SKoIuXPffbQaomGSxLjlqhPuNBVfyU6d+LqaMdmdrofki+3fm1dYxX9DNPdjlS
bUJdsdBZeH0UpTtEHSiStsxydgsUvJybaHZhebedCI13Vej4P4yXuRwV3tDuoebNoylo3CtFvviD
abxJuB9aPEmf8FUkkoUbX2MheIpXcdA23ZsZJz2lMAGyCEYc9rCYFPF3jQbxxDWuR6nfuUl83/xw
4Y3grE2tcT1voQEmOzXR6eh2phYJgfqWdL2+W/T6DLj1aUanEIJQvctsqJEuOjISq84mY1hgwWRp
YPMmY+RR+0RK/WnjXO5VDszcerET8aiLyseff5O46z4fsKAUy6nvOFtirNPOfOgN9W0crC/FRhLC
/3XEVBXixqUZk7H+2ytBS6ouj+14zlsB5QtprpmWXjdo70C88ZQo8fXaodXQ6utcF4BvZf+raedN
K/BSjPDA6JBODP8ovFULsUjE0UIVA1vXJXURN5XFBLmOhq/KlPdNMq7wAQgi6MZHUvSuEFn0HkMK
aiqk9g4TS16YAkiyzH4oADSGMvpAMFD9KymTQ2blpPwkoZpb34kDBI8ZY+ObhRaHc7rXl+aci3z2
OnChjZzxk6hN0AI/zrX+1OlMYl0rDchyBwg/GF9JVN13qRXwEq7G5NaGhtCvBDCB/9vlAulGCv5i
Mh6iAbxkFP1eK+VJ3zxrOHaelPxDonGwVt0jzQvS3aSj7Swb3xi0X/Y4HHU3fYSIEx/rKv8eQH7x
RhUfiyZfc3Jbd5WB07gnzsFJp/OSTzd1lj5iofikhPhUN5mzXcvQapaPcaPFwQMFSF+Sypqstemt
uo28mfgnOpXzfuaS6RsLrVk11U+o1ukmJB8ulqBtpnpNKMoVKuiH0pnMna0q72s8EQDjnhK3Iq16
xALtQOWtkRhMOqqaIUin9I0wJdP73VrNL8sovqKmiSjg6/tSaXdI2Li4CNwxEeYP0V6t1RRE2F4F
Hb0i15oroygfEUPuKmJR9Ar1yzJhYYK3+5plqGItgjM4Gu2rdDUNxtSI6ZU63osWnr/qDSuZNLad
5uEa21dFXX0Ks/1AOn4ryX4JUo5TzpBX3A42wEjfrWqSGZ14r3eZZ09jHNgKPN1sPSvRFjIs131L
Ips1QvphyVMCgOKOztmFilIeLInCfNNTzw4Wu+2fagz3YbZp3oBpYldORcdRXN0YxQsEGT8p6rsu
Gd4SifZ1OwTXpdUBYTo4MgQHCr38M3a/PR3xNxJuznRub6M+Utkl6BNXJy2wsuaK7IHHIdHfy1mY
bPQSytoJIqG7Bok5sDBW6SPqBdZhlaYMzePmwG7scVjKt2bIfrH7fZqcYTja+EGMao18CAJvVnMN
Nf+d8mA8JgklChzq7lpxzKBDR0WklZWDYtIPnWLS1ssWg5Khja/LRbmu7UY5s9d8nUt6u+toh12T
Vj5Ki4k9PUIcDDV0xs0iP1TdTVUT6ZDwADCslF/se3fLKJ/MNHIO86qcG3blx7jMaWI68UmmE5tG
QkiNBXhukyG6bxZrv/SldlIKtMzt2sZMImw2ak6i7stI2y+L2x4txUGOv7gEJ2hG+aAsPZoayBz7
y49/bovKQ8Z5yfjGt4s0Rwvc6KxVg8U2vqz3ReL4cTW/OWZ6w+BnDGH4LZg9l2NtEy2mOvaHoI+s
YaDe2Qa0YP6fkFConT2aEZ0+DY5hL17Wouv3kgq9m1jDZEcDMh0em7n+HAcQUCnxKLtVmY6mJt29
Hf227QXYS8FoqKVvvPYtVEkcm0hfi3dlXAYsTJT2YtJ+cANz0lBhl1H0ZWQEpdEicmDfIyDFIp+o
SLA6wWXJaU84R7bmuYJo0znYkf0rcXXML+YuW7gIR2N0NNb0WjXpWA2u/urm5xEpAh7hm3Z7unSb
wBhCaxGIfkyu8+JsUeZOdYAgikx9ya5XVTyUDUk1YBhQ1jxWMQ53jEzHrjFpadq3eBh3ne18d7MF
gzWG5GUV99k2OnAV8lvWubsy1XjCBWFwRrjVEozqcBolusc2buddvSBZQ+jGaW0cK2n+uCpRkSr8
FHTibZ7QCRWwEjW76TmyDMIKF4x3IKRuu0y+zWVPOTRn2BqN8veUrv3NQGhtTHtbtdgpG7HLArsA
YcFVFbiJ+pYCMXbj36igsiu127wIbDib1Km4PGaP5fQSGdhSpMMeLYmRx9ZYv+ehRiVco8xwM/bO
NrI8GDL7LFW115yMAicfgNTltFigQRFqml6ZI90XQYIge+wnoZavPTGpgdJhMJAaCIpYgRXm6Pt0
k8JlKDL5EGM27erBpHNIkwqdJm1PjL8raUl8xnqjtKdVEefZyvM9yiDupV8ZzMJC1REgmYVfTrQq
I8lwhTRijHIb422Y2cMpBoQlAsi9XIiNPSyftIJUAtUgPVlC+tkZNKys5jvP2rvOraZDsWzuogLP
iG4eh3IYke4wmOpXmk+2nX+ONPlYbWoFsykds4Kw+DiTWwGtv1sC/yvdypjk4Lm7U0FpepOOvG0b
PUUfLR2WjRxP7TpcYxzANIihMi6g6VGM3EdgXoDM0ewcVfJp5VkqG4KmHOHpVlZHzc/YQ8jJOY4t
HT+Q1hPzMg4Y14hzGBydj3gO+F2Xj/dtyRCot3o+mgncv5vdxBZchZG+zVwgR55oa1JLNcdMYqFh
N7VPINd6DF/Vm4GxO45SLmK2buOxSW8qU711G9PYm+rYhnKpj2ubYdDIwdzqsH3XmMWBLJz+aqLf
njtYGrJ8fhEVPlB1eGZqxudfrcDm6MhGaZ+dipq2OvvWEuOruOoMGVaq0XlTW6XXg838tO1o2v8f
9s5rOXIs3c6vMjH3aMEbhUYRSiC9pTc3CLLIgvceT68PYE1nidNzJnR/2iDgicwENvZe/zK50gt7
QucptRAYMmIabTOAeLasdJlqU/8zq7X92G61iJY0DrLHVB+VDZqzkCYsG3ZqNdWESlFYNFKCbsuI
Svq1sbbIGmA11ee2EDpV3lNvTGZT0uWga49JjGzMIJ0XZ3wbD3goml2ObpZHtMrN6ZE8xz1/Ihp4
hJWYEARVVXHY1ooD+tqnWue7daVax2UvgkPDY+8k/WOp84kLjT8pRwjMsI2mWaMko5vtk2ZpElTw
5GACSu697EYEQuGOotDNr7L0owqXRywRlgTBnKV8WCkFTag09bIMaj1L3YQJHnrtRmXgvhCFRFjK
jZquKRYrvpauLGiYvk/0X1O8ibpa35KJt2zD4Qk7hkPeGi2uCWEGnxJpBdkFyOAxEOiDkZ2En2oi
8A1o3nuu6I1jmM3Oo4YKcGjJVomBBbC5nn/IdcxXNGCcPSl1Tdd8jP3W3KBTasnHyolQgoPqyEWx
adJ9mXInay6qKR4knFnyozrUNDd9Km8NGWUn3QqNe07NpY/e095E+Wfbjx9NWtxYebjUtOKCBbe4
qwKE5WS2wd3jaFXWEXTfuzhLOX1OkxnT49GFrj111Jh19FOh3y4rX3ixStWEqkAwEO0dlAKVEMt4
NH/4kUpNh7KXDTOWvsZIX2Sgx8q4di1ntJVJP0QOr+1tqJBNoiPFWQQMfcimoDPrZf1KIN8uzoO7
WojFVWleZFWgYygOj22PQVUlggr35UPdUhHRO3R3XlphA2Rhr9PHI1fvHf2qfiFKp6qUn3IbXExG
+wyCeSu2bf+kygwHGvRqC98S6LNvSizByZdGlZAplA3oq3QVfN6sfcE8Ak63e4waku3V5qMzAfTz
EAi+9YT7GlAgk2OL0OZUB/xQHlqX4WEY18kSLsibwNC99I0B57BA3SZheCOoOSY0Gu42xkhABLF4
IJwkJS1wjQP8z9NPUene61akx6J3G4m2Zx2lGV6f8TuKcpdjEZcIJiNj2SDrwiQeC5cBFLW5Fq9J
4eOmKpxICDcYNqeUapVLUVnhLoOXbCsF/khoAYfc2nMfpbZUoLXx667DkH2pqCVEln6K0GnehiE7
84YN6QUrC0QlAZ6oKTyQfDWEWYXzPOMOJFj5RRzzD1KGVgwVwjtZtFzbL4Be/UzDoa8AOEFA15zJ
wA0S4QdYe/cqeBuqr9DYBfXUVpTZxj79YRj4gxoqQ6OyOhWTMieUxHHt4Wp3DqaJBvpG3rhBJh5L
6FR+tBrIQx7pfNrKvMe4oN8kEMQXERQIAKKI0HcLZ8GyHZy8oB12c+k+bIKQ+0B8qnK/cyRZJvZE
2ZB4qjnqaD15gY+pTAmmjXtytyxdBjJJN9IXWpR9VmyLvrpvSTVZywiQli1mSn2ketSOqc7hBUJU
CVqlhW4iUapNtL8SlTi6cLSxOix7Rl4kryll1Zza3LyNSQQR0xG9ai6Vp9oibiEKsKTkeAjwQk15
o+jCc+kOgPzAjCgK37tGwpPUoCxP0tSjohfYS1eveZESzdcjsM6wLiuNc0JFzEHCDp0Y5rybkwZF
iVWKhcrJMC0LEW25eos0PNtFZdOvkqTAPMw9YUpGzCNjFYZl8GBz/GKFCDxGgg9t5TmdnP6TJhcz
NsO8SEp5UzQRMIyOE8dA/VPlvUScKyMBtJluewldVOOBprROTeLBSphiDgrJ/GloLdrDmjA1mGZq
SXfDGGDYVkjxyZP9IJ5xUyq4s4Y/DZ0bdEziH0WPk4Zo1PT9BFj/U7J1p+QPZQSZoubmkqv7Pqr2
VgnDZwqygWf+IBFbBf1W/aG2JTp5hZjeyiKtxZUJXyZXg2B4fkRP31pQfnZ52D9IIxI+Lxeotmd8
AYb6gW/AuvGJAwV8XfWuGTpdGN/jEEHd1EDJD40chtxwbol8ApFwX/wLDBRaFdvtxmUj147QlkeM
x+I1tIzt0LrnvKJAbIBFRFIPVcfgnMignpJU+yzH/qhib0Av1fFdf48gOV1wdwoQgqpVpKLTiqbe
GXWUsx76SLqjCsFmq2wKrd5KOCY1SX8nDKN0bOACyTn+31mwwZdCo/OufMqRgp0xXhFCRuJvM0a8
DPjeSK9JCkhPpUlQAbU0MLc3Wa3rA/xPWnsCPYS6tpwKH2VL9blbgpuYNDDbo63PynWlSlu9jXmV
Y5C8jKX8NdbJxnN75Eqy8OlpzVukRu81jsrc/fK6K/hdVHLK0EFFK32ssKsFhAxDUvGEkAqagp5P
zrAEUVGxgTBQsdX4mls4yxCfaGF3YR0+8PvfGu8lekmHYF3+ngnoX1lk3ncMq8jy7av+tpKNzzyu
n8yhuqMKgQtpSLq2YNTUnVGXFS7DAVWa2DvUUQU017qKvZHoW+aiScaCIb9I1ZkIpX1eSO+S22Gz
lMITm6pZpG5DfIlNzMLSfEvs974td4MyrA2eoBT2XkLD7erCs9IEP0sZJTZe1v06w6i5c1HPl5+p
UT1ZuQcanWZnEpsllzcnbXqMf90mUdtjj6EE2tmO4smyMQModaKarzw6qkVuxEttkrnQ+HwY8icF
TXPpj9axh5LmpJL6I068G8TC/g4PoV2vjbOgnFRswaDjTpA6RoFRSihqPWiklidgZTXAT5Pqa6nr
vQP5L8XKq4pbdGBLUct4/CN1VzIo9eqCbOQG64HEIog59hCShZ8+jmuIFuqtkgp8buwUVR0Uh+4t
gzDdwxi+QwLhW3uQDbuv0uk9GEjL3kjv/by8KI3i9Jg6cBmB06GjdUzQcrsE89MxzF0UlMvtYMBD
z1CmQKzixsPrdiH3ORWrniJGn4SAVfGa+BgMSnJiwkhpTIkdRDWBvVpEpyyvNhnpTWhXPCdIcd6p
+5QwjvEY4F9tu36RLsW83nlmuHU9MULeDYMdA8Yl/jVPAYPFuEfv0lZ0AWoPHzg6/RhAfHgU9IoQ
YwXLEwKH3M03vS7OqlhvEiselrVEfzeuUYfQrxbsNM7w2u4utae85+reU2g1CaIzKIf9tOA4ZKqG
Y2VrfRpD/Qb4pRbmIxWUdZ961EqiPSlweKrSjeg9+WyE/dnvoFR3DWwPaZt7cbKSgAf0RL/0MmI4
4KlynRfiDl8ZrM1K+anq8bspAEy1BJuVmqAdK9VP6ajcuUp4q9KmrEyysSMytaxc2rm8yVUztJuM
ApmOZVIYgkYigSMFZiEXveJAo2TJ9Ojs5PBiKvyMxTrZBhlW1a20MuqaXglgo5US15ML8UHtyw+i
hT6iilpFOBKhexsXTcNDMyCFyZ7h3X8EvfbZtNnSxemc1IJ8LQo99bIBI8OCUbvuvwPJUrBHQAZ4
JpwJK7n3NeMxNPqNKCtbRJmFI9TyIeiEyV4Wjk7DC1Gr0NoefsKlXhZizgujKu3WUldaMeWTdu9Q
1i9x9K4qk8FBtAXUvUESJvP7ZU+jazkl1gdInaQHKythI1kvfoPqnErnQcAmgXASjAKJzTpoiXmH
1gqAOzEfxLI9NG52nq38/zv14D+lHuAtSeTA//jf/+tH/z+9z+xfUg8e6jf//wk9+DrgV+iBJFp/
iJp4jT1Q//637rOq//F3QZLUP0RdlBkoiuQbiKrxZ+iBKv8hSrKumzpVPkKJVZIKfoUeKMYfIv8o
oiYZGr6Ysvb3f17aJYsHL0urb8t/o3J1yQLyl/7xd5mwoL//Lf/acfvxj79zaaBwiqjAypkSD3SF
D/t76EFGqqVPoNNw1CU4MzGh9XD6NTPf/TarGw3j3zZoit3X7Pcd1HgN1Gc0q66CZW5nxngJiFqk
C5TV6xR0nvGF9dhm4GZNpkI7JhIxHYSLb+BUXDbmoSyFbof5kLkUpPFnnwnBJR3GEiH6EKwrctdW
WSnotoDPG68nDzPEUkYFYXikw3bNDr34iy+Mzxg/QwAlLWeTq7CNo65fywn4R0LPjO6EVK3jQo+c
BLfcRRV02LTMnwQ/Qt6J86yA5ft4N8+qmBO0e3PMOoeRFrilkNNNnjfN+TVfX8Vvp5k3/fYtzXvN
K0XMgoJqlNakIUxZhaOLGodaVfs8zyLtj1eq6t9r04Z51TyJPDmDzYx94V+tU7sagc68JUZg9GtW
FVqcbeYj503z4dfFed31z6TzgfPyv8z+1399PtH1vF6Qa9uBzPJt3ZX5TpxlRNNcO03mddcNVST+
Wnfdz9NyGvZ5n+sh183zIfMifo8+NSI8y/9qZwJEqKjOW34749fa+XCNDifUhun6AtwYxsL/uthv
13T9e/O5vv2pedGfbgrMMgFp/vw8OY4iWOhNy3ChZTvNGXXkwzTeTudpMOmPOsi9yH+mWST06Q5y
2i72ymw9r/raEQAUodKfu3ydY977a6dp83Xxt83RrC2izMN4a56d9/p2unnx32+e/8RvV0n+D+FV
VgDyAw+gWISTcimaLm7es/AEzIusTiAUvpbwE5yXsyr4tdO8+7w4Cn64627nQ+cV1zONes1J5uV4
lmv9OZl3TGdZ1/UYU6AY1yQyo2WfF/KEN9dSCq1Hu85ii1juEog1u3l7T3Kvk2v02rtJdYbEXXHa
xlCdThBaJ1JvEk3TtrMFpTuZUaZBdaAMItCpEIYNXmt2Pqa8gM3ATXZfs1ACU2wLY64cKdM/Z+e1
fm3s1dDz1/PSPJkPnPe7Lv52ynnlvHne8XrcvM6VpwSBMPVXhTfCziH0/p2UQlya3XI/NplCSxED
CGgGlZS4fjWnRnyeKFVPo04MClNKM/mOoFEG2jDYMU/vu11nBf1OJbJ6k47EXaK9H9XiPtNi0L92
UjHOiiKd/LykGrZ4Ayc7NEhI16a562Reh6Ve7mT4VlAM5fsYS0p7DPiw8xBK5UkNi5j3hKRv/LJQ
1p7f9SRBMYkp6qyCUboPEiy2oWBW4g4qGYNf7QbIkD5wiRlpHZQKkQNF4MyLSVks4E+CybUNDLE+
GncExdZ0wEyywKI2xE0uyLNdLiN+NMrCAuJpMHAquq3UPAIVvClmI62SChIjFA86aFUZ2ZZV84YQ
FXfVS+OdC/oL7VncQBasdpaI0bMmGL/mKrNUwa4bgk9po80A6wpNr+DkgT3xQNN4gz7DJJlnryuD
ViRQ2h9J/+YJmie+xuN6XZznygEGnZJMwBUP0jyJIF2sjVTaYlAxUFvTRXEneOdCJJ9SL/XcEfKO
R2BIKuBJr6psAX+ZtGwustV2XzeiMv1y19tvnpvXFXGJgLhVsUIxRMDJLF5jFVPtZjdWDdOSXxat
8/K85cu3dbDKYWMqsQM9o99h9Dr9wkpOg4cN6zKYl304nzuy0flVOrmFXW3U6rJyG/yxQKUW2E8L
VMBGtd99zdbFBsdkeeuPI4GXpbrzShPWfQ61mPEoUc6phaBfMr8mCLjUbqBv0oQYmpUVJDBlVMmI
TUvq0goKI4IFK4e4aIHaNwkKPMg9IBs9mo003ODTOdyhIFcw/b3rX01/TXqDmS2C1B4f443wk6GF
p+ARZsMe5FaMPgIGsxeY8bn3DDaa9/DhNkPzvPyh5KcC6LbayIg4/GVLcPrSQNwlV0vNI53X2DDo
DMaTJ16kYVmoH4371pIJCsSGEQOsspSYVKd+xJ67FJai/5YohwYDLIhr/b4xN7G38lMHV0A9e8bH
Kxk/4UmE1Pdyn9rqSvO2VE4n1wBcICK7JXa3Ux/Q/6ga4Qr71nsyPvV8O2gPeGVkDTX1TRkeM9yq
sT+LD0BZ0DmTYa/iOOQfMU/IxY0JoRVDDAJn/TXGdyNOA7myrvg6ZQE6o7pQuSxK00Ap1laAMzba
ws8ei2wDk9iueS57B8dDzujmZ3jJSYrKyBaaw2DewrLrmqcEOnHjXfL6AxkMUcF7A3I2nqiwcgM0
u5RLnTTe+gKZpuYGUTM+j150ayAbU21XPHntTjc3VWJTuVfeOrJOMTwSG3IptnJ0SKptW9iZiE2N
DZWPkMdYwWuIcvgC7x+wBPgrFtDkooYrZovP5aMp7HrKuT9D6H30187E3VWOEG9cbakT9QTti+yc
0W4fw31vLbuzFzjSQ30MHMJ6PPwqoBUqwMLbQd/2yjr3QeIXWvmJf9UYUyc6mhHR4BuY+/p4MOX3
cKRLTTM5uc0dROsmE5xMX5sYLo670rhEzT4kAmfkuVCIww4XYfQz8x7V6uhxH+1JheH7ZlAreuuQ
z6YvBIKL6b87tGECt2nv73IP2HmJObXarkfyoH7itaxCPYKm0Tto+M16J/3Myps02sKPUKDTFzbf
k4AKE3co7k4qioW5DYUllqnYn2J6x8nqV2KqNNDBfpWl+FnZUGo0y05DaCxLPA06XLTMPaiE1Dvi
Ib/VBFwq8K/ajdSMfafawl11gTQxrcv28bic8g7rA4QT5EZYq+DPsFAPYzQslv1r/+CXFE4kaxlr
N7W87Xx8/doDtB2s1VEshrBuoTHH8Eu23bjXGbV/hq8AmTpGSOBzskh62G2XHAyqTfew8lThBTJM
YJyDZ9jiyohf3m5KBqZa9GIpxFceXA/16SWf4i2C2xG52Yieg6eWLAgxyJHdIJBeqQ2VFBtdUIeO
x3OQYADNl9GOeQlLQ1xMcMoSDmH5XifryAPZl+4b80zZu6RkYi2wXNE/YL9YDxiwaUvlhM8LjsgT
KdEiiYEe5DJXV90L5BTdQPKNrGI1AVClnT2j8sDroYEQrDti4XCWCnooGrvY4Ts/cTPDGzgpe6RV
mwyqZr3iPQ4agfcGfqQLYMDesLmSAOZ7tmzrBwZO0AfyffOsKc9FswHxqzfNrfzhKkvCyLk0LL1y
QHU8n8p8zTW5ePEkB1lZ6PAVbO8hfwL5VQMMYPbxXsSyB1sY+Y6abC0C+pRUsA9td9DFlf/eBKfR
ctC7CG8xP1dRi4tBWFfBCVgLSpmBKPUhfUqOxc4/q/fCsh5v/QCDbyCgV0U5E/bakFyiQ8KSYAE5
bbFW4qPUHwSViNe9V1DmIOppVZhgqnv8sGGi9dTMbwIKE+oG0SCajQFRzMV6AhCzfmSPcLSgc2/g
Gd0RsJCrW+9m3EfqYgQ0fLKQSA1rREBdtITjDZKFM2T4LGLwMy4DvLpaa1PFvOsg4KMGcKKJYbgA
NPMPuXCvkcYy3qsjoNhNx6C0erPEQ43JCDkg4ULR+JEBa9FTrjxSOKCUZnf3jX8/jDvTBCat7QBZ
QExMBarqOy/82Q0vLdb5jCdRITwlVbVo66PsIXfDdo4FEVM2W6QGYN7i2h9jvu4e9H7T0rIEuxz3
8eKtyw+SgJv5mm8Ir7nSXGAuEODCDHboL8jishCdMi8t2g9s38LF2X8O1D1nj/YMaHwFoRf0woV/
r9vFurvNsFCUnbHG5R9TVXI71rEDu5die/2OLWS29ktyTp17EcqQre+gGy7ClQHJxvmhhXb+hCRC
v0RLbJJvFBhzq9BJ98NFL5fKq7uppxRl21hypxlLtJriBxXV8NHDndoW74xTR+7wIpVsHgb/CVtm
F444QoMH9WJ+5BuKTMfP8gnCrHYKUQqQFOuSK2sL3LEsCEvBxtLrtnJ6290kNt/pwrelhb/Sbn8s
PvNl8wNDR2friwv5opzSjXwZaBToADygDOOJSZ/CJ1FZQCAon7Rb1A+A/IlKNXvpopdDsLH04yO7
dtmqarc6Pj1rBcT64hqwZR5iinDhGrBZc1EJL+Akeb3tO+SkGJmDl6nXLbfQs6CN+tg3vVbr/Bws
e5LjxLVX3TJcmiD50fbK1bAMdqrT2ojTZCBd5BbpadwpBrIl5x1St42Nm0yRaCU9bUn17V7hbisH
Ykg2pC9WJ+GH+ChhTIXS883jMYDlcaNtkhvxwdtFR0SiEGqIc3DDE+XS7IEQeq5qHdyYL5Q42Cah
nYKmahP4zFUvoWgjpfOzLUZPHo6adNuIIuC7pSJ6AzWCEgrBOdqTyBMGTMTo6UG6l/HnvJMfoZs7
6aq9aBCPF+0l2uu2Qj1osWoIe+JLs7WDcqhO7aXcuutXTOvGw3goTsoKdzRvA1ntgIL8yOONtC9C
VHboieS5r13eGQtoW4RJpXfskS1wQjiNB23lv9RbreWDD0tz5+5eq7f+kJx6h/gec03v4yDv0gPa
9nFFZcCObGEZO5C9F80iPLo2gLoDzfAYr6wV3maXequbdn4fnfJ74Tm47Z3mLbwn8+CeSsjP4rFb
5lttkePUvqhfvCfIyIjV7/GthsmthQ7TpF6UjrTirfFES8atwzeMejhG/QyBBCR+asO7y3hbHggb
ybfRSdhojnHQ7nMH3ridrq1Lagcr40Xg2NrxjygJxpfGlm2ctm1aKMxAIXO/CMoGMhgvl5eET7X2
1nRKtvGe2+ExvK8P3c/oZK7bQ/EW0+sB+XoWfz4np+B2WLo//Zf0I9mIfBO0MdoeD+QjOojJ0vcu
vWuOqWyvmlfxIbjBpwtbZW4rHqpgcS9+plQsbbG3hwdKpP3i3npvXjEIVpckCN4kG/NNfShfkDng
E0Cf5a18CX+odnfCXrK/i/bRXn7Q7fZS3JCTuqSQuxDX8pGpPToCf+A9RxewRgBup1iyLLSDsdFt
bOefp5tuIzxR46R5axjT4qf0im9Cc4Shycp+kdxIm/TMK3FXfHKvZg8oHrbjPlxVD+Peo42pn7Jo
mR15O0Wf831fP4VnH5k1bxeeIqffJ/xeoVMTjaTDK7ZJ3MihsBIXwJj0kxyX+oltPExB4+jS3mSM
wleDvywvLL4mYQEBvX8f38M7wbXDiLLuAjtBSVyow1qj9gyT6UF4F4+0y7qtrfotFWSelou+8zb9
tucHGU79R/mCzIe4qhX3ewrH1lZ+QOQf7OxROJM8s/I2xKk3obSBuic+dsozBL2ttw22/ZJ3cYtf
5VLZCUcFymuwNG6TT6SKWuX41kcE8dRbJDKvzP4SPWGzq1sr/2a4FdfGeTw0RDceS/y1MMiLeFbE
F2q4y3bjXj6Dm46vGjttLCAgvNBV3oXn4GZ86ucGcG4lYJfQqGDnVj1knx4Vc7IqFto7Gd38hxAF
DiDyGeO9O+o0BI/1NnX6rcRQ7a0+FzvrPYGxBnnvFn65+cZc+eI/aweq//101ePBC+3qtq3hXFDm
WrR3xpP4UJ6hHBBim9xM/YNX6b145RKpOaGmKj7b4TA+8UJs30d+Rkgk6dQY07DRRSAniGZpWGKq
gIJzNyzf4XLBxln0t8oJyu6Caozt296yPNOW8pp8HZNjN6wR1J1p8uJzd+R7jTaiTcDrvoHYcZZ3
Pk8oXSBbehW3CGT1g7U0tzz4Km6dNjIAJ930NDf62jqLa/GUIet1tHvvqVyRpgpehRyKh9fbvPtO
vtTg1PNO62/0Q7vIeOGFZ667L5YSjSRRZitGY0+QOrx342N8qdGJfkgv2tnk3R2urFP6lO/1bb33
K9u6lUP8aJZNuOSVJl/oDoLDcNM+9BuF5rncdjaGbnvpzlwXa3qonHl9MR3tlj5F92lOnx4W9R4n
2k3z2dJObJIN5Thb2oSr8C64iW60PVLk21WJMv1J5haIFr3gyA8tT+YNz6z7CLbID6h+KtSbg6X4
OLwNb/mlvI9uk1N9SGkFMZA9+/fGnXQuY3vcujusL0/mjbjEY/zlPXSEW2y2eZyVzfSv3mOruQhK
W3+U3+KLoC3DfNFN6vRF3doCgbUbJVhEdKFs1LnPpn/kTSM+Vu7BrFf0i3f6jvzHNf7C+Zbxwg1x
TSe6mdy18gNJCRA44Ld12/7e26lba0R/u5LN5Wh8isPkfn8T6QO/IlbPxn19jzOnt9O5j0qe2OzW
euIi3qGkLpowbFfNhIQSV0ePVzYUxkaMj2bYTZiAyNnpZ558rSMORjFlHawA/MmcCgrznDRBVPPc
FxplYuqRdeENoxBAKHWCk+fJjERdF+c5b+jMhdxRppxRqPl6TDHeNb6VO50h3WEF0W99qq6F25Hj
iLJUwpV+i6YZmVuwr4TXFjBHmpxC43ZZoNfbwHulxMxTDa8VQy7oZ0aUbUjwPctg8usy9hgATxOG
LiQS61uvwOoL/g5+X9McbDv0tngKyT0FhiqcUH1kV9QVyopgy3k2Ig6Bt0BHcxlPTmg4bsiBCYJp
PnhmCT3Vg8WKq91tNkLzRM7CgHcMqScNCtRiFWww0EEcpGlVT27tzvclzGeH6B2uKOiLPDn10KPO
e48CVd9PnfLE7qP4OOQ63aDpOkG1qAiIoUj5OwrISXRzTCPH7CQrCg1uIZzBaDclgngaTq5J8RTI
PdlT35Kn0kQwjjVrsmQzpvLIPNv0OpBGoOLROEO6M8Y747rznDEX67qi2Ceul6xDBfh7ngxT/U4u
Acqv63KhCdDQI15IhxZIReqm0CCt3LXTZF6cJyISY+IXGIHNOOg8yQWhkPHfBBfVXcRtDfSHGZf9
wmrliVQvFwHTztcxqs4JZBWnjKZ+QoaHP+e0xgP7nNbNk2+L837zYeQLUUbB/ONVMjOA7uozEiuo
KCYmAQYNQIRLnCDynqmlbC/VsryzylNc53yuHpByN1hiuUM+BxM+g9/nbpHZhI7cYLFaqKDi+VS1
6au4+JqLTNgjqR854dhfoCOkcNHJYMc1Eur3HkeJc4PFwQrGN0x3OS92GNfnYKT6oyGbzfZrad5g
IdJwAg/M/reV83Ffy/Ns20MZN1AdjWCumF3zWgFErr0S/LiCdUltbJ6fV88TNF4829PkunjdWlQu
iGsbr+fdruu/zqI0ZTna1016l96YjVHjioLCqCWkFzmFqB0DeHaE4MGWA2Ug7aBXdb5ensHZeE9Q
CWpFTvmSxVq5zizY939um+e+2wJCIsTjb940T4rZ2k+Fko8HeStjssETMx8Eel2P9tUEEDETP+93
j8Kv5fmA+dD5pH/pPfi157z9etLrMV+nv/75r917zUtJTWzvvh0y/8HOKGG/l2Da19Nc9/t+Zb8t
zxfx/U9dlwsN/p5s4QZ6NWT8mv3+6X5zaHTnfeeT/PaXvmbntV8f0GoYZ+o4JP3m6/hvv5P5w+AF
wQ04n+K37/X6Ob99mL++guufGF/HWn2gTPdSTUUNzG2T3ThZgs6Tb+u+Lf7VLtQAwLW+nUaai1bX
3ee56z7zabPZmPO6z3XzX637/mfmU3w77dc+hjLe1tTbVs30+cy5AOuFQ7YukFDU04scFxQm09Zv
i+g3KC7SPv/aYs5V1Hn3r9l5/wysSTY1fOf+4hTzHvPkepqvv3K9mn973LcL+7enmfe7/qX5fNd1
/VQF+2/uUVoH9fAfuEfwgsT/inr0f+K3Knr7nXz0dcQ/uUey9QdpTaZumYYiqrpp/pN7JBnyH6oq
Qk6SNRnNh279ST0ypD8UFZWkaqimpmgQI/6kHmls0kSLrYpiqNDa1P8f6pFi8Fl+Yx5N1yPJkoZx
hAT5STS/M49MoyVMvhHVT6QrP8t+QKk+akDATQy8UkrjW0ANJiIF4qNIIfHqvqTclGEVbiXDaNcZ
lt099eMbz28hP8NFJu1My+5orqubZornMeP8bp54iMcxcE+wDSe89Q5ti3psNPNiGBJmHXULFABj
o9197SyYw65REceNaKSwMsbyDn64dxxzEO84O14nRt5Sz0GMgONMIFBgwpjFuW6e5+Z95rm2NYSD
i3XOdJJ5dSq7jyUuAMTgCnhj+oX0HBNvR35z8wmbfz9ITfMylAQ0YKimn2Iis3YRbNq1p9XBnSq2
Ix5JcgudKIUgLGblEZFQcVTpYm7czH24rprXz5PrugKFX4XByW5eLwR6deiaG4FgB/y7irzfp9Ok
IrxxPy9yp8Ubq0z+Zb0pY1iFGXdMeta09zz5Ws76iG3ziQKz25ZxR2Fh3l/7OipN+22qQRQ3Sspz
ZVZVN2TCQcYeBN9OUBjvMdAAh/OjNtlHg4fI9fusGyTJXoXpuaUYZgAipyYIAa7Hx3kOiyqqSGZV
hcgPIxAONtQFer9UI8BODCG9lVFZvCCdov/RtgzXLM98BkbyEqwJLTf31j2+cYbV9Ce/nzRpg4Fl
oYQJSFqinzPDRn2U5AzZdo6HD2YGG1iw3mrebQrMyTJVuTVCvfvt8MJrAf0Rja5zo9EMh55YANxf
XL4W8YlUT7pLTS1BO7HWcX6CxW6edV12eUDyljuiELCptMyzIWXWWZsmcAn3fiOp++v6xk/dnSF7
N/OqeYLjhHVGBd06QdL9Ogcm3eT7en2yqtKwOzTTpBW19kAcAKhKz/31bcO8y3VdFdBNxL0nW+ZG
aOwrhWoxFnNP81IzwtLA7owN35d9IWZTg/PQPo4TvCwatPTXPdMyoZKutfKvI+ctNKz0xKEBtLSx
ADpMCAVdl4ZgnJK0wcYml2oEa8EkqQw/pjy2QfSTNyUPGJfnlveAcFshhNUgnjT3qf71UrJ3wy7f
G4HXk9puNXuEekL3QJSLW+LYkggnv4IiIBSDtMGiM7h8TeKUSnks7X5bNW0UzAJD44jgruuGoLWC
y4fc9/6vY6cdk7BylyG0HRvnG0ydauoxoWTdt3yg23miyvzOje4DfP+5LnCBuENBOSbkIt0SCdAc
RFP4OsgNQm9r4Ga0GDJZPVjNmB6iZD0vBCFmeF/rv2b9oVIPg4Uey0PP+bUFG0D1EMoCSJLqu/1y
UCjglJXon8zBS0iDUI8hVOljExf+qZ7WY+/FetdEnJQOkbr+2q8Z3V/byf/5UFDKDy25A0Ktirfo
IodbA8I081+TTs4paAwE2RWR9LVuNGgdI7c8ZNOq3ktSZKbR8/Wg2kfH+e2k6GGnvTOvPRdoWPkZ
/fRixvVyFOWGdAuWvlZFuPCHHQjzvBhLVXqxBpkwxn/ue12vDWmFdz+xWArPNJFV4Gyj2rrHLpQt
cqi05IeZOYIQj+9ijYhFaJLoaA4I+Trt11vhP+8A9E9kkbf4rT/wi+/7O79XEr+/ZLFQVWTyx/lf
UxX5+0s2q3SJOI9R+9QtQptrvvFDr5TSQdasVl8Zsaavi6R+EGRJbKhb5dGyDsYMDj/fYkOMIsF8
2tnDGOpWarVsKw640JbTxnmd7+FOa/Spv8OWRcOfINwmahmZ2zQM38mx9xmQIwgYvbdI5g6N26K/
yYmKmZfmSdduY71J7r8WcsT//hhcar+jblqDyYiW1eDZwsF5giw/TctyOy+KeMRVOoVyIyRlPY4n
h7UR3+U8FsOnMSaY0k/CD0kMngEGpIdMD5RVGkQEkErmIfHhyeRdKF6C8P8Sdl5NbuvKFv5Dl1WM
IPmq0SiniZ7xC8tpM+fMX38/Qt6WPWeffapcKHQDhOSRRALdq9cybYJNRrjz6k47ctot7ikSzV40
uJoXAdDj9ZgQro+ged7p8IoQYu3MR6WlAZ6NTmZqe9txiGazS4Aj+wdpyWkO0YQlxaUUJ9W2+Xid
tm21MF4EugFs26lRB5kJoFx0BV8sG62Syu++en5MAY3uTpeJquo9aoXe0oH8+qt3Itw26xgijDgl
BdsfSj1O//6l0XW2f3/szFzbdjXLRtLLQnbS1T5gwu1IH1IoQf3vPcqhy6Sr4kf0FacHajriSO/i
u7Jzh8XUlBfhQOM5eiCEjGiAFryAzNLOiGb3fjTsjRKorjKZ3p77ibJnLwquAV3IZQnt+/42IHvS
J+dJ84Pvdu2HgX+afPOxwyQ7P9jbJNSz+4LKjGNhxqgMW463jjuzu8AF49wFpmK+jXb75Bq9+VfV
A4SoDf9bG6QauSHfsA7oTBo7y66NXV+pDny0sx2wRSBTO3uvXekVjQXmJAgP1+nzROl39R5VaEDh
hx5Z2k2pq/W28GCrcCPQc2kMh5iTN+cR7ZgfaJSstY5i/9QVKXxyvXpKdMT7+qirATKlmA3xx4Xs
Dkl5jgoRUzfJPOkaPZHfW2nEYy62Ux4N1tehjN1DY/Bbm/I0uK/zzrj3IjWmtIlGLRpUFHN2BZWZ
x4gdK/GDYwbgVkK7JJ2MT84zlVLZpA5JYGnKhjplZddG49vNZQ5derQnY2vwJ1/qVa9veBUIxQso
JWPQp5DGiL1sTAPVLS+hxjebdwi3AdmTvjokXPWPw20V6zBrBwr1+n8vKHuN7pPeErXxZUr66oBS
1w8zGbTT4LSQTiXgVQw/fEbdsH8Kxvw+jSzlsVDhsC6gZiB6HWhfhW1uPN/RP9kTVEFB5yfb3g/U
Jx4u3+QEPYaS1LLqJxiZyq05wpkNiaHyiYKGNTID2lfXI2Vh6G5/FrFTQI+dTUs5kKx9GND9SU/B
QhokKD2KYeMR0N0odPjdrQCUU637J7bGwVPpNRfqm9RjaYoAaSHFRR+xoxx/HpRNp1SXsdLUo7Ru
M0oj5PL5ql9ryBl6lnnXNZoIXFKvpwRyvZL0rRN7zu7ajYho7BTDwftbd7hMPVgduzWC+9JqlVev
Cya0J01rYwSO8qoaBioxDk8DOSqqAWCoozwFcaaAwWrX1jyrg6Vw/b9uW3/etWyVB50F6a5DbYwr
ONf+WcmCQvAAzWeS/YhBu15yvSOfE3k1GWGICuOKwmhYJsO0Ip/nd4eosaH6phpl10TKAV4J6lZC
Y1ApJqRmTj7dnDgxdjWk57sQFUV3FTX9CAiJcD51hv01yHGtGvqHR7VBTc/vN11btWDLtDTLsDXC
2XAl/Pn2Fc1X4LqzSdYaCjIxOZnGIoy7TZw6BZXls+2GQQCRtQlxS9Tkm6vTKZ3iOEzgiUhMoD8c
GMFlUiexhFZWW8pLmliD+AeOhjt+iRHFn+mMCoalwFBEdJY+2YjEFaCw4KiQA9Y8ale6v+7II439
/9iczPGHP//HBBIs0wTDrTk8ZpwP/+MxSUt3EoP3XemjY0kJzusAMKdNHOOtNop2m/U+ivaGYb5F
Kmf0ris5QhEieC7zdDt5MPoYjhFuwhzopTS9Nv+ewLpxMeDHf7AtHwm0+eois5FwCAD2zmsj0vhQ
q8htUwPYfw4H8hd+WtR7lb8IquBz92o39s9eTMFeOvOY1fsmbxVE9rJumaPM2Z0DiGwRZRGLqKV4
3DPbbexYEOcPXezsQ0jXrw18xj2M87PdRw68n4UOtipVQADOz3vT8+/DpnHeTC2oV4OeD9SJF9UT
d43vckLF/WymPXMepymxt15ekWBHovQ9sRwwd278BcbLeIUaByRhU6O/TK6qol5HYazaid9NcwQr
GRnKU2qb/jHSwuAoe7IJkPFZUMzWrj4MhJOf7v799yooffv48XPKN1SetQa19XL825fHMPOpVNP+
D0L+UXWHSHzvwNGLkxVSzNiJ6jik6pmo8/gI/SQNpVtQjOoAsmZTDiRKcx9BKnGd5tc9MlP+nB4F
o46I6BZu10Z3Hiiy8R7iiipgtU2pPnO8B3PqZ0mFIl5bPhQeXZKD5lBhUIRsKArX8go5cfL9TzxR
rL28QvoFmBFWlY7MN0G3sqq05BVyVZRGwADNryt9wVhRb21R7SbnwVyyK/16ZRilRf1XE5t31+5s
y55seiewdj2iZwCo524bTUu1MqxNG8fZ6t8/BU3/z4+BUJ+puQbk445BwPDP+44eZklchJb+PSko
T0WvND6j4vnoUriwsws/PsumG7X4HIUGWLwCYg7pk3Nlr2ps477X3O7uw8BQ9s22C8a3D34Y7wFI
9U8f3PH86rofHZp8DPa39eU0CK+MhZ4Y1OP8elvXntHF93ULcd2HgRoGo42OuA2Y2r//I7KX1cjG
+Jzobv7biykaLHYZ+Eg5KP2hCeo8cKqEMvuy47BDLnhqYhcUubQ/duUEj9JOFILnub91f7ssMPIS
XYuPi802ZeXKUhQKINlqsI9CTZyj7NlwsVC0c7Si9ikc/CeDyohDmYNpcvo2X1lBQ2m4ngfOQY4I
Aq8HaY5E5FZND2ojjuZiLSXoX2pd+zS5tf9IzG042bkNW4Ayqe9wWQPXgkj/MPlO9lwk+l76CR9E
q75xik0ahNq7Lh5HCoTeBHG5LbwiylLO+odVtayclv/+xdXFfz4+XM3QoQuzdJ4h3M/+/OKibaTF
faen3wnz8AkLD1nLttWdY9xXq8ajel1aeaQjfxHowIOIMQP/maf8NtJHm8FLyqurGdVQXZq6AwYH
TmMgyn9PHibfvc6pC2ifRuhxmsBr12rPfUuPW4RzhuaEMACE74hCnAXpexjS3Qfpypqs3pkWUqdm
5jgP+twUk6hWaYQqo/TJeXHjtHcqvFNr6ethvaTmKtg6VQZCRuutvezdGukTQZBRPeX7kDkyz9ap
5bl2/+m634atuB83CowNU+iZH9f/ry93e/Wy5pGIqMA/TUUE0d4l/I32kzrM9IyZAj0fvTCsX7vY
UtYf/HDK/Jwh5xoVe343N+fNGJHz2/Uf5vWmj2h4D6vOhwEo8z3oquZVax+abYd3S9XbL6dcURAU
3EB2fApay9x7cW/uCcpF+8ndz+qoNWwk+OWgg+oJRERGaF3n3a4g3vjgeeq4vrlul8k1A3Mdek/E
s9WDw3u5V5Wmf210692Yg/3xIECVZOYX0UVwilpBuYZFzL2grn5fCaf8jB4S5Moj8k12W9rIuFDh
oZieeHcJTclAh0iCYqEEavI06H28scuo2cBZuuyT0jvr3rQpHLt4VeraPxdJ8556efka+XFxaMtu
JMqM2YaBvU1jIFjXudBirKt2iu7jebSvtop9SMN8rg5p+4sxRNV2VMW0hmc9fOrzme3FTuzvKpzi
DuKi0ISShFHC6dEpJ2fbRVQfVLExP9Hb6bEwbdCDUaVspM+K6ukyhs71AukivdGusqBsEXyNpke5
kucb0InlwVHO6Iac/yBBvXsfcY074UbExUegNMvrHW+wQP7CMtluRq0keMGdUjZy9HZnvA3EPFss
nUj8zdXLRW431Nsr3XxyNjylP5f3NtpWPrf9aeI53riQksjn+tWen+ijZpHF0bzjzXV7/Gv/sBuQ
826bgw/L3a7lTwACTdqm1gf/Y7NgzHuBG1mAyRmFw5WY/5FiJrM435J/27JBO1VXbhTX38zK3+oU
Vx6SwtNXbRn9GCp3UmG2qIvDteu7n5pCsXfcKdVvCBg959zFX7XAQLVxsNx97dr1kQ2uuUxhA19W
cRns7VYDolWL7jgNhvssUn0VBqrzloFe23Q2VNuDHbhvjdl+KbxaXJLcTx58138nrP/w78+XOQf6
8f+qoSVgO2yOVO0/iBGQ34AaW1ezbyKCp6yKBvHoweON/LugDAhLVWHEzIhc3CXKWGZwHOQPvsZh
TI6mPcQ8iZ5WC9TEzVVcUpwTe5O3H8bSg2yJHnT9506dCETNFhlPEICyKxtrrJeoMqu73rc8khLC
25XwO+0hDFXXXd405yAEI2kThXh2gnKWZinMRVuhPxvUjsLrWqF/8AUNkVRlL3vSN5l6tG1tb31z
3abJuRDQ+ZRQzNci78ZaYdid/DEsX9iEwY7nhNlqikrlFTZf9Q72gRrcHKZpaJ8UxbXO0kKYvBym
5tUdVOPSltMD+7Fo8+8fk/Yxjcx3EopVSDpgj9ZNXfsYrPQUTR2KylIQ7bCKdZspn42kyx5k41lD
QoImuvA2XcI6YaoeQzXbtKPIHkIrgju79dNzbCGIppRURFDnLi4hULewC6H/ar9YveKd5VravKpj
tqQSzOp0ew0r5DN12HDJ9aRfgRDM1zKK8PTpAerrlo/fc/etZ2n7PGqmVeIJ/TGJ0uAuhNb+S99o
mzTJzb8cGMCyRDhf9B45Od9y/acxmppVB+vbXo3hV+sqZORNkaO/+ytFNJW8VUOjNumXL6zEo+ta
xkGmiEY3awGNl/94Udg26NTNF9jzBXINxRna4/wqTZBoyV0xxr+/gqWUl9Dq+7uizJtH+NzaYxVW
pzBWm0fp4kdBdWtgxPfS1Do3hxw+8Yd8WY62OJgedFRxkV96I3QfBsN56vlVvVWinlbtwNMv81rx
VgbtsYMW8GlIg+Rc9YBFi9nfpUN4b44OcooeFD6w5oRLInf53oRWTDS9crw18JX+NKtmePHijhj7
U6B3xp449s9G90xjn7SWi26GX5vbxEqW0ienjE1qgIEOtHWscnKuorz9pH+r7M74pDbleERojsT1
bCpKMawqYxQrUYXGp4oH5KLvMv/085rcL81HzQ/Que+DEqrq0kQoy0m+1eI4qYX6OUzzRS+U7oD0
Rf4kqJCd1Cj7XI7WuLRCxdzZfTO+AH7YpORcPhtkX+4VI063eRuGbxEwBDk/DTSbX2dhssHicvQE
5ovfM4rUNwRy27v/8QvUdPVj7IpfnW3JqJXr6M41C/Xbc8Hy+6JK2yr/6tScaIzCEXCe0pQTNWlN
qgK6ns2+LSqSiSr83Q7Pidu8wCn6vZd4h7I3mr1DKAQqqUFb+2PrfkKx6D6CWfhL5FKK26uOfzBz
uDyNMdv6il5dMkvwQMrE1g7C+iJdjRlBx2vVUPH98skBaxL8gJPuCJV5dSkrlFeqNNdWlqrPgHYD
2AXpgn6vBVRnWB04Emn6fhFRu1ah2HbtSq8QtQ7L5zz/N29RkPOJogGWNgaaubnOnq92wV0uIi+G
v81UCJQqXvFkDkG4qdFF2hACVh/9SqBWOtnUhEb2uIrqPDjIxmPiYSwQuSaRQRn4PCB9sufMo//V
Z8R9vPfE822WnEqObESxoHOXQVGrpCBb6OiVUgVpn9gUXqBwuLXmw4o3H2VE0axqTwOiMrtGO8nP
CvylxmxJV91Rqk5iIlmgwBFddLjnnhFFpMS0Ht9L4Nwb0zfKVVuI8T0IA6pmvfLZS2KTtB+lxXIa
H4y1yJw4PPWZZzyizfEo/aBhYMkcbX8rTaounGhK362I+jGKQd0oj/eRNVdDjkHw3MxNR/Em6J6n
qydIDRgjB5hZRGWd4ywt9oHV7PWhrfgIaBSTzyYJ+mg3aQKZysBXd1UEm7UcDSYIwgp1LKhy16zl
iArVCZhKtauHJF83WUxRwKS6Cw6s3tceHYOwMb0fQpSfSElXn/oajlt1vqgMUCwUCAWtEj9EAkSv
Yg5KsmujPb27Ngp5+DvZNVTPWxcRfAXEsEtjqVumQxbK3fhmE6vrAkLahaOkG5nbyToyjhY4JwRJ
SPyoadZvAcCARIz9T2wi0Oue3OToBbAcEdA8ZfNB3vcy6z5ulAFiUifaWcNkX+Dwdw+apWylVRa5
fZE9B0VXV83FyUlCshLOsEJpeybrnW+8Tjh2m0YP3+V918o8apTlgLTTaVhOYwF586+btPTD2vnY
t4O1SKOw4BmFrmjg5v2DnUf50q/08CVxSfQ2cRq8m7n4bgPU/jZAo9mhGOnDO/OgxBPaqTGGgObz
JBunFOkh8sS9ancWRcrzgKJYiLpm2luIxtb2OqC0rn4qSoSPMupyvXGicVLtIE2nSaYWbAN2VYt6
g2LM5Tpvdl1Hpc3PQ71eIufxFbvIpcCTn8MqyZdaECF5Eandk2w0QvPAvh5FTgbKgxZl2QtYA+WY
nwf5sdC6F2lBYtM9lVX01UpgTtAMQoCFY0HtOTduGdVLBxjK/c3XCrTNEPZc+WktDje/HdvzGa77
wSspZ10tOYFxL09hTrHQOZ2dcrKaddG2irJTbOfNFiBI8jYa7qaxUnJfhFgvbRt9le4oNON1DOH6
SpodX/RFxM3sLDLPeXYbZSn9jWPnO7Lo8RIZ3eQtHgLtbozhq3A0n2OfQPsnV6AyQJbPPGRg9S9F
Rkkc8cTqixeThge+4z+AfQK2YCBhMA5IAZljFy4HVJb3sol1iGcWN3tQUATw+5Ky/HlOKof9qGj3
qF82ew1akm2b6BDzRUp2sSH/pxpZCb8DOreHZvhGjndAzSxszznKRmRWW55hcWKjvTM8yJmhrr5G
iBC8WJCUzXyzyc5F7ODPtXzHjAktFxeYDbR9nyAeiiA0XXOIjRJuTroDNfNF0fpb1XS0vei+tTaf
TO2Kbmv7onwpUw0VnQRSMxi1qxfVC2fd1lis2LZWL3C38YcMalRm5lE37XnuexY8PvOoDYnjtkab
9E6ayE2pO1MblIU04SLLDm3HPkWaGR+YnZji0acCh0BVF/xwXdBZXo+Yg+oRukCB73PkIQMZopT3
NNU1QiSe5vHb6PKd4gT+ptfu4MPRktg+lWMR3Pdurj8j2KwtqGAZv9SNum8rQ/kcQ9VPRs9/FjDU
XiZjvOf0GdUIu8XvnqjTo65EwXOuot5ptehO5JmZbUnBjvvc4gkzpgfZaOT7rj1ptpqdHvq5uU1R
IOm/16yMUFDjj/BVRvcq8M69bIgDN3sTHRAIGR1Beid1lDW6B+3G4Ph8lk3upuG2y5ovN5fsTQrl
H2aYU06Xps0yNI3xc6q7Z4A48XNjh+Ve+v3ZH6nKWYnHp6GrjH0PZAch4Rj6apjbT4RX85PsqXaV
nxLU566jaPzmJ+mTo24CFKb3qunNrIPiTqc+42SIoT4i0+DeKUVdfu0qausKkb6PflutagTSt1ZR
6k+F4X/RJ3bAwEU3gdtUp3yMKkhR6OlEv5YcssUdkaNZPdjBKUccAYNS7VsVt2N8twF58Vhb5cKw
x2wtB6TvuoKlh082W7S1qdcHl8cYCN3wDL6OnDXiV1dzrP3+anoErhdCKQ59NXi7fKrGfVP0JfER
O75MRdcTj1V56xyXF6Id2kvd2NEy1uDNL0Jo0DPHKonQpQh2/mkqlehX3kiQK/3iOTlf4hKdO1XP
w/fOMClGzUAUIysuVkPZmPs8USF1biEcTNBwegCuYdxNJQTUJgyJa365yRnyztcszNStMVvSRTor
OSc2BFTQD1WIKZEK58/CcBrE5b2jzX/Yqjw6hQgeURCf1o2w1RWQ5vY9SBPgZKJ91sLOPhRqAhVx
WnbvDRK4i6ENh2Ooi+mp0c2jmzrtu57lKSJROuCR+XLwO/BMZNFDCU21TNwToHB2MlkvG3vmSZI9
OZDLDP9tjpl4wTKzKAhVWvNJN6NVBxn6p4Tf5z4FbnXnmQElzkZfrKBcca6jfJTUbZe9zdaTURU2
/MxInWezKb1LVoLrQ9LiiIB3BBQr95Blq2eKIbK5syVdssmy93EQxhnpEe8yKS517Il7gUc+hJQm
zbdeWdevemqZiyat7L00E3340qAPeJJW5unUC5bRo7Qc5d63h/ZJTUV4F6HcaRRCHOqxF4c5YwUd
x9yVtmzCfvAWZQVtx22iHPhgtjbMal4NC+2v9W6LfPD905pNSUZQ7duAfUhinVvdDzdGFTaUnjpK
DKPNzAhlQketxp9G0YrvTcfPyjRmYc6yPpdhorzXrkUFv2H4j2imiFXXq+N+TAri0FRPrrRRjTfe
QNR3gLtubxUkpyvuIp99C0Z3XymepT8Mwp/+TEvOUPF6j3r3pUnD4FIOhN2KYoBywCpP0Pz6r5ZX
s1nPOIPVkIO+VsQf5AQEEOe7vzmcwzHSDmJq0S4L/fprhm7aADbtM2zVsKhEDgyXQdI/iiGKrms7
UfTd19PiafBrAw4Kmyp9vuPvE+RScm2joux9aKaC1JxpnwoDUHU2v6sebpYgD+Hb6MigKBFYcIkC
l43Ef0uouOzdBj7M+2DKyWUYUCwOoejytpTsfVjv9hqwtkJ/qE9UiAsIxa18HDZ1OTbvTrXKuzb+
XMOzunYSPqZIc+LPBHnuOs8eiYUaE4iGsoRLi2lp3hxcgijPnkjCXWbASRM2Y7UfepsKehV6+ZuJ
EmW1jyE8ZIMzd6V9nfjrkpuvyIeeWvkK7c5/mBw0FQWfFup4Wg7FWWzwLdBdeInq6FtQWNkRkljt
uRodC6o2a9o0imcslJBHVrDIG5hvZECJP4+1tARaHreQkzOE+zIUwTXI5LhE3qI6/HSNIN0uuNoQ
o+/reTKSDuos+RnslE69I98F7XyoTz97s0+BNPAvEx5qIAHuwRA2x5K5keatyX2A74324+b5MAt2
OesOefQemFu7KKoc/pT5iDSCJQLO17Q7aWqNArPTiPayS2Xws0B9GdyV8h71AHBKY3JhdUi0I/p6
6hK5zOw9KWFqij3xfRxsVBL8/jXzBergFYJHUWqrxxZe9CXaQYAii1TZ6XYKQttDtjQzhHIWZvez
GUwT2jZOLWuhJf5FDjRK35xVRL/mWWNkevbCHqt+RdBuh9TGHbTwFSw0avxDa3ZF4CZ/dWHwI1Qd
cj1KzKkgmKZjQGpqV009hflOXzwCTQzuJh7QX5MhYQYXsUe6NIUr3tQa/gqki8ZzKwCSG4N5r4XV
KvBcCCCUqfladiuJeA5LhCuGtAxPYkb1aZTljOggPSBZ3C90M9O/NpNyDprYe0Hd1YS+wmT/GmvV
i+l4j3Umis+Dbb1Mapo/2nGXPao20j0cb5O1NOWAUtWblJqMk3Qpdkoum7RYYyCe0YIC0NC4jutP
FcpjL9DbNyvD9QcqrmNU9ub9exSi9mHmVFLG5fe0K0nZulr8kHhKueWt12uX9PFz0ERIRM5T6lGs
kT5EXbcvxNIvbe8wubpz6HncLdtuat5Ro97I1yUgzheVPepjYVXivs68/jSI6WeTA3bap35HOcXf
ftcZIoJJEQj/kmMTIml/T77NGXvSBfkIp0UbWw+hp0braCiDV7Z6c5F5gFKcNJ3auUsC/hPSnDTk
5yMvgf1yHrViQ110yCjtCaZhzqyqpRZXRzkaNt4bAWn7xK00fOUYfCoGu71cFyLt7KeQ68kLNZgG
PNg0H9oRvkT58E4BnfUxsq7yoS19bR+RQ6zE8eaSfkBys3Ro1wh/y4Evah7NqqWsP9a/aE0HfLQc
k3KbJ9M3gMPTplXr9JyX/FDK3CAVOWowLMW1+x1K4YU+5kA4SqM+tUSSP4eZlUEWWbaPnjcfBBWg
tsLrs71L8GJdaFnzQFRdvVMBnC7RCPKWwhtBtpRgrQvXih5l47bJVgXBc7paYU2cVihbMSXxdYKj
WNPaiJA2sxu431pEKdFMO8rGQztpXMju6L51U7Saat97zT072Pc1RWVmPLmvoT5CCZTZwUqfTbf3
4K1uNHcrRysj+V5kpnOSl1pJt2hVwmUEPopHI7Guk5Bn0Q+FAaGYvCb3RbLJ0gztw8a/90y2JlNv
Voc+H11tNRZ2eQ/Vq7YwotrROBVCYKtGOVVpcih3c20h5xvyI0jHQlv6Sarf1WyEzlrrdFADpA/S
yi2/Of/pV/V+tNj7MVdPkl7ONQK9vk4Ds/rbGtIvXUM49gdCVS+5ilDRfBgii6Xfdy0ZZVtPw0/D
lFz9qTro9wJe2q07+/+cL/1dlefPlc+RQxjevu1aUORzT0+Bl+sJtTpKTLB8GJVpk6Puvrh+b+cv
r2WS3Jj6ci9dju24F/mVrbxdQ4ZvWxalUpFe6T/91+2dHNAb60dRawH7oj/2k7etYBv3GrHnlrp9
8UbQpH8nAg4LjhW59/ZsBmF/Jj7KRiiJ9KNfk+qRfiN2+WJXE8826AaeO/b5FecNXzdelCANKXIz
qS5JET+NdeVz5XXWA1K78Sl0IXCTfuGwkeNoXhDQcrt7HZHqXY9O0o6vHoHuX3UbtWYnd0gGNxsJ
dGW/oVw89MelJWs/ikitVlOvD0vpS21kz6eore8RREBYpYIEBhnEpyixi6XlVqgRUU36RNBc3ZfC
iOFqVcwnOeXXBQPgRo7KEYBFV02fB0hRJ90OH/TZiivuiXkaPUdKDwdkbe86MRG2y5rBOyFt51Fm
lF4GC04Tsv4ooiYNfKZiwf6hOY4zOE02+nzwii37zeu7eitd0XxAC+YGEZLsDvwjOjCVyXl28iAL
U/zRXWZ5q0HYNByvpowVmnFxDAsB0cscOawmnRuqAwstecI1myDvSTYAHD8ZgygpK3C9pymG65TN
u31fzWbrsWMxC+WzGTd2decjdMTuarzIuXnoulB3tsp1NSOc4852ZFFLWipPht7pT9O3oVch70J5
RUUsJux2Q9NbK7dyxdaMXjPQKn+pHrUqrtW8+UHhL+1MfBdhbS71KOV4HcbwA3WmOKlaVD9UmVk9
aEF7dWVZx3l8ntEMjX2Sg3La7HI8NHCcsYCrcwaUUQ7swJ6ZI1gYauGTWqk5qos+LM/6DHuQw9eZ
pTZNy8GAU+O3K+Uky/e/xz1KcwNhtceqNh5S0xzfJhg71oSPupU0qRf4nHDzutSoGMpZWkNMzWmA
nYccFOeGPQ1fxqkDRvvLl/lZsCVDWlLG2JjwGyUTTIggXYeIbWlfh3sPGY+9NGWD5GNGWgnmiTIv
2ApLJ6pVQbCS3RhEiriTXXllsyK/WWyaWpQbdPLqR78MqL817e47QCE6evdVTVCM4fhcn5Em7He+
xuPJ6wVAu075TGqi+65H+s6LtYc0gbk59dPWX7edRQodgXJELyu42jKTDVXXThejV/t7vcqMl44K
hhQp8ouF5OLLgBXPlhzrqbiRY+o8cx4rqli7jv3ndXJMmxHBv64zXaSkuyAO7uq4gNNqyMiojV67
BXPdr3kMFE+5AaFiPoN7xMxFR0wwEs19m4bm1x6UENK5qX5Rpirf93GZ32sg2D+X7M2Kyfja+vNH
rhLL6LowRkoYAj85oBlIY2ochaqeH01VB8YutBq+oKXNo3BeO4n68+Ar4WugETbRey3faE2sHID0
IN7lm9YuKlMLutbuZw9R6w1agsHGyNMZBjNPuY3K3u2ywCxU6slgNGS7Di2WId58G1GJIo6H9eAm
3tuArm6QmekXHlPNva6l8U5we37mz3QR3PgWfoB6UhlN3bNXBUC14lZduaPSPStoaRI5R4VJjnZq
TT0i4Qgjs72GGFh917dG/GhRXvtMnTyBYNWc9reVahv0dj4vzPwF5WnVvvLi9pC6rnHndxEixNKs
bT78uekcYTQL2b1OnJ0o871qfJPW0n9rUMp7AHtGqX1RvXLbr/+q5pgDlQ3f2fJ2kEC6yXMh4MtG
na841EOo7s0wgqhTGU5xZQ8PnZ2OD0NSsSUCKCBdsrGG8k4P6vYsLSLYw8N1VF4QoEsF4AWS5F9r
VC6376SEN3x2ySY0nXHvBtWrtFJuJSet6AEJzaXAwLXtfTeXCzdzczNTxf8Uqk24RqqWimI5AMpd
bVbmXD0sbdnUsReDqC4hv2WBj6v+Zkeh/1jqpkNBupVuNCC1Sw2FrldTB4YhkDlYe36jvXZaOVNf
DxYi0FqyHefguq+DVAqyMF8lWZC+BDbC9kkrtGUgsuQlykp9K2Byvxt7NXnprDg4oLsK+5c0A6qU
dDd/kVapgGV1SzjuJzcu91VkIFQ+926NEjqkSKQdkctyrjNrvy33UdNEi7BotXuhtM+eC8NoilTk
C3Ku9a4aoKKWZiSsZJ/pmbUo1XR4yQOoGDyk4a6T7UFxDt0A+1QirP6lDx3rCKXEt2y2MsIdpyga
X+UYCt7G2Q2Li1w29hGERIl3L8cSM7QeSltZybG8KOxHz4dpYF7FzXjiNdkPOTSYQfyicTfyo3CE
BXGT2an5LOdlI5SbFRFR+dp2by5JszvLoK3haGhF9uL14za2SFWCnc9fpoD4ZO7WJznmRIBi9WiI
D3KQn3l6l7pVtJOjih3mSwRo8o008444QTYM6sqMYA+rCmefQdx1LP5sxnHZqb12kO6prQoi1Cbq
u9KONOqnoHBYtj6SgUvpg2+AOVMzTZtErx5+mvJCOS6vjtpIXXmBCcE/ahW7/+fsPJYc15U0/ESM
oAPNVt6WSuWrN4y29N7z6ecj1Kd1bo9ZzIZBJABKqpJIIPM3hdWrB5YD5Jx4ZAPpEYlxMlpnWCoU
01eNZ7j8q+ZgX1berLg2D3JCcMXqRHKx1/Ec+3OYBl8965GJpLzQsfGjJTtlPB7Jf8MDd6stTpQ4
W87dmQaLHdsFLnObnIfhuq6QUWSR96srQLdR8gW32mvxKh+s5CQPgQ9MuruxleTRaZv01pWW2RPG
1rMex58x8hRLPlS6+WPn9jhc4tmDXA/94lCaUf0WljzdB1f45GNoVnr5NMVq9ChbZpusJqMbn1m9
sNXIT7FfItVQlWjt6hTIw0kx5juWeQ3KeNyMYeqjox9hZspSJ1sZXZ7jech3bpnaVNp9lbrZra1V
yAqmznRKTd28yus4BQ/wzHjEVN285lHYPIjRA4DNS8gQ9CPUnuPmlwzd4gjfbfMAUzD5JmSsc3Jo
vZ3froNOyzeai2i6Oe+i4smvL/4EW9T0kOGcN1zVfJBxBQmKQFONsxxqln2Pf7P9O3YfJmf9GSvj
qTOWJ03ne98W4fjFw5Ea9TD1YwjtZje0brOJ4PbJuO9Z04dTTc1OqGW7cU3s2VmoBCezjPplU5bm
tk277mlEtOgp0HaB05hXGWGFou/IcyrohbtegtugikuiI+q94tvdkwmI71Fj/3/rBRAEFSdEnV9O
DtL4ZwewdmW1Y/zWDuUezxb9arRJDLHQgsbBjUJLQ+c1+CqDdei0z1VnU3xhQjaQrsit5ij7LNb7
F1cZ32WfT7r2rGOMuGibUH9yOvHmT9UP3cu7l6j0refC2tQKzqhLLvequJ5yNuc+lANtHNPzZieH
dg5y8YiV1Nws6E2xaTv9uY4+1vI6Ucx6tQ9nWVlNvxjzzqicd0tFZjwjJmicZctXG3JBzdCvlZzN
kht61cM8Xnbm83i1Fn+PJ3/br2WnZ0zVAwbjFzsNAC0l6JNOzuAcrELEi6IvzCceUuYTcgUCS3k3
3+OJKZ4yDaXwsQh3slMOC7TBXNU+6fj7LNE/51C3rnKOXhjtFi1+sbxPGrTqyfH06CzneEruHJz5
hc35Nf96Ydn0o+gUV+GrZXUIdIqqXqlx4L0hl/LLrYzpZ2C84PyOKXkB81hzdBRJQ78FrWIAPuIx
sykrgSJ77pFYU9gE5SAkryG2hcvedsSbV6Q7jKuRfxjS53o+VD42h64CQibLk/TZdVhI6KE4yZYc
YZe1vXBds8Fbjwlul0ananS/2aYtci6bs2WOyxaklt3vYQOjyRcH8UPnDPo+tbsLiIgBKXl5DD3X
P2vqpxxxC0FEjB9ku6TKBDJOPWpzSMatic1JFpW4I+Rtd8mNmi1IEpefU21Uq1LVxgMKl957X704
qV58Tr3q7fquadcijEtykAkUEawquYUqSMi6RfGUzwfTQ0s/mIJiL2OGppHwZRvUOv4TtLT8ySMJ
C7oD13vZJ0cVCD1AUyjPou8MrGk4iEx0y1400UbGarySLohJGBc7sK9sXPTDPVQarfkQale9Zl2w
kNMLoOL84NMlv2gIJj8mKxYneVAcl1SXPM07zJcXuenjts7uaHkfVA/t7+HUewUr0H+agd/uByqz
e3zLvnPf+Dkg1kPec5pOmodFQI3r0DOEX5tyvup9zfBN0HRD+SU6d6P4avlttJCuTZtUPI9B7K4n
xbZOkVFrhxA9pRlWje4/Cf1I+OC0xMoYavszSFJno0Vi2GpzU6F4h0qSeHcMz95Hneav85gie46l
5yKZPGMnEsV4d/3sFcKdeNSHLHrBhXojw3UcREclyAZ8fxnlG/g8pl1q/p+TsNPB62BC13YgOV1o
+FEGQl8VTWPwaxj9i4/rB43ig33lp6mCqulw9nwqS+8kw5UGk3isqnrdhkn5kcXI3xZDb1FgHsI3
KjG32YOuk0a00/YxcdLDQDEGnT4bBQ9wQpukGP1PYwweZ0ceFDCaEKttrEFlHLUbDUNvfU5u+sFn
OW36SBQfQaZZLDSmaBXkg8fWxdTW4C1PqkcCpWPHeO40PVwqc3W76kkBjZ0R4SpbxS88Xo6yzF2F
AbqxTiO2sjgO22vZU+V5a0C9H8eiwm91roYbcGFggVXZxUTJ4zqO4kNetszjdI0EElCm+VXatdN6
5WedoEdlW020lpX1bvI+qWz35D7rmjvqVC7kRacCk1UBOmBfj99Ep2LCoRnjcxQHxq6gNomzge4E
uwwG0GkS1BHitnG3ahOY0BqarnloOigMQ9Tj3tNpGt88GcvDc+NjyTW3hNl1G9bD8V6xRuVYFYiA
133qvoTlqFyEm5xkKzbM6WXWPJm7nK5vj3mOUjwJCrg1ENZOeUWdPmxh83maicJ7kgcfqeN+Lzqh
/PA8vKAiCj+LhoWO01fjd3jH+ARigviGdkw4A4xKoLlDt+7DoXqelGFESqtEcmJudvB0H101WI2a
1pDeNkBrZhAW1oHheQ+F7nTPPtAqbuRIPvc0+hRneAORA9mnBMVwDswSyiKdQR0zItZ+xO4Yn2Io
BRtel6JWbDTLomN/MZWpeSlaVbuBwPSh/JWpY4p+AEU1mwXuSoLDtG7YZGz637WqLnaGKcC8DYb1
WeWkXOv6K7/iYZ0EkKu5tf7SvWCEyV4mSLigd7SqjZE7cByyCBrsgzxA3wCQKU8ZyGk+4s5Tzoe/
+/819D7faFoUq+9tOf3WrLBc98tMvzoteaOhiLuvtgosxFbzWZjAKdGWAKgdXEJXCb7qPq4iZWe6
L9iWmWw8Y/VCelzbuvBHUWCr6qMS1cHCUK3kUKXCuyI51W0DN2DFPDTeVcb6NlOWfJeRgs+wzoLB
wPcwQX8nK6Zy2wJ5/hgr66uDwtJjBYXhOUuNbcANgt0qaqvxZIFE5r5nrduBJBEohvbk6XXvoG8M
jMHF1l6MFCAzsB9PDSCJnRro+Q7cjfIU9PyGCtZNr0asOfxq6pTamle9T8UwLHRLxGcxNxUXGwYn
D1+R/AFi2tlPMtxkg7uPizRYeawV3nnGe4DyjW4nex1X/IKk6j7IThmSzSbvjyb899dh6Ked28fO
2uxb7ZOM2LntPPGsZ5p/toP6JR4cfEnULppBDry4rkVYk+LopM9NMHbVrvKyGGomTYgJykHxqIQj
cBW+GmHhP2gBeX1FfGZ58K6KUbzUdYYBupvm65o/wIuBfzuCMVWAZrYiXhyKEw9mEb0mfe0u9KYf
NkplnFpht8/djPDMEKgB4BvFx3EGiaIm5e+nRMXFa+6V46ImXFYsAK+y1Y866ggpkEundK+AhIsD
ODvrMQAKwPe2Hr5r+Ks5XZZ+8fA2X7O2Z3mjO+pDWwh9KUcUqMopefS9IWu1rB3q8d4EqsOubNxc
XGSb6tbGLHF6sMrw5FV19mFHWgBaLG4PwvDSj950lj2PodfWtrqHvgioIfCH+OgS4aEVL/StUY3V
IvDJjyD6hQy/BsQl74J1UvI1D3WEKWzTUB4ikJ2HoeAxw+9fvOg+ThdGWRRXMwkwSzIU5ez22u+D
mpRPAk2O/T3egLxMzAHfrazXYSAMw6cy5ZcWjPMvD9vHylKT71lIRs+qADvBQYw3Xcs+UR3U/mhN
vLCqp9ZTU+jeQke45Ztd6JtIF+Mvw/ew7unVL7WeV0t19N2TEBHWMTGuXSpk47fQyHC1jLpxKZtV
YFlbMCtU6eZePUafIkg9sQGfVr1RuM1XtmY7u3HutXQSRpaJXLfsZTEEi7fhP6GQnHibwLzmZRFf
5ZUKjBCsvO5fgOmML6ORz4g3XsDQs51X5NalHYavALraX56zN9Wm/kkxGH+SWCteLeg063o0s3Oq
kdwXQZptR/K8VxW45HIMRP41dqodHL3mV1qKfU+i5UsUYEmUhdV0jfUQirOSNoesCMazqcY5chet
/mrMpVoH6uZPC4eReTa3gB+pFatvTZLYgAncnG8cDPEEKup2QMfgUbgggPXI3oiavyMw/u6gZC+A
RrVwX9pNdUStpianNdoRJRIzro7yILvuTUsPAVU56Jb9a06WwKrQSlfZ8fjIH6r5UIM5WWlV361Q
qswfyC8BYZPdWu3E/+oJ2dOxYmeM7IXV8uqyMWiGfe7wLL4dRI5pt9M3m7JPwKvOHX3pAczIav0T
wSxv38pmFUUOKoQAVuchqphmVwOvo/iihUcq4lW+kKejr82nE6ZJudc93HrKzguPXeeVwUae/mt8
4FxGEixX16w3IdmR90k1sjM1RSBlczNs/HpnGNwcNA/HP7XVjRVJk2kne3lSl4spb/uz7KWojnKX
oj6LsSyf50sOjaa8yUuG7dQsZFNesqf6tZJNn+XN7ZKyiVbCVpilveM3qB7qhmyVDx0LkTI1XNxj
8qy3vekg+gpHNdm+H+S8e1Oe3WMsWHa125yp8JhQ61+bIoUebXTOY+vbzqMDlyux8ul0j5vDgJdh
AmZCjmB/6zwmMyqxIRNLheqfqXrFn0a3un4hx2GEalCU5f4cb/ugdc7VfKY50e8zGWOr9Lv3r3H/
Uy+gBOd2vTzxzx5qrnGs24dmgE+IEhEMWcc1sZ6Tp6Y5seqQp7cBcizFPH2Bh2Z9mypjlZwvT/81
iXKJfSg00azGwE4hCijVLuwA6qZJ5T9Oqe/D2dBYVlbAdMrMpfj4p2OMsdOGTL6Uw+5xN0ZjlvsF
cHtS1c5CdjemfgZV3B/v45RIDw91OH4MQtj7xnPVjV2rw0GP3eHQCTNDKm1uY147HkI198z1vd8s
MvrlUBm8jb+1ddPHuohsPaxJjJTUS+Zk01c/xx9MTbLmEIRh/6xrzYeMe3i7iXEcah2iOsu8RPf9
K4aoymPmoKDGl71ZVbWlsOwIjHpH6RE/YH9AdHYqG+sIyvI2Wk5hceliEfMiG9T+mNULZeNS4sIX
kmvKg5GALQbCy11FDfCZcuo5eTqzZBd9nZkkeWKXX1am4IYdQ031x1fPSJtroerlNSniN7Moxg8U
BFAn3JQ4Srw2r5Vnd6+11xmc4/zbvUqs8+9zC6/QIPWnCzRtZxlZub7pjUJnf4VsEpCln5XR2ic9
TIaXsAKhGajsnsLIG15Y6vq7lhX4SvYqdZ6c68n9JjuT0tBYIh3BJSQt/pLVRjP8izF2IBrN0j3L
A+bpGpZP3thsO8WNFrf2vV+e2WW7U81EP7RtrLbbBqeSVZGRXXWjojuKjlzFwvOU9ijb9hyUZ3/F
nERH/IrMJAsxA0EN3QTv4xjhqels/4JX7O+DsJELHqKp3PzVAWEA1afSwTzpzwzye/4lNbGq5Puy
/Csur+kF+fOIcsVetgZL70+VRyJ55gZJts+k9flemLgK/6H9yLhgkwYV7U4kYszeYNw9dDtzYA/d
Lydj8pp/xsrQX1fXA/+oWWW9M4cpVmAzI10hvHbnxmlUwERoR8p0fZ7vOyeeT2nLswyl1IWRhCc9
KLj72J7xgKCV+WDqGKCArlppnVI8WKOHELEWZtoqUqIM0P3ca7J+6DsXd1K+KGCV+XTVGL6POl+j
zOzStWxmnshXSJmUe3DD0buhRT/1GdokO2PxxK/EfmWM90iB8bHUlPAdLKN7sDrkDOUgfygxMXJK
HXQD1+dnnSzBQ9ZHOXgIvHNFOfrqWBb1NL4TMlynokKW1gpvb0o32cspX27QhyL7LGMrfpSQBtYo
9ZUIDJ7k8Y50AIP+VyTXPqO4ix8BC9c3vMT/fp3b69Ti436NHms+D7ryoc1GMAUkmoNjpXqjtQRA
DzRsPsBsbFbZhKdalxUtdEWljU4phNWTPGtkcJosNud6E7BzmwfJ/rDWm9/jb6PkhDiloo7wF9Dc
vy4iu2+TIjuITy1eQaiSxVgrb7vWfSHBqxwDcxDVWZ6GfebDsCI48oPkpgGpAbQfhn6mAtGR70Ho
kQ2JPOUYkh1Z5NnD4P5oHC9azWnEYiGLjrIS+T8XJWUXgIDyKEcqRrBp+grjIXdALgSCaqnPaNKK
/flNlOzW/tNdq73SP/xpDiE61ZiqImGmoQZUr5J4WPaliI+DFjX+9q5r1hj4tM4vEAmqLA9/mrcr
oOczIB6T9pA6p/6qfVpCGFd5qCy9PUdmANw+4O7VBbWyD+0q5X/XGtcM/+NrXPowRhRPXd5jLvfg
VR3bFF7nS8mO3K68xahTYbzHVNX6cOOpOcoryTj31VUNfhwaETMNLY8eFbu6vZ4MVY6ZUZ5tn+Qc
fI8OZJH0fcgeC/J+MZyMhvtV57kdK1RMfDMEO1peuI84qpWg2DUPGD0ft/BoOPjzxEIOkqeeT+FR
i5x6fV+NVfPK7t78a3F277gv2P7vIXVc4/4I/GUzdGx8JvANfutXFw84M2rD88HqH/1RYAjOY14A
TCNW5vYbGVi8WeeWHVfVJTO08mK75Y9BlKCq/4TkiFE3sDRC0Xc3CqSI465QzqishpjsduN7MkGn
HFqvecJx3lonheKd3abTdqZWJwcdAedT7Uz+1sib6lExRb+K0jB9naaSTXMnnLekHbqj0qrgoyiQ
OMA0OfjpkJ6K8qhloXvSPZ9OpIJ/d8oRuj5GJ1MPFiobYzUR0WM+FxajMLIfHKtby5Y8KNwFDonR
/OhGP46AoYb9tnBLzGgtz1rVVmIeah+yuR8GytYcJ+elUyo2rZl+bASYQkraj274YAsRI4bIIeZp
fG2Q7k0du7nI1i3uuwf2gsqJAsQ0c+3qL54VioMcoSZJcnUQX15QuhY70/ZVHKUVE0hCXQXb+9XV
FCHQPqNwfo/ldaKsJwOPZHkZecG2bMctZXU+0fymxHwYMiyziyDIF7e34KoGawNLezHrafSXFsoU
56DpMJHlE8hprWVkjznp0//8dP0wIiCTApqf37Ycjg777dPdQ38+4f0dRKZDSSTyrd3tJTO2GwBV
WD7cXzOybTQzMypw91ftQsVbQ4X7/QnlBasw+/0Jb3+tMHCQ+p0/3e3auvBZ7/Dp5Gh5ffkJa2TE
7m+ynz9h2tz+f7c/Sz/71sfD708nZ6u2OCi+Aypq/kPI2XmafYn0Shzul7cpOy6GSolWwPDKZ3BH
M99VLc6F1TpPlMqea912PyHfoDiXeQAsNa98z7VsWVhK+pDrrrl2J6wEGju/cGMSz5lORi6YPO4y
YUzVMzH1k6IZX2WnPJSAMQzhjrfxVQdpviEBupH10D4K2pNTxD/u412N/CHPfBacjrpqDYW1XjnL
tKfDsKojR3sK/Fx/QlHq5AyNco7m1lja/SGI+NPKTjnM8pCsZ7UdoArJEK8JkKNwkDyeryEPelMM
67Szi3/FvLjeuJZdX26vMkY1OX9PX8iXkbMaM8QVxCpS7Oa40qCN9QPg5ltLzhoa5IxKq0Sc88/7
DXRsBifNeZShCMGHHWIS+fL+ftEM/5WrSX2UI5ImCs62Xt/eqQyh7U4edIgDqn18IBkzPmO/a29/
EsD+xVaNUmD8xpfBPRtelj3UigaBdfTDizwTCUb0oImKnWzaIkHJvdRBIIRmE63+Gu3G6rCvYDve
LyBHyAOv4GXj71e4h624iCDj//MK946kbH+/Sg4JBf141kNqh0ayGqRroMyktll0bHShGFDq/XjP
ch4x68kdjlSdHcrtVfngulglDGrQXA3QBSvqOdaLEjhYBhvZ8CHqPlhogzF+i/LmXDmd98udqNVk
wcCasKOqzNIMT1FHBzmlBt9tU/vZ2L7yEaSug15Wm73q8HpWKWqjV6hLbE0NQ33g7WpbK+jso610
zt7NnGo/KHxzjdyWNiysvDTvOz+u8QRUq2hxYZ+PGkv+xujSvewZDHdmHGXUkhd6l46nW9Q23MXA
g2ANoiLjX9DwX8a3t27I9ytasmk1lifLMpvL2do1i2vzqUR/aBvWxT6stJCcqetfVBc8CPhiBTnG
LlnGetqcp9pSnyK1fpVxx48NTOyq5sDdXYNTaayywlY+wbNqG1f3LArJTB/6c663SND2ZrDnp6Gt
ZZgd4rEvB/UluoopcKCBWUmDFKoLz3LDMpEkJBXf5NgPZnKs66KBozyfTjqqFY7QDr3m5+QXg1Xo
dMV6GrP01bUon7UD5giObSWvhYKtgpWD75DNroVyFeXqL9malMZBId09y5lovognVNKXKAXzLJ4P
TrYDWdK8yEYfF1uU25urnJtG06vph+qDbPFJ0OX1gugkhyY9IMCWVP2e9IHykrL/3PNTwLDXLOqQ
XD0HY9DwGLczYz2F4e/YlMLnQuG6BigsSPvJgdGg/9M9D7TaqTh4Yw7e+E+8EHOioVNjbqTTW4zb
CrDqMnnvlFFH/p8nv2waBTlPIzL9gw9I6501wJsqyugRuvr01uLzPM/RMje5GEXH95iWo0fwmSyN
lcA8JXEE5XzFAyUw944aN8fenpyz7J2of4ND8l9H0FVXYTQPVZOk7yaWbsepwQ9VTsq7Kd9YYCw2
cpIoVAWUb8jmAYeVI+r93saPoWHKQyR9edwQHx6s5X4HDbCEZEeRgpn8qnqOSGuNcatf29io0B4O
cVLmL4wfN5396HgX6oy3lgxVbe8vs2TkJzSPcClpH7VGUPEaCgqQyIK+Ktg3sk3gSiSC3X0EuQAE
8y9N1N9QdgD2E840cdMuHmOzFFvLm2bO3IBKn8Ij222temZWuwukvYuvtQ19SpvL6FqLWRTQpe+W
VxaLOM3V1yKwKLWYuk4i23R3PQpRe1eZZjxJEa5RVs1f64StGV/K/jv5tdXtSmUW74u+M7/GJkwF
C2L4c9uQ9WqSMD0bak7lLh78Xaja3iWwcYV3tDh9Dy3lR2rb4mcyXG/XwfTqqmC18tmKvgF81SlX
F9WHFaZ/uDQNyeuErdVLiB/ES1fjBBXb2ZMMRbU5LWBtgKyeO8s2LTc56XSMT5nAvTE+dWYPRHTu
LVAXfmmO92tRj5uzWnFzkv22m6br1uZLpnxmbtu9jF26KpEzfsdLSwN+ERqYg9I0CmFvrKAtEbJu
6nd2Ylg5xQP0CdmbehsKH92z5qXVE9SqW3iw0uCY5TM6eh6V5PzmoI8M21FtxbFXmmRhCqU/z/oU
K7UO+qVpTcNZxuQBKMJwTubDFDXWCksnhswzeoRsR7Cr9Mi2riJYeu+WMdmLHBzoqcw6qnUSLdt+
8h5qy7fPTW7jVm5MzldScAd/8Ka3YsLAIffqcgsnM/zwzQlviQTXaQjNq0yfzFPYadFjRvkGWq9u
f82i8V3DfMKnsrEIvKwH19iHj/eD3XjnmoXOETJj6SwwH433k2IFGNYyLgnt34P9EA1iU83OsQWr
aWGRqluUoqn5/cs2u4tNmfLnCUU2PtYImh2mHiiPZAd0Y/K9mlBWksyBhhaQngA1J1gFoxt+V602
fJDsgLmvmUf+P+bJq5hi2DtaFV7UCaqAUlOI90TsPgWid5+cGviIY11lZFRJ+iCTg1H93CdjFh7L
g9tMF9lKRBzv6h7lsgATuGxpefUjorXDOZon5J7ubCYw36EurKcAjxVE71M2JkZjPen55FwTG5gL
fTJSW0JZe/DZV0leo9oYxdHagABy1kBlO1UVLaMort60PPt9JmPQrNrncSiWYCjCL27/y7Dy6sMu
rGxvQ3Bby7Dnh0fXbk2KvdytsI5ByiDtwy/RpH6Hst9dg7jNH0ZjtLEN5jJ1ZiAVkdv9g2uo6dXT
zZ8yLtwC7/i6tJCt4XfmOuVJxrm3Nmhnpu0+Eqn/EZkU5+frKL2SbBMk2LayybsTf95d3zvDOp/f
BQozR6xrf7+7jqXUste9TY2USlT2+c/S1i5kZPOPKcrFyooH9ew1bnksc8Qe+z6MX6cOiAJplPwn
bPBl3AzmpTX0dNWahofUpY8JyHx2P6StMm6tLj65VvvvuBxrquabbzrBa9eZRy2x9A9vKNEhy+Lg
XGot9HjVy9d66tnvg55cvNDRfkRG/gQqLn03fD5WX+XKMTKm/ow6BcxRM6g/wcrvfdbePzSv+II1
l/mqVkq2cQqS70bYqA+9P4WzaKb3JVb8tRyK8hGOTm5Rv+Swvzed2foHFSr7BfWoYalrIz/i0eyQ
4h49UG2Tae+NyN2xwYilWND7lFXNop/G5Isowm9FWnvfyCQ85Ah0/Cz1aa1y2w8WbndG9CSPFq2F
/A2MkQXUj42Zp9VPN1AfMVNrvxld+HPqArFTLLffqDiPPHuA9/LiGbmI/LmrSjago6dtZKybzOoC
cWyX5X1+G4Fcob90E5M0Bg5zYx4+BVnkXopQgGKez2Di16s2ycN14yAnsg5QHOM/4B4rnaI0j1f2
jaKMn269jQcvKXKacB3biBdR7m65zj9TbjH+qrcp8vqBlmvraAibTeJ0yiJSEuXiOb1+TEaAchhW
V1+76A38sf0tqVpvifS2duYfZp1NZIeX1dzRjt9TeMhfI6uP1n7FPsAagagUao+8WhzZ3yazgJHR
Bh9FH3eb0InUvVII9cmJ8EmWI4bOejHgYL6Gmenv0Ad1AO9Z1Wubas9yAJJE6QJRPyBndV1tdSXU
+RNQLwKKCbyu/rDBZO+UJC02FUYwdhsHb+jf6/vEdPu1M6jiizW2q9DOxnevGsydo+MbIuOV+q0Z
wuSzxc5t2wI/2mpuaH1J0lR8MRwyCkOi2tuy7ZPPMfkm+2I4zhu21cYOy5bpfTTqlYxrgo1qVKc6
Oa8heCOhvJMvQX4HS2kl3BpWoiwrEWB1xl7iKM+KuXmPyQ4zqP7bkN50TfgUrbn6a+4A0v6AqjuO
lkj8yUMVgVMuw8L4VyxL+/zCm4i2VArwIvozOJk7UOt3UJ0WP/6K6w2U28Bvzn/FPT/Pzi2I/y62
xmUNa3nZ9/17JurqWs7MRQcNn+OfEKz3+oo5zS1Ela0iiQQrVmFbG5ijtipw1Lv6uTDWjTkgeNK5
7qYwzOLsstPbwYodjmrD/5OyuLf3Lbc4pnnQ7WpUPs/CQ1GniQsqGAoufjFayI9BVKMJ4FX+c6p1
KMRGLEYjXX0ABpBfKstQN5bWeYssEx4b69vfQh13aCSwM7Ws7CJj8sxLXHGAGfQgW4Yb+UgZpUF5
rilIhUmfXW6xqEqxEEzVZBWMo/oMGdw/NFMFgNUzx5K9XrAEAN1fZa9ImnJlh9iDyqYRO/2pGPNv
eZWqz7VZtQ+ILZ4S30O1V49CKroi3smmaWr9Iisi79Yb9tPWdGPvieqp/9Lo7UqOcibWL5XJOl6F
rQjwC62ZUUzUCXsvOgWV2byFZrWMRwM5ZptM4WR27Vo22yb+ATd+fHTSLr5m7D1FkwASdU1jXVhl
g+4lk1LcqnIqJjs1x9/VtkT9VDlkgc0kPLezsm3ciPDc8fCXffLg9021bvWgWluWNiUAodtHU1jq
1gdBss9CL73Ig2aWs4O5haGdkWe3WNhMKWwlP8AF1ALOOA+WMXkGg7PaqS0FznvMUwJvhdqLtgB5
WEzrLhmojcwaPKnbpocIUtM2of3IPOTsurblBuW+urrh/QqTAw8M52dUer/0dlDf0kqZgCXVwaXJ
a2eHPnqI1qJlPvQa/N3CKMo3LSpC6htl9xMsrzAM95dRRS/RS1apJk+o0bodmtRGoa5Lr2WcY2n6
n/Fu7vwrRm4D/5F2kYjgVyn8Wn9wwTNDyVCntQmw4JxPhgY2MvqJJdGIqss4HuXZ/WALLd1qcQuL
Gns3dz4ErENgPc6nkVG9dDoV4rvRm4zrCjx9GbsN/jNO9t4HD5VWrhPV9HYKbLQtZqsjaCMrfNc1
RUE7UBX7qPbD9yBOv4aWW194cIfv5lwFT+o337MHUsPps5wylbV+oGTYL+WghB0syC/YHmRheaaM
PDamHmaRGGzj1YpMbZXGY31JND3ZaWqZgl8wrFMZJckmqAbtyYYktuyhk3z2k/1Ekn0G8rP8omi1
8GCyhx7LkMA0qiV0x+bJrHmCpKWmnjS0ag+Zo/i7qVSnSxFk42rEyPSt79klFx/cc9KTKQpKAFHd
L0hwqfEKeGty8mealNtChVzItjwAyYtAOLQTHo3xPz3yGnK4HHObI9u6gmJr332OtZleg1n6Whv6
/DRk5UWGojkEAkGco77ZypA89KbeXsgVLOSce1ye6bMm9i3GiNvQP9dHGmx7u6CakqdL4/riBFl+
kuPVKVQ2nphqgFiGuxUkto5TGZWHJu9dUvBtcHZqw9iAb4sfcbJyVmxc/ou181pyHFe69RMxgt7c
ytuSynfNDaMtvfd8+v8j1N2sqZjes3ecc4MgEglQpZJEIHPlWsNjNhg1CWOtmJ65OVJFmreyG+rO
9EhXjjC2QGKQTGwhSllHG2EMldQubpe2B0OzSzRtOMqDCgRN4TydeU312HYxSHDdJVidyMlWbjqI
Eftc3w9JWezTKTIZwsi4GZ0yvuaSCGWr3pMuZ8nSlKviEzrCPjyhhBZbiEmp5kzZKg9bdzpELQAW
rtuugGrMzaytZQ8LYwJ8tIUUHDiAo/c2dS2/cRfUS0inME7al99ujQW60O6pmMl87aebW5kuomW4
Oawm7GI1c3ID1/LejV2ICU5gjE9RXZdbKbZJ7keD+hiYZnnv8wtu1r5RLF2VooAWRoJD6cTqo2Wm
6i7zDCr5J2cbqZfHlNKeyVXPk2ypgHXbCVdFruNDIwHXFl3dqhG8dAp111mkhKANkh8TH2ZNwzGi
l9zj1NOMqvmpDtkM8+9XPkcjVBJ+rXyT0pY9VwzRNrGKhU2YK1x45ZZjBqKr4GnWVZQU95JU6cuq
odS8DFs4mpqE0CFJgM8UkZ8zvyFuEdo7r8zsH+Tnnt0+LN7yxMiXllToDxoouU0Nj+rZDCNt3wyJ
tkM0rb0TK0L1k0LK5cKa3fb+5zJjd8qza4od31YsEtA704p66+TLYSIp1IFF7cUZ559OQR9sZMSK
g58Q2h6NnU+RYpjpfYrezJCsE/iHYOmWtDy5D+o8ey6a4jnrNPVucNv0mVeZAW40iMhMg6OUQXVn
a+VBjFpNFcLfabQ7MUrWo4DdyTXR52QuYVhjUxHr7qvmDgxNAf5di9/sQD4ZkwaJaXE88VznU6qb
E91o0Nw5YQUws1Vcjuc1BWFR0S4qzaq/jxvXk/LvZRz3AESgxJLz7o3SDufkSuXPpm6qYR1nsbb4
MPCha5YVpy2KI4V9DDK4QxwkBJNRd05+TRga8nUOraHBCb8I+m/syCBk7rsfMB++ICjuf3ISeIKp
K+ouYdwbu4q6HGpd7PySkBBeQbNtbk19cJY83njbp6ahwOBoKjY8cr2GvLgwZpblICw9RGSmDZfn
1xgsAt3TT11VuU+u101fFLVGmJFu0jrlumwMJC8mZ1QCzO2o6dBtTF2/ceBxRgz5tpSVO82dLzXP
YurIqfgBwqOlNbmaddMt2foEm5jzBHWR3hit8piDZ6ZJvfbaJPz8VCvODb2/AJLco/wQQDpgrPJo
6L7LufKYkmX87LZmtVAt03lBz2tYormbPMqNHKwhnj46iQVPoD/A2RqO2b4HiQPziSJly7psD2w1
bPDsjCqWHm8lw45XWeSmj8nUDGQWyDTcC4vseifHGvcyQ2ffN52zqmTGiG435dOy6SYrIEKdvBLj
5UBEOGvhK64a9xwSl18Wem8vUl9+iiyqr0woGbYD6aeN6ablUjALCeKgcCqArbN8ko4H1iqPFYqI
sfpi6fx5dqReRE8mhA7y+glN1eqqwDl8KLO0XHmpZbwNbfbNSozkPncq6Q56aJLeRsf3CJ2HKRp5
Tza5+pL4zTeD9+yNh0uD9iWwgFBrgiWMzVfU5ru7jCKmdWDbIIkdC8lMpav2pUe5tQvf5IB2DnI7
8nji2/KXMvIDiQ4I+m91621MB4QlfG/BN4d/jFZKyi5SQmlHAPDLUEJsnugQkBfwof+sZYEhMlVz
61UfdHeL1Em6NYu8uffN/By7g4ool8bRv0y+yjXMLgSd/asVFved5If7vg/MIyTeMEJOjRFfvPxz
Vvi1t/A66kWzoP3RqRtZk7d9UDif/Mzt1rUml0ebA8TF4yUuw4ZNlgaDwwbVbf1Sjo237IhFUi1U
hDBFO360qJvIouxTvmhKM35WJolVyFPShWvlOZ+oYZPJ9qsP1+4X2w5gVukoOOOBEm7NEmYUVza6
V8cErlXqfvvVM4Zt6RUk7hrtqU11hyo96d4z012tQ7YwWJCODJG6rGtEprvEt7cRnOTHrK/6nWlL
B3fM0rUyOMcxrtqFTNCDQEzTb9pAMzeZ23zyrbRG4d0OFlU6BF/gZbraRmF9z/nyQOWMBiw06BtH
qusD1K8Hh/rmOxwmMXMqFO7SAVx6BAyk9/zwXjQQlClHKYKVfjJFkgStWGIba3I7yrmzBuUsd/mn
3s6vhZkSjc/KJ8rH4wvEzvJzJikvsBRad2qYV+fBKK9dCJQnT8LwGDjfQ7lJTzKkE07YD3vPggEF
eH+mn6Q7t6FS0TeTtw5UxhZsOtRMU1cazMsU2Xow1ba7a8yawnUJUJsuhcGqlBv/qDrNWakbG876
CXE4ARN9hyu2CN+i3AcjNUBfIOyioRgLPL1wEX3Hr/5i05+uWnd47tEWuhRx+FwrWXVHoJVv0tiR
4euq9kW203BBkUWyLYP2m00m5B6ZYO3c9xaljbofLNltZCeu7sUgpPHdfdtbwJXH6AthfTw6xRj2
ThDli1s/UK1+MVRqDKgubdd5bxcvhRY2a0Qh863omprJ48dR4Jf1RurfnHxYdjVloETZtPR4u7Q4
tR5dnUq/5QSqOEae/kAqWFr6HSKEvnNIq+FaDKFxsRNQrV291h3tG+e6YiGH9ZdON9rrWCeknTJo
PsvgbSz5HoaSuhyasPrR6Y+dbcHyE/nOqSDNtICFql31EcUzTYgUeSA17g6hOAJOfJ2vCUye13S6
Ig19TdS4oIgTkxhsMwqluo7fStGVVT25k5TySwSqJ0P366mM5JZnELRQomsF3ngebIJlPOeewHx2
D0mTLSmDMJ/yTE4WATABEuf9e221cerGkcZT1zc//5O0mvAQAw6Ph702cPffCm4WTNlDEP8o3Nw+
9AXcj3aDvg1VN8ku0Kmwoj6TyuQSbjKO3MNGy7XiMtqlRbGl3BDD8a5OXWS7jK36MbXJy/l8/Xc8
Q0jOZVApQHg4XiBlztZuEMgPzRhZqAx18lMe35clG9BJrve+bcNw1+oowoeeU1+GYEq+OHH5prrp
WS74pkdxj9o6cCaiXNrStLTkqjWGvmvcUd6BlUbJPFPjtWJYxV4xWQ1w9/TI6Aoy0+xLqVpeq3Jp
frfz5FEZkAmqMllGtkZad0aY/+CUd+fzW/jmtbzCzo8yKJqCZlcO9Z3NV2kbqXa37Q17uMqW7a3g
gFZfZRKUqpmEP1LzTCYL6Dhf5qvZ19ab5cNzWrRK9UCCqdkUcZ2BdSnBRhPGYs9VXbNKb5ZpZUVf
iqxf+lkZf5f9EhGENIifTaCBmxbqk+M4arC0GGB5fadTyOkPZ7XW7SfbcRR+sjdEuYrPgW9Q3mnL
xcHVOws8Yfdd8SJ+KG0LKL5RmQDhm/AIFXG4JnIz3CWOmS9aw/gSKrn3RCnisFMgTt1Ceuo8c0aH
KjL1vkJjAYAwTYaHIdE7yn5KeVOmbfMKL+pBeARmPVK1RnxO7aps2/TVTra8eA8nhLlXyD+c+F9G
pP5q8wL1hLMKIPJfNz1B90ENhlNK2HfRB477ZOg64aCyP0zYk06DIbjoQQv2dXwOAOpRUVPW69JA
ptrjvVyZ6F/uebhIL004+gu7tUl/T6NVY6M4Y+hPsjxxkboZm6KaB2kJpELT227fNESvR1tJ35zY
+t6BNL0WTqhfM83/hlh7+kZya5GDo15SxwfDgiObe0Skhm3fRumDp06R66ypvpqQZyVBo3znlPO9
kAPruYD6aa0o0Zs9lPmKvKdzTaYGzDJMquSOdq4pqRKcH5WyGkswS75bOlfh6Dgm0PyQJPZsy6Xe
JPrLD8u0inCLiStd7dvat8ViE3Gd5tK3HcFmyfPXdpanZ8mrECAYY4ifWi0+gbr4ywIweQ40Y535
1SMU1MFSHdXTWDlHPSGOazm2cs4RdV+Og6+sjLrud05cqXt0SIZLPjXBLh0IuYAyCHa55wQr3WzU
V3OAT7/s+x8Uw41+x4kdWqvnknj7oqqdbN1BkMTPZeyNBzIIS1+XDISicm0nD4DY4sJUiNV41s6N
pHTJR57vqxJ/8h0VGhgbERhNzofTSLHqMtFIR4em1q86IyJCLw8WJXVN0y6iunmELCjZCdvcUBX2
y6Wy1W7dWZ22YDdy1kkVvNpVRxjG0oOXiY1y1SaGdo0c39n4FGe7ibElIzWeKDBKd56B4k2nFjD+
BPW5K7XkEUYF9tWo7IG90vu9sCkJ0BfYZYGDSvaVo4D1XVEJQ42THJn94GnsklGb+CxL0nDw9Ww8
gMfm3XHJYAQU9Z8asEdsBKNPUkXaoaMId91CwLxLit6+l5H3lC215dCD0jx1r8RKA844ftAsYy8J
TmCG030wErCwgXmsCmtUV5rvuJC7dA8e0XDHMEnhj6FknmsQii71avdS5mX37KWnamdkI0aTXZMH
evfZRAgAOXKfTR5EXM+ofBFEj/QnPj8mGJ0lDO/p1W4mOd7m2aIY+UrkM7k1BXnpVQFD2HqYvMRA
WFTuXZ1/FR2ETuU1CdNoZVnleIVhylloSt2TZdHG680mG+ZWjW0d/CsuYoDTgn4xgEhOlrwLo6Vs
IOBeS0156h2rODVN/PMqhmoBhm5oGCG9BqQsfG6X/BLxuYrldhPzJDyXBuq+kmzk20RxXKoqafgY
OPumtojfp+PZKE0eAEl4XxdSxNefn0V2sBaKsDB0I2xCCUlpWPfCVtsZgcYK2tLQVjkmVS5JOqK6
oP62o5ymq6wY7hrogK4yzAZLzfW9e59XvSU0F5Mt7GDN98arDZjoxJeu6pQVvII6j2lXPzq5mmzr
UH9r/TY6++03guDlXdwM+caxXdhiAhSIKhfSTXEFpzI0OeJybmrrri/6gdAp8iO9KZsITVjwVUvx
mwsryl8G8hYLQ5fqF37vlWUdut5jYZcotYWlezFlPhRBBGlPEB3NBm1etTF4tExd0XSQelAF6WR9
thBDak/cOu1WUherV616CAQ5k2zGyPPwBt+4m2TCcXuqwkhfjBSVcOpVp1AfAm6CYEk0ha+wLfDN
ZqN4snYjcCrrBjHSXoVfaKJwEn4dulbwRZunKINHIA+9eNVYin6oA+r1HcBcT4pvVg8cpxdyn2RP
MD+ugUlK99NG3W0q5VWLneJUJoF76xp5kizDoQs3ELigsZK2vbRGvFTaxsB0Hyo9+0rpBBixtOsO
fNeCRUem6t7IIvByTjxuDccFcFVKLz7aVg/dkCz1pqyevGEon7LEvuaQCd/lnlQ+OVpnLNthaPiF
pWvbirslRRGu3Nq9M7K8O7f54N6liK3Dzxm+eklY7gPZzync8KJXMyI2SRwy2InRiDpqMPKkysSo
KyFclUbSo2zr8gPPj50w91abnmI/A9nEQROA5OhD3kAG09CqeEU9hPlsxBEE3irc4VRUmc9JRewb
oJm8sqeuMcjKNs94vEuRZTwnVCkBCVXitZirOq23heG7Wd/mNiCHedprMPzizA6v2mSj68GTxlJR
2weQtlP/JboqIpVrmPnljXBOOzDpOrSjt1HZi1JCN36+vc3te3cF4Y+8Fc4axRSr0rfd22hsVs3K
osx+J5zloAP01E5pWHHf0ZeWel1HW3CjO8Ny2kvrDdYmCcb8ZEfHjAjdE2pfrSJ3T1MlzVNS9i/k
55xzBrPADoYH2PW1vrs0dbynpN05WpoEG4uw1crnYqQy62ZqtS6600EquHKuBlCXpvqR7MjB7lCb
Fv5pGcQrzs8B8uWom1hpxxYvIE8shzECdeQuEqX/muZG+znPfRWZcM24UJce7gJ4o2rSYdfGiJ4b
Gakw00nVAzH1dhk6vfdaEjreaPAcbMSoUiH7URcx6iLTaKYD6auy9uoFtvbSfK6KxNupfgZpeUfY
LkzMclVJRbkFucxzy/bG4eAgU2GsQ8P6dRlPl7qSFOryncO7Sz1R8k00VXt5xoM7dN6LyZ9H0fKw
kqABetH4tN27MUJEU08yOv0SesOD6IVjmt0VoPNED4yVcdJQ6FkEE2P6WELyZPc9fOfTqgh0apuJ
XWsVmpJ2GVz5Z6NLe0ui5HA2s+HPD7ELmHJymu2xDueiPwTm8sNA5oXyonCTYTs7CxfiEZx1TLjm
f9/ObTkwGqWiPCNMsKG+e3izR9NdjbXTnQYllc+ySrirUQEOhpyR/QGyiWBSFBJNMckKiatYMyYe
DIRhRwtFIWFTfl/F2ZRkbpGn/TAgnMUorL2Ifkwri2lo/nrwKEBksR4BUd9WrYgtA3siKdUsQDKv
omFMD1kV/GyoDUwPRL7Tg7iaB2a/eeCD33/hMi8P3AzCe7H+PE90Z5/5Tv+Fy4el5rl/fJV/vNv8
CmaXD8tXnvTr5f/xTvMys8uHZWaX/+39+OMy//lOYpp4P5R2QN/RDx6EaX4Zc/ePt/ijyzzw4S3/
35ea/4wPS/3TK/3g8k93+2D7//hK/7jUf36ltueX7A61DNHega1dMH0NRfMf+u+GospnVkqO8Dbr
1m/0KHvfv014N+0f7yCMYqnbKv/mP991ftVyhwrNeh55v9K/rfdv9+cww9G700N25/Mdb6t+fB/e
W/9f73u74/u/RNy9HsarUXTtZv5r51f1wTZ3P77QP04RA+9e+ryEGImnf/kHmxj4L2z/hcv/vpTt
lFDnltrnQTKCYyO1E0MiYLNj/LsRI9EwFAdVuwqzsIirSkyYfU23DI9iuCSBtHdiZNm0znvItEZf
epVBbVVtSPdZEEOgVvdPnIIhsp16cU4lYQu+ZRoXc8ZANw9k33+IcWF34YnajCWMWMImmqqHLcPU
AYHVkO2foIu+QOoRXwpbived7SD43FHna5vRrYGhMj7nKQykk5cWRSjJidHAkoCzefLpZhPDaqR/
bwFQETlroJYRS+V+T51zrsrrm6MLq+SqMgIbnmSD+pJsRGKHkz04TMRUN36ElqsN341B/XxXXHSC
BuTtQ6p7pu4QWMWlUOLioiiNtvX0Aui6mN1q1bBzC5AN72ZbvQMwOW3eIBdkRTGxMnNkiYz6fl5L
LO13WkVQ0zve1guSojmFaQwt769bCre07/qzysbi5qaPHNEsdefIZU8RM3pB3qRQfxOrhx6ZEvV3
wvWNTP3VOHRbg//bEVCud/KrScveNZgkjGL6PFyAE3EkRz8kXQOqws4Lik5TmD4ya58Xln/rOErg
gIaZ7DlwXAiuCF7dZgjjPE2yxmhJ0qNev5tz86yGct3FSXr8OHFUBn/fhNL9h7VE18jMM5FuY69U
Blr1MUJro9x5d0GTeHfiCrCXh25r6W1dILPktRmdB4Rf54zReaSydHKdZ94W0toH245i4qaBfhDN
SOjsgDKyfhBXCKYN+0RKFmIw+e0muq6ueykFJ8zIKI5GbFZatI4MvAy1MR/isaZQ71pJUu6EtUVM
bg2mVluKgdvo5C6uulEm5K16J+E7e5BxMjdSDqUHeI2fvvNopPiPiAypBGz/NqiNmb7TVfvzbDfB
E6rwaaUZWR5X3oqR+WYOGoag6jooTKZX/ft13boppXqUGtpr8SIMy1N5R8oEhi3bPYjGyDIU62/t
bO0iE2tGTQjRwsk3AdmC8PWA8t0Yd9K7BfQiJ2AQd7F0W/A26d2CZQ/XqwRDw0qFGf2oT00Y5s1R
dMXV3HywUacHbSwHseU88D8tME+73UPtnU0GtV3KwafsTwlHRBSQ1eTqy356DY2U01WIoIQYIN4W
oUGNSG0GRzq8tPaBUoAxXYg+2NOfRsvwnxBakDfCDnrMOcwzZt9SCFuKZcTc2edDN/d6qjGcej/K
0ZvUpGQycgMmNz2MHgMAanvbImgg8wl7LVptJzwo4HI4czv+1Zpg7GlGdV1uxiWQKgsK/wlO0k5w
kmYA1JOPuUnqcboUxnoaEVezj5hS9RurR75pdhXmf+oGAqIyrxTL453b1sP96BhXvU66p4ID9yHX
1XI9lHH62dMNUkoArAidDZC8TSkoOXI/FQbA1aiAfi2sa3ch1cNegI0FClk0dWW7S8NwkvVsE7Dl
lKq6dQJ+aykGbvBk13HDrWbz0X8HevbqNtrDvPjl5thQxV0FMOYicOUenMJxDpxc9XQhLkUDF7sB
hKBC0/5mLafi6kI1NtrsCdmpiwzn5EPeCJnYqRHT7aIOAFgSFsjNqocxNIVQXR69GtmcoLorc3if
xZVo8iGh2jbVQXW41c+B6PdV7AFygMlZ3wpnWdOQg458OFFrq7r0afwSuo4F+XAM5FSKB3RDftlC
UlkXMeBPV3+yJ336Ev9eI2qfCFvmp9rJozPc/9G5Ka1V5RD6hNTrp0kMjkU3gieplHwPCe1JHu2h
WwifqgNBTd4TZfjUiagPnNZK2roKtuIybozvdqBm23c2cavwRw4v+ElcS4RM+15LILrTnUMyNb2p
wEg598UVOsHokpjV7qNdap3DP9l6w3cPEqJPaLpPPrdVhVX0xRzRtAOlJ0sxUhSDvCOr3BqmctV1
P3+piTf7MkB2M/b1Z6IetdnkL56Xyiiod+D65exFQUL+YnTmo5gR5nZ8LnM2jblOtNZs+KHRKbk+
+qnvHsVV0uV/DZ5tbkSvGwr36FVAknm4/3IJf1/Ntg6YKQIjLuoT0+g8cJss1hErfrhdTbXOKq2T
iRP/b/Nm559zAxkVCivYyH6QbYtR9+4luYSFvnDiT0Tv3oxeV34gru0YOqlf2wsfYyuq35w2IqUT
tv6DH9r8ZhqhdDRrMz5+WKeB9OvodyV8N3yIT4pcWftOyok/QTuwqBHPOQXISwznBlbATRsCvQSL
YJavYSQ56xi2roVFoJyEaRKtOy1vTs3UkKx738w24aLIyjoqbWk/28WEuSvchC3NNXM3Rg5abX9b
0sjH93eY52sh6Yg6Sa6uYVAIFSPuYMFKvhXdWM6TOyeJ7wDYRvmySVGz8HzUtnythuerR4FL0YJ+
AalWR+L8b02GXi96rwbc3gsxFHYKPNbiMvcSVGALwmrvjG6RmWutC0G5OVWzCZRImUoO/EfRNDoE
Emjd34ueV0CAM3t0k1uHR2CNvzzYNYF/VJD3Voq0WpF29M6lIEkq6phtu5v1a2GEOtM/D4IQKZ6c
hPHPPvOc2aeaaJfEQBhq3k4GqweDUK49wxUSuUr+3FYo0f3q/BoppELapFRHUQwz/e5pXrYOoXJY
ip/B+VcxG2DG9aeB2Xb7HZ0G9MElkD79rIpmXmoemKfNS83OGYJNxGuTlN/1enyk1r9f2GTcD2OE
XoyaWB65VkqKYsttimUFV4nfqA/9NAgxhr1sFJDZwreXTOMYVJPebaa1BWmV4GiXanARo0HOfyRN
oDEXXYvM/J3u9ZOQkPxYDuuW+pgKJB2QhUnu3M60lduY/j5F6OKUWLBwcSbKo5W4hFh8qBZ2BrKT
MtRyUw9pXy0KTf7pehufp4qrLpg4GAbOKqJLlJ1qph4QXiRlDzbVxndurSlPA0nPpRZZ+h7UlPLk
l5YN273nojidQxUm693SnLKvBpKve0MrvhajbHNcnWxgGj1AYE25H6c8rGh0T9H3QV1/Fb1mytkK
34DSnX/0ndacp4srsa6SSeUelq742EddQf06+ymF9+GilwBmhK1VqNasHdfZjkUm3eXU6a6HukVt
rvfyZV8lymEUTVwBcMomOcGFMLwbmsYzuD4OXtL+vBIu77y1KPiUZnK5A71THlQZYsnfaoNCclB0
syA7khbxj8JUC1XCKiF1ZsrpRMH/S59QOJcmlXNSrwI9RrLw3YxeyY+GaXnH2wJiZF5lTKG7Xv1+
GUNbkSgfvXhpBPl3Uqn5Ixmo4lGS4r/I9bcnfeopstHvgEwiZTV55IVaPGZBs4L6fLwKf6UYESLu
KZESg5JhVvdqTeh+mi4muW6sADhC6/t2AztOzklqUNuv5fmyI1SyMCMnOwpnUATjXh2oFBL3RyFC
3g82aUmIq61We22qUjtbEvBY0bU8SJXHmqoc0S0cq1rIemSdU0+SX3/OaVtFO0sJPONu4Wiv8xw2
seFVVVH78+G0DKz4SwIG55JNDSlM5eKribHuJ/XS2SYGEj1DJyFC5Ud0RSNcfD147EEnHmaTuKJm
tDcJzszrkDu0D24K5e/v2908VWrN3d4B6zq9BNH0lg6DeupvO1eqjwZnzxy2AbU+qn25Mztv2NlK
XUNPiylWTY2qFdEXl8J6myOmmxVJRKC4RbX2R/DPTZ39w4RMpuYzCqSd0nCEEE3cei6oq6lfyZJ6
M1Lu8nN4dvxgG6cZjdk4PyeLYV2L1a0CLv/j0kbs2Anann9bNqf0ZacN8DfCCxKvIhRnPimN0/Gk
1RHpNL3sk2I/Q4psvUB0Vp6rEMlAq4/TT6k75Gvbo7ycIzZEz6W8sDJZWTkTMh8p6PRoTMhNcSVs
I0B0YMXTiGiy31eiC00aw44RQ8vTTQ/erNvL7JlP8FI3V8VP2quqGO6q61C8mW2mXHjnKne3wtRR
dAnL7ETpqg12vxdG0YQQQ2xNAB0Tz3VznRvzMazd7Ao60+KoaFDEmVWlA+CeGxahKZ8TAzQbJaar
EHrNXU62+qWpeIeq0EByeFJipv6X6mq3qY/61O1qEKxUCLsnMWra/uducIY7MRUE7CUp1eIqxmw9
3za6GT+IsUCqFyBw4ifFUZznDvlhGF4cU3oKYMq7AtisjpkLInXqJVAb3K4aJ0aEQGmrvRjoDa+8
OqXd7GDSYj8yOc8DjS/tZUVvELzATfiCY/M2jQcwZfYVqyMiV0S+f5t9G/NL4BiSpqwlz3M3TufD
QxB72UU0soE01FgjoCu6CBr/HKjyCmoaWfY2s3M6jSI50a38KId67vcqUa9kF89XnXXX5AgE/R4Q
M4yOqF0oWZAx6dLGhGl7z33MfaqgGjORU8qTwB6yXGgFC1rLuT8PI1wI4aXoD3Vd7Cqd4mU/GrcZ
+X9Ynrz26moqn7fpSovOIRqAF3LKPy2hm3VT1Id/kHCYBtq8LqlgAExKtHjtSjF1+qEDTyAEtPvO
qa3rMDVU5aICXBIdi5XAuvqJYV0NxbW2dR9Zi9mmK5JyosLpKExiqvCFxmZRp6oPRpHVxKDiecHt
NrNtvo3TUnHcwk1zdHyr3VOYTXF6nI+vJlvuVaI3xCOnrg0bFWX7+n3fStVjpFtbT1ZHsCatd4xB
mC4D0dWtaB03XrUTo0HRfw7dKVUPOue54NMrvOBWgfieAyGiFSxdVEq6gZYj2IruGBagKBXfOYuu
UoL4lNLXVPObO55U8W0S+iwwD8PUsBZeuWZIi7IEzy+6qQVhp4rgtl7wsTXzDKUF6ID2VW6lW350
tUeSDfySQyTwLTCh34YQ/wscgf3SQur78sFXhycALRZ80xiVd7aPK4p3nVUtj9qxnRpxJZoAKaqj
VfhuAQc6IxJwq0WrRTWEm3SjsnrQnDp87aLaCZ/ytKlfc7n5rjTBxraK4j7vZPWJsnTgkWXFTjHw
tacetMfKMzp3K0YDnfM+qiUaAAycB5S/j5ELTCqanEtiiFdKwA9iUMwPi6+xzWlIWPw8fPNKCYbr
yVvKIfYfIZaXDUNexXzVHkRD8ZVs+A+d0eYPFHOOxJJkyC5HN4qXdsxxNdV1iFF/+9dtttV8w7hT
LfW7myBI1ndKfOkyfinZTsKODxrx0kyNGOjT1Nx7ffJcm8Uv0zQhTe38XJrh8ubfmN4h9MdzIyhK
J/J5cTU39T/YhsT4N795Whjy+c+kul/psReBlXZh3Bl0KoanmlO18lUYg2jEVZuTJ1mI/odhsKDB
zg/ck7DfVhBTPvjNtnc+OVwdG74P3xW5UNlkcON3d5qniKuPrybViQ31bOsWf3QUK85rCz/Nl4x1
wa8KTN1oBCw7G1ZpPrVRvjEmbmnRh9okADwMoHG2db2GhtG7/jSxEUYxZ25K2woPed5J9wAHjce2
Sr9KmdGdRI+Qq7rhbGasWj43jwiH7IIo609pYyuo5FCpMZihir5pql6ETTRtakByaavZWnRzaQS7
W7Tjnpgtn/+m9F9AQwdUqCkNWoFZutGdoTlHUeVQpxJ4B2lifmVRAtcAhPyx9MCge/5FXBkqT5tM
aWBH/vsAKmNEj13jVdjNMQmhoZhclPhH1ZFIEmskme1DDtGr/MxJJgqy1IbeFha+5UDCwP0aI0xy
TOo4O1p9eB/oRrINf5uEvTBLP198vOypaMfKG32bLcbfOf1eTdj+vGTuOr9Wr3NvC8jJXiudk56r
OGghWqDSIKfGZBGYrf89BeZJEdEP/jOfNLixXkclq1euYseXLINJEHI/dTeYhXIx2aOtzLbJl5Tu
OyQf6vHk68CzN6VPKZFVWf3qnVFcikbzAKi3teYC1wKzDbZbHU/z8ADFfbNoXN4mdJM/zwMB9LBo
rKF5KSfZA09bfo6hIxU9KiX0Y5WNb6Inmi7Xpw9NV67VasgehE0OIIIpR5svNyYX0WxStcFajOmT
CfoTdTtKWrOcbUlS24uhBaw+L9RHX1wF7fLbqpSDHSiTCxdiDWFLHbhl3bgPN8LG5ihYFmpQ7+AZ
uWT5gMQHMksPrWP2Z3gzz+HUo0y+eBhg4d9AmjauRFc0xPC/A5QPiU7iFleGc3HJeItJwlRTbb2F
2aBdlhBDUyfcDyDJXKQZ+1y9xKDj9XwM7uqpJ+yqb+pH9g4H0bPlUQelqA7F1kJyayGMt6aS1Yur
IhWmNTDNCZvfyf9H2nksuY1Ea/qJEAFvtvSuyPKq0gZRJQPvgYR5+vshqRalvj0zi9EiA2lJsUgg
85zfGGdzjBdNVsdr21Oqc1RaZGeR5t2ljmac+X+7AJ4d7UXYJFBUYYbfx1JbZoihQOYW5iE3o+Ij
rCCuuqhSIXakKOtkqpyTiULJwWtUc+sQFLkX8CFXSLCoX6wi+iTDVf904i2OGsGG+0y9dWDP3Xee
bi+LKqDN7jpvUbA3P3Wtd5C9tpKgeJ+OfMXxGrV3KljIfYrFzcrQa/sEbf4HkgohBAoNS++56Vbc
2mw02neF2sE3Z4RsV4axFGhZ/zMN7ub/z3L/9aqybX6HnLv0dQBSvp7Tl+1cdHPmVRaQjVYxgN/T
rUmOCPRR23S6yh90Hivb5HxZhQj6CN7d2svabV1YMjlaINsCutShA1Y+2yxnz5VIIYs6X5Gy9y4N
GbaxyatdoavROe9b2L+WYT8QDcJ5yvMRV8KHdIEthvV1sLqnPuEbrAzN0urJcXLKP171Vf+QWpWX
o5fp67oyocrMyqq6YVHIq7mQQ6ZZnbWbo9bRlP2c9HK8cEdD5noIxSdklUMFrfJLgLjRFn652FWR
H2Njo35afMd2uesgv1M4xesAAWnrudO4ltVmaMUao6Z8K6v+1Mcr1TLivax6+ix+hdHFceRW+Rqg
ZAXdCOmtSlWVO/yfwTXnyK9Vqqu/DFr+q1rP8VZZ9RLPR4pM/OqV1ey+NNdjoP4Q0+Sh/GqruA6l
JljfNk9AR/ecYGwNxxL+M6tMEeqdrMkiC7NZyEL/EfdGnq0HZ6/bBPoJGxjQYVTjejVv1iHGVD1J
IIhmssPEyuHay0/NhKI0j05rS1+Xeo/27O9ur7KMciVXvC4Ls3Yx5r6ybrGKWYpUFAcryfAJxC52
NYE//1QtRBh076sy9dZ60sLo0NVu/mQkxicmntm2DAJwOl1Q3MnC9Yf21LsXWRmbqupWt05DCbSl
VWOxNHRVv0PQ8NXPK8iEXq0vPN1Rzu1sGEI2ILjkKWpLlmb80V5WeWAuehfxyajtiBswTM5CgVbs
J4HTJemL+L3T0ai0Lfej7QMedEmJTryAl9H1rUAzovA+kAn60EpRP5nGmBzYKmlrJJ77j4TtcWp4
HyaROjK1pQoWVtcezcn9IedxDuDxDe3kYYDxSD6iM3nuRtZVkkwdnkzN1r7CKMW7E4jIXh4dZZFx
FAqdksfUfJqURVRB+1TbCoPw3HFRGi4n56707JU8hLrxbNeWB0vNb9VLk8TqpWj89zoKtL2syUJ2
xom/6OHG3d3aDV03T11pTBVWlWrjvdqTMd3ZfjQuhIqp4ITI3NrTB3crq5liveDqvMSNFU+MWbbG
1OKQT00PT/IqmcKsWcjLIHCTZnHrUt2WQ0utgQxnyh8Df11i+7cwW9tDzXEaTvFcBERh8lVt9G9O
YXdb2YH7lo/1SVR8sc0cxmFZhw1/6x70kLwMZ9mdeDa1mB84p2sxK/lc69dBHSk3Da8vBLFmzLRE
RTfouWkcP0MHj1F0qRVCxfi5Tvqunb17GuDyPNVjY9dmuv6iCv9XL9J38WHscYZjn+Au4NIFn5OT
bOvYNH+isL9v4o4gHyINHB/9vd04xb0M5Kd6NS3UIA+PshpoYbiuVKTJ3MR5aYYJf6Rk+mr7brlJ
24Hgo+fUb3N7UenjVyizyLLyFSa9s6xASB0KdYjeTDdBzNhrnrsRFcgsEj9ks5v14bY0hoWV7WzO
aAeUu1Fqnq/Mv6ujMvSzfSHd18vr8BC4FdbhiOf+nvOvda6jNewF8sVtzcBzHhx4ENs6d/qTEhQ9
hvdYWVm9dunwMjcx86VN9ibq0J9kUdT5szIEzjZpYtu/k21Ig4Ch0ct6IWcAMokIT8+rVvmU7DTy
PyXmr3h9w0kq036T/CZz8Qd0poXstaL4vWjUbje1mg6rYZ4RhS2ZoNKOYOn9HihZYEj62ADMPjjG
JgnSloINTckmpG5JYmyVOrE3JXpmqF3rmroKgvZnWRLKV9IKn0B4LzAr/jF75/+K7XvX/+qQBvDX
tlkh418dbu5Afr0tI0dLl/ircfzf6//XMre2q3387xm5hbIKv13eTTS/m2i2h5ajb+/VCvXHwMyN
haY01YoYQ3GPw1h+78xX4AsgMNkX2SKLKcRFru5t54+hXtqOnId21ym/VxiqMeM25ndrOVMubbqq
OI/EsmSTmYkQxwvLJIwchfFmiq3AW2g8V+9Kt19rsirnZWVakM5UzY0aQBuH5ie6UwQi9PbO5KvD
93W44U9ie+vw2k4cG4KO17dhqrMJmLLCyNl5yAg7dR6BUt2q3Ie08cw7cC8H2afOTUXvINRhjOyO
5qrsaMuuX9ea5630mH34khOcv2jon92gnesY/qgXG/Gek1yFu0L3gJvNrR/sX7tH1eXOcZOdG3XW
ubWKlOdrRgpUa1QgOigbnOPJtM7yyg1qYx+07dN1nJwS9On33M+nXcY/g8A3Mxx+Eru2MaKFPa8q
x92WmnGho1MWh+tLamhlRLCyVv2cbexFF0DBK8udrOJ1jhGwBRVJVt0MqY+6e8IwwD3iL+Fci39V
ZYdsE14cbcoxjFEeBPtnxH26wN+mfsBjrn6IYnJeZqnD+OrHmo+ZAp7Jn21yME/BdpX2qHXIqhwn
57Yxew+TAPN17r/Wa5qw3ZYNXGwN1/OjWYhfhdc5x55NAxR4lJYgU/3TMVuWVxghIMdpxU1Rb9Au
R3MCmcFKq4KVXOGPS7msHC17fBRE+KFhjTSpmEdhvoklZpnhCd/G3gnKNEG23sItvewzdXWtw0J1
T9dRoxegYGGHn3/0WHJSMc9H9ZzjNzxBtuEp+xWz9pXjBKuQ/RWFlZQKNsxk/RD00bVDMpTRKYLn
ivq8cYizdBMQ49zFDrSqqaysAzlbexeY/aNi9LCsUUVeGJNoNxygxq8JUQT4p+ObHqCJwDek3dSp
uLbndj1d2/tM/6Ndjp+Ak1zHm2mn3OGqiCTLgHxSX1XnenbXTROOx205Rodp9t7tHawFNAz0Ns1s
tmtwcNnxiwpXsjdAmvXk2wkPqHlulY/2vapEu24ei/WBe3AD/xUJ0+mhsYWxaGpUe9CCw8bBMj4M
rcMeIxARcuYmFFe90Rdp7CVnEZXpE45Llwo18XdgVvnGDhoFgTWvfPdgMhM/KiH74dFOwh/XxOwO
imZ9h3Q1BkIVJkC9W1+bAjtEoIhMfn2n1QqxtAx4thwsx8gOWZVF6cBj9wMceYJw1ny5DZRXyizp
XPTfbsvLZrnIra0Po6+d854OxbSpjSbQNtVkQ1pUOK6tMCKtltxHG7ZRc5cVJ9Vp6Azu4pkXpxsC
SNnif80CSxUfDM9YXReR610HmYn4oilGvYuNODrfCrsARd2Py1sL8kjRGR1LvBKmyHomJBnsZdtt
iLxqSnda+pqmrG4d2ugyjahpsLVEBu9wfrFro7wsapAdqDetjNT8810YDqG4ruw+3DrpD4E/ioOn
Or8K2SarsuNW/WNIXCnp4o/672WUyTeXPrZaS9l7m/x/XMuZX1hpy3CHZ/MeaY9pGw1OuKhnCa0W
ZX+kANxyVSqeccxDD+ktKbWVIBp1l5DfWY5WRLDXr0cVl0vmqAV/lHHSj3II8gMRykoYMAVBae2G
1HHYPdbKe99re5hzqHGr4UDya9Yun9urqfphJCh1RHGon8vWPDRht+kVcYgbq/gMM7fhKWkoL1Fs
VquhUfp7W7WirYO2xtHFemLZpWOJtZ2O+H3bfmSNE78YpeLcFxCJc+TeXnzyMc9FcJBdskD6AUiz
2uAbyGj2FQ9NYy7w3P1W4RX8nBg6z09DWcqahZnRszPwI3OTbjWy1145xsJWouQpCDvxlAxZvHIz
v92mmS2e1KKI77gDvspOWQyB/9Vlt3iSNeQ4nG1jwt2MVcJCSxZz58U8J/y12NSk3ZZA8N3YtST8
poI9zCziI1DIBnMyV1E+WTutvq1S1ICiSOl5CP/jxCONcbS0QdjZAl9666ia8gObFweJZaIAShaS
ZRqSe4m0AmV4qdosuZcgrLmvmWuyL4jjS6Om6mJs2XU4VluSLkzUBVj98tEpzOKRvTRkiXzKt7Iq
O4wCnnAcO2fZ1FiiPumt83wdP08KlNkuNeDQk44iTpe92X7GXtAd5RAyGe6lnezlbYKmtkuVm+Sp
0cxF4rAJTspIWEgFp/7ey5RLXAcKhyWAn2csy8Q56xvy/2oKacVHynNrOHAW8Ciqt76vGXyIfrOs
rJAU2fwwTfUEbeMY25+5JgvZWcwjbsP+722jwIVvaCD3Jsq6sF3UCTlTu8iNrMc4c4/DEFYXPEqq
JS6t2bf/94iMNYa/1+i0Ck8Sowh2VZK2T82ovPm8x1Mx1+q8C3dTP2hLRTGbJ6MY2qckfdPNNHmU
LRYeIzgZWv1G9kWj55zNAZ2koGkf0lgH1lyZZ86mOHNnQnz2PLJDS4nfWsczNo1nRPsiUe1zx83A
7l3/WPOYq6HrcjlMnrJ2SwCQuL67yGFOmC1Nrf4yIr10rerC1l864Tt/VG+9cvB/zc2J/e3QvM0m
vT3JwlNRPuChWyDl+E+bvFI7FC8IBftkQfIZ4Dlm2OqqKEuuro3djCaNO2eX2cZ0mErUsaUoe4cD
Es8k51lok7IbRQdUP9ejd7Uyloh+hp8AJ4GDRe6L7sRYJJZgcBKBsKsRna1e0c8JCjKQm/iZnLKg
XF877bh19nagfgmhNJDq8V+LhluEZ0/dVmBgsyq8yXiuQrM5kv4QC1nVEQe/j5oEk55a6ZaG8UXT
y+5J9tUILCRKFZ5lTSvHcumep4hb+T0aOO5xTJRkCQAAe5HRHu9ENRlL7JbCT8dwNuyUrC+iLVEV
0VHIskclfC1nQ7B5gJyZzMYk9YCik5zJ1jr6nCprk4+O9aXv+3IrknUYIP09gRiuv0cVPodjqymv
tug/a6tOLrKm6q9N16ovQOq6B5Jrd2la4Pzd+WQy9TRYyqqe99kWKLC9Bqf3lsGP31e1nU+g7JVp
V4K61lNCQ+pcWOGA5tTvqyFDKYPDQL+RHbLQytS+jnMQ/DgiGra8zU8bkijYH3UNChB+uHFyXLQG
t+NkXI/J2etUnTtmqj2i1Nwvk7Jx+dCnYNE4tYkclzEsSzcojnZXVe71MvPL4qi5FiFop0SRUfnW
GahzE3ArsBoagIGPPKUKo8cWp2v7J92fPcMzM/6W+v6S0GP3M4vFvYkY1fs08oMxjaq8b72k3Ine
JkaoZfrZiCt1FWok7NHs/pCTRndfokL0w7H6bBGqef2SC4zWa8cXizrAAZz8oEBRlN9cM5r1rk3s
7pmYxOw1BrZd9tZFGJDkMb/JTqcIvCc+GNklC+zOX/Hv9u5kzbAbd2m4PYizeWmki/9zLdlZKZP7
91oRhiemoXl35jxZrhXrz0GamSsZdhNWl+JuFLW/4nV/1MWguMusQ3GomffWrY72x4QezA6tCOs5
1WJnU4k8WbfzXlvENdK3CndgMVfVwZjORK3J+1JTtFJ/GpIHOVEu5ljlHgePnmce/RgEVbC1Mu8o
11KN4b9fKXgpg4hHjxH41yLQWwvoaJhEm0403UL2eKL61S2r1zFq1mh7cB772+S45GQRoB+00EaD
22gNxu2o23ibAWMlF5hyf52b/Fn2XA21McKWicvr6CwCXKto8WFCIk91tXdLDYEZt52/6YNi/GpM
aE/909xVKO3KZtX5z+a/RstF8jmm99do2RzG8XevQNt4UF2x4+RkbRPU6J/NMfgm7Hr8hkjIo4IA
0aupxxbkKkuFuVlz/OmmaSFHILO46YUHm9MPSwDt3Rcj1oalQQb+jt0kyquq0hZ3st6BG+9nXSiv
/8bWGtuuwvyZB+UZXxn3vddr3I4qotoO8dRtjc7OwWk65SSEp6+nom+eETbv0ZVrhm9Fbcw3HvMn
gaEtqsOLLvemZwGwBX0SFYzX/KlZNXCP/2jHQ+2uNUv1OXDRgu0t69f4CKOo2/hb+zxezON9h/Fy
ffmB/j3+9roB6/xrvHw/f4//j/Xl+6/n9++MxXoggfJseNaP0Oj6bx0q0FOS4g/jLmDSRQj+W/mO
kIH+Df/070NsOgdEbgUbTsvaoR4Ub3zXH7+i14YUW618cXQ0j6u5HfPi8SuKPEvzd3sO0e7aPo+f
XFPsiJ60iwzDlWNjJnW9SDPFPla94WDgIfSV7JGF7LhV5VXdGEz5V3cRd4cuHIbdrX3UeotIWag+
4bqMLlOW6O+laF5csqo/0dvNFAe9sW7qdwMeNcsBGZZNWno10n4U+GnVJ1mVV7JQetLlgdk2KKHw
SFKgaJVTeyeLpPTau2guZNW3BmuJxEu7urXVZkccW9YDZYo3hhlMCzlPTpEdY4mqLJzOGnl/R30X
k4HVWx28FK4VnUTvaNf2MUbiZEht7DRVHEk4G5hn0SP/kqTZoXI6XNRT0FxbL8e4G+125USgF96c
AxV5Mmb9u3x6GiKON17BccsZn3AHmZ5cvAuglArMF+c2aDcjxq5sOCIbmp+t30NuG5/awUMCF1gG
ysdeXS2DwYVRkOpn2WtHM88KlNhaM8LpqUOIaz4Ns5lsl4ZqeG9xOH7R0CX8mSb3DkqGwcK2wUdM
M08QWf11l7Jv0QtgB0Ltvuow3PotznPhGQmo+Yhp9Fj5osQ17FQnBBmgIeymVuVB1gZCIxd5VV0a
UQ3Xa4Vn7MrSUz6zASAQHH5YQ1kA9byCmXhX5+VQbGsxsmVGUG9JcnK4s6Bt5WhBofRjiE+/KZZD
OZro3ZbKOlCz6JBo/fTYWDGSswjL7QbV8tZuGzYbd8AxVlOC4bVNZsHHNg/3etwNr6MbawsOgDk+
DPROVcITBQM8M4sGXEoqnhi/C0wgf1U5H8UHxavQo0cL6AwNSrw0TrdkL0LWJNa4bSQBnjhzFZ49
onciX8WDwX/JcGZ1zQIsMSH4tV02+lupzB7iTeJdSLjVRxN0Cd5QioAvGYYbFm8XVQs7Indd/UEW
bO4vhqohZRigXXZtR3bAVMr7BuT2Q5FCTIn0Cdntf6aYUdUTNwzfbk0TIp071SCgfVuGPCnGNjwZ
r1MbhCmX6dTlK83HCLkGjHOXTLrxBSn+KlDbL4WlB2cXMc+FbFYTHQcN037TULUk3+9usGAHN5UQ
UFwp+gxXVvN9ndSesurimjNSkZubSWjZxU2C/FpkWJ1gDI0Etg0U5VyArNyqBj5sVtONlywQNuwb
zfmKRPOmNIPiR9G3b0WtDa+mo/ZrRY+bEw5v/aloi2rV6137LKrMX5Eij3aNFk2vxBeA0QQ15Ite
G19Dt/uqgDWBJkhNDSz2N1n/ZOat+ayCneLPO73mOPPch5P3KAdV81cGzoO2cCKUlvW82yrqkGwq
E/0+uC/DiyG8k8Jz98N20cE0BsA5UYTrJJRMdOmGvv2oRih0hZO6DwPKYsdeAwcwgtT+qAi+GZ5T
fkF5P90FThBtm9Zq3+eUkRyASy8auGMuDrXQ9Sc9ql474q7bgFjArp6FX1tP055nxNEmqZ3ogOkv
JEjErJaYfemfg/Kz0pXxO4BS7n7wxR9Dz4l2RhkZO7fx1Yc2QNsb4bHpO/ghBLSUb3XgpuBuGv0+
cLCtboSD5SxQh7xo4qM3K0jLwh8n9QT2J9uMM7Ti1na9chGZdlu+UNceax4YanzEjmHS6Pxeh8/G
xggVe7WqzIdDMDmEFv99Keuy0E1zOKjQSP73ILVVVNLOQT8crLhiFQCMIRghpBJUQGZGpIlzUEfW
Q1kP4j72PmLTwFY9zcL8FIz+o+xzvNZ6CEuh7uocTGoPpSBeJlZorkVha+Sw5nqAyuySW3OB7BvD
PRONx9LdZhUqf2Opa7upJiUNmd1hH6yR8Wkm8N8YWIruvmkiYP9qf5Y1BG+7+9J2iTDnib6WbbKY
9RTwKtDOGJmwlGxrff0t05T2cB1hvelZcCBCMaElKuBuFWAt8I6Z8Y+V7jyQvY8vqephMhO6D5lR
OQ95ZrUHPLWjhawGzqBfcFMkhCfc6aPR+sOgg3RRvGTatYppbth0qO8AEJE/VfbNoDwQeRIPg1Ml
B9fSvUXgBz/NMpm3fLOHtfVkV+xNWvJmiwEF5Rc9idNV41cNr59iBABK8M5p2LA4DpR1NavdYxeq
DRnbQlz82a4AidjxqetACY6mkr0FAbbNjoNQnW2jLgDP+6H0m+QTF79gITITY48eSbXEbXTMIGKg
GY7InpGLxQuri52HjsDfehyAH0Ib1zZt1cDGAHiws3PdOAo2vftA8DG66nyPUO12Z059cgf9m1uR
PSQXrBZ5LHIKeBhnM5MqKKcn7M1UwiMYsg2Oa6G9Mmhv+CckMA75UTsI2bahU3031XFf5rMIv2/B
GO4mLA6ycFzYQnNeJht73KirOVQHNQxpPVl5TVC/gUDCGcIoEB82nPqtTBechYK3UbWLE1Ii6VKO
Sh0430bqYjsyT0LyZeWmObKoeiPOVuPX/KbtGivUSnl1Qw9SpEd0otDFkxUoS3U8hdZZpGWEZ82Q
H3QslL4ZZf7dUq34XdWAL0axi6+sZpN3TdMJoKyN1EUW1Gdp16Mj2u/YblUaC7VvxMWdaWSSSSsZ
t2AxBXL44tGd6biyqU8C1FlSoR88Ny2fJriLB0ymxaKqE7EbwMRtsEdSL0kbRehXaGdZAykLMGUu
UC5stwn6xDwhAzNeV0avL5Qysx+RY9EX42D7X0VXXXCBcIMFj1p7FrTlVe+iPIE5UuXRJjcKnpS9
kSiAo1I8XfXYgZjROneEqYxpFUC4Yp/Yna7VSvj6prUQZHJJS/NniOONm2iqelCTBp8tZEYXqe5X
d7LI5uRNzSc/XBuTfId6jXmSnWpmoj5CjGxdWZh5pC6okNYM4nNqZBtbQfp+BAfGz7gw72PhGfdh
IaozBENUXf9pauarFoVJfxid4619SBRzaTei3GhREqATjWHn7rocd0SwO6N1XUoujOVod2rq/qfW
TGjrD2HxIzs3vdv+UBKrW5huNT659eTxPzX7Aydbb9W3xSc7ABsXDVLIQs1DMmFQ7GT11nGtkrxK
vCa/+1f7YHbqKkZXeyWH3YqiIIRh5veyxXSz0l0No9YtddPL14N/UPVAPMoidPlofV2oe1lFqVxD
8RclnqERjwrfwkdkLvNt4Lq4y8+zZBtqmrDXtdg7yHF9C/ElmfzNdcI8rNDDfNNM/riSs/raFI91
rb5iSVqcZNPg4jUrmvgsJ4HdK3AbCXclGYqz1hOIGzWcK426JxiLLD93T/1dCbJgY9pGcCCsrD1q
E/KucsTgNJ9Et9SnRnXrfW01/cZv8QpWi3jfFKVlYPKi++eqhe/fedYJVRIkXPESWFnmLFKFNeEK
Gdh6T9zSfbN5uESlY76GkRafejBoy9K33TcjbLgVqnXMKbuwXi0f+5PMDZdtAWJe09xk32SGdgKf
Fm3jOO4vRduWa9RG1Uei9fbSbJr4taoiDX2ZDF16e/yqYAjxrRHxvkwMg2ebO24jf/LhlVB0ITdn
Lx91TjdE420fYf10fPet1F22kzcdq0Q4L1Fqr8Nyoh39la02oZtq5cbwnutEpQWyrj6RCFzIDVIg
8/SxABYWlkN56cqpfvDD/kNOL13dXmUWsuw62eskyu4INht7zwNq3pWDOBuOk69D3HafrUqzoLDm
0Udj4x4tjzx1v49Eb/9E5ODFspPiPSqKaqk2mv6YD2OwkSv2HD2uKzrotp6VrMd8arCL52oYLKD9
WvRhheJOT3QOUayYg6r4rpHxGr/N3jOGHrrvdmTw9+ht42RkofkU9sAw+tR57w2gLArqA3sTFekn
NUg5RSJQMJVqjqFXfkXRBbnZHblzdEuJogPV2i3H/NN3qwgDKt9d1lqt7wKPai9SxJL6Htdk4jVg
qFtzGylYhMveIeGEFgLJXspeo4LU7kAtxNvPOiqe7q7QLA4+03DNw1/7rDqtxbQrU09W1KSXUTHz
mao2PM8Is7LQ93Vjjy+c9ctDoMfhWgLL/m6P5nYJRPu7vWS/8F/tcrwylDUZyczaqWkcbDJPC7Gg
N+KXUBjKtkvQP3D8OHnpdaU82Drml7K30FKFc8fIE2nu9TwdN/UhvZu0OYnTNp8S7mEqIj30PTIF
N/SHbCPfSTr+N/pDGcz0INskQER2NBZ5gQZwqGMgdOzh0HbnTgZpZCXW3yuXO3uj21ielO8tjtev
9SygTxAQhbN5aPrDSjZdAapRRgrMsTPP8kqfrxD0vwzKlB5k0629yO122/+eJTtIiP+a6rfWH7P0
cPpeT4250zUtvnRZ4qwK6D4rq0RlXbbJIoDasNNLD1crSDyXphYdG1y4f/C8zKWYEsH/8PcU3MG2
XtW5x+s4uZbvQ5psZ+LKH42K6tsrZwLv0FlNpKyEWdS7GqHbReo1IYab8yskvIJcW65znT2/glkK
Z5X5GnEno/Me7EmDaacN9XfP+FEW8fBplbmx5GPILqSWrUOIQdhGx273EmqJhUda46yVzONkqYn8
1VYF7JxK73bDXM2tGunlxK0PshcxBwGUKexPoxrlr1aXffXi3j7D6c5fzZijPL+qQxvytVFTXrWZ
1PIdDB/yRqEZn2PFy55gDl1ku+UWBQgNSMMTjkrvTl+uRs/OX7F9N49lH/2a7mdIjEWoqJ8NO/3P
6QGglnd7Kq7TEWE3j4Hj6UsnM0BjGJG/TDyiPYkxchZwu/hL0715iBq9tHWj3AcpifTMjb90Ruge
CPG0eNqUyZeBU+tGdRrQUvxNFp5iN1t99HGYM+rwPLS4sw/oQ++aEYskJRjFqg1L63WK7J9lijtF
lT5ATWaLPZMw4GssYrs4u4Y5nKTTrvTjnZv4vmPHYf1j0fu7qa7wLOyz2AfCWnf7Oq0eY9Sp1S2c
gPaPKt4x3R6rqMeqU4tzmNQwDH0vWxmmiQLiXGRZ9zVFLmU/igrjwLGNs4uG4vgydpxuI6tynDp3
ZKNOErE28usC9VCvPCMFhSeM8XnwiSLERvOGA2FFhny0VqCR5oACgttocqd3Aw+1V6tNF4mVtG+m
YasHf3CVpZwVBHq3zCxsomWv+jYi7/dGoCU6ZSlOanC8W3bvcbYaG788NJFqrwhrhhuR8gRHY0DY
8Bg5gTnm9bJAqLsBkHsCP0SURJD9T8Im2xuzTM6Kvbe7aPua5zsaZUuij/GL2yYgs/BK/ZE1IPV8
+3sMDIGwsTM9GTk2tMNgBkfTgs+GVES0Vhw491Zd4Fc0EW4mm44+ovXZcxcmNRggbYltwnbwS2cP
d9s+N5FXrbwx1d9q3brIFzKjcJfAhcQajgdpqU5ADQo/vsgru6m+K0rokAj8q72qWw8De9zFM0Kf
u0HhwClUS5yE3fQnedXl8a8rp7eUoxoBFWfArflfQ3FH76+9nZh1VeySwGRC2izpwmznYWV1TZv1
/IHuKj1+k53lDBcposWYuumzTH45ivnBVim/k134B+QrHX+LrexkC5Je16oiTzlkA+nkMNGDe0zs
rBVGTUCbItjsss2fr4i7rxVVJ12MS+G1vfL1ZifI3i7kiNuENEJaynOGCpTmP4tEGW/FjRD5mV9G
tstZiXDNlZdgRy47/lidFzQvUayWDxwlupcmd++iUYAEmWuulr0oauSdZc1piu9+NmtyjJl4cXB0
x2uynE7WXC3BMy8q0+2BTjBTRbRmqQeeOHTNJF4SEY7LDJ+8vZxLxBtrydicdnLuoHLDHvvQ3F7f
g4bCiC9wTZBzXZJcm85Q043s7RPfAvo4++tVWHDWmY2FoujLV9+Od5OqO19tU7FXKeAHyENh+Qx/
8P7ajirHKuE8f1KHvH10Tf1Dtst1orFBndNrp3s7h3st2sn9OnSmxt22rS9hlHhnW7dswhAaGoJt
NqyaAVvJyg37e1iY/b0y0/NrHpOT6gE5+91u6Va4InFpsUNjhOwILA2zihwFlrkpKFXFQ9h1vOSY
lRxlW2Ym8YI7prWq9m0M+FtjF7+uPH3cJyQ2n/tiemjrHp+glljg6DTi2XYgI+IQcOrn2rUpRM2k
RnNW1mL4aniZp/1RVkc/ztdBGo4bPwGD6Hadvcklc0cN/W5RzpeYx2/MWoTzFoa2bmb3aOB6y1Ub
h4BwZhyuNiXbzJsOeeko7y23VCtjR87ReofIKN8uEJHvbebtMFErXnhINEcUYmeHXdrRCPo24nqj
ak9WnxfharwPq0o7RmyzjwY8GbcjQq5z015Y/VA/5kru7cIxHrZDnI7PmT58I/Rvf4tt7iPoJXwp
SjPduCAvDgTTo3skcJGTsRP7m5s/2urQfbY6Fr+Ob6dnTwMU0DSgXhUnM49oIzQLn30Ptzmqsvgf
zs5rSW4jbdO3MqHjRSy8+WNnD8p70755giDFFrz3uPp9kMVRka0JKWJ1AKVFsQsFIPP7XuNGnb6f
AjPA/afGn4qOaNWaIlmRH0bzceqvDSWaO9NWk+X9HEMC90D8WrcXnSUHi0CSrEWT1NYJB++GPU/I
3eLnxabVNAt8DR2eUQEYbY0ekiIP641oJKNl37oN34ds4pjtrEepa9Eo6J3Imjk+4J1rrCdjKSy8
hjrhadx/YO5SYtMQjg+ew4YTkZWTqIkJZA/lRT9tVWUpbxIWts28iKvyIoa4vMO2Y6aYMw014Adj
Ongq4hteGjlbUdVaLz758gbG8wXKPWH98sVAfcGbQZx/kPknv/teFGGXFGSPMtyVpZxgMZCjyrK1
3NHfslvyTrET4IdE7OXR9wppxo1ff2mL+McZVXIg/zljhW7W2hlTeYlVqLrRlQhNi7J03xBi/ihN
rbz4MAmwe3ReRPOgyYRXktFZ29Oo3NLWhhooT+y2R0zfVYNrTXuLPu6iB8u9w5mqekuThfh/EB+6
3tTY8kKns7IcLnbc/1zF3VKakYQy58kwYrTU6eUhlCCcroap2E5WQOJQKYWFdwhjcgRQ6plovI/R
UO5dG3kiz4OUsKNwBlbUYZPWJKpC7smZAUbzebBilTzQCA/Yy7xlV9b2S21Ov6DsFWMx5+R1wR+3
GqDNTcVqb+HrTfY6FEnNo9VNt54rBQvbdduVVIC7Vh2cupKWN5XbtWt+stlbiuhJMwVudSgwiyiP
sP9EiPZqeFY0w9ps/NqAJOUNlsRXNYpi0qcebMU/pRpFSQgu3lQZbz1stFnluqv7uDbsknlgJto8
xZuva9LuMkyHuLCJo3v5R5OgASJqol3zAlikxcBaFP3l2zAnLotzbryJUffmemCBY6hZsrl3FDkB
rNACwCjOJj6vklsFvKuWRl/zzlvqPBpOcdXjc9UMwUMKlmeumqBQhxIAQ+dnxRdFqV8wvQw+Uo1s
qNrw1HWUddooOVtA3dupdoWplGR8aIOvvTnF4BPBSfontYv6RZoX+qVFAmalVmF1bFQYJWqnT4TO
rl3c8fKt3zdzO3eg6JEwI8PS+dVRdFfwQXGG6T4qNojrgnAwUjxZhE1cdh0bEx8dBRhXKuXE3iMV
8zeMJrnaQb1rwOO9wcwTw0PiLNuorfx5WXXZhqcUsotVqC/86YErDnUd5v6tHhllWs60Cib5b//6
3//3//ze/4/3kV0IpXhZ+q+0SS5ZkNbVv38z7d/+ld+at9///ZtuKaw2yQ87muyolqHoMv2/f30I
AB3++zflf9msjDsXR9tvscLqpk95PomDYSOtqErV1svK/igZmt4tlEzpj0oWnionrbf3saJdztVn
fqjE7m2X62IUMsSz3nrCEyXekECOF6LaKIa6LzHf4SunF2SCe9bc8CBqXeVaT9DewRvdejVWlkhe
nkVHpvZQq4oMXTMboS69jZdNreVvnh3YW3uM64WoojWYzks7CQ+9nudvzQJEdfIWaSSD4lGJ52KQ
HLXtwiEUutXT4Dm109NY9+VF0d1843hZO1O0DPq4aEwLG7qa7x5EjZBqeSkVaVimlRMt7CIpL5nV
fv376yK+98/XxUbm07Z1RbUtS/31ugw5aiiEZutvNco5YOqyaz6U7bWTsmdhCq+lYIrS0TBXwmI+
bOUXMYrdRMxmmh2Bp6Qf+cSZEQejVRo8faIPoHnllUtOexg1uz9HGVOk5M8m2TN1VHnlZp57Yf8S
o1sxuqQLRA1sMGSU4MWv4+YhHW3IvIzxJLc6hYZOVOTyD1+G9vlHqmmqrOiOImu6Ag9P//XL6Es3
qb3OMr72rrvUJjVsZTqwf2pYvFEykChyQRj8p7Gwe39RkuT4qU2Mbsjx76NM0uGMT7NFXZT8HnFg
eUwIIY4aAlF1syKGEbMQMKNT6cfx7dD2aYjquWiAHCvLyCkwStS90gEb7rV7MUe034aQCH5GlcRD
F6FS5FlmpLASNOxK//57Mq3P3xN7NVtVHc1WVMXW5Olm/+lmVgGHji1b6m9jWdUrRW+Slc4aeku4
N34Ou+xs66H8NbUTElGNERD398Oz78TSTHTktv6MBrH7CC073LWJMyyjvsCOsKwfMWnF2nOM/Ye2
DuPtrepPKRaRZ5EJXK8bKcSgx48buKp/9ohczIDufdRh6XbPzIiSKmnW8T5XzLqf9KfBzBefK0bc
290e2C8SizwXgLzs83Tw9haM/OxW9zXsPvm21qLXnIbcxyEk6N9mOGLGvTsOk9Scd5rq/cPTVlWn
x+mvt7WjWYpmqNYUZLA189crVMlKhe47JPhWCopVl8gOLkvoJNkOxFPCMezfsZA7hW7ZHvLaQcyg
zeo3q1KDvRa36TUwwvSqxLikxp2jb0Xb7dDCkPH8HOPWaZxoQwQ4IcbTNmtRbQYzvXa5ahNsjuvV
ID7cdXOS31nRLqHOuMiFQOeOdC2tZ30poV+tRRQLmAeEku1qHllKfnDiHL7QT8UaYeZNOLoXV65g
BYQp33gXGxueYeZh7Ito3XdacM7CWF0Cr+2uIU+OBYaV0ZPXEsojmuG+SHkHFa8fpffY979JMiB9
SbUP6HKPT3DWHkpdqTcjADLCwU10UYkJX0QJTtF3ToCC5Z9NWY0YZFgnL7oz9vZtQl54MFgT8LP3
+XUL/dIlXBlIPLWySRhvNLMi+kr4CQK3hRiVJxfWXDc6/JBVA3r0VIqsEUl7UazGwLk1iiqAfH1X
/2FE5Mi9OZj2aAqbxkun9oF6i4MXbXR7kLYkgSOUvqVKmyu2j1UCYgMHrALcQyzV7Z64PEIB1ES7
6ZXsNX4qAv5eolo/7u5jMofF7ULUTdX8FupetXazehvIuf/sy02+MMhRHLJRt08OefS5NiUFmmQy
3oyNN17F2Yosq77FuJw8stuQ1y3N4UZnEAyG3vWwMrShvE6Eh6F1iEdXwLJEJyDl8NyV6CIY7pjP
9TIZZoMcYhM2DdZqh3R0GnyxNKs+jE4nn0CV/jikKUY9xASsNfv5UZ1VbSKfQgX4IvL2KzHOVD7k
ofbPVh3ZxyHFwr53Tf+L08GOiQaDbVlbGRerR+/OybTgS9lmELRcOwZHpEuPpONOeuu6z8Su2pkT
7silDSfJLWVv2eKxSfoXuJ1T5GdNgl+BdC8W48lY7EVbCuYVTVAlPxPRee5yNDZKdurekq0wATAw
sJsBMWdvmRssbqUU/IiYJ6aIkuOHEI5i/pr7uUYb4fyYm2UZ+zFfbAgGb6mPrr+w2FYslVplhYO6
/gk2SLY33NI8V5ZqnocQ1OHfvznEcuKX55JmWppjG6btKKpui2XiT28OowhxN5bM/Kukh+ncIiq0
zoocb1GATO+tgYIdunYvmW03e+LJ6BdM7XaIUqKcG+M5HiX34hn69y43B3xq2b+wnKh2htrLr2GR
z0S772rBhmhovhJVJcUiFATHE1E77aD7fXk7baHkLMhrOTmNhp+sYlXpMF6Ig5VqezbPlMh67ZA3
iiZQ7Kf2xJvreZN98YbIXnYYA21jdBdfAzm7AYxDtEpv7biZN68x8WQB9P00PqVdAIadQArRcdgH
pZ09TnnJRZ4G+kpUpaHOzrBSNxHxrhzhZRWGt99m27DJ8kcMssmw1NXHMEjK8u+vlv2X9zzvEItE
mMH1MlTSGL++Rcqi0myymP7X1m9wglay19Gs3GuYFNapy8puVhtN9943PvgBzzFhK9vKMxo5Kyyx
u3ej7eO13ajB2tCTeln5IF008CV7ZTrYZNb2oipKos03VHI1lrUL1Si98B5H0kVmwVXghXxBLBC7
2J6bpivk/OAqQ3fIMct4rgfj7JfheEaUKHt2VOODfEd9FDV/ClLWuV/tRTVpgm5eOla3LaeZhcdW
zRs1ay16A3DjSy0pq5XnqMnOnyBnYCCbQzvxicxJO76Z11VXHUDtAbUULaLvPqroVGTEbXYLaYXS
VBN233mYmVN+L1FN8mPENh94PuebKKwIpsQyIYxIZqgWtdPQqvY2lgs5s3IG62gh5TbODD2zjlmp
n8rMGLbF1CF6RbtSm9Y/XHhxYX++TVVilIYiW5qss1lTPi/wOqSo287xtC+D6pWLzMxB1BpSdztE
/OBRI3FesjI0V2wpwqNZ2OY1GRHetRBYFDXy4PHZaHXgoGyBJ1Opdpm5ejBLK3A1Q4eUmTigFZWe
bItnmlfrEossPMdtVKcItfSnlqXe9u9/1PrnRb5qaDI/Z02GCatpmvJpaRTpRmFrSqh8sRT3tYLU
fKx5yvx06DvU+eA7KixQRmuWIC59BDXSLfTUdS5FomariO09RkpokBpp5u4KOzB3MhCaTRuP49Ft
+3KVY818gX7WzTptqPd5oBCL1/NqA+galFA8Lm03cbc6+L2dKOVy2N5K6Z+l/9Z7b7uPI7EW/cOj
+i83v2o4pmoruq0ZzrR5/7QZYmEysmcfyi9hknyk6ZnwvHvsw9A8BROWR+BzDDWJFigeGYt7myhF
ja0eFAy2bhMKNGpmohiOE4hYK4aVOIEYLDpQspmiH+5+IGk9/IB6tygMFP7go7Vid8cb/FsU5b6a
pJqGeNkRAwV3AGFUBdADN0ytzpbQMZnarKBRjrchoL5uVW0a4qG5MkNrdkAGtkovZZU8qbah74TZ
EE7E6cWTjXpjIKILAYuqOIixWRLdxibg/e2ZUfjNxpP6VReqFXRfu1FmTV8cQcrbX3w5xp7eBoxH
hMRiE2u86bXnfDE7q57DXEBdROnsSxkjxqpOHYgNEQ7O/PQMssY756OL6ObUkQ6sXWp3wAzc8LNj
08tTeIiOcMxfdQCRf3+bWOI++OUZYLIbdgC2WpYNCFH7HBlAsjJW0LL9YvYgx4sqIPiFu8AylDrr
pdDdbmFUlbnxp6rUgeGWtTo9il5e3bj3EhUecsN4Slk6iebBBDvFy+0baqDWS6OA/7AzXZ6LTkfF
hsXlVuEw9drZ1e+6J9yJipNRGNbR8AJ13qCs/A2YO4wqbXgbqxzUH64p2zTw8qdSKl/FgFZKq5nZ
DPUVucdo73tjvIzdXvpaBzMxIFNTZ5E7/rB389TBJ97l1T+dGj+9J9a35hOrGG3TaxJuZIJ4aScm
YT+v4/oic7SWlbC6DtMB+s+PtjLVy6s4IJXyc5sYfJ8rhW11G3dvU0OUklhT/HKuz+cvLFBBbJNU
suePliWffDgh77GGvVBU9Ok2qyTrrQvRja+s97aGQxe3colak2u+WwV24FAWWZi24EowGEHkjHbo
lVATqtS8tGmP5nUMNdRxim2bk/hDKCTmNtE87KKh+4fQ58qh27Pw6PwXJ6sfbRXsi5pVLw4EgeOo
1/YjcDZt2TmIuwW4ET8OXtlic4fvUYh0xZyFCwjzvjmLsf2Ig1dcSi6sVcZ6CsmwMhvjmei9HbJ6
rjvheI3ZEB2MXtHW6p9CKULv5JP8yV1kBSPtcY0V8+XeJCZ8mv+p+ul0DYy+RWGo5kzMFTIr9/Ml
WI7t5BxLo8yql22XaRcjV2oSHHysNpX6qU30yrmj3kp/Py5DM3zlyOTY3Anjbgq4uyh6mfusNaZ+
6yA2rRwcgZAXvfY0WpTy3gOcwriIHNGoQYIYWYuBopbDqzhkbo2YgRsk8wlNc2urDX3cWukEF57G
NdNBrhv4LZF6vk8NrUY6qWMz78JBXaJu9KzbznC15LGaK11brUVVHPpUaWZdayfbts7Hq2hTEuDB
EqQnURPt+eBsMzsfjvemxgjRz2/CS6oZ9cVIP1yFVHEV42hEqHV4w9brg3yjd3EkRX/oFf9UD1b/
ZhSmBpoG9SYcUn4e1UU8aaBWnoYkB5cPY3AeDlpSzGPv5CJt9uDIUv9YeSG7aFKGa68d+0e1GLTD
xD+0nTYtiE/iAQXOBaQgY9tMsiGj8HJSokeVdwS6/MOVbWD+KPdJszSVTl2K6uBEwTUdirmo3UYM
hTLXPVVaw1gmdOaxR0bYyypXmqtr+0BtWf116QabSGtj6GZXbUWHOMQdsM+VY2iTllVXzsRo0VNb
8tGP8+JBcRDPLmqjO0aWrZzcBkASINLiW4wAWYKs42uWJOk6RU9xY8hZ/oz111UM+BKonrXzrUoK
UKOD1+HU+rG37Z6YytCfocAmJ8gAs9sIhZXMXor0w32EGOblKS5qZg0yWZdtFsulze7Yx5q8N/rp
O4vLveIhIu8nVGOzdrdp2mlL1BoKlDUJVFi9m3zTENApIrP/jlERwGIsNR/a0UMeJ6nNjRvKA89e
27oNibnnHNP63SSpLNgVlzRNhi3v4wTFitcGphcmfT0CgFX24+BM1XtbnuhcxolouQLh5sx8crlv
WPXNhXJAUlro7skAMcMis86+zGtZKAaMQ/xgJYV6yDu+5THvUHxGtfHLaE+UJUXqT4lMqErHTETV
2aSC/J7ntVJ8gTcE+sh3Mrg0TfMONdeM0+LLCMh/7VZjvhbVWN3lvQs8rB+KzTjo1UpMRhJynsFz
e+0kCXknNxqWot2vgk0dKsZzPsrtLu50YyFOo5TWSY4Jg7lph3RAg+5kbJg6bEG3f9exMZ4VljAo
GocrRu5fRLvigd0G3y2MDfq3qN/703C1luSNg2HfUozKZeOsVyYpXxDQR83MJRQ7u/59MGokAIpZ
hN/avIts49mUG2vW19X4VntVhNtTMHw1Qg/eeql+18J0Q5rEA4Qp/ZHBjQwJVJwLduz+jDT3qsuS
8iPykqvUt9p19IIUxrTRX1Jg83MIE+4qitRJ21dq3M2g1hlrvd6vlm4Yz0r0E8+OIaXuTFNgCJZ8
paso9VDJD99VX3bYYRWldHQ7RTr2FjpgkVrsRdO9XZTkzu34o1hwfurQfU1ajnzYuuxNHLrG6GzH
AbI9uuQ+D6kWg2h2pIuT5d6VHY4906BwkImlzfS69GSo/pUU5SGUtW6v9Yp+lmvPOOMXEk2ybEvR
JA4JQBtsWvpmRyqSyGzDksGRFf+5iwDcAn2JQJE0wTNKHdY5agueV3SabtQ/etpHVgTBcy6r5cIe
EjyPnL4+9tMhV0PkHdJyI7tpfZRti8NUEp1iWKFr+dyAxLcUbZ/GFXGP7aX5BGlHOZSqPO47Jykw
0KnCp7EnDe4BvvgI8M2odfejNfxg5iI9Rb7VG5ceiLHbJAh8xSqMlZkBVHpvqQjHKjDSWgQrtXYj
6fXlVkVVXj8MFeowM2upw7d7rlMMDMqc2yQ0kvK5gCi4xBjMX9ueWTynGnKWPNUt3GKoqoWOkaid
IXo5VQPLsjY+WtJzUbWbttixwAxvVRQVnT28RPBH0+BkNOWjmnvfY/XJjUb5K1Dw30Mgmu99Vbgz
rzSsp7hUq0Vmm/4V9l+2CrtePvZS0RO8HuRdPHCRYjNHYgU/n7kpq80Fhm20kflvaypDfYKUZyy8
clDYZLffFcXv/uDWkMo4/iNkZTeLsEZ4KYLBX5Y5EOE/7FRNFpEZcwfIoekcukLdYLPIDZDr5kta
pNoud4fhMtWKOueb8vz0GRRwPJMUbUTEVE6eLU8HEu1J5U70OkqK5iK69kDi6VXbvkPlzhlXokrW
OFx3BPSW45Amz+hR6bOkkaKDk1X+WVWVP3gYtq+Bn2SbHJ7N0kSY8tXLHIWwXy6jykKv0/oH1a+z
hzrlCWJ4CNtMzVahl3vYzOKB2r7W6N0u876S16KXHwsq93EZg8/ilF23KIEpvejI6J2tTv/pcyEF
JksxR2v6lYo9oym31QOOYxnQ5ALLrsgMTh5Siwu7TKpX5NJfYSbx+wy7ORlv55s9ugC1pkkG3JN1
7xtYhU+TfBukloat8evox7dJpt3N7TK3v3ldgkCFFVYP3vRJier//EmA4KrXtPReTcmTPpKi/emT
YPVuRsmc8Sw1QIlOyXiRoheHMqlX/7DJm2IdmUjW37LypIdUXTYJnAFA+mucp0nd3Jdk+BRW6GsI
fzbRXi1T9SVRw/fRC6szwn/qi69FIFir8qkvWPp0g7sQg+BiY2sM1Po2xa+HXaiDKhLVCTC5RoVO
48JxCruXugXaJNpGnBGJSFAWeUTyaeodgvAcYUFzUdiV74j+BKcsc9ONH+OzwGoN4Q9jDA6eE2cz
P2RLmQU97NKkxxkrNp/ECK9/RfOtfRT9PrYjfHZ9ErVA4VWUDHK8Gxz/xa4cE8EUjd24bK7dUpMm
IKF9gFsKPWiqVlIabqIoDMEbUXXiokde07E2oqrXJszQvFb3vj088iB+UW0zfbCiNn2I2HKAxCRC
3+bcC3Mv5OYN0mQvekGMNMe/v4KK9pdwFhk+x5ENYjUmLCHjUzgrtHiaFJXdscPrhzUBwlEjKzny
YHQTxLFqzLTDY2PI+t4sU35U/K0Q7VwSqOZgXNz0myrb4UNeZtFDgYn11o6MmvRYCLHcQUtURph4
XcmBtByyvH2TW17MTaLVZ6+yUVvJx20sqe3b2HbjZjSAcfqIw70VGsobIyGwk6njkAM+/DYdeki9
tStunW46W97AkHVsszh22JO8DMCzxfQqH7NdTnYYAy6GFROcItWT8pCAPn21f3ym41TR3nZSfS5G
eQaCfgpPx704B5pIJOuGhWSH/bwnEnhRUZi75JgveDzeTvcmxwATo/WItok2cXCx4lnpqOvepiLn
rBz0wnyVMdE9ePgrbjItQe9tKt3b/lvp78dZofPjfM6fpU9niQLHWAOdJocoX6tWctehHwRzNmjj
tEsbr0rixyujabPFvc1TmnHRNoq2FNNER6urxVxPrHZ9b7MMG8G0QS1WRjd+BweOPGalGNx5nrw1
NMJYo9GhVF0F9gP679ncTP3mXW2NJ/BjPiAcaUkDBCbZLk5a0VZf/v73/ZdEtqaxRwCQYcJCJ2wr
+n9KGKUmm5xArf13hGqCaGdam0pLnyB41R+m3ayNoVK+yJ5tzH3V0s4Fmvrb0h/NNWT/7JChfj/L
AA7OQFjxI58OErL+CzMCCSqqalWf/v6frH3OmmiWY1gawU1Ts3VbNz4FzkxF9gKfrNSXcegXoTNW
QB846HGO57Nl1Ru2ydGsk90fbXJvYfGNn91MTfT23UqrPdQ+4OYKFCvSCJCnkqR798DrzxIjkY8d
mmGP0pCczUTu3vOSC6RiKbNJ/AW06dxL1eNQl4Q2ex1/7SzmJW86toJtIj2iJA5iIBn4Dt+qIPsH
CIJmf3ow8YfblomIsmnp4GlAqPyaPIJFD8IgnewHTB6YRlxkB/Iz3mTkTdGaDonqZQc3h3NOAHv7
qV1UxYj7WNEWGxlarbGO1990kk/j7tX73MyBuAOrKUQTVu8eNMTN977hvEMcIAZS6QMGDZZnrGy9
oncaAhN03sOcv4gm0Fr9lifpiDYtneIknYyNU2UH+gY5uv5BzosOMY2LEWacUmr5bXplg2rLNEGc
RHILfwYswNuLk8AwG04R1nGi06iaaOnmnS4SJfuYGCFLTtLz0XQQpbrSsxkyy83yU0eaoNU+EwNN
bpW5qiAkWza5hZxeNM59LWifrNgcTnwhD03Sou41HYr+HcZU9HjrNwmNskiuDqIPcIaapvUhi/G8
MYsaLVfPV/Bs0ORDrBQ/SqJNHKKp99Ng0SZ6q1q3toaHOk03evledhqCD0N8NZQ8Jy7+n4PoHG0E
71eZPuR7Ub93yyGSxiQNepK0Dn670iittOnNq0wHGVxGqDTJyZ7ew8BDouNYp+fu9hoGJL/CrLUh
/z71Tm4+SHCmZBJBC4iTtEUiX41mJfrEqCAZyy2qqwMLleld/t8+VWmHbeDqPz41THp5bvcGUIRk
HFHQxaAxRnLvvQLJAistd84QN+2zqHbqIL2rHVF8DQGGQ9ur6TlJ66/4C2snVOX1kyiZrs4OEJcM
s8h1tokj4BLREbLPx0aiKpaiej+IGSW6rvcmmeTDrFEiZFLqTjoCcEGMTU3tlS+b0lG03Q++6flz
Lw/iHdHjaI+GFw6AU0kcKskdspkokrWKV2ijnsPGjw+hl6KAZefp0uYyLMowL5cJMhuoSqAHTZCr
h/jW/OEVGfoZXZs+VjVx625Q5eWtWjXN1cE2SNV0N5sbaUnopchb/OgY7Dtdc0rD8UDwJz565PCQ
PTXsmVvr2mvfq+ayMapxLaoZ5oAzfRyic+FX3kvJikVxYv01HocWwvIvs8z2kkCSYblZh8QF1Oob
d/NuALT26ppZuc46tj9Z5ucoWgYPYgBKb8PM8l3z0gdOuzfyDAnh3sm/gQadTmDnkr1IAQTtERZS
L82gjzPRAQTqSqSkfm5dL0ddBkHZKAW9HtjqTgwwCjSpJYIurY2faj6PEldvnzqHTauLRhs753I1
kXC+9guEEwEPRRDYWDJrGzdQ9Re9AnI0dYd2BJrbZL+SdKW5tH2j303gYnhfSM9JvrQvhOJcLy9S
C/EsQczw8mjrV3kCL9ep933m/SBsqH37nXxCfsUDbTiVRUF6Cgjme6WPSyWopTN6C8PD4BBXysGQ
bqJU7R9UVBavjX4QfaKlVKwc1I1vzkWV2MVV13Vzh6eiv60CTVtFspK9DWm1Et+F2Tft3K/H6pTE
BSm8wTBuXy9CzIs0zdJ3ReOmxpVH3vZ+XzwaGD6JmakSIYGWG3ASKgA4ku45S6cf/C9wNW4XQnUR
2etsNDo1vDrOclykc7NEGEFqkbxMdbRNqwKeHOTWwrkVBlHASehW+LNrkP9/xvz1IzhPWjXltCy4
f4TkqcY/vJbVv76VcabSZMCbuqWZzue3smF4tZOYTf+s66N9juLmjH1H8a40+GO2aLSsRTVFtsMs
VQJmJZnBedcQghy6hZt5Uhvx9Vj5PEUQD5KgFAKJ/09J0i2HVcYQrkXp1luY/5CaRKbk123rtLIi
LWlaGOQCIdI+73nYO1RFDob6SS87hDdR3ZVLTdlYOmKconRvc/5LmxjnZGdcQ2eDlJCVQjMm3gYE
p3ftWBB5jB1316r5dkjHUFsrvWuthoY3z62OO80KPWM0Ufr4vW3qeKFVpbUrHARFjeoxtKSYVZmZ
bgM/SHg8Uw2H9jvui8oFKpMG6S/4LkYRAUiWmo2TmaiW7pMFpOU1By64aiu7NE9xnxZozQX5q9qw
/qj8Gv/HqRrk2cLT3PLJS0b9yv3Hmm8C6AwWzkuZg+Omz07Pjtx47aPkdO7I8h4st1+J2hA1zlmU
ysaWURnDTy+ykJ+eiUbJTN5R0HK398FiPlGqlTxNvY0Vc+OGt7FobHtcxwNPgyWrKe7aC+SCtUqX
vxICtkAC5PFO/CWh4zyQudQJ3gbtc1unRHj5i0z8CuZwynsUt1LLeM+T4KsfjsnvwRi+62Wms+zv
XX6gNshGzCGfpgEB74nnwCh41HUOYOtpuXQrijWUOkRcWWVoqrmu8Y+4L6xKpcnd+X0phUIpnguw
49ZjoycrOxiLLetx+4k08VXTAu1rbrgRiomedtI0Pz95RcVLaOpo/PGUc2M9O3Lqba2gbFdFxwOn
Cn8X/aSe/eUYY0mv1/LkzeB2S43l/ymOWVd0ipN/VZ3wFZZXi6yfauxI5EoL0c63Pg+xB36btFTX
XWNVayt3pDcf8RoxIMY/aql2WrlDXz18SgMCNNMJZU8v5/Yw2kfYw9q5yltSMlNH45LwRclKuqpu
5e7HJCkWZmI4l7CD4YIu6UtVZhXyZbn3bLA3yD1leG0tKz8MpY5+0pAOr9A8glUdaCmIfHqDHGFV
Ceunk+gt4TxZevqKylJ/KrFNYEvCqCgYx/XgSYghNcH4WodNNJexv9mLSZbjLRuk256kqpMuVoqT
rPhgeC9by/HbhZiE6WK8qF3b3CJpVh3LEG2WcRgBdlTTrikIted7FZ+oH9Uid8s9oaWfq6I3KAk5
iLn15K4UFB4h3YTco6OT+Dd8dxd4rfGjyKuvnfypC3enQOOWln/pEzMk11hqkSmDCdlGqesab0Vf
lUh2IDgHAJOQfUSCplXNbZxN0nRuLuMrZYX7fHCNx2i0H27tsWMSdQMha9e9e2U1/SHaK5Yk86RC
EADSUnxJ6rye+RPURBqwa0l8Wz+bY9GdwH/iBxEiq9s2AGsQ511aaW3tbkX8aqydqLskY9bYbqKR
w0sWMRz9mA7IWFYFVj23tqIwj4E8SrufwDVTm6dcB6DaLg8Llq+g3Now+FZ23oMVusFH2xVrnIoz
f5Yn3xIMwsNZ3pzZGRv+LItCFC288aMa3LNZ2t033He+j2WmvKuj3qMKhsBdT9h7hko8MruuZSEp
GLODgMDm8B6SXfQ0W5sg11QUg0Sp0mq8omw7mYs2qYQyM5N8zpGIc5BBCNbod/4huu/z7A7rMd8f
s2XrJv3MQeYcrun/o+y8luPGsm37KyfqHX2xAWyYiNvnAUB6Jr2TXhASRcJ7j6+/A1nVRqw+qnMj
FAymaDKZ2NhmrTnHTMONYtbGNWdcFTerEIfCSfozui0wcTJqH5SIvbK9NMNXSHE3QYha0VX8sBiG
391N8WpqujibLi6mMMzFKVpQ/qz+p24mmsLU89IdmslCgMYHin3YHyoy65wwYSOCmVXj199CUBuO
YdS+ijWf7fLBWZ3EfZifCYhXTpf/unyrGQGFDOCc+v/6XisieVDIaJ8ljfQ1bQ5vtLxbSK8yZ5Lp
MuPcJeqw0ZyyeCQXS8N7q4ff9QkJTMse2h3Syk/B+ryVU7oS+ITx5MTADy+/qQnFH7+pXANadVPR
dqbSyDOlrVLG0dleH2RsQ8/5uGSA3cY63raWsuYi8BUrMxJ8iORzeighqZok3Z5P8qtp/SwRdX4V
Vk23L0kg/P2z6J//9+mrZdiOGxUrP+oA9ehQG8VVsn4amap6VCQfLg8vH6RuF+bm92+CbCg1gjb4
Vjs1hVeKKr4dQG9mtp69IPnRjrbRt75mYnWGlwEZLKI6gF0tv7UznRzW9Qvw0Cp/dHr7WIeR89xk
vZeZxkRGCtL/Yhzm7eUhuq8DSXLykWyfhHYxBrAM+nZPnitvNbvvMm6Dr4S2x15eroAyRW+2RRYX
V2B50TKD3d3VSzjcCWeZvSjCva5mNB/0tcIUrrWmboyNg100L//6r8tndj0afrymGaoE/og0t69I
JLc59OObgzQnPW19ePm/y4elYufi4jkkItIGzgcx6K6hAOYJ+mGAdCtQCpfHy/p4akNUTJfHrOL/
eBzmzYuhFjC/CvVVRT+cN2rxwQERaGchOS8hNIhSw7xHK2xuI7uKT6aVh+feXhtOStc89WUB/QKy
73v/PcvS8qPQ0JA2jWY/KUx7CAey7hyOjXYsrTzdZXVf33PqBPGR19n3gcDNy0+JoboJZ2YrhHuB
x9S6+3XlT5M/227oEhqOpamUhR0pdZXh9HPNixplNNhqFbzJcsUfLHp4yqn14e340Nqw/Z6ny+ZV
9mCuEwLWvTQ+zxrReKLFVqxIEd/02nQgCYnIvzrQ2ZGV13HStIfe8XWrind5VUb3UXGfpd1NqYfG
UVWkfqRaQKBLWWVePPQoYAzMBpyaDL9UZ6hfU6YydfDrcNDC+Nz2L8JQDL+b4bdRt+t22CooJ+sN
VpEuItZCHM1VfGOpuIIASr9qArhWob8m7yhn9dulfCKMzkHpA8FYo79JcpRdXKkiELu86Z8UZyGo
KKSBidde7umm5h7GSuVkJQ8UPaB6a2N7I2eSuIIBm00MRfqkqBYtdwipbkFO6zZHmeqPAflUdpR5
gRTlFguXuh2DTN8u8q03tOIwUGrZWNTHPQnIdEsFfPKspmLvLftDsMTZHi8uWpkF3VAqSxdEL4ZO
MtSUmJfclvR4UgnDOa/dSY2XhxFodKKQ3jhHrPnYe2GKaKm1QcekbBDeVdtZtzU3jUZa92lX+ypA
NpIfYMkoo/YtLUH2DWZRb4owKFxFqXM/D7XqPkENiKRAOwOx1s4dHqdUxD2JDJEH4WY6Ijh2TiQY
Aj5vMUjRM4weUkyTXjZplBzJdUOEWDcHOHw+PEya+Ul3WODYA2uoXHOiYpAs/Vuu1voV8pnvYaTv
rIg9k1mXSeEGw1wfqYaHXZhf5brxPCWmfgw71fJTCb6XXUvoJcLpyI40W3osj5zq8ivM/PlVzSQ9
R0BfexwZTRJUD5FRPUrZ5UcZ06oOjBPl6xuwWOYrc+8hsgl3J3fcjopzqZvJS6NkO2GNI6FWceuV
tCPvDMR0Q2O4WWShfqgiAuBI0MMpm7jDMHTn3jwuyCA2K81zS6jvuc/s5RyVCFQUi6441qyrKiBl
VsWRtbUmQx6rOnku82A8BzNF2RRmhi2aYN/P2p3NedRlSrYPYEuBQmvTg0ia/vryQbMgJ051QQRf
1CC6qlX9pM8tUjnduqroxt6MKFH82YzA91vE0CK29cZgcTv1HNa2fMZ+6NpRdKqpYh+VXJkOszN8
yfGPnw1tQhutcxl1BK6ephMszIkecSP6SX9oACQEi63tJnayfq5ZXqzob+pYb7RYY3mZp+msFvlt
hyePdHr0tZjkwWPMeuenRU8Qeh5tKFg4uyy0Sh+Ism9O4TdT04e/mNbEz8dtZjUppCWxe1I1IALm
sxIYEllhOY1T/EB2pL2UM3oqsmOsQcGQ01kKhy5MyzCkNlWQYK0fZPVBboa1i1jRyElJiU9P02NK
l72PhxnXMPf2X8y8PzeyeYmWQTUAubLQ6ERYxienilC1rMnrKnmfSIYC6U3m4KiWd3UmSjJr53Gv
WaSoVNSBvIqz4zYTrauPKK0uGOFqgcqRzEDF9WyrC7Pd0nDh2BJ3+V2pFs5GXSJtu6xzbZGOseeY
mb4xckkGUBm9dLP6V+/4z1WayzuO8FpI5PeYQv5k36SW6ZQpzrYfOUCzI8xF84RixydHPiGUKYOH
RVhL4Bb4XV3KtQHJ5xmR5pqN81Da3q/fXEf8VG65vBpy2UHkOo6g2fzZuz8h8tcGJpQfDqcQuCd9
Q4B3+T7Y0Wpamjt/MZzUNRNILfZkf+hK+tZ33XTVj85yKA17V6sWZxbKhnv2htMxUCIEZ11sbUVU
w5VfoEn2Q/SKBky9bpfoOm0tgbhjiM95r2W7niQOubmUP4iqfFHKOHC1KnmM+/qBVczZhNWYk2iW
yV2j6i9xRtBjYkBtM8wUatzaYEh6p+ftAkLU16a6EeFwyPNW8yKpDt4cioasLgsb0fqwMc1s047W
KcT6Re5D7uYTaZCAOj+cLo52Mu6+aMUCWrEq70vbcI5aKI5jrDzABkueU+5aV9jO97wEFqjPvXpC
l2Psi5AFpFSyZCcDrTlxpzSrrrnvP+Rs3DAf4IJrss08wo9tgrS/0tSuQ1PrENqgVqeu7rtzlhPH
bIZl78ErTt1UtWPqROKW8ASF/k1MUmk7Lx+/vv7iT7saRiItPMmdb2iWZX/a1ZSQUq1ahsWPwlKn
26FxKuK1AmP06Os8tJHGsaiiqq6to7Oqy+hOMhf8+jVofxqDa+8XjQoDUael+rkPLBSrnbCzLj9E
mb2R6tZdod7IoMvlISpVSDGX5rSWNmeEHjtOYOEhmsW0oaSN/Hks7W0ste8EE/TnibBc0DCzcspg
CiRzofrjOGhXy0gs6K9ftvhUqrxMTMQMGI6tCWfthX6SZ4iU4yS6JutH3DD41FR+c/pR8wkeBBIS
hPWhsEwkMkv3LKMNxfsD8HT9a2lPB5ZuzKrkELIJqcZrZahcqq/OsbXmzE1ssgkIM/AE14ytsC0e
41qomzkq9/ChVL9rw5OwYU8ERBiabe6Tn2IepnBpfSqn9m60qfWNXQZnJScvlHCmFfOdvQTKVGyt
ERpzRK/6VCMf3dRBAIkljIcry5zp59BGxopLJGlfJq1bJ/P3wqC3GeGI9FJl7jdzOFnbUtoR59By
8NtkqHFDzs427PVtVMrmTh+7HO98Zm0mcru2gWEk7EgcdqsyHKnuLR1+N732GyPsvKBi4+ok3zAG
Rm39XTEMeWZml76iEN8rbIJDa2zqrpXEM7Ww4BGrnHMYjfijZ9+Ha+myd57mAwjeal+1HWpiqi47
dgziCEM3Bhr8purE+gII0ZuBXK2yiw7m2mszOG6TfhmTMBkZh3YMp80IwowlQBYPDlT2vTP07xKU
Ys6mRhN7gSHutmrZqd4gQOJ8p6KbPQbzlaNV6T6qR+HOgxEvVEsKT9aZNxN9fqtbCrGyNSzLUXWi
wqVzodzFxWthIGAgiULkJ/I22RsWwg/HD2Dj+UNbGubeGNrF6yhBq1LcArhfY45wE5ZL1/7FMvDJ
EPT7UDbAPliU3x2we58MYb0aONyXVvDDbOKI3dRQuKmlONsUBdJWqHFP03kYrk1TDtdGKMj3TMJT
mWFtZ/OwnYzhYVgDB3EuPuZclF/faX+eINgBONJBcCBMzfoTYEbXxmVJpzF9H+P+BtmweBAOcvcG
hbEXMG/7c99ktx00NHQSgye0GUeasIXXSbYwik6qd9uK8utk9yhoU0tHBJkMD9b46JT29zmcq8eQ
nv9fiUWcz2srexVdoxOj67ZjcOf9fGI0RdzmLZEF70oI+GYBqTiW1lOXJSxc4Eu35qRNbqQE5QHP
Du0hZLEP0IZvrcw5FsKUh8thalD1s9JO6PWKgzaSllX2nHcE+RRuiLrS6sb2rIvqkFA43Ak7XEEc
GGsgpjnHZlxUVw/aHdFAbzNKsS96aiNc6ZpzkgfNjtpw+pgPDWUzZp+un15+feU+Kdgu48o2OLzZ
qtTQujqf9DJL3kMEmNLk3c61duOkZsh6EmD7bu07Pa7SkzkJc4NX6n1WCIrqp6Myt/KUT80G9xIA
4jE665PaXMk8quBbi1eL4Ppb3VYOJBYOSmc8Y/YlDRKzho96MXbrNhs8iiowPZKwvl6K4Guv9kxq
AYcqfK5PAb6eU9PDIv/138r4+dP1Rv/DEqrZDFJTmJ9uombMZWuHRfGeSan6KGnHa9zADkHbQ2gd
YjY9N3mc+uhkirOzhA9GF30E9aJ5qarJbWY44fnyoXQo7ULuAWIgUVZit0r6Pr1jqgoOld1+IYJ5
ulIo99pdvomV5ppA5QkAA+VR3I3XBq/t1gA4FDO29o4RkmmfKcbtRLvvOi2+xNaBSI2MNEtyHODh
FI7uysrG7qrqT7XZbwJ69HpqiBOh5Gj5u0GFtEtKWI9upsAeX1msJdS99kGYRF5PaIjbhsXa/OCI
tdzLvHBnw1QINclBgGDQuQFnUFx1K/UozJ2aCHuA4GhpeGGyV56VOat9WhQ36BfLa2167Lol3nPk
DKnTm5i686IiZXjIPITgmrfoT2xQkHi243tv9ienbsjyYbYGBu7SVExvMjZ17oKgdZOQeOLmK4ff
lA1RxXVxzQ7SOdlmGZ9oYpVulxpyL6JgOs72/DHFvUbXoRDHYE10DbTiPeprEA7UMV1CA6aripSO
oCaXsoPtNzEVbiXbFCxyFDxUoDVrKdSQawVuGCyX6JnTNDRAxZLs2TQaMi3XBF7NpuaGZghvjDi1
0dyejeGDBn13k7F7cMFjHGC9jTsjaNJnhP7HoKFGXM7f7UwJrzj01NsphOrdIK1zkxnqELVx9STX
DzikXRJaq6swqL7D3nlv8IHvRSmvATsb90bfT3sLmuoIl/ZGi5FUTjJ/K/rmbJhQ6Ts7vB3J2boF
luq1Ir8nOaL8sELWQvOa2r71UojFdGdaD6dC1a4nKbSHWUS72a7S25ETD8yzudszLVHfHqORCKEI
Jy16vb0ZU/oHT8piXOXOJmEpP6F4n89hT6lqsZ32NiT/7C/2l9af9riWKaQuOT9ajkBv+GkeHkim
ZNQZ/btJfIyXRjPbnhxflu30zKFsGW5su2ZAtluNLPfKTUJAHqYI/Yhgxp0ZL2/5FMtdlgKcTyTg
8a9UPSwXTJZzSJO1QsU+nvXvioRIzCCg8JjiwjPeDDc1i5H0l8B0NR2bdDjOti/CGXx/Ps5Xavs1
zYq9jujzHkRASYBg0Z+hV8ltUoqPCw0G18iO7BL9ICd6QODL0i95O2Q+1jFWkT7iYM5zjXkst3hi
tB3mAbyhYVyeRqBa6Zr3WbRN/9AnmvCW4TGn8wV3bUo2agEaKFqK98lGaWROQ7cLAxpK6TqEgya+
HpJhPsemvO2Wqvn9VP9/fqLGtReK3FsJVgwxWPfp4X8/ljn//u/6M//8np9/4r/P8RsdyfKj++V3
7d7L62/5e/v5m376zTz7H6/O/9Z9++nBpujibr7r35v5/r3ts+4f9Lv1O/+3X/yv98tveZyr97//
9u1HHhd+3HZN/Nb99seXVl0+w1BjEfwnX299hj++vP4Jf//t+b3Jy+I//cz7t7b7+2+KJf6GvEN3
UHoIzcQMyDIEKfDyJf1va6dbtUzmeFVIk2cqyqaLoPTJv7F5MlCuSkvVGUG//VdLbOn6Fe1vlFc4
wayzklClYf32jz//D/jf79ftf4AB/rQGUkiCLeE4Fi+QZd8wPpMFbAHTIiYTbx+azpuNKUyP7xYx
TtxUqIv+7Y3547n/HTyorwvqvywOkiK0AOZmcgLTHfx5n2/sAC/PmqSMKawR6Vajx+BaA2RPUesx
eRVeo/5oW/WA/LJW57NT2K+sCYcsVzM3HvKvuZUfETZKtxnb0R87hFWQLWDZho5rF/FTbKuPVWaQ
lGzi3Mw4RVVgevwe2lSD+I1gQqAlCfF/JUyZsSWBVhnoWAxKc/vrP9T6uUr3+x8qYX0BWHQ4ZHze
WURmxnKb2s6eqX4/dcSq6wjBKLnJFjWcl4os82Bbvxlq9sECs6+m5haMfe51QVFtgB5vwyDfR2r+
kRv5VZYBoVnVIyij5AbNVu7NZkxxskSmXLaj2+TiBXR2edTWRd84UHs6DKbRektoaJuyAxodpucs
YUZT9Y0ga+6oaGq5dazkOTaN/pgtkZ0hN8nRGES66hkZ1ORGLBSYHF6pwcvuBpLERgv4nZPixLfC
7pWIPYAMYb2PQM0UMbqpEPcX03SyT2w6leyzV9Z5/CESmKoV0a8mFyBqdYgirpgXwPT1baqGH2aq
tS5BHQ9VP/vaOA0ef5btz0b6paxLEpec4dtQy8TLzWz8fWL7aV7790FpravJ50GJ9QYTF4027tBP
q43aGJVO/xWycaTYrqiDx0RPvzq4FnHhIwVDN+CS8917JBVJf6hXUGwz+osJ6VWxSjfou53IItqk
OqnbKVTehjJCMGqar8XjsYpobMrafp1IdiQJh4K7SmQ3ApHcC8xw11Qk4TRZF27t+U68DGpGKzeM
PyREZK+KDRL7SKqA9c24r5H4N2hrNhT5SPggPE1v6tcMyqVRljaRFKSF2RyeIpmecq167sfiNi8Z
eNZEgQrFZSzSr60sboN2brdoWwhdmUlf0cSKn1PoeHVXEmHOlJM+0A5eN8BX5RuQ+XIVjUJFk2A7
d6pAGRfMlG0jwuoJavEtI3uc2vTDBgXGhbrPHUbMX9xT/+EyIWJ3hA0eExDSp8JXa+h9P4O73Md6
hctMhUwAD2mGeMieUHvojPT110/4qdT++01s29TaDFvSVbY/DQzomS0ScZ6R3vupMs3bxUZOTsED
nkXRv1RxcU15NXJju3/FftW6cckVtkot3fSFfWCJ/WjFJqzD/dB/+fVr+09jFrkzkHQm07UZwJv1
b04MDUxKQeqVs7e0KwcXNS0mXhorWYsrwZJeX5qDVwC8//9+2rWAht7Pprmmfy4+Ow1YqmxU7H0u
s49J2o9qxXyAePOjrftgE04p2W/246+fVKg/7wcvF0LSx2WZXJepP61RbO80Z+TG3audGBC13eBn
wIw3ZvgVqBFblcggw6bAKZ6C1npMEyNz60kbwFepH0I4p3xYhpUMzuxPniOHllONp8gL1JTYI35N
JhwSU3HOFAn1PF5I5pFtnvqZmd8aLQafbI6xCSp3BSrZYuCtnq0QGqJZbmqed5NNkelmhrlNqrFj
bN6aJJP7lkkGOjGyB5STrRvqbL9LtvqAymg8WUUIqBSxrGctgVuXOr4Qu3nr1CfQz6g7+/HGoe/s
EvZEl6q2vnZ0HlPJKxtT7O8pWRtMi6nj4Xr5mHp5Au2U+kncDV6VTxsbNalbkXMaU5ddJ55sWq7A
HGxK1RiA3XDZqnqrmDb6s8mUyBXmR30on3qxfi9Lq+vMM7UK1pxaGVS3j51Hg9K+Hzi8ubLWCasi
crdeVwd49ghv6zV7YavakE6aPHPLvlfxvITo05v8r6pfmvHz0Z0hYauqgKkJ+MA2HTw+P98AgRZk
KP2aicQkDTKKvk2K4aafUbVBpC29wbmz1QkVkajOuh4Q/NBZ52VcFDdD5zNPBrruTTbQolkD3d3A
VveULns3y5N+mycsROxVPDmOyG1zRLZqH16VmnjqE1BHtGCgVWx7JnS/65MC1vfg0CrvKV3Jtxgj
jDfnize3ueZJewz9POsAwOJlDwRZWLRYWEHCaBvl8wde2yNuf9U3pPO9VPFLjQQJE2EfD6LihNPt
NHpPZ/iNP1KlldAN58epChSy3bDGM5yATcbV8qCr0VUmi3u7JhfCnBqCx0r66ZXQXp0+G7eaYXHu
LSwXhSj57QlNVuy03tKzxeJMjKFGBB5E+61SFP02GpQXSofgQKN5Z+f6U7uUXwLqWF7TypeGSBQ3
z+KHJCFLpg5xPhBjlgTWlZ2llWe2ynW99IcpD2J/6Kw7nrfF/+fsQ5pVXW5DkojGB53yL10l6iZ5
jAeM7OA56X0q4SATeauM527MWvrBw31Ry4+5jlHQN9WWqEEs95WT+KbF6w6S6C5iY+1ZkvADMxXb
1AHMly0aP4vsYwo0Vqdl8nmv/GwukTkqkncvXiib6M5BCdl8obafppyRzM9CHoeEQPcOPz7iw27O
1t2p2BoioCafDO4iItu3o/rYh+YAC7Ci67PEhZcmjV8nRNtMSCQZDQwJZMERw9+IwVHpbAH1HB9B
yoE1TOFhF+S0V+virMdr+T3qNrYB+5vy8ussoTRNwBeXMHtIZL1Sjw84yDWvTmfCCYhxyft6n9U6
AkzIipbcRQaDYS4MX+WQySaXfjcM7hrWLKObHpU2O3dOaMIsVIaHsK0drxIN/oIIuLzQwTtZCiX5
9CRabflW9EeS1Fb6vTR3VWA8y1pem2qdbloRKUxDKKjAJjPJ1syCWqjt1Ai/tZx9WULWhk6RCIIv
CdbU3TKrniattvzFyagoTqWONR1zRK41eyNlLYVjgsJOsVBDj64SYhiwi5kZZY4ib1ismzKuTkuk
38xDv6kU5VteTndsWl1WG8uNdUqyzYRqRATDl0Er7kN1BTM2KtWVZqJBox60gR2qZLdSgvrfFr3y
QIUVTXbBFAtDf9/GkZcl8V2CBA0X2Xjfgs/1+l4hSkyhFdW0kWsK7mqS/faQwBYPjcoXndvGnRCo
4uUnvHJMzpiUmaLzXV2XXxq9bN021oi0zmcqa0gSSBnXvzndMYj6HzWzzaEZuY+dqd21MrjO6vqh
sOXhbjs60bmadTJBlOKsQq8jG9CvrOg5zYf32qrX9J1gz8x23U6n3qy/0I18dFrta2oc03o51rNG
KJhTJgRhW4nbNUXiLdb4QpHT77uATXe3kymV1qlbeBOsxk2GNcWkL90KdkOTUQbTMudbSqgQxffp
IaP26eaW7qGPJN23HAb4nM62UGzthi7p4s8DmdhhCjAxncRO0Yx0C4DPt7LsaiiCxxEi8TiVy/UA
1cetNBT4xA+jtXum4ooKpolLFwyp6rG1fYFYT7YaaXN3leIUewv3h+uI+s4ITWWLAQ7NTbRXpi73
wa4EnBvBTs8kPmlmxQrc8fvV8cke25bTx3BfRxrdZ25mkusctza6J8sp7shRWPtBeFdoyiUIftYC
3qZugcZQ/n+yON8cliI33GoisQtsRkXeYpDuWpt4qy7KNmKVJIN3/RbEj03rdN44M2lGZHqHqsqh
q3eBH0HFiHYCHTj9Wnh7jYnqgtSIuAq6fQXXbNOlKo7guvQJkbLIPiCIMbabzB3HJyqG0m3JOfCc
pT/24hATOcMOXtnFE9cqdebvSvyVu3yFqoAPQy3w3LfO3QS1yw2d9Kmtmp0xCS6/igz2jhYV8tY2
36V1bG30aC79qKobrxpw2YEqUSlvkdKIoABhpYtt/bVyjC8YwrWKoq9dsm6iCzpJszhWevima/6Q
hW+5oaNyrhWS7qfhqcMC4HVZlfiVHI8I2l8I1nkL8nhPvBPHiEB5Tk0QjJYofc76tCFpNOx71Xgd
GrpQTC9rstNNYlEL7iyimwbHT0eOkWl27B3rI0k01ZV2wwsdypfR0RWXOuJmLKLrUo9eg/C11U4Z
Cb1okYySHqGzExVOqy7S9pefHYkB9mOWtxaZwjxlEFAdtgajkAg3pbfUKZK1cHyJTES3DV51d0gU
Sgd0jfZNvzwpfYbKcoj2hZNlkKwTl7Y3GWbphxzMGANsOu7FLF7KBdFrrcqNVhtioxrtcWGOoxah
oq+z7dPUOB/wsScPFiG3Wpg9R6QcEZNNQFsdPkUaxzV4JyIZv3QK2cSB9YqoQb4qzV0Sq/fodhtS
cjoSUJTF8UbaEG7R5PkXEPc7Yndoq0ADMQd72sgKobfiiPeIhPpjP38rOvN2HBXin6giHJRqeu2s
8KpDWz8Uw9YplMgrJcEbMzSbSSVreaxIu2HDsxHGYvgsA5nfYxZJq5PWFQejUeqjwsm1NbaBKdWd
qkTtegAkDnj9IKEQwGrLCaQz5R3b1WVb6vqEE4aubU8+aQZDlq6sBuSOP7dHfQeT7vLZvz6Ea4Ei
R4Lnq/0wuhPU7+NghzuA5vbOlHZ11DOVDMma/Xe3lNfzlC5HtCzLMcnjxHMIgFjfS8ienWbt+mza
oZ8Ax+2cQju33SyDTAGli7mzeG7IGNkWTdcd40Bj5RhRf0UWjoo0EUhftDNWNpRgul+MGi7STjsn
APiZ9J8Y4iy7Rqq7XQidsA/ZjcgBjLoClVPVuhPk523dCgSoCoEMTXw7LrlO+6F4lyI7W9FdFXP2
WObwNgjQo+d0HBwruh3L9qlo04c6jU95X7434wSUDJKrrX2ze/OrcQSK+0pDqUOTVr5rWXirdSot
VVJeEA049BVJq7fT89CbrOv909Rn7+yhTkO9blOMyE/UhaWPYhhiWbeZyZVVZoTlWcezLHEuN5WT
f+XcNx+l2s/HUe8LKOmEwBGhnmMmR57ZaYVxGJRsOFYVGjo4fL1SF8R6TsFG9uWzyU7oCOig5E0+
iJSGYZhziypxGfvtbAfHy4eCDsdRxUzBvjvYBgpDlvSVnZGNaImMqj42auosXpzTK6SF9Jik3Vvb
sVe5XN3LZ5exEi9S+PGMoA9aYh/tApEXxygJ8uPlM7TjKLNqM9/Q6/Paxnk0tcb2Zb4gSckBzZrE
IzXqF/ItMBSSPBnYwa5YCxpqkkL8CR45MO0NZESeU8grrQufHL2Pd7Pp8HpVuY8nVrdCpZdG/MPR
nqnvhN3IwXUAyMJNQOeXTVxcRoT6snXzsBl4igrDC0fxD2MeD5caJsxXG/go3oNW8eySCImKlsHS
9K+c2tgeqYq6MZczzlL2g3ILpxM1hMnxJODtabrkYzAoyEEKfp+GxEGgzR/QaQqdw0m44ZKzuWGL
iRcVJpcVcCPOMARr8yNdl/W19Hc5JAZV4lVmVbpQo/cAQoV7OXIvA79bxCbE1qE7VFpO0PP6dHGg
PwkxbxwbM9BawruUucj0fKzV7Gu90N1O0otEPnlrg/TDmBbSM7IDXWW+0hBppeBwDDMaJ6oabeJO
vU80mxob6piDNWMKpenilKyuZiQKr2c+3PQB0eGx8CAtgkMqKm/oxOIL04nQtN8G3RCzPLOFAwv1
ze6CB0g++2TGf9bo6d7K+m+5OaPkG7RDRon8SouvMkSufh5oxNoUyNJMbdxb1FO7b23JCWodMcAy
Tb9e65jmom1yYiEF1YOmy6uNlJNvNIhUQhUSxuVS2oQ8eejpssMkucf7taw4lpHDnzXddVbzIzCp
CBTjfIJIwH59oFBhJu0LKIGdNVPhAAz4DEQE31wdUMNIx1NjgLYGnM8BtTE2pc6miZp74cPGoz2t
8KJMpbudBjikpx5F5uZyeSJmGnyQnYdq+WvHhdgMS/GsAZ1xEyqDoyxvEgeVcqouo68E4/1iTKML
2Z/bI9WvFd2+UzFmesibeD7HvldiemYTtg2v412xEqoYYIK+xH18pwTUei+jLsVxlwsVf9DE7mTE
l8+jj4UunQFM7FIISRsGDwp9BNJUHOk/qG4U2I8oL+jgrV/j1FYzoA6g0S8XQI/WI/VaibFyedc0
xltWURvCwIXSQn2PFfUaLitk9gTJtEOrl7c0Tmq8fmiMKVSSocQ+pyASe72c+Lcv3h+5wMCy8rWO
qyyoKFsVveEAzrBLH/Jpuk5KqvMDEEKXkF3b7VVywYBMA1TLxTlDUlRQbHAlC8VmYcC7U8d1vRS3
C4pxVLbHA24QDJpUeLB1FsDtem2fLzn7hTHZYO+eXTL04r3osm7FFVA2yuWh70ZE43PyNTSowgjl
Cp5aiqKnPGJEvCdCOsWpkbEcR4jERhFtCqVERDnYWyePEVAbRbd3goeoRXASBQs3Lb0wjl9FX+Yk
d5TpNkM5sALoDiKeD40iX0NaD5wKSBEvSNENU2JG0+GQ9hhyEYB/5OpTtw5gGVFYIyL9a4ykDLYf
x+OCJ0mpm4lGvRsra0cyOSW1hLLSIuOEuhAlCwYe9QvpEQZw6cngBP2gvMJlHu3HONOus0WuJFRt
wwaqzQDWW1XPdgc10GWMIYIe/SnRtyKoiVRF67VR+/qubQ1OAmX68f/YO7OlyJEtXb9Kv4DKJNd8
GwrFCASQTMmNDMgszYO7JNfw9P0Fu/aus61PW1vf90VhZFIkQ0iutf7RXDlpIchtjsqNmddo/BYX
NMwSZyEcYwtgb9ZyLwR2hRlutibbL5oMPMYllmoz46UjOe0LYeXtFcVNyptBLo+ZTl9NnDcRbiBj
WxEKEOr+iqMxBac6OHoJXZML9zM/Yf9bdqWKljw7u1bXsJXgiS4cAFJaig8GZwpeodUCf4Bqq1NN
cVhI9sqUPxKy+aEk5me/3yYOhZNLehNObUOzX1pvTJ8pcWbNISgl2RP/iMfoULf5sZUHZQq5nQlE
d6Z92nXtEabgNXeGB7OfMGwRyCTwNAFiD7Bust1bTcbr8UI2KMNYmqK89H4qC59UWi3P3uofrNr/
0IHxpQaCCai/ciLBBCdtvAaMhXmRA0XhSFfsN0QWvnZVVkb5Mr/77mRsel0etV3dlLXFXtNYNHBU
mthmr79Du3ZwB/EkVYNhL78zZXVnL/nD2Jp5XNU5VSGFt0kqRT67mRKQ4H1aY0VSJctiHlCsos0i
LiquR99stsQuUd2Vu28WxPpu6uWdETpyD2RbnOu1CLeGybNuIM2CC7U9zwtjijc85A545iYfD8ta
o1R07d/JKiTuaRQ+MThztknsdj19v8EzNGJe+9efVQisKdvpZPRtcFbSUnvbSB8V3wF21GqJsA4G
kZ6N5dyvLlkPpdzanEuUu+B6u3Z51ZvFUyZFLvw5zJIL0tF2U454JUVtNzcJhOxKDhdcnR+bgAV4
Lwl7bCZz700VNhDDRopeljZXxPVdHM8C/xHvfb8pSwPGlGd3XA2LOH2/SUYq4WVfMq1lpf2Pv/v+
wErnMZj/HKcFOKFCnVuk9g/UoflNt03lJElDN8pWEJ+pxwMpdTE+7+tqjBWKx5FLhgxfqOWpvUma
AlPfv964YZdjJx9R/rayORPQd/qmBv5PlPA/iRKgv6CE/ntRwiv6gv94yRXRq/nHv8kZ/vGZ/5Qm
+EgJECQEoQmKjk4TRfRf0oRA/OHhmATJCB3i7KDr/5YmmH9ctQzQTz6ihoDoh39pE2z/D4QJ+Dch
6kw4VS/832gThPtfOTg6ar41EKTiOCF2j3/H+dPFmSp0gdlxMlwaRUX7u9ayR6dEgI0/XIMpbeLk
u5b243H8GLiBjotxU07WeKdJ9HW84zTiZWrSfT6uRUSRTEIAcM3xNKW7zvM/8iK5jLPJoxjvFrK4
lOwFLOr7isqADd3a6Gkwg6/elqxQYS+0wKWhEY1CERE1ra/Th+e4XbyOAJzjir8OisQnUWYytYjI
8ZMgYWGsB3u7SnlUwdweHceot3qh4k8004efYqR1gmlXeNREWsl8ptp1vZl4Sq9+GW7TTF6gr2hn
RYdXWdDnMI4T/TjHkJLqfZM0t0Zrya1TaC9G2UWBdr7F6KR3ED23lYmeefZaI64Xz+H2Z3zuh0LB
vkMddUMXxrMdqgiRVL13gpYZK2WvqHJSiDvcWeXoBjs33yo9g+A0klbp8YOmBwcEfVgYFinWrYSf
bjvmrBGLqLd0t6yoI4m/voHnDYjWMuZik1ZY9FJJ9JccgcPzsQAvAyoSXbqjQHSGfAoea8rGegQe
jMnge8LtbwMwVutQd+KpG/R0Y2bGEy148TL0L142PbjkKujJ20nP2nh0jzZKbtv8df0GQBdEJMYZ
adzFu5bOjuEzD88PekM2ultQTeHjHcpFbY0hOF4/aleMn0PmI2Lo36civOYepWlEuQruNsu5G3JK
dkxvIPYZU509z1aUWw2QdWYdysE7TSld84uNNbx1q3Ng6luKSt7yti9v1kUEWzFjnMxsdK6SWTgX
BgN8S2BAiHJzX2hso4SPjLgRvGHP3LtrNdg8vhiqWrjAqfehwc+Uvnse80q+EamohuY8+L7igiOd
USJAxU5AUalEH9JSFrOvajKMgvlrqNMnU9QdXLkaKT8qb4Xi0Z+Y9iMEEY5+9wHA94JFBi5nendS
rADKKt5kl6mLojFizleGFuKyeEQRRJ7PQTxSzRMbfbjLFUXFMzz4Te8S7EbQ8m5qrD0S2ZXfpDz1
ulsJDA/3uG+WLRniWZzaxrQnJjaux/FVVDCkaQJcjZENGsznNps7aBpWmk4lNwm0qxa4LX2pLpmN
rbBXe6tHEdNCVG/aumVk8IPYyjFq9jRYYEJCudBbAGr+3eDU8tbP9U4Pw/ScPTmie8zVI+pmY986
jbuhtupXMaCAbVrxiwDGOxg2gDDstpYDXjoSbYu7jumTnrWJbLwhe5uI6iQo/RDOubHVa0+uY4KY
VUfcNm9F8QhIRrXF1G01zF5sW+6drwoYPeIJ1IIac75qp3HkafdOevNxtJTY+ZYEeQuW3VoCj2az
vl+WDKyN2shIB2LYIIC+QtU0/YWSrOr0QQ3ZLjSTh15fKPVZMTBdsbvqjrgOwnBL6pNFB0YFtCyh
UVhKU9IvoxDDM7OEeTD7D6rj3MjqP+aZjDBEatslNT/M9foCpWvGtOjsaM3b+6D7kSr69GAEDbto
qr5GYTI0146zr9R6lMjIbyoc9YiLksdZhslzVlcnWf2oM9nGQ958LNRSbUFp0xPtFvwwbfa767B+
hZN9ya8Yb2X7F5xl+jRn0wu+RxqfnGsULC0XABR6Co4YG4MHzahddniYZ71ehUYq3dLc2pHlkbnx
1A04H93fXvFnbngv1UqMXr2EA7ur+E3x8GYiopG5a1ngac0nH9MZYZpfaW5Pd7YLNdhWjGi6Jp5O
eNf6pE8IoWtYbZBtQ5sDa7CxjwaY/zpOJsrQ9nOrKeyonPTBw1jLwjGQBIloh7UnU3m9T2DEvEER
ZW+EkI7SvCn9CUWRfZ47KPssZKzOnGeKEIoNMTYSd85xWaucGQoWrKU50YarOKWWwcpmmbuMYA+T
UvBbWafPkhiMQF4mPe1xUQWRUTTpVvOUTFQiHurQpDKJzYNGt+nUu4beWiBMcEC9EYJsCOY9Qjv4
3cwsecSVQ3GRwL00P1Sllqgi8mK/lpTjhL4+1H+G1fBWBBQbwW4/9AsRjNZhXnFWA+VeKvPOqTxk
RDPHy9CNEOL0oqnBDqgigtAwU+Zjr0PvFMpsm1eM9G5i3kNFx4Vrc+3kIOAFrQylWe59I7XudIaA
TfFYm2p5b6MpofDMgbqE23b85m3GZ3X2Mthn7OSsx02HWm1ob3Kvu+1Zwj3jQh0PYg9P3/nOyBOS
MhOiTX/kvWGjejLKe4Now3ujmuqjUVCcQxeUW/ixNYw/Vl8+uyzaJRndMLWvWdvQHhBATVlcltZM
hScytWPryxnm297XRJjgLQ5pXO3Wg+6PnKtytxj9idiiSwCi/VAG524KIlv66i4kZg9LECmRgc//
p9ZwtyBXWG2DzopRYpTEWEfcEwP8LIMdt9o7qaKP40B9ZJ9y/ZOfGdUdFyYzx3QApx6idbFPMF0C
AWnM9XtxJzqsW3JCSAPLtu3UdRun+926zriTc/tbjgtJ5/IqbYZ6Vpoou9ydrF1LzWVfLs2Jiuqf
9Ww/qTEod9pxHlMGkLyC/R7DcIwzdv1wbNmVapPwn+Gmh36IbB5HuTKWLfmEbIuevvX1Wy7yQ7LO
wGks6l6dHty5ri+mCuLrQvMufb/f5ZZBcK/GtQZz8qzbxEU/Id6zJN9PEBx6AsQP+/nVU9d4JVk/
WbQBuoSI8w9H3qklvfVgd8AecmjEwQuR9hNtSVSgZendnH+4xjq9sUh+tWCGexWUe0xAZw8THjcQ
v7HryrShfulZ4yz1c+pLUV2JXZhOFiIDCglSV7zUFXMXZtQPSgoHwPF640t4PpfllLJM/VgvA43J
et22EvanHRJUB/K4pOFwQzQQwL6vn2Vos3+TohX1k1HetgXrm++v3W07g3PBs4nuk/WTTKsGnNb3
hu2cz8VpXYZjnWcPudWRGd25H53OVWyp9SE32GDdNMId97YA00eBfPeUgQJqcLY2STtY5tgraVvq
D4uf3RJWAu9KpXOV0+Ih7QJSJrD+rGs4DIeuUcYHdGuMT1CxfnHs+iyuiGzetslreb1QFdXpPq/z
kWmlugmsmRGJsw7wR+3qXqbx0E8dqf5uS5gXCStymbm+1G2a+NVu9T+LsoPAmapuj7uzKsWnQYNE
dLVURuhRP/tUvBPF4R2pPLmQlJufrRqjer12RFpdUE+VUTOtXWwszWMi5cUiNwK0rXgs1rur1ZV4
zjoevJyRsqLsuQGFJvNVQdEjbPdxp7S987A0SsAkgc3gftmp3nxsZ91g/EkjiJ6jCtGnmBMopCuu
h3sBlLBet4aR1PnJiuZWPeDOvgnq4ZbGAQcQch4PleHxeElAxxyj73nKrphGZm0cOJHGeO1X9bN2
5CsjL7MdTowIrZUVNV1/PzZgAZNlIORqs2PnkLpVDkOwaXSBs6DSetPbRsDdze/b98lv4nPScJ73
jobL8YFV+IEaeEVqNNahXvBYFfnWgUsuZztF1zOj2SoEEl/jT84YZDNAGe+uPvoSz4w9viiTLtfC
Z0h1SJBPAzty+Jk309qi0e0IutC23gLxzpveVXR6cK76VshsZqzBDt4Gwsvwywtx5SuD9SjfZTe7
m8buqNVNVp5rRprFXi2dSCfTi5P7+9VvblEmgD2BX7+BUnxpAGh6fOcLlVS/R5vSmQJvy1bW7r3J
snHjEk+mclqy6hROJ/GsI7Dovcn1R4thf/Sm/LO39dkMuEZLboBtVolPclCN2uVL4VFHWiJfF3f5
LWT52BcQXUyszWacxQ1WHsPd08pw21h4hlpARDBR0h971MC+mX2mJa2PTCLvda+Ogbfw3LtXRX7q
x47Uz/DB08vLZKidaTTrVogzaS/vgzFhzmgsucnX8LHWKT5zlLxw05lZQKuleN7WR68LH11yIoIg
5TesYuWqTYUum0KIj8QYj6GiV8+xdinrje9Mt6KsxCaxxm2oW4TwwcmssKnV1HcI7e0J3dx6lMB5
SfYZWnSOrPHK9qZnQlgofYQQeXZ8qmuvIpzwCQfwF9PnT19zhjiJGRndT2Hdhk65VXi5Cx4tgQl6
lzT368Dx5yf3ayrOTda95IaOO+x4a9DfQz7rzVD5jy6xUVW2QpJZDTlKRYlGhshDVNR9So0A/1RR
1Q+dM2w1gSfg18uVYblCS/PF9TIqe9R9sYq3RrWHAt0d3OmpSTihjSQmZPoM+nnXutA4FmKiDecC
TsyBy9G7OqsEyRDWiy3VoXJAm9PS/Sw1yWTt7WoEsFKyfAod+7bo1GUh5wTxYNx7P8eujQG2btIg
ifze2HYwKWvX5TdvKm+KnWWbT1ljHsaCU9k6Jq2gTKZwLrNy3mXbPZm9IHckucOtIIgIDDr/KoB9
d69MIez351iHN8y/0DHZjK7cGb9m6e0WRhwCz1FfoZySM48CBgEE1vKa2VY0d74Y47rPvkJ3fiCr
EESgYO0T/r0beFu70085zXvymr51fWkahGduWO9qoFJY6rZmHRXyR3FNjLWwqPqzH24EcVSdUZ/m
VpyG0D5kdMfAo5DdP07X1qFXmOjo+js3QN+JdtyHafaUdLd66j58c583YoGT8pCuuqi4lvB+FNNL
qonw6HWMp73jCIqAQZ4ZK15AL9DHDGzPJL3dl57epdRxIc913B+PnZepc2NYY4wtCjweC3JJWMLR
npinQFxujdI0b3K335vt2h8HzaFBMA99BuxRbY0kipepMr1jirqu8PqORRlfmB3oPc/+8ZTaw22e
mpeZotsNDy5g8g6972Rg08VRmuXqYCREXQ69IuWFC7/FnIpMKjmT33ez0tDFQ6OOVSt/tx7fQLLo
yOYeoqumuvTSfw0J6yYBAjjWm2BIx55mhSIcN6ux3lVFsikxcIqxY301sw/FWEcfDUB2W19BXMq3
uj3IFWMcuZVuhtTUv/OCWyUZC4pMsMxnt8yOn762P43p2CvGuGLiaeENCBO5eu6WxR4BkREYzFVO
P0v7SetOcKydTkcAfFNk1dMuw5bXXYOQUI8g4yzOs9+Rztybn8qYliczv8gArVaYNPj6Bhddb4D+
QN5rsnE2nunDORpPnsYOYE8vAkshhyJoFZ15OyMXF9+luHps13erlBJRY+bshmDhbhsPXJcgyCYF
bTWiFLzPRBUGwV2eWnRdiGwXdHTk0OF4MkpSW0nLJFV6Am7iukOfN+6zTrzbbcsQ3X05ekiiWXnb
gtD8o236cSFwprRl+4GaDpUUtVmrf1PSVXlHyP9A3GZ5TMICVl8N5wrEc+ua2Sld9+aEnzHX3kq6
5FVmXabbyu7ODYbr/Zwih66s6Vdd9MhGfQOp8KoOfcexgXI8iOtyurEnbcWzD3nksnK084+CPCfG
rSQiJPwdJQYyKwabqVLbyTGWI4xPG6XucF4yALZhTN5SiClarWCiS3PXhH2/XRWEkKWmuzZHoGG4
gJP52nZsFH/Wmht09CWbpKvfvKFkX5h+kE9aR6lC/Zq3Bac47ii+om+fQ7V6O9EZDxQYNVv+7zLO
BIsfRoD9bA/lQYiE7W5Fs0DbOvQdzRNa92wJDGdhwcN2ulLwpeseltk7KRrhNrKmyclJDHAU4I3a
WvTjPP5q7WneTgTl8eSeQKvsWzk6wdFK6eMNnT5uBeIx1Oc3QwdQSQDe3VSoe3+GagKK3eDrmWNp
7EpLfrkJUCBtKL/W2fOjkoWOTj7ry0/c37VP/DFdl8ZmDEji1J35Q4X9wTS6fuuM6f1gpg92btwl
geaqDn0sGYtkxCM5g6VgjCyiPzZlWtzDvX/lhDdsgwLnS5veonHelYIsKjHapKL7sohaEsNJOjSO
DQVSaxOv2ucfvgqPl+qO6nYfS8DwULX2Eyk7gAOL8d4Ywt7WvomgxbfZxjwS2k0Ky2wmE6Pb5aYn
I4/Kl960y71bazPy9yoZXtoeu7iZkjASFnXslDpyhN1HTQ0y2kDfjH2cTSr8ZZgC9g1EyitSknpc
ve4BVA+Jrg+Jz95h5BWZ52puCOnICX0tqFezahk3PsPvPAZRpsNoFTTR4WtA86HklzKwgSVcyteV
6SGs4ISIYxSntO8EypjK3XlWf2/Pg3XISbI3yoLZovX805T1f72nUrXGExHdnBuGceJGYSNk19m6
Adjn9xuqT7zTgmXlJBbSL9Dq8ZEhzJdI2NzqPWcmommiKWwAq2NhC4q9RusOQMbdtbLuT11jZlug
GbH5Fgw5V9WQnVJ9u/nWDi3NzLt2GqL5DBTLRmEdnIUaM+BkeepWfZjqetnbTYMkTDu8ub43DQw1
wXKsOh5gFdqesX2oLRJn456ou4ReAMwK16/+LQLrnGTrNW2IXzdgY//+un+rl4DE/9Ix/f13TKFQ
0Z049FcOThN9syElPtlOBERFIgP3AYYWp4Zq93+8yRrWVpiVV/uqS5pdF6yLkGi06td3/SD3S0IR
8uYU5EiW8oHnTyPcG5kT3ATt6551mxd77rzuRAKSPGWdTuA/RyeyGn6M7zcjd008CfPj778SbnBi
yu32UoxAan9/AK3xX5/1/XfFUluw2Bztf39gwkK4tSXDHNZh2iMUmmWnbE9/vwmVDf/3/ec8H2Kp
SFQsQu4CGp4GDP2jsaes9NT0tB0OKU6VoJY//Cqpb9uUeZj4MvZCAGxZJ+fab6g+op28MjW59qNl
bU1d21s1qKgakRpl5bFF2koGGyl2xN1sitAwOHhKEtPT/KHGLI18fDQfq0TdUQbXRBRmsXiKVfA8
nfIbv0jXTU1AbOSJMokz7f1eBXn5XaOP7ATuzUiIkRqCOu5ApejZEinZWDXTLSikt0lJop64DbeW
Aaq45PXzUvSY/xfErVyU58Kxv9Do4bNxQSDKpXiykqq7MboSgN4nWqgUJ2J5rg+BNGfPpJ60TcZ7
pwr7M+lmsdUudJY3zW4NcAC1iEEPA9BQ1PnpacVoHHHMtXjDsc+Go0kyQWkeGnMZTy0aeASHz+bc
k0EBHuS1p3GqH9gTbSSunX+skpF1iUpSDkkbPmhvFCNvWoY4kX6y+1b3nWHlOy+pQkibiCRYzHZN
90uK9tKbd/hJD9JmVbGXfeWDe9buS2nRDE5xw+/a8H4oluqKKtKqWqqjTT2FNpwEP2mBD0c8Yxha
0KRt6hK5hDMqyJMcS7+en/rFPxXlEwp+8BZ7uiSj8xiq7jiFxZ2ZL1uyrF4A49n3m2VmlWyeF4cT
l3bHSI9E/tbh/fXLdoEFVYLv3/eIcs7y4lfTIpgHwYeIW94SwgrqBDulYdY/XMd/dQwYHA0oW2Xm
G0l+6G9W9WtS9tvAT+gWACPDyKEziv5ntoBht+KHootlzD28CsQ2OUv/ev3pIge44bb0vHUfrsOH
r9P70GA4b12+y4xjiHli0HdFGrC50c5nuk9dwvyzcntUXdXs0dU906RIwBR6oiwff/XTwHjFngsC
zrNSHDvTMc798CSKq6zyqi9kBzwKme9zoWLORp7yslabKa9/00lYwZjQQ9XgNSX6OMpSfE5sFQix
FUGW1vLUifDLS931TMVXd2thFo3KpR8uxuJh/7ry/u1A1ZWRkQIS7t0RmD4g9JGokUAfiM337htQ
TErOECHAZVRt08S1QnnTXCVRDcze9VcHUWR/YFuJtW2839UtW6pIICH8EUWzN23TwfthjcUeltK5
FVBwtIYZUSLAvBMLwDeRt8pD5n99PVSb06aTqfDaCnFrLcGrVuYHZyWC3Nb+qVsVsMvyM0tFl61e
vtCVdRujilOh0j2GookPqyfPKQEQFo/Bxr4QhIKDZpJ0c4MLo2pxbyzAuoPnt7RDDsXn0gRwIT2e
k/5PvwQIJdtoQ5ulBhckSzIP1yoqISJMXsWtPSPGzux3JHO8PITxSydEziIfk9H+NZHcQ6MzmGvb
IwkaCNJ1eOf6oTz3ERmX/S+BoogcOySz3KRJrrkd2xflW5dw0dPOLfUUK4eyYvnCkhXSVyMC9DqO
FzmTKo5hkkaIj65+BfcJRp3U6hTwN5x8NjcbwbwvY7sokTv2mtE5z7fypzmuEvUrUTzoSN+MQBH9
2r4iuLtz8rraAiMU2fraayL4nekyWOkuHzy+sggcQnPHozG5FlGr2VORuXIXeNj9UnXVIxrOPqV/
gitIcnAW19mdbSsUewyJACMC4WZwAM1+MzI73SUBD/NzeW0sVd67ZATDqGzzLCV/twseZeh9Bj7M
DZdNY4+/Rbs+dPLeF228OMCA87V36fqBwi0hgmXydr3gqR+LxzyMDSc92o5xmnsEgdnoPJSlvzWW
4qPXBKV47Y5vjdhrDywunMx7wt+ZcStPbN1lfs7aDjVdaTzWZXXT6U8jTdQmQPe64uBaJOlQnkpJ
J7MgD90gtq/eIndMY9EF+FB9ItJt41B6yx041YPne/d2NTxgQ9o0jbdtK/vy/XUXcqZwLhCU7A3V
TvntY9YTd4OEemOtjNwOyuhN7pE0yYDERESJ8ehUz6SJUwRQpT1qguW3QXBsSxE8T57rjugCsrlC
Ekf02PvcSxpzGLWYpBk1yaNnYT1bJkKlnA9q9wivdd0v2i7uJyJqeyWfC1nse4WArTHu7FCf8oxT
cQ7vA9AkewAoSoeME8yxP3rE4caCRzUI/gyqT7Ol0hDu7IlGnbgns9VsfAvPI6y7Mg8criQWKBDW
mYLNSRHOwskyBQVr5LBvOGiNRn4Uaf2ImOKiQjeqOofkI51UW137a8wMcpOZ6ckMnSfXdF5x2UWI
KbHVcTXmi19t6ep+R+F5NZRUmw4pRQcNQ5ZBBntWxrCvp8L1YujADxqG6nisuudCzydahUx3+DJT
ZhxRRsPUUwqub3jQ0pajL2SZbwjJ3ClUeRj3Fl4XcMmgs+pIWrDtymCNX+DEukLsMagDMbfiFiV0
vJgOxYnmlb1KzhS+bxvsPyPZgWyJcCmmG/my+1mM+rUvEe+LPL/YmSKgCVfaNDS/KP2GenfGt6CS
cT/0n3Jx3mv8Ck3FWEDBsPT0T8cv8fI18wOzRrNjf/R5AOQzbt7yIxvsXQg7sQEuRX+sPl1ezySY
BTeDv5lbQqUrqzwEy4+0MIaHojUpA90KU2Jl7Wb7mnJEdoFENsretkYutxIhXrnPK9qN84wwLedK
cJWEp+zeAPTx2eQmhNcAL2mVH4NEEZDwoIAWs3feIG/NGr4YybiDnKBAFjjB34r0Z294O3OR52Zg
8nECnpRISMjtVvfuVcbnZ8didj4mXTr8qp+CxfoANMOiOem9gSGL52Xzdb2/acfBzDV4ERAbdkCB
1W12vCfHRMidaU4fDxZushfiDmDaAkUrHkl2C0fpeEj9waUeq2QBFcZXK/lXXOOl4dQ0sblvvJq5
xVV0WKnq4DSeik1qgo8ZkPH3uO8PvwjixlOWGmoTGtb10XxpdHK1PHFkYo6wMC4YDt8FNQafvUqj
lUJW7KZcPk3sIeSJhCK8xE+tY8nnHYyTtPLnUmBdSq+uXje4N8six/x37G2E/O26wsjgR6jb5CnM
vTczgxdIsZEsZfIymPrs9fRWW7I/J2OGorrpfi+y4cgQ6wNFXns/x8fY1+W5ZR0CVYAKGeii9DEV
YPf5sHsiEkvinv25wADQF7FXzoemtmIHhj+yWioSMmCQDezBtG8N91Wu+XSUfQ1KZ8FP+vmrFOtl
ZIjcJ4EgQkSUD4xAaBQW/w3hzUGtilymgijjxFz4iWw47nGJLZME72q8WwBX9ShnjgzvfQauiNeW
c4UX18GHmD1KmcrYSmhcnoqd16YX6r7exFpgD5vtdWsgTOpJTROBn+4tmzxw2JNTmOLzgb2JfBhX
yKBz17NVtL17h5fU39vB/MylQASYvBdYUrBltA+GXzxPZtWAW/OozanE3MhkiIt5arfIwwiEnYnr
JKcWlYVJdh7aoWQB9+mpuIO7GRm/cH7ttW8gmPLCcTcVjTx06XFdpxyxd3MiOBx6foIutQaHzP3S
uw8XhCG0N9xW4FZ7OGdzr63y0e3szy4tixvTPYblHXaG7mG01vOcpfYRymwwV16SoWay4YFVF0ib
3ZTCVqfDhdeZ7oZCAbRSoHndWDNHZiYi5Pl5ABaaMNIO7XQjqUaJ4PBfhh6puO2+hd2XN6BMNnpy
f02RP9b5+tjYwHQKznKhc+AxKR+CNj2vYCK+ASzWgt57Vw96tRp/qpUivyWfPI7lOYxaoY+uO/4p
6MHaVsmydwrz2THeq9L7bRKUM1EucLYblDO2RhZs0U8eUsTF+G7HOVXtYq1eyOM4Ex3dwWCgJyBT
tUYLT7RB5u3GLiXnZ7jTFvVqziIAB4dhl2RWHoNHk5KLXxbbgcmZuGDjt3mG8Kox2xRHGpeufGAW
LRUWUJK9vRkbIP6PfTC/AM+AEXqGvwsG/dkIaJm6S35Ms/9mifkFOOJ5bLCOoYVRe6P27uZmBIte
flkKRJZm522iYG1SvBJRTZ8Xx8Rx7cxxXwbjtLGm1N3yDOUyrfr7wiNTNmtVg2dP74bGPcoQrD4N
io+VJkMx1m9ThfwpGd97nA7NoODlu0QyUE23EOK3ywxzYMrUQ44f+3bz22t0QFMMrAfRcsV2Yv3E
D3TA+noJ8gDN2aqtaOGRfcDccnFTh0ELqNMlLhZtv54Eadyz9TktzUC8hUWufnHg2ZfuW+t5DJ06
giZGfFLVzc7GQx1U9X3hZpjNbP0QNuKH9n/1Rb0NQ6xmTOuf3TC+UY9Fsmx9W7kFsw3/rUiWNhhL
KuKN1xvbHFlzBa7eRjgn6O5DmXvxQKQ1TQ7mga2P9N0gnljE1Bx7bf2c58TgXJutO0fZ29AkAmDI
omRs/pTk48XhmFpE5XifzjLT11kXhFrm1mPmmMNxnhqO5sV7Gz+DVmSHUsImATGOPg4FDDzAPQMr
FxmHWcJKW07PgStvcSDn+yDwNsPa4IOnyD7p5T6s1x+4BcoTFSOEQjdVEQ+iI3yd7LedqkYRo5JB
xz/ArDUHy6bkCX7rx5riPnLTi6tA1vF0fniByI+aQMreIOZPUci3JaWnoFlnXoj8dvdho/1Hw13I
vjIpTiCyPwNeQU6JS6pVY5TPDnLF6gCZQ8XrMumDaxwE/l/ajPjORKFR6F0DEdMuts3517f6+P+E
2v+TUNulMvn7V/WPPKr/mh73/9No/+OT/qnRdv8QDlJsT7hOEIjAQm39T422/Yd3Ddun6MS9JhTZ
aML/io+zwz+Ih3PwFJi252GdIev2r/w42/uDf80OrnE6gRDC8/5XGu3vr/LvAVp8fZsEOc/m2zDN
gB/4/w0jCrTXtu2SWodhlQ+wUHLjlE0R+zfukIM/pwUudlpmfYkpY/XPXOKlo6090BFRMrWdDKfl
P0k6j+XGlSyIfhEi4M2WBL0oyrsNQup+De9RAKq+fk5pNop5rocCAdQ1mSdRNp4XSzonO7hHUxfz
Fl2O1jp0Z3qv8jiX9g4c0nyuO+N1HCioZ+NVWboOE2zDMbISR7VuhSlB9rD4tdanAKhAqsN/zJEH
8JVdNRN5YKjwC66VBTQ1AG2PCW1475L1Iwk6c+9E7I6Zy30t40P+hl+SiMrlQno7fbPdfaGA/AE3
2p9rbKNp5z/lNhkmcIrjkFHabJzkv5y9IuyqZJ+OTQnjJ5jlMQgjxDA2s3QzZStkM0FPGv/GSWKf
R5qnYxiIuPQSlu4u5HgWxeFJueyL/CDPeBqVpJ2hhGmafwElEysn/9YPEXUo+z5AyrRKa4WmuSye
BvOtiv46XvTi5PO1yKPX1XLoDu11OlejP535+p7yZB72qR6+w87gl2EYZxRw4dgG7Ya6S8EVo2ty
JyPcthnTDttsJC1JyXllmImLUOGMBi+Lh6FxPwoDGb0q8sOkEj0N4PPbpIjvBm771yTrP9Ci0qU2
FxhB/xCRdHcdenricBwAJsyDbSoRSKP5A5sjVOhsJC+zZwB4wWvFniw9OjLNb7U5/e3Ygx5IzlIM
9ZLoTbrSepMYqDppxXZPa2AvtXWUSwL2QqV1TN1kHcPi0SkDDudo2fdhBtlfDskpzBkuOIOYYMU8
SO04FwaWPtDfLrlLr53kSkWMZ7d+ZvFR3PQy56tNwC+18bCG1mlYDf67uTq0UexmEglOan2JBIAG
+NfljGb7zcubbA/SABEgdv/T6h/zgK8/ZAFEfYJ5vaj+85boZcmsw5K2f1Vo/GQqafecrqRmJaDd
USMUCL/P7CVlo4krYXM3WMtwtq2m3edZeNaVdK5GL675tWj9yickb4S3pjPDSVIzYgiMW3NxEdTL
7FIO9H7zQHna+vVzpwok5pb8WVd7YbVaDGcaxDuYNkgw9aPmrUx+G7uYNk4VNnjs+THUq4iRVOhh
A6sVA5IVon4mrpSj03nSP1zmGvVSeMfod7tRfeZD9OkSIJYMcHemSBuJ/5RheEgnJCLF0Ez4E8MA
4+rK4U7XjBWr+odxH8WSvmXzEfJSi0/czdq/VVC/DyDV9wg4UtGPuxUoIGg8IC9L4m0oyMbz74/E
IEJUquXgjXqYkQX9GYqTchiM1MwHAwPkVZGxNCjBJByjLogdfWEMxOJFPbyinzsWw1rh1PTGHQ0Z
PrBfV1OdtgAnkLS2eTpeWnN8HIRfHlTh3xPABH+gRNPde8bBZ4NkdMVD0GslEfF02wU18pSmCwZ6
jGO2i9NtqtRpaqP9lFJ1SF/cIB0z5YcRiJJKGy6YULAcZ9o+Gu2R/ckAXMlle4uM/4y9E/nabN56
rKP0s6m1DUR2/P/nzL1n5ObLfm4FIbomiDynnQ9JvxrsGLPvMBuhYPAvWQzG+VZLeVzyfqv+YrBf
z7b+kSgS4ZanciH3YiEMkm5k2/RqPDtBeN+lAZfWZ17cFvUJrs12XAOJNp17pDdQttQABjdCdOdo
YfAaGHA+jeZ7qZ16L6T1kDIu2AheBduhGX8kMvl91wYyHgW1/QztxSPMKDYCvqU+L4Nz4JSEoNuF
fKpCSL9CsXasDXWYTrSewwOAF+cejhQsh0BdLNpTbt59uA7BWXXpy5CtzaGKGNgmyxLwRsCWvkjr
3KNf97ORL8Mr/9pySXe+nzaxt8j2Mo0Vs1EfybUsT78HEbKfK/yaDpV8s9yta/mMKjA5EKz5CA9y
uF8ts30aouiQWsPwJhlV3+p+/Pz9qzQbtXAyV7EzvdPTWFfbGt17DLHDtocQTeVcWkeBCXNLDgVX
PfGzOI1MA9yN5d5Zvf3fNGfnekB8WIZ3C8xgXAGT+raz9p7Bg573OnTVy4BnFJUpbEJ/EwqJAsHs
1jtWzFSV5XQVWe7sG2Uzh4s65sKVk0PgTqzUxqGBADuNojiUdndgY+7qFHvuujVJSdAmBsysELcw
byDCQ6+GufHHfTSiXAcOlj6k2Y+bKO/S9m61l0Nn7bJVPNDuhbzy+5zbDjU1RKYKsWv6QzhRuMUN
uxxLK6QDbIOzHRn+mbzEOyDT4SEYaKibtXwfJ9e885LWo6NrnDuiwREhK6hnUCLz2GgNd5dU4JpZ
LI47m8gXX9LQgttCqeAlNPmAm2I20+EZ7fm7D4vsLhWoWbqcth05qn9cZYguqkVzuULReEay7ybV
eAPEesuitj2JwPQP5QROsMSxu02svDvX1d/G4RRhu63iHnk3GX/ihCrtJV8sRpxUZLwnRAv1w/JQ
h2K7spq0upr8WfHvP+ASkpfWiQMvJWaTefmAIBoFnJifG6fxD6gFnoSRTAzOJybHUdNcyV3c5LlZ
PFWCMK7EjF7QEZ0Mw3lLpjKB62mzjSAd8jpYCDyK8nl2sKMGLvK7VZGZs1rTOQzyCQPXoTIXg/Cn
kcTjsUqQUYUE/daVgN7RJ3tzKC6Ir4ixmTt/fVqc8RSgmyuWNnp0Fy35nPvhMl7QMxdbAdYJKouD
4FryrYLsoIyzouMSTi9tKGoU6bBb2Cx+GyJ6wpJd39BokrA490jvAnnXdHcCbT1K5gQVRLBeg2n2
Y7Y87p7l8E0F47LPS1x66FlDdyarZ+ZfUiiUYG8tn0JBQLem5tDYfbTzmDiyeiLPZXae+Ypg7/h3
VKfTkyE7hc7B+IAaUMdW1NSvxLxBxS0ODFGGu4TgNDqrUV3M4RkRkLHN7KW6d5PMjNmJtxd7dJ89
0wfdUQ/GLWNOdTV8Xq3hl8Qo9kARQddbJutRAH6CBcbYuYR/2BHS9ErKCCZrbdm3xly8oqv3eGcu
wPEVIwjUcRuJ++61tj6UsIZjCqTn3LImzIbgCgqeiUfIGGljB+6KeKnwj4Wnnqc8t+6mMi8Pk9na
77l9CB3hXyI60K0VrN5dN+UX3B4cvmKq74pCXZNmNs7daEPJyCJwGURF8mDwEejUuwPoAedumTPv
mKzRnbmaqMi9iZAB7i80+J7cZX76PdCM3HL4/zsWtN6xSNtpM5LefiC5ugWiUYeP6zzcokI+zioa
XlSG2QSIrbgSUZKes30xGNWFjK8C2VIRvA6O/cWrb+OQ8fVK+OfeSdnD1DqRjiqs3qk1Za6c5dUd
mqg/RYFixzFQtJHd5n2U7MTSL7sE/5hRIu7kSHB1PaAztTghb1I4T5GMGC5LK9ixNdR0KiZDHozl
A3Uz45mRzZsElHxOsR1uCaUdjlA4yliVjr21R2k9g2TQOW+kZa7t9D6NWYulJeheTXvlg82E3Xuo
IfO5C18HFfhst7fGGgyvTUGWFdwI3uq96j5B1WMzs4z0Aj7VJlab/VIytz9BPWAaxDlIVlrj7ckd
BKGn9wrZT7EMN4/JW06W0L2LAhWQQYfuIEdoJUKUU32Fu27F93oufPGWoQQ4JQ65zJ7XEamosIvz
tuM1NSAcNkd1zcV/Y+1jkltI++mBNSEQoyCefe4Orqth6BFSTZGcDO8ysQaYoSmtnDBw0Bm+c/Jq
6R6NCQ4b5prLECm2QDUD+EgE4UeGeCOvID1JiUXLCQedgAivJKqrA6lV631LcBB/CnLL3oexEbTe
98w8j2XHPO7yaEkP9H07lazWx6QZrip9SldWa2puGggG2cgvYY4n8pooHVN3102BfKgabcJEWQIr
LatZwzrw6bLAOnjV9G91dH5jyfDDCZb3ZsA2WDsUh2bixC6PP3NXB5dpNu1RqHMbe9GGQWzyMFfJ
o8g8jyfH+Nd0DAR944Rg+JQWuJaaumT+N7WKXdAEDmUy7G2dLi4LFDKNktG42oa8Kzg+R172NyKY
CSkIM8mWmjsfVC9OL64oUjHjSvV1S8uMzgjS52YIxxOHBFQtAdSh8byfbFHWfiz8YIPPnnV6OmK4
mKGIGPCermvlP+ZieiFvvTxS/oa7de4iumBSJ3qwLZNtt/zJikcCUMSo+JOD3vnnJYFACGQO6Paa
Ap7uQr3RWePTUDAOg7yIxaiYIgx6zbSZkiI5N07QsZGowX1QYcQ4EO/XOhT3yScjiAUi3Tgca4YY
m3EF5AY8zzlNMnjEcDUd1xVsTjojA0aVYWxB9VZ3dnVVHixDTiZisQXehyQLPqSTQfkMqtcmMW8M
6bkXUTpnqofK2pcHFz9BFvGtFV3B7waKJm4Z1u28koVjAP8ChVN7MdKZR52h6Hkh4yFSeMVEqbjI
SQBZsBQM8bkx2Q3kDYQRp5v+I2W+vxAvyqdv/O+BsE2wajOW02YiqRhQIuvJJTpZM/lJBXPZYfSZ
myGstzIbr1yXp1R9jO2t1q1Q1KTLbpZw4moQcyzbnSP7ZAeB+LwePVLiNr2sH/JsDncdcpK95YcT
6rXwzySj9uJJA3RJY1/IWWV13iM/DZLlBsJltwQKhmeFL2RuyxejfvIckT2D8M2vgOYeTCNV525u
nwjahocPNwoOlOFe13q+A2mLXt4N7trMj0jWQ6SmeW812hE5ue7FCP6a7SQvpGwDBykQ0uNiQAL4
vIjROZcz/yiBPyH8Kj3Bnc5Pob3QdtvpZUzZ2MnRSV7ckIlrELW7VXVfSHC4g6yHZggysJw4ebHC
r5l9P84J+TqMs+9tEtG3jjnU+8grMVXqEzfA/cwbs16PkyR1pEoF2iVCtegoyXAPc2Rn/rjN/AB0
4cDmkkgu5HDhdClIabFaiwIxHF8kWoldOhnJxkdShXgMPKVtevmugTyzn5zqOCKLLyav+OKotpGB
NPLsiyVmwytOGQaQgi7wZLn+a5o1TOUlAETfbtCMmkj5/NfKIEugpXLpq2q/Rg7ojjEAYlpmb/5Q
UdZUPE8213vPEbDpfpYyXR9X5dWItua/1jq/ZK1wD0XpHZ2l93Yyd/8D1fqfR8jsobbqP55fDifC
yfegNch7L5CZ9X7Dj8G33xz3hFYxerWj5rtc0E2oCNTZaiG4CQUjFb9n7u+gGKhHYuEslhqz9qpk
1vjMlfjA1rycSNOhFMweG3VsR44fRgnVRzbd96gI3slO9048czqmya2f4CGdopalOMuvu3kWb2xb
0fiDazh5GTJiHvGLYSwwEwcLBS0igMeWuf8Y2afUG6c//IhVV2quQvCcFQ5g0HlPUBT1bzBwx88L
kEU7i1fKpVuej3bszjLfp4ydfGM8lC5XVC6MDRN/+PSx7eqE6nSXOTBgg4L1k5E/wzgLt3IwkoP4
kGMx076zWxusLubvIfVsCUMwmNibBrHf+bJPdQYxIZC83aZcaRvIMbNnNH4MV+KkVhIR04LSsBV4
jX0GfrP13Su85g92sL7PS6u9FS1HoYCjJJTJ4niR92IJ3Qde/d5DVWOns+CrxL7oHkFShxeU9WB4
jZCKDDd2P3T5p53NJxqq6gsg3M4NDAvOdp9d68jJqdTHkhIRvLLqM4dryyRmxHFws0zmLyG/Vuxn
yV/iwCErsb/eAh1jkmrUxWku0JeEynnA7eps+xDexOow9jCjEVNWwS/tA8iKgZGNlDVWdhy45Xo0
JmaAStvp/iPZk7TLtI8td5zjngHrA6lUC649ot+NCf2GGeVkysMB2qEBCHYTNMJKQZnr0Tg3IBYl
B7rwfmUgIHDtmpioMrnLK7O9gDw8jI6oX6Bt8fz7+V4I9zlfwLz1k30ZcrGbI++l7VUSY1opuf59
9jTrH5nffPVooB89qFiKrs9PSThe1mkbzhFn44hMyogDcR4L5NVrj7YihUk0y/Rqa2a1LJfN5LPF
GVunQebMQ+rjmkSMEmxbgzus7fIfY8Z9FPXvlnDv2UF/r7n9NaQCDbc3btahuQ0gEONO8cbCW55V
s/PKVZ4HxiQ3z+4+18Q9EuMEfYEkFc5B6hzc3A1qeQ8lCqOMHw/JRU2t6EUPXZi9wJdzNmjztHMJ
jZmbAxNt22wXmgCKKiqeTSPtG9CpbWl7B7GIC2NrFEjciWAGJyyr2StBRdem6l8xPuI+zY3XpkIF
DpM8Y3RLzJbKMh458elIR5vEQSJQNLU5O+fK8b39HCEuWov6HaxlyNC5ffeYjRjUG94C0JjkCNFg
orBW/quuVZ92/pBlVApd9cE9+eXW5sr8ERVX54+fU+bmB9tK3vAG/SnX0j2UhglERSxHzngim6H7
udbGGEuKbFsCmS2sJ08yOGVGsfF9HItlFTAx4rK6GeMV4ymwetT9ixNcGL69kRsPfynD9d2sroiH
2kZ726FXDYtXF0gcSAl8aN5Kk9nizXa5kEh1150YMQtBxojbga/PbIpPwXwQYY2fUGI6CH74Zada
/auM8K5McfOtnJMEl4bdnc+KtWRR1roYG4MRjwTzyx8Rrj8suRkbMz4oO161UpL/URvw+CGXWakf
B9MYoULhFUe0l58nX8ofVTysuFDa6l4UobaNuRdqBjsazkHUHy003rbLcs9V5Z1ALM3SsdHQvOCB
PC/Gf4PLvmHCoLcAHFPt+JWU4WNglXBKFN077syLZB1iBeWRQNwetcyuZcxCM01ccoEjbcwvQ9f9
SdGm+SrP9/DGmqsVXKJF/ZhVbcRMU2D5FxB/sVam7jKeSkxkzO8eClNaJ6sPgw0SevwYvKPCwLkj
ROvB0RFcSdY627Ib/0t6b7kpMjdrK/2zoIb+oFJBQoP508MEumAGDbQr1NX+UFM7RVvtGR20exSD
ff9Vakep0N7SSbtMe+03DbXzNMKCOmkvKpEN3Nkz/lQbo+qqcKx6v97VFBcreKL7lKiEu4Z9h4HR
NcTw6mvfK/5XUztha+OfoZ2xQntkyetJTx62Wei4eWxqJ23x66nV7lqpfbbeLF4JB1wPPRZcEpUY
2mDKnbQ719Y+3VY7divt3WW90b94lLSr9vXO2uHb8t+4M57fUrt/c+0DRrj+Tks2fBY+HmGp3cKJ
9g172kG8ai8xemrEZNpfbGincYTlOMR6HDUdKHdIn+LBUOTN28bSH35FdKOJGqjXDmYfK/OIpbnR
3uamk0/+igSsxPoj6T3jBiO0rw3RGKMRqtFta680OlIEEEtoYGhkwt63xoPT3lsjL14bAo0Q7U0t
1ZMyp25XLGW5Le7rAfS6ZztunPlhdhmL7EbgCbqkWX1B0P0R2ts9rDRJ9DE/vG6sKWkPgH+XjTP+
pIuFDyy75jN4tUw7xgPtHR+1i7zSfvI+gdIT+VkAexuvYpVWRA1DOmyoD0IBfcYF1ywTvr4xRSCk
Cm0lhELdDNzuzbzB7PMvydU/iR760TNZ50TF+khUklbycyjoqZXro1IPct4BpoKf7+GfD/qvVdvp
PXz1mfbXo6hd+/URxTH6O9v+RvBJ6GVuPDTleJrWtjhXpjXFLhoYkITOfYSTnzuixn8zJ12HxRjt
W2ha5bWJqChYLCETVtPrMut8DqGmO6dC6z5FpFqFBgSRXsV1O7wV0fTka8RAqGEDNe4fNkFU6HAI
Gg0kYDL/JrEq0kb1FvFS0t7Pg/Tvgo4g8Cl4HXsT4WXSTjvfbMfjkNsXxyyQaDEuc4zoJ8Ix+lGZ
X20G1N1hHnBEFwYkQhrWUQHD5NU0Jsf+JAivqzrwcJAXHAgMATPnXaKhDAt0hhVKQw6tQUFtWDS+
oYPjYGmgQ6HRDsMv5EHjHiy4D74GQASQIFhLbvgiiHkaQGrnHzNl5RX86FYiYyBeqSLEkaFZwhhB
wZnoLCq8qANeiWt91ztsCZcw0fqyJ4N3JP2h9VIkCedRhzMqwYmU9RY7XQD6HX6X3uX/CW6HDye2
/a/RKIzW/7t0NbPzDk16WxotI1JK/75GqMYVmyReI5v9naQsZJd0FK2dbj30YthSgDYmncH2RjxN
EDokHw7IaMAON8BL6GfD2ahN+YhW6nEeeW/1YEPcAQal5+PaCIxluK+Iugjlxcxs8ShxV0gxnBOQ
vPuhPPmsXtEWhidG6ir2F/uQsnvbLqjWT97Y7btiBkWyiPdoKJC822/jiJxyWoMXdICvNhQTH5pJ
DgQjLf1jWoM5ScFyPHQafVJoCIpnRs9pN5sXcMhXTC3zvcdrtdXoFHZfcFRQ8rd3s0armDBWAg1b
kTatNHoEopARE3cQWeBJhA8rjBZKbWAtUFtCjW/Bxlse8o6zqs7fSIuw72qmJoOGvvAMUwDjG1Mc
NNvRRc8miTFzfBghkydRNw8Tr/MaTpXJrNzr7kNyGhaNmuFg1eAZHwLN7MAYWd3+Q/zJa3M+NsrX
xuucWIpabk1RPUvb47rlJloEADdwg8NYMIYMW0YUls8aW+3KBa1AL1HChtpuVyNaAthjPw74X4oG
Vnw0Exrn1vMhJHlTjjjrocK4q7hGrBjqQZgESyfMHaruHJaGtRMYS/IiykidYO1f9HHVsR7pIfzg
WdtyqPHOKJ0L3vpNa8o7pZNI+gIQLZVczBKyOkwWr7rM001HRHy63Ndoox8nAsQJk8iwsq79VUX2
EFuSbBnFFoD1ATU8N2Y2/RQdVqkga/YtXqqNsnhDt9a43C/Rz9ylLDKVfPFbbhQMNrheaCpdyEiV
RiSVivVkBjXJK/6JwvkPxvxdF4CMw2esiR6ghaqOoV6YI+9XBX71xQoeA2JyJb6vWjGhjfo35mv1
eXKmt6CzQDl53g1mCfLCvHZuKKF2zpL8LQNoVm7jGafeCKBkoE7GB06QkvdkWbxHxyV5DVX4hGZR
slg37buOAHbbX1w6Y1itSOj+KFHQOqgyPc5BCEfDng4dGUAL6tbtGGlwtFi/Z3hG1twB3g++V9wm
27H6jizwDSHZoUuG5x2HxxrPgtgHkStQWQKXlOPksHOM4n6us230C9aabyGcLa4grqjkwcvs/kDo
03EWSUxe87RJUlDU3L/kRcnpAaIrmyuN8prRJJK2Y7MOW06WcnBvt5irQ/GfUb73HYdzEHZ7zC33
qlzznVCk4gZws2fnkdnvB0SwEa6Y0ICxUKPGIg0dmz1cN0DIVjUgap0Bk00aUUbKQH0INbas9tb9
lHf3xar+4uvisZHLX34hUGeOMOBSPbVm8wRwSKXLKwuvveeH3dWfvHuPFaIsvXkbujS0XpI8lRqs
1tD16tUeUAfCFJFMHrh9rj40Nra1fZxM2ZOVpwCxjHFjaXQbqU3nSbPc6gKmcR5VJ5FrmHW4Y8+x
HHLBF6SoSdi0Rgci5hTBg+znM6XISVGH2g8YZGB5QsWf0viv/qaoebu2xMdYfh/uNOW3CCD7Tv2w
HA2M+KDL+9vcajRb4u/y/Kst8V0mTYBw3XvsYdwhGH0SPRJuJnRXL0XGYNnMggRkvGj9U2tQXqeR
eXCXtlBXlq1vzlOM167Bssfz1nAcGXIrJqf7IJDWu2htE7VrRVk0LiD65oSkBWx7gjsC8b8p8EuK
Ls6CxTqsYUVfk/kwgYIFXAYWwgQ09Z6hCYQsPyeINpMfYzhdWxj4l74mCCEFJljhn01zuMEaM+hq
4GAPedDSCEKRY2jE4HMPZYK9gQYVrhpZmMEuFBnNUxZB3qlYriT+aQWZF5dkEA+h4NTEMGJ2zbf+
p/myXt0huPVGdKHx2jHa26TWW8En90FNdYBHBHxFF86iB29xhbtostpUcBhbDWSsOvvFPAJ05iQf
rhaMhngso+ZEThaeS/8pyuv1JamMnZWVRYz4qdj3fbYneAF9etr2cZdC5/RnfOnGZBlxU/ABA9ld
lYZJ6hJYwyXZ5eUxrbm8YTNiKZZ+9zTXW4CCIJkAUAosstM6P68WRVIaueaOXE0gIaZfYeDwhq1F
6u+uc5E0jSWuIFljGBKj6e6sJTd2DFXUQ5mKa7AwFE0ApINxefaQfeyYiUOUhLGZaNjmqrGbOEBp
adAOI9VoNJhzKdsb1tyII0UTQ4F32lA8CRKmWIDrGWrApwPpc9HIT5wTXCKNAZ3D9sTsOyY1ckd6
bLd3jd7eOlZzHAkS0XhuI8SkhL2s26WfSbm+i6QqcW+5uOPCKcJ0dK4y4XPKXdImvGYSJIoZZMlB
P7Vbl+y2zazBpgWE06nxvs2Rr8HLtX+NpkH2DLMHjNczQXLSnP3TsCvLQdz71l02mPWJKJrv1SoB
tpNAtytdzNK2md5EwWQ3TKr/wJQVexelaAbMWwtHHS0hrbSYFEyJePSNY6dlpq0WnBYoTzFubGct
RZ3QpOZanFpqmWqAXjX1yfLRAlYTJWuuJa2ZILpjbrs5NkMrx0813RAz5idba2G1KHYabo3DXIwn
/9nWstkW/ayDjlagp0Vsb+9mLbGl/8C0qWW3hRbgBlqKy3jvudDiXB+ZthbrmpLgb5J6GPSOV3OU
r1HtvRZa4CtR+iIogOTI0AhDIbrg4DvSouD5Z0IhLLVUONei4QX1MOlxRH1qQTEmjJ8MS02c5xAQ
Rdv/Q0y0Gnp526xOXHmU7D3dSIBSeVw5ZIurHe56LWOeUgTNAmVzhcK5Yb1MpdUo77ssVrkzOCTO
BRsvhOwrCSNpc62JXKXTQNziVM1HidG+a3C9YiUfljS4OD5bp4gicOW4GpmD7uiJTy3l4pvsr+Mg
5y8v8xaUTiYyyxO1WMT/xuOzeu21N8s7l5k8E+bnJmoftQ2WwIuWeHN+AcL9SuIpHJpPUqxokgME
8oLbibJr2Diya79BXgDMAM/u8fY6GXlEiMq/Iizci/mnoT+NTWF4J69DuOnX2NYwHApeAmi5Slvt
08wbQOiUlDLWv3wl2obF54tlJowP/OBDuOKQ1771YBnCemA6Z23mlMGww1qY1Z7aJqzkDszXceAs
8PTX2fswQYGy/DDNlJY7azikFu+ztvLlVtmPa3Sfo5h/55zg9y6g8uQOmTyeEsxUQlTyAWqqMm9x
ZWDNrUx5KFu+1w7qSwy+hG4p4kWG7kxtqsJ5m+avhJUhToihOshVPHIX1Yd5yuNghM1gDBSn2JEK
+A/B2D3ks/J34YCXuqe/25RD/h50W8uYyORa69vEnHjfEIzScMzsMtZ529SfdrksrnwF/TPKKHyL
sifwBp9aXT1JP7zOffM5BQT3+kB+S49QvKlc8Rj1lMS2zzpKooidOmzPo+Pgs0RwVSfESwbDn7Go
2E7LLWX42Rs9jxcDJB6pjMd5xWGZdhHL7qyM19bZg+tdtq5fgQdudWfgjtWhATDM7b3uxqQPOFPj
qmfLQykEdzhRV1Uj1zTdKuPJ67mxTd57EgJJUKtTnSUUqzZcZS64xEEe8rmD9mfmwD+rELSIAQNC
FIx3Xbt5JxiZiJ0oASAKC2MxM3lkagCT8FhlfYOJISF3xmee4UewzZviZLVoX6LpZo48E45qgLv2
Hqu1pN6jvPqpMYgdStsJNkONb9zlcjsD4yabRn2rAmOMuwxIapAVwX1EARUqMspK9FSxDDsGLBmP
oIzca0NoXxtEXpzO4ERzz7iOff1fUhTznk56NT9xp7Kdw5kwDE+ekPNlCIbpZFTWcWhn6vta4QRz
+I6dSqHNCt1jhTCGxOu5wNjdElAbew22Mr/w7jNoJOg9E8WRSgPXIMvT6M1q5bas8UuxAqIbm6hc
FHszuRZPXUNMpzMmr/b4bekgp189ML79bqPyMYjHnA1o5lKsyM5LNh24lLjTmr8mz0+5W4mdWVj/
KUk4VOpoqbJO2JHMqXr84yejm7xTPWT36Nv8PQJuPB2DObxUkV3tK8MCKWtyv/wu1GYEhOmalGez
X2Mcb9jeUa7sq6rPTh7par3b9UTrEIZj9Azn1uzNzZ8Dy1Js5JMnR1T9/lfi2fQgfJKRcIFw7WkP
bWbyWmzJSXBzFRKyKCzPvmPPB+bd65kn7MromeHK1L1gBG7Ps4SAkpkj8onlRrjYiPmEAfhmnBbz
PHggubMkPf1+nMQPmEnyl3FZPC8DAVTscGAVBpI0kF/1t9Ly9Xyenhh2E7XawWIwbEyd5pyY8TyT
RroFH8M2lU1GGRueeBRJB3OAIkAWKDv6sN2asFow5vGt+jLLt74VMRKPEKClIEH2odHfIOKg4zXz
P13YHpeFh8PXDpEqyyFLy7HfRdHfeZwBks5Ixi3/uJAeeVqx8KqSG3GssdlyDmO60aJSyCLibATN
d2vWEGPCzAO+S1iqCudilybyUysxWNMEL8oUIapD1Jxba0jdQ+C1R9jj9W5UxheeP8F6pXmcrMSL
Qe8GOx7bKzr0grWo/dWoCG/9749+aU95z4I4a8H7pNQwka0wGbpEJgBEjn37qTS7cFcQHhCyOPz/
j77Mzjxw60HpXKqlzD/8BsmrZd77U3lZJHNtka7nIrf2q9ewq0NzkvK3iH9Zb0OYvSpcjWE6o+pA
MlxF7sHxiJzoXO9UWva/1JgjjlnoX2WUWJpewdcchgUzsB6KOhInysySQjIh/Bf5IPFIHrLtyVre
HNtyDj0vObi5zalg7n5O8FqdMXHEdhMYxPRY1paZlNbSZtL/qUgkQcLY9NtMckuQHrZu7an7psV9
D1cQh7ImutYCEuWaQgKPYMsftoW776f+Cen0ssvrAFQGQno6khruIJDEZFs1TDWlrC5MnnvkTjx9
5PRZz+PavinCQgnnND78cbXpffEazdX3r3I4oPr4v9ZZMkTFjhc90jhQPBGKWmpzwKRKwNniZkQR
MBJgViK9R60NS1FNPS759gY8OkeY16xbFs3uuWnA/vK9ITvdmx5PguCIZr1lxUbEKLPzvGE/ONXz
71OFhZNoKzsbd52ZERiRPDj82bvf2/JX9fz7Q4EB8avklq7YICbjEZszWwH9yduur/d2KN9IdJ73
FB3vSwB3kaMn3UuPmDvDRoGXCPOwjLV1Fv9j70yW5Ea27forsjcWrqFxNG72ngYRiD4iW7Y5gZFM
En3raBz4ei0kS9IlKasy01gTGskqZkZGONz9nLP32hG6u9m8sm0jTF5fbVejXmnXlWJGZnYRc5yE
ZkZvXHvTejrMnxMLXI7RxnwJuAd9g5tgQ4RzfQb/ee8ulCttHYEogAjlZenRYU/yxvKpwJ+wx7+o
2JMTg59vjL/LauKc6whlmRE4oxot96NHUy2zjWMPRhNdOZGeEFzP5iq3B1EqjjamcdNj+DMB+Ojd
ODq0i0B56RAzzX2KxpwmwgRipcRmTlg682GkuvqVBjnnvlsxYuRAf3sAY4ctwbAnJpkGzeo0Ftt4
XDc5O38eYPTBiyhUfjdY7rBVs0YYlsZPY85AVZL+iPxj7yP22chG8bhBLwUiTv7nP2Y94x6qC9z5
1en1v/7DFdKEsIf1xqErZ+F7+S2FPZbTQGGuOxTq2ffFhc+UuZgUIXNTtyQuPvCR9WsHriBNpbFp
oTA1m70vwDPTw79Zsx5+ftP/Vg3lAxiRXv3Xf/CP/ngxwrEC1yYIjFLEdn/LXS+ScSbmUNVH00Q+
7ZM/sC9AgVxoeN7spn2mIgmTla9ioL6iFZSQtNA7VaisYEG3XMcf6vo559G6YrmurqsSmlbzU5Pk
+Z1Hp6waVZiJOaH7BOMFbh2uTzuBZs11EkYrbfE0dc49iUghxgJ1jYSPiLJn0mml0JH6IJvPQcXF
aSKHNrVE/tT3oNXkctdEUfqDyf1XczSDo2VD4htLpEYcOQMPPPNYs6wikIGDeA+PC0tATExjaj6S
rcbuPo3uqciZGrg1d3sBXWJHpEPzLhYgV6bM2rMcjc81Gl6nPdVrF2VqjTtbMywsE50ifjLJZZBc
Lb2i2iEdwaGSxKfMCyAuiR5mduPdA/z6ZHdEwsaJUV9Sh8IGnMKT0XQBGCMPW0E3WndVwDpvOsgG
9pp/OjrribkEzr25zhcrHV1lZsQfaKIUMTNzqm5nH7jZHQwUujCKqQSSW+dQFBGCtjoLTqZLtipr
Uh5sttIdjZ/+gPgBHrZhfirA2+CrDJ5EWyy3mmZ02DfQ1IB9j6yjTB2QZ6296O4rQM74olH74pGo
yK2wC+NK5/CVo8I65zMvk+xnEoqsMriIyDmk/qSvfsUmWM+9vqEUNLalcO/Nqa2/6iQHt/PIKVF9
QWgAJipJjkwtXSKEcUoENhzWSOdXgyklqjbBuiemKhELBz2tRWCZ9jvbwOdULNlnbCdHv8EljKqt
RyEolo+lhAmUNsUPp7GJby5ZTPhRZvTTefdB+v2LBRURpTWtsGkuzJuA63ISUfkwrH/KvHGi2bH+
tmJB3RwbZknQQMiLgrZoWS/+QkeQab+psapGsW/r8O1fvv0bHj86RnOV/PwfTd/wQ2+c52Pk0ZVA
fpafRU920ICXbbN0NldSNwXviYzulLhSPyndkR5tIXPTipZP8EFk6AcqBtFJ4IttHfsLmtniuZ7r
9lZLzwwBJpg8lfRSF25SqEDA//JMVs9quqAdKh/M0o+PDbEJjOTnq5ST3BSEGJtJ75F3BR7INrrv
rUEWgvQVJ0BNFwO3FySAuhNP3DdRVUf3RcvSH4YI3W9CfkJcgzEk/r247yc4E3LKg5vZEchc9oIg
DZqFT+jP600ZyOwEm4OBd4RrbyR20GoyUordH208YjBGSeNafQyzji4dykyXSHBzX0QYX/KgJ/2k
QOHrexm9wJncgrjujoE9imsUD88KBtBNjxDjPUvv08aZ9n3TYVscFlp5dVeEvGfdPhILo1waOWQA
o6GBnBNpj9Au7sVJ5dxlnjmdgXPuCpLBL5mDzZweU0+NCG0rrhOx7fU0XXyJqJThdLdHMJoefG/5
Sou32yL2Kw7mXB+DIkhDN6Yt8/ebs+X/sTf7ridEELDVm9hifzso8s6yIw9kzhFFwZarb7cVoIjP
pl1mV3eyIwqU/HvHOsYxUyAZCNIa/Ts56dI106sN79RqKZSqChMJs5YfdBP/4SXaqxP217OMlyg9
gYtXBIRI/PYSwYzQ5EMDdSSZ2dmpGKPGFDDAQ+tlX8yCTNWhLLPvEVs5KHMCxwub26nrGA9jNoWW
+VhUtN4T2odEegDLGTvt3zzEamlNLB26JItGN/MqeobNRnGhXzlV9j+cghbW4d9+isB0Aim9QJjS
ke5vmUyNgZTenHWNbKxqbyJ2HzDgbTyKj9C1AG6r8tzU4zVmD6SH1a6R1YKJJoI8dp8JfXvzXnSg
p6T+wjgJ1VzdGuh1Icds/n5JCOf/8kqFbQbStnxH/vF+Y0M0YIJAlM4zKJ12C3xQNaZ3hIgMcrPF
IaOmbzruHts+6D713jeya/ur75Ew01cYO4KovHhQJEMdjeTFlPJj1UKjgUB3DRBx7zqo+AwsW8kF
27ZhUAEn9KrGPZO9irCRAeimITj9ME4w52VZHmxqio+Rp7+PC5i1QD82TYwGuhDHOJUeblmk/mZP
eycHmD/S2U/pJh3Jvc1/Xqv+vyH/nwz5Hqv231bRH4b8j6n6VpNRWf2amvb2r/5y5Afev6Aj2qxl
2w38n9Fofznypf2vILA8W4ITD3B6r8/GX4584f/L5JkXgcV/sX3f4WX85cgX9r+48fgmj9LbauUV
/o///AkM+OtWqn7787/fUq1fV73gyXR9ZnVcUvlyluf89nzalpmQ24U9g2ic7uhHvSYN5cm1qu7o
tnreByRL3blQ2ol7cE5V3Ogt9Mhd6sOVGcR0+7e376+X98vLMX95CH++HN/2oHFZqNs9a90Uv315
SquYK7b133PelIaBvnvhoobYo0mafWZ/G2e/uTerL6ReNsxJyn5jjM39SmP9mRH4y9vz79//193q
r28vPN5dCboAHfOv315mgLwlvqlLp6PPdTAOz66OjszQqgvBIQWZyWSNjUQHEV/1TwXDWzzd/9nw
3745S4W14rrIe03x28/eYe2LByycl7ycXLjVc844wUGIOuBBRY3zDrPABWlQXvvL2ciyV68szqup
9pIp0R8AL3UoWFdH06SW4z98ML8WMz9fnOW55PSiPJL+79l6U4vgyjQ6caFn1u0y1X52QWgyoIss
0jwYFA106IGdxjSnqiA00vJQDDHY+tF+Lmo41xCk2kkH+79/XW8H9W9vGk+DJW3XswIPH+evn5hm
0FsSVCAuyRiBEGwjHaoemmcVyR/shPF7gYTJ4XYdZgsedVWM7rkgK+JcdwCR86PKgJQ6atyjFJkv
89z7e8gFA5jrOLs3rbOUY4iKo3t2ahpPsy84vBizXiZPv6Lc8cgh/ey1aDhIZjumC1CnJI3rF6+X
79ELiicjbx54yPKbRCtuAnx99MxsX8R2cx7k/Eiw2Q9ViQ4GmUFBpALurJn/2fDsj6Zdyevfv1uW
9cfjRcEeeB5zMN/zuVr8+m5lVkKyZxyJS1rX5j6OcC94XBVDdOFqg7cz3Swa0HVaY1wMqu5bDZZh
+//6QiyLnYfMSIsH6rcHLc4cs0jmWVzgPgN6NtGx47J6YpJ7aOz+eaZx5DazovQRp74vTwjd9Lu/
fzPWn/XXleOZ3KyE6/qmG5i/l+cp11rDw1lxGaPkh2EfkSoxyCKsSUj5INJsz2f0T9vbn7st3xM/
L/ch0+JI+G21mmPGNdguBMI696g7gBeGsp/rmMiqqDT2RCQu+P2yO7tH350v/o2hBzp5y/nQMX79
+5/fXrf2398Ax/Yt23MEH0Tw22IIIsdiJG05F3iW1zqfnKsjEY0yPuD6LZ/MYP7m+kYalpVPjzid
xj0l0M3SNSClpSI4Mmms29AnwYZhjHuecO3upFc8OcTTU9ZnhAZ1OQQNpGHk/837HGK9a61mP2St
/3B7s//cuT1TcI6Z6+Yp7N9XNghYO4q8XFym9TZVLU10362gTVcTVqkp59pI4i43lLElck+cGPUP
u2j2iBBoaI0yhZsarGnNkFfMaHy0PVOXoyPAdDFMDqAR27hbdaORmdDAwnazgwbJKGqO/T1gfQZj
HoMut1HpIVvtbX//Wf1arqy7Lz+UcKSQ63L1zd8el7yQKCHzhnWTu+1RG8SjvTnp3tzh7fiJ/nW9
+/tvuaKC/lgenkeMpIUsyvmjfaWboKs7/H+XdC2iS+isD03aPVgNM1bpdnIvyyA5JIUTXN5+CQj9
9V7ztir/4VC2fj17OOgFtYPpS8ENxf/zSW2Svi7atjHOfZQbJICZz6KQBeUiyHv6RZqcDOrbZuVp
ka/mYN9QnISqA5djExRBVRrGcRc/V9bY/UN94/66o66vzQ+4jcFNWj8i54/6Bq217Vk+ynkkwJ5B
GKbl9tk2H2HleLEk4AwRxJbXhp3fVhcy48KmjIL79VyJJ0L77JZ6KIZ3fJlcMHmeTo/uGJNWLlty
MFwJx5hlXFWuf9RTsJPcyjZprMhitfmH2UxTE9HERVuDe9VtEd9k1lp30Mra49wHCE1E9GjGwaaJ
A7yoyj33HX0llQXmQSfYRd7K/5wg2EOZ633bET/C9SgP5yUFgJ7VO4v5xpH4a/OBADmrri9/v874
CH9daS5XX0IawUF5tG9xfXq/re4q0JnQpYOpOoYcqlzvPWDzZV+nnrH3qvLe0dHEoT2YIbxR2Du8
drA0UOC4odH2e+PoZBnnSGsyr04DF3Rr3c7n0oHHkRke2ijyC9Ie3CPXrpdSlKclyyfWDoqJBGQp
TClyhqTvPaKFTA9FnjNAIQcQjS/UupXHVAUqQ0cw3bVxhmwuZuL6Ng1KRDxvO7wrePMFFKc3+kdG
0bf8HL39pIFkhRMq6SOv6xwOmcYPkKiBfHWWJmGEO467qXFoYiagq6ly5XnSx2jAI0aCGfiaobzY
U1xte9vr91wPWEJTfulb7RDmBwnZkaCC8RYcCGmTm7T6WDT5eFqS6olK/4l9DdIL1yIaGS9zqndz
kahnhIlY/RI8rbI19LbxvIgGEn50sxQPPXvo/WT0dTi2IOY9swFoaS2HNkvUtVQBIWlu7O9yZw2X
mJW89jGzylpiNAYsoc+iGqJtuxRi6yOwDk2yGM8OHoSstT/5ZrEu4KGA0qi/KA5h0kpemLR/coBf
LNAWraEHRw5G6arEBLp+Mj+C+YrJPnW/DFDCdyRU2aToMLOqmQEdlA9LW/smxKBydM77umoBLNOJ
PrnjXTo43o1cj8NC/iaGILUteuk/TzEGtBr4VhvQwJXYw5hGz+9R8oJrwYRru2ZyMkvve6UDBp+J
hCy6Bsg5NQ4YYQ0Z0tk+fhhHRPvmwOSmUMlLXs33IqiO4LHHJ5/gDzU5XOT74cnLR3R7RUUcANwq
tGpYlvI6ecfg0n9MLDqAAZZJUZbdAQljj56qLaDiFj+UB9rDGDEmmDY9fhcA8ZjQfNZ9z2XWpctc
xR/yBjMQoRBhivHqro/KeWMzQv00Nd1Kib212eRfomSVTytshVibpx26RSeM57l7NwBCgM1wACCC
DV/N5N0mdO4TfWe43tYpU5egKxONH8v6ZDHJRF6Bfjlo7uyWEBSTpveRteZglBq4z1h8Ng6z801i
VwGPUjGF2BEYMqwrvKvMXV9GrFTJ76w2+iHTDjbSUr/KmDNYyqV+wNx3x05mo5xYIOSAIN+6ypxB
TqGMUOqrwaPxPnI+Z9X0JPPUvi4TNwuHSvrQJCK7IMy7GUOxB4vaPisHu7WYooeehMRsVijaMjIr
pPc9RRq7c8sO9QepzPhxx/pUxgtGAiTXIstAci1Z/Dhn7RfhaPwQSjZHFTP7XEVwmSfvRiHaB35A
9IFZ558iO/oiZDRf+rL+gR99usWDZZJ15ADW4lPd0GNL38UuK6xKz8pK5w8ieu5s8DvxMPiv/RWT
Y/JU28rcYPVraZk63T3yAPwNZYlppHK2XvtDEgAI+lJ9UUXPSN8nR3lYvsZmRU97mBX+dqc+5Gn3
KTVPqCL8j2TwvKQWgq7aTYi3RsgRR6gP5kDmN1RP22nykfgrvqGuCcjpW7bApaUBkA94znCKHkir
M3dmKdFtm4mJFNnIrvThPnSUwwd3IjS4g2/DRlB/K7lSYHAGDGpZzQMmXYV4Mb+WdRrd7MQDe7xU
z6ZOor0niW01lpfEnZ1d1iKrswy/OLWjWLnRLx2GkKFUsCqVv6U26jCbZ6BMB8u7poF1nFWEAUSr
R4dZI5zgvddjlhJul/HY1QoMVk8ZWtvWu8o/xr0fv0OxjTGrQCElMn2FNB19aIX4Hpt6prs/55TR
vBJyPZ3HosHZWHqT/IAmu74DO1iEGYKCsEpA4XJYVyDaBAbPYlk9PB81N7QN8Lfu2IFJvZajfJfM
+OVbNR4cbYl7I/F2GthJ2GqlN07lzu/iqzaRqpYCoqwfm3dpLfOXERL1ZGUx6dvU1KV2T0q1xmns
rYc2avnnYrhGSgU3Y7l1I4rRt+KsojLe233PW9Z1SbOxaFcfOpQU2wnoLffF50WhO9CYIE4kUaWP
ebRBWKl3TJfcy5wvpJyR0N3ZSFrLMgVSnal3NMf8S1wGqO2J9o1Kr34qF0k8Sp8hJp8wBVS2dj6O
gtiSJkOXaLA5obPnhLAVUh/FgHlyxlMVReDUqYY2k9sOu6o+TNQMYZKIeVfDhmaR2I+xoaCRutQS
0o4IBW9zF7FnD7WjKt75hi6ujrrOY2ccZd0OIVFt8XwZFig0dqMfFN6eTjDJSlQEyMY23jPQFZvI
GPWKUXMPekAciiqVM7/zDSDR7CkoQ1FZrlF3pu/c2xMp9jkBszZ6jE+tmj+NBQlwMKOHA+rdz0bL
NTueV6GgVXo7E+wDyRGEyeYLYu5mLS4CrI+vc4a9ovdT85LXjEgGvXrjRPWjVHgvAsN1rgy6HnsP
41CgiK2QfaP35RDgle+7R+7hC99OxkTlufuiAahfKNGGgMEQBLn7xtfV2cC3S1rKjvELePQ6MQpo
uchXA4cYnyT3TtOsqS4dLGbSGA/pQhi0RuppaCIrmf/q69ghtu+zrONzxOuQaIQUSqzE+hYDFR7w
M2qI5pKOdrHtlnE6sw+bFSWx9GefehwwilcTqWZJ776r4b6Pa8pYJpKVTGeZF3ss7uTQkQPjzC9p
vF7AgNwns3HTSkCpzoY7FSHGjqwcp88o77LWodFHRN1BryPOAEZNaEsTethEimyv0V4it13vyXlw
jFah4FiirAwUantDgsDLnDLal+g/bjOpjvambQ139/YdszYZDo2HVSJ3PxexNV2zSJpbOnlECdkE
eCTLSPR32dlXUZwdZm04Amf3lCRVsIsGL7/B8RkOjqckz3sA9row9pyMMLsW+R30+Y+kHsnfC8TL
WHmvTZNR7qIqr6IMrJA0vyL4RDqmyiScjPFhLHukZZ1m/dty33TE4yABuJrOeFehJAlj0X+2DXnq
NRYC1ndpNd+Fa70wseDpsj2XgN7sYOmUs0N8q5spQVBdfhrqPEGSm7JN19h/LO8JLgahx4HrhW2V
vHjeZW2G6QRmil8jDrbcH7pagDHaJVEZw0dX5Sd4Y3sv1TIkAjfmEufuwdvEm25Rz5pHdqfwpuNM
elFBkx9KbS27eZXmt7o/EQEe7TtRhd2MHwlo9k20XbQdM3UzbKiJZoX4x0L++G6crGTTaecDIJ3N
bPGxTf384urcA1OpT4HbIsFx8dPFY/0Fg9aXwcqOKMe+uTtgfxXM7eJ5hL8XNiiDt6IRx7L7YAwE
XZY5GSepS0Zd577ahVsh4O8K5OQQq4YCyzofBmgHrtjSbjHZ2ohPtXsHfAWBU4tNdS4AbTkN/s0q
M/hYWpjiM6T8JK4eR7NFhz4PO7DLOzI6mIg229ycU94eODNdSpCe315bHaBKJKtuo6YYJwg8OW6R
YQ20hixKocIpre8QZOEYHPe+jTUAv+vz0JASU7TwzeHTplFoCmltlYWRS0zFQ9yPzHcWfbTWHIJl
bKg9YneXuA3FTo8L08ZXSsgRTXE33zWkJFEGT7jUGyU2VsZ8sNVojknOhhJwqPt04i5bJNtMIvvz
lvs2vzOc/POQmy8AdIK98LS37dEXOG51b/jdYYjMfjtKNnQqtZA7YgDLLwXThhBkaNPvVLz4D5N+
14moCsdOfOBgIKw4eRWLBwMz4eQGgRVy75xCYfiPgZFi+ldi73SkwFRL+1RU0EAYnrW7PEj23NDh
VOWnsib0etDscj7cbqP9PmMx3zp1fmDb/NhFEz5nWkmuA/qSBAVrU8f2s7kqtREbIgbw64tYLQil
kxMb1J8X8gjh6IEi54UeqtiZ2ce8o4QuGZJtiHdbxUzyB788RPkrgsbvk0bunhAouVdzhi7bf5dG
KJDzNuEgyKIdadhO6MXx1bTIZ3d6m9i/YGS+X0aPZZPfpWAxGy7B7B+9oKaU30Ys45uxo03P2Cfe
o2H0AuObbglsHd1nZxLLxsTVRvDJq9OgFnIGGuclOSVdm+JAtPeY/XaQbyzIijU3x5rjh+wKJCTD
V4f83SLRm0kabpjDCjC87bRATcVWWYfl6OIlrL8WxoyCk4nLMbdfyQgi47ce3U1BNJFvkIwwVwoy
DikrvQWNB0cMGTNwEAWi8AL3JNQeND2Nz06rk49wNVt1F0Q4waJJxttCqEfb5msaEaEtvJCTG/FT
KBN3+kj23IolXcg5E013h0idat1/rMZEYSFyiYayirPrfXY7HBSuqPX9PB4JpLbwi7jEzo4JDhqf
95ilG/D+53fEbkMitijHBc2qnSgFeselZqv4irFLAwDACvWlSGG5GkxIywA/YTDAOXa3qLq457ug
E8xOkKdOBApjqCfhQYpucmcgiwHcj4qhnXWcrqXlHiBNfHTAtAHsGJnHH22m1r43Arn7VNj9qyFz
ridEEXOEoWYakDaIi3JSiGdp5xzqxbqmHbLwxEQKYQzoVqbkiLv5Q2U2P8DIvdcDdpBskpTDLnmC
QXEXc8qRfJygLfUejH5u9k6Rbxfa00fUEvHWNuUTfFQs7dV4pQU6PceSgBZqC9i4ki6Rs7Tdzg2q
mtMnz8jIKI5oSnNycGeJ1lK80PFErhzBQWNcEIXJOBRHC9QiLSxt7gejIkQX6eq2bX0c9xPcQE3i
rSsD6+Z5mH7Zhs9WykU7lP7eHDtvY5s13gShszu+Tnb39rtCV9ldEpcPzpwshID+r79XvYDHtswW
u06dUlGZgENsnou3P779QlHSmLzNnLiNgxR5EKjDtRpRNKD5vmscB99Rj1P13EbTqV//rnv7u7lP
XhOYYMdad/HdhE4yNpF9+m0S37394v7v34GZM7c6nruNjoP3zuR9EoUzHgdP03QqFDivJDauzHz4
oz+117xBa+Tm20ZazAna1N41adG8FPu6GRBTGEV5rFLSfOcMNnPlE6EwGFAR7dJ8oSrWoW8t0142
6OMR7ZtWjCy3eVVVhu8fnDBWzvExmI5QJ1GM1SLfN9CHa4msN09M6zIrzm/TA4NqHMcK35Kbz4Q2
q1vnEug7opsmHSNn4yxF6HvGK6pZAtvBGECWqnYux0zuDs9ZFt8PJNkdUGPu+bL3NGVIKVmo5qQl
i82GKW2+TzMbUs84v1Ot82VOFURSC9fvQqqUJ1oeoLXHmDjc/rFpYycFZ0hLlEY69oSTEkvyFFjj
VdlO8kCqRW6lyW0S1UGndEQd5Y3XdacE9+pwcsNqc6rMgck2uTRElHkiwgxHFuTRLU2P4KKboYei
3uJXHqp7taRIFeMCRITf6UOKnZRg+NTAHkHWpz3ZIUW0fVKmdi9FubzOK96P6cXNt/vkGuBBBSBC
ipueI3nvDdASVPdIiqs8dlwtNgsMlWckKh2KNGsMjSQvL8ot77G3cFiDcDpm5Vwe83zGIjn1+uBX
sOVnAuKcpCVwKrWyE7AHMImBYIdeyC1SSXro7LF+MGmVgUGtt34pEWZmy863p49lYsQh4w33qqrq
2WuRCKeYi+qVCo3N5zY1abIPcKVtiIANDpybE7a0h8pU/i4hEffRTZ7yAurEFKXxx1GVd29cyBqM
WaBpunmpHzYtdDnD7kdwGdNnCIMF9LYeD5JuIarNRXes/feZ37O9T3ohY3tT5Fa97zTnQIyR9LnI
ToUtEKwk9beu7dS9KGrSpccAievM6YrO8kWO/ofFBtnQdlZ54UdPDk1pjzvolud6cs5cVPNDFwiP
CkV4F016pU9xmxMQf5vmB3txfJ5GGMuMJCWaYQ8KirIinDJs2Xg056eG630P1ftSx/VHuy7NbaoL
9+j7OTLKtnqWc76XRr1GzHH+94hgr3VJ/wQHKbm3Mv7YNdEXA5Pg2auDp3kS3RXBxXurcK0LofHL
xqNHB2jPeA+5tX6yHOdEuR2EdQvI4K34tOs2PsGevdEpih8GFeP0rMhqz524PZT0D2+NidixEJl1
UybWX+axcq+UiUnp7S/f/p+pcsdb8Fwta8yQpx7JFEmepylX+5QZMA0rrgBb6Gekppf94yhRv3IU
ghTXBYbYoRbutY40qcueM+MPEWBMRs0kwBkmuiMVOO3gndUY3VlktDGWeiYDtZ53LeUPBhDvnYwc
eWy7ckbd2iHLIgG7mbC8B8Quoi2HPNLbEzyNjPK5iGxyQXN/XcdPyWJ9MvWnDBt96BSrvdnJr8oE
rwDsBjNBowGExlESImi2UjYskzp0B4kKy/yl4NWyydlliA9oTWRJcZp45BfXyWuKL5iVFNqiujHO
xyGUutW+xBExgImlIMOTPBclUV/JNwc2ym4xjBnzBkGn4AqPgQK6J2zSrsz4QzMOM5RDfuE5elpE
9g1bLzvp6vjBnwrEPMAeM0x4b95+V+u1h08im9pV9A02WR/XF5OiP5QOICrtezhYlMu7UgS0NJNl
9QvB9+M2dl5g9V7GkRniRN0/4d6FJxWOgQWKakRzGaN+r0fUnE5D/ySAglTxbJhszWZs6L1MED87
mLF7WRQn1VGE2LP3PE/eNxWTo5l5b/ur9W5qtXsYreZxwo4JTYWQRu3q+zSL6UmNG9xwvM0ORmli
RyvKSfYv5UxU/0N2ThzFHc8Bfp0M3+Ep6ZMv1MVYJmZVXNVDD1IaUGIKhrj+4Xa5cWH3P9KFazbO
IOZjHgDqoOSbPaK7qqErzgHOvmbx08eUrMHAjb8PovXO9cwr1q6R7UY4lRtKso1ZdPHN8rDPEffe
bDMj45ZVrWrWOnKOVLFx4QO7ZOdcadvzOWmxrKK9vNFoyncglrgc0orYAJ3/4IyGfZkK41l3BMiC
94IU7O2kT3M/iPuYOZm8N3MaVLLoXkZqyVOW0li3SEDyRxY3uXvo68Vu0G67WZSZ74cCtMsaRDRP
oCdp9ezL2Z7PlJ3EzmXLg4MfddJrwl9yiD3xBO3CB6kxtJhsEZYQ5oDFX+6GjIi6THhwSQ3mGC66
1Yw7iTmvbhqfxIjIcD6nlm0ejKK7YaIqT4W2Qoa3EXH2xYGRAoncZePtbDgDgYuMkNIJjCMboaRJ
SL0TLO2rSZOoLHxauO3a8tFlv0uaL35uJ3eJflyInj0uuflgxYCjUM5gkqmCu3SlrGJGjsIBGo5R
T8O2rjvG2CDwGxJPdzRDxk2VlmGyAN4bST0xhiDhVoclqmq8760oh70vc5j4UlL4YHAyCKjiYNjH
AEJQsYKkij6X0sSMb8kJL9KItzQHBlGzL22XBm6F9kM9U1fzxRimgJgC2lI/jsDx91bzVdEMP3py
OtaJhMDnPcUCiEdvR6+dZ3x3YwdrIoHrGJDalxQ9zwZrZ4HjilFa61MHpYl/NttG7Nkg3idW+Wza
QbyLvejzVHpLmI1BtdcdXYJJoWvI2fYPXcWcpi/9Y0FKmKzAo8fxZ0nq5LbBlLyt4JCF85xaYS1T
dgWq1SSFJ5dHDFOdKOyNltjqCtP7Qt2ulGPf+XP2oU+c1VbRPWXd8G3RPUvxx5RyW2gZO9np1BBC
1vjsFPsgoykCxXAxPy1dSgs/bXEL53BSGqggixxTQNSA4WIC9yjg4d19kwjTtx0T6XASYLW6tiST
OeaajucvMw9MhDnxCo04y5qvFi2KPTKy966G9Dyp4oPrdSQucrPaEBfPVKUBrIszug1z8MCLIV5W
gz/7AaB7rC+7GbcOOawOYXtKkSETCTYLZ13exg83m038qG2x82bM+DSnaXlYl3Y1LDB8ZY+f21ck
YjwegXo1cVuGGuH3ps+SJrQHa59bNIEm6nFC0M3tMtLIMIN9Oy3vjbJ+hFR6kIbZQ0/GUtk2Y7tr
iOB6AESUrRdJml8dx0PKjJSuNoM4Yhdg62bPmhL+AlnFQTtH6g02fkdm3Ek9SVCnVWQh26q7NbxW
nElVYAW1y2c/7vv32B3dey8Z7wdQ049gII/SnfJ3xTZgsNphZL9OBXtCZDTZAZJatp+AY+DDwI47
cbeDP4FMnHg8y2uuqj1U0n1fBcEXr6gbcM/+sc17/76pIYvRp98vaZetSQnXCQNGKC1V3KfLeCkH
Rz+XjAw3RdW/W2IjuiTgna5iSLhfiXByZHRYBiEPjc9FqSnhlAMOpg62qY7KxmYttrtaeYzzZ2iS
zA1Yf4P1vogmHNZksVY5eSyjiJ+hAn0HRU8rp16gA9T6zh2C6TDbTrszm/JbtQCao4mncJMEX5Bs
kRHYOOYHO16w/6SEJMI0OzZpuh3ygHwgRz9UXLjwANB5EfJjvQ47ImBejq4/lnCfNgzXcE5YyTe7
5qepxwGCDHkUiJ0Wdeiz/8neuWy3qa3b+l1OnXkGdyicikBCQrJ8je2kQkvihPv9ztPvDzzXdGbW
PHu1Xd+F0ADJjiwhxhj/3/vXyTkou06lNSvfQbQUXmHmK+6I6UpcSQd52GdRGpP2o+HIwINGkivu
SUpNxB+XglYwXaKB/+hJD4u30uy/a2AJvC6Qb/TSsC5qPBwJqshOjVWRQapmeF9LFf5kNu5VnRGa
HpLlthGIzz4iDxDsHkDNFE881kXVGaGpUrPqZQ9dzDf60Z1De/De4l5MAmQGjczAwSfaBv1h0RE2
Q45vjv8cDkDAx0P1MtYrOlyTdh/i7jdUVqKgqn0q8a6OcXvfa0x+5iBntqXVMARskuQJLfL62H7o
Gx23ZQg2Kpws0BETgW11flPokNDnOfXR6oC1k0wAD0VPW5J+uBzlpL6HDLowY8yDGiufg4FPLkIc
kSlThc4ghSCOegGFuuxS0E31DovxwNUe7CINq1iLCZOJOvKBpD0GWFp8dQ+CS4AX2iVA4Z+hLxIe
yVSkpHPjCHSp+2FBgl6bw8xQs2Lgi1A+KAKYx7Agj7IXozoTv0p8c3eCt/jamHnhDWtvUBOjBUso
+TnH0DOgNH2bdFATvbX4WjazQq/D0O3a2avDOrs0gH3x9OCNAWoakm2RSo9B7ZGW4DaxScdQQztC
JlrjFD9IlME1XmlkgkyQnkxF20EC9lJDV45VecDdLt2SmuXKasPgjXoGmChQld6M6Z4RNxuNNggI
QnbbFu+tUXGFRoRAUwaFUgm1HAo9WrOa5XVrBEeVKIsTIdDU01gWhQotcQmdkkNtnAWCGcWHOGfx
GZraXmlS27coGN8honoSqNIwVyrXbNSkg9Uxg0uUOvDkWt4br8pEiir1mfxCAge/MfnMKttidLXF
IWhw/1iFvE8sJINyfMzjnPCLKF6HjRYltT36DKDXIes8jWUpJGYoZ5IMoqNpGgcGPBLavroMRgMI
IiBXoZzPQCiza73IrD8XEhHQwNE3REu+a2Zo6sYAWR8PMIAmOJ94e+pP5sxXxZKyT5Xo18TDkXq5
aM9LG8FRRZfh6oO+XHveOfQ0na+Z/NdVS9D5YlsLcQVkcRXkMqOLOYZKd1TtWmGFK2EbZypH64G1
a9LAfTVJyODCNm1S0foO2BQdlJls3ESGP4Uhfr4bdWKIGHGsvdXXF1QLHXyU5Q5IZrtXWYWREFQh
bDA78uZaLb82lTx7GDarXaOYk9slHUtQ1QrgmT8nDlYh5dYEjIW5Q7QHc0JBEg0mlMtaPSj4uUFy
0smpBnom4IoeQqSCj7mtkKPF+1bLMPGJYIEm2O9h+b/EvH2OCHWchEvjJqF9hrP0SV+SbzKpTB/m
+s3KvG22c5uf+bdzUiZg6anqBDEylfbAD14mwgb8eHUCJ6YeZYht2N1ObpvaxJvetsbo9A2u7RKJ
ZlC3jb/FekmLDEtqO/44aUqi8WvGLszL6+72zDbgOos6muy5SdacM3K32AVpM9O957flxXIOSobJ
VJS8hu1/jraXs+3iH81PeA/es8G2gLBtUw9rCvfHsUnS1T42ku9SEtX+ZvtedPHQEDt+0PRS9ySl
BaLPYx9PEHVAsKZSAXCiJfP+at/N1NsL3zaRQoaZSYbZAJmWab3RARQm+W7LEhv5+mdrztVm1aat
+linhFHpq3HbTtHuGQal0PVoOzVaanloQ+0RhlnOHTRMd2GaQiqgwtpRhF9yr1Tn+DisfvUaIJWx
6G/bj2927UqzGk8unlpAvTgfmRxLNpKHTWX3vxaep7n68f/+z9e3nFth3HZN/L37uxkHu8b2Vr17
QP7dwjOX/Gj4Dz/zp4FHFtofYpVHa1Au/7Ti/GngkWWZh0zbArll4fJGt/ov/47+Bw0fDU3oJty1
FSSP//LviD8wl4CAElw4Ammt8j/x7/xdxK4L1LCI2PHVyYrGhEpdpbO/+GXkRaHHadfjVa1fI7Kz
GT5q6VBMdE/uyDj75Z35B3fOZgb6UIz/+//2m1moDlVRTSP/W3Az/5ywjz6XE2DqXXAPKwD0sf5S
pufwhlbHE/487bXaxz9CLz5pKBx2DYmGTnQZn+ULBfCTIEmeyhY6vn3HRPA/qEplitF/0y/zYlG0
87kpqqrZOh/eb6rSWW6p5iEGuDFbQVEBczSBH2zsUQXxShuy9YcQ03HVKRaKnCeiI6aTlM8DbPha
b3wAHY2/7XGDhtPC4sKNFF1Gg1MsO6VnZN02gwzbLNDEl7oqJmIOx8lXKe+TaFGVznauCEZjR/O2
cuuE0LQ0bmMnWIsMi0XZgSVk4W8bq42w7jLnTvbQDcg4WiPy4u3+yXqt9LfjYbu7r4fUF+8Kqx7J
cOQGb+jxAsGzoj+68nk+Nn1YNv5sEjgYLuUVTRf4xHVDcI/soeNcZV5/noKCAMV9gQ6+402ykb9S
GRMZvJoeRzjvS1+llE9NUq3W/1I3R+W4cnS2m5kmEdUCUGbdbic2DsWiDTHFexk2lNUEngo6GCp6
7UN3ZA2y3ri3PfuvW3jbMEeTFci187qgiGBgbLfxbYN2pvZl9O8uOl3oL+toxMDKrbzQeizTfx2X
KMT32RS8YDAHjyEUSmYETsKppQtMbVbEXXDYTnULgGnqnQSRBlb82RLEcBI3+ROITY3ylaPt1Lb5
OJTr5FUfaURJdUf96a+xgIrhhH9iJXBsn4rVhBezRVz98Vdue8FA8NJu2xVWWh3yJXn8+AuVFOfv
+59tdiNkJmicb9VKAtnGVmuquEg//thtT9Yo5fN12JMJg+NcAB7Z9mDKgTDSlhNFT9rNpv68PZbF
wIla5rEDfXg+NXwRU0xebYRkgd+tdGs+SPn8fqhaauHPGFK5EnTdqvxtb7s6KHQr4EVaZzu/neIT
p3lpc80DM+AtqiHj05vL6HySnQTUph3W8r4E+NOudVqwHUSjqGZGp/bT6CNHZDcsIMnECwG404pf
iuVm8keNrmRJCom5vobtsh3W1/y+t/T3uc7E9ZfrlcAwrtrtRbVlaR3aoLnZXk25vaS/NnpMdCqL
TF7mei5oQRzF5aIfh5mLJsBx7ecsS0E+cbhtpr/2/ukpoNFTcn9mySVhoPHFzBVKAYf5E+0k0zPs
krocl+72KGSjxv/tsAhQetisLlwtGXRca2gTVBbS8n77EUNezH2V9a8fv37b67CqHvtseH8WXWu+
ddMMulHj/aL2U/vzutn2tnOU6bl9F01MHu8QrSI6nkhWcshaxs727w//8sxO/JAGKUdUzz0rnZfC
3/YQllUN+b6cJPCSZeS2u21qS/8aMWTQSJdYtHw8sP10/XHy47dtz5GsnGJBYUHeX9/59K+339Ao
5EKieeijejzVjLNwkNYKfqivtyg5r+3jSGlw3P40kx7R+9+7/dGKSmKtHYrz+6OasXC/i+b1rvf+
eARZkV79Szmv5LtEvQQz6571l7w/d3vWdlzKyp+/eTvcHtjOvf+6X36mIHzLm8fsLLO08FRSZaZk
/ZL906/5OKeMqrU4StO9oTuvXKxZ5LdzmZLjsKq3za/bUbKeEuv1mkUU8LdzIxYtf9v72Px+Lp+Y
lBu6GnsS70YuSRQct+cUS/RzXv/4f/zZ7cc+Him3n/s43vZ+/6/WV/hxDh1JJGzehpmMTEK4ftKM
qfbDOuCqNHPMqcqOqI1ftQDdebIOc9tmXEe9ehl3ZiZRuPAGRCAoxTrqRphLHSpptAY6Imro5PXc
KNhYrBPUJIctsd6NPzbCJMb243Dbo+r6o40rJGDr/yMq2raQHSYnWYe5YuxWfdFIEqoaUuHs1+t8
2yjrAP1x+Mu5ddQjxWrifpWtlz3lTdafvMnFSAZ4P0NvbdHNJ+OKoLK1k5X15YFF6hfejuEkyeIC
hCDzYmONbWGkFfnAPX141G61NE3f/8+Bb7tvbt+gWiuBK8JypR5CqFas8/Y0DatSvTZRIsTdXuno
rATr+Djk7ciUbd2NZG5M26bpIpjNBjEm1lwepnEOjtXwfXtvdNTO5bEsKmx/FCbWd2R7l95RiWZ7
m9gLqZhtq+/xLa9A8Prcw7maJ+tr3UYwbGCl2Gk7o2dwe7lEWRh+WvHQp3adYU3r9MQ2e5aQA4C+
uAQ/t51bLwcs8tmxmRJecCst9mlULqPMEEI7vIWdlN4bsv3cMded5zD14/FcNnLqD21ueHoYnWo9
VHxZUuX3zQKKjC4vEfHdfNTS0rpWFoJCZXmq82A4JHPuD2P1EMtMcErZpCYnEeINGfoeoFwFaI1e
Df7D3N82683Wt8kfez98fyBeMXAZiYzRCjjcNu9XwLYbG0QTW+lICiCaOFYb0tWMTIWKIWWAJtIu
BJ0AwlQo/XbLKpwfw9tu0tcWIhqXSWHeavTmrbEQmlQJHfCqnMs/4WrlNIy4BW4beRulV+7fdlio
g+wtBnKBUnurJlLWULb4KRQvf9urk5yMtQgEd1TyJcz5C1brKZ/ML8e24GaHfGM9ndoRBd71uRa3
jkFvyGv869T2jPffkWMs4WMziPFuwxKi+jq21Osmyyx1bQGxi5iH4iTgQ9fUemZEYiT/ES0yD1Wg
/N6fv+1N68i17X08sD3v/UeWKX7L1sbtds6sa9uzGu1gVAV3gnWz5nXw9q27XOzyTl6IaGP93vnb
OVPSeLhqLsMs66ft1PZgFI79uszv/FJKQ2eoeXlZj6/GtMS+IVDtVPT63RQY2oErhSFdiU4ZykRv
xJ0onPdzXfMjtMJmr6BhRGvF0/QcgLWgK0FgIocfD3wcjrdEMdkoOGl6EZhEz1hyuQBkLFeebA3X
zAuRRqtn2d7r1n58KX5Ycn4z4jdhdPQQ1D1lV5YdDyhZbSXauXDlZoJTJqrs6HZ3SnCmU0tPcm4e
2vHSxNd1lZRQjfLn4blXvg7kEEepBwgqVWCMQE26lRNvVVNKZ+qHZuJ1Ct8Zz5TP1tDuyHu2iwsq
r3q6YIFAFAs4mozPTjpZ8Kf1+xA6tO2G8SnNT4TkOQ3yZP6ug+EXF/BAqwHX6b4vIPH2+c+adN3O
g9BvSl8A+OG5GB8786QnqPXmW3RaefqiICZIdqEbfcKtXn9DTK+BgVaegJjiCtSIvNlNyY5c1g4b
IcVl1TPFwcjhgO7D+EAVsdZusbIln5rkrhXfshs8pLuL7ldfiSG9AjTnK+qAk/ZxxzjJl/kCbu3n
fFC/4gMD4u5Kd0QytMUOvYs3OdZJeZPvi/14Sl+FWz3XruWSFg+v/lY9DscONHN8Z+4NwgHvWHSS
n3aidHYjH6tvMQvLDrEccF3Y2XBwDoF0QuliXEgrquAJM8PuXGIFA/dbu1NvixPK7CcDi+E+vZeu
4Y/5jTr8z/JSEzWOsrHZ568FXTqW2Z86MsqvylP7qrk/uuNyPvVfghOvCouPFzu8YOYhfnnnq9PR
9AhMmTW8DSAXGbJcOreqV+QQgF+75BhHDyhy6NjimMJcGhxs1MtZjhC82dmmYzwumat1jnjTyvso
cubP9MIksTdUd5ndiXLtGnp2nFjWEgJj7hKKA5NPjAj0d5QhldzR4P/SnC/mvc2fVZwMBw3U5FvD
3t7HJ3l0peBFJYEw9BYEuAN4Vcf81B+W4BId7Xtiim7Cw/QF1nn7plyAu+Xk1dmgctxqcudHqL+G
jZPgSFDpGJySlhbTwwrM/qpWZ7EcPgP2SJT7IqUdcB0P4nsl7atlv48YSdd/5JHO38w3PJwD+HCd
5sXOFOeAqfDoqLfAxdLnenbO+tMg7aSzfKhcYtHeyCHeIVlsuZIuwUOIePDzUDgzxM0v5GhI6vqg
RqfsiDPzya4uinYUF+Ze99kX+QeiayoT4huem8wfvqKMTOqLXDrMfgAmuxU4beQDKEMwcDjoDGOZ
JeNOeSm8Dm8xWodn49twn99Zr/Vpgq9AQwXJxYWvvzSckHqOj/R582DXv4VO88Pm6yPvC8Mh+2+S
D1l50DSPV8ivpznWkRB2o/rqfTGTZrm3cwQ7u/iHuBm/St+zO21fOizSnpTX8C19oqEMNrvvHcqw
TnBNX+oXZDT31AXCQ7TvYR3tjGt5JD5gec1O2vV5ftAfpaN6l/yAkG6GjgpbzBU/KfkZ/nTAgESv
afaaT0g+7wE1nMUJg27zTAwk2ltGq1PrTjttL70SA2oe6MrvercnXX3HvVB2WBUkgKEzl9Sjjv4L
t2wWEPfDl/yEHgl5IzBXLd6JC7ElXviiwd/bhY8l7EjDKfc5suWdwup33EGOPFjH4t7+DAfsedob
7nJMv+CA20skOlu3Ki1oxNQON0039IvWwSajOcGuvPB1o1d8VUnYoUjGdXghQYVUuz0lCaIZQrQn
3nJNIseaDriV7r8Hx/DCyvNYHBe+qEh+rbvuKE5YDQko01bO3S4ntgwxgVs/8p6euvO0IyJPKR2Y
u3N4JKIvHLAcYFvzqjscTWhbJvTxDg0LyuOkkBa4ZK4mmg2HwDTgxZR3vHBP485LPo83ZfOJtVci
OSG/EWTVi0yHj2sPesPFcuEaX/Db+Mazxmv26DQeyV4kqckxz1BhqqPKmOJojOpOSDkygJO3/zHf
ErD7VbtLP4U3oRd9K2RHv04ZNPCP4c8qago+2xCpctvIaVcdKR75glaRF6nBFWsbcNN1hROUrNe1
dW3UjyOB8MTs7mPFejWIfmp1kroIGVWrCnkaFTB/WH9k2wvXBcm2NxKPRQ7A+vBoC7wzSTacUw2n
d7w+J9tWN///n1bTVcjSKixKOj1xy95w6C23ZKViCSpMFlSRTWDcX5ukEfCSVfC22972QNtWX6RS
ALisLdyVY4MJflkOID4RrlK5skaaX8uicafcdsloWFBAVlDgDQ0vVRsx4RxRWDihNUw+jWukcVD+
E+671CCS7TgwechUM3dGrHo0GrhJO4G22LctSkXbXheti4KP44amjRdH4mwMoGOrjHgdRc4LX6wb
k272+97HORC6I2nM/V0gBjeWufiNmQ+Y5Qkr3bogW3VOZMkLwtuNKQudmTkIErhTEjWt169z6W3T
pfp1TRQ7jGt14WMTrkvBj0OFTB6kzuJ2q7JtLaVtr9kQux8n0VQS5BA30X7rKRkKgVwaDNytHNyt
JcFtb/Pyx6kijjnxrcj5HpEDBQfLpjRVTUPqzBXDBID++twAdjloKvfj/nmq55EwhxE/2GR7HwUk
YRW9M6fG+mWM+3wX193ikxOL+K9ruKtjpEVKwcyzxwA66b36fijGGDUEUyV7CJ42uHKUTxDF0Vo+
gTWt6TRyIdAHmHxbnlRPja1juKyfeKPpL/kM+XrIEDg7yVqv01LsrmZgVYg7BlYq6yf3sfk4h2Zx
JirjUsAa9SFkmEyV+nJ2Z62mH91eTVY9qhkYx42DvpXo1i6Iow9rjv1aO9bgRPOl3YrHH8VkRSEt
QkfUJ6QSpVYJZqGYidyYETKiZvw2dykq8xGAzKFs8ZG2lszKjY3IIbMKWsdtg+Z/a7FtH/C2+TiE
KxPzR7IwFMzJt49XXpf20oy63pFrm2i5ebRgNluUd7bW4ftmrSHrVcNJeBNubuN7VOsucH7pfW49
wvdjS0z5O1rlf5tx/6EZJ5MOS8vo//6LT/dvzbjj1/FrHP/ai/vzR/7Vi9O1laYHOEl9b7f9qxFn
iD8UzaApsrbpTKFCafmzE6cofygqeg64nCZAaMWiTfRnJ062/rDB6FlCwb8l84j8P+nE0d77W8NJ
ow0ITJT6gQJeC2SN9VsvThg2+FwqDo+iSqRjNmdEcWblDIFBvkHwLr1kq8y7GoszFBiN3LK1/W03
s0/QuE1/YiGYD19hFhRkhsSCWsN23xe526W1dBYCmamBE9jDihc4UweDqOoIk+kxyRW1Hj6MllRc
1LSl+WYdRBcfTa2T/DkFZQ68jgk0prHOlkjKUIJu38shIaIDM5ZwbI+zPBlfLDuKdkQNmk5ms/i0
rFE9xp0gqLYYzaNagK6wB/KPSCuAZbJagMFEpIfU6u8hz8JAESwJ+xGvZdcm1k0HGX1pjU8YUHHz
to91OTEsBxWS7U4/k6pNmlJIxjSzerQcLUYZDJlQImQcPgeupcYRdCkwYkKCZgxjIq6N2m07jN9b
cCPSXCHfTKrey6ux90bJ+EYm4IsFTe1KmM29Qs3mdugaFin4EnCU5/fzqm6yWhNFasLKGivkikch
mZac6BdM5D/rqqermdr5YVJZqUHfYpXCuF6jjkpR5R8Vu0fKLrfFcUoI/hvG/qpr4Q0A7uGUmGRg
Z4bml+X0syzH9HbspVcpFndtqSwPmGPIBEsRhhRxc+hM0P0RN6SboQnlnVLh6U4K8XPkbwQEI74n
nW1cG3yaLobfyg1F16EepVRF+42eZVR4VWnWd3mYxu9agfcG+D+0eY2/83i2C3k19/PlEAIfl7Uy
j35pKueLpiVS0BqPBSy4FBreUScmZx9NIJ8x+gUnXa66Pf9vlGfJF6GzxMSmsLMyLfH1SGlvB5tZ
mUQJzTXG0hvTQb43i4k+Bvm7dzUrLzt8kksEsOBrQt+shvs4FYO3RMlM064/kKsee2MvE3uZVieC
FhybZBt/micnHGuTyg7OZbk2YZBJ1XIZQGLwLdsLwnCvJZ4pnObMzrMeQWyXfTer9KuJ9Oylhfhn
L+bzQAjYQ1ShpVrGL0pOXCGBJ1juQzwErVreJvL8QBmpc9R1HER2rTw12C1w2Yt6B/LCfvzlJvcP
b7gifkOxoR6AMcBNCLginC/9dxxxZSEzhmpePJp12rsRFEIA/vN+HCL1Rg1zBxrASxFG4W12wck/
nJNZuqMJ+KUTkkQ/mRVuTVY39LLmu94XDVXygYmtnDeXOSZCNFVuYhn7fmIpCdYFNmEdsvoPcQm2
1Sj7yYTjqsHygUtAvZOT8tRHrUWc6bew0FKfNMeXNpWsY5LFd3VELVLEJqmcVv7cIAkbwyn+ROiv
fOZdKi6SonpWH5p+Bm8BN8x0p1vBc6hNMABqyCdGJY8Ew1AFNfGE0G6uPo8ConhWFR4oE8nTrEtb
LZ07M83Y1/ZEVceqPseite6MUfNhDedH2AdvGOYvwHLlo8nNbYZ/6eVYxJ0aW8HzHI4XZMiungtz
32kS+XyseXqaDRCUkHeqCQ5cQqlsmI+5048idWOkoBQ0Ig3JkHxiHLpmgnQKedZtV+10L1LGUx4T
TzSUxqGpMLO2if2K5OJ7ucSXlNXJpdI+ERcXP+oaHrsOlVnWgosK1dSLyugBiKFFrQOzKtJhG4Bc
yHzT7r0E33xLggZxxWTvJZl0xRCL1y9Z9DOpep+MYrmFtVofRJtSy5hqhawFZp12ZKXHOCZQyI5M
wEDLTCWjURwlRsRaVfWxzlJC/0LXbObxLEUWI8nAV3oZqvlcE3cKzr30TYMZ4hj2J00qcYQSnTxk
Aukw2kWcrCy0Q5ngSMIU9EfL6mkLYKeh3H4zDHru8UV/g3ynoJqj8NErRJcGVvq9iJAM52DGkS+4
xFyLG64rx9JZoCokLtDtcaNEVOeem4lSIT0ex7k4zMysAySeh7pd0ttpvgfqr90F+FicImBZHOvL
vp/1igaqWd1sG5MU9aqmPTfzl9E0TqtjkSNGsfXuBsMSGQij9UVV4vAg+ibFY2Ac+RKkx57irz3r
aMeIM6Apo0zHhHIswAL6CGqrO6MSqh4rBaSTi8nwlIYX+KwM2FYFSqj93oNr/Q+QP2Aef5tB6EiC
FNuQgaDJqq0qir3iI3+58SrhEAThYEoPSdaAS4lkzLQFhhXbTGwX5eRpsUGFprXlzxMA7cbsbWfp
nUgyY8LYILjgjpnPU0zhbsFxga52eA6xEjkyw/tpCKe3JRT6Y5z7IFmqlVTTEtaU6TU5EJLhSQ2S
yLyqOl8ikgdne3etrep1spGM18vUn1gwpzQMCc2G2aBc7DCL9wYZtLeiM829EqIj5et4KWOsnmXb
dvtcwbOgqcUPgxzmM3hbi2Ialb6yCoYzDkHDaRQqSmEBFYUwY/Dy1HGigN8/xQmAE6p6AcGqwTfw
cIRACy0/NzBLe+xviEMttCmmckM4IWVXiY6brurzpeK/x44joYTgi3VRKxkZngBtmsAVY+zJNK9D
Je32U5dTPyfmUy0k/VzP4pkY1y9DFX8zpND2sJY7IEjCcy5jVRpCInt1ErFaEyBAZyxo0IkXNTWS
GuwY9lLTsu4Cww9fKpPOBpIwCjC4quMA90csdxqZDWq1s2Z6ibk9My/T0/Ach3y8HQ0u1yDXjxtA
6rUIpSM8IsfWrtIb5MqK25RZQU7BmF6sMEXWLhtePT/Ekh0dNFOXHKFK7YOSiP6S1caTSogOOvKL
DH+rrKv80hM0c7dtjtPQ//zvBy9jvSh/FYWhY2PybAqwsqCLLXNlV/5y0Y61TGbA0gQPbYBkyB5Q
swZGZZ+XTmmPQlOeqyY/StIyPQz692Sx5xtNP8hk6zhqvNRfwb56EvnkpLrBNRuUqXVjpVQogSiA
lEbK9NLyIM1t4k+dIXlpY91LejZ/toq2cyx4VA9Q08mIpIDjaeThxXWb0xChu1zpDd4Aq0FMX+TT
TV1yL1PNZsF3AU9ICSFEgHhCkxQv34x4lM+dni77qV32XaveDNN9EZjWhdYOtYyiX0NHNfGgBwiR
O5sPzWjEs42dajEX+TiqCytiDVgA3XncP90dbbWcNNCMEF+9deu4lw7//RuvreuJ3954bV3byIYi
VHy1v90tClBLjRyF5kNmLAR1JPJ0JSg4PLxq/RLcFZNNBDRQHxcIIIwVStBSdC7hdlwqHRPrrEnJ
Q15ei0iXKLBm82GOU8Pt0+qZNCP9PKDNQDgCnEfqyCFbGiTvlqxfC1LYMFqhZmBmcArKEME3twxH
KYEgl0rGmkAfqnNGShHpi/ptllqfmyIqfdhmEenLQXExUlIMGM4fOwjE7iKy8MAs+SRpbfCf0KH2
qvL7/U0iZVyWFcW0Fe33N2nMm7jBj64/MEdkxExShZjp+5ZEMr+hfuTxf74ayoqDwjfrCzIeWK4Q
GF0PsnbKB251kq0XXtr2YF/0CVdbkDOt1erQrcyq3pNcSFU5kc/APpcbYeO1UIO8WesRxsmqYlqt
XXxDHN5L2Quyl9pLlA8XYWI6aCs8n6NCC9oK+0Nn5JSQWvPbHOU6ZIl5eTLBVzSTap+w3JwXq42B
ROWujDGMdLxkOUDlK1zFwiAjk+VzzdBM7NIYd5QUt7ReZlY4dqn5dYd5KBdlvGsR5J/mYh7BDFyT
MI5eJVnXEQi8DFLfXOIe51yfRjemoYaIFCLtSciY4NR0Mc6YQNUdEwluJHA6KVQlMAtuh7VXHQ3j
6CnTQcOrRUGUXFK7Iqiiq/VXY+Vpjqx19hNW5x1palBQyjY8YsiT3aQw5HOJXUpQi7EJgZWYNN3J
2ojpDYeUK+HbvsHn6igRObttaVzKPusf4kUcpC4wd3VXG9elDEw3iUWEgzt+7dWW20Y7rZSYb8o0
dV+tVHHiziJDVQ8s2Iwqcnlh3qHAexuA1k2kuXdkELkFcTpAVLCQbSOQFhV3FjeoSynqK96j22yU
rdumlpqDFWWkXCvuUmTtVdNRIQkJ0yvMntIsZZKEaBBJMTV9U/JJfzyJogmf1XQlwmJsuY/ryG+M
iP7JLF7yzpI/of4/pVnTusUkzaw6qfnOCnbDYaU7dJJVnBPLvOuqTzn5JLc1wJUShMFBAcyLToU7
T0iAkzKo53Yimr4e+vOoxfQhsvGHKfemC5AjPADvJbJbydMnNUYeJEWAvmjRVS19mO0Q4oJn5sl3
DNjlaZ6YxfGVYtlLEOhgUbK0Ut52LUOCsQoRprF7VNU5P5BER659BzhnnkIaQiqNqv/+TsfN7Pdv
sY2IV9BQ1PWtYPPbihRfS9636VA/6AaTgym3SZfUe9NvqahcGZQeFuh/O70ptFsIAI+4XPWdUrfV
PhthtcwB7WQZj80eDM7tpOrNWU00ugXBnZQX95qSFE/k/RpKt9wLJYmOMXAUig2R8sm2Wo3WDkxD
axCFVyrVU5dYuidaxu3tPqs2HQVeGCGnKJj5JMJ+vLXS4A0M0IPIVPspDItDycd8xeUKf01OSM+h
gOIwZlp73K8ISwZr8pjhCpfqzOrNlbNDO7Ykq0qYiQK5gl4TkaFrS0G3y0bz0BAHgm3bsq5BXYbH
Pq8hshp1wX8cFrfUk2GHxQFLJxq9uK/6zybinSRJaRrLNRa6kFD1elJg4FT3Q9Hhg5HK6BOomPqI
OJloerxFT3nwaNjrs8UCtw3b7cnW2jWe3aZxFHB3E2Z4P8i5uIGntri5UCGrGfEOnS+VD119aQ1o
vhF0qotRM88fIg2//yySvd2b3/MyLB7CHsQbUIzwbKpQ7KryWNjqeJbX6UxItBmVGxtkxeoz0pky
PXQUdjtqCF5rTx1eOkauuMAulLKgA0fGbD6WaqJA6Y8y2dvlZh4AKS3tnSTwe0aCgGYravJd10nF
tZ1S6hqj9BwP5QCuDbNhM+PiMo2eZQaTjrJU9HOhPAkR1Wd9RSQFZOXRH030fW9ELplj2MdzdK5D
b4eHoIhRE4y0V3ZRXXd7C7LOES4aCqMweYmSEGbBJMhz7iHJFSHNc1LEWMMS7ztgFLznfXChsH0f
9Ux+LI0OAn6phn5cFe2tQQ/TLOFKd2Odf4cnyYgLv6JscduQ+3MJ5TE7peVqyLSDc6DlK3kqJv+x
zz5lsv6Ngo18U69HXW2fQa0+1HWmkhZkKE+YTAlllTXEMvFzDj7htkVQeBdEq7e0SYnqakWxC0Ru
8RHa6YOFPwp4LctvLf0ZNOM3o7aM++RZUaXQp420HGiyJ2p5H0tvMdg4p2uaFRGuEw9hFqo3D7pF
PFFpfdIW5ANUEXHRJ1Bc0pF1F8PAs4R+C0UEY2UaqoYbFALWPOPv1G5k2zx+ymYFschEPG+oF5+q
sOy9XhQCSfzToDZMeUoVKfeA3xqb/RKWlyVcY9/L7k1WE+s850pzMLu52y2YSUM5QvxSdPH9GHYn
XRpQymtSwe21mp/TgMuOyVGE3e+VQBQunnQoIN3I9PG5i19y1F7Qzz5XU246RIuYxxUqiLq9vDPp
xexgUGZ3ldY89p0VHjIbe0ap29kN8ICB3EXKk0M8MScDgOmHffJSxIq+t5hDOb1lo64oRhyo4RDt
dEWOXmHSAAgdB/Mu0StqDs0bdQoFslIF6Tum6VukNMZsM/sv5s6tKW4ji+Nfhcq7VWrdVbVJ1cYk
gd1AUsRx1vvikgeZEYgRjGaA4dPvr9U9oNaA7XCorW77xWY4o26dPpf/uWU645w6cIaaNmer4h2l
rGl8grVy+GZxr+hVOf/z/OOKHIezg5YWcQdEss6BwVJmGF1tMAPxn35cM1Pz4JKByj8ztXW5H5+r
mxNFrjoz8H4KV/2c+eTz5v5HCgl+J4h1Qzr7oqWFLslc6yT+SGzmkkZsKR0Ec0W7G+boMAnv7vZm
f3VNm6qubY8YvnlHSQCdui9bqki12bxJqxV9Lw9x3v+4p4vR282G5s2MsY6OmQLVlptfrtbns5aM
QBK9i/DXiALd+zeUMt7mNF/pup5B15uPv765vb4/vr1hLB717SS5JwnGbKiKg3sVf8jpCKv6/gNx
ouiAFoN3h6XCSLhYEfC/YNDesTq//u89YPFPIZ3laG1we0IMoeTQShqlXlAAF65vj9urux6sKf7c
Xp9ROHunNn8lm8VvZ0uKpJOra2QaDUdPLpbZz2X5XpX94j+kSd3vr9qUVL75uj/IsN2NpvxbkaVf
6u64uqz7f+jfmnVXm2VzNl8NMZfHf73rLvn7xY8cNbNl13efV9NPOXQZNmSfTkdznH/QI6VZMcKk
ph9P3a9bnmH00Z2fPowt0oSYhkhte/eyD43jS7uE9urhub4Sq4qSAX5xYlUDrWE/X6LRVmx7fUpV
WpwGTCMl6gSyMyzMlrZbnNkfvynzgDIlXQWWUxKm12AXjQ5p9+m3J/lYzvayzzg7mHVrGvzyls6a
zpllRUB5ZKo9vJjdM5hQGJ1ByR5jYnI68udsvqREjnFOxN/M3nFfOe3//+afrR2kdMA80+Ssd3c/
ITHafRTkWZYQESSUohcEx4dQZEGRgPdFIU19h+XdIdDoA59adg/g8ygnV1vPMHS2nwYgRzkhj8zs
3nCbRzyApwvfynZPmLnEcQHqMjwwkQKAIEGqp4hoZM2vGxARUMcVE20/yQJ8N12jSmxLr8n2yyRQ
hM5D8G7fts9sKjA30e7jJECPRHqGp+Fw0NHxDdAlxAiItCQzYns6fvEAuolbKzqERAUMGVRpHFtF
OGGBHCkZF5xRZI7bo/vPm8uMVn65EtDbj3IV57l5xSGMPuaBsgwKFZKisr0h3p2Cor5cyANcBKZY
FaTmpOYiTFQBwzAREaCN2APD8u8QEN/faA19yR7QjbOKQr9tvSbioIgD0vdi5uHZU/BOJQDASe9D
nAdRmjAwi6LWrcwb3welyiAjZYsEFCs0fVMMsU40E16IJIHhM0W6mjX+J6yA9Unmmu70nnlnFRWE
/ITbjzH/wyLPIqaym+UKxTwNMBezhMYb5sfeyQMmlYVSJoiLAO8g1V1AzC4nTFCE3ISYcdQh7KCX
d/KgVLHYPdB5mEme5+nTh5AzDJkYJ0LTsop3rEBCeCS+EEXAMFL0Av7QsCZGUlkEcYHHjDP9wCp+
WYqKzBWptxAVAREeutnEaJmxUiiwD4o8pgc9eIle3t0ERo8m5qEEpmIUoPhiRiHC4+Pt57gJIdYz
JrR5+0byeGQpK4Ls4u0n8HiJKZwwIVeviZGoVBJkKbMi8aV9swkiYiXi/YcYyRhG1vjb8ZWRhCSZ
F1pEPJyPZzIAtEiqFJMwUHBAAmTysMvxXSjKQCWEXNPi0XTw7hQKqSTEQMJALnUWtl2uRAA6xGMm
ukNlw7C8sxKxXrV/I4MO4iBjRpWis5nZJVdszAvIRQzojFlg1pfwTi4A/BTiU4gCqleylAqWJ0+h
jAHZQwpjQvtzg1l6pB3IU1PiU0AuYAmXNHUzp8C7dngB5ZAXtDaxyqP07kbQbL2Q6oiY/oHARWGh
U9nG2y8VykMVIFZWYni4fYIdUoGQAidrxHRrCE08pqwM6K6tqKew2IF3p0Anucg8lMBOzMGJMjKp
uBBmubygwQNiKgDP27vgnbkUYs4LeQHvudSBpXTiK+RZkId41HFpecDcOZ/EIRiXNK4EgFSQ2VoC
HhgWmBjLRQqqjgYutRmhl3dKAZ1ugz6Cm0B3VoAD/kzEIUEFEtLpv1rYK+IdahAp9i+9AoROgKFQ
e+Yda3B2rBSwlYksRfhLNvjoHRNEKtc1uTIrEYQIz1iVAOfDmvCCCjkGpqRGmS7a9ctXgAvEMVYE
YZzR9DJMnraMdHCFaZLaZTJs4h8XEAA2F/TlogCPKU4zuiADSQ5rgqAplXEZUpolp+aYDGTnk1qg
8EssEYgrRGDGKrHRxp27kAWKrKMS48G3uxDHoQ0BC7ggJaUGIJnogeH1qVrU+QikHSXeeoz4Spl5
NS8/hSQKMH+gpI2ssUIgroI6wPhCWg7LGGE+XQKdMSVVCMClEcWUW3k3BRI1bKCLrXXmxbD8sxCJ
DUqZQOcfUkiap5iB23ft8AJAGi0rqCCzgKN34ElMnaTUS9BXAeM3om2IOYWJQCD1IkAjUHZPt4Nh
+SYWyUUVB9kAVROyK0jFsuGliVogvgKojIHgrceog+5S9CCOCTXiFkbEqp4yFIm3FiXJF6RlGVbw
z1BKQEOl0pFTiGkpQW6j2eXEaVBRyI3gEGyU3yPlAIMm4u0DnrA3ou7PZF4M29d5r9acNl/o0ylw
F8TWsgIhiouE1/yktUxWWkxiMrEmG5U3YR2fTiGNxYYCuUi4X9jC3PqnBEJOgkZJfAGJ8XBKfvmP
oKGRkVIvtxa15xTFdCwOrYqcGI1DlmoOtBxl3glE5lwWYnORyAEoEfy0Dba5RjMoCunr+I3l308+
+IYL81D5Qgf/9nSoeWnqflQ489UPbCtedgnYOo/D0++/08Uczgd1CYwh/VgS84OTuziUY4x+uC3P
GL7H/rrd4O5XO9+13dX2Pw+aelktZzQxGqpx7GPqwqXvv/tnW32qLiunD9yQ8PH4JDsjnx7wo68Q
7i8mdHVEQkx32dx3C5fwkDsuJ3xRLfqq3z6ifo0mGVdK+W3VNp+75aJxntpkd4ppd223rE678VOb
Qgo55cWinq2a2XrlEB9y1KXE9+uW/oPLekzZZDqKKdvJZHvd5723FN1efnKP3STRSb+FnszL5tR5
nzYlS0qZksLlmfvI2Ig6G1pK+fmOj88X6X3TVT88reYOA9r8JOkDH7Zts+ga90aapBcx6cVpU02k
SFLoRBIx5e7WZQuTkyAl++9d2WQSIcWEIbCeXWy2Ox/EnilEk5KmQwjj1abHbOLyUtpHVbNwpAeF
Ta+hXo6q5aatFqfj4yCko6E9+SP3fTWj2rherRyettmMYvrNjPYNlVtUaoKfctLogr5bOZxtK9bk
tPu+4e/VVbM948GCMhG716DerZdT0joMJCbdLVYT5rYBNinl4/rTsppYT7Y6Sk76pnL1FniXDgfJ
Cd/uHVSXV/28cdW6TU17Dfr/qpd97Ugqm+v0GsSP6rtm5qgxiOsQ0WsQ/9AtL7aUBu42cQcxabpy
zvfeVjSla1xtRuaLxrRf5wv2K2a+uXffJNZIyf82b9wTN+irmOxFi0XiejW2yYCYNOODpnX7A0oo
Jfx7vVj0m/ammrgJNtdZSv5k3p3We4f9jm4zESAp+T8Y/f00I1oo+XW+YJcRbXmYlPw7Tr/u+9ox
KWyIVE77zvUq6TmqIUUp3T9X1XxLRcsUi05Jyb6vl5doNoeySR4SU27wbCbsHRtgUUr6rwq9szhb
uVfTIthi4nW/2nv/1MObsjQx/aafdbTkcSw3i7WJaT8/c/uLXt9TSNNDx5Bd/GnbKuWpX3PBNf2J
WVtXyx/+BwAA//8=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8CA2EF15-8E87-4B42-B9AA-213E1EECDF41}">
          <cx:tx>
            <cx:txData>
              <cx:f>_xlchart.v1.8</cx:f>
              <cx:v>Profit</cx:v>
            </cx:txData>
          </cx:tx>
          <cx:spPr>
            <a:gradFill>
              <a:gsLst>
                <a:gs pos="74000">
                  <a:srgbClr val="4F53AB"/>
                </a:gs>
                <a:gs pos="100000">
                  <a:schemeClr val="accent1">
                    <a:lumMod val="75000"/>
                  </a:schemeClr>
                </a:gs>
                <a:gs pos="27000">
                  <a:srgbClr val="B27192"/>
                </a:gs>
                <a:gs pos="0">
                  <a:schemeClr val="accent2">
                    <a:lumMod val="60000"/>
                    <a:lumOff val="40000"/>
                  </a:schemeClr>
                </a:gs>
                <a:gs pos="50000">
                  <a:srgbClr val="7030A0"/>
                </a:gs>
              </a:gsLst>
              <a:path path="circle">
                <a:fillToRect l="50000" t="-80000" r="50000" b="180000"/>
              </a:path>
            </a:gradFill>
          </cx:spPr>
          <cx:dataLabels pos="outEnd">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43EA2040-4738-4E77-AC81-D6494793BE33}">
          <cx:tx>
            <cx:txData>
              <cx:f>_xlchart.v5.12</cx:f>
              <cx:v>Sales</cx:v>
            </cx:txData>
          </cx:tx>
          <cx:spPr>
            <a:solidFill>
              <a:schemeClr val="bg1">
                <a:lumMod val="65000"/>
              </a:schemeClr>
            </a:solidFill>
          </cx:spPr>
          <cx:dataId val="0"/>
          <cx:layoutPr>
            <cx:geography cultureLanguage="en-US" cultureRegion="US" attribution="Powered by Bing">
              <cx:geoCache provider="{E9337A44-BEBE-4D9F-B70C-5C5E7DAFC167}">
                <cx:binary>1F1Zc9s4tv4rqTxfugEQIMCp6alqLtolO96yvLAU2+FOcAHXX3+PJNux2eqOp9r3VkkzpU5EHPAA
H3B2IP++6/51lzxsyw9dmmTVv+663z8GSuX/+u236i54SLfVWRrelbKSP9TZnUx/kz9+hHcPv92X
2zbM/N8IwvS3u2Bbqofu43/+Db35D3Il77YqlNmn+qHsLx+qOlHV3zw7+ujD9j4NMyesVBneKfz7
x/U2zB4+fnjIVKj66z5/+P3jqyYfP/w27uhPL/2QAF+qvgdays50ahiU6czcf/jHD4nM/MfHmmGe
EWxgijg9PKdP795sU6D/JTt7Zrb39+VDVcFg9v99JnvFOfzqfvxwJ+tM7abLh5n7/eNNFqqH+w9X
aqseqo8fwkrahwa23LF/c7Uf72+vJ/w//x79ADMw+uUFJuPp+tWjP0Fib5PwhyyzcPs0N/8cF52f
EQbAmNhE+w9+jQvG5pmBOeEmegTm6d0HXN7G03FwXtKOELL/OEmE/ki237fpe8JDzjjsGmKgR3j0
1/AI40xQpOsEkcO2MV/D8waGjmPzTDgC5o/VSQKzeWg/fJVl/DQ7/3zjUHJm6ibRsRhJMs7ODIIQ
FQw/S7qDFD3smLewchyTn5QjUDZfTxKUP8pwkNl77hZ6RkydEIEfZdUIGozx2U4HmQYznoTdS2je
wNBxZJ4JR8D88e0kgdkttPVDF97J99svOj2jBOsc08PUo5Ekw8g4w0joJhKggl6i8jZujgPzknaE
zWZ9ktj8UcbbrNqCjXKYo38uyQAZYZoC6fjRNBOvdYxJzqhuYsaYOJgI7OndB4H2Fo6Oo/OTcoTN
H5cnic3nbRWAla5k9jRD/xwdys8oxjrjgj+rk5eGMybojDGDCkTxMZn2Np6O4/OSdoTQ59M00Day
VMEHe1vKJHxXzcPOmG7qnOnoKErcPMOCUczx4x4iTyvk0Sh4M1/HkRqPa4TWxj7J/fTkjn6QPz7Y
MqnT7+/q+ogzcGo45+zRdh5ZC5yfIWwQIfijXBzJvf+Wu+PIHe9lhJ9zmvjZMsse7lR4V6un5f4O
AhGfMc4w03V2UEdgLrwUiBxcJl2ADUhGeL2Rm+MwvSIeoWNfn+TuOg/Cd7TvKAI9xZhOTX6AZWTf
CYAFmToT5NEtGnmqv+LmOCwHqhEe57OTxAMknCy39++IiQ4SzhSMIQoO6e4z2ioYgdqiXOgGgPXS
5H4LK8cB+Uk5AsU+P0lQVrIOq3D7rrYCOjMF2GqCjbaIicEQxwL810cjYhQDfRMvx2F5QTrCZXWa
hpzzkGzbbfnwtG7/uV7RzTPAhBvkKUINAuqVXmFn1BAGhYjPwcQbqZe3cHQcnJ+UI2wc9yT3zGUA
MfMP8yrZZvfvhw+F2A0RxGSP02+O3FQOdgEWAu3iO/vPSKa9lavjGL2mHuF0OT9JnCagb8L77ftB
RMQZMxnDRB/tHVD+VHCdEqEfFNEImzdwchyWZ8IRIpPTDFOfx8k2kO+aQAANL3RKjUdjeWwCmPyM
QdQNIf4YXhibZW/g6Dg0P8cywuZ8eZK7ZfogS/9d/U9yBmGbnX953P8U+hmlVOcUPcYMRpvmDQwd
R+aZcATM9DRNgduHMpXZe3qY9AxBUAD+NzLQwLU0DGKYBoSp95+RCfAGTo4j8kw4QuT2ND3Li4cs
q/qk2b5rqho8TGFCpvpxN/zJm4F4jdCFMDn4mfsPGAgvnZq3cnUcotfUI5wuTnPnzO9B2zxN0j+3
oCk904WJOKGPLv7IQsOYnhkMoqTgjz699RD+/CUjxzF5JBuBMXdOUr+clw/+uyYOdEhQC/BYdOOw
HUY22SFxICC3gF+D8WtGjqPxRDeC4/w0cznzBDIEMqye5uYdtgc6w7A1KMRjnuXTSwdTQI6AAlxM
PDowI1PsLRwdR+Yn5Qib+WmayesQ4sqVVO/oulAD6tNMDInOR/UCm+IlOCY9wybYyVBd8LQiDqLr
Tbwch+UF6QiX9eYkRdg8u3/nUJl5BoVpJhSfPYqwkQyD8icI9IPPbz66N/Q1OG9g6Dg0z4QjYOan
CcyuDGLxUFYP/dP8vI84g2oNk+mHvDOCjfFyx3BQ9lwwqFh9xG6Ezdt4Og7PS9oRQpvFaW4d2b6n
NCPgwYDPzyl9jre8xMbUwetHyMDo8bnxtC4e7bFfcHMclfmeaoTH/I+TxGP53kU2AiJgFDx98E72
n7F+EWA7IxBlT9FnSEa/dF5+zc9xTJ7oRqgsr04TFZiS+i5+RykG9c+McJ1AaP+1+BIMVAuABaGz
g/waia/lG1j5C0ieKcegfD1JUNbbsn/fUP8ub7lDhY3UPTcgh4yhxNN8rO8cRcTewslxTH5SjjBZ
n6Yzud5W1fYuqKsHpd7ThSFncBZAh3oziHy9VCiQfDEQqBQoynj2bV6Krzfz81fwvBrOGKPTVDHr
8C4I/e171gpCJSen3OTieAAGZBqHAjWI9D8+H6n9t3D0FwA9j2WMzfw0ZVpYVbv/53n4pIf/ucWs
QwkMgRTzs38/Em8QAIDCdALRscdyjT/B8yam/gqhF8RjkE7TGlgDQrIu3xMhsMIMDnXOj7W0Y59m
VwrNOZTLPCWhjyD0K47+Gp4D5Rib06ybuVHb4B13jnmmE51DaOZRvYxKNfcHOzhUzhBjhMiv+DiO
xoFqhMTN9WmKMsiNvWv9ElSk7/Q8NiEzuf+AFfbSFsAI5BiFKgBDH9nM61+zchyPZ8IRJOvThOQa
8mNwTPXh4R13CIODgJBHBj/m2QB7CQpEynSqw1HPp4OEozDmm1g6Ds4L0hE816caLftebqv4PeMx
UJtEOJx+4o+Hn0axMtM8g4rAXR3AY/R5lFjePPyao+Pg/KQcYbNxT1KafX6o1IfbECox3jW3DB4n
nLKFQzbgXe4/IwUjEJyC1jnEOx+DnSPP881sHUdpRD6C6vPtSUK1eWi271ldBgWaOhx0gizNYxHZ
KISGsQH2MxzDgQq0pxDbSx/01/wcB+eJboTK5jRR+RxWdzKrwvd1Ow0oiGE6nFI/fF4bBODXQIQN
YDGPV/+9iaXj2LwgHcHz+TQdz11mY7ZNczhI+J7FzVQ/MwQzMBzAOGqz7YpnQTkRyOccno/Mgzez
dRymEfkIqs3sNOXb/syes43fNxEN5z2pocMp6Mcas1GQAEQb1KHvTrk/5dWejMiXJwl/zdVfAPVq
TGOcTjMWeiXr/5szn1BggyAUTfBPm+CVyb2rV4PiTXBOD1Jx5Jq+na/jWI3pR2hd2Se5qw6j+vX6
/S+vH4LbB3S4XgiE3AGLkX2321VEhytusDHyWd/Kz99h9DSaMUKnuZ+uH7p3vX4AgzzTBYV9clA9
I7MOfCMdLriBxOmjaQ6Jupdm3S/ZOY7MI9kIkusvJ7lp/g8cIsiLgi+EdhJs/xkFeTg4TCYYDCD9
nlF7icpbODoOzE/KETa3p5nm+dxLuFnNf1q0/zyNsLt5yDShDv0v7uuAQALcCIEpBVPvyRx/Cc0b
GDqOzDPhCJjPX09i09z97Y1vhxk6oPOq5X950R14qQyKODhioO5fmgMgx6C+A0JwT6c7RyGE0Q10
f83PcXBG5K+G8P90vd1fX333fDOgs1Vbd3+l4Ivb7/7+6X64cMvhiPRRBxzdToe5m9///hF8TrCf
n28q3PXxSnm8vIJuTPWwrdTvH7Vd1TrWBYZbIODwJ4Pz0h8/tBCF2j0iYFZA2hsyqmBb7MJHHz9k
Owsa7juECiw4yguZVkTggDXZXXdU7QzR3z9CGhAuL4BiIIGEgKSGiZ9vcryQSQ9F4M8T8vj3D1md
XsgwU9XvHwmMJz802w8QMiIGhqsThQGpXThhRyF0mN9tL0HkQGv8P2rQZV7UdbfJWt10sUSTXHV0
1aC8m/p50NxI2mXzmobCKUImHK1kpYVVmE9Dr75qPJlepyi581O5ajozmHh6tgmNwCkCJ2IkO0+R
qS082n8LNZFPgzJp5p1JZ5WZ37RCdOdZ1HfnphLG5AUQRwbGwPAaDwyi1QQu6KBwmxqIu9cDo1mf
x2ZQNxuf6Om0NSObKHo30JLNAuVnK8l54OC0jqZZqXl2XVdiVbYd3uQBfVDBkC/NrjmXRt6tCU6y
mV5raiJIY6zLOHdRW9YXPAyobdI2nuHOb6xSeMnaE959E7fhDHXZpeQ1vuapLG1Mqsb1orxZhiJT
UwNlP5QM2mVpCGL1VLlaVrRzv8mipV630TJWVW13vOLTvo991+iwt9SD9sLTNOFUXqPf1J0pLEiy
BMvAZZnmz7NeaFfGkOuzjPaN7ftl+Is5NWCt/mlODQ45AgjHcCQIGs1pyANhmL3a+EOvJk0dhBOz
obXrK+5fNz6yWT70C22gwGyohdMsj74p2d4L6lfT0CzIslL5JPFidN40tT5TUtVuZjTEKqJp2ZXs
KjKS+BL7pQUTTW4g4F1Ypce++IlqFk1itFaTN9nS75DrUzFkVhsNVhai9jqG43dWYERXXRJkhpXE
fjhNghxbnKRyQzscTAvmlQ5sOmxpUiTnDfMcVDcqcgrMfasnLb7WOcylOVyIwEhve585DU9bR7E8
WMdYnvdNveB5GNthP6hZQNhlHIphFgUqvSVqU7C6WOl6chWmRrv4+dWYYbfo+ygEn+tZ2BxZ4/jP
m5dTHXFY5QbsYShDe40H7zW/1fKk2mTse+wPciniUoepi7RZGdSeFXkkXDaUGeuuoeE0LgPX8DK3
IMFSFWW0IBnb1IqiVagyVw+0qakcsyjQ7d/zCarr1bLhmMPNRRD+Bh9p97VbVi9kDEOdT/PKzzaI
aNUiitk6M1LmsqANnbo3zF+8joDc/NP7TESghlVAzAqi8q/fl8P6H4oykBun0nBwruGHQsW9pWmE
ubjEdNOrOHNDfTCvCthQFqKVY5i1XJpIWX5N0SW/1HvTv1U6Sueo1UGc8e9RUVuJCrVbGSSN5ZVe
PpUeytzK7PlaDmk5yQkfrAp5Btwd93c472XVSyENswdXdDJCd5fg7rTJ6wFBTUEY+FkabhjVv/Ek
CJY8gMXfCVyCuPIL2zdi5MJVRY1bNbm20kESLcuhJpPIKC7DkPhOgwJXYSDSe5CGVY4v9l8xNR9w
pvhcD2EL9niInRYN/rIbMmVXQTkhdQmSHcPoeDa0k7amsKqKdlGIMrXDtMGLQdPxAoUFnVQlTzaI
e4XlDRH/bKYysINg0WMv2OCo5thSiaidVNm+OVQgAvJq4uetsDwWd2utTWysTORmmHQLzHPd1qr6
h6pQsNFKpGwPFKpThyFeCeFhK+/jYeYbSbX0ZNZaOVUZJBT/bt7ZnxcS3OgA6hHOQBGo3KC7/fdi
4SKjZhljnrbuha28jlhYY+0nwcovbaCB4G0iYrelaB0S9PcxFtGDnmKHRFDpXMQc22VMjfNAi9A8
brVmqgj3LqNe66xw17ap7E7X+vu6jjc01ucdMaJvkRS9lYo+OI+Dvr8okjS2SpaAJMoMuqXY45aZ
X9JCMCcpK9Ptm4HbpOgvojxtV0M81A6jpjb3M3zVkphOelLQWTCIxh4KlM00hopJRjs6CzPD1bSs
nXVDWLjUyJKNz5TVeOXXJu7y80TPy1vKP5Wk6j6Liqk1wpAV/LsJBjd8t3RfLe1dXlnnuypZuHaT
cTB0Xk6xUYoQlYHS1yr1QrvACV6aosZLVHWosPwQT5PBELP9g/1XJzxPs7Vdm1LT+mLykwZ72l0+
5OWLn140YTzChbXv/GdvTZVGdsP73Dn0u3/sJRG84kXLwdA0OwsFdWCl6NaeXGvLdK6RZPKCcP/g
8Mo9g0GKvIlJ6e3hN33Pwc+X92YMYHi8RvMqUM7RMf1s/dgvvk990S8OPOxmYf+nF8zupvDA0/7J
4aV1np5H2MFlU0+ZEmgpd832DTxaCu0w8/sn+69+P/37P1LYsnGxCUDHT3GDB9er/JWme8sQIgAz
5oSyqtcNBtHXmJ3uRlruTVRT13YLduxtw4YfQ6LiSa9ueq390UiK53WsryI6/ECdMpymD69VHGyT
Tg1OEHff8xQxJ6qbyG65iO2uW9Ymym+8mm+iisRWUhn+dCizzyQEc1WyYZ3VyA1L7E/rLF2Cws+t
GifNJMo0VyeebgWeNKxclZnlF2AmxB7ZENJKu+8+tRqoc7+MrDAhlmqN2mm9MLQH5WlWzKnlC5pM
iFdKS6Duqs1AjNYN9BEKLm0UPYB1NtiFNuhuGi5oxu2qJcbnSpCNEd4XUbNpYh6tQ12bA2xqEhvl
BW7Iee2bvRtHLbeQynI7NVTv8FqbprANnMwU4ZTo8jLQa1BIRjOB7fuNJt9EWkqH9XluhY2wmV7R
aUGD3I5obDXSNIGrPILOhJ1rZWnFcb6ScWG4VRiYlknxl6EbNEvoi1jnG9+vgqWmUGolsneh6rCe
lUbpVllJVqzwC/g5/hJ7yAqqJrZx0t1HLL8itKwdaZDLyC/XZqGEM5jp5eBTmOAqnxZmFUyTZqFl
3rVn5p7jd6EtUetmdXPHu84pkyyeKpwot5OFfq7Tb7HKbU/m+lT1uWYHemeJqrQ7zcimwjfwUiKQ
jNgBoRLOy3ymFcayDAxjARp7Gdda6dRBEk4iUTosxjAPHNCLuruwSC5TnmlrIkBKSqrPct5NfKyh
ec+LytE6WGCZKFvbU6u0lrWVNWzeBX5u0cGGEgI1wxED9R4Uq4L1U6NvvHldRBFI9QxmWg29hbuI
WKQKfGeoI7BuUhDFMb/BRSKtgfiZpUIrTbrS1khVu3yQHCYfdXbZkHnJNWKlrdbbA+l+8DZeJN0t
ZdG9IeuJ7MrGZTS6zHxZrgTjC4ni3pZtISZFW7sRab7rPFglGktsLbxUoOetJsarrIivGmSJKK+c
kGaxhdueWDSZeRpeqoTddlFQnLc5tfOgLgGy5qIsjNJR4OkNSF4Fek7sWhqG65f5RmOkdmUUNlZY
4XbNfXPSFNRfmB52myi71pt8ikToO5XMS6tGVDoqTAqr7zJmKQqiNRqS+4E2wiK5at1O2UOOfDvP
OAOru9nUqYot2qKVrw9WXmrJFPXGBk6FlRODmxYWAbHMWPiLFveTLOLfG80/B4GVLEQV3/a1FoNn
l/ezjOiL3uszl8VokfqE2ZQnsEkN/xOVXgdbK3IDb5samnJ0MDYmficm4K2rBerziTD8ftNc8yg5
19vARSAQrb7NPHsYRGxVom5d1kWbuqLETmtaWhGrrosG/EE84JXGZWt1HLZyl+WzAexLyzDlDRhb
kygyb1rDjyZZIlcYVelckeIrrKHC0jMhZnqcFhZLc98q2gGDgmZfNQHz17EmdvM8JhMqQ89K6wRZ
XbwShixdnqTYkjW9ImChWqC2s1mDSGgTrdCcyBQPbVVIGzjMHC3kS3CHvrMkteVupkNmDC4V2q0W
6iD9DP9zw+kUXLHOzgdl2nSYsjBad4Vo7cbnCARk4kQyAEep7+mSZSAnE/CKhohGnxIRug3pq4sK
RU5U0nldRiEAoJdTw8hjJ/fq2PKUaU6GprI6FUm7VvG3uGlaCyayMozYTtTnoIrnXVwLq+R0sMou
Lh2zVpueXchCI/POqyoryo3KbYcOO4HxSQ1EuHoPTqNKzWXZ57UFZ0DtHiW91SVIn1JcW7wotGVz
3jaCLNPc5qZiVyFKpj7IQzsoY9+mXjpYpEyvMi8BC1TR2ga/aOYlXjbF7FttNitSe7EVZ/o1I2LF
PUB4UMFcNIGwe8+MnSocrkjBJQyuK2wicTdp9C1ssGaa1OFNDILT7suKWDEppgFY1UMcZnbeUux0
sT9Nk8jqTJQ5fVnnVhnBX0ue3xYxurRyOXzNzNRisQytzIywrenGl7LoNgGIzjwdprVH6gnn+aSQ
NLDrlAkrDJJ40satZ9FQm3ZRlVqe1vUQGxKZi0Jz3uoYLGhdv8JaEkAAR4IEIFrg9FJd15qugWWj
FU6qFXxiKnOpvJxNITBxwaPuKmqGmZTBGjXeQ53FD7iuAgs33YwNQ2pj3H1BGc4sHCDYd7QtrDAP
mBV19bpQfunQtpbgWw22Ytlno8xBSMMitxrWOEYJXlPAinmQriqznICACXOd3rWhOet7D38hTGtc
uIy1XTa+qW2ySiJ732L/tf9rPGT+OTKCbumxoXH3ZDt6DBNzJ3x4dzMM2qXq6m6WNwmf+rEfXYcK
/dj3UbX9WpNN/bkAfTqhKSKL1uTaea8lmT3s+sjEpyZN1HcjikNHMhxsOiWrVVLrnqObpfa1SUt3
3xcf0t7ioMM/Ea2Tc3DF0mmdtnIZBRmyBp5suZaX9yTFSwP+QZUvGsWZK4gmVxB2adcaCjrHRHX6
TTP8yb4pTH1i1bEP4ZGg6cF7a+N5MAzlp5LC0j301qyjvkruCNdaO4GcyznKhFqIQGsmGEItN15u
fmG796I6XjceD770NarcDvnBqq0VW/sxqIycmv23wU/cFhvFfccLafV1UV+BybPswGt2e68xZ02D
8SdUe9TaN0P0s05z+r2vNGTrYVae936HF6xSxaRFZXjLibjdt2QD3URpQD7XvujckHd0mWqVvwmc
WKOZg81G+5al0pEFK++FH5YWMvToyixLbUr6nsy4MrRPtCDY2o+FBrBlUFZ976RJ7XIQwXnNpbkw
ei+eNKhU4MGL6/0E4aS4AHVVfE5YpbuwD9plERflhvE2ciQi5VbKzt43zY2wtqiU7DKPvWRmSNrM
sjosLhNdAbK7STTB2hWB8LYaC01bYI1uTN2Il5qWaG4hJLv1zOBq39Sv/cs22oUNCiTcMmdymcK6
25R6qoGpVtOtSszHiRRaa2VD1lxib6hmwg/yGW4VuvRk0xxe3DapndfCtGof+mBVajg17vNVhQq6
UX3X2wFK5V1LP2tDQraNFyCnaEq0gttD1YZAdPDQINOWpU6T7xH8CzuOppXeqtG0YNMDj7bX69md
KcG/bPH31Ahyh9JWrnva6utG4sDZvyK1uwYWHJwSjpxEqGHtGbxat7WROkXU8++itQ6slDVEVxU3
1wL+8aA1zuvKSaUAnVzpycprZvtWYPIxW8G7NrLT9NW+ATIjse21yz0/hlchO+tDtIkTqlZmxXSn
HYZq2zQQ99uNOQ2GxpbS9DZ9jqMVKrjpZIqJbxzA2reAOERpC5EW5yA82TLoSeQq2atvVVcdRs3M
NrXB6cTnCbjTS2Xy3A1A4n0NYFXu+6igttSGCQoufMHSZboTTTvn/qsRSmgKfAwK4CGmV13Evi4W
Q4KI29Mk+Jr19WQ/Fk8XzCLSmIWRFoJvUAyLJsxMFxZT/yXq6HTfj9IYtgpuxJ9YXxYLH3TuxDC0
6EvjZ/N9P0EHoYQgKrtPFdH8RS+GYsIi2F5gHiz2LWJf1VYIW+LTUOR0TlLUTSJp2DXh8lZi32bd
0G1DEZsOQ324LJgkl6xAd60Wd1vYPAjiAYZ3LgKw9lEAIQ2+I0AkWUFckt0kRPdmyADHxgtI+w1X
yz0hYVHnKohrLECfJ66OgmpiiOxm/zCXIoAAam5sWibUpstZeug1iofLtkX1dVRWxpwVCXVlHPZb
owXjxvC3qivTSY0COTcTVNwQCPDt2UeGam0Ia+nrzPe6c5yEzNqz2TTdN8V4fFVXur4IpYjc/e9Z
kIMTqdqveS/BOskiNWs7Rm4HTmd7FqXe+07r93gVqVC/YH6gDj0asQjB1kvEpzAyyLLpQVbvuzQ8
0yFJHXwRncLTTCuHKTKN+AsKqbPvsumC3hFDiJcaKr1Pqs9CyzTASdNEZV7kGVZWURX4Iq9CfTWo
VrP3Y+/yYA5hnuFWZgz8M9zxSdSZw9ccgWlf98MFpDlqy6Be7HZ5SRZhRNOrWmhfD1wRWGheKNtz
FDK6FhrkBfYPqmDYxD7PbprByOfKjMHH7ep4q5C157YeWuYWVcjmQSJ9SxIPYsREXh5mp6ozu/Tz
CmS5xzcsqIJDryWub1oIjF5x3CaLTk/aA4CJtiSg6L8Jv6gnup7BkumkcSPKENxTAFjDGrb3S6z2
W+98v+x6uJbwG4mmiAR3XQOq28dxt4ByqtLVwSRQnuCWzJPaUnWSz8vI+KbhKJ+lOivWMvDBNMn0
ZmpQydd5bLCJ4P0AkrABrVpfmojJecR1ZbUInFVM8bRFNLBKs05ssPzEeaSGy16VdC3NykUiN6cZ
eLCgYr4bfaxdkJAOrt4azG6qljpmZ/QOpF++cZFDegaHGDw7IW+kMOdh1HZW6hX6omvErMzABwy5
4muug1ft05rYZgiJt4E0V1pCv0EYY5ZEgt3WJPBtQppmVhuKTAIOe7RieecGTVkvBhUXS6/g+eHL
T0lkcYgn7UDLFlyEPIb1BH/sGEsXdUOWZVcEUxF66eLn7+N2+8b7Lx2nj7RdTYOpnw3LPdm+g32L
oSnhHfs//vwRxLhpS86oVdNIA9+JxnIRN35i0ZzbjVZBuEBU/Rr6knZnaInbxNltxinEX0LwgAJN
DVMp1G0YfEkhwwUGcZo4pdHki6qm+aLYfcU1Als3b8Dmz+J2gb2qXbQqhMlFmsPEwCwBUzRJjC1X
qJ9rJlYLWSbKGqjM3aZOalACXeSK5pzT2jg0aPpYLaBWUy3S3df+T/ESQXBqpnfkKk5am1VBtVDo
QWoaDCgIc7nYf/VmYQ3MDCzIxpCJ2So3qNPeDYvmS1j5cslDcAC8xKp41bqUFecp11fcL6vpfnpg
l1UuidvIknHpWYYGDkNUNDf7wUF0NF+kqZWiHCRHK4eFot9jBb1q4KlMMh7e4CaHvit1jaKgs6sY
CFRbwlxB6c1gRwqvQiy1yf63/dOsAhPd0HMnqPvYyToI0vOysLKMO2Ao+LnS7T1jgR6ZjszBi5NJ
CiMeIs0H0KZgjl1XMfysV9pFkHqNK0mzoVHopDW4ltzUXZyl1UKIulrkvV4tpA+KV2aosT2j9hZe
HMQORK/YYX0cemelkov9e9MQm3bUsdoKqJpjL5pVkDKcDbjOXB9EFaRYUALOcl07BoOQQxQmmsUG
rtlGE1V2o8pPNc3qKQogkRrVSTclFV8ZWl+mVhhzz4IsNCREclObDGV7G9JwwmUhZtI3zQU4i1Sx
cBGgqFzAv3pXLsqmgyBkExo2Ex22ov+l7MuWHNW5NZ+ICECMER0d0YBnO+ehsm6IyqraQqABIQGC
pz+fXdV/7X+fPn26bxSAEye20dJa37C4cnt9rxB/23DZBA1Jjp6rv8/G/GjTWpTZOHSg18hdNMl+
N6jknq+aVqGb36brjPSvM9J4+vfWAOYMEL83y61tomlju2Tdy4G8rSxPLjU/J9mYPnhKN6c15MgP
2z47jHiTi5mnqeQmj7aD9lCnt3G0aVPWVixg465Oh70Zk5kWdZiU4dQtuziY8g2ZgvHOY2t7oOv0
ZuNxPdmW8JM0Uf+0Lrqr2EKTS5wosm2Jx8tlbOISJGS6rVVNjtMYkGPtbJEvDrmFq1EaY2ko88Uj
O6gJ5H02xlupARDTDpl1r1nhLy80muuHTuXthnCuNrHP1ydPAmXE/+mPwwjMtmtadgwWMBxtrNeC
z0Gw7wUPj02UXxbbp9tkrRFO0rhBOaQV3xnSnVqUyMfbIBx5yI0foJwNz9k1gDUtwt2fofMCWc4q
H/BxvO+0Y69+ntkSCVh99NT4ljTexnQOZAMAkdTX5uh7mPLp9DXOumC7uPChIaE+piZGCZ61+4ag
0NloZP6Y1xMr5qbDFxQGw24m6izsEh7/DCqBRmAdQld4Qn3WjcgLqRZZNkn26/pngxngJk6KsZ+a
qmfteLwNgJzGI0vfcjW5g8EEPVrb3jPJ4y0PnT3eDsl/bU15Cx1GGr+tHiYgd27hBQ0wDdl1CBfi
bfzUfaEdOHGgNQ8iYD5mIu0rPtYt4GDTcPHrPk9LMiAaevkyHWOPlJau/mHOuuUUC3fuWpUXflgj
OUqxjGqej7+G264PDQuHQgGv+IDPEzWrw3z9JLdBEC+uaimvYFdTH9fr0NOJb4QceRH4DSnlqu7U
5L/kA6J8U+MSbkPmp7+36n9t4c1IITW4/K6189EmwXy8bUWu/vvu7QW/TyvRJv2e6kQdbwPJGdYV
LV5pFLbbJsiH420QGnGsRsb2a/d2LOs8MOsNjUpPm+FYkwmLQStM0WRpXyAcvI40WUGBkqXIrqd2
IUJJQ1ZVxkK70otSd1gnVJJB35/QNo73hRNUVGDdAI1miO2hPwOGBgUabtdZvUXTCqAm8h9rKwly
iV6d5oA3hV0QL+iVg/WshdxhuBKl+K5uQ4JsvVA+E7++klF0OUD8HCjl9a64fZIOzzna1SjXfW8v
STZuHeu++WPcnuKJVnoJ5v14jVO3sDVidlYKmCGIkPoB8NpYgPXgG9rM7hhHkTtC6FKDDZhlodbc
P7atoIfOmBIlEoK2SDHVQumL3/v52Ba0HvkhnFtZ+UDVykiQUui8P46D3HBSYy1uQtzsY0h4wVMq
t009vnAaquNynSu3cHDb+scxmuBGzK0G44r7YrQq3/RQG1zaVbQb3gxN2alOnsEV5gYgsyq8JsuK
1adulwrfgt1FMRaq6KWTnd76rs3uXRJuR5S538DBiErkUQxg2q74Ner5MGvvrMFJX0bHRkDAFMcJ
3Sfp2p0JVDzHWpstc43+movwwkCxvoh4cKdsIrzqnps4d0/SrPmdhMZAEW86tjkIQdKAW4pAiRcJ
DcxuYXS5n3W/lIn1ZFVnSQiAME/0xoQzaBo+NcBiw/gcxGonuqR5EHMnMmTvwlaNoICU22u5ksZ3
ULzMjyEQ3o3LtF9NfJ4f0zhGGRX49b5Jlm24evJBDBIocUIe6kzLMsxB3QysKVKAL1+CPLKF0Ndo
3bqwjLupOwfQiRXBQtQ2CXl3Tnu6gp3JwmoSNH/hU/tj8Ov+ctsDFo8UUCGo8DbvSpPH0buTUbl4
afB1jLxkQ6IA6otQsHcX6c3teNpPYBHCJjgkpBveBjHslGrjp3xWH8NCwyrvCDAlbZN9uEAAE67x
S+/Hw3sEnv/Qs4BXI5XmXQVrXDkqQQpdX806v9QxdwXpc7k1gi5RwYPGO/gKa3M6LcN7mtRHpPP5
p0bzB2RP66YTqtv5vm0A5WyZmN2TveuS1tzfBmJ6BvGEyw+t7qCU6FXwzXoDxAMifqFjPaIwQOJh
Yr48jKDbUXu8aetlb2QxbC/n7gIiZdx4qgkf6HVrYavYNMyp/RBJTJ3YdkfTRctjwwevDONkKZd1
URW0XxZftdGl4+1STK0PmVu/1sd0RQTi4zIc/CYO90byn2IY/WKUff+WTx24DWYAtkWrV4UEorMs
i6Yt8gZb+FgrPyf6nHfTnvbEf3MZOxrXNWWbUP2Sho4fpJuGEgou4Mn+nTFejItIsYwEiYNGzqyQ
/Tl7aTh3m6TjdcHbDkthbs3joMV4coGqf5LOio0xkBJtAjMe5kH3bwMIjpEqfh+tLURfjtwluXwC
MxW+sIbYl4QhNLSyYIttD4Mbzb3Ep0jSRewtsfJ8m+kMPblPTG7TBVTXgnPwq2Gpk09c8vFCwuFy
2wtSiPY8X4O5SXXhEdqUpF6b+73nePSeOr4bViU+5xw4Wz219G7i7kO7fjmDFgX2HZP0cG1q+Igm
reHjOq3nuAWOLvyoQ8WSIv5p3GR5y+0DtE/lCGlFEQzDXLE6WR5JvPaHqQHbVpOuqhXEInIBoR3W
yD3rSZIvIcDKonF+mfZB85kZpBL1UIDXHj+gu0oqZ0x8rHOqXvIcsEWis6/0CiUAquzPIIjGMhV5
su272Af1sSzfM55ssrVZP/J8giKKN6KiGRmr3ldm60WLfbZCI4LqlX13lFVZnyY/vVa7butNM90h
PcuOqrcbBLLmAwJIuhVZI47z6OeP49KiLnLvQU7Jq459BgIRC0HY+OFrXOvfu7dXwXCCJI2RKipT
6+fEITi7JfoSEbPudE0hWbnu6sF9mYYAirtw/svE/no3NbSgU87vF4gBTlmbI8GNgADHiejugVqK
MhkouFK2ADcBvOsn33MB+h4Sj+YlqkEEgCVZ9hR9d57WwL/SMEoXEVnnF7mLYxr95dvpU4FMfpdy
mSqId8Q9p8iSWC69QgwMPM7StV9mNmyhTWxfI+Y+/E61BeZH9i002aPOQv1zThSombpuilXtAf7U
rDBdWsR9jLCsOCDSuKuLbqHmuOCZzi/1OtNNi4xg56VrWNHUCzbETfM948EHZ3Q9RKuxl2hNqyBp
+7cekV200euUJPOzwJyXJLL3zKOy9JYsOOAmivBrZGoz+J2oRjPa44IekKd+ss9K85dAE7tpyfqV
h6ohRRairjGWPRnPBNUwTt6erv30jnO+dEPkCqsxMQZQxaVO17pcLPCtJe9RokVR9r4qlxWRKTtD
ki8EDL+QB6f94J5os+O08bc6qkcAps2eAEraA2ZiZZzM0V5O0r+ur2rj2S7eNCFwGVJzcw9WGAXj
FLoy6mq7UTJMn4clygujZHLkHQGnF6v0aLuRHoAerTvC40vb+c1HQ9uuWLn32QQeOLrWoXali1ct
iMjfjfsRuRkc7Ez6C/EiVcphCu5MO745L6yLTIn43I7m6zAEwzOnfX+sr/hmkg3xt+zDqZ7ujI2D
lzkI+Sm3IniSWDwLRFOOzFeS13VNv7V9UHmNskWCZwRs1jqkB7RAkaVp23ZnVgBzmdL2MMUkK9oh
R3VmM74DLYJFzKfLGVIZ4ApMpTuwX+oSjflaxJF3aSHS3oAv7p/6gQzbzKqw/P0L2pBXhIYviTCu
yvIOj4Vl7RZqZG8Xzw0/ZOr6rfjkWXeMHPyO96e+Bo8bBKYiU+yemtV5d4Gddre9OJlqEKytuRhp
IQFZZVOA3KrilJEf3ap+DHCVbAV+/Q01zKGMSL/NkMSuRYdUrExlo++sBZGh9fpqHIQXQcaij3x6
lU27nJM5WyCoNN4FRjtxWhZzlRL5JyPW/z0Mapd6408wGQ9zW0NY6BGkFmx1J08tZ94E7SvzlvTk
QT5XNLLN75duzO8xKxeIvwNlCmi2frqY+2XbROseNFX7zMVhGEx2HJYkPVLfezaE4i40BghpEq53
SnYXGaMUM0425VrbZtuNfN2GjQ6LWzFtxGhPNQ8P82zyZx54EMAw9jAKyB5ckps7hKhUZXd8RlnV
Xz8h9E/eRddIsPS8aedX4S/jBeBFdmdsKlBXTPHb0DQ7kS9r4eqgP4A07qtVG7VhEufaWOdHvN1r
58/vDEXVW+goKepZblyt+48r8/iNNVpWUTsnm8UsyNAECAR8Gn6J+nkqLPCFozcvdhf38jsQ3nvL
Wfg4dzTbdoDHqt60/m7MYlrEc9IWNjFHGWnzlvjA0qloSnGdJpORqgiZdo/dEn/6vUiuJfz8CIm9
OEVI7cu6CVhFldnZabh+8vqVEgd1EXSs3+trRum5fQIB7EaxqFTZIyE6LYZpmj4zLCzJmDcb4EUc
8qCAPazTlb+vvcoP1/HVq9uNMIphqauBKK2KlgTxb9vIrj3HhjxHKViWhHnrfegxXs0QYe9p7uot
B/cBCt98EzNIoHEQfwGjAasWpOI8Z8iWwoQ96axnFY9atY+zaS4lQcBek5ifIqGWYiQ0PXg+V3sD
cyK++xFysdWb14KFjuyjJqr6VPH3WPqAWIDXS9thzU9s/uljsfAbKp77tL0fUuNX0ZTk9ywkdten
zXRaFKMnEdBkFyjwqeEILiuZPoTSFOSt4CeXBjuTW6xhjH6JaTrjgmuovr1KBb25sJZsuA/HSaHJ
JB/CNh5LXAL4pwClED42Loq8Urta6BvoY992wQaXzjcAsIInoVv/CRN4cEVnwYxGEQq/aDjfpOJC
NsPGY6arknUKEFeaetf0/rTD+gFZ1BgOJ6LtcOoZVnk1LAcKAf4OGUddBHnIN77kQ9nhldOQueGE
WvnOS6DJqu386gZ+0d1IDshNZCWjEDBf25AT0iysbuajsbp9cGOsT37nXXgTdndZxy1WuKi5APkS
Rcf95txxvouENaeA1YfAF95DTdegcBOmMgca9j504Cjl+GbplnEm7mxG+J2n1+Bg4+bhdkh0AeS0
IizDni93fdi9UOanL5NvA8hL8/eJDckj0++T2zlAJ08tUwCAEx3uJqfMpo+6TaaAk6TB3jYKE6Zf
q4kMckc9pDoi3oWgK76SBIxvq+KvcTLqp7ZHtDdCJJ++DkqiKH3uljQsiYWNhrKv7TjlWx0ncm+p
de8WuqRWurwUIuIHz4vMcxfjhgX9sc9yapJCxRTQnyAaahf5jG8DoBT8RycoYQq6fNrxWu6Sr44G
FEqNut7Pa+6OjHXnZUKeo4YsLZHLDN8sZMWT30lI7NLwNDZuhfED30S7jO4dxpO1aKGnAMGUunfk
LBBS1sPTGJEq7Gn3iBpCVrMc8k2ikmEfA8C4Ygf0chuYI3hfGUxVTm05RDZ9uQ0doN0lHIqZCfc+
C4ihdEvbHSMNvC1JDguO5x/rZuQXU2M5jiQUMIGz3Z7bxj929RxWQpj+K5CqB0vqL17s7VGLT0it
EAraEeVrNmb8Tn4NF4S7dqQMcqpMbQ3oHAhSuAfZ1sR3i8hb/LJL92JXEDU5KoFJewVWqeCu7j0B
xD5Crc7Ei5d36uQDrW0ppNsWBU3eecuRjWYus37oT6HXoVChPjTkc0QOFqI9aYPgshiUmYqnGrmJ
1+4gso1xT6JuczN/HJPIXtopP9PENSgpFURmAoSzB1FLmkKbbXstjj6A79xgonUTOUYdQ3adgaMC
iJk/ZcaWOadfDUnzt1Gl/ZEjHYFGVNVvq4vl9g1FvoS7hct7CEw2UxrO52YX+Ire00Z3r3HDqinw
54sOr2ygMMH9QKP0oDP5JRia4B46lhN8e/pAxkS+pjI4SqdbEDKabtjieoAVLft0y9G2uzkL6xc9
L/NLuHYoQ7of4LHsxYupeUQFLMDv5XXlag/wglAKZp9WX9IZxKtvZgJt1ggKwrdpKU3K9p1ahgLB
g++tzQckGBgS0wEcI+4EZ5A4x93Q7pEDQRXtHOAzFYMenv34pbH2nspIfMvx4DmIvyBIGehzT1Ze
TmOnPmRPQeCk8U8Cmj2ReY9ENEYWH+c7LbP2KGIVXABT+RcBquUCOZ49zoN3tlJvJGCpj3SCsFbb
hp0Urd8tMOE9GDzAfSjfgTk/sAE2Jk3ES23D8ZF4WRELCZYeeajwB//b6GXQ23ngjMfAh7gNrOkh
zlJARlqQNzyXjW3Z4gH+7+LwLUwgF3BLyp9nEQCqz8wPtvLXtIdMZxrZivLV9FuQ2tEWuN4QhPXZ
BFP2LNL+0nRiA9AqPjoFkGwZlj2LEekKgB7I3nxKtiFQnXs3+RQ1gXlPjIrub4eaxmQbqaZ+H/cK
mCFWTc78eoNltSttPwPVhMzyvITx9wiQVqlG713o1R3rUc8PLKLuIYh7us1hAQRzM0JEBDa5jTPo
/p3P31Dx3cGqpKuBjd0efExaWAgv92DfCZAPmpzbUN+nkEDYLKSXGXatJws8A45G7zUd7XY1cbSF
Na3dEo+kl2RkJwic+6ckxmSSnqpCL4oBbXGQIgvASQlQdZ8FTb6DtzGsPK5ew5Vj8q3iQcOZskGH
KcTYLHhNGNN7SjskDIGClmHp92DFIEYcWL1R9UovPMp/Dywf8mMnVyEQp/pvQnjJ6TZ4xkIMAV8g
IJecV5BjA0ZQ+hli/+AxHVW39xnnRU95IooBdSgEEAxZu8uix6UFdzDYx/Y6aFFoL4ICKdVJZcGq
VkFwama/+wgkpI3LEkybZFmDo0W2AqibtFBxei00NyMtiGjlHlx0sOGZjsvB9eE9Gwgv4faz+8kD
bLjM3rwzi0s3A5BUGHhkdpRzk20Dpp9HPMrhBEg7O+W0aSvTrnrjJUoUa2fUmXlyfTbtS3SNuzRg
2W4S8/ACaQgKeWPD0rPmh0ggM4mWZq362fXHmEOskWRG7KFSP+b9VQUjv5la0Msy3cSgy3g/M0zM
2n8l02gvdQfpVadD7+AF9GlZvfTOqTF5WSzmO4NR7FddPTXLWoKRBkYNDZwdvuZ6Wj9cgho0rkm7
ve1CIHJO1AqNOCCCwleyOYYuiO57smjIS9eolHH/hRhLHub5xzwH48NqKKwMCmqgERDsBbXktgtS
BTvVwlGd5rpC7+V9HDX1exu5advNvn8I2fiAiQYmP/Snqh6hF02GOt0F11u1UX0BTmc9zpM2m3q6
Etisjk7uNrg7oD76aEGtqqKBnGcPve0x6UL/TszMVsMs30Q46xJCY/KR6HUvVpI86gTGAaUOSpHk
R0QpdMVj657mVJ+RHeT7mfmQ26qufQUdmN+xq5w8I8MxHpBbZ1EePck6h1IbmF5HmqMAHDW0dZHW
LbSQpB93cnHg+EM86kVTlDzM3PF2jgrcF9MhAKByTMepIOhF+QTddFsGXRPtb7sQe01VCmvuw5oF
Z9dLaNamgZRdhrlCPP8CNbPaAClNymnh/kX5k3/hc4iI3mJJDAg1z278EF7InsLUmGeFFNmj4YdM
fP+VJfgqqCd/b92OeVM2FKsgu9R6kE/CdPVMeH4BjDJ9rAsgrn6ZIGwKhlK6IU8KqhAyAmiQYEYd
QSHS5SuA0WcyD+6ZaTMDRu9gAEggWB5nMdzHJmRFy1dSrmaKX6MMYs1FJfYLPhKIMdaqb6PNXgdK
Hxmm+q6JV+CLvn0YV9hPQLOgbLd1spZx47LPq0s2bFMotBvKD9yH5smXEO8AjatfIgPtdNgkx7Th
7o74MJs1zFydA4ofYLIdjnjQSn3stpxE87nlk6wyO9bfbNxCG98nX6Y2TrfKJj/mFMhvMHIoX0II
sDT3vSdAyH3pr7L7gHDxnYKcPMkVbzGjGj8kFvIElXv0EfETcvsONj4OuREwSlAFXLvm+TZ4i4L9
Zs3TYzgLXa1pvlZzn7LzbWAjCA7dkG83BLeBzjLwKK36cfwZIkQeNH2wiF77znPjvgX+Cj59yjZ1
ApqZeN5GgWmDvDqAC5LpFmr2QOygxNKFrgVI3clO4LM6DwVeBGDbpnbntx7wp8iLdwm4r30M2Lfs
BtB4uslRAoGZ3Gef8KDljxYAV2l4JnagA8wGIY2UCo9NPQXkFF/hYR3NYXFzxv3ucfDwywH3y6j/
XfULYMLG/mP3f77AO6/E/7ie86+/ubUz+LOHluuDMuov+3/9Kzyx89rdy/zzj/7tnfHff1/dtc3B
v+1s/tly4b9oqvD004zc/hcv/r91XECiBAfgvzyE/6njwv/i3z6//XnC7bWHwa9TfrdbyNDDPs8i
PNIpC9FcJkvRz+B3u4UsQ/dtPFw4BZaQBBj/tFsgMR7encYp+qeSKIGzBA5l87vdAjo7hXiuVx4n
CZ6CS/7/2i0E/7A7wuEIpuF6GX547epwvYa/2x3boA8jQyJvb4XNtyFwlhI25JPHZgRwug1EL/dG
IyxT1IFA265mpgnYxt++s98319+7PvwfLwM6HDSegN/o+sj4f7+MNTADjKPAdHWPVWbhYQax//gJ
JOJHDnCPaviamOm9zdihBLS+11bNFdT4by7j2lzib+bP67eR4wmCiO8E3YCi+B/mzywKWpNPVwnp
AHir5hHfLAFMH+jHQKYUeJr60iX1Q8LyL3wZvAL4adkHIixWKT2oP6bpbmbItv+by0LHvP90YXCr
o0OOj0fqoXHr9bHHf/+ZXGdiUKRDvQf3ByTXR3SOWn0fqCY7C7T6KJyLXKWaxjsOa+hDegdvCsxg
UQ/VHZRR05RA45JEya4e6XHqVX4OHB/OabrrrooZE8p1H+fiYVZhdIZe5ffA+3SomniGe2bJlo2c
VQw9YuPuV81QSHrLe61Ff3I1oBl0WFAXoNgdpBX+T09nyTF6jOmTjulY5m7eLYmVqLNnmIED+Vde
Z0DOCVTUGqgZsvh9qtGuIuBmA0SvKaehsxdfmB9o4wE11QzI3h/lxW/X50wN9dZbvteoz4lp1dbZ
TUqP9TTbHcoRVXXLBLHPIciA4UGTZBNBttrTd2n7I1+6B2CQzYl3PN/BMLgWRPPlJMP5paZTu83G
EQbF/OR7omzDUJ65HyXbIG/HIk73eELlfFasA7XXSEBghoMjyaJtmFaqBoTdXNWSuKxO/AXtOgy5
PWpq0uQ/7fUHkY27zOxdgBzFajCKaqWwIiUtrbpV83I20RFP7bMVs9lunoJ6pxf2UwqPQuObbESu
/4Lp/UHl9EETApdlHQJE0o/ts+T6E7XGUJpJDiVkMNWAcHLfmaVYewY72ASxJo0XeDR7W6bDdKYi
2hmv8YpkXNGKIIq2ZAgf1nrYp7KjgMbiZ9jQkyssdEBjjXZHpwGmdpAqsZhfszBYC5idQQg7yo+9
0594OhdEPg/Bmn6l6ept+5iE0DHU77lDmt0HTpUe8R+ts3dpx38GEThtKwgMEwKOcUPcXPgzZEYy
/Qj6ZxYIEJPQ19+3/iedYBPo4ioFruM3MKBDNu7vSDf/dKor495e9YY5ZM4CsEXbc75Ns7EUtXSX
cQnMFn4b8hAJucJC0OCuWJqdGwaUvSL5vtAgLpc2QCm4zH/xJIzKDoBxwVHsFgGKgMqMWuwCTu2W
MJpWbdSjX0Q9oI6f6wp5VowQEA77nJOjGkkMS1g0Hr0YQ+SlMS9um347j8c/g7ANDIct64vbMTCN
nwvj60ZcRVO9a+4TauItiChITq6HJjqEvLjt3wY7ytcrevm3P7kdB4X9+4w/596O/dm9bQ0Qqu9a
L96PVwWgDEFalLOL3mndJJvbMWi55fG2FYVruokW/h42Em5re1XgzCxS5vTnD4O55YUaUpR615dv
g8qDBvaq6z5umRw+aZhjS3nVvN1O/HXw13j7KwZnZbHOJPp10vCvd7q9uiZjRubidurfrmTxQdnV
S7BBXwbYD3UAC8X1xD/XllEPrslf/+d2dLld/O3tUZ7jwm6b+na5CCGybEGGRgk8jnGb/xxhSymM
h9vTo8Hn3C1oaBJh8kDwsEB1rk+2AUMxtfWDqf0d/AL1ZoG/DN1jIBJz0wuLUEyO91O9tG+g2s4S
jISc5fSY6vUtImgo4aDf5GCG8xhpeN03dsOXUezJauBDI84/QHQB/Ti91i/DsK99+gQ5SriJGexG
U9o+tQQCsITco48NHGraQkmTAS+Q41fO8006gj5NzBBVTc5lEdMeKH4W3TVyqc9Sfg387OL6rKts
u8Be5XVzAaf0TztBLScBj0rC4EkOUWKxuOWw6wTPufTZDiDLHYSmzXEFdxdNy/oCi/iu9sx3ky6b
lUXhZpCzA7asOoRn/SjhRAF7hCoCLY0g1YS4pQCWGVc+GsdAL9HTall5lYbBobasRTiAIcw06MAB
Re5YdDDFDGzJkFEL2JWb9R6GlJ8a8/dDj/dJM6qKeWTd2h9dChwmYUkPpbZs0QzDjZvRXhetHJ7P
BDDkkNFtZsZxqwvlfLsFsXXtY8GWqlPudUkCLGcyBIPuZVGBBc64Jn5IV7qfw6Wu0LUq3rLxxzCL
n9G6fsLZ9Rp7A6QaU6r3oZfvIcVCcTGz/l5yGNpRCwK4Hlt1iv5CvpfD3rkUympZoPznpe6mb8aB
00qHETh7CucOjDVd4Q/hqelGBGP/6Axm2BB3AKXo1TyIpkErjLcigXdXTyE0GmNl+EMGcKAIUegX
fd/8xdR0FDo4xYP+EWT9vF1otun1PYqgLywPAYenbXNI9XgUKfzgMyPvyfhNTiw8BRAGoQeBdntP
ec/BCBftFIkdCVhSyCD5DIX+mTgIrXqmIYZaI/D6OQcPCwlh4i4cYG8ZqfUO3VggMYhNEYfgoGc3
oHJDgQ735FiEmmxNSg7wtf8He2e2pDaW9ftXOS+gE1uzdAuIGRJjikz7RpHOcmqeZz3999uU69id
Xd2Oc/91RFNkgkEJ0t5r/ae1nUwNnmTaUGJsxSwMko7iJ4sck7UIqDcNCYhoxVrVtEPV9aMXTKG9
alq8DwXVzK4fv882p1cCs7KO/XmNzuQrcQzzygjw4QbhJ3iVNy5xGG14ksTOPLs0jzPauQTbCUJG
kIOivlkmEs+rY5gexplr5iMKVGrttQZQ1MM885TSCUFvwhc9KpeWIA5C5PPoueUTzvKRb6I46ERC
ZKO/TNwKCFHBmoR5/4JZiWtvvvaWfp2y/mXAdLW0HcIkQj9GvBLITv1C5bdLAJ6XM7oqBf8sSrvx
ioU7W1sVzDUExbvrANoH2mEs9J7dMnO9viw3Tia+jhUO29At3zDaYyWxKxDrzsHMHbGLJdHnwdWC
hdv3+gpcBOxRL5/GuDHYoapwgTTMU4NOWYw7kbV7LXMujl1dGkvFYaSAmEzJF8SrJ2HY9zphaSJO
Z9Er+8rpS1bt6TIiB4TFcT75deMh7b4VTo9+VGaS1UE6Lh3Fvdo+Njw/REwbBp2H8o9NuJ6aFTav
bWn3z7HozaUTxItYx4rUh4hKETy2uVFAHEZHy8r2drAigSLahiMcfQu3Q6d8zFN9Nc59R8jQVZtD
Df8qQvPAL7+WelJh/lDvcRtkC1iOmz0fnEjlW/QxD4v0NsXWd2cUr9O4REn7hwJqkRgYMSlpw7j4
HKDPWfgIAgzX+TMfsueiRP0poq17mLoCt3BGbpseuOnZTlNDLACcsnNaWTrMOIjo45HH7/56WE0t
aimLsI2ivFVsMtu0114ez/JLLLtlN7bSCd+cFYqYDaFSpDZoDrEbvqqs4yTLz3PuIvAaIXfDbDpr
pem1GjRFWuHUTyw3m1ezlS6iuuRq1OZgZVdkxIjKbxZGUi99R7zb276opqMeVDYajvxaG/6OEHf7
pBMJdBpUKr1ixj1uE8kQlam2tGa2NJ8MvpOq3CLb5i+UR2KIdvYsUFBWVZuPD0rOc/UEWcPcg5UA
dIroHVY3fxqlEH8c8esbff86hHVPMgUAs1kQdQO97586e8LOyfc9898CV1KrtdnJLbXvuJDDpaKM
X5VSX6VSAaPqPk640dllorg0UWThhjJQRUCjQsOfnSyJPKGX74piPSW2PmJPCp6A5nQ2vVY/qwjf
bT9NT99EHC34JwXCSmunFcSpDWZ9MgYVkcQoPpmpJnYQvdmxnLJV6CgN/9ZGWS2/xDLL4nWQhj6S
84L0gkYltaTq/WVp9ruptlFCR/CKo3XojMrdtVXZnZNmyM9juCDMIUHRE1Zbdaq+RUWw1w2/Pbgx
sRvuOF/9bpgIiXMMcqewWmbJe2hxjG6y0RsIMSfjzEpmU8L8yUkFf6RoNJ+rnHXfbMRW1apV0dpf
kLGNS2jzkt5v6s9aLXZ9IgBVy2kfOvlTmqg+Qsm6RqmUo5WeK+x5Lo5hdZpWCBmqgzuFu7x1hnMq
b1xt+D44DaoawYluzffUnZD8buMhoBlqqVwMm1gQ4fvtGTbomxuMwzbyHaS3BMVkqSh3vjb/6RTj
xXS/WdGK02LAmMdNL2+Uwp7U5eNu05FlQR4Vv9WDzmGToqMLq31plHwg8l4cWgVMxP/7+fFLA1oT
Llk+Hj4ep5H/8fx//GVjuKsEKfwi74ph2YZ82lYzgWPLe5EUyv/HHx9PqeXzHvd+/tvHP/v54+Pe
z5dyjIm1KsXJ/njlxwuwfptK6+weyn5FoPZ/3Pt58x9/50CmUDRKWf+H51Qs/JEF4O8bc/nXMx5P
s7W4EsufL/3TUvDXa/18mUhz/34mqY74qowd2stW2PFfh/fL43A1ruo9XjRxLAwIP1//8Xpd132t
nUnzpAleLAtpY0gqk4X6cRd58A7J/B/pLKgK/PgpVPKUwlNPny0z20AqqE+D0rgLYvOapUaLt4sD
SOSc8I5Fbjv+qgII9JIgu4Qx6PVIfmI9c1bjrVsQnVisaqPITlNn1wujzZo14vj05GRNvcZQA8Qq
f+wDNT1FSpjRtZrjekDidFQb/R4L08BIRCudmj58WzqY5cqyOgLLanXnEIp6tFOAe1F/ticsN0a8
JZ4gPcZhlB5LKe4XOnuYGlrLeWj6nVOLp5gAEOgTjNTHicNbBNhK15O7tdu5QOuw/4NGfD72uTIf
H/ecGhuIUrjstPIBVd6AEu8bioddU0U/noaqZD7q1lTD9SChyPVNVXIks/mF8Mf8hCYEqm6iJ8B3
Vy1KoiJwEKieaINlrVsaiZZ+cGzljQp20cSBiVq8UhfhYFir9GwopBfRqewD7FQHLbikbGx8Rrwg
7TzbCyrLI6vpeDSD7FZpps26zDPqQBmOiTIMC9KpNK9JLXAgu8xo01MQhlEmMtTlaXaclNqNjBPX
yN9CZuqu/a5cNG4D9B0io5+FeVD6dutXNHhzaqFRcONsY43Rq1+NxbqNoxeIkWgTOIU4itTBPSjv
PW70YRJHF43uUktz+iUzWoP9KDpfQT8nWoHQmKeWE4J7kBksP45rHqostw6mrmKAc+zVpNpvLu38
0Tbrep8HpKTKnzp5ptBfgFMaVs9O9ffvQhtoZWwQiQ7XMqfqxe9hwC/w9Mc9RFzBmlTaAhpAmygc
22NHYMHWhBo74tvUN0kcP8+YjMsVTsfEVI+2fOjxuDWU+tFpCdZExRdq/CnRMHiBKOadWdJRkqGC
tXuspTvCptRy/KOG9Oj4uJcG+EsiPco9NytPUXa026jZRp1J3IpuKrhd0up57rR9bQ2zp6GOWDwM
FQ8bhW63X2p94xJiun78NsDKuLL0DIQHT/vRltaLxzN/3sDHxlZ3A4FN1t2EtVXvMxdvADtxJD/3
MDPapSM/w1ae9I8btcOUO6tqyd5a0gjiA5qlhfJxo0RBT6iV/Pmvu4oST7JrzxedMt8fD2AUjA9F
3CFM+eWJj7uPV3s8/vjRFnBDeqKrf73Nzwd+vuvjdz9/REKqr4yOkvfn736+aak32X7qnvUYAeyi
DqPkl0MvA4sWwHDXvxzfz3f8eXjV48hT9FvYVLF2Px4ZOLlcAyXkz+f9fNufh/LhaB9P+XAYjyc/
nte30VvaVSeY02wTGMhRRz2gKyiTz0lnH50hJCQT393KIBr+UgA4b/VSfylSQznHtZaTVwc8SZUe
wY6G5skNif2xEazC4B7IF3sTtVIu58TlaqjNbpWbqbovUk07Aj5eAnO2tlT14dTOT0H83NiCuKJQ
95DivGnUuR6sP/Kqlk7XKBwfdQD27QA8thQ6ATbYoL86+SZCr7RwZuQfwzDOeyPSBOl1WDktTd0Y
nfPFzyeB3iJ9wRdXbUA3aEd10uD4UdtxEMhLGspBE+J3ragXIoWD0+znXxHDOs99+FqitIVoVp/w
TyM1rbdK3X/Ke9ZZzG4oGmieluTi1R4mrS+hwrY8D/NwNKAsF0Onv3VG84ZS19hJpIO4MrLYWlK8
WqP/0vjOJTOFhcVhGYRJc4jVZ/o085BOqTfzHXms577nFyqQqjMUBxmIpXSh+9k3hbYs4omVKHMg
AMZq5U/BgbrfJ6ivXM9+Q+vkGt/M0m2XlRh2OZfgVSsSEwQ9zHBQ1gnypcJE59A8jTW/yot2AA0e
l6rRRJu5IxdLa8S3oWq+tsJU19gwVsVsYDIqX+bYDD5nTbIho9lac5KchoHtvzDiS19pGJnr8Unp
/TO+9XjBpWzs0+08ogtxIsjP1qo/Cbf16iQqPST9+RYT+XAgwQmV3ZOCxHcTC3xOrmEdR4fAhKLQ
QgDorjy3X2Pfco5DP5W31o2wmI/GruhjnP65j/Ysx/QbEsGwVEscz0ZHu1RkRo4HYF4T9Gpe1ThY
53VrEVRonQZlUE++8Ddxmen7NM/HVeqHzqGKhu9aHkwbbnSPOnvaji15d2Bn+LDced74maYsGqQS
i94MlB0FSeH5+HYTWmJPYN5bxlgl1jipCcRDBfKpnMJz5wwQ1XkGyoE+bWl2pbYtpvjdCJ3kidQ6
d+FwRoG06YB8w4aU9W7tYnBZIwI0vS4dvtH1oZAkPS3B2bOrMmeXqFb7Fy33v6Tvb2L2ia+Wc3P+
M+t7DYs/v/+fXZO+5n/+PQlDUr8//uEP7pcpZJJXVS1CWC1SHQWs3g/ul4cYRUIevCopT0kK/xK0
zwQmgqIdZvcIS+OhH8yvwcsZMIBMplP59d+09r9w9wwW+Ae61bJlMPqvRCdVKUQrNDLuB6Y+2cxH
+5VPJHQUibnrgjHZDXhhEH6lIbTEbXJabSP84lI3ovUmnTa9z1twEySoaPVhveBP111K8umyo9qm
3705xXyINPPFCSz20OjoNDGkjIqdKHnN/ORkE4o6ACA58YnUol1TnHUz+kSveh5it1yaw4jAtCYz
rydypnCcje3P12jEha6Wn9qBZnMmnmEuBhIO/GAbZOk5FT2FgoN7BSduBn46D7AL4t7NJ7smFTca
O2hFxSBXNJ2WStxUC6Fni14139tKHHLla5GECMpDcVdi6wzFPC8qNoC8zQlUQM9W9Ejjcy1+ZxrA
QP6nfS5T0uEQXV0Qc29bw/6zn4incDMZRTkAkDTG1tWzkya5P2KhdWXYVHV3aw3eO25Wrp19R+1/
Varam8Pg+wSbhRuQpGkCF7thYUfKZ9tCZeNr/SnxUZk2fJr2qKxyqAJSYU5RmzJX2Nh2OYYwOhCj
ghgAdotqm/gEgYZ6PhSuuLi+uIcwO3o+XXzsu0SA1JlK4m9DsUacajNtIis91W30ztK4cJXo2W+m
a+R0Ny00X4h184iD8BtPWkTATjbZmJysJH5VzfkwYYhykxyIqL+Gwt/hGgLqXhtRtza0BLZthlyd
KPWGDS55MuuifR0rwNVEzjrE8avRCaGvQSyg3XfrFp0yDqItMRKEACd7NXPPg0Z7aFsv1dSsbWW6
iNk6tdMz8QyyLQjfdTzE7GzFAZv+zieO1SdOesgDb8LeDY+JSlR31G3HO2PdI7UB3jVqy5Xa6i9J
n74GZnoMBs91iDYKzS2b+j7OcT1qwV7UyUl+w6o/3DtCT5I5+WYk6TtxS+9VCwzLx1hSW1YOJ7Ux
41Db1Il4m0QHOyNFRuNmIuq/dtQVobI7jAPLQB+ubo4Vsy6GA9FGbMpaCKnj7kd1uIwUPt0U7TN9
kagAz6istZBPsBwPKjK0IJgOQMDvTkCvKMZuiTJ9jXXzhDHzLs9J4Jot0XqANxEWsPHNKbWT43hj
Mt6scLqSqvoS6sl+HiAVyuRUV/Hr4z0mFAHjpIOckWg9EKnRVcG73ziMKciZsjGSCCjGg2U0nsG3
AnC9SvplbnD+tdOlh4SLRPRidvE7ODCLBPQJkICY0hOCz73OdZ6RUuMDPRT1dB/naonzCDXCfInm
5JQMLcJ5zlWl/pwU1EHjpq76q5F2t1rJTr1cDpxvYzjf3bm7DvqiAAHX+EpqK31t+i+Me2Czn++S
PpPfYCemg5ImJyPMXuUHI89HNRiudjSslGK+NxNWARXjMZoo+Sf52ElHs17oUv6o8dXgs7gMjbi0
2rApgrU2ZrtABwQMCf7k70lc24vRPQ+D+UIum+fO5jYynG8u+agha4JvEEdIZqU8t5NkPMhjSwPW
sgHfc6SORM5qmziW3TdLQRfOB4sSGN+Wv+iybp016ftoGF4UvQx946nReNPUdi1PJheTfhVpd78l
rSW7t3xSqFBexhIUJhHzXRi7RnE/E3y1rs14r8T1utDJ6kUiQNl1AcS4yeRqRimUWA6Ubrrb8bBx
cnzofhG9wos+927w6diM5tmoxVsINxP5JNFoRMrpwjrr9vjmmv4fuTksXDN+b/PpoMFQVZzMShB5
7USSjnVWvaDE0jIUR13i4QPJJFq7rWYShB3rTBDJba7EpTQWFXSoPGdNfT7o30iu/CSKeN/W+rbS
0lNGGFeBl34xhZwSfNKA48sak0D91BEK45btDRPceqbMj/3xMHMhyP8rUbQuqj3M34VNw16bATni
ZvfW+ONl5NysjQ4ogksM4n7jh3B/tC9yscIjAARDiM+iRcKg2v1NLtjGWGMOi5/Q3d7aeL6rcfba
VqS7+fcuG29kfcEcGOObFn5vSDANRussL0m5JjBY5xzGfHdcRI3GNaaqJHf3gfPSdWVFABg7jYtp
uDO37InhAkX7FRHSWWOhWiT9JWzj15b3SHNWN7c7hYg+aFEsLrXsNXYHro/wSKaGfK9Ms8+PK04d
z6gPMI8pxtdWwR6Z+5lHTMwThqAYaclAGMiE5VMzo0VQavF+VFoY7EnfpmPgL4XZPjtx9Tq5bb81
Y/UtDqxgV7lYEkhbPeqdPi61wdrHLLFHJgCk2Ccm4Vnwo4lt7dnu/kijedrGPSmKYdUs0y55ycbx
4kqzEbPEDq3afCUOxcA06wDRJbCAfj6gYiLqkRB7E3UPwrkZBeltHELCz6RSIpIaise9x++mOSJm
NGt3nQ15F8bEkMB370noN/aPe48bxah//Gjo8rAXQqY+kUTf7McJTNW1yRc2pnHV6+0RVtzfC9dX
MDTgdraxlOhLt57V/eNmmCoVNbGB3nY2n1WHRC3yG/a+k69HPHRhpDVMmfGHveOWwS4jOq1L+2o9
ieiO1C/cTdngOeEss4PFlviHteooHkmaK7AmLzcUb6BjYA9YFMqL07xbtbVORtRmubmMaa9gEu1q
hXnCm1rtqJThgK8wzxdVpzSHB7TzuOmQe8DUIqae7eZsh/W4pijCGwnAFU7ROlXCS15gXab+ujsL
NzVfCQbbhuwCXhU6r3WORAo61dlHiAWi0UGeEYd4inAexrS5nYW3nzb/bo12uyrLIV/iFEhYbgQz
l0xIqZwTe461t1RJ9j3TWxyjbBdhL5CuEmBVTi9dKflfLnN4voPGJUDq5DVz52tQT0suNhJcKXQM
0/kCUd4+idhzWWzwxsKlNOtRq3xAQ/vFVojhzoYbKQE3jFjn1PKR0jqb2YxeI2OrDPXBsJL9L0X9
P9TJ6r+XyYyycR3LQKGJHFOVsrxf5m2QqWh0UDLFtrOT9yrZkXJzy22EYs54BtedlelQUUeN9m8l
fx91mY6caUT3oJsGvi3H+jDZyCWeOLcmm4Y4UC+TXuaIIq1dCtvI+kKhExEsNpJaobjWWZZKv/nD
6XY+9AeurmPd4QgEQzLEh7cfbHvUY2xxW62liGetycN2rVQlSMEVI+LV0qPXpti146eI0NHaYFWj
sMU2vfnNgUjh5782KhyIQ19F0YaE1v7wDQR67oZO4+dgosPNHPurSWVCfqNji6eppDBI26sNRSpt
Ip1ae8RnEFKB30ll90kpWJntFeWGV9rP//3IZI/270fmIsFllpCp2sYHyWqZBMMcT06+dTtaKJEz
Dkv/pDQRObTDQBFqWp6R4B+Sp3fZUJ+n0xuV2C1oLoUZvwp3fNNDFoBHeeiY4GAbzVKey3S+M9rl
ouMRB8g/ydrOyqaNXY2Ii8wXyx1AhZkZxgUgq3TRcqWk4zUL4z0agMusm9ua72IIHJyXeJPD/hp3
NQD9C3j4umLz8+GV827a1E5zraYBf6K5THB6ElTKpUuIn4UbOGi8Sq89gqDuSjC9JbN4tkbj7E76
0iajy1G7K3z1e+V2vHz8WheIWagSNcOGW+WsWaTCpyam/8sK4g26ob+FNdqU//4t/NPpQb6NZqrI
C4lY+XCeammECkEzcmZfNWTTi0vnpvss/faorMe72ta7//6Gqv5P37uB9JGu3TG4Rj587+6gOvSm
XJmQ+IcmjT/HaDNiaKJiuDZsfGvHSNAS8K3P5HKJrr/R7u4rI9vr1PVpb+7U+XPY5Lu8OM1Zf3Vd
BqsxmA6dOCcD+QyLtJ8uOqHptaM9NdoBMei8sCTg1LF1DDlDdeyXjlJMvu7glBjJFmZvbQ0KUNkV
pJwJLpknqjYe3IHMfHu+93RVJDx5JLEtp+yr1ZDf3g0b+nt0xOkpj/p11HxzwoEyJelWrmUzgEZN
0AeV22jSLG8cHLgg1VRWRqksggUzDUDs6rTjLPLlkLmO5KnkTSXeV1BJaVXpZV3wlCfjfbD9WwSc
1dOCUYGTGpNSHdeFl5r6l5p2tEijV1m0Ys/bxGZ6zqbmue6mt16jHMsjWvbwWtW7CGyWJI2ezzgw
41MislPoGC9aYW4HZE7GdByV+F3R0AkxEgDN53oq01c1JWlIW+GMGplEF04ojVi1+9Z5sXr1Its9
KpYD+CmXq0m8nOyT8OhrANMThqIq/zRqbFr8HcpA/WYFZ2yTS9XuVrbaHwZHvPlo6Wycsb85tT/M
UjPYARDmO0woEgDQjNn8171ntolYNBQ938r2TbZ0I1+7erf98ln+yVhttvlvVtt/WvVBmdlsHQZL
mx/Ht9XaFNmpMbHYJjRkDY1p8fst9R8uWTnDypAJVxpOVnkQv+6p+HdbAuHzreH0IPBmA4iTztJ9
tyHxYGkDBX2CnbySJ+9NDonwKnEbYfIuq+zanQ9xazEqzfVcU5VIy9ZVtHNC29NrxovNQmjnKdIA
/g1TDgkz+QYdTd3UJyeHis7AuygX4iQb712g3fuYpbpm/ALJXB4aj1ODOG+0u6vO98+0hVfNnQ5t
2x6KnMOkL7P1+R66xjkpje2oU5I3+ckkqmdg7gCNjjxIkzqksqzzpFs3+FZOGa93yj9KEAbHxTI3
XhI9PrlDd1Nt8yXIiF2z4hMJm6dQCzylmQ6ybcKlexKE6SQmKn3CwefgyfGBPhrwAq2mSwLdQ9Zd
PKsd0VB+mHvdSOnF5I13k+1CmehJIpL1x2Svaa6cnbN3Un0rcQX5dqJmocFk9ZLDysGD41S0GZgg
lrIpcUeGuHAsRMnd5ApO/NDhN8vow7HwYWPnFHMNh65IGIb5AYHMNcZ6FlOWbxH854s8Iyq9ilEb
tfRNtW1YCyVhKFSqtEs15DtSxog5A+WOiPHPmrtMV8bcn+GS3npaw86wzp0BG97ezYLpR3TosnXr
+0uTkRqjBEfmHxGIF39x23JR5i2QnDjHevQ8OclrrPH6tsZHOuTdzoj8dQHwR7z1otMk/w0E0HPl
U43KoqKrx2vnm2e5qlZz/0ZCzEIRzSHyhzeblT9jMbN1AnEYioRnYo+bl+Jj3KiAC6B3zL+4ug6B
+oTFdqgMsuKrbFLtJN6TO7KBhVqXgCON3m0yk2oH/MUqx3sVigsN3jgYS1KsN7Ia85OeYUaY0gPz
nLcMEkJvXjfXrB/eCEHA91h5ZiMhC/3FjfGLM8fI8u0NMpe7ZfIXdwGXhO5/KoHoWudbYipXavcf
FAIWsH+Gmv9hFaNwk/9TdUYgqh++5gGFWdoOfb4dnHyFt2ZhkCeC3R1Sg5Ncb8eLYe39MvjN+aU9
rDofzi+H8pkdWlVJFf+4fFaGPuma0RFNEZr3rCZkhn3OgaVJO28QfBlpdvKHdiXxsyTG7Kob25qC
p5wAXkA4NS4UnUTgjrCrHN+2LLITYM1akDlPLYYEluhgCMl6IeslB6DUHi8S3cgT54Xog/VQMdCS
JWOITp2CO6i3NlB+9kA/lLpUYdn0FvjWOUSGawDuYXNfVGV6MjNxl+tuzElHJsgyYJZgzXTKjljF
GA2L263I1LwGFD3UE0U1M2ODzYgoESc2SC2avb4lIUinH4/n64i1JWOY00Jew4GevMq/WZ/FfVbF
PZ7Fqer4XpJvip0yUIG2j3+bRCQ72bWn4WsmAWUvCx17FDiyzHND5zozs6VKzy3DS03/BTyQK7Z3
XiRCETDrqQ1DtlvjXM7Zu4RDnJ6pulTmfxYVovQMCWFbrNThvU5jQqCzk2VQdUzz/JYJohZYiRKC
k1ETR+N5brkqZVk3Y7aeBZzCMJEA4VusfsR6hpVKipa7bqSeI0n3kzAIPRWnkojlKbbP3Zi8dpN9
lqi1Cl4n0aapCiA+DU+CcPReb/KPdnUqlkS9VEq0FzZoWtxd5Q4fcW0MvXkO/Okify4RaSBQioCL
6i465cDJ/WidmBiE7GceCXNuloUfTss2NbZy9ZXIWkG/aLT9kzp4jyZ26m7ONLypRfx5BpxRO/FZ
2ctVtwMkF3580qAO1Dl+NZh8pOYdzWb4ahgclWKyQoO+Zj3Rin5srpPgYJrmi0TaspwncPXmwnxh
Cz/EKdsH1WUZfo4r6ygLJjWd7kZqvMRBSByA5qnJ/NaHbHVUE32e7ZU+3ocuOKLLlE1cvoG9j5DJ
S6ytbVPgxcoLii3V7b4sp8PjhIf0kGVkxDY8DnyerF4GqICR557sxnGPnaUmHAyR1JdhJzef3Gjp
IE1ymhAvB29CAdeXJ5xEX2M21XKkd2gq0JoRiXYBvNDY/T2dYXiYWOT1FYv/3G/6CtSZ5VjihHPp
f//N9vQYAftvywcJoyTvWywi4kOVn056XCHzz7Z4Gd7yhg9yHnZERYFzAXgQQb+QzajTZUdgTDia
YZFwIUnsWZ5YTYg922F8yKIlyHJRDOk1TczHsv14AVv7xkySt76O3gt3eosdBUpnPLN5E2nprhhg
ERA3nSAOA3r1mk+JgsBfkEg3Roq2N3r2HIZEG57Ag++O3bTVqzJb6l13yWya9AAHoDBLSmZnPuVF
9KJKFImANPLSLCanIg99LWs3XAVxiVcQUKMuwEJbZqnAk5XD4pzzWS2xVCxGrdgMcQgS3n2O2+lO
tHzY9++i1stlwQUu15dw1ncFc+iGUizlqm4Z7cHTWJzkmvM5UMRZVDXuoPBVOFQh/XBHE3IdY2Pb
lskiVPc9Y8TkHp6SE+DrzRpP+ooBZAe5BDIB4eRyRsrrr7FdTGmfe3iNNBYX+WqyTAo02RpH++RJ
QXVbwAnIsyKxjbN8ERe8H/PUSSIDCnQCdqi97DQMknfUBLFVMb1NCK87cPvsMQVDXW/RTl/dorsy
ZaKyxUqdhk2fzCxLJQEpzXvadjfdGi/ygm7tv0v//+Xdf8e76+Bdv1yp/+a2Pn/vX/98/RfG/a9/
8oNxhzj/v0LXGQmuGtSIwqW5+MG4g2T9C8lOGo0F+01hIB4DmX+Q7A/nNZ5oQRo4NmRwhf8fol01
DZzav8JEwmLWtG1RYusYeDXb/ABghS3hGnldUtwjdYv72vTsGtNj4BY9rhTGe0Qk7S/jTOCtfIXn
IAElCc1jXcnpblr9hy+BFaQl49pS/E1O/JnHcIpSqZE7Wir+uroiO0SrqULV8VUNezKph8brOlr8
gRCGWYDT9cq8TTs1h1+x/6gzfwII8MXSVfML+iBzoxI3mATNqZ8s5gCZ9mquSXXOZyKBF2LeN3rI
MIu4/ax3Y3WsTePm6IG6qTofqq1mfiLGTUgyrd+JlgwslZlSayLrmzviopupd/c6FcWz7qIqysez
6/jNzu2GmlDHYVzi5S72jlE9hTbS/smsUw8K581WXNmAMPQwGmxYXg3lkOiyi+JkrFjhsHK1zjl0
FjkzIk4/wTwu2iSrV7kmnjubqTQql76Zbgs/KL8URXOJxHSaS2qToads0HKg+5AhJXhz5NSx+VMy
fDF9Bm1xSgB9odRdDLN6dQOmAz7+hRW0RI1bLvpRJ49WttkRgYf2colqjPcerXRZx5iN/eRizlGJ
aDlrPJ1so2ijMjQAjsrgwy7fu07d14VA3tM2JQOF8/XMBJq1a/xpKUyhaxx/mYa6dRgSJkchgITi
nqfGfBoEWcQ5IbIVGEuFrHZluMO73QxfRmLct4ofeEEc2Ss3J763GzGqxlG4YooffFWeNrvZNxAA
IPtlamK+tO2EvM6iX4YDjtcU+TZTUVt7AeGRN4mntQ7z7buMeDOcewu9JcA1nllJe5RxZT3AQU81
E0tq92Slk0DNmxDwF7jMn+n3/iWImSOVJn1N9A7bH8E+t9ZflamqQwVk5TqlqvJsZ+qYf5gnJZa/
NL2UKDN8s4Ca+exoCUKPRqbldu9m3funSi2+5ZGRbBqR92stZn9NgatoHQgAMVCGBySY8fH4h1m4
xa4csDIqAUlTfa+fdULfhywgCFDHF4HD9DkpnTVm3m2Eo46oZ5n+6OqHWI9Rv6GXX6lGjpg0Cv5w
raFfupXOadsKIgEyAUU/Npuw0TLPV8f+VPMtDlHnEnCi1fi9knFlVXq6FXq6swaIEr+pnQtHTd/N
Lh4MqcmQ7ACANMmfC3D8o1MU5K7qNyKLO6yMOZmu+R9CKP2q6FNz60ZjsyJTdEQtfKhVpdxNYW3T
VviMfVTZtQh+qrF11sqrojPQbCD5JRWMCSpV1hCHiWaqgjCNIudMaNWw8YkiWjtR9qwRkA+R6BSr
skBHb9uxuUH1puOfcY6hoWVbuVzl0Pf0RUEwK19Eqp5a4XTfq64sjrbwj7NTkB0Upyb7uB8eiHuv
lxOTsFZCaQvU9I7YMOz4i2aWjN+ootEbxoYpX01SwaVJPHCyjNX8P+ydx3bcyLpmX6VfAGfBmynT
Mw2dKFGcYEmUCt57PP3dEcnDJFnqqtvznsRCGAQzmTARv/k2ctY3Qv1yazsoJEYloQZGSh5ql6MO
FNQsFS0kcdjPNvoy7ItuVdmhvvTr3Fkp/cjSCAv9pu6RaYuzIVg4vv+1bc34S0dIMiQVFHp0tDwT
QMRwa9mKBc0MOePUTgb/CUB+4IsJoC7i7BCmln0u0hijjOXvGgfHdc5PrtgacSIDIm2eMeL8za2H
JACnlcUtDnAUBzqiBi2LkNNKtZ8npTThBeMcKbEXkqqPnrTmKUtJopGFIbyTXdiITYA4lHV5lBsy
hUI4Ls/9k3BfYrZvrmX/pXoeKRud2mMm2fXuUHaNZP+sG0ydcgo5RLZ/mrEzIJcYif6ITLQLf6Ij
Z/+aGMcIF3IJmeJ8qBQcyro8koNkcTknwZxB3rsY6JKdhcT223SXcy5t8mzZIVLkSGRlu4DrEzan
bPzzJ1Dk55IDzn9OzvLu8Hya/CvnQ8OL99zuKeqgfLDPU8u6nOOP3/U8xafvKc8Zax9ugEMO1WXe
y7im7h8mC1LEu28hTzt/QTnw8qcv/5PPw+XAd99OnvPuk17+4vnMd9PLSR3SZeZ3n7Ase31pNXCh
a13hPy3Pl4VpV42Kzv/bDy7/iuy6fNDSM3dlatUbHoHfA6vXzyecR41Y7xK/v8paZONtMqHB6Oq+
dYyLXFsgImqi/07AGDr1d5miFdfOBEWHnJ5mXoy5y+UiWy9dLcv3DWqy15/aZdUSJ8sZLr3nWZqg
Zq53M/ohdj8i869HSJv7QV3FgqkEuZyMMXmoVGR+netTRC5+mEfu8l0jSXv9Lim+nYfIDnkeW35t
PaoDCfiRx3MA2VVy9rxCQ3Zx5tFP+GLqevA91RJQSFpdy6PadMtrAiwakBopWeoZkK/5FHk+xgtx
v8tbtJSPghI+fKvr3JHFHhs4r6uE34w1cL5zG2/RNP1vp/nNk9yEmjU9pyDviT5xDLJkRDEV/WuB
uB6skj9UL+Pkafwa8I964MCO023HEYmXpnF2Jn7oSB1/5iE7srpuCMT3ZpJ5TWP47mf2Q0FU0zJC
a+Cq1Hl22AJJ1vb8SVmtyGw17TbfspvCWWpjkO5sYjAUm9AM/Nn+2HVElQbDtSwacYRmLWm7WdYH
W7MI+Md0PYMFwkccyWpJChMhY8WOVMtwL4uhAC4TEBG4KHpNKa54A+f46uziiqWbuzRTN8cVQOHM
xMIMPvmwQu5ifCu6SPmr1Nh7I0dUECTpGxFpRvZtPTTRfjJmHSwIiGVkE5Z2is5xiotTseZ8hxoj
4ly5IjAvIvmun1lstkZcL4HEGtfooxrXSqDU8PhidSnpTWRQZKyg8XvYfYX2iX2sWZHwOuP/hhRe
RmrVLizDVF8ZCZQXu2r9xYD7d6cSHS4UFD2FPbRm7h1zKFkbk6h0ZlAJLo08GmxrWRuofYaCTTXq
PRZIxFRXOfsW6OSk+VQqdgV55Nkhi6zCOqK50l/L34Aru2q3ATa/BQuAaSH//xKpNLQo+cO1R6C6
wHIGFc+RbB0fTwNKr1h0xGeQRJwzJWsQmBxZT+ecpQHLvE6odejix7AI6Mgw1NXg7iPU81uhTeJl
Y/auIO3fnRZGZp4GJdfWjmWi3wEpmbMnFxETVZ/6bRyCDhfX3uUClEef2iZQjctwBI7jiqehh/4f
a8Z1wyowRUndLK918ZXe1W0nJOotCUFgR+Lh8gn4I6k/8it7JWCMbEYgRl5T8uvJCy6bQQFfnX8H
cbW5/s4MHXUnIWzyC8ujSyHbkDnQV4NrPPlvFDH2jzmYJR1pkwtaDHWF/qpvmwrFTa4eeQnJo0sh
/weyytuE5SpWGEvApiRxKvgIoJJVtA2/D0GQArslRjIarHmBuR2mnzw0TOK3eteCkxMh/6gjpXId
CyaZLD5Vi4ZgbiPwNy08ZR5mw/tiEmgz2RbobrXhsrh2B2NEX2nQf7fqhAVZEJhkgcpribC8gFpU
lb81TWSsm+6vMkrM1YVk94lud6m2aX7d6CRv+haKWJ1lQ5XJuYxm5Punwan3dmejrFTG5TIeQKTg
YhG4I9558gshMsPWCSjBoPYY4iSdTAuAG+jKpHNn1eM1Iq7r2KzRqNZx2znmUu+JlosmE6mwSe+W
SaiimW7EhyCKvxAuEq2CpkxXWm3WaM1wQ6BzBmvJFw90YpO28no43woKeKQcyYV0btrlUAXBvnNG
pIEmZSuvjtbIkvUYpl8Sl0f/+ZcWR5eLwamM+Np8yMccbKofqEuCPAifSn/AvDEIf8utvSMKhc2g
UrUE8xdNjaaPeKt52NnScpELNKEtIIWRGq6xIn/tBL4wECDDCgliHK4hdENdsw6RAB7K/LNWQBCd
pryrEoSATDzc3OcClWgJZe0Kj1gtQIqo9aTI2hT5qpn1BBxztEVCfmfEOh65fPAWiXhYtILkafoq
MimyrvmFIGDxqvUE0jEXcEcCq6qFjP+TkYAyCNBBBWCFEtFXA3wYwkenNANa5jTerRvX3EuwJAd7
Y7DtRaNczI6HR+zVfHcp/84wo7ZYqYcMOmXggKnM4FVqbctKxybFXYgQERTOU2MAeRlqgC4jiJel
ZF/KNtmLivy4qJv2SyhSTec5ePQFPhONimLfmD9nE5luvSGSFUFTRyA3R0EWheD5aAkcZ5BhyiXj
GY2cZMbUKf4hKEA3my7RD4VXCA3/YYX7mFX4X6FgfoZV/6Q1AdIB4EB9wQXtXczTI/bcQDwpZZEr
AiTaqL9NQRZ1Sf6YG/XBBY2zra9jTMTXoC7a85FM4vQFypQYOXvnwC5FPHAVh2G3yHmgrHJBOD0P
4O7dJdBPeyiobTxYRL76S5IO3a0qWKnyu4Ul/FSVMJOrStJVRdFnOQVGFkCAPGam+Rvi2l8DBSZr
GKEOMDsa/x47+dqGNpGSiZ8L8ZzpGLe5uzQAvLotbwf538km8dwlKRDVDPKoF9mgISUi6LPyyJWA
2kujJ3qEKz5TVLAXYrAuHr3y6FLIYfblXFmXsyZRHm5KJI/l4Hfj5KGqQ2hE4PGv87myLYuHXZSr
CSGxL8S2dIgepdVyKAj+RipNWTYWMm9ZMh+9WUvup9pHrHi4B82irAw913GaCxOaMq0NTOgklI9X
1uT9DIbs61ySeD+ng7vsxt6+KtFZ5JKr7MVol9+CLt9kroBGoq5ah8L7ngc6aiu9vwxAwg1ZWr/4
I3ovQ+k9F5kPv23CpuT3lbMwG1JXMKQCYFChIQ+CizwDSNbizYjsJLHbALtbwVB2BLAbBRONnH0I
y04dHZC4sR91QV/GxNStNUFkTpS97B8Eq9kW1GbYdP5DpXWP9gjo2xRs50hQnivC3k+5ID8Lk8uP
EBh0LqjQgeBDlw2k6HaGGS07G6JVR2jSDbDWdUcaBuoBiP4gIXWSs/Jf41KPLPPoCTa1hV34Sna0
gKtDQbAeylq/tgTVOhN8a1UkuhQgNCLBvq4EBTsXPOxKkLEHENnyS0ytoGY38LNLQdJm98MNwXr9
1rURt2mEr8EX7G1nForqI9J68tOinAW10CaMWlC7HcHv1siHfbJAestP1REgvwxjW98PgvxtJUjR
n/87iLoSQREZt71ghecG1HA55USuQz9a+tdJsMULQRlPmnb4ngEel2eG5G2vWkElbySfvB+fZbsq
2OWZoJjrgmc+C7K5KX4IDdi5K6jnWAbJ6RIkdE0w0UH2ye9O1is5DXVj7/pB7b5EoNTlhENpZYve
cttTKIjrRQF7XX5ECxy7LrjssLzSVSNY7ZoFRkF2El/hCZ77bEN2TwTjXRe09xltJTnrHAoSvLjE
OkGHl5edPJEkqRes0fq9KWjyZFeScy4+fg5uBamb4msEL0pDTnA9VfDoQ0GmR74R0fTJyF9ysPVm
DL9+dCHZs1EOoN4j7U7YBeKEYgTwvp1lK/GTEgGzMacagRIeSHfg5jTuwax4iUZz41sRgdBR7q1C
o5oBwGId1Qgy8wwuNDlPNgG7NEGWsdrSV3GAtIPm+c3t1BIyJOexEAWLBzALKfjKFcKCGeuHPLyt
a5I15IgAmYtA7f3vjeeUq6TMSNIINe0GMzHacuLT4hZbNMXUPgcTkJnWJ6zIcbPqRvXBIcs5IESy
bbfc57mC8DKWWnzIC+zQaTj35xEdUuX9PDc/3MYylnFqtgeyfdST5aPkKf/KyDPAi90faeGOy3xU
jAOpbOXJaWrrPIXXb+3GSA9ygFp2zdJp6+jYto535BXhn0c5qE3Gk/Oz7+xMBCQ2xwSxCi5BLcaE
36Qv6esHwmu5HM3BOCIlXRxT/tYyqQftJ3bN8+epVHdBBAaEPaX2DxEhRssKUb+fmbKXX1qbkZfM
ebWdyh7gdOeH6tKfU/1HjyCi+A2RmUfqT63MU6tN5cFsMnQOg1Y9FR0/T99jplbK+hdLckyRQ6ve
O0FY8m6bG0TO8/5+dqGq9Jpd/UIq4yq1O/MHlAVlgb9TPVVcn/ucz0gqVASuug3uz7N54UPpFtZX
X0FIHm9WArtFMU9cTETJha7/w+XHkkMTAzm5rIuqe6sw+22R+OnWKArrvrBxaMgheTEucoyzP0xn
AKWUVPVJ18xhn0AlWul9WZFhV93Kodw9XzpkWr5iWknWLbfEdTW74Q2gYpOVT978NNAdNMU3NtjU
XtmtrdwhGKRvWTwpm9k24gcnwCSds8r/BTJjqXq98hwrZr4MlqnSBKfQGc19G7jjKoKo+s2czZP8
95BF+7VX6+ir2bTVegRmfK1H8IbGRlEJLS7FyuibHDl3YCS6XtPuRr9HJn5qk1Xb1/uxq7qHwUFd
Rw6bgnRVmN70rMRls+y7FiV8NQgP5IfiI/NR3J874tvkr1d6T2rfGY9OqPTrOXfb64TgoBvNUYZF
hNnmReuP8h9UsZNDOXyu7/pmSHYRiJJNmwTWQ9TP7AnFZL6NviDuqmdf5VntomB1dHSlOPimlpPS
3bRPWqbt5VAsdZCxct6TGYn9yFIhNgoti/Rwz72z52zC+GqYLx0uat2rle/giPzl0BbNIbe08GTF
SbRkEdn+zNw7ZCOtl1FJeSl6jnJjZKp+XVYm9GWkrb7Vw3SUc4Wt+pcCu+YL/gX4bWM3bpF4V7hs
UcrgU1svfeRtx8nXnjxr7lezHY77eM6DGzShVKyIfB5ZyGoXeMrJJSBnT3hwv5KnifPlCCM452T8
f9/42Tf+UnR5W0/3v4OoyD84uk182f/3jPTHPGp///o/D+2P9nfzt/Ne3eO2/R+CLZG29kzvgxa5
5uj/gZVALrpjEZPr2YTxvSakO9p/yEFxDNvQXZF2/t9sdM39j2cQd09gn+5onqM7/y+OckP7GHts
2i6zq0hcG+R48N77rACeajHJSENi/a4InpQ0sLFKdZRCZ2+j9bb+OJgVAKW59jayV3UV7dxLDqdx
7k3T5LX3T+fKqeTgP52reT+ioCAkhmfhXhYu628ctG91RP4r4uAoPrXFwUyw57lRaQ523o7AS+b6
cCnS0ntfjUzePbBUPJT54BekGaJNXrBQRLWachUJk9AhHaQycdKhZ5q3w00wzldaSOiWU8droS7x
bJUVeBgN9hfRAZYXt6SUqg7Reak/+wALK38vj+zS8/e5H9j11aWe+Jgj+z5GvloNkG3zJ7itBkrU
Lm7v/ZhqwJ+EGPle1kO7u4HOpP4skyjeTrGZo2AUFodUFKE/OmQ/l9iAPnbIqizsqC4OSZkoqF2L
w3LrBQNULzEeILwCtZvNIwnP/Xo0ZvcU4zdZB6XvnkJxNENKuqo9C0+ltikao/nqqZVy2xLVDJIS
4MhY9sWpF4WvJBROhWBRSVRW2w4BGlJmxiKiJL58Y7QtGn7tfCJn1XzQiqjh9QcmtkaZ5iEMyuHI
xuKxyjJ/qYaq1d8nSYzHIFw4ttXcd0Rc3fM9+m0ekdsp22Qh7hWB0Ah2smrPenD/TyfJiVKr3xo1
9JMBnTsc81E3kVFA3uSlkG2l7rARe+uQbZgnH19/c9c4TXFP/seQ3tRGFD74PhSJxrS1RW3a4cPY
TBrpz+juilDnDfH3xp6g2Y6l6oBXWquikzXG9ip35+JeZ+O2sJQk/Jak5FUNIw6NkuUJUpJEhcdD
E3+VR+nbUTMo0bntcuQYur4l9MBeaWkdkS6RWxvAfB2mElFH/tja4CEJtmRmE1Qw45lRmiF8cMaE
hIe6B2Q0qu592fSogCpZ/CschxV5INlzi9bzMjRZQVstyChCWs0laroEbXcYx7OSfDlQaKp1xUVf
rNGuLNhpsFlRUSAkaJuicrBAjF5drmUHsnShxn1DjxK2Fplk5YvTjeAw02cdd3K4KL0KmVOqSDFA
hS9QN8dvUzxze/KF3qp1btZ3cKU1Y872s9UayBUlpraP8zQJlm1StCtjmBGgE43n/rjRftplFm6d
zIqIXFPsBSo4sYsa4ItCKvAxcXzjlIHUc2OHxDC46EiPVlHgkvEWIHsOqwrNVSuZbklLJ+lWFDku
6dGL3rcEwG+Lit2kbzJ0RIx1NPVpA8I+uivASpEPXGcv0RBsxxiAntXUJyevNol4jsiCp56/R0Lo
tZrJh8mlzg9448/sZ52aHUPba6Tm1Kaz5HUzPwXsyu1Gt39hs3kwSdj8lrke1inLjw8FArzHyPNe
h/b5fGC7XfxLrh4Ihw9RWKbtqZ4u6A6mh7oyL5pPSSeOlkVdaIfu78SO0h1C4/indWH2Rp8fF1Wi
C3+1dAt/qn8e+q7+t8PPczXTnMCSQsCKQEj1EZEFWAjTeJNFUfyI2qSPsCgm3slfpeJnloVmsxb2
lSxB0hYdcPnzS/6xPESxkPRCdjErOe5y2tsZl3YL6Vewyf+7v1Hl9bEit+xhcrF2Nn0x3BHNUh9I
XoyXlt2WP4Kkvw6QBfuaoRiyM10/w9rrlj/6fRsFmFYyAN1tVLhbO02ar6hR7TJCf4a5fcDBkt8q
dmuRo9gBiHC6p8mywu1s2+ZKc9ruKe+J4srqJrzJrCbY1gG7ea3WsiuvnsJnol0n2A/qiB4iSKQs
qW4d0d64Y4jC0uzvqsjKUasDQy7aOy921sDXdbSZkvBZa28GMGFP/pQr276rzZVsDlCzbOMyegw8
t9235oxQ5gDT0tDj5buF2O05aPgD3MQVSQ6XYGKuPscxeOKZhisgHlyK9L9LeZpjw21s1Y5+xVpi
ICzDqyvGcPtsIm6yGCadNUPpGwSAozMWFFCcUs9eKEHbHOZmMu5DhBomblhiyYp4OZGRc6gNNTlk
Zf16JNuIjLsF6RZsP7XLsSOp3A05xJx76Y7t6pacB/7jf5hOtqkNOrdhd4efrVjhnh0Oagt9muRu
QLfFHDy1dnzjiJvb8q3bCkWjb3Io2ROvQ/sZU8Pb0MJJnV+FYtyis6V9s/2pWGmg45c1nC1iqhVT
mcv81u2GHbfkeojNOCBgN16rqUmOVtCFr0cfez+PI1loPSZ4juW5l97CbdhQ1h0BCLmnHpRpfl94
pbaLDbvefWq/jE2INjvIqm0Vh3bM/G2U4IPGq/z36WSbheqxPqTjVp4qJ5btn0/LPPVeSfRhCdAC
xYF0+sLLE+0yV6uf7Im0kQj53Z9B2R7nJAiBo6LvHUVKhxIdDInW8up7LQL/oVhwIeIxvtEF1P6t
NgviPXjAR73P4htN1ESfrOm8qS4j/1fnzeIvvM1y+XsBf0HW3vouf0/0XWpvn8zKU2eXlJgpYi0K
j25JdAiGSjwpjhkcZZs8uhTEddMRpCaRkePruD8NDgU/9p/vZOdjMK/J3skwkObyDOKLPbHp+Xgj
jyHh92FtKL+iWH1o59q9cx3CxBqiXRbyjmZJ8NIhzHrH0icCHfzfdpf25q29nyEqFJU+iSXEy+hE
3rvxsh2U80vq/4hq795r07lD9S/TDv7bZXY+Em3q3FSrGL2MKy9sSE6R15jsloW82uSRHMjb0SQV
zGRG2Xie3NXwnFQzZi+0/s2HKk3Kq7z38n0lFsVZYeCpV41oKatq7qZ3LUY4WSvECIMYW0zhWbGP
rOe5BdPoT2gXVm2D6DbgnjZKshfUfgFr2ONzxjJ5dRlhW79867rBHbVzDLTDW81mkXWpl8a/rAZk
yHWBRl6RC402+SuKza6uo40ITufzr1h2U+HwDHJ/4e3CZHFlaZW+khvDAspnpytfZCVJtij9Kl9K
VJQf8Fn0mbP30cQ92nbNqvCtWvoqHzge/HOvFzn1nRdMS5X3jTVX+gFbY7BtSlU/WOLIEG3ySLZd
eovSJzbxbZw8GqLhXiMQ+zA4HnsQUx/XbVU3N8kcvBayo+i8kU3hf9vkkJmX7EJ2lFY6WleoAjQ3
mmiU08jRcqCXTN7VP98p9t/vFBQR2B/qHiH2Onv6j3cKIWER4rOh8cvKERcmCFA7dG+F3URcqbJO
mCarQ/QwDQRory9NVc4Pk0a9AUjEMhE4S8i5BbYUG2FzNKfOPOmikO1RDKfLmzRz8alD9o5eys5W
J26j85R2V8yRk55UlCKXkZ49VWOk7azCam4wgzU35EI1YM+zp8K0p+15bBKbRF2TJN6bvY7PofBu
HSfa1+jvPhrAn25FH/bbd32NqJnm8KXgulwVulLtmqFEi1YcxcP0epS+HV16L0fB4MT7RG/qzT//
NmgVfFyP8BhzHURNbJIfEP/zzE+p5aET+mk8qfUvEZvXmJAwvHUdThDM3eq2VMYeugq1c5OjoaIG
23Na4pUg+epcf+vH/DhdEzOxm3JXORpZaPVEShTvppEdcq7IRhmvLUg+9cs6BlM1K98tPb8vyhoV
VQwkUyuEuwNy9fW8eh7IC12kba4+qGTXQfVViAMv1RhMaV7tcF8bx4SX5gr4UP1gZHmMTnAYPIsZ
w8QRjviD6QfJvWuE9QYbL9rlQ5W9mKq6qcZheor6zF8RDD1cA2Xwb+WItLbRuo9jNHTk5Souz9Hs
1IMjr9mhmsorywhwI771XAYWOgFFRkDYXD4YzZ03Flep4E0i/x8+6EOnLyPPbday7W1ESzTiUhv9
+0rsH605zNe670fLRlRlW5Q62Rp0DWhMueMM3uo5O7U7OVC2KV4MRReG3Z3suMyVyY1rjvNba5T2
2qxCMNBufuqCkf2wOHL0rDiVFlEfGojsT+1yhOwUZ8qhl5MscWYtznybVo6Q7XKYHo3naWXTp9M/
TtsgSfnPV7v7t4vd0tHvsSzXtghns4xP7+zWjtR4SnL/RUDfNc0hCLCbK3boKtt0W3OzvaxWlk9U
Tx2jMTuzByRvhu5PA2M3dJzFebgcRN7I60SX4XJKWZVTuqV1k+pGto5InztFplHqV60P3bncyxay
EaYTwfk0O2Xsr4MBzz2xPRXAQ3GG7Mdq2xGfnyabWYum07n7dRYNK9JVLTKEi2BV1m7XYjHp6oMW
I62P+5dDWTTIXO0zMihFizqY9eHd4MswcmXrQ6gSrqqg9VWWTCebzod+F/ECcgx/7RM7fESSaloj
iUjYIba3o2yThYVlARSyGOMOzqEkfGtnhy2am5cx8ij02tcZZNUrLe/fRJzMT5t/RyWL02T7xf6f
JxQhB5/eRR4ixajHKT8TMltabBcGTB+3WmpFNy7lO+LyLnF7bzy5z7IhArhuXMl3Cs7vCkbf/Dpe
tskz52geT/0LTxIxq3hLnef6OP/5j0ax85fDT5qMWXNHWGNz1zv3oWpWt+c1g1g4sAW/tASATG7L
+GB2OqJCPA5QzrAeEAIOlo1ZmJvAh9KXz3a8tysd9ovoHbXRehAnmCCQzydgceWEAS3Mpsk3cm2j
eKi8cM8g8CSs5wHae0s91UAviWro/7dXWt4vvdLyLnsJBP3buVqi5o9FNmS7uRz/8icdGoMa5udC
Cfpfc5loO9kkOzs37XexXv+VaU1+i+N7Xo5AqfgmWZF369ggekGsHEmZTUgqmaybalK7vdNY8Ewa
P3huiCCrSVh5mmeCVYIK+tjYhUteLuFDXxnhg5aMKy9olRvZNEYjUGO1JAXMinnHdYO+8iDpoRMd
9WiTFt5NBeTnxhFHpRVAQbTndHfpGBPPPFYKChNi2KVdTtK1ef+uA1shZEmVvPoTfOx539cV1g0S
97W4LG5VxX5pJ2d8mvoiXyMwNW3sErU0vytubNSh75Mw/JcHofNRigHGq4biL2piFrIiGluYTzaw
bvAhT4C6/znWWPrht4xI8dnmaB1Zp90VVuaXC6c1/zL60NvPsdo/YLZttqCyhoWsyqIvv9j5jDyL
GKBHXDem4/jo8VENtdw6BrF1J2udn/cPfeT/laRVt9d7pTxhWzXPdq5pgpE8DMpe2rDOtipi5MN1
CLR6cRlnSCuW1/krNAmXCvFAYhGWodu3ScpUXcp1FxEK76ve5GXL1inXuL2so5EWD9K4L4syyW6D
vi5PsubzE6xSA/H6szcgru3L+EJD66pngUoMyGgQr8ZRZo/ul2qqD4Ow08h2c0qgdra++6V1y8/t
BiGimymO6sWgwTH7t5WcJdLQ329lNM0mzxUtThjDhol98+Ojza2AUU+NXfxsJsK7ct+vd23WneJx
StDaF7jRoKjHozwqkrzZ2XVzYj/XWNdysKhmgx9PaCDcp2rqHL0iyral54UEfCLO4MSzvXLybHzg
zeJd1VGU/XCQrEm6smGBhSPc6RP9lzNN8RXaAyCG3PKIET/HwgUw1mR7vKxmFdoEeYL5be4giAMz
vMtAl4a9nkS/dTyby1xI0c/i1XMp7DBqDmSKYAV76+hziJka0C8H9byVx/KuvS96ewePcwso0wC4
QO7ZVJrWzkoV41uLRLyve+V9l04Ey7X+nkdg8rV0bhxnTg58FNBEb4U7wyIjSRe5nybVtrKj9lBl
1fVA3Zy3zTievqRl428uG225N79U5cZa7rvfxsomOQKX/8q3+nbXlKj7Xoq5R1MhS7NtlrX61jAC
IXzwNuRcd0IcVrYP3wOC/c1sD8suz6qjIWqyqeWts1fb8ShrPGNe2/tCjdZTrEJof2uTQ/DhPGvd
1GwGbLz1z9hQ89VAKuvOyG22X+UUfM+M3Fhgu5z2Qq3nm4aoqGwvfL8gETGOUbkLwu8GcW5Xma15
N3BW7TvNbB9t0Y7GIN5KbyR1WUFHuNCnECUHvxo1RLjGwX7IjSJ6bIu1NDyZjSYr0n6EGH4oemQl
FcMCMj+FXUsOC6J1FXvh6p+Xi4aKS/vTLcWz0UHvEbVBxB9sccu9M9aOxpCXXj4bP7OQ+8UxVfcg
C8WdY1RgCGq9tJlhO/XIp9evY/I0VQ/cedbbWXLsp6ocb6lIoKLk2K/B9D2Eyjyh+OJhGBXFZCHq
bLISuTTZEVGMU6XnaOUW5nkYOTTJ2lYbdyHbEGLRllblVWvVg61cjk2208bK+1LZCpKtRolHV1TL
2ay3SeuGbDuoxlOOP7BAPEpWO9fSbnrVPMpaEs7Fl8A6nyhbMrvf+nHs3AZe9BKrWb7PoMNtO3NE
sU7sWSaxAfnUpoq25OO4S5ti4bk++9o+ndcZ7rS3BoiKsxJ875Is+dr0vbLS9JBXyhT4R3tW+2VK
YvN3dQ52qtbZvz4OTcBb7gHN+Eer6nuk4SFRu1C38Lz04Yn0VQR1Vcy5cGQXEJvCk21VZOPLXlkf
EPtks2fuFPLQ1CvZ5vVWeKqVpF0Y4ZTD0Hs7r1J0B20j4gCqMExvjLl9nh0PrR2bZZqZYRyT1boc
zI2TINslqw1KhivDHfzNeTBpuGCKiGeS1UCpnhCoBXIa1NpX+CAL17B+dz50PhjmFgmGFbrqtvYk
32KyCd/cnv1tdEP4lnMIEvPenAr8nHJDpkFSugJaDOBPbN4+bctkr15hUPrUofhqsRu1yCUT1Ofp
03ZTfF1FhE2OME5j3cXlPjV7QxQBOEEchhzNRUKAaOktL03ySA6TI2RVFmSgN3vfJ9kCr3t0FQed
u9F9x1gVRRQ92UVBpu48zWiIB/5XbyLeuY+eVN8i69snmUFWdQ+shmPDr5LVos33fa75RErH3/3G
/gHdmch92x+vvbDIHtsw3dcoLj7L9ki066b6x3aHZ8+1QMwino47dLS9ZCWr0kUqvaGy4+I2vbR1
c7stZxT7G9UANBIW6NUl5M2L6qXw3qq+Cn7VqsxoI3sDbB9QukV3XenxcY52PjLgx9gTqjyjma+M
2XCPI9twMsyH6juGA7KoyBLbI3HnP5adz80eVd/NRDE3sZ6262ZWy+9o3Bwj3uwPrhl659NnMezT
6VmnkIFOO0slk/i1GFkUV3kX/mAUJczOzCHDTYRJsBLQbppZ43egNuVOu7BmVokuomM3TvcYjb7j
ouvLMiHE2bhE1qYm/BEHlmyziPG80Z1Hrys+DMutp2Rg50NEnOLdmdP9jHEPMUYvV5ZEBUdrtCbC
B9WrfNFZidgHv7dv/vkNoUlpuveLLp0tPCFSNvgVy7bYVX58QziZklciBee59M1+gVqlvVd7whSv
jEijPB/bvmXtewdJHD20zYUlu84DZNe5qK1yEw9kkuH8hEmU5enZEF2Kqsu1uZJbLr+wy02hNGQI
iVAouy9ee+M+K+48blUZvyDjGeRR13SPtdNFu0v7JRRi+G+nHC9jIi7DPHV4jOfmvtDzq5lQ7seE
IGynz+YnXUu5p6JMwcRVT0/egOKVh433lJAUJIcps9Mfs1HRF3LBw+oCJDy6+Gf/mGy7rIQ+eTQu
gz8tpz5VLzPzniKAXrhELpPqY38g29K98caWiGP8klk03Gkwrb+ZtVUhnZK2B09JvAOitiHQpDh7
QmD+FDUY+DtpIAbrFtz7QtRMK9vqBg2o8QEoxTVv7ekJRTgkoaYaf4GoymE6oUwk+KAyWfgTCv84
Qm4v13IwZY99OarX54vZQM1va2TsceUQWbTiwgdW+dgNhXp9ab+MlXOebxrFKs7zxcWEWshM5Dab
1OQeS7S2HBvLW5VI9d/LQs+i5xlh1L2s+YPm3vrJk6zIc0LH13dG6zUEy3DOn+YhN0f9lyWWJaIG
PyyxdIIJEdYCFaMbwiz3adeSjEmT+WFRPrehyHqe8vCYml5wHJspWyRsPshMt/JmKRv/1C072tL6
3jRmuZcbzda76eygR5uRXWdCbvJSRzhtI6vK2GlIq433501ukqi/q8IJDn3tIgerWRGpx6M1LGOv
C5ZIaRXLoZ7sLfy1bxFbn1URhQTwzLN3Y5mD5mA/NL4BywRdINpsYS6IJwVfnF9tZG2eoFsTa0ds
0/A/lJ3XUtxc2raPSFXKS9rtTAc6AAa8ozI2Vs5ZR/9dWniMx+/8M/XvqLSSgKa1wvPcoSuYARGg
gcnnueYVUXiAx/yOqU7kQY3tYC1Py17eBldS1Us79/sH2aOCELDMAabfyWIpkK/o50CPLGoQdhZl
HKKkaE7ZsTAHVPec8d4uRqKGZUNAUQtUHAFbNDQDBznxlWwCSv3VLRxzN7owDH3fDyCEIEzvD4N2
CwRaGxPBnZsfj91qmO+iuS73HP2kyG27iDWXNTIklZ4EFzw8SZvMF0Tb6rOs59B3kaUpVNfksV0U
TmNxmWAvyKmjzjHp7goFpHOFpknbRPZdkHnXJhnqk4SsNToGKpDMPZKVTOnyoqTeNY5FjW81VZ89
JORNjvr9DNkj9IdxYfDGLz7nRTnZ6VodnBrvx1/Vsig6PTgRqpKFzylTzo+yzWt/fE6W8q40T13t
VJBZWKwKJ4qPBrm6PedGwDCRhWO2lgOWcZKBeF+A561qRV/awJwFEsr8W5k2FzcxvZ9289ZlI6Q8
RSvWOQjCH3Wjfc1sN3v1Y9tfZiQ89jg4IBWgGOIEhUOcItGIU2gh8YQ26RVjcGNaBXOdbMicBztg
D9ipynwAH/xomWHusf0MzQ1Zssnd7sS34Or4gfn9903iRx814MQ/mxpNnBVcTw427ponGLt4kvcV
ocXWUiqOIlS6GgjOFST1YpP1IryGkWXtC3VAW7xtoHfWpuWvoIu5G7k5YPaprtF4ThRnW4JfO37O
f4JPY8N+L8X4Zt4vdPWtCbBRgPXn3/VhnDzS/0XDgOWtDe3Z3olkD4Twei/UwliXFTkkzJtxjaJH
3mrhqkHq95S2rbi3PbNYonmr3ylOzqI7m30Ws9lnNV9k8fNSleoWRlpw91nV2jEiBmMV4hBS1e2W
gPea4Ftwr5ONvAxksi8O1lIcqSaB16CJFDgUK8S5Sht3xbkZeUcTx5Ig4uThk8gso60TQg8xOsPd
Rkk17SEcgo6NGwy34BRfO9M0l7XliedSgPKfrOy9iI2FcIHxLSZ/3OEtNbzFClgKva29FWqY4L/Q
1nvIlWDh6rp9TWqnfMijNlyrbRyjzEmjETbi7CnuRjbKKl/LlEVDQPJOFhU1wZPPx0AE76UGI8c+
eUoiIzlNZZGtChgksLZqNYXMQTokSEiuqCZsWGyyuZWV8hLPzR93KLrnCPGSfPnsI4tMt/bWMQdl
H3uBLhaDWYX7IIxehnxwz16ZuuduvsNbUFmqcTGuZQMeDcPOw2d2welFLGMvZFpxhvFF18mcDeIZ
gj8CRENRQ2PH7zc10QdGgUDli6tHN3nxlafWK72LQtD51lgZJkxj9fWz3ahMZ90Xg45wL2N0FQ5U
PmAPgaYrorHJGJIp8YtvjQU9CC24/Bj2qrjXEA9c8k1Jv/+HHoWvapvZp8ngeHbziX8ac4BDlnBW
/KM0t7HTIOU898w1BTbIv0pz22jb8XtKEPeQ5G10acHMfbxvJfrK24FI6Md2XQKPEbQ8eEiK8pKm
92OjKV8sp15WuLY/ekrd3VQtu0uSXPli4s9yhBqqLfq5V1T0YhuVQYE/LK1JFNQrqPigi/HNXchH
69BWL1rT/nE46Pou31Ze9Os3gN2GpbMfQ96Hon4cJv3WpmKaBQbCZN3ZpHo1TMZv8kK+9H4ocizu
vfpsSeAK1nQDp/CG4P28+fuoTEYr33Y6qVTPR813shXOZnqcXVCxyIDCKv05Cu5kzWf1Z9dAs9KL
bEhSbZi7qgjQbdHAsPCPyOHkESOv0fK2E5SfNhDlvXeRwrvEdLF5shIXyL7WTkcYc9pBKAv0fNkk
KqsPME8S7l176p5UX1R7/ID+qDcRATjlU/6W+qlxY/FBYsNwH2WkBa/TpRv2xU2WIk+8aJ3nfcRl
dIKgy64t871s7PzGXZGIS7ayGBp2s0UMTl/Jp+EjMSKCr4iFhfbepkN7lpCmS67Yq6yjapJZqTA/
WfReE7zx7l07LfafTIMFrNBTPMfCvDyNc4aL0/S2rpTwh0jw02MKbh+8yVe2bTDiARTa3S2ZnBa9
FbpECFSDUVO/JtAWV1MXAF7T0+5/xMDN/7CZFKoQGnxiFgzjb48WA1ynr7lF8jUM41lBpb1ohlLf
4kZHqBadMVynquYm6wqBKGJcYlogi7JhMsTfowZF20GRbZQHy8ZeHL2LwU0hj7efN2Ar0quhYmZN
NApIAF5+9UFevNQqN7mlfpsUrHoyXwzFQhd6fVDni+wii2bWME7efg7+Y4x8zjBWr//j9CrBHfkf
6CddsA7B/gEHDTL1H59XXal10KdG/6oj+rtJfSj0xryf0OaLvENrhmU9VJtbFYroTtaF86aiLy0a
yAPUW6EgYikr2zh0UJEzxDHuBEcgLNRUYWvnv+46PdE/6obfd////Xq92jSWP21lntICELwITAJr
8lgsi74ZxQd9zmLKYmwO0R9F2frZ+XNsk3fO4q/On0UfASFWMwW/rEHDEDnP87Mzxrt0RnfIC/F6
Y5kiArolABs8JJObnW2BMpKulm9VPCoLMMrNFZ6GvitiDpFYV8Dizw18ySDl/4hxc+G//cOOW2WR
JkO0LzSmZLtAXdAZkuwFQreyVoJB28piNohHJRfZNdNJxoHOuzewn3wJk7ze4T0M1UAWI5x07d4b
T33UjV+M7D2CkPrSY3B7MExn/mbzaJgG4Sp31HovWxEbWLpBVgEYVQeOE/wG8mFqGiKdPf8GH0XT
fcyxcLi2blbeamSyUx+jYsuKwrsWYN2qGoRFSqPwLmE0Y2TjMnzj5XjF79t4MNTIuLNDLdiga1B9
dcSb0ojg7a+BXqs9//fvvy6dk/78/hOikjqsuqWruglv9t+jN5PBrIlrUvoF2/h0+oJGiLmpYdOP
Gz9ZtV3rHRTb8A5BV14DtMqQ/aMk68msiWrxWYZNQ+QdGNiu7830brRRS80CE9VKgUveAhtTVEs6
a7iVpV1cchst9yoZb7IKPm63wfAYMfa5h2wwdffBrloAg3OVgJxzrIPpSZbkZfC0AnIXUZUOyC+C
q/CWxFSLbd5603qIgEqyyQygKjfJ0QKM8DyEoBKcdHwCSYetWySiJfLNVjPDoRAyxX9kJV/ij1de
vsphk29Nszr4raovLJalbeRO9dkk6fVxKWJUbMzESv5oCOYucoSYR8jOWWG/aYZnw58p4Md1CEgd
VBflteb3XSVbZJlEr+MsMSb5PhQugO+5ozKo941qX/6KA8jiZ104omZRm0dZk7McnT5DBo3ul2TZ
4AoHThbsYYAoX/zI+2oy959lqW3OiZk7T6nupVdVBGfSTsoXvYXxqqoYmuMxoXyBpIT+F6HWuged
eoOAk92Yq6NrzT8kiFXrQYm4lEGPVlgRlQdZlxbuNm8w4/CiojsontIelHzsDm6iO8XisyzvPvs4
c29Z5Nh3HxBk1jtt2H0c4gKCF/vAK54kjEICJ+SdGbTlYshdkOZjwWHPJ5T82c/KYYDVSjSxPdDM
sxZa1tKu2EEZc1Fe1Ma3zplZXGdE736srFAsmi72TqivLv7qFpXwzT/YcSqysoe4roKzvGRDFd87
40UWiAYSdiay/CVv9ekum/rUXMgWEc7JJ1MjbDsPxZcuOTgNHrFgtW5DLbAr6ZOLLBV2nJK/COfZ
KLrJS5qQ4prgV7G9+FedWQTs5QtnmcZdgJnK+KP2OuMptgtHloowMp4iZfqjRM7to1Snuv4Uo/Dz
2bODFLUi9Jqu/MKe9lYQqXt5h8349HEn6+BhGgu1xzgLmaNyL2ZhLCPXPNJtos1QEZP3mglPMY0w
nBfkvO+cchzvhrRNjrrjwcdTRu++7dNpjUCof0MfN1yZOHw8ZVYpFl5P3mLowndE4qPvVqbxdR5Q
Io7wUze7kENHXVULgUqeD72jPaal4rzZQf3Ts/E4yly8xM1CS59yWGIrfOvM/xHN+wdz1zFAVHF4
ZFJlMqX5L3hVbGM+05e1eAoaT13Ipbcv2nKZ9FGyl+HrQYGpWqDttJdLr2xNw/pXq6olv1o/x8pW
3RruWj0vrv9pvHycHBDoIIytCvciZBQGcC1NkC3+YgTYLZB7DsOdjt3rnHt2cKs4mnpY4zPR9k9F
hT6r79r9k8mhvQXsqij62UQs7XlCVm4/CHjvskikUF07vjEySdJq+wIofdmUp6nR8mfLypeISCaI
ijUuBpGBvYP7U26tTref2sm6yYPg2EwB9gBh/YAYkrWrfbXc+k0knpTOuIVQpXa+FWA/MpR71Luz
V0sBmh+yzcWJJ9MPgatbaze3uy9pbX+RUe7fXXGJ/NVVdJ720dVxh+e8LxREdHVxMh1oySstgTsV
5e2hcQP2dO3oOyedFOzJaHrnTU+Ra+GlfFON8l0Eg/1qFCmiKKk3PcNagxJp293TICBhpK7ePiRR
Nq5KrHGuqtJ0ODcG5jnLkFEAGIzsRlWo26FFKcTuTdyelcHFlVOke0PJhzu8YNSDU5b5brQhA6LA
E26xMhL3RWQpa9tBaUcHFkwKsMfaL8qTVRQ6zWNd6ZzlkfFGZHwWW0wH7SUUiHbWRa98FdP0wl9S
fWcDcBKImbxbfbox2zzY+yRtdmXPn9OZWXIe87G84mL5NkSG9qr5prpCd6vcxzVESC3pF7I+HRqx
rcC2IUoh1NfAx4AP/enHvj0PvNx3kztGuwKqNEypOlyS1Iq/m2WLQ0ncvo8ldg6t3RZPoZdgMGwp
xqEpM//k+Fa6RkTHf457+0vvTu27EkebtrXMjZ1H+m7kTLPMjbi9pblnbIxW7Q4CNCsTol9s2ioo
Huo0YroMjPTNKqeNVlTNIc7DZCmQuD6Q+BcfF1m0ycaxB7GClWzAqLTHc2buo6I+Nc8ijPm4dedb
o5myQxz+8RjZ2QlRARJqntzpiluvhl6t7j01RJ7UzvSND2rxEcBjxoJjZu9G8NpPwfQ9Y2FeDlWm
XvVyynboDjo7U/H1ixI4vHqlKN9qH8eueUzmOD9bXc2fitSMNy1fvYOFLcVJ0RBd0zQUNXKvUlkW
I5zKi+EhlLuP+WLMuxRZX7XTg/+76rOerOSDLPWeDikiCeuPZ/w/6+RD5E8YuuQlNYAJ2KGDfbtq
+I9tV9b3TepcdHxTH2WVbTX7mmTyGWH74NFxqxQCZahuZWNkOSlwMpIBsujqI/E4e2sKFf3Teuiw
c0zvjWRqznajNA+4Wxz8JCaMpXXJrtQsAysxolpQp6NFp7v1uTSM9kFv/T+6tSNIy9R9xqB33BWE
6VK8xnAvK53qOFhg1+RFFtN45P9nWdmK8JFx8bTcv0R44Fge8UpZpfTWV0N1m191Ez6EK2AA5Vq2
ssso/pdzk/4XTtGBMOKA8iS1ysupaX9br5ToYOMXmyFD3QQkYzbMtcW+n5ytTdztWs4L+eS6W2ib
v0pz22dpbpM9m3lZH/6t5z/HyZ71/MzfP+H3uBCZwm1fIV/sdR7pFK/tSa+4R7XuwEw69ngva+Rl
BBS1VSL0lP9qqG209z8CxY6TqivkFfdBbMFkmFNuvODgLypvJ0vyYqJdtmWiqJaaFfRIdDYO3omu
M24D5JMnWzhwAFv3LMbQ24dGdA2zyD3LKnmnhKRrWtTaWTH+1UB0q9pkqT/eR+jCm+mkX/x51zqm
ZYFCs1ICO0HOPNAi9cD+IV6Mqf5WEefFwNx5n3Bheqq0rt+MmYfSrBfjF24aAYhhv74r8t5dE42C
vdVYN1GkxUNcZFvE1vNnO+ujo9USG5TFAbwis5aFKfeQFc/jpIeIou/tvGjvEa1JV8SkdPD3uc1r
3lv5vV+tJ60GMlqjYM9Woll3KSTY7ThN3yw97xdj3CG+boXOU1voN4Nk6/cUwUB2wlBCgAbZu8Qg
k/4fehC/zFeNp+lbiDzaZioakhp6mp44A+NdWajpF9ayHxBFvHddf22btr4kMIuxcBPYbSNGZBG9
SaxLn+Qa5sahWEO6sF7UQtkEODJ81xRE8WUPfnt1P5PO1mKWsaoLs14GacwWfIb8ElJvl0nFWVkv
ALmAOUU1vz98QOS8oPWP4TgcB9XH56Mmi9IoNXzQOrJQ7uj1n76GFK4q4rcKbu+iAwr77BRlhqBw
Ej+OXajhWVCoF4xScXYAOn6ygnTcDQ1QljHsgoM3WPkud3LnRLgx2UTIiV35jyHKYJBQHv3Urjfs
waeTUY5wI/TcuPNVZXyJB9aAYnCJmXvVaYB/gE4Z9aZXTysjGOg2T1xDOfzRTY1La9HMM5gyZjyt
sX51i2Mo3rH7k6U9fjb5CBFRqF595A7Wie0ExyZCsCrRYrTBIOi9aSiP+Kr9PVTVfDk1MUlY39X3
NTJi/LJ6+Rzn6X1qx/b3NEneM6WvHkWJJel/jyUY1l/MAqYqbO1MXO00R7VM6G7/HktohlgTSZuP
T6B13FtlfnGMlokXuYy91bkwBpK4fE3DCJU9pWnPXV8a2IlqSGtQH+ME3o39KoCHge/oEN/Jg4gs
hrX1Z1G22nlzKMPi6k5OcvS0sN8E1VDckiquMJC19Fcjna6hxOW6zl1hifJnbRffjDFxnhUonlLz
8o7kz8+mwY8Y00KSN20xfg1EdqtRDHqo5voAMP7KN43xa3csIy/HeITQuzzR5/GkbhBA9ZfyvC/j
AiS4hlOoF9adnQiz2Vq5it2mZURbVLrZWUIcJ1fpZNWvYLrotRVo6e4oosxng4Tk51GWPT/vj/5g
IRHqDdHfDbKLXdgMkR0btxrWqTM8NaZ9kUhCiT2E5Z4c5yoF0sA1KESCxITTryBVqidHNOVaqPNh
SFULJEDC4UcTwlzVfeuncMpb5DnKC4IC2CFHlXZBPlUw/2vE4n4PDz0wY3I4n9zHcNvyzZ9ViMyb
Mfrn1vT6nQiH7FxDK1jkvp29VFWIDZ6w062CX+hLIOxX5Mv6S1hO4QMGxgdZPbqZs0M8AYmfeRAG
jtix6CjWmYHaPIf5zjS89MXNC/tAlhgB3bk4KOMD/JtzNAsCZZV3j4lH+ej3TXLoNaPDtIV6H+Uu
QHXlo9GMqwz90IWaFBuzadiCs5M/Ah7/8/JZp4qmXyOAa6BWSZfPBlkEKYpAOnmJVdbX42rQ0+Tq
lqgcst1QWSjDbhtGaXn0yzG/i9kW7lOQCweDF3RnRG2LRkiq4TTdwaWIpnQ9ptFwSxLXWxZOVj/F
TY5fmaa1L8hCxos0Go1vujfngIv8vSrqDYKvHi7L1taxwKIujBFNXBw5/IWak4TxRIM8Y/hgdFMW
/ewAU9zJjNlQkxfw2viqzvmz3AnxkEGxUbaR0floM2ZS/O82mZP75zg3roJV12f6B3vANUMbUKkb
7CQCE26ssc+LAHLWzJFufKFszD4pgLryjWwfXNW/Yxvv/4SpeIdHSvhKLAQ1PWWI7xM3MfYq0jab
NNLFg1ORxQ6RZnmP7CVvv/hRaaW6mPRMuTnalG8bNgP7wUcuyS/Zb5Z6Mr7mpX8Icd871WpsbNGL
5AxSKv5PIKdpZho/laJ5zUkuP4sWB57SaScsqItxhwh2gdNda25iJQkOKKWEmySotYNRYTCtNmWy
BvQVPxt98gUdgPYdlMumjc3g2xij21HYY3CBGJHinJoFO7/qjKsI4oBjsW69if4rW2boBglGhqdQ
0hTsoegPc36yn/kKsgFE0K87UxsH9A3yaaGOln3p+ua1KtzhpXPGcSMyk1jjDMRqNHOltor7OCZ9
eYTXFC7Vxgxf2jwCrsbXYyeL7oRCaO33t8prmisuAQ/63MvN8etJmxFRmrlI8I7IpxJ8x3yvvSef
wEdRQEb6BElN4SjINIfE8n+DrfAjWClITp1llcgEoslJsCVXYBySeIBw4Qt3axY1M4OaoOerte1j
jKnAQq26/mvjF9eIbwfitco6juM8WGRRgddA579hcACx3w/NJ3W6/9gYKPF3JuovXmMaz0WjTbs2
zYK1LLpu1y4VhTfto5U/q898+/6/L372P9Y+2zAIEONMLTRX/QfDG+MhKNJ2qTz2bqaBbTKM5Ygh
7lnt03hf9xVq1k6QP3r5rLusp+JHAS7Qb3iJP/uO8BrvxviebQHdwyJ7LMogWRS5YX92T7Fy+3h0
AsF1/9F3frQ1s0lqr9FxIpxJ3dnUAqlPkkNDxPe9arT90Obx16buzGXYRNnFjCt9l3Pu2Pm5Fl18
WKMod+b+1xRGts+mXA7qehETBQWnMYGb0OeZoLDS8FH40UKfs/MBglePcU/yd55BZNvv0hhPf7fN
40C5iP8hKwNk7t9hdA7EH+xtWXqA0+Ha/beoEeEbzwROKB4NUrurGEXu4jmxvAUQs3gLUKw+OGoP
N1PeVi3pyGa+fLRk5uguZWWf1GQipxGnpRRHYtWeThLnIuEw8u4vTMxfxb63RtQjGtvcQZFCG6hF
BnUgn/YgNJ1Np9O1B00pxbGJ7W5dI63xhFSJv5hPQe9pcUSMwfohB6VKyCARtRvV4MwvB9Wxz2sZ
OOhyJpgvWslZ14vgR9v3a0eveUtKH4+0ETAM7L5vorGnF0TJ6yVcFuumjjG02Di0T01kKjv4h+pd
rMbByQIusDGnXtm7gfklQAl3jT9edSRE5x7Ah0YbBfeGxwxOHGtlP757wJsbky8IeDzwHl301Meu
tQ7d6tcgAuHhxyCOreXvQaNEClRIdVWJHn4MiuafNB+bPn6Sh+Hro+rZpEgAAG0708XnDWBn+GVq
/G+a5WjH3oij/VRELptdooy1x162HgY8UeYYZGmo+cIqR/cjBom81GIGJj1h0INFAfhNRdHsl6L7
Wc8496Zthk1FPGXnWJGYq7EDyC++Gb+kIvWQR4Ori9HWMzKG3r2skhdZdNNkQ+A9Ov5Vb9a6vmzT
HpOG8YZCKaagswAiGRDIxPPd50XWxX5X7OLsyAyFGbbhqw9ZPAOOE886anPyVsyu7bqT2Ud9RjzL
1rFVMUZ0H5Alr+/0NMbGbXI3JOnsB3UQwbUK+odkJoHlZu3utDS2V8qkG2ulRQ8oLypMqIm/r+Rb
qznY3Luj034UZWuKMLinjVuraH5a89FsAKi/IYxjU0VRibRTCf7z5uU/jFEox9odxUlucANtEwq1
PH3seXXHbiai83q3IjjNdiZG3a1XI9TT6gB0NVsyTpn+CrmC4FhEQfpgTdGf9ROnviGz0oe5v9Wm
7qupH/GkJdHewLGN22Btyt8oTIs7tv7Oqjc6dWdPFv+ANJg1nBvnhFFJ/oSe8FqeM8esLe5S4sPL
Ptbbh3EIim3hGNFGJgq9ODUWaWy6x5iP7DmLLoWqjV9Anz1+gGDAehmryVBU3N4qsU+9Vjk5XcPx
MmrKF6uJL/4c6+yiYm+nmfXax0MEUNwNz6WHp5ur1PU29F3zlmSJvnDAqvxo9I0Z1z8zuA6vWX4j
GIyhx+8bRfm75s8mnBsy3Fr+6JOVjXhVIffJlAPYlzlHJAi3zl+nrCZlpIeav5GtHTTJMh/fHLHI
Rs7qHv/OJVSCBgtaER9bKw/RXqvF66y6WyeN9j3NW3XhYpl8TdgkAQS0nU0S9u5T2nSPskeVhhxY
w+SpKRLsS5wsvNOStry1c/BN9hAITxRWN54K5rRVM+uNVPOlVyHTqEGqrRwtGDnX2xGVwjaWSSui
p3QI7w0ddWa5+OSUGFBc5Nd4bvssNYb/R+n3OM/ji/jfV39XFf9c/2e4DZkfTFe1f2ohGRhRKLgM
jI+Ti3W91rd3YQomyXXNbtXlkX2QxAh557ceByATjtMqqj0FLFnnbdoM2R/IKfDwiU0cSnNwyJ6r
j7GI3bXNVLUdzSba2F5GVHiGFkuQcTRr3DQ5+kQlhLUQUaODzcz6RZjul8yJ9bMsqf6wMLLoMQ6J
2mh25u2Zt6uVnwnrFcb1DwFQ7lq4tXIfT92wSGGY3Y+ugtNhPFyDpqsh/7U/LJRqXysia2AXuvE5
MtpwGVbJJR79/j6PYKGHjpPfV67wdhG2i3cVp1MMEpT12Jbdw6Cr0zEJ26/apHcPY5npywg7lo3t
klUoWOt+uHa9MPjsdrEWKbvSa96wdTBuqZkWfB6+seo1t/qm8bZneiGesYHwttCBs61dFu01sItT
ApT3NUmNlcwrqQ26RGOfBxcRlddeCaK7YQjtg5fBRZEXlk8QinmJ3NrME5p5Vd1PzEBUJJ7g97gv
Qe4htGmo1cERY3MmJcZS2obj2rAGJPBjzzxXzE7L3iudjYPFPQ6TboBqUxuLm+OpZwMY3DcNwMwC
56xs4Ymi4MAzbnLVeQ6srHvDaiNflH1Vr6OpjbZ2pWpLZoD+2bXtcFGZQffdhw5f+WUfLFrjsctM
96fVKVcOxbuG7PxqFDAWxlhfNg2OCn0aONvYbNxDPtTDznaUvTdhHqONsNiTGkV20NXPU9YOmw5c
3Cb3Wk7gWXPWC/B7NaDDtzbuLw7J1ndSTsRsBN5hXuBskAvC8QRYjGT70eFftEBc3TpoC8lx8IPo
Ki9lqWoHJQbCN1fFCgY3YepYa8TdtVMvRvgHffEyOMWltLPiEeDto1a5yRkRJfUpV7Qvua+Jez0q
6tNoVReIAED60yjiCPceqW12VEP/5sLrvvNFGpoQsXPzqBCAdtdTYKevvU3UuEC2fSOLymifnYLj
IZaj/X1rN8PCV7Ls1VRwvanUNjjobnsCpumAf0ZFTDJoApe7Es2muAj8bTr2v+plY0wQk3DN3EWW
URv7qmDSs+q88YnMSHYuk+iJ3Ul9Pw4Rb9LUa/u+r7svqsNMDTQ83RIk+cG6219TpzNOwyB2VmIG
4RJBLQJ6JhD0uVEdvf7aDULsiyl+I8dIjx6FhDs3RJfsoxyiiLsYYU0uvCHr1gWR5S9sY9o10HuW
tbloG7a7VF2tvcvQZ96ELo7GfVPjBtfaRnb4uBVmyzGJHZez7Ofa2GeBcnQFW9z7og/cfVaPl3KM
rLOTNltOn2vTNX7kPY6xatS89abVXaYmLZZ67uCIF75OFUDfiJPO2Eb1z9586B3RP9Vx4B5Lb4I7
XCbQKuIWEknElI6En7dT+zDF/Zk5PVXa4pLNd8LULimTPgY0VMnGLq/Tbd9jjCaLgJvSe0Wr3mJS
wnktrEechbq7vrYrTEcoitCfiLzF3yIlsx/RFu5vaZsvk7lU5DA2Q79rsT4elOM0X0CT/bpLYqPb
doH97bPqs9tnXxdGMakNfvrvkcKuD6B4f5Ze4WCzWEd3Tuu5UEKHdBeamn/qwxDz3MqI70kl4lVT
GOV5crBtd1OkPfrev7iszLs8zdMDesTNPuD137Vh7hwNlFI3+qhO56Fs8rUH+OPWTjHS02avPhbJ
taosUAfOlF7RtY52nVlVGL24zRlrMrye3KR61b3spJa86XECtkDL6q9R1RpLkHrpxSDtugNIpe66
oo2XZa5DtyOKeqfZPK23lHnJ6MulIwztm83BQlcr+90p0geNPQTGGqp66Q1ljbhI8dOEVBYwF776
Hb9hH8T5xcrCdleNzb3Dq7SNdaffDhZYGfzJiS1gaPusWvWbbqfRz8w+gdJEYIGX+WKTe34VgVEs
y06rb8i94J2ZNPnRGaqDG5ET9HylvsAwwnmpJhNQ4vUQ5FXyrgYcs9yMPYntmNkGemF+mCbDOung
SFaB22svJp4AxEAcEpWuxpS9qVW7xI/AmvCbUzHpNXtxy+r+HW4FEyVZe07EtX1N6zY6GKGPkl/a
jfepOx9fLOst0gofWkYz7rSgabe2zxYJyaJrC0r3uwtMbva6HW9javYgzCt1U2U4ExCeIEFCj3De
ODtlnl71vs7BAdQ7VfjJncAQ506bovzI/zLejmpjn12zdFchDmjrdojc3aiH4zErgOMPeGg+WqZZ
XwRWbDHM1N7oF0ZJutcfmuQUIsC3JYPcrCW4y+ezXNl9WOLEB/SrRdgcpIjTIGoF9KtunUWLpumj
qnbZTcXn0Cga62BVXbI0zK6/w8/bX0+Olr1CxHgn6zJcShdqR24EP8J5zrVid1F0SrEMdeKwo6vi
iRNiGTFgOnfz9d4lXtnW320XU8iw1d4VUhalGoqnUjWntabFr85YFas8M9xLOl8g2PcLPeKL6tmK
ruC8XGurqcL0JfAqF58h+riujf1wZLqLzzqU3eC3WEwscw/ZLbEwtXQ+nv3xsMTWtj6ohq6fnkfF
D9ZOXmSn/6PtzJobN5Jo/YsQgX155SpRorZe1O4XRLvtwb7v+PX3Q1IWZI7tmbk37ksFKjOrwGaL
JCozzzlKQAIQfCDPzz3KLV7sfUfx2ztHBufrsPk0G0a01WcdwloPlHvtnxzP1c4lAJXtDL82rSeQ
4ntpo9/mfTo9lssQ3eRTlh84HEc3JSeFnWl3+it0pz+Mehz/RX0O2TjSlgGn7VpJs03TesV+IPfN
12UazCeEUbahqVjPI98jN+qkxLu0srUvNvJON36iIIOR5XxetfQbPTPpbnYbHrjUcrqffbpHMsNC
J942RviAkuLgqpNzX1Rd18Ok1H2yCie7Eds6aI37R0jj6uTVHNq/eBqBkbBpXt0G0fjcMaOvPaTu
uz6zjKfECzmi0gtBP/cxNmYgAgAS6O+BCBJpwWEzR+15qA2OgGSoPmXUmTaAssdbsWmZYaO20wIq
VtynGFW636lFoYKwbf3AfQkMnpIjXf2hKsp0ovN0PpkKSJMNQoCbaFpSE5Uy8CCYfFOaKP1lUEMa
1mkHWhqXXRLg4YmudARrZ8PeJqNb72166K0woiAZZNG9Wo75bTTnfB5KVdlVzqxT2vP8l8kZXgI7
OIONDkLIgRQSLEmHGHBdPJNPA5KMhiE4thbYuM1TE5Da+otdTPF5JK9BKqStvyRl4T54ifmZvx/7
8zyB5gEO/gdC3FnYYlYoWMUpblf1FIAFIC6OuGr8h7b8KRM7DNV94QzJznHq+SmBGmtjaO0IMsGY
ny422D6OeurSe7GEiIPTAhwpChwwWNDsTLaqlfMAvHCkjZ5T3Xdd+naVGmWyhzbSguYLGVPqsMRc
Lvkm4u8qVfsDlPnwJlpQTioq0O4MEaezDPwZeLcdSCsDbpGzVdv8AGTxc1uhMKgWfC3yBOs8a/MI
OQrvzK1VW86z2Fq3OOlJM98UsatDMAWyq0ttqvAjbHBqDqdKNT1QdTKe1GmytoYfBs8hr/o4OVN6
o3C0rPRgBo02LSmERzpYd72lmvxM07nplTpYnNj8pQfUdw773yajoNDaTeXBc0ncoqjpnBq/4Vls
udIS6HMuRpnL0DoPVHmnQ99F7Z60KSWKErTeoKS/+OgxfkdMYGFEUdqvfN9r2zb2g0/0okR7M679
R1vljyJKfnC4ogDf1TTvdxY/LctUhsHT6aq1PLID4Npw6SNSmvmwU4ZUfzKal8hsADaqNtQrPm8w
lAgwJ6tend76tj6A39CUaFvO5APMxEp30awYzzJUIZBAnrbQngvUN1vddh0FG726HdPavMQNmvZA
Qc++TwrLO5RwD+86RzNRQCXT4sFh/VkL7eZlaIaNCgnuZ9Pp916iKs/Lg7rfNdqrQcfqPQkC/zK1
yizbxtMQHzK9jBFK6lHAKKH/P0LBlFKLLX66flygHDAMJz5rESdmc3y2YNLYTl46Hy3Pd++SWvka
xkXyMoCQNLu6+RxMU/25oBupNFrtoQyU+rNnDNa2h6Oab1imqLD4R60nNYNS84NV0FQFdMt/yGP7
N22e49cgi+tbND2pCHlB8mqDltmbiB7fiBdEBNydoVnSvYIXmQlYbhPlk+qa6gu/H7SxYB6dHtxi
WNhoFYftnaPMNAz2lnFjGU26g0XEBjGVoI1FA9MOHLj9JSOVgH6Fq+7I6+OdVO1YFvy8K4ljkWIJ
4e+kTXQva3WvD5BWLLv9ZW1H0xm/9uT5lmCe8JpDMdMZL96kJ/dnTsi3yZQ2LX6wplE9SHA+IDNo
jiZ0hst91SDJ93VHYuyydhz9nUNB+yjBRt/quxrhrYs3tZsOfousurmsjQYKbz0lIfknJHOobKmw
JkfEeG4sx+sf0eRzDlk0l/duckf3SfRZaba9pg6fFc3pP2f1+BUUlXcuzHy8qXrAm4oxDo9dCwVd
1Htgh5TIvtha7Uc1w6d2MfWQFTyYFJt9tYTnNubETKN5eHIHd3iUPXLEiuE8yaOjm4/bzMkHHvEi
Z0f7dHoXILOFyvT4Myc59aMsQ+QgCsN6zHwrvolG99S2c/bUWcmXTk2CV/DI+gkJCxivvTF4rZO2
PZBrnw7ipXmg2VIj9E7iLcz6EyJR/VMQucbX7kdTZcGNHhbqrhysGsYQu96hd1sfm5giJ5oW0CB5
Jeog+9hy/rhMl0tTyyp9+yHgw6WZaeUhmUgfBNaLDwjzq80/75Nn0sY7esFXg7+2Zz8tTjJTrMF8
jIPpRWbIWkGBmg8/ZVbzjwa+HVWUW6vw61zDHeSO1Ohk17idjYNPZ8outhXjcfLVt8FUbh1lCB5X
Mw/85Sn1gy8StNpTs9P24USl+MpRBLG6qXzQAmuwhJCP4KwDj9nwfju/58Bo1Zr2BTz8IRra6Rd3
tv3d3NLUPGm5elZ10l30Tu9cuF7Av9eoZi4qKDKgq/R2lRqWy8c75zfcQf9EvNr7VVpk3n7sAZRc
OSRYvEOnBB+8gH2QX7GHhqwEudfLrk3jbtJmpnGvA1RMgmXRvYYu7G2IeVQ4pcsgV6tjjVsdV3H/
Rci6PeKVdLbJ/us6ma4x653+i5Crrda1f/sq//Zu6ytYQ662b4KlMe/KfXWndZv1xVxts4b8b+/H
327zz3eSZfIqtX6qDl0Yvaz/BLGv07+9xd+GrI6rN+J/32r9Z1xttb5h/9Pdrl7B/7T2n9+Xv93q
n18p9A41T4dGsYUghEe7aPkYyvAP8w8uSlGsyhepaVl1mXeLDPeH+WXBh2V/eQcxylaXXf5T/HpX
WSmDSt153q+ejzv9p/3+0/05zHD0HsyYp/P1jpddr9+Hj9b/1/te7vjxXyJ3b8FAWNXQH9Z/7fqq
rmzr9PqF/u0ScXx46esW4klFXfz9//2ft7laezWVtf+XtnUZPfXdbkLhZ2PGU/OAcrKzr+mI38o0
7BfKADNv6NzBS4+WtVUr198pblPox7RB1K+pPZ4oF7cEjlNATxzNK/eA1OuTXqDZtBN30O9NM/XO
9PyCoBNTP3vpXeXxFFjqpX7UJ8NBoLvnY0XWmzIDrZeLXNtFzE103US5DcwelJ5yaY1zomxXPTfd
eVu4mlYpON83YliOm/SHHzXKrQnl8zbPsuRITYp8FPK0L3Rl3phV3j5AtpS/KGRf7i2vfRKfRFV8
cg+eXY87YOH5i4TpCVJiIcmWk4Qgnc0jUs6jKbtKQFoW9HCZMc2Cy03E8V/eXXf7J8fSfZKof3Fn
b4J5Sfd/DXKDDFzuDueZTqxpY8P9cZY5YpPhdky9N/fqMN9DbFMhpBgJKYa3ZbJWBonz3nexqiQ8
FCbgXa0E0WLUMVUAuZSBLCEkpev8Q1Diume6L6fjhzV0nv4R/sEKuWLqbkdDHaDpg8MflTcbUdvI
eZCrFO2Kvs+785WdB6Jox/Mpf0NXC8Y2vO+TALaGP/aQCBlKjrewQNn9cbXJVZg6/Q0wyN+v7LJJ
2bh3dTnbJ3GKyUmHQ6ZOw22lDYhBL5x1CDlZvEXONrdr72IXp9jlah1or7PvZDoLAZ5cuhRT/Dp+
WyvLGjPyd5FRt2ieZeOBFoB+G8Wz7m3g12ueNhVquB6iRgp/tbRQk7azx0PsFe3TEKjtU62Vzsnp
3c9iWu3Qb322stblrEGoDBntyAfbDPrttKwU2+UestNqlPu4TjBd7iMOtZy/ZUXdHAWmK1fwQD2/
4XWvoLuQ8Hnl5uK7XAtmV9C70MLS7dDuPHg5Q2q4J7U1jBRe8yprTkql2Fz7ilr/6brVjBpx3SXc
b+t+vGs13d4ETZ/tmth4w04nSue5ZDdAR6+DUTaQdZLNF9OHkGvktfiD2AWO/SHUUPxBlgsQG/qC
TQTPP8Jp5KxNA6B0k7r2Xbg0RaAQqX7PCtiBFiWNNSK0NQ3SYITG9durpp8ko/n8IEZnUQsF/2qR
ANkV771BcBrd5XZA5WjJAPJJeYmookJcCS2eDBCyZ+jKtf2FNK8UPuklrqUadomj1WLYw3rSQB1X
Ns8LQ8Ehaut4F0L1Hm7pFMxpB8mQDve9+rkcpvpZbNpi6wB1IzlEjvYgc3Ff7TOq8WPT+cFtbzfD
fa9a/b03UCHeyDyGhf7O1REEL8Z8d3GQfKIfYHS6X0PEbSjc6z38y0G5W3fo8vhtrytbuOzn6w9X
ZluNlKOij8/duxjoh9+VNxXR2p+35BC0D78wl58dSoB3lxiZf1h5+ZEZ/EjdBjQ9bUH4wY+rUDHN
0uh1ABd2zBexORnS96tJROXWubj7IbmsuLLLlBN0f6Tz/1szdO68IfEJasoDxJyZkXJeh9xv3qZm
0G462kTuxSn2y9oeNM42mOt5vy4jq+7v+rLSthe2WxPAITCoATJA04gimoC1aq84zS/G1GXBqc2d
4T6Pcw6mUYMwz5xWt4mRuurLYJE7UEc330pMvQQmAlWYPDqjO6pu5CEfxOSGerHlYXSAHqTR1Gzr
6TZ8xaMz3/Azpz0CZtUf5SpDB1Sfo+682nWk2+4z3YK7iFBPpal2o42ldXR42UD8MK4DaT3+JXR9
7yIFEuuLOzI9qCrf7ybRzXLLsVAoyXC39QWEdd7c9415udsHe55WdMegizfM+u2cRhUcH+jueF0G
UaXi27/pyHmEXTb86rb5sK0B9T/577GR4cxXsYPzreY2aQWfcqBRAugayNFSryGdlAc3BnxNw8Vd
2REZSTod3mwFwKpirFDYWVZcFss+Q7gk9arQ3TSLp4bHTNvJjvYY3kjI9ZJlb6C1EazvrBBvYVW7
VHec0X6kZz3fuw1Ew/zX2b/ZITgRLal+hHYMr4fVpI9VnaD9i5jhwQLn8lliha7lz7FqP1uUaWh9
UPRa2TgaP0mCGWhQPQAMkzBd2ohVA1418QraQLyOS6ODeGVt0VGHVD3D9Oqtzz5bkzr5pl70pMjX
k4Gv6J9ap+KtFiUq8WYFqjK1SUNTo8Hy63Ub00+bR4hKQPAsV6tjtYWLlw4O7WjHoBUkToYBNuaL
A+zGbzMVvnkYKKKuC+QWVzvJLSbYTmCEZmMJXu+dLi+K7qvmXNHWZDhmubcn2vEie4x/AQeFHIz6
S8AbQLEwgmp46LRfKkujyaqcPk3FAD5PSVIq4YH2i5OrDsVP1T8H6awigMgf7LJcds3bvL4dyff+
d7v6ow43hqKg78PD4601uNZR83uQ2fRnbeAP6+8jPQpew3K+DSqy/a0bz5+LqtiOCzEa+LniQe+Q
jQqWKECLPDvbaMyI10v0in8KW4pXtgSVN9yLNzLVD1vmU06hmD3ctviNkkJKhcEr6KB3uhcVwvHb
zg3tA2JX9ldljh7kd3iNSGn8vC0jxzqEjQXpsgk71bCpZ6s6ynPyHEfGnenk26tnZUCVPIHPqmrc
WfGb980mnqipP3imkZ+fzeVRnYLPjVE0n5JFvtFIU1h0zObUqoMyPLxPKYoGZxnm3LkFHF2ebQU9
OzYqbhrNjV5k8GjwKBN68WQGt4V+rsz2zuhNBGCyKRuPWTf0fMmyYObz/+Jkabtd9LeOBVR0iMS0
6qlsO+csIZPuDw+2Ox/XBbo9Jzd8g4KqlwVAma1tC336JeZy3zl5LIsivGxiQO/4GE4UPuVVOLTh
I9vuWxuJlYGu6XRHb9NwMJftZ8UttyOqCJ+UdKfG6KIUXTN8moJa30YDwrdiG+m4vacr6jdv4XsV
U1WYUAVl6tlZTAPd6YektnmKXKYlh74Xw/omPgk3Y3CkXgZkp1V98zRl/i9whwx3XhAMd5M/0oUu
lzLw9a4o6Fq8B1xHVe8eiZGpX7RBtZE5VGfRXrfm/rLnGpMV8eRv19Wyr1VPb6/jsoXMy8z5rA51
cLwKsRuVX9TA+xJaNUoqnWee3F6J6B2cVS5lWOfil0hxO1BlvUXK3F4jLy4JpSAxbbUAnhEJkj3k
ar0l2gSKsf3Lu0kkZ9QQ1kE6E1W9GR8dCAZ38agle5n2XoitN8bH3p2dzQAHxeHK4Q/pbyH1lttr
ezGewjLT7uq8Tm3kVNhkdD/pUzk8BHrQ0pyUOQePk+UzpPb1xq/n4VamMiSd+6KafXwvsyqOtefO
Gnc5AkKPxTLzzCB4Bpi5Lqlg4Th3nXXjT80cbb2uhWXAy35owL+jLRwvMx8RHbI/Wb7ceDTD4dBE
GX1KVb2lvWd4rh01/AQQgL5K/5MMRmy3dBBZ/ildbG5Do+o8K4i7LFOq9d1jHuinyvTeFug9LQwW
QoNiAoqW7Z25hzZ2iaf3Nr/vC+dfazzQQNq7bNTtloCqr6Zt0IfTjUzntuxoRrOjrUwVNzVe8vJr
lqRvd4MVqSJ9aTu3RtomdN0UBkkbd9Etg0s05l8WBzso1lEsW2xRYdFEvM7NWwOgHFz9BPhLgETJ
VAYjsmP6aIpgd+VYp2i3mIfQsukR/GpoLjo5kxEgleJSbBrhsbdofNy1QzMfqMJDXe9G4bMauZt4
KrN/88paE0keiU0NN/gk6wH3X6+XiBBy2kvEeof3+4tz3YOmYLh8aUL3oPo/WCEcXkmNhN7GBrxz
dpV2DzIjgEjAGn7WbRyc4qXHeiPRnR052yk0xicZWlhTz6XfQGvfTk+5Dcgji/3sKK8JimkkGaz6
/jJzKaM1ijVuEnk73r3y6rK/8KakxD6s7Za1w/LW5Wpi3VCrDkA4pUBvkrI+0S4Yv4w0wL6M4TaN
loL/YinU2DvZY/4vcV2Car/bp5Ub7dc1wVCkm6kP3vYRB2TG/x/3We89/ufX0/WzujUsGMqq1DLu
i0Y/9rFu3ba+wfNW2vfG/VSxDY9eqXGf2kZ8GoEAIwtp3ItpEO8lRsIrQDl7rfXAkixLJFL2lqky
oh6xqwIIn9qkmvZiFPfljhI+AkLaA76qN5EbJW/f0uVEn8+mNI3pBk2MPep3kbklqWGeoiqzaN3m
O78N+MlDYoK5J9/v4ieXM7n7smrbm7fnGn+MbsnyKQ98QIJHt0vdw1i0BlzHf9jUxYH+HcicWr/Y
c5h3EEteQpAl/9brVnkr68UkCzT+fHb8pUCLsqwXx9Bn7r2tT8ohzkbwHEN5T69EdT9rVnn/V1Nx
SMgEq7Vdz0Br/3Os7JRGwQ/HhhGttj+ViqFs5cqkaeVylS+2MlUQ/3v3/nMcerAKXcEkM910f8WN
JVOdNl4lj2iYXZ7jxCRDHfbBBxnulNaC1DegbcuCs+YEgM+oL5tmRo/zaBo0MMefjMXsZ11ymjhL
b2VqVUDv4UhSaGCei1ddIwlPFgjC0SWYJ/rLHjPPNE+xE34KACu9MiR8bE2eY1C4sDP03o5F6bw0
vo2a5DoFHHLbBxCaHJXGu3gDyMqeY9u07qEIH59maFKsyejuIEGbnnyToYkUWLCrSN85fcmX1xjb
yf3svi2QVTK4RnpZKjNZP1pJvHdopdmVbpWS6+ymY6FFxnMJ0GrfleTJTMtCUm+x+YrZbsvCbi4h
4pjYYAMzW34q9en3LrC0E6lh4xlS05Mah+pZ61o32havE1ix53ZxTV2rnDV7vGkNx4sQ0s6mU6Lo
/7pEmoC16E43i63cc30xaQDXd0xbTEkP+53Y09ZrtxUSH8fLVuuLEbe8wNhJLy9k3a541bzEuc1j
PYAwgYOdsZwn3Ujpb2j1B7elcKTfrEZtmum7lfOihNPzTSSk9ZeYdYvVsdrWbVD7iTczn1O07sev
pNBeAVQqn9tiso5FZ5Y3bVann5UZzjIaH3/+OWCMELyoA9IyQgU0qeBkDIi8hAxQDW1jZ1fZx6m5
TCVYvBK8TsV7tbawaU9v6bHeDp1lnLOEfqDRd7/R36r5p0CDLh0QDyxfdalMpGli80xu1zhLdDO2
u6Q2hrui/VdaWOYphOLpDiQp/1WVgk4lyNCihkQMKzrm4x0pIfFOS4hcyVA3gKQunuu5HbXGye5/
Imlmg4te4mQ7mZNE6oBCV6d4CqBrD5I+AwbNYMxaqNyMFQn7md+RbW9VufuvNDWzO7qBS1KfUZbd
NXREbRPH17ayqHFTbx91XcSzVe4o5hmtZlDrwwQCcFFIX6awRk2PXuh3iJB7b15L7evnGWmAMwC8
V06dxbcui+eNVkT+a9fRjqT1xfTqV5G18domf/UdZAeLIvBQUWiUjWKB2e0MEE2UDbyThjrtBadt
xrF/mWpC9QBbzYfp6hVc3X+7Nk2DaOsMHMnbBf1pdLTHGHWk8azgOWd7YTuhfEYX+0TN8G4Iqr3Y
Rlou593FvSzJ+kLb18sOJoCuvafp9d6tlfIG+hR3nwDb/UVP4q8NEINnta/0xyGr0o3Y86w3d5lK
G7m3NPUCf+bRTPvmz1WLPiUtdbRrJb+Abms2TeD5D/QCzi+l0j6LPdCz6pD6pkVijJtETXvoTNqJ
Wng2X6PvRhiPvw1zgFwBX2vPfdnON6ifVDeqmQUvHAfpobdz+7fou97CfyKR0JtNz3YMLczbkzV8
kyCf0HTcQWGRgoF6l58XI1CDdD9NTnqmG895zCtF2SqBxa/Z+1WQkyoVW/R+tXovV/FYnLsccqwo
sJ9Dnl5v+Vs0HmQAxG4+WLGPaiPKgZsrh0yn2H8uy8y9ldg1Ap53MmEWPad9GrxA7pd/0uo03vsq
bf9FA3AsVspya/VO+rMd4+1sTuP3AHWx/VwnHyOapUTyjxHCE5XG0TaLQtREAwXARw7V5hF2m4xP
kaKGj/5y4GhCz9lZKpxgFxHlUA4nznIMEb8fgG9QIuvOgzO023mLQ7xe6vKhSevzpJQ1oJDlTPNh
2bI3NeDxrqnP7SK1q/ckfI3KK18mGhNvB1fRD+NcKl/JYF0iDEA/m2yCeMiOgUTl1Ie1hW8dIbkf
lJ61O5h12xd4FKcHuM9vjJyXvVWLqThYkz7sJFYGQ01/QGGn3cms6qIZTGV/A59788ThctvPNWVJ
HzE3EcptG/JwhUF2ZG7a6Yuj5zuBQEOPynEYOZWdoJxd3dE2rm2rZwCK2zTUeuVT5E/THtb9wgYp
Ay2uDKGtqifFWgZ6zTO+Rbikt9bUgRR0v2Z8N1IpWDwSvmDa/+4yDxCBrIHDgnutpvE5Wr6vIfuy
qOGkFsd6gAv577Pf5odV0nOm7xZ1vwqtwMm5Efu16qeE5LEx3qVTaG5mWDh2EiiOdSu5CpLmGL9v
dRWWuI+Kp2VNdIRyRY93bWbt2tbOn6wy5aBpJvGx1tt01+gRJ001BTjfqeiMmvWvQ5l5B71XZ6QI
0KcW7WqxtV4/b0dlbJ7F8bc2dVkLwg9o6hojS9K6GbbdNGo7KTyuBNGXsuWHOmaIetHBH4YvUrW8
uC/c0f9+fSlvmgaSdBfO6a7o7ENfdF/caAf55cbSx/Q8TH0f7hMFqKeT/9s0WVDG+UCGLu3bo8ze
Q9sFi1wvw7tddpSZ2CXiPV7s5iKQ9B4vt5RQ77tdQcBULqzVMhSlb++bvp43q02uFv7Ms1540NhK
jOXCSwhe/21d6w6AgiRySCqktIbE2RdV8jFm3bGFeO1INeo39BLsU1VZD5f3Q6awXgGL5g1Y/0VU
2S5hYnJzhyrA+9LLVDxXNjK+P/ygrjaaPqj7puWbTdgFysb4jYb6/jGgtZgeVm0jHARNUGX3pglP
qETJIifoYV9YqMz/fVHbJOe3UokWaSh9mzlwtzKZ0JBCnnmTlPZ4lnmAPM6hnyglik1ZYj4Ggrre
823lXFaLm5ywRmWR/Bu91wbEQ/HvJpW3WyWfjCcZ5rZ3ds7QBPvVVgOvo4SoBpssV02OxUi1D4tI
mAxkq+Fbrcl556MPg+MiHBbaiYEY9XcJ+GDueu0AnW22Fdu6Bzk5+p4ax7nsIQ4717yzHvCoudyq
e78fXUDpYZ7N4drBM8dPSq/97bp55fExKM2OPz5Pv4FBCUqYRbQVUsP62dALcNaO+djkCLwiDlk/
LwFikgAZYuejSUKXhTQrW5eFf95r3f7Pe01F+82LYu3k6uHGsa3mRYZYK1C81/zuTdemLSBF0mfP
vO3UtH3p+8x76rNwyVGhJTME6Kv6KtGXOYkravG59hbtAMd5KjjKXEev95MV6rK/2CZz9J5G9pdZ
V2qvURa+jknkPI8Dj3tVYoS3MhXojjc7d6DQmrNgeLLYC55j7U4mEhTCTA+W0fwcLbgfsRPtH5Oe
rqnaAgy27ZDO22kNnxxZITEgkN9utW613MohiYvsNi9Ga4vw2a/B+S17qCCv7gduk3lLZUv180Og
hjRZ0Kf/FGb9Qz2n052YZChhdTqih61D5kgYmUe45GPiVIvmgURxqlM1mrGDkjCy2zdylEjkJ04u
ZYDD0d+1mqZt5JgiNjmWyNVqW1dc2WQDk6rfRnWLbh8CAKVlCL6wD6RhgEWd21pNUWZY6MSAu74R
hhVTvbcsHYrMHnHBgwJ+8lAvBdI5KbMDMIPkUC3V1NU7BfrPUaODhpJetAWn5Oyv2uRlKt6SkuPF
u7bJSzs9VdrwsvbKcdlq8SYzf8loG5LdAkWEptHXuYSpy9dg9Hd7zfrqd/p3BJnyR3F2rb6BJE//
XGW19zLp4VHMYYYQnzGAwx31yP46Fmpzm6tlshOvFTTKPvBi6mjLDXy0jy83uGw5Olc3oJj44QaR
27gHqEzpegXm0t5bYbJlStpFpplFQ9+k6ds06U8QeLr3nT9Fu8aKol8rgByzDv8pQnDmYdALG1KL
IvkyKvWzBNBA6UB2ERiP60rkAcNfK41DsOeb39I5sw6Iu/BnZcFan44Z/DBLz0q/NLusg9hyhFeg
t82Pq92L6uFQ0ShJngtxsKulMlWkmXJZC04Xvaj3jaeXOOKPyeqCutx0iz6FDHbRkaiSyzqmBatd
htUttmkOwt08kAgSx/UWl33KmkIxWeidodfwKL4PQ9c3p76kdendFNCNdG+MEO3t/rgEctjPzYeY
oo3GY9J6v/bBWDzAlayfa+UgE6ihkXm2F11nsVfZUexikat2WTMkjX7m2WY1BwhKwmlHkfVPm37Y
b7X/adMAQaw+byLX2eogp5YzhRxALN+1j+OYfL8cUaRwsgxX5w+Awt8Q/aKfdnHSX6YfongkW/zn
WGfZrQqj75cTkHgv55m+GnY0NLl3sZFVpHTy+lOTAuBTlRkwSlY58AhXzufJBpkOYc2/kLBzv2h8
f5LD0/z7Oa7rO92gERL9IuMT7/mwCZVW/U1pH0Xna1ljVfrbGl9T/PsmiJDmTopprw3TdsoKTsVk
tL+3fD9vekhcHuumh85DDTh9hdn8vXHgfoAvctqmDVyOzjAVOyoq8SOtx+Ot7U7KUXea4tnVvIqT
Dzgsw4NueSEPm6Lhaewb/dvVIq2tFdhWzeK5reE9cCfduTUHb8pQneABEnxQ7RwSKze+JvX4kE5u
+jMxEpCUPL29wK9ZgzElIlRU42s99A+SP/uriPc9/jYCEJu7zUEB79wu+QIvRfYkjQ7dXqW69dWa
mhoAWPhZGiqKULVPIxxblzaHrDRo9UQN42CMsFd18O0eSyPvt0Vhora9dELEeXTZVNa3O9l0oltS
NpUeCoCdzmXTTpu6fYxoCa3FPKaozvAUqFV+j7YBJxDEyS5TEakX3lgNE7kTGFaWxx2xL6Y6VvN7
2eJ9HzEh6Ll1YkXjbYa+36bpEeAVJB/B/WzryWOzCOl1YZj/7EI6plrP+z7Nqr9LOWhdIqxW7Tch
TToenXYHu4kBUL3nU6EDaB6LMtVwICM3Sf50NVrwYCNzqXB0kdUUbaqNDufD8oMc2LtinEmvTVn2
mJVwiYqueVfFIw1V/+6obYWzxOIIyKhdViS9x1/x4gji0rzXDXiIzyOpqqxo1ObTW35nMJzsMFKg
Fr27nd9P6o82eUUpNPtJpk/dRt40P2j0N90DYIci7C0g76N9nSr08ymxe5za7mCprXNnT77l7EiX
JIccIkW6jNCYF3ek6M5dxL8H+iH0KlOgd7epDohd/mW0We8Nuv9fuxGmj9UON87eTJPw9S/i7cWu
R15BZ2MDF1kBvUea1HxKl5ykzFU3qDeUjS0E7chdeKU2bkw7a5GMrYzXhspL3ZKEJDnwENZduRGW
TXhWoLRS4DuUqWmb/7yo0kya8/LpTJKqgP52GRR4KmkvRD+jnf+wLY4YmTIUYQbanlR7P8FuXGpu
dR830/QcLkM+WvumLGB3X2Yy0PBvRg0PnYvFyzr1saNWLDMoHeHjoLMPSeTgbjXFY53dDb36i5hk
sDuvuHVVvb2sbKI6vM1r63ckero7uD+RMerGpEcctOi2EKFb1JiGknz7YhSPRMrVJVzmZpD9nqeq
Sr9MMt5zZNL21dwPG+m11AbQNzyX45G5xMiVDLCkwVuQ3K9m6Htp4Cy77m1B3SCxXc3qY6I7SBkp
refwnazovHNd7e+nKnB3cWJMn5s+JI9qec+6Si9XOJawh9qacifOeVBVAJUIrYvXhf7pBtFqfyte
l5+asz05P0AWT58tuKA/IQdQ1HXdbYtaeawGuMUksrBAZ1dTrt7KPnrNR6exhmkvXr3phpMG3hU2
TF4RfRzxU6yXJ9lWIuiEhLBPqV5kFuUQUXLkrO5lN3JWHST21QSNlo3eqIkenqX1HMPmUP/iA2al
4BFBE4US6c3AH/KtAY3uGVQ2X811UH6uIMfYqAPKbAVvmk/CJ0AuqNmpQTzedEFOw8WSU+U4rW2j
KKxgxWOa6UVobOhmSM78KMHXUpqAbRTT2cVtrG1TP/tTYOggAuBX2UHNK1SAlxKcspTg/KU0l5ID
8vqxfRCTOO0GAhvVM4eDRIjD7iBykvViWzfRrI4e3ax7ELvaKAOSNGhmgdfX7uuuym/K0H/2Z8WE
+ksorYJMh8hKgyN19uOfGb/lkKssnrDxuEQLJjnYaAdvxAh3M+FyeQmFujLfdx1lKeSpd573Ghbt
9LimACbFBBbgR8qNJA7EETXmiBB2U+/4gjWexJHqDTXvQnuFICM9OUWR88Xn6Ucz67yHskXXILMi
BBX8ed6qtRO/toNbbJw5839UbvUwDCTkN+P8veTAx7tatCBI+ur3xMy+WkOSf+8U/mvBL09fOA9k
uzBPm+euL0gImJZ2dsNxvpkCpztVqjegyqv/252L0fx4Z2u5sxKWD+X/Ye3KluTUle0XEQES42uN
XWMP1ZP7hbC9bcQ8CBDw9XcpaXe1vX3uiRtxXwiUSolyuwpJmSvXGkvEWcrsDUn7z0/uu/Q5qXJz
mRR2fzvFxQYkZmDjnmxja5ej8ZUrfM+DLmUgw278NSj+gyNq/vs98ugQFVSJeZeC0Gzpybp6dWT3
okHbGP8T1EbIdE7pV8MyzJeo99IVw4/+LspCY4v67WQfp4k8DW0yrZ1gKh89EYIwWtjWNwhpvH8M
Cx/DCKPoW8cRBPzjY4xT8K+PEdt++dvHaLCxOXHsk5fdgN9zrSBfgSRE/ggq2PKet3it6JYdmLgA
y1d4Y3EmE3ZbchVI3m2pScPFBKwSNVs+zMNR1+3JpR6KwgDUmIMU2ZvseNVz4VzC0srvcdQCMKF1
LtATcC59pIMwEEE6kK2JIo361VxXIDm+AGGU37vh+3BIgiGfGDuIJtideexa+/0i9V0K+Ltr9ECX
6pYb9xNiKxlH4FT3gJwHqj2WuTPBUrkiXQfbQnQBKZDpCDZYaOqZ38kMdVFIxWgv0qkhr2Iax2NV
m/fYt4TLuKrAhzkquzn2mkGFLqzte+yPQQYdg/5xd+2ANAK8zQ/vcWjWZRveQK6zW3LEz3aUvMtS
cF+BYcIHGSpw1tQLzutgR4m/nE2Q4/VBL+uG4XoGDkxKiEUYKn9bxlbDV6T3bmkjNBX8LQm7k1g8
3VEvA4vbotW9dQvsTKdaqK6DJOx2EvyREUutbo2u+UgUttSnW9c+7Wl+eP4+DgLDs2fFG45CMsDC
QuWM67QFhxJtAefdIBmHuIJOiN4sUqqcLrO33XJU+SI1f70EozGuxwq7XyXcm8Q2OEAK8fgGYNeq
yoL0ZYybCqV+sBM3bRoHYLKos9nuj5phzA/HN22/+lvM/oHtm8I7DLGXQTO206VNGapFVBcj3Abb
tTfSfrnXTgA70GmxyHJxjiwsXG2rUGkxesNrEITRauA521N2xyvvpmmUL394KS/RucV9hhP8vYH/
tI67SFz4sWev/EIgwamFWRWXw3094r+U0ho9w5mN0msDN7z7zDb5BSw7awPrDTRTnO5oZDivkVIN
yyxs55hAEZHWsYHsSwFoupAH6m0zZz+CtuIhioRNc5C5h7ToUeSYg6bkiIMBj5Tmi1yUKRSsOnGp
xroG/Q6ASjWPxaUEcT/IWvzlNIB9dlnzHpqGYehtatt9701xrKahZPrbeO1BnR4K7NYONGlQO9B4
baX/KXImMPdKuz7inyJnznLTEc2ReiedGadeZMfhLMBvfu2lXxM1hcc+j/2bM/3W8FZLj+pQxN6w
LNzAeDSi8V9348Deberj7g8/I4GW+yCbYSuLlB/E4IN0R39pgYN4GKthvDh9yw9VN2ZQNcSXswHd
N8fp5ZOdvszhL3+VgAt06kvlmuvK9RAgAonJYZKCHUbWuitIwvMF2a4df2silsDqBY27dvNiclet
gEL2Hx2Wnj/DirtqfQ6JL8MSt3TJy+wR9aseEI+/THQHXrdgCU75bF2SXiYZq0SCNsX1QYH2u3cs
AHbP3G9XMx+j+PqE3Cvfn+A5wG5p1rhgySKRrWnE1dk18kuk8p1hgGUT1UvJos6HZNNC5RNacj7b
tZNZn02d6TVEHhzMDhADnenFSisfJGJOkFmooduqPagjl/bOQg3ZPAjlxd1KQtxstKbwDDnSdmFk
QfWlrZCOdFguDnnYVy/QI5vtzQiVIggS2es6beovFfaqllWWD7wIwVaUj0Aaa3uvh6MCKroOryG5
eonc7hkiF+UK2nvpRZkIt9Ad2ZS2jdpGd/8/fkaJ8EJhgmt6GIS1DPgEun39RnO2Uz+2rzYT42E0
gVkma5rl1nJQeKNUgkO/Yt1NIMEOIMJjgCBv08jE2pLQxeTxs2OV5kOaD+ldLNk/ZCYvP/bNbWHb
46v2MgNvy3PgYUrDvmCvWRwsBy8B5OOdC9lKIVYDihzvucOdSwKh5pUH1PWWPGiAPSLcqQVgL2TT
A3oX7K1zHMBnUQwQX7oGa7d4AVy62YV9w9ZCh7482J3W+WwvcSx60/5/s6spg/psHS7EILpzWih/
k7K+XJeFyJ9AY8hvoEsZLEXY5k9KNCha9iJvYQRoJlOIoEQFekxytjj4fPpcnakzrZLpIQUJWYSt
k4LO1iqPSvbIOhXfK69VN33q+ibCcG67r7BYZgtlReHO5lvLkbL/hzqMEnRXh5wN7X52h2wf9GYg
QgX0VA0WlqkaznZcdi/tyh1s9WIasoXg1JAtqBlVnWaYNCADq3uhSlpBXAGlLNTMByiYRY66IDMd
3PudeyIz/rpgKIoAcq/SBlP6UEHLIQRzQ72eNb6F9thu0gznu+tyi+hINi5iREigBfBpGabV9rr4
hsNaF/V+cqA+QQos6Jwg8zKv1TSQIQYdgwzpaIPdHWdIS216nWXLu6F9iKdw03YiuiVTZ/rQOxbN
P9RHpuugq+33Qe0w1QerU/+Q//91UNwBLQa2B3y0TvqIk3rDbZBEgHpUUvH629hEByPBbvNShG35
WKThT0vvumqviRc+NpMn0Anyuen+3qTeqzMiVvJ0baoUFWdWFtWrwNiFtq4sHrg/3aEVUZ1x/9cW
94pioTK3fgAkhC2dXLB7n1njBrLSzRFEcP1eSYjlBJ4vbxFf5isDgImnqYaQxljWzTe/FjtpAW+7
KAHnBj8BhEJz/g3KO+LVZR5bpki3zVP2hqZ99Ir3KdUEwFKnnPcpUVJ+jPDdjVupXo2S9aBmxN2I
GrwFdA7UayHxTLpT2vZXv5JPoIkNQFi6HNpcbEgbLERY5eR6oLioQZy8pmbTNRAKhyInKYWRZliV
M+/0YSdpMRcBDCzGaYK94MkvIBu8wI0dYv1ZQKpjvvnc9b/4mAD87Psp5puo491KTF64i4NgfPUg
Z92psnqWVpmcMjBELwboerySWxynxg4cwdDZtL1FxfrgJklZuBUoVlyhMNlex6rC/3WVTd2Klxl0
P6g9tnYHWhHbXg8QFYIuqDutueltgWX6J3TGaEe89QBdtbd092G/msg+OdbsTxT3ZHI0YGSAHatq
tCM7majzv9r/mB/f8U+f5/f56XMGhOj4mFsxZxOgqm1jGa6NL+SvSw8i25F1t12Rgve9Vj5SF0Xy
reFemK6BbUf8p+lAMqIHzD58SiD0knhQhUnwlv73VFfLx3Tz8ASUvu6QQyFcqyHYpaO/RbJaBpaf
bchG2gkdmE/PKjMXvGfgxcZSyu3I2iE1as64MeVn9sKRfnfywDL/FNf8fQFOqne3GUam3YK27E5g
DXGf0l9uUzv8a7bf3Wh4GUb4L3bx7ecTDsZQYLptKwea9Lz27mMZ2/dAeyrUD+OLXprHrAWzBXlK
m7c3rst9cCUyHEq0fzPFoDoUDbhuyWc0HHfRSKDpGHIss49+AtiXnU9PMFeze6bC6QjaiDvypmmH
AO8tPieHTDnsBw+oFTs08psMOpjPZoWUROiF0YmaoPrbNnkbXwwo0l3yka9GXeOaZpyh6kmWC2pO
k8VvQMZszr3ZIACEGYrihnppSgHBjRM19ZRjBk4+mrIAvU7WRe3JiULQohgBghViyShuoi+yyQET
hxzckWIpXVRN0MSLow01rVSoAzOhWdTXoniMkDe62NkcSiGHpgbl83W4lLW5DLxubbUcKoVREtwP
NUrVmFYLrVQP2gmvBdC468H+8G8P5beHZsBS/4cHkFMIi+uUx1/m8HB+Xw0xhz489iw5WwOJg5CK
y21cJ0273yfGhoj0Z9vcD1J9kOzXDVhgncKwtk5tIyvBwGqKPFh99KiJlMncJIQNYWqEcmbTFVPz
MYjQOuT1YaIWuX4MZChHOIoIpdQJK2+7LD1AftC7ABrsXTzGnlHG1ZxAEutBsrz214hvD2vqbD0j
OI0IWbW6k0xFkZ1LL2NgpcXoNHaSNUrqmw0N901p4STafJtH60GQ0tgC3h/fkcn0e2yqQPy8pU8w
9H53ENADXlAvzcGQgytM1t+TSVUGKoiUl97QR4C6dr13mGsCAPLrE4H0B6pfxgNZWjOH6tP0LUzi
fkcBOAmC3O1Ud9UcwFMxb89YaO+pk75kyMZC9D0R9/QFE2mLso/fh8u8qlbCZaBvLlJ/F2MdAHbX
37VBnT86LCkec+yT+JAOt1HN8R13mL10mJA31AmE9HTDQZSwpAEfw/G+ykHiOnpr3y2TM+cXAk0w
LEIrQHonsO+A7z6tkVRu1BB/Aw3uV7eDvg+IRoJdLqDG6GWZ9YaB1E8Dx8rwV04C0EyxMsyE7RwN
wbeMerxBWtzS0At5j7ywswirJtv4YC1QkEF67dKYg+00QwYj00pSWspF24GsZZ/sv/sjZ3hiQSO6
HUqXB0BYUyAVdOTvjxhg5cXVksdIaFw7PgULG4oEegqsmkWMd3jfl+DSUOE9VLzCe9dClgXb42Db
Q8b2HhwBiPm7KP1SfnAkDxYm1t3QfZ1Gx0mWWSBcTR/+I/SUmywdzQ7c6CnJl+agKZ26gWaffkLd
MwRvO6h3hz2K3vTJDu8lFzJ+UbujZsPMlQAr7FOMkwe2Lf92o6Wid6CgHeTtX91qPRsBmT/c9Dlm
no3s9FCjs+X1oTRb14NRuU8VgBMQJtu2U5oeoAuWHXLLsLcjUAi3QpWAsZeWf+lChK5r5pRfWCy+
xEJVP+oEenepN4gFHwCBbkT5owvqL6Mhii95XSSQxkm9y8jwY64Mkd1CoOL9KbU1fH6Ka8fJGnmw
BvTHbzU331ljoDStDsBsEUfMJzO0IWdamb/ZaJCm4PAjCxIbgb/OEHu7QCSm3DtI2UCYx7EvZIvk
a6vs/kFZWA4CB7LDzQQurKs/pK8AaZQmdqmN1dzPl5e+nSBaWtp3zji4e643qy6wGxsrHROksSd5
i2T7ALTr78ZZPJ6MXHsma3s/SN//p0zNowmWk+uN51qzJfh185tPmQTjc9zWb7RHpt0ybZTHHmLz
MjR3ZFeBfyu4D+xDNn3pIsgOXMO7FAbWdptB7Nx2ow1VHozquYqgVAGpCGsVI88IyblkOvNQmkty
cILntK3tpShQrN7IKFvKyYw2U+zYZwOI2/liBUwcA2mv+zxEeIs6yEVBbmlZ4Ee2IVuP+r+V6cQR
hOk6edsr0IW0TjpsykLi71eXBgKQctxj0zi+gj3Xg0SlY+w73WRsUweD91KBvObg+FDvE1o72son
b9lJUPhPnlGACav6UY3ceNM3flq931jgx00lBEEcC9nFwsqs59pv25XopH2rLGgLpE2c75EwAKND
OAXrikEVIbHCYplVIN+JtDxdoe86H2hvAHnQNi0k/ZLBtNb/2Ycc6ZIkYDsR2vs6Gd2J/GtRtAGO
W/xIR86+FNMdM6YjyZClCRvvdB+dMKmvYfi26MPpR9//Ng58KGC5H+y3BrIMCxAfiYvgob8ZfWBs
FGgMTywJ4nVXS+u5NLqveTlAzTwGDx52dd9B98wXgx5ksF+DAL4dTijoScCsaZjP0zDMgyCrOg9q
SgS0ADcxwj49xLVjLLNJJUvEnNJDFA4gaaeeNkzG91vqmlITARQnn/Z8QAKt0GWVpYFC8NiC8Dq0
wOJjEIJBw8hl82DYSbUsKynexlzdeg5qvRa9+tpLv/2Bkqmfwnf8Zy/j4GH2B/s29cwUuk9S7PGX
rU7pyNla2r53YYl8icNoO+n8EV1UOQbA1gjUjVM740gXp86wtygD9cnno1v4YtxTqzWhON+OwbQl
SFA5QKe8bxDRmxFCGj4ESpa/26QLBgoSpSZn8hs+xhLqiOYjv/84n9Ngj+6n7RH8GyhPMT1jdY2w
9Lb5CJZ0YG50kKawAQosHRdUZRodrS80KIS20/pqm5LgbBlvNY7d+9gPKpySTWPA3zBazc1B5e7t
qPIElbtxgHABiJNifaEOMNmFC+4UYvvJG7vlVTNm/enq7Hia2DutLp/cIOQerwcnb8AF/gKCmOAk
y8rhixbxgF3Aw5eKsfA8SpxbVoDfb1wOBrLZBTVX0yKJQwNvlzFfAU8EUYPr+2lgWQUy6zW9mFqy
22Nnn4uszVdKO1NPmCEDtzAlAIKJnJ3/ePnR7DnjFsgWUZau2Q5dTY8YsQJ1mXRrEvHhtYuMykps
oPqAzdBDSAPvk5/orVKsyNGJLZQH8crjO2ar2TbPwMfqpoFMmy0WeZVDbsKy7Ls4neobJ26zXcGd
8XaCECQ04pL6ywC5R8+IjB++qm/cknlvrZcPSxqUu0l9ozILzCNBN95yTDkPyk33RG8Eu2hvECNy
50EhcG13QTKuGRT6FrmuVHB1pQJdqqFeImgVnLitLOBq9NEeXBsC9FcoPQAh47sfTk1gLpFVDbw5
Qj6Lj8FmGast9NEgb4x0zi0ww8Ntnqr6xFwo1EuWuxDfAQWKGTfjvgzMe2q52kR34C3JbjpXlyfo
oTQJdRRGlG7MCvA7L2yK91mCLGtXrEMkNbb8MF4XNg6aQ8pASHh9FHJL+DRA0NzQbMOY3IRJIs8S
pApr31fxmn5Rpf5ZmXFxgZIbO1KrCYP2VNQdeP/QR5egNtXaBeJinZTBuw2Vq/dhafjzbxFVtcWp
mvgt+dNPEeTxch0JVa+vE6lQ3nHIFp9oHgSHQb8xegmCTKBUqTT/lZXGP6VKvDunh3i3DMFaT3bp
Ot7Saix2aKJieGKJ2Lajb33JlAUl66IZt+SWIoWeWTjYN1PP9v9p2okZ1cJVoOGiafNQFXtOsMDG
6PgNqgbDde5M7YZYyKiZILb+qSl0kyjLzKYO19feUCEoYRY/IywLTz00hfYyxb+SmrZAtLx0fRQi
6N7E0RyRogIuUTfNBNhDqWn6qYmUQXxKqzadm9GozFNUGT/mmZDxOCdR8ZVakXScc9+az940TU9t
IdtbAzpi1CcsLu6aLDhT3wDk4l0zcnAG4Ilg1KjvscG6CUGw8hQbkwFM0bihvrxn1oMLwkAa1zld
cxnbeEl91RTFj27+s8I3b6sSYN27sOgvKi9S0HJl/cHV5E6ADfObhNkVtHTAFzW7oJqm5o5zT62k
yBgwgLG1oWZvAcNdpMGZWjSowAZ9gQBBf6AmTen53b2XJo+jpj3J+iZ9MHTUtqiEvcUGo4fcjah2
A2r3z+SCpIw4Q4Nidx3Q5tLcohAACAo9CV26PJbzJFFe9zsO6PICDBMBUtmVu0jqAGjmyraNBTMc
AZEtGazsbgrvqqwM71Atmd3EkDdamORTM5TZFVV3pl66kPO4L4LIvZud0gYvlwbfgXneNABTkumk
0c110PVZhX6MlYDCNkgLZ4WCK2BIgshkBwd/nI+9QK5ioLWp/Wn1H+IxW3ceguBVa26TLutvXFQL
XSLh/COSKf9emAEyB175lIMu7W8OaeM9BWNZzQ5YePubasShS8+Q4bD04IFHZhG70LQvrKg6eZnB
X5jcTGEev1T1UJ+HOAJOW5u7QoltCuD4Bsko/nId9N7Ebj1BJGuaysO8Mg4swG8kFiXK+yCP9OnS
hQC8iX6Eyi86Gr220h1k3r0zDjwxH4IVWQLGsM9Jy3IbZgXU8Bw7gKxrJteOZMmTzLEVjNuo/adE
rMpgtv1TIo1VeWPyxWkR1MiAz8ZJu8PxENvvvVU1KLbTw0OI3czDJ99snpDy6NdJht1+o7EQrsZH
yMbGcul1Z2p5JtgUpjaVS2u0gO/QvZ2v3nujCOXytVMCMaWHfowP/KHYmAEYTGNQWCMWgEL4Xteo
ZBy0KviBXJC398EVhbNA7zHzrVOP1B+C223FeDAdaGCmB7ZU3DINj3UWj3tPl1XUrV+cHX1HzcgN
8TsN+6M1QWsbLBzgZ6xLdSQ38piMqNy2HchidwAfdUvfyWtkPEdjrg0Is6RcxJap7qzer87AvhhA
syJ16qqqxPez0uKkv0bwKA3uQQgIDvPM/u5JXx5oceqaODhDBm3bCqz0y4ZF/QZMes3qutXTA1yV
tQcyKdD0bUyfAySN8KhM3OEtzKodiHeMH5ZjHSFcOn2RYBZYeqj3vwVvlnHjdGZ/g/JSoDb1IM9B
3WJi1rtpEOXtFNrFIh0Lccp0VWoaAx6tIAk0tz7sjnQKucpVvi84uBSvJDOAhULXx+g8sKuaxZ46
Mny91mVmI8fPQii5duZ4qsGQ9tL9rJTVvURsiMCRC1a0oA74iwT/1yax1LAhJ7C2vo9hbm2/WN/t
KLtRdRHfdzUXF5ZzAOMzE/RVTRJfMlk2R7xxvlDnJER1AkX1qRjc7MjHNFtBGRcCi7oZdFgBF3RL
l9BI8ArTPeOQoseDcKcW6nHXZOydb4DEZff26NXnDPjRRdsH5qtoBmNV1qzYUTNFxgLqmOoptfQR
DDjbhQAzzGuY1AOwFaa/84SfHFB16i6xHVp0qZTPUx6Jk2mMAQh0AQOAkGy7Mko/2pe6qd2kdjOj
WpwQr4QmWtQgGQYU1gpUNmJPzQ83S88GsBi40QhUMDXfUNkBhq2q/Bq4iKnriHliNgpIq84/D0FR
HlER564+PJCSQAlAotTS1R5hC0p58oAmUfk1qt/nIA8DinPgIgJHMl5I5kOLZNp6qlEDMpS19YBS
eushk8GmQZTyljzyOOFAHATDAtEp8Ox6iTst8LYZd+Rsc9Rky7EB5gpDaUSj50Q4slnbpZryZeUa
m6F3vjBoau1S0DEtWs0M40xhdaAmRGr4k9PJ92Y0jPEmRqnyaqile1MVEAyjs7qLf/WNLFW8ooM8
9VKTTutXZ7tV4QFBnWRBWa3WbkEVnBT9Jm58AyDlvNtLm/sHE6itOTuWhqDkGpBhpQFkp9RZMw7x
dgQGaJ7pOuDPOREpgirhKhXY9rAMQDeR9+ldkGJFGybvvg4LmIAhOAzMf7ua+sSFJIKdq2XUZl2y
9EQuV4nRppu5XUWT5iyP+W5uWyEW37oszjRFmbvp3Th0OB/qwcDbzfNnKLEFSd2wz+JDHqn0iN3O
+2XyE4B9/myLsuoPeXMgO41ow4CDRtUkqhl+9jTYfOpDCAZ7qKXkocEWZHN0B/77y2UBUNT6SgNC
dwijI40KpJ2I88vkjM7jIAGTGePbThrOI1m4Me1AH9HdSW3quVkvkqrzDuRRICOxaiSU0BqjcbGj
QqmkrMEhRUMFpGT3KMYKFtRESax1/i9P8njd3cWAuDTIwgdd5qBSeqrzQ6sv8cDR7kaRAzM05Qe6
o+7S7gaQE/MBvI0fYyJyp37yrKYKfD5/3lK/0fT1GlJa8dbOonTFR7Am7XJdHVbhe7JijalOHQD4
JyfL0lVmMn4Y3PKHDNPuaKnu/RIldnckm+uDX8+xswN1TtqjA1sD4mgfLtQzoIIOlM7gVcuN+2ua
auo9cTDH+ov8qCy3kWYgE6Wp6GK0oKjUXtQiVxo4iXYeOGe0fs11nf73ucj+8cTrXOzXE2lmVhT8
gFpsvD7xMqpTVN4Sgtf/aOK4w56SFq+Vay+2E5+b1IuEuMhYc7IdQ50GJsMdlrZ9yxIgdsg23/oA
qOwSy9qTjS6FW6GeWV9QZgCS0hfR4gQB3i7pjU8G4Pd+YrxUbV1+K7j/4uOL8A1U0PMN8KTzzW9d
Zjh4z5DK2OvuQo/8L1P8v/tAAgxVXuDvXjud4xzrwbUXRPSQi0xsGujUzuwQ3IOyS1WZzrnFP/mZ
+Y/xxPjL3waFPmtmdoh/DxqSir9E3I6PqkDxZZcbwx1d2tjLoJW5vFomBOLu3FhvyFOhRV9NzWZZ
VNbWinFGdZU1fhqadUsjrMtwnrK3wNVhDjoooZ+gY3p3dSisbRqCCJZsNjKUi6b1ClCDFtW6R039
LvRk9jwa07aoGUCt2m7yNLjaVVS+2z0wtu1q4OuenRJnyA/71f93e1mjfo2yV3PiS2evQHkJTeZx
TpbVoK09dkHzeM2fZT2rt73jD8tr/kwhhYkobOxvrkmxzo6+ZJE9HMg028WyDFFRRjm3yQjTo+DV
4/XRHV4427oW4/I6TRP2n6emjtHK5qlpIhNUznedy5aThQpB6U4IDGaApJyzynWXRiNz1AEM4Xnu
wRtq3KGu5SnXNvJrWAgFRSBItjTDPJYm+JhFgd0HBU160o8LtqfzTFfTdc46TrdYb7wDdQIH9pA4
WXfsUca/GnIPO269kZl3Hlj4qtFGalabfPBM35TZCKou3aTtilNEyLWpMD2QzfVBcABQ+C11zm56
Xhep8M3VVrCf12mN0f88LQ0KDASzEiVTnKOwDaJpezBaUydd2o9pQ4mjwlhhVzW0hrOrWuzsaD/j
R8BBUJP2M9R0/V6hEAmpiWuTelHLht9LevQjnHp6VBBvw2H6GrQ4EkWe2R9BKI49HrU9baQ7usRh
AYnYtNnS0BAs61g29BBqX2cISxD88755+MM+z/zpIWMWxAvPL9QGIY5+N3jRhdm9+eZBiDUInfh7
3iX9shkS/wzB3/YIGg+UE45l8NWqT+TgQJV4WXrglK+HqjoV0BFZUYe75dCY+gZl53rl1io+BSLK
z2IC9gCprfi7yx77ypq+chSlr6BjW+htc7hFihixBwnhTqy541tu2nIRpzy6KwrXPlMHjgCordAd
Bkrs5o7KAP9yyFBHMdR7zxKgVnQ0BGqQ6oFsqnWAshv78aFGZHDDI0Pdhplgt1Zj3ku9qU2QSqKW
ag2xMcCYD0VgiDxGnsf2iKrsqKjlWuhCTag7O3uQn8+d5E92uoxILe2d2L35066nBTu0sS+t9uaT
v7bTA9LJEAcU5MydfwxH9S7yx6aaP9613obcAIksDlOVba/TMmDqT4mvlrUhh5PrIqEzAJN/24dY
rlFoFj/INADst4Riw9AExdKyrerFkw3K+FSTvfk+UABKFd+DFORJhdv97Oxilaa5B/3QBySDEpxS
MrmsAh7+ROoMMO4s/TbE/6BGr36yu25cC7waj7VZlAcL2dXN5NvYVIJ8YBHlfvuds2hpTFn+Exzc
z50z2i+BMSC4j8j72TVMc1faKN33cCa7Twq/X6rWtN5Gu98p18p+mt6078agfgNoEwJdYD/0OrkQ
qp8uJiuSbWjX6b72ZHpr+yJaWUGv3oCk345Vmv0wR/HaZcn43KthxOnTKo6B1dlH/LLLtdd75YvX
IRyoXXk77WLPF4e6iZ1lFSUdKLAdeYh9a7q00rqAp8N5g0Yz1JxCuz1CP6x6AE3bN7LjH4OoTF+r
UwHauvtGCgCpY39lBCiuAwFmdDbyIj7VlsBhn/P+W+Os3SQuvgNcA5ks7cCkO25RQynWCUuLOxS/
FHdliAIvBBwqxOud/M6C9pq/qHJ84im7JRNquAxkplXAxWIwypvIaJON0qAP/Fcb98zP4gXCxmrP
9bo3d4SoFpjC8o5awg3LU87E6TooK7HqjyIGiefHRAUSxiv8mJKNQRARbKjfJyYfT1hykfvNdyJ7
mzQfZ5V246HNF4WjKd9m4rf5Sj50+dSuhmg6SGBdO8vfQ8Jm4bhg8Sgzfp4xCxOkMRAcSDaEcYgK
Jk8o0HimTjK5wjox3r/7SyDckSaLnIPR+M6S6CjssnktY9t6YAiaHf9i7+visz1h7auTyXf/GgCg
JbFX4HvzGoQJexgiVFPNkawi7OU7vyuSIEfPBTcoYRKoVC0H/0LbtOCeCO07/GHKpx6STDctSrg3
7cit1wkv3qjzxDcsYaBPkalxHDtnuoVKtQ+iDBQk65HI6ZZPgx4pSwSGIreaR5KDE6IIjEZyICpu
uwSi496vkfRM0wNEkUY6wjdfJcBH5ICdHmovonUeNfYDEOLJBv8ZwVGlMfiGIV59wyWvkBcQHGrh
nQk9ag56Vc7S75Au2oyVN0WoSRRrcHRZ3xMblYVAzCbPzmSqVcAUuy1VZGz7qW/3bt2OR+TZIT7u
lfVDjdc8yvP64gu2EY9hCnDvQjxMXQPGsMqrtKqI/UUaZrH822ebOv6vzxZV5qfPFhsGRHZ17ReV
bolB5kvJRbufi7N0E6j5dk9lX5IZD6gjkbtKpalaILIKCjkK1/mNV695DMaA2egibbv2B2EskMYu
cGptvc0AMbOlGEL81ckoyxhrdOQcJ63iNehL0ZneRkYQO/eqYcsHr9gbgISclNsNJ7qjS5eUYCgL
XXd17ajr8FsszXCRN96w4UnEd75XiQd/1CVt+tAK5MkRJZ7VC3mMNmfIb/InVP+oJfTYo/2AVwm/
pvU/xfjnW3Ka4EQpAC+JnY0aBI79YKMbEdx1PB81KGG2rjWsWHLZLqwWyMAesKBH1wFE2k6nV3IL
TdCcOlWFCFyPs0Yct+251W59hFo+PfxvbgN++dsCUETIWHndU5PnW5RyI6+HX96GOWLa5rqpsmqZ
QDfkJS1qc58yF7LjxmR+MZ3hx5gE/h0SzcMt2LRRsa79uRW4S9l5yFzpafOu2JL/mHjv05aIG99M
OSrbQa0Nht2ND8zYEtnFeEdHW2pWZpLs5oOv7kXFRvypiVhmvEtqE5noGtWlPgFXo9jpF5bVO+ug
CMyjQ2hXLBK9u0F5xt37E6FOc4haxGmyibVHFJmAXiIHUfURAp0h20QVispLb1Ab6qeL4cVfE7di
26FgHWpYcImLqD+Vsi5Ryp85YJDx3WFBxvh/KPuy5bhxZdtf2bGfL+OCJAiCJ+45DzXPUqkk2fIL
Q7ZszuAITl9/F7PUXbLbuzuOw8EgEgNZFAcgM9daef3exhZaz4u6RvR3ak0V2g168F9CaSEpELyF
1ro+6s5HMiH0peZNDonGLkE2P0L32MXMq1mB8a2ZSbgm+xkZq6mG9iQyZbZ56d7d7IVpgfrjWqvt
hVkg0bDHzMDBZ3xf04OGRyg8NgnHM0e7obwUdhpD4Qx+c9ogRpV2cOn+UW7AL6TA60+WDz2pPCaR
Cc3yOY116wMhIbjip42VufaS96lIT6AHa1YMXOCnwvTtI9NP5pTuRRsy094YdvZcxINaRpipuFiD
+PIwBtmcmiRkGzxVQb8n5MvbCFXEnrA6CUHTJ7WaGVAl23nThvaCxGkUmBQEjFjPeUuyNmPFkb47
tXJcDqXzethQGzJxJ/+jNw15K1MbKuZ55vD5rUaYbr4wBQQlqw4Bo05F75sY3sgKeHmU016WIBwK
vl9tKdVQc6dy81WbGT/IA/nBSZlEEVR+QpCnN8hmP2Dt+NGb+YtzkzpLJ3gyIuMZWdD20TLAD9jZ
4QCl+CE+lkOqwL2kjTNAaNa8bEILPp40mIExUr31QbJEkqJC7kcE4RrHD7/ruPyaB6L5XA2I2xsi
ZA+Y8EhwT9YMf8c82eKj1YIFpwKa302WAh9XPA+OwrWIu+Fw3TVsbezMCnMqlZRAEk01tBEdMrMG
0OL1WA02kQXQHugwXpB4eYZYZ3WRY+EdABas5mQ3NMgX8yos7xLfHu89p8f8ZeoQgisAEaPc2XPg
ix9lDjndjqmnIB+rWQ9GvgNths7IDmza3GxU1J2u505qrfIRCeGdqo+1CPInD1mwD7X058yqQuS1
LCqh0ienb/IneF6R3ljoB2oY5OkJWVLyjkpVXL31qhyug0CvDrSqaYjncBoznxa0eBF1WyqmozMu
kAvE11RsZIHwIBzcKyoOkV9jNVbJhT0dFFyh0RbRDXtOtYjEG7syB70F1UrRRsemwQyVallvVXdw
GZypElPXaFY4A9tkhmGPYFtOKgAyql2DyQFcSVniH3Fv+UfaM7riM/iyu41l5s44s0q/hQN+ABO8
mWFhmKkd7dEmgCrAzo+wuRV/1+7WjXpQE+p2K/7vh7od8pehfjmD2zF+aUcVbt3pbWte/BAiywZU
QvIZ7d42IP5wFrld9DMIJaT7W4UbgZK+zLM/ulD5Vi2nEW9F2vv1AGmDiKTpguXw74cJyz9PjI5C
Z3I13o5KRlGVPJ8Jbp5HHWHtNp3ErQsVr01ol7oURfwJypvl1rCj/L6BNKSDUNBBTYydtCkGB1kg
hl/MB8t+t3W0FycrA6JGx2F6ApAbretVpRNgJf7sSz3yGNlyvWsdb/aRAbs9pngT0VFvFQPodTrR
JSclQ8zMddiKZVJE3vx6xD8HhpcKwG1weHd07FQrrJJLM15ch6LOoX5J3S68uw6VarNYhpFRXpt4
hneyQUK0BsOE3gnN9O6656bt+95vbNSkl9xN8WCjH23Un3s3m5iGuY1KFTdbCZbQeczxxIPezXso
WhfcVCGY1KnoO4n3oC1IaHeJdRdOLUrIq23CxmnnVFly6T3k8LdkZceO106dhlIgQDzwfCFFVOla
3UnbPoEmpXwrRudkCFa8ce2eQhc7Chbpx/XBjVJwM3nM37pV/0QJ6ZSGHky56PAEXO03E7Uge1aO
d0CZz9iABUHqxPcg0OPnOIrdE15ISyrRxhjB5pzazVs7BAkifQ0y8gqvrOdS+GAxcLNgX6V8Ws+X
4qX5cy+JzXcb7bUpFy9hOKQzlmfuy7U2WDPTuyRaJ2fHcZIzeK/FoW7GPZkgDpGcGyTi3/l4l0E1
rw/m1KxtzyHImO6pFW2aqt4kdt4dqdRHcXKuVP4pdxWYNKaRydTX4KwQhhVsb7Y2t6u5jFmypiZU
keoMoIscIB6y0ZhhCTnRoOHJ4nbUwNX2OunBQH0bL7BTa+uaPfK1TIkTjvNR7rloztSNfhLyIkoo
lRYfRjdL0PDG11O4/YQEK8oO7F+nm0n51X3vueHhdmba9aOZCZpEYFJxwahtLSp/ZhjC/fCrSstH
GqkFuipqQhtvBAdIbdbm9VfRoG7rQXQvy/T8dljWKLkxSuSt335pW7XGjsnu8+3CwUEK3n+dbm9n
1yvHu8uDFxrr+jf0+mLyug531+JY8B0YNroJTNNtXQsiCUae9a9x3TxaaZY8xpBs3LmMIUN3skPP
zjby5jRiHo7kT1mvGlAZbWVW8CcNojtqxIRlzhvBqmNkO8bCcPJspiHAd2l787lrBnXsppIovHGF
XBEwJ5eeealEX91LkF41MjEvZGpNUHsFWRDtyda3QbHJopzNrx0cK7j05srX2gQTJ1L0MK9u4y0N
Dk7cZAeviDmjInXwcLMYwuzPZGpHuBLTvq3WNDjQJtkhttV3qqTTNSJzjxBucHc9emN3yDaLxJIG
k27SnRgvTtSeNl4cv+aJax6o1GN6uPZdqwWdCH7QaPTBGZkqC6okUw6JzBmv/H5HxWQs7I0bwVlH
TegUOiDj2Hghg+FC48UrR7ahEwCtB9sFusdSEmuqLvrEIrs9j9zV98XYvfmd532GtPuwhCLgsAl6
FENtLEC6hRzN2PMORZVBgQ8I6s/gKeSgxM2afdFGSF2zzldzCwU+XZbgC4GPZv6+4gaF2uaap3fL
zU8Q+ti3qph9SNSz4xpi4qb9YOC0i8D/RPHrgKmvutb5Y4Eg20bXkPiBl9Z7nBpQaBtzwK+8/mLA
yfk1dpAAmXT8R2Knd006WC86bgbogVrqLOyoXcvS6nd+KRL4KRIG1kDePyYDlHEVBDq/Td2hUcp/
ROjuZnAG4xb1V76d4tZIGSAJE448kgaYLcwE4LM07J+hUQEuZ9hvzboJfZ56LsKIcKhdmwlg76kZ
0BHvow1Ts9toUfzNJ6IDSB4PoPkGvMOYZcNb5obILvWsT5AdLpGUaGabum+S57LlB7cww6/A86Tz
AunRJ+1a7JibA0Jr9hB9/bNnl0KMgnrmIkDatm2zhRHHCBAFKn2mPRWI5LrX/cb2u3YBMxnem0X6
Ic5mCHvYgxls8yGqd42xOcPFcEaxpfDatdZFlGzpGCVgJn/G6KgxjZKW9YbsfZzO1IjA7qloi2It
QD/wycqKK5+VSKW5TGxZbZGFBHHeNL/yWWEuDXvcgEDb8oznqb2EnwwoNaQpOEMOHmWr6KzllDs/
D4UHHuwyTP5DuZvHeuZH2t97CWRHkCqT5KdsdBBwMbsFVSBOmJ8iaAjai3jsF8ih8ve3Zv7ghKsh
SN15z4Hm7JCosddZ2z6GnaWWYCnrV9fiCCI2LiqckuW2j7ozRxC4pgeqpE3ngjAMoK4zlWi0PjHf
R+Nm9z5aYBvBqtWqgcdLWsmMOLMgP3TopFmdqFSztN7EXlbNqUgbOHlBzBnUJ156SNicWtQgEJvz
SUqEbL8Z49pi6vDzGL87il1C+7VowT0ZDry4GIm5J24GH+qkmwRYq2U/PRTQ6IsmX3R3V0K0+8K7
cc8g/rrEy9Hdh3UQzhs58kOd5PYzA136lbZOq3wHFspiESBr7jM189OSH0wWrKWVtwDVi6/0xNQ1
hCtK+CzODWPNvglauWBBEn3V2TEvbe9Lm4B2dWzGaMeyVF2mjlRfJTk0dCykC9lRIrZJinFEbYm3
AA6fMGy6r4iWdvOWe+F9Ik0TYq4jWEbtfISIcvLe1oEii4Yco1qYCJ62YOgF9wdni572bCxVO6Ul
3AXYu9ZOe3b46jQ9VNwlYELTBqSYOljXSOhdOw1HUFbjTdRgGgF+f3dce3jPnEsXofWJL+36xwib
YVELOF3pb5mGbXyGstykwXXveMz5koJrF2KK3Rdr7NlcJ3EHLb2g2zSiNTYMkc67DpDwOeJy40vZ
9wfi0PYU2DujvPvCyhRykMBfGF2cPSpA7wHdxl5QFZANxSv50Yj1u+1WS3uKsXrZqQrMQBwvSkA0
sh2dsi/S9CDK6vV6xtNPEQXIvqhFFuoNFAviJy8rDnlueI8xCJ92eKNMT2E3fJnsKcPXwgpDvhMu
qFJ+to8IZMxysy43eP31R0z4++PoiA760DxfJ1YRzUrWQ4SAatwwGmdN6YTrvBuga2ZAB0F6k1Nr
Kt5sbpIOG+S2Ved22tQg1kf0AjYqUsXNltduvSp9q51Tlhvlu2ENfHa58LeU33azG248rhlyh2cp
0bTelK08uzojtlYvlcbbIzBM604ljrGMpr1ADO97ZPtdLRJLQZ+DXMl1jLtnJxE6WNWjWzxVlXqz
4WV8i8p6BUdc98XM/GSB/KnhpKWEZ8/M65VKXTG31GjMfJmZB0mMCOQoprIDjxzmOcGOTLRxJy8y
7SFMAS3XYoQQLZJXV7GrgVaeAHeUxEU2EABA/8YWRzhy8pM3vX6Vtl6ssWGbmDt4JRdGn2w5M/CV
KBNooLd1wCGmY8ZvPp4KaQnntfDCeGE6TnbyEib34ZjXy14rDaw38OJQ83zjdfZjyNvmUYZRs/b9
PNsGmQOltGkwajHaUFyPaucVrv144bujWrhMDhtQCFKOOm08pcql7zrWkoodwHsP4r0Bt521yDKk
iw/NZVQ+oP1JlG0R0wDAEAoPZyiDvNtK92j48VaFYvk7zQrfxqd2qhynULyrQrZAymJnXOBdw1Xo
oqBYEPY/Qehqg1ivhU8YVJ5ApFidQzhjrjYqUgWy25uNPTdcECC0vLWeAANvd9wqJm5qCfdhBWmI
W1GAQBHX1T7GdoAMaSm8eTIxjEOq9VnUVXBxnSY9tEPiz4nRW/xh17mdHnJ7kmeCB34JLt8UooTF
DI+t+RV8Gxo5/1Z672oxgOsFf4jUidoLkxUIh6ZX7RC+t21DMBrblg4fQhPk1dpHIAtrw/ELZ1Dm
6fXwCXIx73ZKxABH5tVO7UcV+8vAGIExaJpkw7soXCHIgbieHPFeRKwc7DYAhSRpujGTrPlMLcIm
4usY4nwzTLay+ZV6vjFYv/5tmYjnES8DSsaR3sYSoIYLRQ31M7qkuvpYpFp4/LstXf8y6v5S+0vf
W+N2GqqUhl6PwbjrBgRdIYVe7nt4AFaqMu2LQkoYZI7V+Jb7d0Xf+d/tsfxhO1I+6dTEyjLo/QOy
wKtrH50VxlINQCrR88YGXq1jI8zhe5rmQHqa8HTTJvVGe87Y6w0zfcNVFyCT2GYlxH04kNedyGoI
FA/6HYl9awdNBszN2+yJs5rhPu0qcNNk9ip1kFwcJWVxBAheLZH2VD5XrvmNoI2G+IbXVvJ268Oi
MVwYvvOiBf6YhFpDhnG5uhW9ui9XkEcOV6kbBAdnAPTK6T9R9nuet5CmC/3hJLnsDpbGQiYqffO1
Tq4N7P7CenOGaEGJDBE8EjlmmHAL8+JAMjTZVHSmItXaLbCdVIu1ovVEtb/rm4gQkYtMgUDVUCdM
EzCvhACtVfZyX2qGqeZk7yoBwoCheSm1zO0fOnHlA/RoF2C4DbJzGEwABh0dwNTt8G8KGOIFaDX4
nVFA9W8w3OQpSPNqCSWp8QjIV7oTRSLWY5Hb93ZcOPPWEeFLa6mHLM35DwD7kd/o6bew/KO7G2qk
b7SJBSJ/fCvAj+DBFeNlB6dpfWQP9M/0+JPd4kqs3aK6qg95g5XdA9u9VwrCSDdBoqwIm7WjQ5Dh
jhAkulWYBYfgh3EPBhswURXI2odzZVY6UbenYjPk70WCHuLr8LF2+LlItTEDPOw/9s1H5OiUKluA
2vbg1K7aetMEC9mIUGSTZRYeqUybqYmfj2obJ250MDH5JD6DWHfffScP70XX8wc2JiciQ7BVZ6+R
NhqvqNWQjd+B0gvuMbe9tiKzNdho1adoNc1c/xwL/BXXVqouxErL2l7CQ4kE4b5inyIb3HB4rv2z
CmvwcePlfwRGBjEovw3hdOns44hUcYgj1vZDk9fNPDdV/zn27NfWc5PvVtmg+xSHctISSyWWvAkP
Qqt94DAIsgV4poMa3CjdgDBJa0ZH3zReU8Pn1wllm5jZIY/DV5qm0QJBAuU6k3ab7Giy5nHcgwDD
F0ti8yJeL9376dGo8KmYmL/I3vQa0I7Jzjs5vzUlO2Q6U3wYvHIGwt5xDdBM9smFvLgyZfg18wGD
dsHFdorTsDtJAKiRatCEX2NIAzgM3BuWG/nrn3smZjTeq8z+pDCzOYKCSR0x61VHrEDijdMbz9KO
or0dR6vAyspLmsbtvUhcJLR0UAbt4XOZVz5jG6o1Wqc5BIH8cq1lg3irAf7YY3KEVYvgBiQv4SGj
trQBcd3K6ZRxR6Wo9MTi3//6v//z/771/xV8z++RRhrk6l9KZ/d5pJr6v/8t2L//VVzN27f//jf3
pC0dh4PDwvHAPiKERP231wcEwdHa/D9hA74xqBFZF17n9aWxFhAgyN5i5QfApgUlXLce39jexKoA
JP1DkwyA4WrtviF0jvC5+tYai+s6NujCZA/EyjqhGVbnOO0GqWZOehJjmK0l8cpBLpXPwqGM1leV
wSRqfioDR3wKkQhzm2bEiRMvEI3JIBACZiLaBIn/0UaNyyxdMNzjO8gTI3t22jgq64/2tOnjplrl
eOmBkemP2rTSn0Gmn22clmHG7mSiQj6SbK9NqC81pgGgpsBmf3/pufXXSy8EF7izHAcxaMF/vvSg
x8uNrnbFpemiYYMgcICsKXNcZtwoX6oEQZNpOtGNwEGXklf31EIA8wSoNkOa2O9bVco3dlkoP4zT
sYlmw+41xIqNnePU4UsaVdYitpPu6EISc18W4MkYEJt6HkH6jMsr3qam4J9GjvfUlPlQGgnS4UCP
mVkNdzqM7R3nFt65gDS4/3BfevavF4czeH1xdThSQ4QjnJ8vTieTUiJ1Xl2uk3RROMDl5/wZEYr8
DEXZ9gyo/hO9DqNaGSt65VFxaoV0LXUeCmgVW6H3Ch+wXgonU2BNw4spVDXEGhyn+Wzp6uhOc0R8
FB9UzPJPjlFAMqjo0HTI+b5270Mjr+6RaL9CwN655BObfgluW9AdJP6ebKAMS9ZNAf5HqqUOVdSv
nImXH14zqNZWEQduz87mcE7F29FVYO33FSCPvQ/ODLtLqnntA0UYNhdo1zuXX9py874W1lZCueOX
qT0pzFna8XZTJcnPjW0AdFIHpwemv+xg8uh71XnZYzNt4CksKicGARgKWSTaWQvo4S7zCvVoabNa
GeaYL6mWenddeu2dg7z37upv5IXFlhZvkg/k8m3jTm9ls1lRRWmx8B/uCO79dEc4jEkT/x0oZruA
Ibv29Dh9eFPhzWINoJIJLg4+UZCPY/2pM0GvTDjDqHw2vdp6pUkYN9r+EDh+fzJCD1M0o4IUZJwc
SVX2qhJL4rFXeVjarbyiKGbNpPYWIQkQ2jtlDHGZpNxTJ6qg4n+0XQcLWOKv61oiy2awZbpxu9Hc
My7NPe3xPrHLmYoGZFshUMQ2XMbbW/Vf2lwNvNLrf3j3/Pzany4mCKAEZ0J6FojoPPHzxUzCiplp
xvwHt68HhGIzb2YCv3BvRYaHpO/MXLapp15y5ixprkstqioESq/jHRhuQTyLMGIhgT1ui02NOMP0
nq2mt+uHDUBGx1ZDyw0NyAyNDzidzBDutGBU8yoxQe9qsexsekk0I2cLVbDMeK9AdCaClwC07gbX
ah4XBbhsfC89C+S5/P1V8dy/3GI2d5njmhYodxm3f7kqmFHxQDWpeGCQyz3ak2AGqE0SpLBNKrfE
iRqIOF70xTkSY7r4QL2cQ9CA6JLJBv48AGMlqOSJWtl3B+TB9aJZ1FVsgIs7q+eUCpg7oOeAFHKw
d6aMwThYu7pwP91a1QLZaS6DdGM3uYYKPwYpRmQEGyrqydZJIJTCwf6LjdoVk6vp2nhqR7ahlphq
c+Olmui9Z24w8gtew9AVsYIYTF2i3FJNVEJjy68gw0W1H1p7vK4hkMu9Q6it6RYYvuB2KlaxVY8b
5SBRZbKzvBd4R8CpCNYUrPhB2C+RjO/IWVt7/cWaACQFgMgI3WKlNJWmum6AglLawC0HibAwUKB3
7kx/C3Hv4qSbCDTzY+PvZeZ+TpVuHsiU49O1SBHDWFGRKswUECpmvv79PWI5f3l0POhteCbEBTyH
YxU+1X94Dw0ew+dusMuHMDQnr7P6FNdV9FV1SDr0e8HuEfmJkJ6HBGDw64VfCzBiIL7vvxQIK62g
mwqWDFdEjz/39KqWYQEzHLzMiIBxBReL6OIKPinQ1VJRRuMyLPR4aUMXrCKBWkWTIl6RG/kRNLFI
NZ2KWGE0G+lOLDdTMatAPlpKp99QEUCj9yGpCCnkZYRUs6W0cZcTIijyrXoZjaL5AL0GWhwzo6q6
AofgqBq3KQfU7Qq9djIQSUAJzLxCr6E2l9/5tvMBel0Efb3UXaavh6DjDADmIO/bStwXy3L1WVhe
cJe0wL/2APG82NqCUjhj2QEZCu6jGZRbPyzMF7CKNCu8U/01NYtj8J8XiHV1jUS+U4sVBNkFb15v
w9rBCA/w1J2GLXQewBVfHGrNR+SNQrpxKNvwEZzrHPk58NZVbr0dakQEACtw52C/iN4wfVKzbCz9
p6QdrYVv9OmdQm7oRuettaWRnAYRwNtIHcuCB6/oAU6GTlbr93MLonFwTgObLKcN2Z2qGZa1Y+u5
KcZ3G1VQux69bMbs6xgyWkPEqr6TATwoiuvsCwjgd6QM2cTN3ulH7wVJjGIeu0MI/ATkU92mMjd9
BIe9adk2zkBmX2RU72pfPQHMkNwxvA7PAxZG0LyAwLWTt4+IcwWQswvyxzwba8gEFO2aiqJM9bZu
kThORYgw2/d1zVaxtvMzPOzmImep+2CVeXrHSndtDr37QKY+8puFb/njyp5sFi9rKHdcm/tdqk5W
obbkrIVoENgNU7Elh1FIEbLJ1vQucqNbBkA4JksS1G0vhjLPUeXAqZfXW9uvyh+tlbza8SiBea39
OZbp/L407XrN09pAPtAIugagOFdFpPOH342TJts+K8o1HBbtsmwhiaei4qGY0ChIg4RK8gREUUYO
0cY6VXikYKONA+EAaitGvKVkVCIm3w+fZZ4vxiEfnuIEAA1ZChOxFqzYMbvlAGjk+JBO5IZOWiwA
LOp3XdVUiMB1bZcc6zgv57XJvDP4ScO1LYsIijP5cEgseOeRkuhehIVAgchD+RWYqmWaBfxHoL19
2yAiQ92RDuCdeRBGayQ0jau/fxPav34tMWvgzGb4MAjTNPFO+flFCDdU2Vi90UIw3oSLtfMRXiLI
AOim7r1QmxtQhcEjQrYW2lFh0z6OjSgheAOWfOEW5jluFeYDXZl9y3FXIrmMf7q1QA5/gEC1H23c
iWKFeFY0SFax/mm9JZGq6EnAlvYg4Qhh3HlQ19l1HmEj+3iu+ZCcdNhY91TBEAG5//vLYP46L50u
g8Mwb5j+CUEr7A/fA7fvkectmT6957S73oQkxSPPoHwMEi+4AWxrBF/m7aFPA3vBe7v89WVAPYoU
Sf709IcF+OwQKYvnf3/K3PxlnuOa0pQSfzmJlwf/y8oTSFMTQoNRfLpO6EffrcCEHkRf4BNOJ6c8
2HaSden5bP2Hmb7xlYlUqr+aA/A2Xs3M1tEXSG3cWtdx4y6cqFTgaFqSmzNzvejJcsDlkqfLIaxB
HIyQx0IlZvhgBOX7HoQQ+KLTgHmowOSLYdq7tVOQyPuH5TitH26eEAffdCyDORYWtvA4Q/nn27kb
xj6qRifZDD6gXs7chihLO0Jq28VEEw4k96EbOwjqToCTTif3SHqrnm8tfIOPiA9Z/awLfKg2WoAy
RH0PKacQBNMpvjlAgebhxWFZueumWirSJkAgeBB9cAg5g1bVn/1V5yTACZvmV9bt//4esCbvws8/
Fw+vdMESwi3XBSbr558LqEU2IJIVbK4YLruYXz0y8O17RytQCFyCQ6WaNskY1OABh70dFDBtIKie
JQIsjoFuQczHXLitA8teD+ByDrFeAHT3Q/lWT5gwWf3D3Yw/kj15Az78GIdZ+CWeZ1vw8HApf/Vi
Maj65m4U1utUJ3ynIRc+R6YQMtg6J/gcZR4o8JB4Lt0KSEneRzOyIwPIXYGLEQHoSIWfPZanEDty
xMlEzOEpQ1yUmqncUfsghNuFirkDWuo67hhIHSPMlvum2CFi9hXJVvGPrDhh0ogvkgpsRKR8+TJR
Dc/hGdQP3E+bVcbK8tCkrbtDELlbNxUf74HNDhZ4lVufpnHaxo9+jOP7OJYBpkeBYGJRnMwgxAcE
DJLtCYn2Rxkk+c7C021O7iENBqpAH0fjqQLvxolakZmKgy7HDdDPr2QnE1XSZmhLf2Fi2j+/HoGM
9TRkbfbtTCsVrMn24WDSbdZ6iOv9B1vWquzQsHLhdCX0JqkLHcoB+GttpVX20UZtDKfKJw20Fg6L
v541pKixJpTMW2OmVW4DBhbEFMgxqDiawGfKVC2A9rOcQ1xYcNcnpg+aPG20eyrnMg/mTWBGmN0O
y9SvBVTVxmSYg0AZXxTRZBdXh+5x5P6d4CFKk0mnvjmrG+ZAK8TJEL8J+N7g2Y9bi85hP0CC7eLV
zhPMF9ETgTh327iQWaYxvGkgEKeDtEA7R2rB0zLZwDcOB/RUSTY74Uu4rsL765Eyb1hlwzAurmNE
mPHGY3znVuuoTsAUN/WzaqmWpme6y+sIuV+ebehb3gZ1zTFaAOhZrGlUPhb+KUqDnXSYk88BB4Qi
ReEPm5Rdj9MEPj9AuuUTNadxeoT1Zw2INHdU9EPJJ9QO8jqnU6BNGYBPIxXWgXoFMjA2VYG/CZ0V
2WwLcATEuk/UPuIRyDl8M1zQtRl6/4ud19FBghsO75h2ZYWcP4DokT/YI6iwoCfhLRvhhGreG8kM
ii3ZmZogx8AGhA1qpJFl5Usr5s3aa8EmXKevaZemq37k0ZYbVvGcjj4mIG76igzIeiGa3NpDdbR/
MNr2q1n6ySvyojCVUI15koGX3GF2KmZUoUT/oy1d4xz5eXIY6yZd0AHgGd/LKZ0xb4cTqPpAY9/j
T0EHSf3HvPBssK/26TotOm9dc6P4DOnt+cAqf2WlNaClHsI4RrPv4hKxBw1n4Bxvl3hrJi4DxhqX
DJ5HNiv6iJVzHy8x3wzUmWpNEbULgZX/moqh4SGfCcKr16Eq3MMlfDQn6Wl2gSBGtPItOPKoWKqK
3QHSuLm2bXrgsyEVkK/82v5Go7mFa6whsuvMsQo3L5bR84fM3lPd1aKAhMiQ8XY9VWk0aoc1C6RW
pjO3U6yvQCIC2FCNjyb8se/nPPlEYwTr1nQeOmf8YHP1fs6dkHdIJ1bXc55uhxW4DfIlHTV1kME+
ui4i6dMBpg2dN/zN3fW8/u6cqVNfG3855yCpQNiPuNtdo/pVZyTOWlfetkBsDhg0XSCxw2gxtaDd
IdUV0lYREyki19l4VCONHGhFlULW7dqyAagjdmQA1bYpL2Qao0NG9cqP5KfEDiEkTTYGetHwQLtX
a9FabIZUO18ZySKM8AGwk0tcl8BzVGB5wxQkvQB3mV7KDIqUnXemBkgasJcMUKolFQuWWA/oTA2p
CxTA5KILO7UiWy0RLNbRHFKowzZv0/l7N4xbhw3ycnQJ3m2rTS8scJq7wRTrW4usHDR+ps43NJYe
G++IK6LaeVkUe2pHXaughxwb6+st2VTPusPA45exHPVW2mW6gGc3XvOmd3YsUdkx6CvM1PuFr4qt
THLIWzGVzdKwGL6H4ypVbv1jSMdvWEFbzzJHcCGufIWccBDfjTXHwtJqgnPvg0dGtVb2xTIlYsXo
hIRZrHQa6zV2bBDxN2P2QEfuh9zZxXEvtqAGXBdSgF7IGt19E4ff7c4qESY1QG4ppHOM8NVY8SIw
gaaDZPaQlN6c+ch5MOplyUHMkSLL4lUG7AQK7Sn8Ca+N7HGRYyQKhJGVvxk6+FZC2fWz6Fky593g
X2rwUy4gw8AA+xjfjw0Uf7H75biRDuQZeAjA5sKwe0aWMADOJjIKfjoeJLqB58vrYuUNBRjMwX6+
qsABsvBTSOio1sSEe2jNVwDzZn5r1S9eDah9CNa4DYMv49njYldm06iVZ87lCKEju2/NOxUliOVQ
T/gi/bAcLr5nFjsXYtJL6pCp9WjF8gugJSkEcrp6izR9+Th64p7qRxHDp2uW3Sks4J4HuhF659OR
Mi8A0Rd3H/HYNduehcmqtCr/i1+trh1t2S4tPeY7k8HDBZG/z9cTQdbszFC4cAkWBEcL8Zt5Pg2I
xKVdHmn1PMpw2FiAgq+yRuuXpBhm1MCwgc+Ddl+2B/lS+eBJiE/RoWoH4O0as4b7ADkQBwEGzAVV
GE698vDW/KSlzdcSVKXrMOmNTznHX346JijuysUYyhQhXGT8QCO5vF6uHMLqM+S7BA/CgEKNP4kI
U48qRsYPHEkvzSiCdT8W1QYqJMPzmENnZbrQSQZeBRBgZkcxGh5S8GJrNuKT9IRg1VM5QMEjQj7B
Jg+S/0/ZeTW3jXRh+hehCjncgplikixZkm9Q4xkbjZzjr98HTc/QNTv11e4NCp0ASiTQ3ee8Aduw
e+Kb7LeFdgLxLJvU5SIEIxu00PmijJhzLrNprcTWS7kc3JS1XWXEykZOn5HX0+D+KeyxuU+oZRbN
uwLdn5UcJHv1oHcnlpNnWbLHzsN1Y2AaLgp9xzJXO8Kg8h1QMW+pqSjPSVg+aUEfvo9OwT8Hsuc9
FlnXGjAnNRs3stXOwnStkLo7yOAjSNKfaemqF1larqiDonjLlysiT4ewOvFLq+K+f5PFU4HfJKSQ
E9hT99RZPavTvhr1/eB0V31pgOsGiey3ZmUs97z07cNcxnjYgctyT4Gl/306CRuXnXn8K9S+DWaI
2HfXZwTBPCNZCUe0K5c5clcZqpmssGPc6b1rXBr4Ji9zrYqzkanXX51zhYTf2GXre1knXghDs2px
ulku1uT4kKrxcxp56QupcQL+wvvR2SlteudmG71t+JnJGzVm8WdXttoGJLq6Ae9soMRlx+9pqNib
TPEKjG0oVgOS7IFIypMsjoa+B4PGKqoIrC/5XG6KKU/eQ1GTyVhMvVhIJ++4Jbi7Wg1+tcbpmKxR
bJoOsrVXnT/MQtRXOVQJN7OhwlhIq/JG8OVN3ifLzeooP1S2XB/K+H9/KNmaEX2UH0pB4ZPFQlLt
gmlWTxLlecd7LsWcBLgfsJO5iwXILncZgd+QoaESEGBfOjlSTOBxoXsnec1o6WRl2byu2nDDln4F
LCn+Ag5kfjNAuyct7GBZUoeCJRpq7LLkasbBmNXkXkrL6WSExXCTbUHrXdHrcq+ypIfqlwppyXsJ
VOV7NzraRbblYfZdE1Z0Vw1XcZgnN2IO5/st1Dr1eTaCk9QGR2C19nNvAhCyfLigK9As0FL3Sbbm
zPO+lpnkaWQr/u88UylI2y5U32zHS1eZem7tOjmQGiteZ9uJd4miamtZDFO1Pbt18OGodsSvGJ/S
cEJtTDaqLbcqjMY75o1SvI5JX2zzmBC9bB0CIzs1E2+0+9gWnRQ3fZVdsxypcgL1LNyXm4pu6Dc4
PqRk37mQhwLDEfR/Wg/NJTWwFkiTTFuTX28uVoXPL6AcTmMBxmLCsWF7r6yER1PVaLc4680DoYcJ
S7jlGipAkMzIPupBHMYZjDriiPkXzRuySxWJi6poSgFYdGbDphnYCS2tVtS0T8EE4izIquKLrMPo
6puV6QCxlqrIGzCNXzZCk7zApMFa0IuGty/jRw3oVCAwd5RFOUIvtyLp1RdZownWepOVJlvZJqZk
uBEGuXeXPYYRw+uuJJIkiy5hT4T7+5fZGb8hldOeZHWrAGvkB9ofZTFsKhOmEXQBWZSHodZfjTZN
z/JO3gy9ImL2grLEB5UH1VrjvbHmh5LeBnNUN4ba9RveNNU2bwtnLQf2haa8DD/uf21TefN6gmwO
LI+rzLGhX5M03uliyr/I7lZOYlZXZ/3Xx3dDkz2Q9e4l+E2t4IvCxw9XODuh7O0Yxi1xFmS24h4f
VfIsGZ0tSL7xLEv3Kgw3SBuO4w5C7a/h6PwbQMenfoXSwUGUo7NJTXgOEyjYWx+72f0QNO5iuBAc
va5AZiZrkLsbx/xXP8Prhm3nYOzniTJaD0monclnt2eQgNk6GVPxZ3CQYeZHu2r2/7Ndjmdqztj8
pcWWLJezrkgRPXUt3Hzpjv4oShGdRxHqEPIzS2doinRm+f32aJVjG2CZ69pTx4NLBuvaGNpPmRK2
XYFEW13bO5kSZtV2njAieGlZhcpeQey8TQN6xWE2eNu7h5KuvfVd1D57plc9p0b6VSJhyjh0t05Z
etuOqZOUrD/Z0CohGRe7h85WqtTZSbBtSZJIlKCA/u4iNbaSUVRrpHDGzTQUyeQ7Xn5D9zA+SIDU
vU7CpOyxbdZ3czc8vwGIlCMK6Lbq8k9DSFnMJpDdHOIMun/Gm2zFYgyDY3wd0mQIt2NInK5UBtQ0
Nb1QzyLxNhrZsZuxHCbUL25hVn6f9Do5ypKsdzv911BZJw+qrYzriU3b1TLQOo4Qp36anKZ/tZKu
2bSVaLbDUjQVzTnYcRitZGthxt61qs2jbJRVZd+vPUPVnmUJvxzkeaeseMKD/ferqdo2Cmv7Gafs
9kVJzp2eD8/aYn8+ZKTQvaBVfdkm6+xQwcYqGggILf1lnZec27rTT32cXR4D7WlUfVn810Ajt0iL
Mwg+2ECYYv51JzkgzvJgX+ium15y1gmILmiEsEJnryi5/pQHg/1/nbHC32pOAPqrJXpEJI0oxcJC
AB4wVL11kqVuVKwnjDH+kCV5API/rWKczndGNiDU3bvhS088dRksLxNErbI83dG6bxJUt5crtsKy
TsOgiBdbAJJKczwg56+6/JNiZK3XprBdJFD598lDXNdPqWEoZ1maBni046B9laXaGfpTXbjzLiVz
dopCgaPkckj+ObMir9u1SfUpe6Ra9auHLE5purLMMsaW0GyRoIUENGNZ63uoZV+GKvWu6tKQLQ2F
CZgVQVho+sXgXSEb/xoB2/XnXOrQdaz00C8QBUObzWcT9ctZb16yBabg8GrfNyVhFNlB1g2LGJAC
FvY+qCkU89nxtrlztq1xZSd6BFg6Ny/yMHgjNmx46G57DJXY0NMg3AXoPC0tJvzF0SCkJvvJVsCF
rz2ubHuprJV7NpYotvskhbU8DY19XzbI8tKqBOGfYD7h3wu8hHJv0L88zkJlEutyqVNCWs3E+731
0W8srBNmN9/FMFSfBGdJh/D1X8i76i8V2UhZX+NBT9isKffqGFWfgm1SNpb2175jwYMEJ1vupf4x
PMel5qkGmn1rdRRrZnyc3tlIIIC+nNVLnTyTdbJV9hv6Wvy71fWGX2OLOqhX3iD0nTIbkORagUgS
SvxHACgbWfWol2eF3YbnzjWbnWcl86uZBmcFk46/lhMgk4M8wRT+XuPUOPnercgDvoku7sRRqbVb
GrCHiOQ3J08bb8asx50GAiR8p/ZykA3GrIuj9/cIl7/0cqcCORi3gPEw5rVejO1ucCvtla9S2Q1p
mK9lMW1AGluEbXxZbMaEbRorhbCO9G5lKPp2GOIY7BBDPRCOfsWT96S0hvYqL1zHFYHVpShsLuzl
xNoDIrzoBE/uDYGxTSn08eIt5KBkxCJUtcJ1D+uJVHbQmsY7imFIGiZZudK81HxX7JxorZJX8Nwq
470um8/JMtJbSPzz9T8GKdqkrvNCt885ttqKEiesldZhCOqSJ2YdyZNhXjNj2XvbsK1tpuj5bgLj
TXycyVcWjcZkZ7VMvrLY4qe6mjNRPU9Tah711FNWyEBNHyqiSau+s7ITIZf+HUxabuKZIHuJ0lSg
m3njh+ci2ovgU3YyekX2koP/q5ehwAXJNVsQDUn6d1M5yyuUbffrtrL4r9vSq0mHYlspg7Ymf5hd
HofYQA+uVM+PmkxjHvfBZK3q2ipPsgF3kfwC+b07qQj7fuQZzzLzzBsuYfY+myprm5D5/OjrZp0u
mKXYwcQgLFv3FKMEex17LM/vYCZGBnWcvKVV+2ukFmT3kbJD+s/ISs+M+0iJdsJi8nkq2n2EV8Uf
Tb4bEaz6WeNE6Vdlb79ZqHRsin6IznWlJE+1Mupbz7KLL0RayG05vflnN3e+HJUU02cn5ui9JRi/
BlUmLsIktapZxO8gwSYvcROIVZil1fdocFF5IHOWBMyoStl8zJFXodnSiCtykf3BrYtPFv3ZuhpN
YlEYL6H3NLnfWHCCqe2in4vRSQLr7TPPNGcVFFZ009pA37tuYu8LQyNJBP4em95h/DTtAhsb5lZN
CT47JoROs7xLUGnFaw+FYFXiEbLXvKJ4VUlVQff05lVpivJ1mAb12uKWyHNXvMoe1ujuw3lKb7LK
rr1mFbuuOMj+c9hbuyrT0rVsJYjfXpBHe5a3klWuGNdY7XTPstQKw4NvhI+JvHYU1crWxlMZaVg+
jB0aBSDY8pvsOxZZfckiC8Z3pBiY6UTZK6GrS5/mxTcjAiNtIulzrF0XbO0MqaPRim9TMKHm2Zn8
KPDy+CjV77K7ooFNGl0W9rKILoNTtMNnYXTVHme9Ziur8TFdt2acwaXI9EOhi2ojL9or1rHgYXy1
8xZKnmEewJAlL0lh4ttjAu5unB5/qqIPmAor5mqiyS9lC8pITD0kr3xIVnZYd3tUvBQSpEv5/3Hw
/VLL3f7zAlqIC2jcFqivLIoNLcx+9CzeYg0xsk4rLV/W59o4r8twMO7d6nz8rVvrpr93s1ksHVTW
yecpkpbgJBH/ipLW8xtHwy+hnc13FefdHD3or6rqiattV8Kfl5co64N+58HN2MiiXVnk4QkUnGQx
MN760G6/CqM2L2MWJqQxuVhvW5CJOyQO4963yfn/CZt9reo5wQmATU+x5nnfTAM3OawT1RfEWvrt
mLTKU+BV3RPkbndrRKXyHE8Ivgk43t+svrvocvycIAM1RPVfZY5Fxei0AwqteA+XgZdfnHLqDshY
T/s4aNprNimoCmNF8pUE0Y8s7sXPUN1busHnqDT9zU3dETcanj1lIZnFcaXtYAZ0x1bMuLX2ubWJ
0P58VZcXBbv38btiN2hZExPDL7LfJ4Ya7CelDtdtoxtvedS6+7IiCCGLE5CyfaIk8b2Iyamx170m
uReHkKc0w/psrRax+ZaqI9lyI8+ZXym2VjxStIt7Z4d09b7CSPHeatdhu3eICN3HisJhnZcKrAaX
saVN9qSZNOwfl08FvSfDNk7p762ZBZG0c1VUKJdWzyujfagp07019QJlF/aaem+d0zjYkWKHjLFc
uXZIhGAJbtxbLQ2nZ0tHcFxeSkSqsVNbdFRlkblN281dg2zBMjYfh3mnWwGmKct9tV4fd9i3QdWa
mkPjlu0+mPI3vIfG0Ydl2Zzlga/311lsXJ1mHk//7iG7CSivPom8dCeLTYnJcC4sTJMW+8jM1N2z
N7fgjMrgyuRrOIij2NG2ChE/lZWynzyERfzdiUCWypJstBX0J7ts2MbL+EfXOCUWlcbkwh518qzV
1Vc9x9L0ce0GZ9YnV1jHJgqY8WS3IIZzW6GVs5YX1jJePn4EezyDZf30uFlQYD9SKcUtYUP+2/2h
cDSIHOXxRvZ93MzRk4PlNuXpUd+FSnZEu/qrvPPj2lGuuysCY9r9Gs6XwNGgii52K/KgRDitCA+X
7Glhlf1dnabCan1Z1rHK+OfUIpWGfguSA4aSrVUAFqf7qezalqniixY/PtnyPy7XptFOD0JSC8st
p+U6dtixK5Jlc1JcJEY8faPFLmszdHC9QfMOVcivXBZtK3HYN4nirFpe+LXGw03Wa6NrHKpaZRkL
+OpDa6CC2Q1wZ1DO5ltGNEDWJ5k3HmYxQg6UF8eWhxwJuEJiICxoNVIB8lC2sXeql4Mstq1VbdUA
orisG6qKJDU5/tJXddUkMhU759hpnXOSNuvOM+YnJmGT2NjSYAdOvyHwxbyS5KyzZUfZokXYNi69
xTL2US/PvED7NUwW72Pr0DqaBZqr36u02U2TrpyANKSumZ3lYTIjBKuWgzyTdREJozU46Hr1rwak
xiEgLmNl51jpd5NaFsd/1csecihp8mBbs1y+3/G/bibHarX3nQDiEpkj9JsOwbRVF3vEaTmA6/p1
KKWBYgqt5GCH6qaWxUefwQjVleopw05vnNi3NCvCULoOD06ZpbtBhOnXKEieJaVkboKYn0X7ew8P
MPr/7hEoVbue5hZ5WA8FUa9rCV61YX7SVWdjGnjtPqqcNEYc4VF+jKj1pNsbRXWGHpOdZP29szOp
zrrPcLSzuq69oTUPs8XEsWMkduKR7qudPbZUhV9NVnu7V5Z5swPQtwi5Ulcsh6ZOow17bHUtL3Nv
0Bz8YxLUtGd1sXFavJ1GZVJXaRp0q0dd7ArHuZcL6d30aNI05FR9OVJW/tYuy02DFsa/LvefHcfl
E8gWeZBXtDX3V92jyFPHxC77uHmFI8w2gYC29si4jH4ZTuV5xI2RzE5RqU8V3BTVEBRlSxc0ercO
2xpuJd/yVlbatb2YgkxGvE5qtE+NoXmpIpV3iR45B9dLCJcMdfKsux+yTdaAOI33DpHH1aPOtvDx
iHLYdFpi1S8CrMBL8SK7y0NqeCzbVde530PWmUKNEQ0RzV4v3GGvZSoYmCxLzwTj0nND7GMvUIGo
gkIb+O26HGWL7AOWswWP3aPjvPSWDXAntW3RG0iGZal+LKykb16DDMNfq8IKz3PDL5kVjZ9aBma9
trKWPHSFKV0aApDIm+k4VZDqWTiGN4Q0MWhUYGAmbJ39ITOnvyDaryChDKGfdgNYI8MDs2QiKJBG
3asSkMTrjRrpDgfpbTVN4oOyrLvgLhUbY5zG17IBTB7ZKOtrbnK4XwmjU4IrAYKPHY9fmuWXYM4Q
UW3LJ8PSyeM6U1qSHfq7LM/koYmaYm82BmJPYXi2/zkQWoP7PvJayyJX36lu8ykbH/X/6juPlViw
bf95jcdQkbj9EU++jbz2o16ePerm0o1OEbLZyyf4150edfLDJDPSyy4uhP90dXMz2lV2jtBWaDVn
hGExqndCYzu6WbOp4xn8fvbsORA5laJ1X8tcv5XYL11VEqmvTafN/uy06VM/ZN7rHHTNmriLw/+A
VrMZ7K3B8n+jL0Vv8dKdFSA48kpxX2v4xog/ZKOFVNBLwOPCmvtUJ1aJDVvIo473OsdgkbMlAwWW
QZblKTLpwxFE68L7GL23LMDnOx2HiyxB5fyS5epwvZeESWDLHW/3ku3ss7lQn2XJS4iQ2OgG5Ibz
Dv4c2vDQzld50AHCbvLAUIEoUJdX5q+GGkQlliuuu2lVq7Nh+C8tiKr4IW+o/eMKFToB1zgUuzyN
MKP/58qQ471NboC+9DDhhO6UmRu0x+xbC+jmZhZOvJ9MB2ZZXwItWQ4GUZFzhvW8HrAbYVVKXWeE
O6OeR5anlGTfODJ1v7Yj6OrY+9w6TJNiZTyp0TSsMyJb31HhqTT7e43S3lpNMv1kKKVzmXrSarKh
gm2Ob6f62Q8WHM65/QEhy91NTVscM8waEAF8nMbAs4+kdZt5FYd6cWw1G++uUQkOWDoQc4ZQaVt1
+Sp6YODM8PWB4F75mrHA2dVYYa9lawa58FwP2VeC0Wm76obZd7uoeSmXpCoqM7NvObg49qGHKQAM
KWxFulw9Nlow3w9JPvxe/K7MdobQrxI+ERWCl7KcBXMhfivKhn/VpUu/0s2xoJVDtLnd8G6x9jVw
oFEIMh5TJjaOUGtYsVH8rFk1TJiqqb43vf3qjarxmnSjuU8cM9imZR+8K9AIRqA036sZydG8n9pL
rGbGeSTbuarqMb+OkVCbXRjCRMtBeaGHMQQHrUnwimz04KYvB3ZN1WVYiGwx4f4NGFgW6c2AawyN
shtT9A/C1/FRXkMehB0BAg+30FLBpQlzxtscKUPTmL4ZZYnSJol0XKG6eBf1IMKD3hKXGB2HS1EJ
NF+bwCYSQfHRIJZiZrZAnwxMmB4Nim1VZwXgplPlKOfmjfNhhAFay6J2nmyIxe9D991eqgM8oA7d
EhwkS1D5IJjDvQbXFQWsQcEd1VZOkIfNzRBmJH6WBlknWy2NbS5i7fQBDlut0CD0lWx2rl4LQtx1
zOi7OqUvTVUpryXQrn0zm/o2rXLlI7eUleww4bC97qrEPMmRQQ5UR1qvYDPykmkq+d1fVhCtlTLb
JcY1ti39SkRy2IaZgoPIP3XyrI5FtVrCGdvJm3o4hOyM+ml0+WEyVh6sOtUvXvEqC0bBC8LPAP0d
xsL5y6mnLtmw7k43Jgy+9WNUtYwPjbL3mylwdrJBfpQA7AMWPiEi84srtgMVX+ka8XXC8/3al1ro
k9An4FzP086pGmcju7kBKQLb9Jh3l9b/71FWH1VvHeZLiqH3N8SJ+htsBKQ+DHySySSdHvVdlJMo
nmeX7SDdZEOSquqJEOtBDpL1/L2IPrTDEuJyjCvZbiLsg2u/q5b6IUV1Ym+H7oDzQwkb5Ps1t/zq
NIq97j3wdUYo2kODY9QeZJZxtcrm12j+ox+gh38aYfeDy4Xnu86fVAB0FmkaYeHiFAUYej6kAWVD
24/XPE3UtZ5qgIEb9zxpqKpJRaq413ehGrlnWZL1S5Xs5c0i2N0Tv3peAPgzbfGlnPTgWcleAAlD
eVkOM5ZM67gao60sAhddbJSraVfFM8KWbndqtHa6WnOGkCVZ9xWUqvkgGyNnnLa4MOcb2Yrf7fiU
5fjwyNY6Q9FrAsclG2UVTAugtuZ0lSUrIMYQNKeA7U2urxe/6XSx0+gBlK5TAOkrWXz4Vd+NbmR5
XPo0ldKupKe16rgj3Ght+uK6yHbqCkamLHnnLwqsHjYT49u0lGSVqutfkYlNz7J/w092h008s87S
wwVG9NwLkwA+F/MgUyCyAVJMx0ZHjy7YY7EEHHn7lOnzpNqsHs3oTF5KXfOBhmdk7XQWtj7vzeex
7kvAlXqymrIJvz2lxyWg+whby7slR5uXzbMDtzudJrKtaebsTKLrW9fx7K1ZpB9lXCqA9G1lJUhP
7knHHhACjp69gJe7Bkfxm0ug22xRaNZ000Djwhwv8kyxgBtVJQKOus3XGitDhn17uYgeeyviT8zS
hGKJnDElD2qA23ETmGu30IniJguSfO+Mz5O3rIg8pH1D7o8ExlQcDb2eV296BMsb+Ywjz//oA2P7
s0Bi76VUjfAQutmn14d/iDj0dkGkefskUIhtsR1mloz4Fc1vVjSlO3tBM7jNeIjrkr8V/Rw3wqbY
tPwJOalbCRNxK5A9SALQ55X22hnaN0/TXV8FEbY2u4Bop+L4tUGCSJ0A/gxht+oHnh6iBDmeUy22
XWiGqDfPU5E/J0/o67OAAEQiYgPo2YF4Wo7NmkzHZhg65mU1jZ9GYIu+KNpzRzg+JGL/V2LlSMxW
RrsJC63alq2S+YMJwFRP+xW6kgCdok/N7uY/2qrb4V94aGbrapS1+uQ1YFuZnPqNF9W5r0XTz6D7
o85RX2bv+wMpbP4XzScqg7vYy9/7DDCJXnZQcYsXHbSaP9SYy+vKe5gnK6uumFaqFvsxYf6R5h/o
fm0N/jO5h2ne6DQ/VJYJa8v8ChugOgI5ZneC2Ytvxj0hA0UZVvqcpwCsrG96pM8AvllTelEhVnT4
hEy6KXMm2CnDbKoqk0tkg6yeQ/J2VoJHwVh0O9CifyhDnr92wc8KCd0dJLQ3hego64T5Uo4EkLJo
EZwaUyaP2Vmrmn4Bj8lfMleoMhFeACI5/EjjsL5ok4EZWvra9b32ZjjHHgTlSgnEqwYvZF2gbLAe
eQcQ8TQP2ItfzHk8FkLFiSvJLkOL55MGRWYzJ3wZJHr7XQSe9BiFB69qN46OeWJQ1FjkmMNzp0U1
i8+22kU2ooN9392AfqzNehpAIZtHrXAVX42iDKRd98WZCxKWUzGvuyCvjyIeDnUHNhepJVKzwNeV
Tt0PAxyzwswBvoLrQraebH/kYKFSkiZqO9zielwZosC+uA4wZ1xzRFfZu7aL0M6M1JUNAlIgvbCf
Z3gMJhZAvhbk2pFtubsaOoWle1AfiGH7ZtVOoDjUY+wJ+OFVFembaqqaY5cgnH6VpxW8t9T/rW3W
VSrywu53jdodipJAF+hIRsmraLL5foEQj6A40P1snIcdZI8ctrNZ+1i9j+hozM1ReJG+tTr1qupl
dQRIPvOERS52KeyP180EyKTTpx/MVTY0mdl7bsSiJs/KwGf2C4+2jrhCHq6C0sGDKnX/esHP6TN2
2cBNThX5uf5dt50vIuh8nZzeIYSrunHi/s+y4esR3nwrTRsB3xLtZjLwRb6IZPfetU6TCP1gjFdt
8ZpHc7VJO4DIdfcjc9AsAajrIJtalptZidxrXweHbHaVLwECv8EUPWlG95ZbbbFFueSzzVNl4wQN
Xx7Cjqj/9GfVFj0pfBLVWlN8aaL+W1ibLUqGkb1LbBIq5dBtg77OV3ze5CnLxp0X8Q/JSjRb9Mzq
z1XBP0tLxWs2kNfXK7YugdglcbadCSjvbdGcsqxA2icp3oZSXYnFGwafSmyi8Ewjo5ls2yI41SWq
EgkPo6r1tzLQPiLdIVTT1E8q+41VN/f9BuaidVR0RRCzT8xDKhC5qNvqp9CKwseT2lDrn6j0xP5o
xliTNymGqeFzmxvaHoXeOuysNQrIhdN8UVPxtTLVyPeMka2vm10ixw63tTGgLxyCTa297KBrLBIS
N/loa2/2u8SdVk5zKtvUd+3J9oWXY/iele62IN1z6YAs1mHTXnKrI5qLHAliavCwWqGiSdl0b8T0
Y1/01odRhDCyCDldherthxTNE7c5Fsr0w3PQv7K8T2vIsP80hkNO5smPBOliJudxNVnA+Qrdc1eE
occ9O6+U7BpqNmlWPcVDyzvYHc0t5hm63y1On0aqfYXQPYJdrU/m5HrruOzxzkggp4ohfpKHXljx
E9nRpzSrbajDdgaMt//iJhAsiCz5ma34XVv/jA3rqzVMf9Z6Sw4sMk+AsZ9KWIjORBzRtN1qjQ7C
e4PZ6MbJ01dkxa3LyHTvt3Va78uwyW7ZBA5Pibpn0c2+2WXpJmNRt9YhZiGKFePwpQ1gaTN71Wk4
K1e6MBAEcpN9nbnhCVuaALUfI3qavcw6BKzUjiJKtGM8GDA0o3x+KuJk2OeIIJ+Ahhs7TYjp3EdZ
yGIWWivwmGrbDxgjkmvSNmWcOLesDaNNWJ+rDlqPKWySqRhAop3Bkjiv8DmMEP9dLSjIVZuo5M1N
IPGWENarbXjYBc6iemuafa/Y+A3ksfvWkrRf1Y7VobYfoTHcAQMyJiyZkMhX3+eKnZNW9cWHUpET
9ZJ2PJSWaa2hvDZ+y+vyY7Rg+kTwWj6gFbeAk8E+gFPF9a8TxgcTGM6KULU+Rrvr8PAVKt6aFv4Z
xEU+QgRRfF7rwwfxdDZsSdV/aF7Q+xkoqQ/PQgrJmt36Iyx4RaBjWH1AIRsR1UbiLVSMI4aD+gX9
SY+AhBOsZTEWs37JFVhEY/Qxt0m5gpdkgukO221ljkyypnmMbPbEQWj2lxYR10vD3/o0uvUWwBl7
ZSagdellUC1Txzqz1iai5N2UuVZe24R/2WCueptPicRQgpT3OKCRjChMFxpLFBQ1H6BRwH5DHPTs
0dRWNpDxraoqDcYpzR9un5JiRhsEjn/xhZzOtO3RE1mDFLJXuGEZfq8Z6bWyBsefRGJsEkLAvmH1
O71IPDzJ42E7l5c+qaZ918TBZeZvUWL7BGbxLY0CcSOQ2vloUjFl1Yp6RQodRb98vtnmxIRd1NOK
QALoOpS7SUyxk1X7uFtBZmi3xmKC2uXxCkZ8crWHrjh4M06rSDviwVLO34quwGekmHcVrnybqfS+
Ag5ed/UQQ3zh+Q9mEL9T5Qr+FBtsCIbD7Qxa27E3QRKFfpASaG1qdHAEp9s4hjIkAjS+tCG92Upy
0ZdXd5gSuLKzrl53aIcq6LAxcQuIDwQE0GINrFXnZY6vZgWJSKaHNg7sl6H0CKpb2bbpjNIfCoIa
hRe66wQDOL8hs7xpotJeT27dHxHqsM+x0GJ+dDO4hYZwmWbyQs1ZQl+dIj7lRgVI1zhNSNNtemuK
n+B2VDsW/haf7IpuWrXXUMwQShM8tTyqiEOVf5rO3GHEJqx9jxRNFMWEkCdH27RtUOyKUKQrM35r
bK26hdOo+0TUvvH2JsM8iOmYW34/9aUfNaFytcumu4z2qPg56fpzIwaxQrOZP1z1jhHWG3lBmCdp
6xvRbsANHcCfokaBMrcw0HY0DWV6NC99RGldVUsu0Bu3/CTGS9uQbcRG0TuGgYtjauaeEXLf9aGS
+r2rXk0COhvDniZfa5Vj6xVvQtjOKW+VH/XIFzVamnE2yyrfNFPyV2OA36kRFcc551Z0dXxK+2H0
lXhy/BGXgZZ5H1UIphXVzo4YeQebKcA9SPQwpbsgwHQN6Q7hKD/M0RyezAD41lhGq6gbrVUj+J10
pZ4dFdFDATUIjE5jcXCnHmcQt6hOaI5d1JotlQFUxMASUcdyA7AsKzKR2U/16OHoMrJ40uq+2UGy
3USjAmWtEvM+s9IGaGX52jbFs6ICeENgu9k5TfOpiVRfGbVm8oSlPHyeeZ27EZbcHB7cENeiJSba
9VGyQQ6aFXyoTWuV3UfpReIIR0klezV/axoDrBzLgjUPBRwKfNZX8zjiPtR5n2mQm37r9MQ6kGka
U7ShG/v6f+g6j+XGkS0NPxEi4M2WIGglSiQlVVdvEFWlaiS8t08/H5J9rzp6ZjYZyIQRBZPmnN+Q
Kp0uEyBDNIvaXeZGHw5iNcHk6biZiixYpshmMTxwg4ZB7OwoVAPhZB8YAk3bmpBZgOSqGmQxaMJS
iRBa0aunYkIPqw0ZonLbNDYOknA7JRkcv8uTzhdhvCcGl51SpHdtVbfPzPGfMLvskDFPXg1NU/YV
H9ImnF8zABxjnohry3o2skg0Gy55EwGvpKtbVqxqozPTZ2VXGdG0zytb2yYAbDbCRU42eYnEZDG9
aQc/ByG5tZz0GnvibFtuE3RI5JK3ztXdAB3vsDiqB+MXkRP6cKg0Q5rveoTfl94ukfNK8GJAT30X
zmrQOm6zga6c7ULPoicJRRSg8vRdQ3cnqPt2vGs5YaEc9k2t61h9eR6epQbCX3WYTFvMH+88KpcY
i/uD8Ge2EwpOF7OxdTIwMhFBOdD6ToOjSYOgnR7mwHwm8RETn4Hn6itgAwG1d40/MKXY1RYK5jVK
EKDDy+5WZ1C4DBKBHjn/ZgJBn03mvFGZSZs91mD0Pz+RWRjPIsmuSlgv/qBq4bNoje+2SR5+GapT
0qfiWMx016YCnKskm1E5Z4dVJtTTM967Ww0XOr+uNRSRyhDqXAhOKW1PnV4A8poyNB2jehMisLpX
FdYsQ201j8JaQEGYZY41km1dQy9ddnA0McNIIaT2i8JKfcoTgABefcTysj9NoxhOcuuriGyzP+UJ
0Ck4NYzUDuF28O37ucjcPQ+3OhmZWp1s4l27bikvM2K/JySRllOSs2jz4CX58mpuRzKgz6Z9TYIR
GZoz0Qt3Q6j/IjSvOaV18dG4OQGUwhybwxLnLJE9WM1uNiNL3M+n0ejRMndavHBtLc83loU6i16Y
x0FZDfGq/TQvxYlRpGARNIWB1ZcfdgwqoBuikusTamnx2c3N0lfiMmYt5YYnWTB9ZR4apxeLsPsu
VNTmtPQNelmjtW/oDk+NmoJdjJmWbuqmfEvS7lfbFf3jXskteZvixUL7fA4XF+WXXuzD1Y1SrjPk
lrtWV2s+nve2qYqJH01hT+F4sqN3SE0VHV2gIfXP6oKsrOckH0YRFZrfqnV67LqFhPuy1cb0qile
gps9/xjJNwsZSpQgmMG3bRj6dFLrD6hfhrK9pArdBRK6fpzOYb6J1TDcL1l9GNsaYYUCV8QkPo4d
vESFyRow2Mk4yV+AmAd5YWd5J21X4VdhuIsvN1strlj+hsYm7gBRIhUC/futLDyWVqNJvAZDqhNA
B/0k4Jj7lQOPrf7pLtlP4i4udzZEQ27QLZfVMXU8sLBBjcVRPqtKn8pTsxayKgsTMQ9e8/VR/l+7
Q4zo/3H06Hjtbh4FwcVir1Wjj9nydxYnvd+aqMIFtmIiMFKkh6HOPZI6HBBV+H+XboJY+rxpvAZ8
pnBqIHcUA4i/3fwp8JQgAzhpSvcUZn18zJQcOfeXHpvAXR8P1yKsnlL6gRMq2TikVfkP5OQiAuUt
NK0ej9lFf2nRhiccrriBkzbKBmA06YQoWW5hnRf03Uu+08bo6pAVC/M7vuvvjeoa+2ENE6iWlZ+m
CJnIptHPs4a1zR4ignPvG75hb3DBS+blmydpkNgPFBFEymE8KqWd8um480XMCLJZjtIyayLO6CHe
UA/ZKVQFutydwrQKMtaZW3NEC0axNgtZ540yAdJyDX2TepF5R/GoqKr05JXLJw8bfxpAq0dzLPDW
1JNuG5Mi08fOu4xiMfYElStYY37CEmJrNW35ouaQGgeWUb7IqmTTZ1H5YiVknBGyQrS/2EO0X7Zk
YTyOQvDZmFC2xeNGd5f0D1D/zTksEtPHErnYtspSP6UIZxhaqXxUdLM7Z2rcY4Yv0RXvTHLS1tL9
mlKxd5YO7/nOvDuOKPd8AsUhJI7+URYhigmJ8qMPzcpHnnYAMSqyi6Ky7mm9IaiyWPyIqvidSJKP
A7f5fYjEFUFU53cuiKcxLuiFYr9kIdOXIkrqTaNi22a29k8i8y6xAPooR+36A8GSG6lBOC59DdGK
aMm2jNr0qKM4v3VyczmgYrrsF1IHW1CaxnZRujZg+rgtqzHZq/Ua7/CISBVEWjvR2xeA/tgViuFW
wCcxkjL+HiqVDROcZIJ+Tyu1XMkrcaAa9nJrR/V712p/FGNXo04OYZJsP3kYvFoSN/HQARqLLZrL
6VUkaQ65NZ3ppIJuzrNznVfj2VqjdzNQ39Fo6oM3NMo71teB8AxCqjD2tmGfBVOURO8gBX8KjKae
zUZX3gzVUrDPUMfA7XOQjVYZ77Jmcr83xK8bzwVb34bzmcBntM1M5JQGMsgHFPm3LkruP1pvNHwn
dbQXVgDGsanidt/CPbvHZgfrnUz47wb5YMtLPhsMiZlPa8bVK7Nq9R4xD54xiKtRh4Q2FFH8yqrf
yArE5EjjarM0tncHbRzuotiBMFwveGwt6fJCiOFz1rvjMovuPrade+0RtogL8MwYTTd7lMDpjmT+
O+PHnmTOOyWXlm2+6o/d8kjZKOuykId/nf3V9n9eQu62l1D284iVKceIyCfsj9XU+LFZjhgfy7rc
kuPNEKscJOv/2Pza/3W4bJPFv9rkdWTbrHXF1lCracPaLkP7rSgqBtV1U3WYwhBO/U+rMZhMCNb9
mQJkN8CP7e/649RHKWbSgIql7KJU1CdZVOswO5ol4mOybrbzf+qoVzOLHJKnctajm6WpfA5ubviA
iKKbbKtym949Mce9bJOFCjddjcfw6dGU2+lrRDf2dVKHc+PRRM3/0SZ3FO3SkN9ZtY7Xiz/aEqXd
aNqgHr/aWHH6iNkbL6WZaUHsVtHeqpAaL5XauqiVqV7C3IsZ+qbuR+NqHzlA5LuuKtNpCUUe2BgQ
Xct5YfkUzRsk3srvMYiLfYIB5IHECKxl2ImY7G013Ru2Q5MRSwmLZ7sc2iczyfYuY+wZJ0+mSEua
HWGO7VOW/OcCydY94i7vRZM5F+iHaqCw7KJbieznsZsSZvjqczp1J8RQ8jPuvQJLHYDcoKiWwPA0
G9OTHP24cvkhHGQnudHenYD+c9E16nf01oqtGO0iUBftlXRzzxKzR6axTCe/Rd1wbzYlmR4VQSZN
hyjH1HubDoP6XjsjgNEuXdkURJIy/KGwoIqMP5Lq02j7lpUygMY+sj6W0ay2Ody5WxYjUlBN5U9i
+fNZNjWR3l+8LD/KmiwgCke7Fur3Vh4v27pef/esoXmStSEuFzJM03PXzR44tU5syzwdb4UIC2iw
8Rgo0TjeZFtcMtkFHHWRNQ9XznNc57+Rofn7gGVCqpqoJBiU9RqyyPW/4tESV3kZr1rio4p14ebr
gKHH7sFUmuwo22q+26dOCS9eSw5/LrfoJUav2pKrmHim885xozU8Qbct2yIrvuYFGVTZZJUDqNus
/CX7ddkUj8vsq5Wm72U1mdvyNhMVf1yhwAJbB6gkMa8S5Aoc9DWpEueQtPSvSLb8B3T7OKRdmJ9r
4bev9n8fR4i/AA5p6Dt5va8DBy2+T2TjWNnko4+CU/mMZKB5NKZVP6eOp41sk8VQquVztxZRogDn
1Odl1XyCmvPfHV8Ha+niHCpdff1qkltzFpbPX21ukv9WvYbZTxN7G7dpk+dSJ2UsMOt9bH212UoH
iKDxTvIIhQzT47AiqrODogOG6XRUx5PKxAxFzbv3iEBQEDJn2MmqJsocN4Qe3rVjte8iDFeQzxor
XA+OR5EfEiEAVa/VUfQVjsHgTJBqYu0l7HfDy8C3lSYR5rVqklQ/6C3I/W7s7fepaMaDUJixyb3Z
1KaHrqnmbWTClR862zmFDZMSOyU6pyqaQCQts9+coWAJ5okPWbNyLb2veQJZi93QfjNMC5WkLr/K
prKPmE3k1fIkqyCmTB8Px+81Og9bfaq9NyseFCTBYiWwPM9905gaHdSCSZ2slki9oL/GJEcebNBd
vMJgOMudIYiOt286r/Xgj7PBd1VVr+p60bRjutt5XvEkD8SWmDnd3OOMhHHhRraNjDyBaFGh8ljf
e3E1QKJhyJvkwCbHJld3QsKdaxqnG6CL+IatLwcna3fCGTKwn1G8L1ALeYvGa1U1+c5TMIbOxlX3
crTvBAkskr9aH5Sgst6VdCA6lanf+ihldJ+L/N3Sppl5Pr0cpjEZc3HDOS8xdGd0RLP3QZlItnjh
B3LQWHBMiD97vbmXtboamzfHONI7xoGNl6UDKujk6LoHfStFiroIxXs7EcnKalJS0Gj0g1ZEji/I
CaxRPscfQLoEcWb2O8JYa2zMZTqf3+feKHxTz6ODp28RH3Vf7dUPRhZ6djBM5cUomm+9rmDF49bz
Cz8aGY5yIl6dsXZRDGiRCcljP7IrqIY6GoKoZpU/umJ4DcNafcPJUCJuNo3phfecuFZaM1dXlZr7
M2ugi9ZCbol1jmGX5nNURNmjSZvC+KQYwy1ps1+V7RqHFhuLi7DQh5uZ4p7zOv+DuXf7yzXFZZhy
7Tc2G7vUay0WSy/tvGyYkBfksLsOuISVbjzElb9FK/5aFM0mwhvj3UzaYwyQ95eWIwynvGbYmNx0
uzyjzFvsSo04baEkReCOSUXSO/7GpK/eDy5EBtF5An36tHs1h7IhEGDHvxrxQ40We++12orOL9zt
rBIjLBJRYpztErRVQcbai35dkrF4G/tkZRdm4iSrWY3eKKCJJ5j39mvYz+Sh+rGGq2FMr3Fjrvyy
pN2BCk4ObY1GiKUUB+yeMHHI7OZA0K8JzJVWzsrcuDH1588v5CBJUGwBQQWJQqKfpFa2SfQuJnhj
b0z9iuvgLVrogQy62l0U6iVu3wWoL0Wr3nWnQ7M2L64Wq7X3YXG1a9fqO7kP6VPv3OOhvZnsz57O
+d0UjnfPK+T5sch4HyxjxkUbE+Z134QQHLFmXE3Xmore4q0eiNyvtYFk8a3AiVfW0AOubq2X7kRY
We9dWWO2W+R7ua/3LPXqhM3hUavM+tqNy9FUUxVZC/2Q1tlyydeiU8fzknQ64RpqVd8Ou8FVbLSM
dPsy6ZrDmnfON0R00AyQjca6J7EYY+Y5P+d6Y1/UUWNvOHdLYMbxgGDtWpe7ZEECE5un4SIrj0vl
dWuRVC0Jo+ajOIxDTliyFRimuVYjIAyhHCar5foHSALYnL3CnslaACeiOnU6Ry+uuhx7Mb89qnKP
1lTDKbbSS54Nf5hlUh5zIl6XYaj/LlDAdAJ85Wr/XztG1ZuedX7K17Gd4WjGpp20egOAHGmR9Spx
RzBo0hMEA8wwejFSd9qJATKllqnRC18SJAF7WOan1cNItsnjXKyBXmTVrc1XGHdEGdbzv9qXukW+
qLEVdBmjhqlcqG3FHAoYpxRF0hUAjKFYjllFEnlti016T4SAIuAcdveWW8V7FdbiImueN4crtBJH
8nXn2CXKXhnthIV00b+pdqE/2/h+gBjpAL1wRA0slcXxXVZEQ44JvfrlSVa1DigHZLxsL6vVXCTH
cPRADq9nIuOZvyxj/PjDssm2Zj9usugma1Y+EmId0USR1Rjv98A210D0erqwreoEF8PeyGqmO9Zr
AwVX1uTv6yL9kNl58yp/e77ivCYrUfDTXH/3Ciyada0KZLXCXJ5Xs8DtRv42O0cGKUEIaq3Jq8Xh
8JpVhHhJLJNas7RC9ZW6bU42yQICyXNNX22W7UG1yQxFmH++O1M5b5Iocn4AID43bOFJx/fUWstf
xC0+ZiKh36seughJeXHH55uhnqnhBo/O6gKCIztUpR2eOmMR5zBU4gN5yOJQIuL5oufJR4Y822c3
Ozdzxq/dcavPIi9tLJfT6aRVmBq7CegbYj/x55FEfEsEn4WBFrnJJZuKBCROFJ1Jke6TaXmzl8LY
IMcJfKPK7Odu6ctlk9carzdf6pDlL7JQbDt7IRqKRHb4w0Hh0R9SGOjuWJNPi+oBwBXQczh0Khqb
PSwWr5vOgOWXY9PWP7HNVI6Wls9vVl/z2k2vGn7wH/iu/SoW1ydBj3J3Fe6ELX7XfZ6+xEmMbm3m
KDto+upHZSUak9Zup7m6/S7sPSmx7JuxLOPOUOIkcJXsHCneL6br6sls4t9mXP7sJ2GS3qmdgwZi
lCybi3EWQmNTk2QoMEF+8ISR/jmSJMpmywWKVJOsdPiw03rytrogvVQDBLiV5Z6IfELKD9Pzrkgw
f0GdmCyB9q1eIu9geWQ+Ab5nQS2QxzQdwEojWPi2HcIn608X1vdlLLSbobYniOj1hixUtFNLImIW
cpcEXibivSpz88YxXqbpTx3HE+NadrZ7mPMe+cMJgHLjE2dUDppCXg1OU72DO68jDxIap19APdRL
RgRsi76SvS3sYvWRXY4Mj0hs2tH3Oneb+6IzaNOkvzgk7gF3O4KIKYViTuJp8pJfc4Hp4jSinYvV
4l8LNJiq0z3cAKPWtwbRXUneanurtsQpsgqi8nHlbqNCNT5Afv4craT6y0QFk1zQ77jva8jfgmB9
WSEOMXb9RkWk7ohz33hTSy1+rUGpyJosaqvTdhDnCY6tR8girHSQLpN3DiGr3JBR0YD9JQewEUGC
F8PLoJnqfSa1Gng6uW5ZtRBSvOQJWvDrzgF04X00IGNP9vAkmwzYB3sntutt66ba3RuMDpQnAKK1
Jps0w0LwrcvSkzxhHX2OBiMzc5f4UGrhqvZZ9fc5BNJqxtVV1vCkioLMDbHQWXdOrGzIV3cnWfN0
rb/HSgZCwEGSXrbpeIQcB6+wYdFwgiyYlOz4NLAXXU+IXGUO0jpVQSNwBLPq5LXXyT6sO5W1mEYC
fwqkgaM8glD3eApLVKC+Lhm52Qnx1fTxm/N4LP3Ym+9zQrhjtjT93oZYoxWNOGW5YKQru+Qvu7PR
lWbudHOEfcvGzwpP3Ddimv5sWBPWJIXxVk3VL5EiNCH3EaJVfcQpvQOIUfPN1vAzVAZvDOSxhaFH
pxqbGl/uHVUyPdivW/vQfGW8rwDDNHN+8gQzCKho8U0WiKOUQZ2GZZD+t02f43wT1R7i3bYe3+Zo
AuUVemh/m/tMxMbdLXvjni4KnT6YlqOsJorXH7UFeIg8RBtt484ANjt5/Di+aEkjT6i0Huz19Dpq
dsDdQwTR4bbVSu/cZJEmLb1dO05HJ0qcW4c2+mVKFGjmOgC00oxgR+NIs5cHExEUV7TkWNOEXeGD
+m0DbtAUAGz++3pN/1eZK2EAsx9gFLYpN7h0OhZ3bf+oyrbObLaNxngma5iYlvulBmD3qOohZy35
PgS48SKbJmMhndcnKrYedXSXbfMSnrSCD0PWmk4ZDp3VlBzBH5XFYM8vFeCQ50cTLEgcrUZvYzhF
/Oq4fOYd2ln2rJsbcrtkio0xusnCU8VeLY3lImtT6LaXuHH3pZ7Fqb+0axS4qZ2N3FvGjPKZpRM6
a9Nk99VmeOlvT1UZ9IaqvWoxrLLfDt6iU6veZMF7hILHQLb6qy00x/cmVqcnFH3U2xCFyVOj2X98
HZCyTkF5o233X20udmXd9LhoO4wIViAj5FuTPT/pcfLaTV5+YQzML6TQTwMkiJOsYZRpqxu56WXi
pnVmd/xHmzzNasufTRdGW62qc0A+hXOVhdsQJXQgBMBQp61SFUC65GKacZvCUb03SVjdw7QivOYl
8V625XFBrDIBYi6KsvLnOlQ3vPvhUR5sGni0lqgUGybwn0rFDiujmw2iPm7uzVLdOgKFz+i9Nvcy
ReTWFEroq9BB8XoYz05vDtwAdgrgU1sSqSClNLu5q3OTvLSJe5Q7ZRM+YxrB+9Y7avNYXWZzOtuN
GHieo/HemmN18qamBxU0R/lzE1VBUQWKOlbbtnWarWZFC8CjsN2ZiuE8DykUjWQI09V+LMDH7Vtr
hCV8+OEprIZna4hQbBfkpOAl/Az7ZGcJBA9Si5VOyQzAq7T6MMX25+IWINiaozpEMCcUAaZbHfRt
xxzEb5l9FB7+Qnq+WUAJ+1OsQCQNGc1ltg98DOx6Ewy6qownEBPvWuPE+4gBgQC3CiQdkPIw6Gd1
QWuu0xSD5ALsJFfZZ5P+wbqLzgb0wrYy1EveZ0fMqJWnuq+gxw6je8wHCHCG8Z60Y8Lyz2WdDNoz
H4R7X3JLO81ktIl3dAQTjXKTF3MHZ2qjTjjpok5M+nbGDcCrhnTTLYyRLIaf1eGqidZ7XUX4ZkgM
9lyb8B4j48lsE3WnYIyyKeOPZVneyAht406rdqXduechxw2GQACbX8U8ogBvG/UZ0bJvICwmXOi6
YVc5Ah9XXQ8vQ/HJZcQJuRVjg+7z6DumQea2VLSnnLlqbk3q1ci48ljny9lCcDYSgERyBcvFVIeT
N6eHVhubU9OHTYB95LhtHSd6ytxm2aqd/i2a8A8AMdUH0QJFQ12qqwX841rr5ruSxPUhR63xCZlE
cCWMKUHWOt1TVZZESfQR/tYS+lE9D08ACQ59gyBj16R+0VR7L5+8Y2HM9TZj3sDSyhQbAzctvxn6
g1WviMCo1wJztNMdAOGfSDX9WM1EDyZZcp+7NfjA4XofdTYieLw3dqsA10u77qxRopMAXAstCVbs
vcFob9iwbdSfdarP8OrM5jwCNDgqa8DDaK9yRq2t02qmKLxGPXmQTCDMUqRIRsRjp77r+Y/BVi5Z
Bs8XcRQ/S66gl/9aXKM+kX9TGQnTBs019TSXtXYzYXiYvPake+1mTMHfOLVvFCJ+6os6OkUTM4xc
4/udBb48WV8htzeub2+VE7JyBjQpnPgdo14mmCkxVLtumr2w55+uqbpPk5t2PqHAThAKfYAd8FYj
t2Q7x2gQOEJEkGm0AtOyslkjJd8gAhT+mMSfbV7hkh2bB8byIQWxgrxVs+OG/tVkWMRMhOHJPmDK
0dXWK4ERfZOALtuGSXv33BaOmdvi/qYa5VE09IOJYvrLOLR+1RMTaIpXNE3VpyGOtaduLRwTw0oH
EmZWbIQehYHZg9QTms4KRXF6+l6rDaI0dX1AWbu4jD4VMg8oMcQoChHK+DVYY/XRIWvOoH3oC2zs
HBdOkx6RA1En6Kke0+PnqAXIs1xZkXQ+ec+6Mi/Ymucb3ADes0QV/HnHWiHU2xly8cvkEWBv9H4m
KxzdEFZh+OxqEEqh2oPDN5OnCeTlBtssZhUsCvtUhcNjdgSvlyza2d6qPlsPn5Eb5giUGcAbXT0D
xGAWAA/DvViwatQhzG96DSpT93uENBgD+w1aDzhfYztEnZ2NWXSqj9B0GahlD0K5VzBg0VQF+Uj0
YqIoJLFQufe5nm+TsNsnQo25v/Qzomh59wJ7+Uakud1Y6MkfvVkHBaqH1tGx3ZMSDt5JSUP3ZK04
nTrpf7Su91TFdLNmq9CNZXV9WFBYwkL1zxEg6r7u+z/xPjDgBNtRoFTp/DziVfTkEDwuVwJxlOn3
zHHP4B9mZtlTyB0c/5xYtRPdiIAvJUmgG324aUtIFHlSE6joIpOsW2UdarcuN1Zqd3ug6yWgOM8C
dMNgsIPMfHIKklJ6ieYW0rH3yupdojyltk2TZF/Nnbkfmtr7I/Pe4DL1ahf+WuxmC+edsdRbITLK
r9gY/MLKo5M+Rfgj1mq7ZaXuHQaAZ3sLHCi4E1JSSsjirYdw71glQQ/V3DJnfPYma3zNRjSKHGqI
yaRBZ0ZvRa7Y56+iHkvnUbWZ+R/tBooYNl8XK2Tu6I0WOEY3B+hZe94ujELPFx7qaxpdn8+SeaOr
EZ9iaBrnpUlImzL7+MwKPSiidD6pC/JNCEVdtST6ba0OUVB1ntAtli8jqzMG4rVYxXPMYtKeVLPp
ruPQzZcuWXtual4VddcmZqpbN9m+ihxV+JnDYwQTdlQ61h/9kDHzsOKPNNPROTTLV8uY7N1UxKy/
1yJ0nxevh4fWaUnQ9tfMadOTYHlwykIn3holBADY2PHZss2rHhmwN7yJNwq7xxHEFfG9JBiV5rpg
UElgj8VZvwqcaflBYsDsNSMNVRhYommtXlcgMP9bKD35ogFt09LDLsMQSGqFFUiNKfc6wiz4NTjI
nq+JAGXRAz3E1hXDLTgSmIF6cKyjATTWHI0zK86QcwmNPCEofeRFLc+tOb+qYpmgdoT2dkKVxp/X
KjIFsz+YPCwzcwGaOSKDV9IjPblooIs8szyDyDiMM4wU4EqX3uyvSof/U2Em6VbHRHPxJWZOrAR+
C/xZ4IxzAadgcS9TpmlMBfv8xSM1d0ra+mMBbvSO1wZow/KHGOPsXS1wifG6T7cMeblllMBZQwXN
orPSyXihHM/VnmUxM4QBsPKUbSiPRgMce7VKlgpgzxCkwNwU5kleBtfKt7iJimOeVHTZU+9sMewG
HkJKARBcufglimmxU9p8F7Zv0uU9jxqU3gagAP5r4y5t+XtIjoTPCQHWQ7qID4EUHOKjuxlrua3j
TBDcV7wRAO1tqvF00f/NFD8bmr9Y13Tnbsz3zdQwTIIKTB0srdUUklAHj7Npjo74XhaV8Q0JeRQ5
p5ueRtYhG5XbQhBgpbeq+9pcjQeSP9XeOCTeJMjWb71k8Y4iti4JqTQ/05FV6tQC4T8DxLh9dk19
ftKy5G1SWaWKOkJGUUAZXk2a6hBdm7Tl7wEF+ngoQER50+9sEt5guSr7IRyRzX/1o6Pdge26SGMr
MwsBk35aW3H1RTa02zKzvVdYAM6LOr8tIPheDcAIdhG1uzpJv1VMDJCvjIFWViRTZXXJ9Jw5X5UD
0FSUfdq7gvmTkQF/sbZF1Bt+XZXDAXZE+dabTXuYYIv4sqqnTgveuLHwC1XaZ6bL/D9db2/1Kvqc
bWXel0m2nBH+eB0WwN6ma6cvEVIuL1GrNWSGkcJ0BicLrMau9xU0cCOCnaGkSMzl/LyVqeGOSAU7
giRjGW2cZcoDVtEvBnEOevFtnr/0ArDYj8J+w7SsO+YrZqZacXUChMXRdF7iFTfaGLN6BBghViSp
LGY9/lAUIwyS/zbJdnl4vn52zamKuK9eB51uk5cZpQR6tjrIaa2po224m3GEPFjiLWlBCoT3qY2y
XQSd1+4MuEXjdEeoHHVDPO8euhoSIyRxQ7nJgsFNHJS8V8ENuaMPM0iS08/ZbaMTuCxrCZis8kvk
pvyirRou2UFupgsRJFhY/HtjU4L2dTsdBaFK2c8rpJC5bH4qB+DWUYvXQ7hJFW2NI9AagcUKyKp8
d5Rim6oRDrmf5jCCYl5vXLteUW594RNtLVWXQEIVZeO05HN+kEfGTsedQRYx+vv8br2IPEoT6ryx
nTzbyl+ZojVNAhbhs9XVbx+16l4qjDieD8l9PILh/NWvz28yY+dQoEYtc8CySOX9l5sJS2RSWhjf
yWqe13tRKTr+M+tvKsB9RnhnHOSflD8D52UR1yPiJEMdeFX1Kc/LpgiO+foYH09YNkq8VBGSdbFW
0uhX21Tp/R6pFTyZAH08sL/ybYB2S4Z6mrMpUPXmh8QDy2IERt038OuIpyI5ktejjRlR7WT08W4b
yKT3A+cl1OjPAeZi4LWCJ2ojIbrr0vYun72dui8jcZ/d0hh069YYo7fH1J30VnnKHJZ/nUCz7euh
gR3WgVC30VY+Lvk05FaFx2e6kZvyLbCEHpJX7jdeORQnfB090Gdycy0gIvBuKPsar3f6ljFdACIA
c8ZqGCPQf2zKsx0cKUAiu0Zxemwu2QAayo4P8u9NbUuMut0mXfptmfSTvHOPuwS1dFNa2byV91re
lbQrWf93GuIrKwZAPhN5htySbY/XQdZlYWQ4hrS9AKKJ6OPY3+SDf7ya8tZ8vQ1yT0Pkc1ODYd/K
WyF/pD403J8uKnWfCDqzXKv+2a22IchdPu6vWTjDAvDK2OXMBnjr7lpddDBtxa5YIDp3+nzT165D
Dtt5Yjv7JVpAAmPHt1Ghc6KE26InZKVF+b/+8D9+g9zE9gqyuy70x5GPp4eaDA6lg6FvZRcgx/ce
ufGDDSBrumVweR839wGn+MdX8w9Qxb/voEEar4xhTS7tzhCFtgSJK/5U+lwNvu4wneBJd1wo3V+d
izq85phY7uRvGcL6JbMXdYdG47D4bS6eulFXgHms/dD6Wcsz5db/2+b11YJwgEi38k0YkmzHFIal
y/oi6BPSTiYc66/XZz3ArhcOMHV/RILtIN/gqbfGw1xYLEvqoHBGjI/cFVz5//5du8yOoQAr7BUG
cIUVkPL17i3Js6uvAEajtJtV3obube2W5Zskq19tJdGftUey9MUJQqcewaxkr06k0EfK42Xx9bX+
4xV9bMr9S+2NB681ffkmPE7BVmCvfHQtCQLZF7Jgb/codB+/vvCvd1m2yWq0voXqMOxaQHp74cQ7
uc+UL7s84uv8f7+C/8PYeSxHrmvN+okYQW+m5b1KLdNSTxht6b3n09+PYO9DHcU+N/4JAo5gFQ0I
rLUyU5TFXRO5+RhRnrOf2kXxU9382OaFaf6depCVw8Ef60cPrNwqJjwmiwlya00inKcPh+oANPVU
NqqDukOHAj896wJxxztTRRjUekjH+tFibcD+8KJisRjlDI3t6DElKKUrm7MxxaqOff6Ydnaz0/WR
pUSlyhvZy7DdtBDMrHDw7gTuYEgnuUh97MqNF+QPFuLFy40XZxXF+XVayqJyeUw+HZJ1cX1okR8U
D6NIymm6Fjk1Ar6kh2CexNUXg2TEMw7ErPDYtS6w+rV4S0C1UyuyH2o7W3tLDUiUxL5lQDV4C6ju
3RRYCp8L1oRSfMQODjQknOIb+kh9CVrC3aEx2YprLBJx28NpeQJRLnvkIf6RDurJCbVkJ4/9OdJz
CMqc5iAmGYVZuwazm8Oeu/Ezb/4CaPUvQPnJUQwo7rzIMdPXExrGDLpfY+fcEYuz55hlNzKfXDTP
dql4IpbJQFZk68hxy+9T617ZtAPA++Uq5onFTBpNn5nEToyNawAXEqAScAFvxCVrrMQd6EdFF3xr
QE40eFF6xdjOPGZisUW8brEfbOs4EJiDP3cPPBKO4sBcJyiGzaureRcVKF6Gz01V5kkYLPWt1CJt
J8YXv8s1g/5Yqw+jltY7WdcexV1dbq3IpU3zM9SGYNVnGUz/QMj/btCWiUMS335Rnhd2bE9zFGnY
PhDjv1USMwWdX6fdFUJ2/UBoWnESqJ0uaIoTz8Kf3E+S+f6KO7HMMcuN4QP9OwaeqQ9OuTEASEOL
YWkonGS8BDYz+AaGwG3OJRN3RjzWnozt0SA82M3QDfnPZC46LDP6cifnB3qa75eLsLSKnOjy/x+K
tVoPeum6TPXix4jivBZfyiI3V44Bsh8saCFmEAtdqTEPMhqLoos47bzkElkUNnnV5ix+7b9h9fOH
UvzOD6uM+dg8tdeEBVxwCCKPwYderF9xjmC6Fq/JmEEHs/YG/RtcK9iT/TY6ZJXvy1vRfc660xc0
IBik8eJ5HSeeVLGiW5KlbhgTXA4KTJEKYWLTIkz8nSWZoyRF+cNadv71+diDxLn2GbxuLfmK8PSd
iZdqXMPXm+GE+mGLH6KXJ9VW5aNYlolFnciJZB56WhaKIo4gOK89ACBLZ9FlKYrckiy3calbzvHp
2CB9aSDqYA5jzhQTZ0MgQHoQZfHmccUjtvFT+/zjx1zJVoHUyR+WkeIWzk/e+N0DaH8Uj2sAky5B
09M98JsGyg3xpPx7Vhw9T1UE5VQHO483n6EgHkiRZQv3CRMiAB6idWlY9oCiQSRLP1Hs3J+dUqbH
+ddPT/IM9ljemXk9Mz/MotZR0wb/yX/eO5Gbe4ns57I4aB71Q6/PJ/h8lKTg2KjNZ2WEalbMK8vq
QRz7b3VLF9E6r7NFdknE/ViKIieO+5+jftjOiN6i46dT/Vvdp1E/ncmbJnyE5srGB9E3veJoOOOr
KMZ5rypeeJFgSgGcCYyIzftkZluSpW5M0AQFfkefotbIzp3EdCsGX7p+aBFZV/eIEMIFPz/R4mUR
78nysiwv1f+sWw4T753o9291/9eh3DGdwP1ZSLRfv7FRaGNZO62FxYdrSead7FL+YKv4t+6f6ub9
xDTsfAYxzqc+8xm6yLkoUvdHbhx/LaYGsQcVueUbLeaQpShyy4Js6fyp7lNR9HNbCAPan0oJJUKU
mQD5eDnxvbO8FY/wnBW1ojxiymZbnRTJTnWyp2V6J5gK2PhSlsYJRi7KYuZnLeRhUTISw55NR65n
1ONaTA9Y/6FkrWAG/gtXmycNU8aGIGaXLB8BYUL+tvm36XZ5FCyx6V/6LI/BUvfpcRFF0dp7VYzJ
wgbp1cmjvmksNR7XYv8bEWCAuSjqn726C3bzGy8uypLM0+pSFpfrfxZFw/LqiqKHIeXv9C3Kn0YQ
dWMSETuhRLxGy2Q/L6zndnF/liMrtErYvCVHA8OINllIPuwcl27iWJGIhcFSFLlP/cQkutR9+OOi
5dMhnVNI21G7EhV4L4FSoBogemAp1xQiOaYPV44iXv0kpi43iZLkIK5MHrVpchhla1UllnEQL/ty
R+d3/4Mx88NSYekqcuL2BlmLRW/uNBu5UgvSEy0MoElR4cruRifHHQObizLcxCs62ynFE9CPali9
iRf5r1WrlL0t0tm4Tiqcg2maHCMogkGJA1oTSVnhrVwtZdfwJPjPfGOVT7zD1mggQMaEvFg+DFXx
9rrqngVm28ABEMhw14irKu5LmQBlUovsOQ/BmQg8uTrd4LGGdKee7ZmfLr+4qB9u0bx1na+62LOI
7PyaBzgnR0cftuIqi9MuifgBS1Fc2E91865OtHwGcy49RfPyl1TfV9cm0norZAyRivNS97XJwn6v
QQS4VUHMUgR6BgFpdkRnklZDxXemWdD0TK2OQ5inGkVoN5XeU6Ake2UaQ47K5Jp7Zb0SvcYm6Q/S
mOsbuU0I0uu6bFUFvOoicRJbX5sOAZ4KMUWXOLJ3cuAb6RbKIASX2dlvsUoSNTxYx0r1qgcwWfia
IY0FeJ5YqBeF8iV2++cpov2LBw3sF/A35QbWuB5WDoqiLoHwKIlwT5Q9LBChWcRfQseCWVBvrkMI
F4JF2MJOxbe/dwx3vMdF9RO846HVlfy1T3VUtWL3W5qzJC/RgT+5nkykeFI9t85ofHew1uPZdT0c
DkoNO07XrbyqLL+WIzG9bMnzF1WOzTWMOoRXBdB2ydkkC6BjSh5To4C/SZY3BRTBMEPlxHEjxFjc
+qkFUxJiAh2KAn6k7KvMzG/jEBU3kRNJkmUWvGdpCrEwRngjC71NXkA/5A7du47zbF/LE5VfIhca
ciQwcWwmA/DKdtm5hVkI67UM4FNzERKVYTDc1ElGTJBTd+yHq8w+EamBe83B2F7D+jW0Q3DvpgSg
S3B35egbtJrSUVTlCSLd8C7CypVBfKYZeGss717Bhn2X8YTeY0lR1kPfe+wgaAhNh9Cq2ORapkiK
oiG7GrquuSlR4zyMU1ImhO2ZPFugq+mxNPhqEq+V3EIVrcM7ow+IzfW9Ci+M+3uIgvE2l4jmgPnX
4plbji8Cw3mAZSZYF369gvdU21qKoW+GoUrheCOYPtMU/WRahDoT1qpsVFON6hVS8NBgoACeO35+
KYDaXaopWYo8n/sow4baQW1kgk3L1VM66rG2VnRNOYkkG7x/KrO2kNaDA8rd8WOMzZAaPLcuAaO2
2bfvUZe+abjSiQsH7s+7pYNnJjKRaIWsgCWmHX/j7vzqp5H6PlQR0QoQ4jx7fULYNTxYD6OCL9kY
IuNc2Gl7UtuwPsRxmN24BQqQ/1r+UvUSD1cS61dZa59LWIOudhA9dGZRAX2Vyi9hi+PIguxxK4qi
AVfoC/Tr6bbsVy3CHath6h4qMaJ8IbFc03F4sKmyJGC3zBmbDwcb6TcrHvWzGKqsdOVmOf4BcBhK
nQm0aDs+OMVm+QW1F/3x/TGaxy21sX6omnqbytDarF0kllsveUKocMRon1XslU39DNCi+gL2vL1h
Oj6KEkK79RdE6wBDJT1kTVMPUWdp+eeDIvtZtuHjQjWQQG1gP1gspqwEgu4Cf1p7KTvMynkM24lo
sGCyOEKDGRHNxqVQdaneQ7aprEVRXJ4klqdPlUVM2HR9zL4n0KWYFnrh3uz/zH8njlJ3b2YlmLPp
+sE6TUReMjjo0/PM9J0Oc4rIiqTwRhDuS1k8bX0NheSHStEsWhrAHZvugcAZIvC8bkVcF5IKecGk
pJZvZen5h9bsPDje/eJbnu9Ee9j55S5WYW0qRsnCYC3ZqIVjDzxWXuBdminpInhPbM3df2ho2xg5
mVfPNcMtEIbwnPcJGoZTInKiTmeXjWSDCaNaqAQVeoP/o6M4ZO69HN30iAP+Xw6J7Y74ClnZfx6m
bjJIbh/7Wy5jDVx/+nWitzjJkOVqdYnrCUeB21E3ahCwMFJegylJIZi4iuLgujAWBm4HeF0OMa5P
zbkMc/lq6SRyKOid+fA1+JE5OLSxqvh54aCJMUjSyXo1CMWHWUq0fjpUFMWJa1hHDxZE4POh4mwf
jkhUfdvkBGh8bph+1ZCHgB0fx8x8i5EnJXJptONzPRTx2e4DAk4UmDebBD+jjLdiG2W+8iTnfnex
1fJH6ivyU2dm8pPql7eGCfaGbxqkC6SDfP1aDf4vq6zVs0loyaudMBTOnPwaw2bwGhTSV/DI3oNo
1HPv6maheRdtRApvYwB1X9KpZ1++Rp2iPytukL0o0VF04ZuTPMlVBfzy5pfxcGk9Jb72UwK5n9qt
9Kgka1bjijmbaLypKPoANMWR49q/5ahDvdTGdglyKX5NnBIebUWr16KotVV30FBN3eS6ASP+yjSa
9gsyVlAXGb26DQBUvlYtsggyeL39hK98JRQs35iJqx96JDPvudk/E0LTvBv599Gu7K+GZNenJA+g
TjLV5r0aCaSQLSO9Q6IDl67f/vEss34nZEvdjCEq4mblPisEn8FhW3fEe5IL/Xo7Ig0LXvifKmCR
fxs/1amGRVRsMl7yzim36LXlMMxZ2XMiGeapipsBzu02e1ZBTH9B+n0lGiXC2J6JwPgKkle+iirT
rfAv2F2+F8UeNomj4gzRWhTL0NbvI146URIjNp18leF6U0FEn71hJC4hM3ztXMIVAyy6dGFhM9Mr
Rvew2RCLB60n1LLbwu2sk2hpa9fZ6kpn8NyhdjK6zDwQxgSvrVy0azA+wUkUrUA2CVMI2rMomggR
oQOpuhdRHKXhu803/yZKQ5vcma/TuxYS3+P23sEPOukxTmr5GrjAiH0XuaouLe4E+myhnWgfc6d+
icJaPhOs0D2qas2rEsIqX0T2RXQQ9fAi7nKpTG6iSiQ6LEeBCYChbFQEVzPUYxPTexTdQ+Bo91R/
rKpsZzd2gWBhuYXGPD+bg5Wdgwaw3EQWnJ8lmaRqChuaWXnYhE4L6bgZVA++YiEFPhjPMITF77JR
OFt4M/ODKILRIaRezV5zvYeSUmuJJZi6Ke3gruD0I6om7VFXlmsCxYv4nSjqZA8c39qp+D7eTUM7
p7ZkPOl+Yl3zyCDAYupWD/LvgWjJI5825cqyTkGNiJw9JaMSu2sseBXxu//ULV1EzpDq30WrKvt/
O16tCYBpzPCh7Mfq1ksF4dKZDfUdUV06X6Lfqey+6H1nvlZWDz9QqmaXxNdMmI2LmIi4bvzaFvaj
6Npr8aUMNOetrFJ5Y5ehcY1zBwGWsoQtBV7YF+BIPyXIr7ZhtrYJG7rIOS+V3YffG4UAMUOzqwdH
b7yTZFrRPoh9+QlWlXIlhrfGNzl3qp8NfiPCiPQQHsZBO2CzzWHdzY1Hx4RznNfdgthSSVdRUmYw
48JRdcmZUy9m7m9aVw1PJeTkfxvmPqI5X2rBkRD8DI3/Rh49OdyIdp+4x4sYLbRsKs0COGFh6ce5
KJpVR4n6Ha92MPf0FPXR0CNjL5sd2O1lCMPSzybh5SfLN6RtrGQqslSddTCI9z2idVNdFE23dmaU
DPcBHZdNW8vVC2+jTOiPbX1j7fwIN4/0p3Ke7S5iSdpnxu7xyawz/SeYRMgideZ5nj5e2iSyAKl4
47YsivIWqnV50LWiOwV2baDu6+bIEjQW/FgEqzLxgcxUc2ix3NZ9D73+JQp06bdEpOV8oiRVoIrL
jF9D3H33Jcl6U8wqge1YGZ98E25wlijeAxBqe59MpOKy5MbnNg6NPeaA+MEGCkSMc2VgP2MiM93R
f2cC/gb4UPqleuggE53ECptFeOTZ+u8EZmS1aZ89pDmq+kvbELMMT3H17NTsCZu2UB6I22gIz0Fh
CdyVtcG45roHVdXQoOqtidJAjlGLU5rkLHKWVeIChALh2kTQuqBf80WxOuc5jZ03ZQilq946DtcA
+t7Sj8uTKDYazHOpFTZHNWwhplJYlx2bnFC3rLKdFw9A+qrofPnaFrn7EpTju2p46k2UxikC3FKN
B9HVUaxzoBjuXZT81tvXcR5/0TPVfXFHfImZUT3lmmW9uPveTaz3kE/lvu7lem/VnfctU/dlV5rf
ciKykMwpykPnddkbMnfr1gjsL+wjL4g8ZLfSlSDP9wBvNK2vrOa6qSHI8DijrDshWfo9ZEcDLxHE
a1qg/RZyhwZkar7lNS9Lh0ortU1hNsauQ1Lw1kwJD8awqdBG3oiiaMBhm92qEbUtJKvPBDtxZq8p
iG5AcHSF7S67aVNiQsV7tiXtmlrF+AUrwFuTB8O3IZgCPWrwHPBAQbkXq2/h2A3f+jIw1v1UH0z1
/93fhnJp6e/aLuMQnrauPBvCt3/GX+r/1/j/3V+cVy06kNuOvtVTI1x3bNgf824oH1VLV/fmVAdd
RvkoGlI2v3Od6AJRZPWYT3WfjuXLCZ2V5OxDlW+iSIwJbekUlbzjyUj+1snIRzupvlu6icY+dJxV
WYI38PIHKakNAJNgvnql7Lytxbu+aeGx2SS9kj2IpNe5X1n7qq6UqtiqfiRfvAIgHpOUKMDQLl/q
KRFFU5MA3c/lpNi0bNfgevynVdQvRXGEqIPb7pwGBLQtVfNISzlm0ht7+yHncn1vkf+Akcx5j8Az
8VDl6dFxwZKqvfVlMFvnuwYBHdZCp3swbBvB0Qi+lSyWA7yvoIkBHh+rXNppqjN+hZGh2zeMKghP
X4FlHcU5/IRwvraojStK2M7NbRQcXdPYiFc8qFy1F+JGDFQHNG2nVnV/Uksfzu5JcEco6sziOoaf
Ac5l8yUaRNLC1b21CbICid5aRz3Wc8h1avcxsSLpEYLoZqMeHGTEonGE00WDOwYScktfsQQBFxP2
5V4qknbP5g9afO1PodffoBjpvgYhSvBRU7cPQdUqBzmsk6Pbx/rN91Q0MaR8fI39+A9Bh8kfDvaR
gz9Jug47FtK/j+jJ7LW+8W5FVlWP2ZRoMstDP4MuceqgqRMUqSJkw6jzmxKDi4cyWd52TtbcRH/R
DYGnLaKRAwJokNNEkyY7IfNoybbRowdZB7pqVXyHdAiBCANhNK2R+x06aOXN8JpoXwCtuUYJoAqt
18eLZRNZDDrePFtJFxwzqIzPjh4YR8we2ckZxu6UFH1/lOQgPydahrCP2waXqHKheOos+xLlA1qv
JUaSoIncXVjXMgoMcrmznawH6ArpMgRQ7R3/RL6NQ6t5dGF7gjeY2EFmHKKBirZ9GhukfhB37p8D
A3rkRl+1jY9Rysvklwof9NrvZe21t224vOE9/Yr2TLsqgqG/uuhQQUGdxpti8AOYsOCP49sE4MON
xx9RZW9d9Mje8F5X8NoEE9Z+DJ6IJf0TmPL4Q4q0Hxh+gZcbHoZyz1Z3Sc3H2e30fTuNYIfodxAH
liPx0LOhMgdIOgkx+ZERl6g2+neHWAO2gEl3hhu1v5cIqU9s/COka+XVMYYGKmTeAHZG+SGpFIhk
IO/rbyFsLSzK+0OqS8GzKznWzVJA0woheF9vgdwZbndo42540032ToriPdsZb4oypBm0AXL/FhAA
uPXyrj2Io9QwOpZap5xSS+k22BKzE4igkK3qFBlsOAhyuPVqrtIHCBFFF5H7UGlOLaLyc8vSvU8E
PyEnWMYRdUVhg0PDgbdOUAy8GXmNlGMtNa8NApan3pUT6Cu4JAl829gtO5AeUxFGO2c71Bk6l1NR
1QdAS7qRHUXRjUtlBToxXCHyAEjOtNgUTIma+ug95fqQn3snKlCwICeSpY/IiTqUxuldqYQodSnR
WP+H40YIo3IA6v81tih+OLWFjsCRldDqQ91yiDh/H+TjKYnfqsH3n5lz3VUWWsZRdcFWtKn2JDuW
u9c6X1qPKbfZcrLwbhbZQZTEQbrmPNVN4lwNQzpAXTTenKYCUlin9de2t4qV1lne99qTngEUOb90
RdmlNtMBPOBrT0nVgA6Q8jZJ+AdjxgPsIOGPIihDPjtV/TbJ3a8jo8mv2LnPMiTuV4ACxTVVCn8H
nem4inS5uC4NopUF1t9+OpI8WW2t5eaVEBmUm6cRxCGi41Jszd5aWV2Jz/I/J/k0tNRH4IVU9zUm
RhXCzOkkywCiGHfyAedXeNrYnWRdmt5DgAjpUBRfpNYHQqJadx0mx3tsTrOvkhFhoPv2XAfSF0ml
2D5YmAquloxwSShD9T8XpzqUurtrMCWijhBMZYsuGl6QqXVpEP1EXVHKyU7vUAUQxdrU0m0ALcym
CQfM+0X5IwC44GRy+a54A/C3Nh9erZxNezlU7lM6pu2GULH2UW1C2DCtPnmwNUhVQkjcroPRdoeM
qFoYHANi9pGtOhqxAyfINIt3lhzc0lgudgl73bsM1y4WA6zXsVFKGNaz5IVf56+xedtfIxMGFGPU
9W9oir65VWz+zA33JGPI9GDCAdcUlRFL6Zcsr03o+zAy4NBo/vSDc3HTNPupVeF3ScdKzWxJAD1R
Q4bRooalQ7VgQOmZjEn34pZdBac5GwjR2lt+fvYToICiNUXC8+K2Y7USrWHsJ2hewiknWofajG+l
pH+LppHweKQPcVk8ibZQt7E5QbTEmjx4yGtZuoUoCZH3jDF4EDmRyIn3PqpycVyqRA41VH8TouMz
H7W0ylZi7UMcUStRZ1U+dJN2Be4UctD10m85j9wl10rPzJM7qvQdQ1SpQCI99ZGT4yJycZ4osXJ2
7EY5y+CowKwHyj4eoYoRDSLpbViD1tLUp5Skodgtxyiu9DMfc5jt/jPMhy6GFYIhE4Mvo7XIdKxb
a8g387ii2Y1DTvGh52hK0ho5LH2jmQ5AsGl4qSuBCIJg/XCgaJhPKX6gn8juztH117lOE79gOfng
RDyCrtXIx8qvN//6n5bef8dVfiUevA3zb5iugsh9+LHTj5t/k2iZT9rkyUMIsStQ8b1R2/I5m7qJ
Dq5eYuYRWdEikkFcfpHV7Qbqhu6Hg0foKjXdjtUGcmp9da2ioFiXCFh4AVAzr0q/G1k1wKFHTGMr
H03fHfeW0/wmLHfYxBArysHPVo2QjtRN9Cgc+MGcrjn6cf2rTFxnx5rpbENhGhRqsFHMYaKydX6a
EhLZYbOSSiZyiGZ16PBtBxtjhbqVXUav7DMPgPBe9Kp1Vi2vHbwew3PpFgQXNy+K1zMYMD8YsaNb
K1cXKwR/WRD1hEFnG2PdynT1u591Fwmv55AhiThAwZBPDr9MwukQgfc9gCNmm+pE50BSHss6ku5y
yJY3R8/oXrhnnbUI8nJTVde3wKTi6DrXKYi4rMasS47LUR6WvE1SQrmEbqp0Fw1g0L7XI4irom6B
co5PVfFUxXp371gI1VYJF3rKlrwbCRmBvCzkh3gvUo7ICgo5yB4UjQWzQ92veqCmukO8oRHfWqVH
AWxKhth9LDtw/El2trzOIOqfJMNavAZj1u/UDK4xUZfCwLAfUVnDYPpPXTOykIDSVN0XqOhltuE+
JFMCHYWTW8W9NqFrimt4cXrWMPdxSoJYyw/2YA0rUWQG0e4hbBQAhqq5aqmvTP1rYNTaSVTZUqHC
S9aPyIVW2VbUiURTXRU3EZyNosuHBhjztKGaTyyqDTXDvztk6VGcWNS5frcynVrb1EOJx3r6kaIx
iOT0bJgQEE5VBmb1m2VJm87zw8cs32YAgu+1ogSP+Mz/9EHhHjtFu0JEHl96xKruIrFHuP6htTJ2
S108tCkibjDzR7IUSkAaXQ3N6+YUGZFxx9hvzMc2gbkdMxf1I7+uUNGy2bS5MRpDo5Hb+7mMQlKx
K7NYXxPnS7ufG+p5WjyHlf0wOqwO2rHAV1Q0+t1xIunBCM7eVNCC8G/SG+V7g9XyNOjxtC0E74P6
H4EZS78+guUoHpl6xUCWnJloVwR3BO+aW54Nm/mJGvPAI9a4XsGKXD1kZeI96hjJHtUwe8pdrz+L
biJhSaaukAXKD6Io+iqwrG+MgshxcZSoA1ERA0mIruzh+rUje849TjXnDi/3eNK05pvnlrCETPWq
lbQoSYUrN7RB/otuMGAe8dz7V9GDld9dDhTtHIw8f9kQ1AfJc8w7YFHrjoJYsVV8Gy2DfrTuokGp
IfeUc5wzoigaIEzRb0XMghHlDQnmWL/Glaxp6zZg/o1a47L09bGdImZWWftYLcKdPRAxAZ2l/5iD
htggzxJtNQtmtLVVF+5OczSYw+FveYTqOXjU6wpsqBZhP+ixh9pajKjQpGUiEtYuI2pZqHmqY89q
I/eQw5MQC3Enpj4X4uG/uakIv97XtEbLD20Nh/i7SVrFRRz6JHLINSf4r0/1hBJqphBGkRNJJwIl
p4RNLYGTohLq2mbvqHi8+xDCl2x49ufAqynOW2bZXb7J6oiZpWYXOwEfloQ1MlAHUU4E6qHVk6/6
BDxqJiRNOf0EtIlAHpkCf2QUELvBBolRAN7dk0jUou5HBI7KiX/jP1k1dn4GkQoHRpVC+yia23YE
ISqyIbQzUP5HIW4OiPNx2sGyN18xe0CCJIJnJLRNXIjiKs7NkL2cJ6vMHu4T5A5AmAFf0LfSoElA
7JrfQ6P/cmGLiLNi3yP/tTGUJw9dx1PWtG8Wl/UcIAe2qxX9mz/ozrafomojhsmcMzNOshX/d7na
IifuAD4sf6t7XCsJlbSz3KibMvL0Q41Q28nUsvxoskmIirBcSXKz73TzJeZfG0YPQh9Qh8wd5hFQ
StbkNoT0o2RswhIQ8wRKS6eIa2u6WSKXQNqwLaAF4bvbKqcKZguvMHF0aTlMfFHcXz5cGCDKXDfT
qaBQtJS1JCUu9n4MboVv/NQTX9pqxiXryv5U+WY3J5oe9CdXna5cMnxLFLU4AfktTk5aQDousqnt
tMpWZIX0qsiJJLLcgmgnBzaMKXY+m+RYcq0AoMOi418frNyx0mOQQAQwYUSnvykS8YeXYpNoMMso
6Ga6E4ZpnGIUxeXIBOZUZOsRg1eaWMNmuTPiOV2KIucoHfJWAHiZvDN4Akm0KexvSYxG9/eNbpyj
KfZePAciCaZih4tjNwbVRVTlroG4g2ezGhGyBq1QNDCllvvbZtmXWKlK1Ee1FAzYhBqbs1ajdscI
ki9A8lzTiR+i0JExEIkohgEsxEog/SlZUnZnhCHr1VhZLaooUtifLTvbaMh01Vk/rLwEaV0ffeqN
bBfsYlTZ3WP7+eXE/bOST8S6rEfQjc0QnANKP+A636pJC240uiZZ4a/gKMNROub+xSQW5uq5zRp/
e7XqhuSWKHwiUqcwNg4sq2e5qNdMGTkudCyLedEcoRuYtraj/Aj6Xj2MHQpCpo0mrfW1Lut0p+OE
IYq9adFiqbxdUCNEqacrqU3wjxAmuOGDy6QRPuiqYq4HZZC2rlQjC9OqO7j/oacbXzQ9PqZ5jv0O
SaKg0t+LrkCzcIh30C8FWwOgX1Y3F98r5RUfR5DJfpZtKgAZfnOB+JV4khCXriTjevVCjCpgqdaQ
sgW7rpg0omuNKFxMFDin12Oudugb29Umh6KisrE1tv2fyuLC2K2DVArHj61z8YYoXAcIbLlpKMNr
ikRpoGCubmWIb7UQdnxEM4v2T+iCyJaJpFr3o2HvXbhupLw+1KrPRYCHLtBNrrTugxWvOp24mO7V
sSfTJUKQrMeqXxaf7mluURS4YyzzmEZ7TRoAAkvE+zedtGdFMa7xP35j8exv7QH8fi6ZEdxEhOnY
I2tPHWyODT0a4Zv8cS91hkNkP/ZQIB3weMoXgmlRz7BRYJBTbnQOShfMfONBGGx7tozWVqPDOQXq
yZf+1C7aMmV/nZ4gNTTra+yPvw0a12nFh7Jgky1Z7i1Tm59FAjuSyiu6VroWsaahw9/oWyjmyKG+
wSB6yaIKBVwTnBgI7k2MOUHTAYWPkRyvzXqiFIFredWr9VeX78UGltcVuszogya4cGzOZRZOACfE
2K6Jyhlg9DKuTSHtEq9yHwcY18fC/pHHqOp5svd9aKVdbbMR7JR2My0AW1Pzz8TK7QzH/yXBw7rK
erSJlX58cwoMFhggFem3hUQivEZacNQULHlOKD/CuGCvtSHeuH77PCj2DiFcwkd8QrEkXcbbyg5J
in5GhdLsxqJvNoMf5zvJfvWlNF0ZYeJuyzjFPtOmO8OUssvoM2BXYxkMFOXB68Maasrh2Mjf2fn7
a2ew2m1TPlURUq0lel3Y87emk78rdQs9CwRJtobocd2+EpGrQXYU+mtUPJMVq0FlPcK/unIQTF3V
Q5+sQss/GLokr1oou8xQf4VIrNAJkoTmK2Z9VMibNER9xYYxVFaag6J5Bm3DV89pv7teUULqlP0K
x7dRjSBfi/2fBOcmm0p9QULxpSVeEq8LbKnd2YEydfJt1H1jb7C19UNjYTIjCNh01T+Yb6AwMd/D
zrhlPU772LnoKt0SpbtqMqt/5vRw26I6XOfVxR0bBGTTYY88r4m6bOofhh8oZ2Ovfo7S5pvSICgv
18NdD1n5N+NE15thCEQaHUefzgydQjLZEDMMsaHHM7EuswZCsPB7y0ValTmiwJImHfOeRZavK8W6
3nPt5U1sYfBHUuCs5bsyMdxHtA3rLa6dcN0X1ovZJxstbZgIJGho4/gNjft4ozg4vKuyDlZVlXwl
XhSQY80euo8C9JKI3jRLhIQnnVgio/ttJcWvkPk/Qp1mr6qvrQkDXRFE4O67ox2ovzIp+pUE6s+q
0BALLGHml9lDYeHep10z7OwEZ0GgEMtux8QR+YP3pmAF7RPI/rohe5LD4lZMhqp0mByxv7XKQnqh
4wf7hMpWrb6C967c9pI5wZ3zh9YPV0FmYi2ZAnULrz9mCh+FhBghE/I+uF6YNU1vHSrHMgkeLAIx
Vnmc3ZIo+5No1rEozO9VwMar1+++HScbXY4PBKpgD3Jr9Fo6F1y93Z1q1Mw8qKo3BRHo20YLYeTp
2mhjSqjRq1I9rCQj7TeuJv20YTby3ZZA9EDb6ohKqbVl7oe+fEbmDTd0ou+xAuyNEUumn76kvbzT
UfXe2b5J/DAxK4HBYyZlb46chf+PrjPrbVDZuu0vQqIpuleDjR13cfrkBaWl75sCfv0d9j7n29KR
7ksUO8RJHChWrTXnmHejF8XOlSH2MBoxtPH8ZV763Ic/8xS3y3c1Wa96NV9Gy9MLq9lY0XRcQHNm
FuS5jvxJzbKOFRhrp+rgDFY6EzXR7bIwRKZtBTJRfCch6/59TuoPN8qfrHo4TBaaRlW+xH2+7dDg
ZBPnRNp3G5BsoGnGQww4EEEbYLQ2N/2sZgeutL7Rcn1ClTfzbdNVkibuDDMOPjTQALIrIvNj7qcP
sqmLlZ0rz50DyKZP9PeuyL4lOD2jmd7xl/0i20UXawTLmOwGUTzN2Mi9XK0e6gF4eQKHacxQVPN+
PApCxIKKMQCaP4PeUbcEDCCBqXW7aBguZBqRIejQH5e9/duJDjQFd1gytol6LwXIXwDKK0VIIi/V
EmxTftD78pKB5llpizTXwnWDyXJ370UHoA/a0K6azB7efoZYfkYeEZOjSRr7nlCM6oRvGAmfDTZd
54qsQzo7dIV781st+kOmyreBX4qt32uCCAPSZ/7itsqele8RcVm9Ggabtz46aSTTV6Ye9KncTlW4
6badLDcdbwuLBDt/ZofTitleQv0vQQHb9SmhS7XtyVNTO4LFJveQVbA+ByNjnlJuZMLVK53wN8+J
UM7Qp5VT+2oN/UF3+/vByT3yHC51H32YBftGLGREN8j83cZTD5+0Gj1GM6Q8CKI/F84NJgJg40vK
hlaTVDTT2jFUBMZDINhn7Fx2y1VxInq0pQ5IVHpVXC7Dq9XTVF5yZ1rB4Tnn6dStGhsioCoQHBlF
9FRZ+W/dT+2q6HPpN+5AYiSmwzZWd6PqPtgGReQcQ84uo3FvdFTZ9RB+DD3X3TLoGwuYt92NR4Pu
HeSUzAdxZyk509AmBCWKdgrk7isMQoROES00g95hOxq8yTZvI5EnCwu6VviDbrsY/h1nNaay8IvH
roARNWaKutENmA1dmzwQAN+HsO25wVFJXtwfdRqGgwaIjN2YuXXC/kkRM9hNd/gQPaTxWUnQvQwf
beduohGkaJeQUexmrp/TImgZcOQI4/1SVbh4KMIakXpNREdgUNWCjnW2LZbR2REy+WonwHu4gw9j
/aP11Maz5PKs4OukyUEoFQlzEoZiyunSJA8ay4+POwlVE/k9S9IcoqT6I2Q0XgltYKxkPIedQ1BJ
+aVBrnOWFpeERiJYmDjkc5bHIWr2FsVi1Jen0WVoSL4IqKsjBqIXau0Xh6GFZ0bXrAh9+p5NdgCZ
M04nx+VWY81+5gzXhEHu5hYBUmkHR7V5zfSGq0N6VruoZ3MsJorxPFsJhxrMytFtRMnfSD+735vV
lZBlTvDeJvlsVnKt6eZEYUVoRmLDdrCGe0VO9S5RsnsjoiAnk7bUzTIw6Ew1zSIpaOMxwKRtdFbh
0xB6tuLoC74V7NQMzV6sNVwBnDTKH02/z6TKdqFlTCQD90wrT0UNxgzEvVjlqG23ixm1fgcR05Wp
ly7msR1ctKnDr6ncEbV8SAhmLWlCA3xEe5fVa6yM9+koxEYtm3cgC3dDuUB8rq6I5o9GEFw9uRpm
/Sp+roVNJYQGyqFJsGrUiLqzSsBMIkEvnQDRkkk0pC291MLcY824QszPdAABOcqZzHZL3whjftJV
69CkXIEx73AmCJVgKvlr2uHo5z3E4WIda1aQWNPHMt2hnHnOUaSuyAVp1oXG+0SU+AknBrKRhf26
hVepn68tePNVgcx31bZ50EPe9G6vaBuLwKOVayqPohKbEcDtdZGqVnBQsULNCKiDK12O9I+MhU0x
9qAD38fY+NItZd6E+ggsGQspREO2p3kO3o6K0HQ5+ysF7wCFCbGJMf4Vavw+iWEkZcafYfXlyppo
95tQk1g3aSGa4AV19ZI4qg5VzvYzUk5XistZYpv6Jw2XXzKU6/2YMbXWGdzPRBVluvYAsK/wkcpg
oDQ0X80q8/oN64Qesa/rDPadLBAmXFptmra2NjrUAWntgZrroKf0b6nWgKPu90rC2Va1YtXl9XOa
l9iRrDvAmP5SUT/L3iXVlybFysrjQJI4DrVzOVlI2GvxM2vud10sqY+QreY0HS52Kd/tTn5DEt0u
8+xZuvZRTYkJLVmC6MV8EU6tCZ9Elh5zELUWj2NmX4bOwZaRFsfRGRigNCqDbPc9NXsS7QvjKewf
BqGC6oYhSoIYiTuqHfpTXB5zUxyEZnHpRj15TswxWtU+1+w6xqqUfpyo9wSOPOsjqZjuUG6ieH6I
Q3NEC2hfGKgQ4JKGMJuXN8d9cCwFkYh+ZfEV/eT1fUqBTYEJvi7yU73yZyi2xJyvxnZg3hAHSl0e
y/wZbJ7LsDPcck56bR0b6ynV2ImNGofqSblWdMvwnLsuAthJ0w/tAtng7oDmpLTXslHflDxn1DLo
QTjB3JtCwvByMGiNPXjR2H/HDdJ709hRX3RlToEh7ZVJVcnuS57VbEclbUIdzkmpSlxPq0aLH0Me
Qu4qXog2t2wMzXOc9Ge247eYOeU8D4WnjLABU1efd/b8WokkX4d6kAsG0iU+VDyo0doiB6YSw1tW
RtcONTv/MOW/5lqtxw2BWUmr0Wklr04JUkyks5U9TxN3b5NU700tKTlGq2dM2DEejgmJdm0XhvJP
HZKRkcX1qY/ijUGQyMadp32d6V+5gmE3TiG/X3lDTf+NIumZgXi1UdCorBqu+LWr2OwNXS4lKbtT
OW9cKMDzTLsdPVfjh1kEna3CFtjgRMiZaqUd3r88pBeSJD9VmB9UWwFqntYkC4Umo6ek28YANlaI
luxVW+k/0gA7lT9rll0GUaV92JqytZeJ/omLmseof6oK1Cm87h94M59U1HLT6PFpATkM2TfLPNJg
oRAs5zYmwvV+4m7KpYjhsPxEEoP0e/wj3/IUukQsJ6xRGkHnxWi/uNq0n1tgJHDmyJI32vPYis+S
fxZIlEuSuXqgXCOX43o+5KYK9T0ph02SsE9Tqf3rWr5wjSIDQVR/XQ6tdRvNAd/HFHyIAN/GO2KF
njNNV3wSsIIXjKThSjYh6qEfd3ptHOOV3vaTXQxUmwhTzQXFGdHVWCf2eeayTWWJCg0KXq5NRLb0
epsWec27aukfjYaWqkAzQcP2oeLNW5XSuCh5RstQGG8jc0stkqNP+s+Vp+JGh9gUT9FibbWcAl1E
hPKxOlEBQNpjD+vosFubwUBoDEmYhtW9G0eX+peFN2TyI3FWTvF4yQU7NavFT5NKYlGE+ha3BDXM
ekUelHwCQJpv0HDdp/Z4YKyA0U/JTyKPep9N4EFeya2z8ah9RqXzaQ/dS6dyYmbmC9kXj7pV+iIi
p5AIYCjgBMnOd13L1YKtC4X4tjPUt6E3vxR7pK+M0q0zyK5LVZoxKfd/e0kMHBPjrhlOWQMHnAUA
GdwV3qy9h9fNq6NEhwVSIUjtQ6ZbC4277rtupk1jKy85kcQrOzakJysKb9VEzRBytlDFDGXlYhUX
6soU+V0V9l+lwEIRDwtQSuRP7fBo52JvFFbn6cpATVUiv1cBVE+povjims87uNoaKzhR9Gn1HRfx
FnDFXZvEGzUzf2KnpU/VMgUkSZUoxSTQ5/qUWQSKtk2+q0ciUwe1XqMK/8y0DrmoTkK3mazTjMFz
2qN/C0vAweaaX2E/xGc7KREJy0OpaPCdLC1eYXoMpfEQ9lgowvBvKZUnnSihyariJyX7gJlYmovu
KZGKGkvqpxn2mG/02rc99DvdTR4ryWQdB+BPH17f7Dj/mLXxNSvxVZO2AP2q4m9O5GnO5LFKkeeF
0SclxCfBqvHKrsaNWc8fQ3315ancyJXCRRG4VLDHddR21ObXTuUUMMWLfWOmNasmOgHwOt2E+MM1
SaTIuvJQ5MQpVeZD4UjBBF15XyJ5UBsQ0m551FnChe0EfVU5XiGB3JX9OpHJW5K3wvtrzPrbNPKv
sK7RWurVpYDW2NsFi4vVkrZk9uDx9ksp1yH58aic8Gpr9R6f0aOujIjTcf7istjOEixhTDZomqo0
9YZy5GxEc74Iw1eZqcLgivCClNJTvX6ZUpISk2yzRPYeB+WnJZqPfFnOI5wvxmrWkSvk1cqgtSmD
75YVGkwnCvQ29Ww5IDhWSItKlxPmpTuotUvQmMbaBG/A/UcjjzL3HJ2ra1zUcUumAxR9ZOCTMwBZ
54+qDfdhsmne2PRTVgYVHWdxeTTyl0FkPgGq923cv8UjI/DrKbjMREwhLFE3kcWJgn/itORhQEf8
LbT7E53bcwgon10CPrS80dakEO1zUTz2sf5eTJZgoxdT1uKnclwoT6LnxlgmjzepQKTSlKF5XG/Z
jT0Sqv1W9+k3u98nXKD9Dmw+mcpL6ON7eTPrQ1uH75QH6DFiSpSQRv1BYZDTaoStDLOZrZ1C36Iy
oq2XzgYlQxORD6kcKrtWTuw1X6eC3u4y2Bvysku/Mi3Jnn5yN8UCimYRebYt22NZKQwIeIG1kynf
7HtXM14IkYTOdloUfJMFyEpCsqLJie7GRLJphJzAbF/x6tQktng2g7krtDslZ4LV4ERgEmGzUXNi
FXuGFsyz2+ywxyWrdiaDadKM4kGZO6DxdtYFt4f/PAeGPuW67PLQt7FwAOKvde5VPWHjdlGRZXBN
f5reHJEA4ybAwrKn2WvceVfZWNIxOX1Y9JE1gf7UNgZly9+zWTQK1UGEdPqA2LO1eVnytgtGKvRW
cg8bWxqQSf9IvvDn0OdXZxd3n0WRO6GNbmCHfzaZnd6ca5/oyLjXdMjdUlVE5Bzn78oAULUyKO0t
qf2GpcNFQ4VdhOGXkYrBo0Xk+GADhGsAcVZL/iaLZclp7hJ5LdliZR/baPhC+zt29e+xQ749swiH
Q7iDxAwgnY5V7+qvbgb029zUs3Jsrj8uuU5gDAv5lIR87zov8PPAHpYkSyylN87pYVGth6I+16kY
V2kuH8uI6XPuOLu2FrQ07XOm4ya3nZ92MoH4R839bOaX9Do6cJWCtuHU7oUaSa9rDa4IlxR4XGV3
5GOUfhM1EzP83qe4llzWxq4cBYE6Jru3rRHFAtgEyg7Vgkig2TVM1MywITRG7To163Objm9TcQ1a
nNIxCI3iTyZLd+whbUS0t1WTnbIRudxgZ4P5gGGs3Vh9S2b76EZ/emcwk23JQ3PYcNaJU7I8po+F
fAmNBLqQwx4tjoxohcV6NfWwHKZq8hw3Ze9sm3LFTDVIE1V7zVxWa9ix7G5psUwF+VBashcD3Rdr
FCf22E+WWrx2hZOvlVYkCC2iNxgjWNgdPcDNpHoIPVgGr6JDm9ghOoc0qQbv2vZcjzpmdZ3/sX6d
ti4KwZBmlgUEmfJd+t5gFrZRHetzwclfSFqV4chwBYQKFncm7rKf2MMp5C45Ze54mWVpOJrGJy0H
CKgaIF/GqkZWRcPKrH+ytIH9UsptPtNn1nLT3eli1xf9sJojBlPdQvPJtrPPgSYfd5tKWZWIHrq8
indROl4LaP3dxOKyolsZgTuZ2nu1KBis6OZXdR09hR8NHRZPyxRq1/7Q0bNEJtveRVgDB4qRS2hx
VpYVzc5BxXcynkb8dR4alXrtliaU9Jmxh3VNrBkaOn7JMkjmZZwwkBGyoI2hVFDeraY2Gy4Nmel+
R7zRFci/py9/jMzGywf6NhNEDU3S1qSWqnfp2ED84I4QNyL0miFRj71UNwU15Wq2cU4nC4nlQj27
tTACoQ7NBkLkbmlSe2Vl5TrWCWxZIm4OUSS6vaTfnjkI3NNserFKRKZq/8zUjP9/uSD9oSMbJl16
l1e01dm3wqlNLaJXxg0sBigSTZkcepv5adPStK+NScEUCw8yd4v10hvcjGX3BqJnXZrX+rPCGreM
OzNjJc2T6qW0FmNr6xVqZlHNd6K7zoRa5DTEb6Dhs7OWujYnTxzvxlrEnBaKFBiwOxqBXGhssyzz
pcjbwrO1MvRArpRoOXG91qlHZFsJAOp6SZ7ziR+RzVzCRt6anhDimqfQHEyRvvYW722o9dY2TTIE
TFz22HxeWou/uDH5kfiJ6MREFssaIxnLGV9N10RYnBUHUJ/TPqouKi0UzqhyFfJfWcdZB+67a9nu
8bO1et4QNDIydabKspn1rC2nrrw0GreCjTvxwgURq4MoA4bFBoyYjTseq5jwFryyn6ol+odCD9dj
Or8aEtflaI/PXYjXExlQG5QE0bBE9+cpWThI+ROkBNHWib5qwxp82xnuImaoNA5dHTBKNNM2t+of
+M28RXN6P6qDQvi0gwNmdIjdKDEmNDV6Wp0OnU7YyEDCZsmZbIbg1riQcP3XRzH3LDdTqe8AlVQL
ZYXJOSdq7WeKzE9V/xun5Qf0DOEWgMLN5n7pLBUyTkgfOvwEvsV3C93aqDkOCkaG0Gs6TCb0PRQ5
niQzZosUnzQe112svLutcNaD1hK4lmTVkcmfvc4Xh3Q8wUyHsZenalQ67HMw91Kxsq8NAPsIDyZG
5nPb3qVGON9Zocpsg62PKJHk2FE1bRRY8OiQH3slVzetcw/jgsJQnV/GSdsunUpXeGqf+5GJiCV7
T4/Kzpukq1Eo5gu/fXSMu/49txiRGX/6mNw77PbZBHNXHMcJqRHbgWFiAB27CjX7tsU3fo7II1Eq
wqwJd/Jlp/y01fhuROR65eExG9BWiuFHOjT065QWPOrKp56mAHlvLtzf0qL5YTyPIdvDFHrDGoPO
p3J1r8X2vJ9soguKNL0oooaeb86ccktdrSqkKL42suezr0z8ri5/VUN+9aNKxWLJrcbaE1yh27LK
v9BukF4J/ZR5Lztj3W4f+ItSzqo4pf1i5kEMAhexoZ8p6bZQCXRuQ+O+6dz0ruo4t43Gj3iTV3Pt
Ig9kCK41rrmOeylPtbM2UM/6ziRI2xg+57k6c4dNqYKNlaixz7VViQ6k3szp1bDbs+8gtA2B/FL/
pJis2Cqkj7rqhl7c0HqNKzPhMxoneVQN59LCmat802uXH0q0ZfqqgnYSp7FjzLZM5bdtX9ksgq1R
2yGsG/mvaOoSRO7SnZPrB5PuW4GS9u72lJU3RBnReagzi7+2u0bQhNO2QP6IJldnLSVY3VFcKP7t
OPt1wzoc1tpTOiQp54H62oGX8DVdt73I2DqWZfpicV+jJBa43OhpV10h123IRqaQ+CDSVTtVza6Z
uqfRrpdAT41kPbb5aUIyxuyY6ZzR5k3AxUOwsTNkcIQnZrVM4ijhWGNx6YOpoDu8NtpuOI2185CX
vKHlkq+KWmtPvdvXZHhvHG76Tg2TpWe8AXXs3IYzTX7ajH08fclBgyJuM5ZPB+3FsFAW1t1H3UBy
wdFFKVSs3dY+F0zE/HoRnUfRug6xDo6MWGHmXIM25G/azn5ojT3xhXdZO0wbwN8oF8OTu0THyGKv
wrZsk+l17Eklox+jyTuN/AGKnOmXJRd4lO3ca0Z7aYaMNowVveQz80/BfSmCIN0q899EfnAaGtop
MY3R78si2ig5yQiN5vzZJhrNon+Z+jFcCTDInj2rnt3NrM/G8iMmZ9saxGSnf7bFCboU+Xcz4a1V
7Z7aTyHEqJyjvTTq5zZDTNFzcundEz6Ovdui8InCeB0mLRSPQV/Zrvi+Ok4oxKGTdK5ueKFuH3SU
1znzl/UYWTsXyc8dRsVn7RozHtUK0/aKN8AWP12O2RIfUUXzdTOFDlCbNH9yLebUuk1GESyQO6ua
z6PB9MAU4Xt8jwKFVcUL5bIedKT7Y3uchywPkGXs5jE8ExeC9YVeRKZNSHVsXjOa59eiNH/bZToK
MZypUsEWx/ss5AjOTgVBULfJxMDZfa3OmKOcrTQWlLNdQefE2DZmv9MmctCL6VGZF+04oAXS0QFv
qmRbtJS4vWv86pkxrEqre1WqfqHPlXEz4H3TcWY2iJ5aJ973zNLouX3qou8PGmGxaezMG6XvXb9b
Ks8VMWdLcskhM3gRa33VBmCVdmgmuZVnqo6/v/7ILeLEwskgcVr5jczhMxPZV9/GC2e/HsiG/4tI
CC8kb31jLd1HZNCETNOrnT5lgmaQ8aRXTuQJEGV0GJjYmrzNYztuED6xwt6lffrM///B/mrr1vUj
+gW0aWn6d666UiTbKjP6nbrpodPt3zrvX525e2QKEXp6qsDJtwnOciFKNSHbAaFd1TvMURVSgy2B
JJvIA2c1FEvDll9l6myHxh5Q2pcWSsdrSnRi12lW2WPPZ6eW+8Tu7MbJAv5wNxtzYHMFlVEVFCzc
oaW8GUPyB9yspPPcTEGlImvD/h63v6XdvZIzRTe6rM6N2Gghd07WdOjK7rYQI/Tj8kvPHLTp03pw
EiR1qqjJZcB3Wl/jZ5QZgV2o/dj6LwNNZx0v7nFCkuaXGmgEpNdJo6LpdeO7yVy0VZrEx7pSSK00
ioOFWy0rmyLoZ1NdI5szqS6kN5RWoMkpgjZWN0SwNA86Lwxhjcs/E3ctm9IIRyfpjjHGa7fpWeGD
uU5/46q5Qqf6nVEq/N2kcgqLLg7lLZuwawbaLF+0JXb3dDa8qSN73DETbT3Z5VNct/fGQBAEmGp+
jcSXBVpXh245fm/zaGVshRrG5V4yqwRXGdkBpt4F+TfQv6lmYjUxxJgId0I5FTS9Uq9lfe4XVduX
xbiRpRL5TUZRVnfbqtSoW+kJJ2XCf28q1068HJOCBSiMm3Kt1v1d5BDcHqnELqA40lylW7u5gl15
fMundt2OHSVAH90rGkW/LKufiIFekxJG6UZK4iuz/mn1zVmo/bZw83nda9S7eZ9Z9IMMzEI5RJZQ
3veR8VWLfWSwapITaDMO+3PROFTCxOY+ur9kpHzS/BKN88IEJZiIgcPTsjfYlMYRZcQU6WcMK+dY
qudEDqg9tF0d5cVGoz1gFdb9pLtXKQ/laN0QpDijda1b/bWbkicUlpSjcKjMfsSoUVqncjEeQyN9
EKwpG8cegqxdArfW7kLu5JhFvaFiQEY05TpN6UaS2Jkm7UpvJsNHRskjJ6LYqdHFdAVdc7zcSRUH
86ht7L6nKqHZ6JJZsKqV/CCm9idMx5+sY1aRLiutecibYeCiwfIXVm96bP0kk/k7jBW8ft031LwO
gN8zL5sBKzTs2q34i5YsA/u6bGmeKWejWp5i035J7Wmr6sauiSlVlV4/gN/B7iHQ6AzcEM3OGVaH
P00o60atuWGAhhhdsTEb7rCq/GpLsIHZlzAEOWzZjqbuxbLpxOV99bqErt/OiwjiXnt2yWFtGvc9
Hq6K+CQ+KBIhBUI7UiCK6WAW5J5WOg3uwnlWobgNYXUGeDSivBofm5FeTB9hhq1s64hxjEC7sH4o
MDKs3GU+lIPrJ4tJihKHMDE5GHBSGLM6G9NpHwyz+Gw7ssoU1Ya1jyBNHZ9cQXvZcLEVmM6j7DUK
NtNnyWUCDSMBGa54zgjoxG4CXsw02s9SHXwFlWpDauiU6GdLs8kMhRuY0nMf6nB7veUxF3hdysxc
ibjEm47VJ2zMS2N0J7OdHI9ZI9tuQutWSmPc54PVrUs0PdJB+Tj1e31gGhwxTmmVb0gORD3SW13J
FoIkulTd5l8rmZfnuca+1N7RgmdtTLSa+9oSDNrwUqi0wKAiXR3pgYKxu3MtihIKRYlb5ToGhCeV
gJ1Qo5nmANVv2H00jrYZWnEYbBseSk0yZMaaDdDCrmhoDv1R1qI/alUyHGlALIz1pLJFPiJXnVJP
u6IT9UMqlOyBbfX189sTVYf/EU4Rt00rhAUZxpHmtabaBf/5Mgcq07gm1rA5355CDsAcwhTv/75I
KqOUddyZ1ubS1Q/0YZoH5GKPtQq84/aUQbzrqXHV7T8HXI/KCTDd8NvG/r8vRCMdl77Uld3tOMTW
02VqiK+/vurtA96SbYyhkrE1v9ntuc7qeg+FnQnG5b/P5YnjaUB9zrcjYHfNqF1SGtpmJs9iGv/z
gb3dxRGlvPuf5wW1ASgdyUDrv8drjQXFQhyYk+qnf5/OiVY7RSiMbi96ez6vZqKnYvOevcim1pvw
PiXT86kJEU5Vtezvbg8tt8quGXDLOpnS4clto3yvN/QSy0gO3Dl650IGgpdjv+m90p6OUmXxvX3r
3LqdFyHW290eprmbBhgbhP/PC0ehPJBVSNPs+mPbHOpcpv1z6O1HOW79ytRFHG8/SSZENi6hE9GQ
4HA5NMWW7bTi3R4mOE+P0tWfi0bh91DVs9Fo3ePtdTS+k1ZG2xxuL2SWiPqa0g03t6/2qenNaHpx
1eTV5fbBzJt2k7VcWqCy4tgbrArWhSw67/ZlFM3VhR+YbFsymFnFr8cUyRKjumKo9e/rZN08sR8o
A5oU+qbvjeRMiz3eVHLK7xnBX5UDdX0BUWf7VZSMDxlITb+DqvA4t43lhbhvnqi9Wi+SVv7S033j
ujPla7zAs7Nz034rJ7Nc5cpQfYi2/iVUFrtkW746Y1p8T3WJbTA1fsoFIXvuVH/9REVRMFNhwlF5
o1qzcCzqfThR0azaA90qJLkFFBphpcgPiCam3Bk5eqmCmFnIL4OIvdEvzU/e2hcbhf9XItN3p4zb
T5U9AdVb577rzG5XWZrPm6SOiEZxteZCmDxczdxmCboGLt+ei7IaS+WiUPyMTXO5fUGLNJtFIqzX
t4e3L7QJzaE0yhXKHV7qn+PqaFpbSMz828P++gKVrTvrcXIg6v3fzyDruUI+zRzNlE0Ve0trqxvF
0KAQX4+5vb7LTDCYGnP851e9faHswiEoO2Zat0Nurz8pKjr/MWbeXzXo2XCkb5cxIy6SEeiZtKBi
OzRmSiRoHR+5zJR1r0zpIxCDxGs1s/8ocuWkm7WMmBFfFieM/5rC/ETg7b5KS3eIQO6xzUo7p6vi
NnulrIy9rUtnw+Z15PovdObixvgmw/HNrEC5xOYa9wD/oCVbLqVdW++TpVdeFMnlwdWSauNaBbid
ohvvUPc7AanN4ZlY0843mkx9QVGYAkyK7xs1eygXXT8ZdQFowbAkowlmgUMWNydOHAZFUZWdMrZO
gQFr4ZhlIg+GBkpKXjLgKjI5HzPT6AOjRFVQCob/g9CKozbMegDZJjpqrm4FXCj2IcswAlQsuFxl
dyWik6DG2r81zDS+UI1Q0mm29R3ld3AlrJ+effiq66P54XZoYi4KXZn/HjqN3f8camBzflDJ+A7G
3mT1HbJH1FPpgeyzQIawTaEt0864PUfDMxibWsZrSVyoX7cqU79QXgq9I1k5DZe1nizycvtAvKzt
GeAkNreH2vU4bcSJGxm1GdQsbQR3p/SyofpEOz1ppn++L05pKjt62N4xBP9ZSPMDVEWnH63/fV+7
YG/wKbEbdLYVKSpoLCVmYHwJFwOqsI9oZ1rfnpOVE16o7tHoQ9xkJsRxt+dsafhyBs90eyTjsDiB
KNveHt1eCH+au01Jz0POzGvcPpjCDAlu5hr69zn0nC2jXEvfDf93HPMPXwdtd749VbtOCdKt3VYt
EepTnve+qkvUFTRQ+o2SCv53xEHGa9yI+DGVJaOXpXdnm9sCQoDrk/QmM++fx13TAuCjj/vPkbeH
gPNpNV0//PsSty9UZtSfLUbqMKcdMDCyO2vhrG5vjftSyfklODH/P09GpqVuFY0W/+0bbwfePty+
gA+VcfD1m5elRj6eudYuum5Am7g1TiP9n3NUNMhaoAZ+0DXsGPKY1b1eA6owF/w41cDA0bDL31Kv
3EsSYbxxG/rpt+cL230E96E+utdyt2mwxSjxwPFlta9qqFDmTNp0OJfN+vb8ELMjkkP9yhTHBk40
Ea+aMrosTCJntVgq+87mbFrdPu1nkkvLaQRlbir721NtmvHV2+N/Pr09++/XRxfjWl4of//z/O3h
/zxn6o62K5psLR16qORezftYn//zQVW7SzLwty4CvXgR2+ablmI+UOus/mBo92OK2vpU7PKl17R+
JyxDBI6Wxmu3MKB+wIB/EZXG+AyHR6k7rKeRBpepzZNXEi8JNWbBRJWhrDtj3jtQtsI5NXxU4ax/
5XSam6b4nWugnkOnv0Vmp6IgrRx27FK5k69bXRvBiqqM7leqNKJtWJRsrXusXY5efNau9k4+ufIA
MLvalzqYwcReECRMw6Yp6vx1VBmizUqubRQsXB9W6PECxfr/UXcmS24j6ZZ+lTKtG3kxD9du1gIE
OJNBxihpAwtFhDDPM56+PyCUGZKqrKx70Yu2TIMIwAEyOADu/p/znfapq/xiL5VVshYxiO3y1k8f
zXHcMRmZPUu9kuN68rxDGnTRraf635enm2STT7Ac8hsjT7uz51NlGOYD5teBgpKaVoQ2MNN9dQNO
8lsEkvS0LJRsaE+l2iKv1UwQBwKj9BKB5EmRQ3WwlzZ4OeeHyLTxwKmHH6t/n2JpnhbFU5om+fbj
1ImCLFgVusZtS6wBwzDt4LZY52UtizGgGR3Y+2U1qlCxIE/d9WZ9NigINruaGRDUYWK4ykuheho7
6qpRppZfjIm6dTgk9XOepE/IPPoXIppPLf3Rt7rTsWRlPgn2+WTnJjYBW2AgP09HWz7+lnRAIWP6
6my3T/GJN/iUZ7hcbpQQ5mSpsEOipTfL6seOOBFScpDRWXZMd9+Ej0JHjLgCkPpo6kFpresCiW8/
6PUuUNr9srYsliba3G5ZLWd3kdr7zJc1xjUcRGGXmfi6UlzqjNI7IAoy5isnnHcvbSrBE1dJwpxo
pWm04bb6wpBe2L8fIkvJqpJ97ea9MZ/TWSJZQqs044phiJP8/Rzvx/deWvHN4jlqJAWHoWj69apB
h33rx2l2681DjlCs0Or8vc2s28aJmQJDugMSDueKfKlE0zyWclQd8bI8MSbW7kVsVfDG9EtRGyBl
I/TkBl/E47JTg2rvoAMptmKBTrDplGKTGehdk0bxH0IvN9yiA44gRwM+KuydhOd0WN2GVL+fElQ2
Vu4Lb2vqa95b1tElVapGu085l4tANj4OmhI4RZRgIEIpcMdspjtwrouiKdrdVHlMnBoyI0xMdozN
gborahPZy15DodI5NoZ3pDwPYDQMk3NR69XZQLFGCb0Kv5VGuq+ySHuslMLAU+GDA5nS8KkQmECY
Gxi/HkkttWZS3Qy+oRd5P1LnirUqxlq+UFtixt0ok/s+waEEwDO8Rp4HN0pqckokibHpR10+RNwj
kMOkLRXtKD9yfWs2YyoaZ5X3xzXiWLnmCfF3oSgY98OMLILHa5elam7q1ptGO50zGFpjlE6UOhMm
LqFuzZsyFPynYl68t2sqNSfbQvhxxLKnGUcSknvVI4IQczs1bhdFYnurK21wV+gwK0JAb+6yuixo
oBp6e0vPfnYBAR76aLBso4GkMh3IDEi/86xWJZm28w96llSnPuhTN06T5lEOo5flo5aU76HWB68R
31Um00eCLuZjTFBFB3U+JjGYU6gitX6clLl80HtvavZ+TGYlki2b6Y9jSh1dSpxkByxV1kFqRutA
yZP6Vi9TkCijzF/H3Bsq0rDZlS27fn9IJ1hxhDZcJ0OZtoQUqPj4SNW1a/56KM/kqI8+EAZbE02W
2bzhY9EkIQHAqF7vJ4y0bjuQuF6Hg3LMMzl2Qy0SnjDJ3/R8C1+1sLuoda884VvIKIvX/9LUS9ub
peuqBsOlsMIfTX87qzqJZKznZcw04rNcZcqD6FXFvd/9tBJ2z1Kny+97JOunPb8fU1hFv6krDxHK
VHYki9fiwD0Wxz8FUVF1l4exBBAgnBeFFUGYNG9EuF2HKp7Ha8vDDAatQKbqr1uXdcjw1X5SmLK2
RmGfaf4By4i6SSgV76nKC/tlO8Z3Jk+XjVI6mHCR59YU/azMXlq1utRq26VBvWxdHi6L0tSolRlt
ZBeQM360X/aMkv+1targMHKdv/j8NLbJwMSclJbZxcuk7LI8ohf62FBM3X9sHzxf2poKhfvl0F/b
ojb90baB3WvDOGjBDpv+aVlogD75HqWqa5Qp7JKmxfu9PPxoU4+UO35vs+zWRQ1YS0ewTIjM0L8X
gL8fsqwRmZ+eH8oCiq/l0bKofe5dyJMC+2NbJ5tjefpYj/UpXkcpHLPlYCyOkJp+Ow/TlRRp6lrn
cmVSI/vpHHScjFU2DiL6mgKvFri+zgovgAyyiy8G2aVMRgOPuKc41iinP+/YNh0Av4+thaIYDpVW
xVkOXBaglbNLva3mlsuGukcfptPl2ODTSEmaeZooN54IQyjtZRUrU76pFUhLy6qsYhkV8Goel9VQ
Dx1ukPJ9YcnyJU7V+2VzH8JubVQy5KIxG59qiVIvQwhjt+wVNPGGJM3pSlC2eldn0/uprURtD33U
FvCUOIiKx+jCFWI8Or8sKYEmmGuCcu7JVXqSPZJJ/vXVqvOrpRsWrKkkDU8fr3Y5ZcyrTWsAzSUu
/c1CQk+5Xayb3EcXPcPS3+noM0/9Y7WsA5xoFhKaZe+yYxoSruzLeiJmXxIpybbL2piWBy6VWHwS
ybUi+rrYAsPwAtttcGrms92hNkakTEG68gAVnHO6QkQneRrlhwp81tL6/UBDCdBOl+ac6xFeNKEO
L+jNfIYW/TUm/+IIQP7QCoP5JMo8/WgNuI4s61J28UM9b84sfDZVTDm9aWPzaWiUaMVEfHhc9jZ6
RCbGGD/6EurpRiViZ+gF86nCNLbOqmhYL0fJcs90ZBtFZ0tIrMcpOi5PaQqdeIT0SgVwfioviijk
VpmwWVbHePwykTsLw6ou7mvfc5entBpqY9JE8nXbJfKjimssDs1TkyhUPEQRczFBVieSso1TX2rU
XiJJ99CFqnfjmKjghv7ePQhoGD4OmaZp5CIKYl/j1qpouE6C7s4P2u6OoCWmDhPEoZ7PKsgbAmT6
8fmjhdR6D32kJKelPakn9UbpMFouq9V8wrmKO59rOaavUm0FU8TaWIq2adqxuhky/PZ0AJDaVwK/
VhFIZqvo/mtwbYMufyXDKUUn6M9ZAypu26kxMfr30YOm198sRcheY09G/qKXnxVZK90GMuGR2Uj9
VExSSQaSZXyNhNJZmpYmdT65F83bKSEbbhRD7iRa1d9OhdXZy/PpmBSTTi+fvQKpolAOdMaEWDvU
mCrdPNTNJ4QDp6VpE8lfOlPEgyjrEi+KGZ3lb8i9vlwZjKP++htixlDvf0Oe0qda/oYK19BDmJXf
kO92a6+M1XUixtMWcUDqyIA9HpbVroozRw5E+UFt6h97J8tXfloVY7ncUjRK17idqZMoQvQokpPu
iKNYnRHD97tSiust2GQ4okKYOAbcvM/j2D0hgVa/m/WhToTprSm5TAAhjzCUc/RkedW5Zj4zbwEu
9Er23KdlsIGXlYK/S/riyMwckVHzo99WWyDPxAyrzYpxAK3Lsh9xRxAD7TWpfk4kxfUGITxSNjJX
CfOu7rK9NGW0QBids6Oi5W7e9ERG+C1HKFZI8Is1mO8n6HeKoZKqJc3xeoYhHlUVLei8VkY+Kp68
Gt93dlUguVXVQSSYdyxNlr1WJ+cHCghQ9CMKVJDA1knlayeV+c2TPi+W1SDp9cNEuOSytmxfWkgp
9SOKPgZk6izC+j4f2+dkHAVaug5IvVktAHacrg8FoP+70EcwWUvoLBYQujHVD7plxneU04P37UVi
rFpJrr9C28Bt3r1CG+cehvzl6heqt/VBB23MIMnu4p4iRyOI3avSiysA0O2zCLXJAeMonUGnkoDW
JuF6KIX6sRKlB7+Ke5A6BGWNmfWkRWSoRJIRH9ui7MkAUUao/aN/YYyBGTvzr9jK+6MiN/pVmxeq
jG5Ry69jFOozUaw9IcE84P9Da1mpcbWTJ7oVH+3bug7XYsOQbdm2HNYFqPDHsE03y+qyQwyrN7D1
2v6jmYGSyqjz9Abzpn5NSq++MTth9dEAsgxds2h8+ThNrRjlppkw9S0HLTvaNhycOAk8LBecaNkm
NdlA2HWY7pbVLvf0dRYWqCFEsnEsX3syGdIdegsRwLJaj2PgQqoRt8uqEecPDeWuC2Yq7w6H+rpu
Wu2pGH0MbNatNETqidIFCH5f/I4MS9xEVcGQZtm2LMIwq494rrAt01accmXtTVWxa7rsC1pgrOeW
JzuSaEa3/ZhpF1X+1jK3gHGGuIodGDMsr/POvMrjW1ENRUekOuQu2953eMUXZZSlw7IGSlG7WNm3
pfmyJdQkcUen9efzREkuoopoBLcyug4jaVN/8fFQvZ+DwQVy7XL6gvnFXFUWlemI0r80X4BCeK93
H2ue9762XKsGKBcf+7pf1v4+brnI/d1yOY6aU38n99Sq5wvg3y3fn2/eNwN3/s1x1uCjfvT7nd+P
8QlnY3zSYu+2TcduC44lPn1sXx69bysHCmY9ygaaf2zOKq709rJeT91L4iPMJ5/h5KVafloeLYu6
HGGqyElLgNhfOzxJDIef1lUj3Oain+6jnhzK99N8nKGrhdGVopndN59/WSznolPQ2Z/+8V///J+X
4b/9t/ySJ6OfZ//ArXjJ4WnVf37SpU//KN43717//GSgbrR0SzVlRRQxkWqSzv6X59sw82kt/a9M
bAIvGgrrRYxkTf86eAN+hXno1TlV2YgPGrruhxEDGo+XwRrzYtZwI+sxTnGkF1+8ucsczN3odO5Q
YzO7t5j628dLXzuTu44bDPLapcmyMNPSXGUVet/SFsLeoqNCSECy9qNYPVeTprwv0kk6q1xa99SG
ea+hJalnVPnFRpD81v5ot+yg5kaAZh6CTC5CJkW1bFtmZn/SsnQ4LY+Uvx/NLSCnZHTj0J0GDE1O
niztmrDNr0WIlNZTx5/WrEzcaYE1rv/zO69Zv7/zhqroumpammIasmKav77zoTai4/ND47UixvWk
y2l+7lsxOZNuMT/GvV1T35i3lK42kkyGbGMAHTIvfmyOKgtsYFl7J4HippOqogbwZqivVmhUIBTY
Nni6hpxU7AJcfX+tF231UiZVS/pM8Fgi178JqYY/ivJjEjftg4Jp6jZGy71sNdsmOkkeFsNlNZEo
qgyKADx/PkbDe+D6SV1h3m+1R7QWyWoysuSw7M3y+KfzD8VP5xcUcde3FUZLTyL11PMaYB11d2L2
+T+/0ZbyL2+0Lol8zw3VlLB8qeqvb3RrZiYdVj97Y0akhxfD+7e8w35q8aZqoCww9kHLW97jj919
Dha1zrL9e7ugbnEKwxHdB+pUHZnWwQ8b84VL9bElNHPe2Jmzfnh56Hnq/NCQf7QqNP2tK+l3lX5h
7WBWKW5nNtNz09hjzXz4REDMWkzldtemqnmvedJl2Z8yymHGXC5wcnr6uQJvvKo7c3r26vh+YI75
nmvAbydMkB/cipaC0HA1JHBLJ224dIYRHNu+OC1rQALHy4/t3YWcZwh8XZF5dqdAfkTmojie+tGE
Qxs1ez9UFtTKmeifbPMIlUcAOgSEfTjcil55Pw6SRMBbx1yS2cx/iy98Ngx3bDXxiwj9f4tYSH9f
1cfwnOFhvVNMQoLCXEsJTOXof3fW+fBKgYWwfDX+65fLX71cDl/yYqxCP2h+W/3nfZ7y///Mx/zd
5tcj/nkKX6q8RiTwH1tt3vLzc/pW/97olzPz7D9enfPcPP+y4mZN2IzX9q0ab9/qNmn+uozPLf9P
d/7jbTnL/Vi8/fnpGX4W06yEs4Yvzacfu+bLviypkvzTr2h+hh+75z/hz0+w77O3Om+e/81Rb891
8+cnwbT+UE2mOzRNBXehA/L59I/+bdllGX9wPbNE3dRFRZM0nefKQKAFf35SrT8UU1U0AxCGYsma
wVWvxq0z71L+AJKkaJakiKZmceZPf70DP25k7x/dv7+x8TS//Ow1kYQnCB7Ensi8PlGWxF9/9koQ
M1RXM/EAKScPZvMEQy/lkKugR8iHNxvvoBeN8uYNAfM0hWkkpmJT3g2M+zKSU/+7ISm99ioGei48
qJ6OGLIvqqb+7kMqzp8nQ+mE1y4yKTpGE5TbSZlIYxyKDgteaZqzMTEfDCFyKHYm9R2Fj1F2RK2u
H0M562I3wgnQboeyKeMtnEcJzQKXD+8FE8TgrxJd9uUDkV3JDVFkSuF4vRAYqOmFJrWxcQ38mC2r
zA84rhgDzUGuxY2PsUzZ6ImpyRu57cAY8Zf4oUPUb/aVwogAMNjwMS4A40KQR3+AnM8y8+kzMp/Z
SG/yiJZ9VdMBGSApzyrBoBxQuXee2tYrnYqjfhwTHCnBTZup8iAw15xYDO6JOxhFakw+N1w7jRL0
tc9GwOhjV+p5FNlinRCyXvZxHO36IO2rDYHPt2oPXjdSJigwhDtLzYpeKpaBCur0N7nuWwWnhpUE
p8bv0jC1E8OjBM8FPkk36QSWmDqJbnlfsnQZWnj1RCqIppAWO4bSuLf6QYmczko10VZ1Y7Qu7RQY
/YOClUa5o6FVvOrBEDz4Vp+8iNMw1ZuazLPYiSrcwusGrQCnQtzxVQ/i1nMVq/fOqYVfUpY95T6T
tGAVSlrmu2UEd4Aqq4jlnKel96PK6jXTEwV0k1iSY1xIuOZXdekZD61ReP0664pmuFqtnGBZEqIo
cmQZjfG+gj6XIp5V4rhFBSGrkEmnRi8u01Dj9Q/1Uc7sqqwLnbRkuQXvUkf5uA7aYALvEnInu1hJ
KZjfNfQRNVybqY9JPoG8TDUvt+AnGWFl+FDRQj8UDqmvM9BLZV1E9F4Uk1lQjO2Mhl5eDfOkk7mr
biIoQ2gdqPZpricyoXH2C/Qt6NHqFJqWrNfiuSg66S5SCzna9EwvlydIn75/EgZ/MB4zTbDk7Vii
dUTVq80a19bXsQG4DBf5VDBlg8086307uPJYRq4ud+E+nrh7FGo63nWGotxKKE9dwSOirI7V/iIa
o4/cII+QRGsatjoRMfRAReMVokp8L1R1v+kzOdhock+lrNP9zSDI2iHFS7RFh+i5lplmG7kYGsT2
vM0TCWegScSscqH/Kwe1kspT6MMbnrJMuRHiSXCsUBjuk0rHS0A59pAaJSQ2pqI2lgcADAkXORKl
ClZf8/s7vfQ9h3IgkMJIirZ+q8g7kdy8R3EsPYCMVqhxV1fe1JS5s7ZOqjNFafWawxK89h0chkyS
MobWHVgYtEsruNn1FRZe+63D6wBJM1TuyBmrQztujeBkJgMNk1Lf1EMvfU6zOtwq6Bd3OkHkdgI8
H8Z3mANKjRjRp2bmbevQj7eCVY2goHX/CE8zRP2RS9FtwhXypiIN42s2QKwsW8u/4M8xNm0Vea6h
Gc0aHbvpTuAKtzUzw1u1LbKrpXB1YbKxOil8FTedUFNWnmLt0qme8CyT88Sp8uKRcL/mYrZgZ5jf
RMlpRN3NhNJtp0diwrUBho2mhepF1GZPlRao6Tk2SX0PGHB+T0kdvqvatD5LgxlYti5xd7Jbek87
tZ6EJ/AL9anpjKRekeRCkU0M4uISKIlxtTovXY/j4DuykhqOr1gdGJjCIioTouZsaKldRaTnJkf8
zFupGW4nvcRnj6FoRYL6iOlnLMat56Nak5Pe2sSpCTagZjBE8YUqEa5oY9VrU/bCrE3EN0Tkcisy
4dmR2X3GaV6fEc2iLufz2RJNq+28NB52ctEIazWOhDU0I2VfhtKwjROckAAOhpMQyQl3qzHbmI3f
cqxlOJmnGS9Vj5w8RndwFJVoXIOfIyxMpobdm7nuKKFVEj9IydisGhTPYxGAcEvGE/NroyvLYrQu
p2GAHyhErpWnyl4z02YVYQRf6aouO+BTUbEFqnFK0hGHfd1SdoV2csASVuJW78SNPPXD1Uvp2fIe
wMwk8zbaxH2eb8hwD52okPQtGHfZtbDJbFB3WhgXp4K+boRZpMLVIxBrtCshP4Kg9JozuSetrTGe
QwY3070T/PXoIqnz+gZojZzAtkmnntJKfrceFUPGvpuYVIMhHKj+5GFQwXHo4fA5EakgvyZ+T2Ja
BGyhmM3vmYmk1RQDcjxiDFNCOoG8NHsEOAQtutFEekQbASNSjJZPnMnQXYAhdZvB51kriiIdkb4z
W9JG1pNhpPpDXJkyaePM+HHDpEJuRck6bRp17wngj/h5cxFt4OckDXeLQgvGdakq5vcAsMBBCrEh
CZNQ3ZrmSNCv1kpu1NewODumqP10QvYz4Q9KR123U1yPewhB2MS7tr8BGFK4QouoRuLKQb5kFLuJ
gVxnGgi7jDATuVloZG4qTrCdhCDCYauEwzb0sf4y/AcYWhf1qbASCjgzEhNAZQIQkioYhga+Di1T
zEAY+wlDs57MN1zRLQ1rcFIdcwQzCdOOwqCHklfCRod92DEstCcD+UqrVAUSFeH+YgrJ4jscVtW6
iQBj6vO8FcHL7YbK+nwDwd0+cr9zMEMTPVnMuvyUmIJkgPkbRxMstB51iRt1uPqRKSZHsvjaW9xa
WOXSKdtOUq7vGlQqc2w1H3sJcNSvuMzUijVPwNUEDVne4IYZ0Mkppoxkk3uAQqcqcJiJnbpBXTkT
+4YWI4xQFsG105OCGrEZeDi7QA8VLUYHpZ8KEEbALnHDqeioI7/vZeL4akbfA7IYiHChn7RrdISm
Rsjb0E9Hkzcpgag7wX8ckMlSQvPaqnFQLPcnbuoJzlgpoBOnq2OCyqGUKeRHKlpfcBPYRzVYn5Xf
CqOIpcBUv/lTR1hB9v9mFPT/0fhGUumb/6fxze6V7JyfxzY/jvgxtmG+/w+RToiiSqoiMknDrNmP
sY0kzYMbRdJUmfIkY5SfRjbzFJpomCDVVEuWmO/5a2Qj/WFZVDMx/2igAAxR+b8Z2eBFYfz006Sd
Bj1AZL5OpxKAXltSzN+GNrHklS2EAZ0Ewajb4tKmaxD6u1ae0SUFGTfIlwK52S+LImw6aL/BrS4Y
9T6hFsfE/fxwWUTMk9s1FA/kblq1XxaTENT7YV4sq/nAt97OAA+Tx0aXgtSI/bJofZQRoTLnKXxs
E7J0g5TmkMV+ntAxSQC9zIvlEQVkNqqVWay8OVgB42iB/9XAxbU89Eo5XVGuN1Yqpqe5zB8QPO6W
EGIPBr4SOFUXT7XwFjTlebD6cGMFKZBW0C+r2qCDaqtzTodu+dwzzBQzfor4aAA1b6XRWmla0cFl
KNpkNOww/X7DfkZ0eVZ2+0BX2/2SRyJ0RO6Vcn0RNDYB/G/38AUIYfHL4nbk6rkWDF6TH5kP7WjB
O4AuSv1hR2IutSj66I6mmcV+mKx0TsTgYV3VPJQTEQK5RAECBPJ2eZ1CQfDa8igMc2PnNeuS/Jv9
spAmimpiH96g9M63YTUSEE9QxBxUFQ/+nq5luB3kzk0KvVtL+s5snuFVHAJoAWJTG3Qo+hXjjGKH
Jt7m/Rl2qq/e4aDFpN+k+/cIiTn0BOmmuhKGOeXg19AI5oh+DpIY5xgWJ+uj62DCgF+SJJaFmJEh
uTwyJhInl0couvVtosJemwMwlle+LNBG/cjDEMCJyEOq6nbUMVm+vB5uER3kpI0sbJO7uVINS3cF
lwF556q8KkepBspqlw+ydofcb3itRAf952it8gb+COI9Gxy+5NB9S9b40lfCinQFc2SSbVsKdyUD
J+4dPLLIjyHY8rHLAFg4tb4exZumAyRTrz0dLcAhlk5zqOfn+LvkTDb0uVMAZk1zydmp412HIWqQ
QR3fKMOdCppQW5vxlq4MgZlw8eFBBY7U7AMysVblYYAfJOLpteFsb+lOTN/EB+ik7bRSYzu8xexp
4N+0gwywqgE/d8cMn6ivLdmBlD3FR0M9+pnT8S1E1vaGGsXCCYf9keokznxGPHZ2l90p0Vp/hO8h
o0WVbETbUHYgxLcDks09VnICaJCRucARgZ4k8Qq3ej/YpbGq/HNhfSteU7wodnfT3YdX/VGwEKW6
zbG56wAMJzY9ZWqAUJvLlWy5sXwaTXpYdnhgxpxR7S3biy+MLN1ndId2cRDO6UC3zC6+tLmrwH8B
xAKtaHAQpkXqSqTLuiLrQd3Xuj10mzFEm0lqrD2+AVXrq5cIgAuiXogE8Y7B8/RClSlubgFV8O42
YOboDmHReaanaFFGTtz6PAQb8G5o/X15D+WvvVWGQ3aRH5SntFqRFFr6VPmIRnRq0nqB3awQ4e0n
1MuumLmKCc50rfPbvC1MjI12QUce5mnqEAeV3OlHpLDNU/bNeMgeLTe5QRCl967R4uL8QhfF2I45
FmucySv6n+h7W8MB5VB3L/ROrfiBTIxTMq7EC4bHtHEyyzHvlaPwGUchfwxfW/VZfZsTc210h3sq
f9CbwSJAMXU6OuGveb1GTRN5m+glLbFQ27Ak0pPMMCHZqo/xoaeQwpQBCpa77lg+Dhf5K5EZ1eeK
3pO14svWQaY586G23/Vkr5KtkeMwdvlCaclaJl454ZtwAANh6iv/a3Vww52ou/k9iivIicZqMJ0W
KHXqSm5zVdHLfrf2cEiQTOC5dQkC2uvfrZfgXjnUb+oro4jn8NW6ct0Za1e/w/sLjFQGiPlA1vDQ
IbSgG38oLrWyGQhfefIc6NXWXhvdPiXbx1Zvsq23627Q9BTcDnSQTHb9LD+n1P6Trcn3IV0Tjhm8
lkRaV3bhvHYn1OHdqcAZ9aQe6duX6bo7WY7uyuiJXSWGpmZ7n/FdE66HC3MFKbM8NE51zyhmOoQW
14wVujXzO8qpEZUE87Gu0nyulS9cO5hHQxA86K9q6iTGrUY0UupURzHayc/kqxDOy0+KWy6nG/B9
Ti7hoKKtbKPXBgTgCiZtvM1vpcDhPa+fp/toLX3L3ywuobZgbkd93Q88/7Yke/Xz+KAdfWhp/Aw2
vqvu+vXA39+ttIfwy1Su+jUQuNbuv3bRetoVl6jZSuT0eqSfu5ibPO8sirvi3ttL3iZrtslFeAFe
zefbC0wN7PntgV0IHJ5QJmbJt4dj++hNO/gNaK/GHn7EGqpAldtihZbDFoaD1gI82mbc6LjuSPvk
PuJLCTdIcP1ncrIYfkvMl0B/BuoRbWPGA1d+3tf0FBHHvLJe/NvG22s3hsoFRHkz5RgWK3URzx4+
591DRLqstLHuEOIMwprTeEjV2hUEP0P4uliuhzXUl+pFums+eycLmsZ4iUe7w9372IOqyR9nbm0x
O3Ogza8Z2zXS41hggLjWw40hfg+gkSXojlZcPMLU9dSDnrhp8pZGWwr8Cnrc6/AZ6LgZEJ5hG3fT
ndd9leu3mossv94S6JGxhoMF1TapLYT+BQ73C+dQcZ2LgwuGhIsFRhqWPp5gTJ0zE55PBgDu16B7
UjsnxRoHIuV7suM/QKVrBiTSwHDfFjf0zfbBCyZiyb4XXPXqJ59j9SSfM15us5pO/W7lfa72zG3N
UzPEFa0Twg6z7eC/dPoxIsUv3RFcF7ZrQl/kFELpWs5JkrvkFaRpV2pOXb/h5VUz/tlB5iDlJ4zJ
0w0vVmp3jYPl2rcfymw35GsgUpBK6yuycfzth/iLtVf20S0a4q16Vm6mG4Dje77RaBUOFHYat+QS
EwN0Z3D9mZcAEwRrEyiCYDbToVZPnCRyJW/bUeuR72TLUbW9lK2828Tt7/M12NT1jAfbSRmWSQas
j2Fzjodjr55GMN+HzI3Xj01u8wlqr1LwwmyBJ28hvCvogXLGUSuzovuFMMAXYeAe9FuLtMH6gDWh
/NbAwYSbKTCJLWwHbRXjAYk28Cpxgcrlpo/up3zdaiep22L2MpMTg2faywX1zGsWu1SZY2HFILi4
5UL0MJ+qt9OboLJNere2tSve4PBXD8JFLTeSvoLLRnoBnxIZAtFbGBM8iHeG+DybhJcmdguiEZmR
oprbOrG+EVQnJrcMqoFysOJHo9/KMrZ2kqPs8EV9olD3JYWqemXryHT5ITgMIC3paazMp5JZWre4
lQ/dZI/HYWN+U59yRzwmtyPc6vly2nwXDKc6UxrU1xWKOqfbyI61Udzsa3MVNt2Vqi32k327Q959
UL6U2+tM+n6rvg7nZnLNGyjE/Bsc1G220XMnaJ2oP6VO/Fncht49Jlp4GOaB9wg7BbNipCSETHFB
LnZkuqsWYwUcJG4XP8KBahjFrvAGZLHTM3m9Eb9ZX8Sntn7qQB09EI7SXdN1wmzJ3Xigr8Sr2NBn
17BSgirFMbNPTnCcoqt6SK7jU/9UPfD+82Rheyiu8FCqMzeObnBX+a6+7+8pKvCNJUyzWAMVn5Iz
8YGP0sP0FmApBEqTnaaHas8woCfhl9+g7Pov7aV4VtckGoTAU2W+Qxj8bEjNBsWZ23bn3wn3xitf
nGojPYjNkxWutEdJ2UgDve0VgwhdfDKnu4ZOCa/kWWI880hKa1hAD0EafNszDZ1vNEBYB0NZSwDl
Y0LU7CMGZ4ojQAc728u+RriFIcOsa5T721ZEYefiT8XT0HYbpjHrdN2n6wb48zPWylyxpWe3Lm/y
V+7Tc64iUVOPCKPR4r1OrrBpzkB7OwvS7wOjqvKmeRC/pcj3PpvrkECnbA22wRio9pwKIh9QDPf0
bi/dbXVbwRwNV92twiRevIu/hMzPY046AMiUKQysy7v4hT++VNz+hicYdX4xKyvclxe5W8FZhISO
87czzrLoCOG+RbB7g8CSprnuFtI2u1WbHbq2jHRAkVlzO/o61ivvDFj2iVfUorOhnJL5N12+6TIn
atYMm6zvGt1zYc/fUqjXuN9U4Z1RfBvwHr+WGdbyz0lFRoUD62ha05uQbvod7zk1LPXYT0pNppZC
nzMws8qulEl1GJaZe62NzL3Sk1dXtLsIa8x+WRhBZu2ZZWJoWX3933Sdx3LrSrJFvwgR8GYKQ9Bb
UZQ0QcgdeMLbr38L6o7o0Zvc0JXhIQFUVebObQIl67d9ZHX4L3f//erve3//CXE831qiSoVhYiuN
XUezKzvdUQiQcesGj1z82SuqfdrlbRSXdHzLV4NEkuDfV7mw5J4ly08yYq6IPOx3oyUujt3LL6Ig
ajE1/f/+mqFN52r6QB2prY0El6BUeKvqkHQ6qDtkkBQlCab0md3yD8om7XGscKmtGAMJpmTPHt8s
dZ7cJnjW/81E/PvyL/5wynLcks46223rtsWD4exvLO9Slv+BFg3zfUKaQqetfcjWeeiQLRIbhKcw
B3Vhh1I206UMv+YG08C1om56Y2uSafilS7a5p+NJWls4inQSxDW9o+nGJokINXC1hER4m2by0JNM
MDpCgqLb50VV/dgdettw5Jt+Uw7EWxbJDpYmBq4kguGfnP8+H9MZBTq1qEW6E7W+Vz5gNgf7yAkP
3bv8ToM07/j0xwRJgi047Vq3rcsUud1KfUd0+EHXGQ4eydrR7DLNzU0MhezyafePKnH193ArnqUP
/dZ+CZMb/kLh4ELjtoFF8kpOXe49eS6Z5slYdf32P8mZJrXMrtoXdPfLSKM1r9Poqh0zurev5+q5
ofBALlfu2/2Sm8Mq/EdycfuWrqffaCV94ExFxsNFdXUunWmjnP6hKKbTG3BKeG9+i4+KkCEkYa0T
Gb604+JVvxSXTIzesTcgMIDaTX6tceN2CUvDPQkHVW2vfMmcf5fG54601MOH3IOOSyLeittdwks5
T2QvrrULvkSHASeUI3qrhpgk3FoazjRb/CHuFtUKNjTqqU3WWF8SnEryWutahTcRJ0SbhA3dFWuH
t2BVBrjKuy0+LC06swxJgj2swj1PJYzR5xeuKvRU/QNrJZFIqIfgfTOEZh+L98GL4cQOg6zNLNrp
ASfjyWtW8VZZw2FS6Or99kvmFvzwqpXizJPzXLc7LDisL0yXBIypvZy/X/ONq3BFeUQONukZKF+E
K/2zsgNHgdnIxnJLTqFq48CrzS4BMonJfW3wz7uKGJMTVsjs/adcZ48ahTqnGtNrOkd5lXGQ3wvV
llx1iwzMCy/PwMXMZvCra0RpGK94jEyMsReXZEfxFTReimMdxI2c2OO6uycnrXCNR7WVduboZ6fi
I7qllY2odvpBfX8Jes9InPCOjxh+xNwXy+u/xgaPYDt6kOojnnUiMH8wscD8UsJMlSdYtWtm8ZTU
N3lTr8cHd6PyrVV5CgCE3mXVTu+l5OUHuhfGyF24jj+w+LJoBHCcxzxCUDbSleL8UuZeE7rc9rJw
malVGPus0xhsi+y0tSqBd9lEfhG5pKvXDviJgzPHyM4mlLwj2edWRF7yaRxoB3LzHzaPinDADleg
d0dSx+No6365WcAy2Fgw+yJPo0Op/hADMILYoSH7h7ik39NHMqYePuZ90H8Cz+OZGHNOMHuUfL1y
FqdBjtJm1X1qX/nayBnc4tSzBRsxZAIMbs/sRXusxNdxU55iYKaRImaN9CgSydV24JhjeteDgz2e
75ASQ5yAUrcUXdzYxi+pdKXdpP7hLVAkPpan6MP8BUVQAWB4MP6CKBwAIG54BwPPFt5ovrUvHpLo
bW7tkTz7D2V2ta9muuTZMUpWONclb90vW1z0zjhCJzo0o1bb9efmKOAgKLj9o2RKQsrukfcFOLHR
L0jEQbmS8/CB7ShQBpl14FiT9kiJYyQAovLE36z2mg94qB0XbTiQYzYv2mIIHI75rwH/wl6JYIMP
c4s4U819AdgnjLfDwaKZJgPqiywRkhbVg9LZ+evsdn5yMvDJwxL7kX9Y10k75mjj4SdISIAvWfrC
oOL5CAsHW4i+9sPh0IwLzMIWqifHMeDsBRwK94Gwkm8Megh1vRZsejQOgA7gBNh5V3vyEs/Ftl8H
N+IruJ342F6AtRwG9Nzd+ie9sEhC5WZoHJwHnIIVc5VPeGtsrXjFDq24zV326F5A0tZYwk33/IIN
bHUoh1dQL06iQDtHFqWCx5FTfxmecQRBi3cK8RJ4cNnToTzp5+lcMFOOSMVwnns0k+zO+lZZKS5P
0/Jyl7i8ch+rYTPdl50CAdCNDZglJzy6Q4YrEIQXdlgsq8ovTo1m8jEusxkgTx077664p4fhbHyo
bmc5GdGuv6O6xqq/Q+T+1ZGSp6zEaD1F27zESXS9UPYNu6CMsM4BVQy2gYj6+k0h/P5db26M6omX
nk3AfHdxqI5an9BODZmijcPIqSlXGmz2EbW6bRFsSxFSrPPCqWVPovlUG7eatuLkA2GZv4tPOIz5
yReyNz3ZcUKxi/Jg4XlvSLSaNv5DV/m35TbfWG46JjeDt7g/RzYRlbK8CjRXHpgOgv652HpZnK8s
FBkfczs64jtN7485LszT2H5+Ek2Gt2fwBoMhf5s+mIlVHhu2CNbV8ao2mrEsuYvaLlOcbFNvFBda
PeJt91ls6FC5VoJyp1oYDG9es2rJ3kl8Vbgij7auCv0t753rrd6aYc260Is9LFayHD40vMCfbpZ7
5byBGZaaPvkfZn7qeBp/Yo/2eKWlK8JC09yD0KxPnlGvF6eNxqs7RxxcdpDb8pnZWYjC4t4dZptH
jIC2fK19ZdQp6nLDg/4QlevQOKfxdiI+p6Gr5NhOl8JICJy4IBvSyciQ0p3lQcG91lq12QWpQdNw
rA0Hjo26QojrKtjqYwR9ZPu1B09/xSwA8qop7zJS4pj//OL5hElb09NdHsU7hyKgYEeX9FNcGiI7
/GQVIx0g/vKh3sNLeFd/NMr/Y7/rMW56kLTnULWFa+skLdivK32jZtw1+LEXKAx91qi62PHahQ8u
AvVVvBcszAQojr8efqm9KqT5DIecxS/gSjhAfZK+ph6lhD1/jVwKyrlL+6IVtvk6kcfhLtFGl4aN
ZIGjU7rFYpOU7mq4IoHZ5p9IGTz9oypcFJ0092ROA+h3w0Z64Mr5j3i1cHakVeQw1nluhPG7LNaN
H67NT7ZflcfyziE5Y8Z/48IG3bJ2m19qcTwHcaquSyYDB+GTIz3dNo66NQ/lGy6t4T8c26d6NZt3
9LRQ0whw8UFsUu6hE2xTgDC+pS7AKvNo8qTIBj3S838YRM1GVHty59alWxHjdR+88DVnBVDgDRx8
q/yJfY+T47lh6/8idmDLzngZzQYjpVLDfo/80u24l/+x6xIrGc+OcAp3PGXt7fmjepBzMRwceRLs
cj9dWsMLfiNeAE95DDLBgZLtzPBj+FXcaZuc8Xdb87R+8yaDCk3KHrC0LE/c5GobbFRKN19LDzJt
+4f5Wh1RSu9iP1th0gyLkbgD/GiJ2PjHsQyjO3uR75Re5IfTlGyzvYRr25mwMX6KB7dLcU7ACF0V
5iOrjAFZ4Y7aUmYE0i4kaLak71m1xBoUe1q7/sv6YnHijdg/eFhkvMcxG7Dt5kCAwfZ5YvU29/Ex
JS4LyuXy/XxkL/O+vjV3NsUE/AT85iWmTPAg/LzPX9YD5t50J2kz/+Bc0tRT1h2j6ZuDhvI/2Csf
Adl9+s78pjoRsCN4+nWyia455cOLdsGS27wRxYxTT8bjtpdfDJ7JR7/ufjP6ni0MzMN4Ed/w2S02
GY4v++dOhY5CfAZdeIwRq405EatJ3uD0f0AxRVGzHj31VDypwDUveZVXisfa2ceeskYIerZ243q8
Dm+Sb+6x4C5plo5kSfDoticgcQYV0Yq7UdsBxleZR3WBc6/0hb1Ef2OPJBaAJNLsS6odhCyU7yFe
LwvmbFaIXR0aEolqsvTqivAqW3068V7zLR+YYHiBk0MzTZAVoL5iuua8MkF4O6eA3b6qIRNZfo6c
knjtW4d54w5SrP50+AdSBe2im1mufJodc90ZGDfcSzbWFCwKtGHbUSKTaCp5FIj4oH7DZdy2H8NL
36y0wZXfRkeHbrNUzERwwsl8nuj6KEyvheJIH5qnb4o7Hd+OgcCGxsK4QxWyDsgso00mkhpi49JE
q9G8Y5kSsumH64ImF5/jz2A9vI3/cGwcCpt0kDehXXXf7Wsg2xaBEJcKNiOCfHhkr+ZO/AK40kgP
eAjbWvKj6/g61B6pP0AXREBTIfGuQPPJdivFdats9XmFUSgSSIB48KEi9krIZlg9QTZljEc4JYng
+1akwQdO+YDlI+7BfabbNO8Vz/DNW/UWgigxgqIYNyYvB4wBJrmqBC7xieLN8BYPtyUHYnJw1Y3A
5vcg6d9rQhFAhK7ctiqwnT4DeLMxwjOx6AIiZxtZzyCcP61j/FNeGXoEoZeHvsaITVrHZ2U+SJnb
8Fg4YedU5r3p/LJZzTz5tMEZ5ovrkskeecSpK/jqGmKOiKPe050YrfrmNy4DTvhG1Ca++cjJVOKZ
sOCqMVyxx6s0YRNNpWGzCujh5+t0yo4trmMsmLP5PeAPx5JgQS1ufV56YNfO6Hbo936mlcqiZrZ4
ro7hzghtQtxX5TZn8VAqc5CEB80jkfmze9W+2n3Sw3xyQxKk3Kxett/0XwFV5l/7bqKcCt0lLdBv
ts0uOjBjDf8pL4lvvTTbwSF92Jk+1H9Y/THsmONlNsoRQlI44eYEYW7SayCcZ9p+ZKAZevFtLZ7n
+cgrRt12fAueu1G2GUhK3DaQ/84Xgq2ZbslTWTIQgXtm8gfsjCQHcuPh3i5n1l36Emfnaa4ly2do
qYR+YEBpcgXTn5s3leTAeYlrYkxEVApGe4Q8LXUEM1FigTqHvLHqSrgCbrz8q9ab0m+ZmmJhXiB1
FzyOBULlzU+K4+BIqmfd42YwbCkImBfS+Lk9C+D7+Y697lMgoX37tC7IQ+PsVVvXN8laTSYFjJ18
R3jgcGS5hMV+tqDnNbJ1N2UanJ0YcAzwIUlRy9c0LpWH0b9xTAhQssVD+IEffEF178kNEy7uHhVw
Sk6eO0vLO5hNO7/IHhdHkvE0WnGced0hOiXaoek3BmJCalAHMVLos2Uf+bhUxskb1XJe7hebmLlY
U6NZn8YdGvfzNf0JkYswO9ynjuWhNnvhbU9sRh/ATPll3IdHxqftS9LDc3TJYO5f6OEZKFrv9cCT
wYs/qvTIkh4KPoEn/A7fJgZYiAXd5UDq1xbFxgdxXRzfnHBE0bC59rfhqP7mF5wox43xjcql8tII
T/FNEOxxm9J97U2B7mY/OWFZSYQQMNXB9fHptbW7UN+4L+zV3HzK3hcXU02myczLDHJJ7PabAxTn
7Z/pXpieIFH4c0nz1BVfB288CWxHMpOpmdqmGmxL8RIBD3m3oA9jpfFcC3Z0j1fNLSXMRPIwnyf0
KEIf7FTn8l4Ua0NYM1xg4oBgBisGq99IyRkPbCvxgoLamY2CYoO3suq+UnAeXwfegb4IckUr0Rym
w3OD9/ga6IhngcqudPs7uOwUY+1vpzfjTJy8dpK3HI/qq7KqV82DvMhSgFbt9HcZe9oE3HYfL67x
wFI4nFGL3cLX+UY2a6d8kBfc8gYZQzDKWhM8wGAOyjl+pLFQLJMqYzGiW821N6DLij70o+4125Qr
hbT4LYZskNyr5b3GnyOGuA5e1YGynvA0nM4MzBkYYUqtY6fpUsT1hCh46p7h6fwKcuExxnqDzK/f
pTO+Q6fqJbtyqFs1MwPBTXzlh4ER2u/F5nbDwCF22IvR9Z6S7XDSMXtH1f0bPMTHRO9L4b2p3p9+
spXdxWLeVsgXstsP8P9yWyD2lhx5V388vcATNu09vvFxVDeQPKYcyibaxBAM2K41JzqEp/EAG50w
X0ClZUIXIy7gGCopvuoXlub4wkPGhidXK+2mvJls3KdFrLmx0E3I+754F4EwXkndblt/GL3xiScQ
M1m4mS7j7vL3qeB445lgQszKOKK59pQ7+bqZ1hH9VcvMZQVRVWN7GciFXxXpNjFJZDtIoRsZm670
I8PrVDzPmWWsYJHlAbbKPP1oM5f5A2bIJh4JZI6mj6yklDF2vXCUDhws9bRl9MXVIxRtubyaK4bY
zjCPtpX3+je+5V/j03n+MhC+8PI8MctvbcltJcK4oFF6NLv6tyZuSuNIt419QgKybV5NwhvQk/d/
kyWgrcpmBNgnbEq28MLd4TNid00c2PCQd4TfHPQTNCFH3JlXZodYqmNrlHiEgjPvdgwGhaqtJTvs
9D+n71RiDdrJP+Ycmxbitt1ifI64YXgNsRhQPLjeUeo9L+Fbj9IHZNc4GL7IbESktlUZdPpz58Kr
pdwgms1EPomrzlf8oKkIcuKeXJgQDcMTr9tqrFMoPV/mrgwdfLTvGb7hK2HD7iCSbenXxd4qVvOw
riJb8lgGlVsp1MDqOfyVrhPz5m9yYVoHWsQ9+10idbHsRlDy4N/Dhf4hwxE6NA+Cye6MFAW3uAnv
+nV8D5O1tJEx3HDk74YS5adzOSkA4u44eZIi6zNbvBsTFFkHAdM2wjXvEd7YFMjugYimqV7ZLU3K
0TwMa+YMpe5Yic36JxT0LPnDd3puGb4J5060eeLLu/KuMuSJb5nqlnfzi+Q4DfBn170wPJmr5XrW
vkmM9Quv0V7qi/il7tIT2fJy7TQMOP/4KOPr/FH7SriMWhuABnDRG0NmzdbwXINd8iaTxE4kHBDo
DdFR65gnRj4Ebef7z0/a6hSEYT36KTXYrzHY7b0CFHLIvDjxHuObyoZ3S+7zDW7Ak6qWHZyog24j
EIHH6vyy+Btr/y/jglr7zA+xMXE7uAvMRm95QErHC4NbeFNe9jvd9FV0aXZLhTxy8EIEsKGQ3AEs
d+0xP+lHweWWJh8lC2sXr+prebE22plA+vPoq1+Yrij4qjrJTl5rRAl57Vv8YOlGW6jzl+w4uEwX
yfEVYw/eC7A8ZefFlTZPnwwTeYXLwGSs4eEBswDMX4lSk8vlQ3SP9qM/6nxaxrc/C2RLkMKeKeXs
RjsB0zmuM+16ZD/v6jq7EqGw1/5VEUkU1JxqAVa34T7/gMVEKHIav8OlnZEPhENasBVhassQ0djO
FwQv+okSM61eyGve5WyfHD3Vnuey3Gb3InaNT/2L73XE2PyyRfCgSO9I4jMq+0d9wPaAii2mInIr
+Ty0XsKkZsJSHj6dw5bNJ1RDX6GzrRxg5yFaHhHxpb7A+xQYudFRoypNEJ7YpfLSUyTNniT7Cr07
OVvfyPzpdSnkFEfsnPoVyQ7MFxbCc5kEmzt1F2Cf/Nm95C/JjueT4XXR2QLINkTMW3vA++ul28Ci
QgbLlJ+u8Srvib4cNlTqJVsfb5ETkwYRB8IHI2xiG54H6R1c93ekqtqHr8/9QhEj4278CKaNdao+
ow1LawZPfYMTwtymdPrOzvYCxz30Oa+0TgGMWPhwr/VbQws+uGrmsm+PbxXTXdCpbfgKo0PY6xdQ
gRYA/oOT7iVNt+YFYtkFmuulfa8eoltTR2er8pMdW0DwggEPj49y4gThpNG3sIbUJZ0HINyh0EQM
FVYOAtbcNs7ShD7QKSiP68v00ty087Cr/SzdxKpjUNm+1j4bzAljPGFnvWThRj+KEEg4mYE/5m8h
9sn33ga7hNBvyGsrOI/ALFS9U+Qopj/55B345lttuOMrs+76NXm17jSlrQnib1t38k9Myi8vdLvt
G7bMz8g1qGtBjPmuhWCIOCB7+kc2t/WWvNAwLD7YoZ/RNHnVuT4m1By0NZUTNF4hUyl7+U/7Saca
9z6uTB/BjUx4tkSxJkPQjcQ1zp7Uk8Gwe5bHRFzr3/p3KttsOhEXcW8YrpauGaPHb/RU3Zs6MQ7x
dAZX4smg2MWj8zz8iO26uCXr51FhYXaO8SmcOely5ZSH7xUcFoWHixC/ZFiL074d1tbzGmeXQSGf
e7XknFOY/lbM/x7UECSyUGaQ+QbaBLZyD7/H1JOxNoYnQZvDCjK9vFgPxAVLzpgi2yKll0eU4AW3
Ak6TYMuuecrqAnSZuSvgFbMmEqUgRB2KXes72QevNVFW8X22lt7T9a3xnkse4qKv+Llp0M2s9Z2m
O9G4NNTkl6lkmEs0i0tFE+ZezmEdLQdweJvW7e/oy7uYFdQvswXtpXmQ2j2H66jYk46mgX6obqGs
i+wQw8wIl2BHgbE+JD4McCJH+p620b4Ey5iXEpbuBtwyRFHpRZxVBC9e/kJ5iXY6GRuTsSkOHwo0
1D3nNGPpFea1WYgS6RrieTVuK0gQ+lbuVlQkvOE8e5MCKKOlLZCglPQ4QbsShwrDCGprebn8leyl
p3LY5MKuHy9tcSVMWc4PeblWCojsDiTDWXgVhs3Qn5/T1mTaxQyyYDCxHXvCdr8mfauakMVeJxO4
BukKchhjqYUoEsgHqQFDKNkpu2XPjNEQ2dwOlMnDuLcEP4BUNzkyyrPe1XGtADx8U6/WGXpS18KN
dVoG1sVaEGwKIxxRpeIT65OGOJARDscrG3Osb/q7/tWf/wb73TLt/9+c/+9/JYVdnfxY4T9cgL/f
i8xwQUdq+HD8waiHqejkdTCgqow2f9+bAl0lacU4I62zNqYpenkHMIa8mSJYAJTT56DdxuHQAaXw
lVHCqB8mSdtU9d4UEG/Zf9/6+yHqFgibLdD23/ek+cmPreUv/v6f4L+VWVWW36rw6vNEbjxxjH+k
YeHa/32vXn6AF+1//4O3QvWf//3fD/5+7z9/YqodWY5C3JOdrDLe+vulHCE4O97yQn+/2oYFjUki
p9tey+pT2G/GxXhOxQll6oK1wpuV9Nj066EpVkGIGSocIDlpW5IByUzUn158T7vpUIfTZQya1g1N
7hpqO+2kP+NTlkWflpJfFRWBJNLDlZqpqmMx3ojTaROjzKtZr12AI9qo+BHiTNDet0CwGttIsnGV
wadLw34ks7QJV3mCtLAAQbCejBozaLGTkoiuQWQQBEKDNrmDJ5rhkifE6VveF8Omj6lPUZxw9Omc
mzqmlXbZdITa6Uy24+GzEAt5hwIe3nW4nohf5q5skifXSBP7VSOZGs8g0OhwzltchjA8WdLFtB9T
ZBZvKqsSc2w0V65ZTx+oQho7myk4ul4nZxNKGh5ubp7FjCxj+J0abIumr0JMIqA1NgMHYdoANg/i
uCGs9a1P5G0BO3URkgSMBzri4daiRgZxjJqUC0IYdxGSMKgRbE5KFFrCxUuZfAfIdH1Pypz824jQ
mfUIhn8jreaZeTmhfKIjz8ZPQi7B0wLPyGItcAqNIEsDZsJown3B1WqTwKYgXZwWg1Q3l+xtNjxB
LE1bF4YnHespjyDbQQicnj/m+Ey8geyoMb6W9A8NbLG6pw1IptBFDza4WrX8eWRhlxK9xnWPz3GB
r1sSyRcsTcjYVLRpb0TF03/mM0hck+XbRvsap7X2FIjUZQ+ciFl3ueReM0Jxl+KMuJK8ewvEqNyU
+T8RMacT1IuD55gNxCVoW4tZQI/oIZbAHOo2To4JqZFdu+w1OJHEFWoL6ZiUFSSFwoS0MLd05Knx
ERlG68uB/mURXDXJGaCUKcE8FrXVFEOvTflEoQq2SYrSeMw1MpKyIlhrkUnRy1LbGErnFf04rttp
hs0dWeDBzBQVvXiteBI9Ym3BIasNiijIkSmbGZ7E/+ohqnelOeFSDyZixhMb9JP1EQyRCE9DZciT
UbsaH2yB5T81D38SvQZayzjbUgmISuaRbcHQ5Ero97M5bY1ZYZUkVANq0rwLJmdBuYQetgyIalVf
0ld1NgM5+9SqHKirTt6MWKaQI0vFM8qbmNIS9MITXLlnqiqCG4YJR1uiWLdODYH9yOtxa7aypMyR
ptP9y8M54EEi4xgwQg5NtypD2LkZ7O/nP7IOu72UsnOrMiakXUVFHuexr1uMujtKmiQIR58gptSp
IN0iVYZnKD5hz2eiPzuBxoFa9KR7TZq+07kAfQV6mHc8Zv0MCh4Okbo2ZSj+c43XJOEkdt5Q9T3L
9ILnd9yMW0mF7i1CMmCLDdeqZjqkFSOCwCIuz0h0TuPwLSoYKRcGHsaFnPqTQhpZjIeuv2TVrhqT
sMkRpmqI+cvwXc9qTAOcPup5flXTM9JOd2iZIY4p4kyp4wmOatPOBEAsxPhkUxByQqbixVDz9lRg
iR2n4zdS2/dx5F4XmjWR45Z60LK/moLefhtEZFzJk3IiHuSCKQ3hwRJn9R8FiNAZdj3ItvkTDq5W
X8dcUN9T4EZZYVZJno4cRv0qU4XtQBEhjzoHDpYg27SPP7LOTDxEdDulwXGDFE6m1j0D0jFElhDA
Eomn6mJJrY1+PdsVCmPipKJyaCVFdPuqqFdI2k8yiZGyboRuaga0PbVyy3DhgPwOZmiMRGpIBPSu
urlGfmNEp6cUykdR7t5qubsXNeukI0i6HUXaeAN8Igqb6JiXNKAaQ/tZw9JCTAHb6eaMgcxMWWN/
k4XgKgQhcwpifbZwESvylSON+iKxGJJb+4AtsjDfxBSYMsgTBvgoFKRkatdYBniCnt2tcZEr6N1H
i/51IxqUw4P+lelEDrS65Wvj0Du6CAafe5FuyG6K/a0ty3nkIn+TSMuAam5JReqaKv1SNwBpyaHu
z2EHbaIhAyGySD8QMYfPwClYZjDlmhGiiDkTphguTD+nCdH3MHEenomOEBfLJviGT5EYQ06jV7G7
TkPz2hTX5S1uAyPioYp0wVemwJYSReM5yV5jS4lW0ZP0RjlmRlM/p4ExDhwPyQIZMVuWIilQ7crq
KKafDD56XeigQItOI02CM0dhsOp77OsDqlFDUwvijBA8SxH5PE12yfN8WmMTaA9m4xuIcl0xmiE2
zAOpqvkUQLTPwBiNScOIt0EgwouMdDhd4kp5fcLpSuX0bnp3WmDqxbhEjbmnFul1yBLgrggliZA1
4HI596YjTGBfGPAzhGi1RyYCGuTmfm6F2VMr2BPF0LQwl+Z1WfZE7o4lLhth5hVLMpGVI+1LQlD+
Ugs6uydIahXQhaVCjAtdTwsD8WSAshCigveUqU5XmIcpEk4CEabhFMs09okK6tHo9H49JywRwoBf
hjWhQMyYYQpwsWGOkCDW25XelH74hMJn6NpxGsGMi601kUnx7Jjvx4bqyGz9q4g8Oy8VisYNDS1Z
xwzapTFbxXikenUkPyQTdFng+fZaALUimWKaROFuZY3pBmbOkBNzhApD5BtOm69CFa4JNW0ZdTUD
ODzNiPiUXUxGsu2zSdAtcZjktfFoUk1+zdXjpCy530a5FjoAzElMUWy1BV5sDF1L03og4h7eps78
DrL8Nsot7qFdTz56uFFG5gEyiSw7jfhnW7do6vscFKq2zL31zD81PPOJmGKKjyP0GJnGVpm7O/7L
Aw8rZQ3VXUlQKMpWoFcmjUlAilhO7QWPa0Z7w/wp19W3PGeQJUBiS4yAxjcGwyKNMIONJv0oqfZa
1JVETrbo4dK5j3GBcXv6F1frsactJXTtKdSFqLnOhrGJiVOVYkgNslT5ZhUCFYZofpRQ/1CaoaL7
ar0sHgGxhOexJB1Dr5G7CwwPSgxeLEES8PtBHtRqYX0spvoYCNH7hPnGWsdRYSYyKFcvaiuuwwk0
KZet2a+M3utxhqRoYbKt4uoxjg3plvG8xUUez+0i9p9K5GMYyjkYweIvkgoZUtwhVlxaIAJRvIha
oOmXzFbrGA7StDE60Jc6KYhe7q2VWDKkz6LEfaoHXcgTRw8Zr2o6QkZR+qcN7bcptvxaeIYGPe2o
77hg5T3IZ3NT7a2xVW+zrKO7lewyR5I2U5z48ytuoOoKBfi8tqQtjoAAEwFPrTRr+yHSGKYQQioZ
cIUMud7EGij92MgVfc65DHMEtxNS0kZzDLOd4NbmZG/NBryr4TBanBIDs5+m0iXHmmBDDt0rrhLJ
JsvyM0SEUa4RXEKoryRuddyOiicKtfdE7Wv3mM1sJqPaqaMaXssEN2U5cpoaqqKpqPpKrdoPAzv8
fW5Zu8miXbG00u/Hj6d2kEtsZpEKe6T+MgKaYvpo4xFJ2q3FUN7BXaDlMiWwCfMAU548fZlC8yvW
em2tTAoxIs/2KrV9uM9VtrLnlL5rqfCbtlxQDZzU0rDJ0Mr3uoJiLOTNW47Vi41Z9TEmtRES8Lgd
WLlYR9QkWrRchVgTaEoyJE3KTczJjI77U1iC7Ul+FZriyiwIqG+pnKrnTFJH9GMMmIEI4VeQguwE
6YQTkcRJ25bTUTGkYx4Jqi20sBRWqlRCOcacleWPRISIjuoiWkxU2rho/HJh9iZVt7GMSnBCBf4X
gk1t7gExQmrPBoVIpU2v6pgjVjTjFvFxg++4hgm5mHtFY74XMufwkAl+KoEd4esEU6gBfJsm4Vwj
LXgRGZoNcfOej0njRMoAb3JIDV+DmJ/u9F6mhZb7na5wfrSRjMjkmfPVBHdODJXaNWL4aZpSezh7
jW4dExzVf4vznJDN/eSTXtoKDfSApCySJix/NMShQx9DU5zCZBUEtHqzkt5w0YndrGNWy93AzEZL
vR4bbU/CwsqhiwbPN1Myyet+owj6WTIq8C7CnsVpK8CbGHPGQyZDCoUuFQpzPnscWvgMDBtWsnVt
yj1ZQNHULYgbXEEWDxynMnetCB/mQvajoGasTJzNBUzhTqIQuo2cuDOyV6AG12AgY/eRdthi4ZLp
Uc0LTtOK+2BiWitqOSxI4MYJsrSmX3S6oa2kXQaRgVgyvSZht7ZI2rONSMJvJRS4YCx2YvCS4aFJ
gupEmK5Cp1v0ss0r4u5xJ5fwrU7q82nttGJek+HWwYjVIl/RR/LwJDrvmmKGKFqg0Mo8KjrYayiE
hzlYimWJh5O6FEJOc+A5z11iZ5nvWl9m3dWgUcmOZJhzEsoHPjje9w0NG4HQaNj76miIyUeqpKnf
aFyhLmfzI7fGVY30Ko+wx3ulhVoycX3F5b4H8EkVibCEwMoeoh78H3nnsRw5km3bX3n2xg9tEA41
vKEVg5pJcgKjSEJrh/z6uwBWV2RnV10xfoOEASEQkUEI93P2XpsyoyKPkZx8imlLB3JIoHmVyhaq
DL0+lb5LD1en4U8poPIszbhKrvqpzlcXyrkK3pvePFSDjI+uU3N0OIK2TkU2HZMWzWFa4Q8GTesR
t21n2PsAmHCCjAGc4kegoqmoKA6UkkmPS1+9F6Sf2Xj7M8DfaJeyZuM3CHZkSMNbyZlcWGQ/49SG
DMVdAAN0ZaDTRY9olVZ3FeT2pnDNbipl4PHWEcWFOqlqVm8gWB31bN9U6OsaMWbMtklPNVCTq17h
ACIiThDhIwmAFqaq6mvg0mu6wXBKm2TksKgsRIyojzqXkDcBF/hcx8GubcerUdXjY+ag++tHsncb
WRN656Ed9MK1GXm3kGApjY760ZjaOyZAoYVI6ycrsWnBEbXY/Rh9Xz0ABHkCH4iYq63JsvZQAvH3
DHZCGVHFAFlbZ2Z6NLIGo5REOz0MHNepsjFMfA3Dk5FYWFHVsV9GBcqqmtuBz1Hfjbm66bPAWzEL
/oE0o1Ar/WMs7wOdXJrpqm/zB8VguqzDsx6GeION8DZH2FHoKAyLodzVcbIqNQUAdYVDZKQvzH+M
CIUfiWVs2nFv1HgrFCM8Miy8pWIyIrbotpmqf3Gh/CQ6BTB9xuwuazqNMyBdebVQFpU0aK/pydKE
mrS2QpcJreM+ZIPJSWhxoNo0Czvm8Nc6FxvMWfbHGIZoQhC+N7XKbMfqXnBQSf6IVXUaTP6zAYrq
ssj6jVJG9DkUGdwO1rvj32FxKKhJLXy3cdd2p7+qRCgH3dQ9Gp5tQiw2iVW/6irTumJTe+LZy/GW
YsE6qBKdB3yzN6lSFIpgBkR5BJ4WoE8a0aSsy/KZU44Ck6fhF1EFLNGmW2gGwlPVynRk7uq7YXX3
Y0VPQ1rnuMqRAtQOcj4NAVkXfwZ2mN2MSPX1nFYZCZSL3mQKpzGGKzr/BD5u43SUQPpEO3lj6NwT
HnCkcEGJkOKXb4Ta2c61VW5io6pbpJokgGb3o6G+O4UWvDO3+TQ9TmnNegCYRFXTqD+5v72kFrUX
U/qMsq7zsql2lDNNkHobqKsvQgX+JfZNxw01FJh564ayGpeGU4rCZcjw7UP9Co203Jo+gxgbVkNl
dBtuXbQmRH6wuwQSs9a+e3pULHWU4rnH6GTwKg/XdUuMLzFwvcPlLRu0t8RzH7Mxwr8C2o+LFc0n
rz+Td/biaLD2RiutT2UvHPpdirayQhXWv1u+tZ3YTtOMZV6Z43qwxHh03XaCbAWUliqSyzTvigtd
dHR0Vyz8YgpfdbSHwi2ZG6a9gtQTU5zZPHPzCskNk8OSRLh7x/bdtTfCq6rL+tHJyFwZSrHq8xJb
am7cC8n1jzT6apWQYW4rqrJFo6oX2J88h6zyWKXG03Pty3q1gjpCQFtaETOfZ9bORnkALq7ZegqD
UAcnp+FlXIUgz20g1FGdIUmdoXvaTnReR4q9IpoQwnKxjDP4yLDnlYOfi48wVdzrMCpuRhVTZ6cb
/cZNme3BWdynacZAXlhrKzIJelA37UCigHAzeTbeO4QnKRf+JTPCEm1vvErtmq6D98PIyEkcDUT6
Lf2MIHqrity+cShHM2sYFlZrP7mI71KsfnhexLA2C+UrE822g9fKzE25tpuK5Hik7XmFVqIrDOLW
UWKMBcX60mPYPVXtczXNNxDX4kUH12wH+u7s9D0cbpseqekNDORKBge2gqLYU9AgDDpXDI36lT9W
OlLWXlnaTfPi+8pTlNvmCqIp7eUie9aHMd3pZnz0PKBsQ4f90CB9jtm5XKUDPn6l40KaaxSbjfqm
UhxQDMSNLWw/MDf1a6M0JDQMdJMgzzHdrOAV1NBJuZLWq1bDy6NmY70yw4ze/pRwSV5Cvow0N9lF
umqvS51fVenVD6sx74w6NV9cBY2VExWvkdW/qZKo2so6ca+96fjLPhWeeehVI1kGWY1ipeYcTBOx
ibJncP32zqvgyCioGUgp7zDyR0jf046Lv8SWxY2kXzAf4f5slSDjMwakmoO8OJ/IO3+9GgzVbScn
Q5VpTnGRZh5dzy/3S9sZaFRPkwjSVlZM/DPcodOLpsVlMy0tmAjz9vfq/Pa/fP7y9rGt+F6Xbduh
w9htNaX74iMDPBIG33hazGvzQsnhZlctJtXL5rw2PzY/e3nxb4/9tjm/zoM2U7QfWuWthxirMLTS
9ODFBf+bYfovfq/Oj87bo9HzlJJC+9Dd/J75SX6YFxxdOG4v28oIGO57W0w+W3w04bOdjuYOqOfS
VdQaiiClzAP885H/JSmPwgM4WwzOzusNaDkO3dO0Lc0DCHvzMAaes3KhojJeY1OW4x9PxNNLbEvQ
eVCM3eUN88vmTYWiECnHwXF+KDSFOPS6g5OtUWOBfxluz/y6+Zl5kadkvSBJU+4I/Ma4bWUYuqLp
c+enpW6a+1z/GIRuIhh2W9ytFlqBEIrYkYEDlK2JVmSXNPO9hHtxWdD9FZG8lxENmrYaqqWVW/Iw
L/ReIogI8mpE3ziiEIE6Q9z1Z6+gtcgck+pnpIXHmBu4qOiYBcCCUaYqS2I19F2olNkhmkBRwEc5
XKbNeZGmHdLtxq6qXeXLVa612BvmZ1o/08a1V2Q/k46q/OV9SR1wQx0aiKrA0eBsTnuY9134ykQe
Udoj/51we/m870+Zd/v9mvmpXtJJ0boMV+ifXyr+85vNr56f+GXff/v0ZQ+FE9Vbt6n3l9f+8pl5
6OzCuDomGgNgmFlc/ibYrGW60Srw3ftOIFzUNXx29iBPMaVncFLQM1onoxmmhJQu32KhlTtyq+kK
5MHejodsbwUEWypNR1cppo8v/V0btOtIJnvFR7dCkp9YglhZea7y1lbqlyWC9NCStb0gXZYqKCMX
Zpwms2xIBYplUROjZ6l7zDzdzOghwMAgItpv69H7UCxKARNcfBO7DwzA8nPcTaldpYp0VlXXxFt6
q8JvS8xKNOvbrEL46TAXET1QgxqGR5b+bIEMr6sCDRRjgVUDUr6hRLfCLo+6yMofpEUDoQwgg2go
KVqqZCsG3fS7JX7FMBE+uZnavW5n1wxva3D2KkKEMNol3IJ3raWReJPB4NGYl6leiJzKwc+VN4S4
5dzMQq859xqNpYYOpmbQpmsmNXjiu4c274eVF2PaihS0xOZYjJxaQHFstMpwP4gzWziFUt3k9Ba9
6DrwQDmmo4uERpOfph/DviWjY6W72jEPugb5qYcYvfYOvoMBRLXdHzGySkkfZOX7IQ6iBkVPVlO8
V96aJk4g39bvqr2JSZOm0WjS0Y/jmxqeN5qAAg11gF/XQw2q01w7CvPVNo03PW4wz9YU08Sg7UwL
7XiQIwzIr4ljR+CYlD9wGaQL14FzUknfX5QOdVIthugaafUIkIPrgyLyfk+uj73w6cHGMqyOdqec
6RNUrXwoVcbFBAHdyQyGyVATOND05y7WTp3hkPsF+3QtnfxKkUa56UzvWtHFe1ZOdVu+jsIhTHFE
J9IuakAGZhhjYi/7spPwmHgdxnG/VK6CjBoatzOYQqHCb5LoZx/KCOjdalnVlANKJDBD4cNAjrVn
FUw7kfc74nOXJI2UV5QDOGGC8YY4y/vWqvobao+6z2AtNlGAWabt7mx4NCXFkIMi1AHXVBzvNYdZ
UOYqR9u7j0Vr3spE/zJ1XPxh8ugzQMFRn6HbFS9trYJLkeOPYAeelmnCqEc7EU+6Xkt+0AycJn6d
snZK5noyx8RnNMm6iLiqGak20lxhzGpktLSRwNaZTZZO7+rrPLY/fMKnnnLKW57nFqugCzdlB7jN
o6678VLvoMbhnmLmo14Kb1/yCylElFHqzM1HLZenJHXRwDlcRMFGY6sT5q41AmcnC++qDsLqIAQI
9jZPD5QErlRMWH3dvpD28aoSKLhOC0SwqXdb5NpNHfRM/fi9yZpuTYaCRjN8arGlXFWQnWE6U8JT
Ag01DTqsOEQGHpnecxAiqh6B6uOcThl04gEmQ+YqH4mrVzk/FrWnfDBdQ1Gh7jMXg6/fHAUKuw5j
T12BVOJyDk8VGl+hQDrvo7R8Ty3KBjDii5VhAd8T6Ns0SnuIX+J6Y4+iu09lhcowQijDb4uAWQbK
mTE9AD8N0e2QHaUd+jd2wz2ZICZ+hdDf9Ib26kSuihomQ3+px4+DCJttHTMN1wLbPLeB9yEpoTWa
CRJDR97VN3yvsoluQlmADxwN3LNew9ndty2ymGHhtlSmTKDm65ZccpN0+XVhy+6hyTvalt1DWdcq
2tLgp240xhLWrwFIHs1vr+kaY3h2SpcYjUszORE7111WeKaTGuwyTF59rbTXfEV9pdeeRDFK6UP0
dbnNYFTSxkcJ2w/EdvudBJ2HmhQhx3ZUwLJ3EaYKaECExMuFVZvpXjcACwH+vSYOqEOjNZEQ6N5t
vMiRe+mr16Cf4y3NqsdmTDA1tbddXY9L3aH2MRQa9kLVF4fOaT4iSKkU2rLPPgJJ2FVBxihNfVLU
suZXr/AgmZAySzkcVdPB2NaQUxA1lPBzgwKPYU8Y0AyzRdnf91JHDy5CqsXKatSL8SgR1ySmn15N
IjOOXDtvw1NcjGTopumJOum1os4CdOjMeWSVTDvsattI9P9dP8aHKfVj4471WfghcJqCcOZC6V/s
GA1I0vfXMXX7Q1fQWEkdbFw9UeqKkbt7tY9fOgSvdt+/JBbNdNWKrppRQR89YLWwdCxMamUsfRMp
/NAOJ8DnyaHcDF16mxQa19TMfSuymmK+xOJrVU+xo4ZoZop7i6ZWNoZQRC3uzKlif1rTqWrptHDi
9FR1nEDU7Bjtjf27p5bnTh0KoDn87yMc75qKJdtJsSCXwYPm1qaGVNct9+hy0hIhAhRQdpceOlJs
VrSZsUFNj81PjA5svNIWD3kt/aMbmM9hAtkwgkB+aCaCTTctNHIYMHdlj4ESBIcgrdzDIPrnQAFU
UWfGcNAY7SEvYVEppr82U+QEETqoY1xm2r50x5U+VQ+9Wt/20xxAtZkXlMwjnTrXtuoE+ZwX+p9r
8+b3V5zeUAObPmTr+YFW6gzn+umbO532oJBpftDtTgV93q3RRf5Ie3ksMuDnDB9HCk5DLA+O7rBK
I53oCCszVpqrACCp3G0GEzGtXgwf7b/movOch/TzgnygEQIOi3kzUBwq6EzYVkJWzSH2Xn3R9OP3
lzLquhvXcqhvg+kIjwX3AxkR7kdqATCyaRJR6qBL8mkxr/32WOu43DctDEaVHlGcnGZOilIwpPWN
BvVlbJ79Bgw7o0P+lpcFURYZucGmv1TpOC9FSbNzp01k1hmR6sc+c5ZMhXcuYSVMi8g2kTLN26Gv
54expBrjJsbOUtoYXT3BPiheILOm1V0rHW1v2RCLnGkxJgh5FVkmy07tJlIVsNhDU+A6q3LzKrBz
LhCWrh+GJjcO81qlKvqh6KycYgalWH9ixJaGMY3FTKYcbM3fYV6zmOqSUYuEKwhPhVlqB1k72gEd
extY3t4soZnoMaJfvwgwwScauVuBcUdbJD9kmlNug4hgLK9+GTvGecz10iVtg5I/Idl0nq9g2bFr
41DomnGojYgode6hC2mhPphCYRYTOhnWpWtn0AIg3iQeNIUCQWlBt26ohb40WuYy9DFvCs8Lt1pq
czi5THnXMlS+oNZnCBVZNNNC6zzE9KNBYYg/xrywSUAgS4WCSFU52TFrNexLCjc0qF6FixA3ClE4
s6C+us/lqG17+qOHcVrMv/+8aVBSTFKKOfzcPgC96W/AyO2PhdvDUHHQCixJ+kOBmzAh0gMDUWm3
zRsULyUDXncCCV8OwHlziPCU58PorZrauTeM7qUo8NS146SVjMao3gRq/25gj+e6b++7vjj+v1S0
dSCk0p91YISju6e4A3zT585LzRr4ZLzN43W8tnGHqa/jZ8AEIqJMuEZeDc9x7T6U78pDfqQ1RewB
7nR3GgvCXI4YEC9xNNmn4HF8AS/22V/TsfAeg4cUrcfWHiCcLtMvIIrTSUkkAQ1KQLr4kmgFDAtD
rGmCQLeOAEfSDX/OJuAYCJINF/XxHp501QF63TTqFqpj0O7Uu/FafpC2qA7IBhcCMQSII3qALzqn
r7ZCmCOf+SiLXhzyr2qh3mFGo0mY4gZHeGOdwneNWQz2VJc3jcgZ8BuTl6IuwNEzcq76LY4QXWwC
8wMxDHjbAtDog/ZyC8BqHd40tOMW2IwRWjwoVEqVDbbzaAJNOafhw7/RT6jTABes8cdCJEhovX4W
3M6SpXVvfZpn/V55NQ7ePfV4xno1diwD9u7CC06MGbis6C/Rj+Ha++zxhv/oYGDLrX/Swr3AwN8s
Oy7aFhPJjShXCl0s5OQn4LNjwaR7kT9zHOCAH+lO0DU6JcfoHcdlscy8tSY2foWjAEcseguMvQAe
GmVBxpeNAoWKmr3obhiJcd1AEu/enlBbbPt3v1yYdz9duZEDUvnTgM/bKbkZ7kS5c+17Jdn+gmu/
+ffcQt3511Q3hCeqqTKcMAl4UsGxm78FFxZl30WJoWHUVA9kBtnVOv5SjqSbvDcH/w7KaYJuYUPU
fGivhnRLWdE+OVfjB0cI41o0esnEdhmsFSnDHsOmvZJMnNTI3wbO3iPNEL9fAUN1ZShbwmvosTNu
2OpI/p4hmqAMfBq/oPttSNd9gcJxhQd0R67JbXSXPhRPkorDUl9VP6MDxNrn5E1gcNm25+TAvR8d
psoBi7F+Z2wHOhJb+5aLGVqDHbIZ7NTIp/HtkyztD1u9W4oVZ8cSzBvK0lHgjpJP9hUY5p5q9slq
iWrY/KzaT+shPYHjDb4wJmBosL9wQJnj0joyS1sBTHuJ3hFDqp/UrZG/dvc0Fh5K/uhYbWAV8wxn
NbwGBVk/UrI9hlnvZN5yyEraj3eIzcofSCycc745Y5TAq0ttOOH3OyCJerFDBtm75B2t/ka5NZ6g
YG7ctf9zfLcwdhvb8CGZOI36M2kp4anZq7tgK874QsVrXSyxT62x3stbMIAIntMfpPqMuF5QNq2R
O2OO5Dy1cQO8R+tluM9McK0LzrDhekIAPBjq8idgstBeMzpYyWW42gGzBPZJBzvAQHhsJuPFEZ8C
OPW1dkezUgsY6ZwokUMXn+gNHLbI+M7DilEG6c47iAx7/ov+xrjRPtN0X+76N6bgfFVu4FvzUL4M
R/eFeeWWkduGsflOwTG0mkAL5xfzFSUhCtH1Ido66//myJ/g/pfEzj8OfEtXNWHZluvqv8UZArKv
UXTp3Vl32jOepWA1XWM4vB5t91mfFKaLEFrXK7YZlE0YjR5xJNUT8XvSKv83X+Zf40O/v4wmBIpn
VZB98PtZaEaytyq37c6hTq2QfyTSBsQ58hOBaMNhw/1jhc8ugo5BH+y6kNc+DVxslo/4R8Lr+ev8
kZj3x2XhtwC/3zb/v8zz01xBEMWfua//Fuf3H1U45tm/hPl9v+WfeReq+w9VcESZjs1A1hAcU3/m
XYh/OBxqqmkT3EKm3yXLz7D/oXIZthyV+ADNYhz1f//PH4kXhvYPQ8fq4dqGo5mu5vxvAi80y/i3
LD+u84ZGOhiHPYeb8dvFPi3tuu5jqzs5RtIQ3jwV6acF0Q7jQUOafdBH0l8IikVuoKgVIVwk8nmM
oP9YmzbDMfmRScvf0F7CrjyHPXgoE79jH7CMpTUose9ghGnA9x1JMBWKL4NAe65Cz88oZUyMAC4Y
tQcD5efDQ5C3DGLmxAMVPW/1rOrjSQ+kt5lH/5eFRtGcWvY0JaCiyGor0h+ISO11M43+GeNmh8CW
zIqsudRtliBtfQ0c/BwWMS/0UvbjcuwJ0ED49c9VPXE/whhbjF9n09h/ehr9Q/fHK0kBoFiaxNEw
hQgxftYj4s3mX8wZknIXCy6CjtXiuZl+xe+nuzI91nSaVOizJD2YA1MJaTGpuGziYeGukilBRDDF
Is6lPGRYDVSYy6z63ZRLMq/OCwXxNFiLUqhLL2uIV8upXcw9qstCs6b/vj83y+Lpr0GBFqgE5avV
DDINphGv3UboH51pMrkw/Vn+PT08v+Dyqq7Sn8zOYDxLEOVmKMu7YeDAoNhQH+Y17c+1sDEQ2v72
NNnNOPYR6aUbpdcePKeBRSALfqT5hfO23k4/5C9PXfb+yz4zY/ppB+Rb6KJSMC7T97h8evH99J8P
zvv4/qR59fLK+Y1psS0GZtqxEuuHNmFmNa8pQuoHw0wY482r84PzohyTV0eouKSnd1wW6Z+bZqkg
a86j71dcHr+81qyZrebFNlU00LSZwy9f+xXL7/X54cvCno6V7+fnB/9y+5ddzath2UWb2DQeLm+Z
17738/sufvncf1uN3E8j7QCYXb7s73tKrAHACzGHy1/e/def9D/75MuX/uX//cu+L8/Pa/Pil6d/
WZ2fCi1MrSIxNnTyyJ2c8L2Xw3te+9vHvs+L35/G2JDtfntw5gPPZ9TA/JI8iAkVfFkUdV6pa2Uc
+TOLqrcYBXswvjjT5vdcXvjbbucnrPEW6LFJogWHQjLVJ+Y1bQqNuWz+9lgucOcscARSYPl9dX7p
/NS8Ni/mHc27vGyac/Vj3k7nfcyriILZ83/96fML58X8MaYIHui5QcSavo8el1b7PK+2UdCq66hm
Xq929taYAn4sE9vg8D3HbhDrzA/OCychYXD5/dT8qvlRGZIVuLSp2SzqMsLLLZWoPc5PjWpkQSGY
9qpSIM2vf9mNjlMBxrKGLGTOWfrel2LAOjminvOYu+XmakiwoCuI6Qqrfw8r8eKNhURkVC2yINXh
X8B/SSbluux7tKGfmOyWaPMxQysYAYeCplrnhMciyYs1sn8aK/B+04Nh+x/G2EJ95L4DzRBwrleV
9vqXb/n93xgEw/QhhOjaTLe0drqOt3N9a9r828fqP5/9fsn0jvm9f7vpzr3i33b9P9gN/SxCbQQ0
s+kj3flmO3/S9+r86LwbSpF0n+cP+NtvkqrhIYgGmOm/fBsCrzaFPtwV851MnVQMs35hXpPT/+zy
2O+vuTx9ec3lsaKcVB6X7b/arT6LOuZ3X3bxv/uYebeXT7nsZn7MjeIXWg7ZYXAZL/TTrUuf7qbz
2vzYvMkd/EaL1MkVzyvmx9ugxivzy+r8FBJX7pDze37b47yZznfI+envV85vGqedzmvfz1+2v/cZ
CNziiol1QsMJaufK2dQL86ipr4iU0mMwpqe8A8KvpdhlyAHst7XaUedjRIqBsF7lTgwE2DOA24hJ
fhwU76jFxpUzEAPA/Rk8bWD3Uy3U3U5Ni9p1qYdK0MmF2kIgdV4N4UMSJtG2frUUZ4/VL913Tkne
g4eEX9h3A1V3MiwU+qd1+RGNrVi1/BLr0Dg7lj/e+KW3rYveAbuC/S4JyweVzFoktPVzEirkJdXh
dtAQTuYjdeUOmFhEro9v/qjdzN26oeuuTeSQZsysu0ELnlBoaBOKVhY2tboMPmIv9xgSU5GoMcCb
XrcORLxJi75etxhHN5ktdkVc3nhK+BVnwAqYcWBHsqwTUwRE0x1dyTqO34YEBqGJWuYYMiJfOZZ9
SHT1R2rEOELD4qQSCZQzdl8Nln3fdnlEGXjjBjRaSEl218hmACdKEHRtF95ZGpG7lg+D7q3NcjgM
TR7wl1SRr+D2PYXd+Jwn4ZstRwPv6Ita3zd+cVMK6APlLk+R6xf2dJ1D4z0i+UQp29KMJnRzZTrI
exoPnJCNGhe2upXsSqvh6NXpUBoScmPj5K9518PKltRE0tyDjhEYt7rxmbQu1XAvaB8TaGROHAx3
KQXDLCxfTNPrV40Dp2+49VP/EOnFMSr6ryLVKP+XVJrMomz4WxRyo8l6wo5RX/WyICTEkmfjobrC
XYErkYtqqRrZRjBPTgljBtwEpdEu3Y9Ig8yi1zp1RIS6CMv8lenmtNRs/aUNblHdAzIPQ5h/BO2t
ikJuNU/dChpZa2NpJSgsIkrFmybkv2WNqPk7iGiBHl23TTHeNs/OPcL8dmuHA0roWvmpBDtkCMUm
CdSn3B3zbeWh6/fpApJueoMYlNSSjW8WNoRiqt7SBPGtYRlti2CCT4LzkpNSKhMGqpak3pcRrLUw
CmG6ODSWA3zaWNFswov8dWem5c5wJdz65oueT78yyklIHV+3CCHXw1Cb16Z2DEBhxK53LgwJ1tP3
lgMxpsu++CTF2NtgNdkkaUF1LgfrIhvt4NbFV1aKG7PxNCioHA7roPJJwBrDYuvGN2WE8szE8EuU
B6UK+ikpfXxaBakXhhDhpjJawsxG4GRYOD7+nnbU7ooROYPQLPbjQdKJuhc59reWtCYrOw65Rie0
bXoHubsBEBG4anl9k3l+8eKY0Bw1up82DlPOjzpOcWQSCFRH0W3DaJ9qcuIcLS3oJrfbIlab9IZa
0KHMB+2oR5G35P9DQJSvffQmkk2vo2Zr+kNx02fWfujx5lWJi6/GofXcJ81twVkFSidtudvnOMu1
ML1BPw8s13AFCbPO40jw4hov81RqJIrQNny8OKZ40Ju+PJXoxXAaObtxZM4aIhcdqgJATW4yIWMI
XcZ+faU65BQF5rY3kpu+Y/rXxuhPc5QLgUJ8bjUOu7aL8z3e90XbUI2SflWvC7xHY9S+iQo0QN9l
CAE48Ze5gn8beAdMAQgUigdlCN2zHoNO5kB9RHeKakca4uSVtNLd4dVgMGIZuEQROidLxcm5ulVT
InNbmWsfAXQtyo3mHGOOxr2JRaMx8V+aXBLMqgiXQZP8yNVhiV2H/De+2coQ9VXZoUm2WomNBCcE
ugctA7rXP0vZwrgH1VLwx13QCvs5tt7PLA+uQuIdrKi/97LypvYKc+tI95goJa4HjZgrqRgKsmP5
kOsKB4VHYVpVkmArDeMepoBYjaG7p680QXn64aaj2rcwQlB5MRfdIEjijUxNB8IXjAfLLjbSA2KS
p+PWT4hjKvuzZ1jPRAUDxoqB06ZkYOT5+LIaMv2utIsnzj4iByrca52rwsBmS7rIvTtA/kOML8wf
/WNEPlJPdslCHbJ22af+Y8hpum2MNy0nuKqTParCkhQ5Ck/3vefScGsDLOMy2LcRLQINgXnsaw9a
Q79Tuu1JNV/dxMswLAQ7V2K8ST1kBlqV3hu48eBPojhWMrSKAUZBy5XmPTjDtoVv3VxbZakcO04w
zjRgbBF9ITJYcckVtDpS96gPOATpEzhr37ptx15bhQXnZOfViI1KRd/3sLMaeS77uFrRG5+GrI2z
8ElyjOWPilHUkluj6nG5kzJ+ZYKQg9WtSRZ0YcV70BlNq4hXIjYIUqqicM1Iel9hzG4QR93E1JCH
SES3sW+uuNpBOhwGcQxz7ByceHjQaJx0qLCWIoyuaJGDU8Ad0U7Ad1tsh9Z7Gi3Y66J3nwad5DmR
EC2AV3yJIeytasxjq6Nt72KQ7Vls/UyrBOdcP4RLzhQM6cwE6J/q91kPWAK3ckUK9FG3kMjQOqZ1
1bs0m4MyXiPbhLRk6S+lA5bQrZDe2A4PVYVKCJ2tFEzhc9z25ImNLSOixgJBZ1qPfTtsLC1F+t8j
HgQ1mfj8he2aLkbgjqfSEZLZev2QNaIC7khsPdZr0trhOZBgjA5ZC71l7Uy2FLpSxINfV3dYO/oz
ftuNHfXykHNu2LHXbbiQgGxs39qGurwnyK60vBv0I7THfB27bqzCcpHZuqJ80cXhsAsbgaUqCp8w
syeHMVLOdiPeRYuTVRv9g+oE05FBoqCOxH8crHNe0YoS4YhoYDh50y9daO05z9CnDwVXvg6IagFH
AqsQORBO+FloIUFkgoFCHSYQzlWRY9GdkNGKqyz1ttg2UfbgUCBquB4fLN/dBLXWXWVRSKSTqTdr
0WXnJlDJSDIKorzU/L5m5FAiXF9JKW9co6wWfjsBGPXi2rT0J71Sj7m37a0GWhWeMYziRb1qgJOW
8X2DDI8X8WczbnuT1Jgx9U+h3r4XHR+lRg5BqOgBbdM+VK1XnjQ9uENr2nKMyk0XBZ9x/2R19Bn1
/ivpaEyWtkLYtK/t66wDYiRogUYibdapVUNI/DIGLiAqbl2ydcSj4wakkajB2WsdrDyOQtSo3SIM
xvQACpnQpzDOUK0xhFaBFuIzIrNUFfUOuVuC8xS7gLFvAhIMG4JN+US6PFWEJh5vqCgNFVFivxmx
1+y4xq1TzfWurCy6c0T70dghBwAdjdDhhwtIRYga1Eim2xzLADSVV9LoKnZZMoR7FxCDjzLX7LSj
dMeM8Xy5TOBiFTrKTjcvjC3TB5q3r11eGte1Nl06kyzeWj2w3ab9wL7OxSRY8ot7gOqdB3ToBdO6
bY65ffAFkYxueteLjKZgRnvKUO/0LgX3qGb3ZtN8+nh8lmoB8tAOnpMIxb7TBzo2IcI5Qr3ZBVBF
xpLWbR5EwZG+yjmmDN2PCiAEDbo8eCcuhtY6iosT90GGW5bDz40DrMldF7MPx63AeiKMWmzL0oV2
U4OjLjvyMdTXVg6vCpgIhCaQwI38LnUdaOISOmFm+jimSXtSdbxwqocxGVnRuFZb/Rpqyk3iczMO
DGXfxHZ0VUQtiN5PEu7PVadbWE9s+vG0Wxlv9zG17jH6OcBSQVlPy1K4JGM65sgxOmGIbUHFJAHw
KZEZdw6eeAx/DbEZGicfbma8XoxMbjW9w53h6WelYB+5hAHtezjsI8UyFm3kraUGUR4JNaxtNT6G
Eo+TXY3rzh+uvCpQN5mf/Aia0d9mFY7LhvmPTr3iUeZHoeOc5fRidKCRFZF0lDt6OdIMC96aIXxQ
CbZfZV73pUvtZCOc32tD+2X5j5Tj401XD19d2htPZoDCIka6w8ASP3an2WBB87q5slaRprs7X3hH
pfZPhYQu6DagjRzlKnW7d3eo4ysqRyQvGOKg9fVVjYpyWY3+3qcqvKNG/2bmdKM7OSK7VpF3e+PW
dpufhYP2EYBEoIYfrY73rxQ4p+ESCfCn/8nemSy3rWXb9ldeZPvhBLBRv4jsiDUpFiotqYOwJRt1
tVFt4OvfAO177PQ9957IfjZMU6QoVijWXmvOMbtdlLUfMg8IYlPq4JFLEdcCrLvDSaFy/XfUo1ic
ARVK/2i7zcaCne75YJWbILyDPfVcCojphvdkNb1/07NIJgtpfJRBzbfaPRkh0AYj6PG36+mp15tb
jtJEqiI18iT5qaJ8Li1BwPpwqyGqGCHPoJZGzZnG06nUMEulrYHtUlhiI32+MnKAZJtqFx356KWa
6uxSI2jWfBcL8HzToPqdVFl6/H4byB4MUuWQ734+KsRguMylitbV/Jeud/ST+RmDj0IHDy45mh6a
+qHJrOEyGMMGXSJT0WKIboYp7dH1JgkvJHzSqj7UsJlOBAl0aDj7Vt0obJEWexUtglNvqPCunS/G
LLiTw8Ir8hJK+WBfrhe0I2en6UQliqnp+20FxjNYN+g49T9v6yYYUcKKxaaG9lZ6yKTz+QKCsV+5
9YWdQnDIb+Va5UJcpvmC1my19UYcj9cfwaCZl0S68XlAhnO96eftjWN9iil/99ebPA08ZlapaZkD
IVv9/F1TBGLXhCQmXH/llztMoAGULz9vsQW68XgsIfvNT3y9I0CDTjVmLlmckqc4v8jrnXGqF5D/
xofrTXZeIQ8hrWgIo+SOXmGJWeHSGkZ8N9QK/noN0N8wj/qYZLdK2dbleuFNs1S/dez1z9uysS82
QYPbKtW1BJgdbZdbU0OdZ6f2BVWZ/f2xHaGIU4k/YYwISykKDyVSkEG+mWyMwt9/luVUr2VJ9nR1
vT+qbEFlpC44O88T4jqC2ABsx3VnEaqdamc7PoTzDybLm+8XLK1euySakEdmPAPh7M1SFSYnhz9/
T6W9vwVoNicY8VhXL51DmMcXWD3dqSrH5fctaqqIyVMRaPMsb84l1dedpXkhGaHlQwX35nD9teuF
U5fiJvCKanv98fq7hocSxa5Jo74+6nqbAMFFtF96zDqlFr4e+pesMP1LmPKCTbN7CxEMX663Czfv
zw6yB8S/aKavvxZ0465yRXS8/garwIseGyZtG7a/coxbhO++c0Gs7V6qgmAbIwLRwxrLvVzvMNqk
2ekVBuDrj9c7gANap5r0UTNJW43CP2rXTW4iOotHKrfevv35u1GNGstPGxcoZ52svZFo7kkLoB8X
tgcdDdaT6QYY5tyWREzTp/uGjze+6+YLq23aHT0lorWU0m/+oyIo2rgdH8fq6z//8fkjj4tl3GDc
eW//8X++Xu/affzzH55nIu/4n1UEy6/Z5+Gz/PrfH/NDRuDaqAh82qKOY+vmd63ADxkBdyHUYqzh
+IaFiIABf1HKNvrnP0z/Dw+SAlW4admzlAuBwX+pCLw/LMswbJ2/hwBM6Oa/IyOwXPQIvypnEKjY
jmEw4TQ8f5YyzMqa98/3MbSlf/7D+L8pEvnEmPx622MuXHpMsCejr9ee4+0hjAT7OMd5HVrQj9GO
+kzatN5ZDXFNcE9PYjYqBGAgTGkIqiPqMkHwMyaoV6lqQKSmbn2wExRka1AV7aqa9dd9Ea30uQ9R
pWDph1IQSkkafZZGt11TamstfPMcavvWbp1F4zgwoD2S6U2t1ZdGHX3WfcfbNK5zGuwx38UsH2LH
sg8pVUuko6GZvHDFEftrOq//rcZmN+ItLjgirfqiebGUfSqJ+8yh7ssue7M0+oEBTmCl5gbsSE1J
Pf88mjpBV1Fw8kzyX1BnQ+EWGGWpriry7HXSquxNkNv2QwnvTA8lYNbObhd9EE0HkCObYrI2lRvX
R4mNYjV6iBFztfM6fdq6elvTwkwvIgzfnCAzHryY9krqgSLLSbWeoOjrI+YJFKOaSzeqjWTNwgsy
r5W4DGWp3m6mUH/FP33jFaW/mIT9MAyiWikrhXESuq/0MmV2NKVT7YYWxJi0jK9TATg+cWEwZ2Im
7fgLpLbNUuREFcsmfuuQaIaaoMC+ojjBt3LEo48/0IFuqzV4L/SYIHEc/Vs6lCVAP6BIkh5YFVbo
9rCi8T2L9jkXIWMFBZPKpm3COmTRe+GHrRE2U+BTQWYm7mQv7uwUhzInGYINuwiBFgXy+hyl1NV4
6qC+pN9YYxIuv58ARyHcKvPjjOHMLecR5BwY/IYEvEaOB7uCGucn9QedN4jn9Ygzx2EoYSf5JeKJ
HJPjYey2x5aVDR1IcVeQwDWaLpGJHYp9BLlYQR76uGWtFjAnkFdOKbrbLGUcMM7Lpvm05NEBGPNb
W/8iK8hEdbpXjMgozTnnJsmsiB/DNx8V91g5J0wtsAl3mWnepWP6BqIOuHVZshAg18ErsucUZomi
hGnVojLphQapLjHDaNtOJ9s+putUBeewq8/KDFZwEh06GbzzHjqcY7cCIT3Ne5xG6xwAw41WT/Ni
gFSbMduaoVaRwCYWsitpGWFSuEFTA5ekV9tyGKy1U7vbrpKQoLVB7Xqa/8xSkWcqs8ChRZvJrVlz
VDqs1SR8RLMOybul3xfp+bfEu/fb6NAwq1mVvnEOAAa2YaCBvXad40hEkmyGsyMxqujOxp3wfsDk
hMGH+JRUgMLA6mVWGYiu+JshcIXlBZhUext4k3fj2W19bhx/m4wPcG4aRqxGu7JS77GLjm5GFzlL
QZAqGW/arEIz6oP1b/LkFl8mYYpmyvwl10FzsgBcOrB5mpRDTQphdFd9kRmFtX0ys6jd4x87uRx0
1tV8bNNilpllECbkUBAdynwy1Pv7PKZ+w/sDZSphMjIKMA57vCALA9PFMnCg+1vQbFaDU9/VY6Zu
zWl2Urb4vTD+hKvILMBUxZW1yaGvIg/m6NRn917tW9s81hc0JUhvTvGJupBG11akn/1+8te0qAYI
TIsgjsgJJRwni4oHaswaHWz+LUsCY9NOYbEeIwPb3V7LJ2M/PEA72/YjETUFmasayBDj4kLMWvrj
cOpHZjTJoZ07taYJw7pi3esF+jsdmXiZC4S7oniIQzSwLFGYiXUB0EyrcJHqswSkmF/1HrTQsIKi
kqmSjHGBNWXgBTCLkAfcWfIghiSFKTd99KmiiTuuzVE9JwaNWcdggNDbHgEFLXD+Lr5zVQOD2Sj7
ZQl7j6OSdA5C2OGu6sKlmz/TgewOwlDdgcYyxXNWNER0AAufyvhgxXCT0iAhSbSt01s7I24mHCOw
iD1S/MHedFD7OOhwHGUaORG8W0h03AIKm9l8Ey7d4yqYtEMz0kSNs8aGzykuWmHb2BVicBUaqYlR
hsSLrgx6rYSnw6IOpXwgCSnBX0Ab/miqkcwMIyfccSKyJFTYTmufFk5hfvK7Cauj5cIc62nAmL5z
LBNi7ZJiTJiyWA4YMxom11ch55dyvVZP3yI3cffXH/J2UFs2tO+vsohSdUg7nN2IkoFlIG4aazv/
cbWGY+21z0y8pn3omI+lboqlRqrTaIArlpa4UyaiKLqTfZSS3jU7RK7XitkmYmljg4Df1onT6b+B
qCVZCUUY9PuXPuPWwMk2WY0ERgqLvKORhI3CYpXhT8esHcU+hL6xMzLS7DtXbQZtOtawIf5TgH6v
Mv+mAKUhYFKT/c8V6DmKy1+rzx8P+FF+evoftkGRp1Oc2GA852r2R/npzSJWV3AvJSh15Fxk/qg/
LeMPKLrC8U3DdfjPxmjws/4E90S1aJnCMVzD+7dkrNZvjgX2AISwwBhcbEeGsLzfhNvBoIV9xI63
K6Js6QJsOQc+EvPeZnfPQ/sL7ltsYl+8nsmiX+qLzLfSZd94L7XvFWtAEQSWDGFAfdPv6hBzDDzq
pW8m+Na9/pKVuQ3lQAX70nWnbeHV9EblXWXgTqpmT7YxMAqHBpwuAQKtQnqMuyk5la1IOY0azY2t
v6apjm+g8MhVeSzKTTZO0TY3RIiMW+yNBkvnL9/eX7k4/uIjETqfOZ+KMB1n/lp+rcj9zpOBwYRt
N2k4tkMR47fMtFNWxeOm1LQNcCZixJqKdIvJPOlhtBVT+qYZeM0gKxNgwTttKz9ddH7Buwlv/Vlx
0dCMFpT4VMPQIlnFvowuxeH//toNvr7f1hOeadqzNtrGbu45lun966sHQAxRsSMMJQiDl7wOTIqb
/C5XDq361i8342Sci+FTQTmGmKr26ZXXw46hPPYGDbSKDLHzYjsHusaa2S0F9ee47YDfOCqBEs5Q
QjBIpu//pa8QvppCq2klweYJI3jEdoZOjElxnkwbQ0x3sYGIrNDk19xOG4637aHOYkzpc7JjH876
4mM6WD31n/ci+vDJrVprUcbGTp8YYfYOshSsao53CaOScUfVdevYT5+m26wPpq3WC3SUgb+Mvckh
bX7VW1i2TV/hDMeVP1lfJBixm8jp30e0XYyF4JjQKxuiM2MCJuKzX89waDg67YeIonCRIfD1ElJP
woxRfCTyLfKaT8wO+L0GbnuZkkagPVc1i6NeaO9tl5J85rb2mVPV1hUuMJye6UQbRAT/dfptPbC1
DBGFl627u5HauQDcupAqr8DF8qJLAkwYGd1ZefEeBuCtxYDOIZm9ZPCt0vFRMbC+SZX12YuABQCo
CuqWrhNJMDpw7gkKPwZeWBZYxsIseZ0mGDUBq5ZSWpRf1jiSZMbM2JrmCGeTlItJbNyi+Dylo7dw
7Byt8wQFo5cvlc06pxw4A9d0b1a0fMj+8JatjA65P2GFaxn62QkplDFxBPDVCCmkgjQD4zYc6+4u
1R4800u3GTHOfkLq3mQIUnPUPnfbL4EkWCmaAJZP+NPiApQHGcWcZRFZ6D2Y+nK6Cz3yasZqfM37
J8kJdpHVxXM1Wm+ybb7AkVglVvfiesq76dvigxnbnYgkmZBxfJZpq/M59p+cunoljkiz8MW3Lta1
CSBx6HVLm5Z4NUFVVrqFYzleqVIca32SizIRm3gEdZZK1iWVQTO/Quqigwon8Nsb6XSPOz2q1xCY
6SP357HvNpFob6OS6StwaE8NuyaV7664M/1+3/n5U2ME2SrU1WfNIGSzo1loJitYbuwr9H/LacQy
iEA5BNVOd/UtQuS61KJuZyNnZziOAEu3Pnmp+5gR0wzK7zapIn0V4eNcRkmobwsLrmA+nkFs3idO
87kUzWuU9UhqsrXNnoSacuZlb80CbFjpOsDavG1jwJpDo2Iw3k+Wrh9wYHUe554liZhfGs/7FvBa
ZDbuEcZ81hrW2qLlgO42YP6I+o57+yXh+zSSaIZQ47xONq2sn9RIoEUP6cC23wObN1BYn61xkBsX
MWhQBPeArI6Jr5ULeK6slez7zJKr1gIWwLACx27AXGvK+00eGl8L9jysVDgxeyt7gs6ydvTZZOm4
CJX0GNPOhD7BVMi9Gr28adzy3m2ztZGm/I0W6UDvjBSYmUnUrbMsMQryl+9G17vEKsU6Np5Ye2yZ
SSyNirXFaHchfkfgb+jRYFafxhhbmQMobQEwlDiRbpfICMt28EXY+a1WRA/+2IInGtVTBZ4DER4h
vMGgX74/L7CmeWmyBvREHHTyOYPiPO/fY1MmWHKjg8zjXcAcBRj8ygBZNlnhK4R2Guy9+prluBbr
YJ5VmRVjpktQGXfzHYnvvqQDYhLlf0HqfA9EetkM+PWgLC9Mz3vzlHkbeocg3bmND0277l+m3ajD
H6+NeekZbMpsUqvYJ4y9pnc/aETW6pWzYfBCagfrRbyw6N46J3oMBtvYJnG3E8QUkKjqYBs3wrVh
DWfsK7uiNT6BNLcSMGep654clyAKXx4Aury0oI8JIcXi6XzW8SKTBKRupxizbeGzGIN+y3TRW7oF
s8GqI8mha93HRjLYsYnVwtSS7AbfcxYup7eFXTKmr8xnM462WQYzRxViWEN+OGeVfA4idXHc3gUa
4D4b5KQlafMRxS6R8p35geiGyR1JKgVXZBDDH8l7om25a/Tr+8rybwsfeQhKn5s8Mt+EQklTETWb
SKIFfcA6GotLdCasX0eGeDCBNNTf/TdldndgJxcqzL84utL3iiSLbYzq0B8Qo4exkvhie/D3o30O
WWasRrx6ZdY9Kq0cEFTSncIZ2oxk1tmp8Z7XBFmZhGC6KVEHrmm/pqohvzoQnyst+CSj7mgGHcNX
E0mbCnXWNYwqA/2Yu+B1WbRpN/CyyHUcoQr7o3VkoLwZ6AMktlpqnvuSowlFIu1Hy7ekij+PQHM7
B26PTSGStBEBywKakKU6FHoIGVLpnixP5DcTnY66ap0LY6NhSwsIYhyTKpQqW3gr8mLFRIyhgLuB
mIAiEd3bORKs/b3crxiRx/qB8JePydMfgfIhKOzITJg3eK1hiu/CoO2gMeq2ny2x7n+NdQQMEJJ0
GkPNKh+TTWj4MEFqvp6WDoxnP7ZhHN72we5KrZe5e9EtNHy+NXxMMeHdtcCZOoqnSDbFxiLBhYNL
jaDFfRwczqChtxdtf6IVxZQasBjYsEDj1XLcCqb2c+Y408Zmkziu7Sw5DkH3CSSty7E4d240cTsA
5s6UvXTbtH2dP7o2SFDm8n0Mtv3C7OVjggzPpqS/DDOuVQP151jup9DIH3LXwRraErFZGi8MAau1
a8U3rZV99EWPHo5qG/g0tFa/PviZdhm6/s3ihLiYgJwMQfHkoDokbFlCvK3LZ4+4qMHMTpEDgGN0
7gnyOCcV4rE4faT83GudegwiqFkgUDg0YZk3iGPkUXQt7afru+P0uLAIds6h9u7mpzUJTBIpBMvE
wbaq2OaV+0wD9a7nHToWTZaUuI454Lc+a77khVvDMsoWcOAR9EjCoZTvZ5eu/4JQB7wOvcWNBEam
O+bKqWaZbzMQWza6O9yZDF8glpizW4NDvTEKiNrV09COr1PtAgUZjK3ScPeb2ShuhI0SqRhid8H0
YK8YoKFaAqyhOVQ+Pnq8yrEkPoh4ZVWkW5X+cMlcAbWmTAguLgRUXWHu6XrF0Fvw2Xd9dZta2aPR
ev06EaxgUst8J33BODBaB+UywQ2NYR0hD7xRWpwRAuY9JmnkQJVv+BrJtqJX+GB0zPhI1w3sZNOV
Ibu/QW5RWwCBLvyvcQgwsJiQ73gJHzwdVRzoYiKcoqFXzX5YIDeTJzrA+n1RKE6EYXxX5ykAb19j
xlhYNQcsGrQVjn8Eqiqkn8sce9EQ24GC0oGzD0VmpdMlzbNhVqloh8wismzs8WkXobV0siA/ujnI
3sglVGfKCJSKokMHB2vT2OweWp0jR5yccpEFUbZtY4ENxRwJgC0beGztMBv15gvdY/Dw88frNWN0
DtIZ4s31TtJi6MBDBCLd9s8HmJdMTorKaHaL/PknrtdGferXbq9dmE+SSjvo/nKs6eoLcxOFk7PT
Ohe5ZY/CDz8PxmtNhEBB5g3menE19Vz/0PXHSolLkST9+jtP8mowuF5N9YD1RQBswPNerxzJIjKR
qaJ1XrmJ0HZwOna5ROJuum69iRUhUq5EXckCLtxz+nhwLYIgkzF4tOyKjwVvxPXPXK9dn+K7HfB6
I4LKYo9YhiAuEiNuQi2t8+3okIVh5DrfVz3cxk3o7noXhkxOvnVFL2vnS10/BD7xiBnTzFPizysm
0642ptZsCX6fDmwy0VlqRnQm3cAgQhOFd13D/84qgvRCo0lOEQBzOrpCAr+DxUA6y8OgOCmooBX3
bshAADBitKaCoZrL6n4VDiPSwLmFCpjcvrOFEe9FTr5saGEBGOGzLFxmNKsYykBejtqRPmFN3T6g
sE4T/ZxG2srpyzfqkXJnhX58G0fyuc01RZVYoFwS69HI6yOYtOkCUguRa16sImwQa82obDwMPH8D
Nvh26O1X+gvvE1IZ+LNUqY0MMOKsM8IBdsy/yCHRKus+MhIyO2i62/YU39JbVoui4lTR5hVVYGRn
bxMnJC8xSfCpenmo5+Os5fXmqg7lXW5ZdEgNSa7gIB8sQ6jjMLGY0nN6wC0oqINDqyNyZHgmBIe1
emHvWOMTV9cHBN77rXMTsstQahRf+vZ2SjUfGxgnsEbLoawYVGJJHTZPITMbMJA+1aWLaQFBfvbi
uuEdUn1Av2mi1iVI8sdhKr6ZNcfvAdKAoWS784fA3JPS8Fqnudq4gzsd2US8pSfAjgxDGG4d0VNj
ut5hcDT3QKoJqTH3Y4sMlCX3C10YlnukFZwtp7+kaeJv0i78AtyZkXppfcmUGx3SoE9XymnqZTVn
bLVBG580c7CIQCV6oxPOfpzq8VFzgCUzeuFomYl72/e9x1BrCuJmiTgtiThiVe9c1IhDwgOLRbRF
QsVaJJ64reaLXrcIR7P7ReQb6cqeWvEUu84lrYYceaQ6NqNWIW8ITkNigKKAM38I1YBzgQgl6nKU
MMCDlwXhLPfSMP3bOHO2EQKciKUJRlka7IkkRWeorJfYQUik5ymRwrbp7SIVtghrQgFSj7OqXr8Q
AEhUeKibO2aR/i7ry5WVy+pU1cgECOaydk4Gg8E2L+GQ6hAT5oBwhEnbrBHgvB4NlPbU6M7RKaPw
LOheE+Mpyo3qw30MuJ98kuCj7dPq3lD6Mil6dzNiU7mZDJsPzJhee6nSbdxuwPuWO5IFDmZPrIfN
lisJPNN08ymP+z0SdXPnDgqyXFR8CiYjvXfBbhqBbA5DxRJUz0mtcdkgkBgx68nDQ0hXBrmCAXOj
RTF2shX9Es9Rd/GISQh/APmQVmpv4QRSCtkV6fKNILZYi7RDQNgvDfpVJ0lhhPn0Ncna6Nwp0uxz
87n3qWTUJDfVAPhXsuVGdZjvjbAkzHUyd0ZEum0foZgeJ4ojKyA/VcZvZlz293VI/G6b7mVehHfJ
WKH9zvtVXLQFC5B8EUGqMgsa7t7IuzNzksem50nPfAaIwEhjJLN0S2m9tK6ioXCDh709WIijD4Tp
FfLOxiIQU9JAGfQstXHGpiY+0CQHXBX6ISLkino6WZeygJiibaa08886mSycqzNtFbrjKUgnsZeZ
hYSUUJhN3PrOyXYGjjKyGDe6Dqevc4onWxte2t7Qj/JTLbX4sVPdMqXLcQkQzAhFwZjr9j3ZGMig
wsxaFZYBxlmB66E6byVk9w5N65KJh1gpO4CupzwI1/m4mYauPqgMzJs9rUXV2sRx9esq9GitOdYT
Ks5229sM6PFqAhcF3V3p3WyRKG5l+gS56+j22FLCdgj2DJG9tjrkZVUDzmoOomz0O3qWRD2wcWIu
Gsg99Gvf3+PS8ffXazHgq5pTslZrcODlfFXJW5bAwb6IIhjhfUImaZ9v0YhC49HpJWkS5vMi0wrG
myYq8VyrtH0W1d8KzcCrNfO3EvrFN4bug0JIR4xMCBDM/fercaVMOgp1ts/rnVcMenAWWWYuib2D
C0hdQn8xWYNVJIbHn7X/pICtMtsd91FjLSO3wy8RDNBx5puuF2PjP6uOVkcK5zInigfaQu+K/sfV
tKzjnT7LXXNb34/zxfWasNXEOrAdfvzcjlm81JOMmOyZn2XhQtlfrxWsw+fwTtBhjgpN1jvkWc6/
gkHJY/zJMFjOhUs9IwdE4vhLvWRof70tuJYuP+92OPeDPkjfOMw7uN18OE1/Pvb6B64Xv93280ed
uEQQMjJhnByyBv35EGipRDcU+vT7HzQ8nYdcf/H7VYMJPd23MF/+fPQvv3S90dMc0sQbuGu/v4Pr
3T9f0PVH3zOgzIcRaNT5zUR1AJNHKCwQ80fyV4/4q9t+/lFDsefGrb6u5mqRAyHaXTTi5IbGBJ9q
DiiMBmHy6np3PeegimvAaiLvY9wMO+dPWrSL72lP8xQR//VGb75HITNlfp+Vq4pEHGzceU5mbU8w
VD1qD1nhPTo+ZgYxbwHsV+8+LZ+VXY6lvmITL/eMNbjjChUIJONpT2QPoFhx3Kl6o5l5NB6yhnm+
YrBACwBYXGLpb6qYdrIfPqK8HNaYKjGCHTtR7Ysc/iSFBSfI0UYS6pqMrdmm4CIupd0/WWke38i0
esCC9i0qqzNJP8sQNVxphJ9ByZXQAdITndhv5Lc3fXypVYf1usOwVjnxjmX3C3NUPDpEJhq5+cVp
NDU3fNobXQL6hRjrTC5T34mosVq9p3lu0vtAZ44liqzskLh72Y5Hs9S+EaRLXJvxUAzWU5IOjxEW
l1UnvMt1glAEMR3ebHg3AfqGJSsj8mk+SesrMaNYVLz+nOtgwXIkDjNuTQ6QpqP2qzXPd011cKP0
kGvhRhjhm5jfs8a4AnqlwBFFAFtAgUi2XQc+ifov6dRadZA5w7B40DBzDgpjHwz+FNFeYVtnYXfP
Mc2wiGZ6Vj9j9LhHyQzX3rI2sPM+GlRYS7+JzwLoJ8TFJ6QJjHgtpCzSL29b2WxhK+8zarc0DdJ9
1QbhNvfH+yp0+lMffHPxuS3TmlzwaGCBHODlaRzzWIcmsViwQfgkMLu7gSSwk9CeAXslEucnZXog
j4dp7R0kxdaiSj1/6dOH8GsiE1yOSeiKKP9Drb5v66cxHVF/szRlkAaB/m3UhnWtgh2+pVNtk8Dd
+8e2QPGFO4vy/KR7yaNl+IT5lf4DyuNkPOKQWxRtf6w9e+vE49Jv3/qhgVU6QMEl6h7eMtC8kByB
5LkSyScVRPg9gs4kGiw54GLLV/4wkFIZxfeeIMEbRdiX0kR/5DfIuDiQbAC5uouxM+P1UKOWZesh
G1GAOgzB1ywDhknzyAv2KUOI3MQcalW22poGe6HnzV5ZCvlwXsg4ZUnGTP4hUcIgpCK1r9maGdLn
SCPNl6DCgMBpPsBqIKveH1kLslLfe72/GO99DRVHNXkfbpedLddqSc0M0kVA7lVYBndCBtVNXmDj
oqX4iOJvXLl28BSXLikzzTOLsh1rCQeGPt+dpfvlTWgh6EWfvKyUjTBVTmC0s68ltPEofSgz/5s3
6AQjIWDzU0Bg5gTPJvDFW6Obzo3VqOWU4oew6KguREaIt+ugGdExDbn078WnMkPVU+YujaAsZiLR
kPahq5rEczI/tmmVQaiDOmrhBEOSfhhcPjc/TF/wme865O40imYVOvSxQrMR/b5BHk/XYt7XKidn
0bKvALPO/wKyCSH4sreMlblKW86vmi0f2eA50jgRm5Zs0eV0HsYhWnZ1RpeBVFTMHxAVLDTtCyQE
EQnTzqKMJiQPWbmMB8xt7eQohAjhKWdUwNnMvTJ5b9HQjI5fLPURAVsWcubOhoJG8WtDu+fQlAh9
JrTdvFuplmXaoJlrhpX00hdJe2Rl5iQfmrJ+CDKyz6WVnclXpt2kveQKq9o0sF85Lg07502UfsDr
5YM0kp75l52fWK0w1Qoeemt8a2z/XdIP4dsw3rxNKGEhQ7AGLqm+tswhZZrex35JmE/hLQJ8FfNA
mmlXfYPAp914aC3kUMcrJweYjmS8n31yCi42Jb0BG5fcTYBz45DsTC+Kl0WeY39o57cP63np1VTq
0rTp5KEhhpS+jizWg8p0eEIbLK+tX0h9xIXm1O+ijppNIhAq1fquYZAms5xNUFjM/KxvvcdquLYP
dq+d1dywb+c9suh2RVaGS4HYHEkNkhdfexdRcptm5buc++lQf4jKplV4OHp+uLB7n5BNU4s3rrP1
VVvtAjG+gz31JG1nzTCe+5jWTTvGrwGyeG2c02KIrynlCVMJoEFa3ykbnU7rVHe+EQ1Dw61idEBH
ZtFmhNvaU7Fl5SQXoIh0GC1eORJVilnFogeLk8d+jQ2mxkn6bmYiW9kZRh0nqdyFHw53k/TeU46h
lWY/ualxyCf2BmGIs5b3atUZ1ue2QRTF/i0XbcNrIqJxWWgm+dGFc07SnLi0okHcqdolezufvuPF
uJxwUly/CuuRwVq1CLAWcqAa2SACXHc4+u89dsubvGox/PY9m33gYxHGNNrCY9W+yqzO6Bsw2els
TXEShVqfq/o5zc4ZfvPlOA0CJOLCxD937DqI/apyV2l3IgK5XlXduCrMDhU7+cNWQpFUTxQHIgu3
14H/f+Byf6PKMQwUVNeP6l39v/Br+d/ocuuslPHHv9Llvj/mpzAHyY3n6KZt4E1E+/1fshz3Dwdp
DU0N4Oe6b7q/yMIN4HImOm1Ih8DnLAfxxQ9ZjrD+mNUi0OB057tk59+RhV95ib/wFJEEmbZlWiBE
kaaZ+u8alJD4PNKYym5rp3Rt61zGZy0pk0NT1ecWRSC93SjaEOSUkrKqG4tO1KTd1ikKlItVTdFB
dB1RqUguvAq/kGvL4nbWrNYgEhiBFc2uNfpjY9feVrLBbvyo95a/fN5/oaP5TYhi66iJ4FajkCeA
Dh7zb0KUug4nxJSq3eh8VYhlOYdqubjRAuToKGj6xUS0Y+e7H7BPsr95buM3HuX3J/c9Wyfzz+Ir
+e3Jcdj3BsrAdiPrCMVNuakzk1USBFKk1wOQjfBcOcC4QYcvAhMsxf/+3v/y+fnafNNBoYUK5zc2
4GSoFNmC1W5yr7mYtC+WBgawRVNQbLggLmS6q2M01igzGGxxyv2b559lW79sP9f3b/LuLTZvQZX/
2/tXPbqUzObDt22or4ns78M5B8McbUb/VoSN2GzReXrxu+w9QNu4w9F1bzxWOzQsbsxKan/zkfz1
K0JyOe9cCOF++0RaFQWBWbW0wQhK5NStohU5aPXt37xxds7f3rgNjlFgrLccYeLu4P5f7BRN6JlN
XwfYCSYDA4QHNg44GFVuMCxSgsX3elgEp6kpiaTpjW03aMPFlVItMpJGbyvTijaZcpwDabve3+CB
58/8X78TmugcHwRKPzZJa/6Efnlpdt0LMzJaoh7qDzcI0Rho0TsWJ4h9wWNs6frC+f+Uvdly2zoX
bf0q5wVYRZAgQd6ql9XYStwkuWE5jdn3JNg8/RlS6v/3FyeV1LnY2rKTWJZEAVhrzTlmkFT/uBJ+
f9kdy7J8y4EjLwWr1q8PGkRpMnh22W9Rv5J2TXTnsuKg+w/N3J9edXSP9IGVCfbzhsr8n6dmeq2V
oL/gqYWjR1uHp9GULpoJW9T/uI7+9Cr+70O9e4NdaYZsy1m/9Sa69H2mV2GffCd4uGKEI3G/2NEq
jqbT368r+51Nhw+UY3kI6ughuz4X8DtR4BSlrodwv9tayiRgyuiKnZ8z4I5VTu1jyYX27+Fs9aeq
Gh47JZP1VOsdS4NPoAjTN4S8uHQTsM0kJOzSTAX83tZGu6y7Xq85Po7psXYoCnXv6/WVaIQSb94a
gXUKyPlYFk341gp33k3pQ3M9YoUpFQqj0/hI3Rl2F9EbX2TtxLt/PPPrC/rusrVNieIUlaqi//ju
svXa0LUAZnZY4rp0w2zkYneFTUYBz8qI9KUzcQIPpLUo7T9idUVTIEGE0AcHNeEQjFR8zNorqgTC
JmFbpFp75bCyp4SQ9dheFJqLxdLaXLQNk93MKc8eAsoKNXdNqJOYLfvoWDI5jS3BhfQNQkqwXfCJ
sRpSuaQ/GtSvf3/KQvy+dzk2cY72dbFy+O/dc078DLWHk3VbKBD5uu/nw1AnP0baQYt2eJoTAhrn
HtgAk/9xRwgEofDO2+S3Z7OLNxXIh2NYfi9S/m+an62YEKGmEp8xUgvgWWW89B2xIekPC0/n4ojP
1KPfBzvf/JoYXvREtATmYI68DGh7a4nMbgvYZVrKwCTlscsR47UdAHT+TCb5ZdTeBXzAU9cfEUsC
N5qQlNnqZHUmzgEIFeMhmUOfvoiyFvFQ36EuuITV8OTpQzr6yN/yPl6V8qNpOk8wgD42iePsfBdE
u1v0a8YEGD4Qr6dFRGVmqM2sKntFrAz7qIyfib+lFQiQCkiCFz7ZCZh5pe9xPoEEw3PjTcO3qSK1
2ACdtBZhnfPaLTKVEpnwAAbdJX5ZV/2jNLFvDQYs5gFhWSvzzVg91TG+dnyu9gJD9500EYMQyXhN
3muuykLjgyghaZT+t6iBeK+aB0c+knTiIE91vljCfZQzWr88gl3uj/sckyBZkZTqnccPaXT/5Iae
Bj2FnaXMMVGxXsWLounuQWD946r6feHyHByI6HEkxzul3q0gI4bnHtBjt+1hk1SM+DwN90HESDVG
pjphBKo1gyP092v5j4/qsOs6wJKvG8Gv67/fcHX4c8q2az639nDpy+ytb9wzWIcnepovqe9++vsj
/uHsAxiZnUD4wvddab3bctrQ14WR9Zy9pO5ARuSsbcnHxugYeL066sojMA9mRxOW2POHvz/47x9c
j+nQ9Xju+6aNZuXXpxtCT0oGXfJ0VfmpaqxNMjHkl0xr8ehbd/hXlPHdGFT+j5dZvBONsz/wwNKl
GYYA2+al/vWBczMwkLLyOstencEhaFoaYK3ohIz7tIhfySmh96+7jiH/fEYEkBIslL26+jlxevGv
3+b3XZ/fxsNWioUVi4Hz7rdJY2MWLmwQTJWcgszrshFW6doPkSKgBuOTSQb4uVWmpuNVIuUMYC55
MO6j4bEkEmjrZObq7++M9ae3hvMwdiOBCwLD7a+vELolwGYa8oNlW4xyGMah2xEbHevnKpzedDsA
66sB/mGZCdn3Mvh85YdJBeaxzQSaOFqHu1Z2dxBeiF+mNYBoEfEL7+uqM8NHkVinLjbVmaOI3tKN
DDrkL/UcvUUyIIk95Uf//Sm9J4Df3nRfgRP3Pdv/Pe4hlIaBOdxut/CbCPlZdWF/Fiq4Bm/QwcsE
cFydANfQNsPGJGMMPIP7WmTO9YMPxmXVmu4r5oFq4WKNXabtaqiqbuVem6xzbq+IQs42plOYqzQM
YNQgQzIhPFwpMPPNjU7f+uiPqts5JU+YUXZos60iLN6FvEZlHOX/OH1J7CrvTgPetTIWtq2wRlNB
//ouEv/sg2UbWtBf7bKLol3EJEMxdt0Rc3PUXQ3fMZL7aLgmV6BrAibzlhCB6EQc+HUvjR3H84kq
cHRXFIAYomzYV7OeoLomZIDQ6VoA+oLeQnZ3l301vOGpiTLvLitEyyTgev5x7VVeobewbpg0izwW
V6d3XgjJqQramWCf6XVuyZfMUomxGXLDygLDOJTu979fALdT369no19fjXefs6HLBsmAut2GPXl8
U0ZqqTULEm5Asq9o8+dr1oVqeQ3hdsUVCGeR6aqU8wSQ7GfMwM/2xsPPB/0/BUA9ptwd1nDnTys9
B3A2aVYhbEPvlj5v0hJJD6o7P1d6O0hvgjWTvvSBv3ZrMR1jB6VsFaOZI8yHBSET9zld53vlV3tf
ZjD0RHMMSjRYTuUTZFhMB+UzF2rQzxMazxknKRhHy/QrACm013X52ole7/0QUxqgIw+WjXzkxz42
Xp+sZoSBy0iXtGkBb65zL37LCmh/gbLuO3ygGycHCYfjAApMR5bOHIzblMgojN/7yGKJwkmQrwh7
8BEW9kBAzBdbBq9ClU9un7C3VwSyd/VLD2rDrslyimty4ZvwuyeQEPz9ff69vKFPZAp8/67jmrQ0
fr3or5XB1e3Ybj2ZvoZBV66MGb4oWFP7H4XUHxZJxOyAXSiU+anm9U3+n0KqzVK3aEiZ3lZh8ZZU
9ZJwvh1L5wOmATJ1sMQUOYw9WcjHvz/FPxx5eY6EKVi+JMPDfF8410HYVypwWJ4LZ91rMsp6b5TA
6Npvlq3wSXvBSlmwm1yAb4DtzRiNLpV8wLme0XiJNsX7Lp0+3jIKcpdTBJWHuUkALfIfy+4fLnTX
lBbtfpvDBYXtr68RImDSshOz3RaE1i6G+lC2yas2oTsazjKP4zccAf9qZt0OLe8+6XT8LKbaFq05
9/2O6mujHcGXtluh6fGC8mLtXyk6/rOrkN0HTJ5couqJxdzRZfhgBd7eagu9Gvw0WNgldBm76a6z
T02yDwfNOZ4eYzEcsOv+4wj0e73GG+mwdSreF4nv8NeXJ+475nOaNWnwym5lVsplHVQRoVLMLZ0o
efv7hfPHK5YSycNHiIPpfV/HBbYc5v3YYls/DZ11kpJHtQokNRobRcb1u/RnkIPGvy7Y3ytyNK50
SblceUN+cy4mGBJKIat2m8/dyzDJi1BUhwFSV3Ilm3vKlaUIqT/TMQIpG3aMgJyWFC5y1YcgzFGp
ty7YOL0xvfQO01T1j61S/GnVEIri0eTDTAj1u1VjmHpnjtqUT5QhX1lVmBhLxnBp1Z6oG39EMadj
Lb3NFZznqeljJUNAGDPC1Maa6ZBlcO54Cf/+dsk/vV+ckHmnqG49+f5C7kIdWHZhNtupD5MN6sdo
j/F6n7VzskKMrM4thMllEofmJtRmuOLgiEiWJmKfeMBZ821hOfFHexx/wCAaPvYivEQMws9hcSBd
fD7UXnSeWWmOtV/3Kxc30DbmoHku2BcAgJ7I+isWsR/5p7limyg0R7jYnNx15Pr6pa1PRUWFEI90
eGA+obIanU9zn5V7w07Us1VjKGA6xwA72g5FNJ4ywbZmNzNMumoFbC78f1+RPd91XRZjxVlavOs3
kccYT07h1lsdMqEEMrvu5azXQ9ETD9I7j3GEG8Ro3hIi5f7+Vok/nLV8dh1FhpEwPYgv7z7JiaDd
3yBLdsdM7RKzl2SZB8HWCux0iapF7IemudM6H+6ygP6mbV+j4Cf7HwvKH64YaikHQs51GvHbzlAV
1dxVnqy3wC3vG4lkvE5J2kYJXC5VJF5HrxBnEF3HRFrtPy7XPxWTPDjdXIoYRS//3anGmmFClD0P
jpXPWfRhtCVo8WtSheERp5S1jg3/Soed94kON1VUR//4FP9hlfFNWn7SFa6Qjv/u7eekVHQkltZb
IiggWPt71OOJ17awonMGtuY/nzGl0B9qSU7Ypu+TXgT+6H0t6aWII8JZ8Jg697+WlkqWw9WGM9K0
2WC8Qa6EMleMtf9oOJ7JZRh8txXKfjUG9TYEffuQGK9Fgm8ahyB+nRgzbDrY4UOPZ7EVtURV2RvL
TjHAzpRtPHnoFaqJBD3OyenRSLF+tLSYWjOoPlpR9tKSNbtUbZO8gm4FK9FmlzbLB6YIBDrwaafs
BfX6VHTVsEZ3hGrGGu2XVMqv2o3IAUahwCe9906huP4gKYLXlDz1RC+FZZof6OYYjxKtRsCQ/Bl/
Lx4w1QenIIayWpbSeHBM3VxmKyAlbrAvDDbqp+7NLr1+ESN6ffHs534WyQ9NX7+5Dmb7+FFRQVzK
wTFOQ4PQqsoLam4vCvwPifLh2ofTIerjhxnaz3NbiJhQCNv/BMQDAouC9dhZUt4XfvbMSabfX1UK
59EyYd2A7u46/wtFUHqqxJgcCX01F+yQxfM4JY9mE/YQ78CI+AJDS8S5LZ+68VWWTsbagdW9m40Y
eHY2EOrTkwEXKyb41fzNTMWl8LLPXR4TzAinj/jhPj71Y/e9mlriksn7mMEYlYBQr3q+UJKWGsOJ
RamYzc0qThvCsQVe73WsAchndns3g4U9MnJ7wabab8X1q9u3VDR7GO9lDh5UxWd29vjclWV3N12D
eq5fCa9y7jrP2mZFPByT601pSv3z3u17AZiRVjcBtgkPtZLtHGk9usfbvf9uhjzU62qgJ+c5Vb6Z
MJ7DOCnjUzBM8SmUI71O3MOwddOSNDyTtFLfAJRZq+bL6JZUL3PQEeA69He3e3OeZ+sMfv8iJdnq
3iib+R4cslUG9f3tO0z+pvs4S7ArzemubNwj6mjn4b8b4tGXMWeVs8rbCBFOOm6xV6W7dioQ6liV
fBpTO9p1Kt8OXY9heQgkHmtKqjsAOs8T78AmQtNPOKwTfJReuRFTIV6MqCwPbUQtY3BMNqvK+NBB
1/4wlvVFZ9CPyqQwHkRD79hHDh6Mhr1yQid4DKMUl0vbIta4fplzxD9NyKT7dkQ9aOSguVU6PFz5
usOUgbDDmfnQ4uMwk4NFrMelzhAdIvHL9rqqg6Wo0WgkpptcZKmTCw0mvYbNPK+ADdN+d3V0sM1Y
HwheQUxlK/85A4K4rUoUDF1hBc9u0hrLQnY5ZytYX+44P09S0MII9XwqjGB+RqxHhL3wL7nZNM/5
l+z6TdlGeMn6gg9DpWBiV/XTVQz20e1QGStRP9VTUwM6hZxTzbih3fLKKKMkvsciY9/f7nF0Jcgd
GyT65Y0YOs5IyWQ3R1XP8Jjr9Iudec6d8joXqnvmcn3LheyC8qwBgi8ZrzVbfKQr9NDq6dqjxHLh
oV53QvR0hS0+msjBFoYmCZVkVH/mafs68J9gYLgrc/TU1k55YB332WoUQ3Uy8GwdxqrdtNZBNEOK
FrIPLihGIBmO8pPuh4OYiwKOoWWfy5brpLQ8bJdN3p3agZQkt4q+R24+LSzCDuhBmPWmDJ18rVso
OEnR5eAq+8vkje7nPAGw3upq3Buj0X5yxme4HTnmV7m2K4PGcZFomGe197mP7mprcr8w/0UT2czd
rjWQiTkug/br912bU25WwRnQI8uq7ZXtkwtmBn2rBcyBDFzcgslzMcVfWEiyLwX+yqxKPyZW2Tx4
InWfo2Rjh3GOyHroLzCnT9H0XMlaPHpIJe9BqT2FfRM8OfGcnpPO+Hb7KpNxfCrarFjkQQlbDu7D
1qH3emGTIarWDT7615sJXTV9oVkeMkagqyqxGmzqfbdCI5PvcGRNTz6y01UcVzbztnJ6wteWghA3
v47DSARFmRCqMUbkCMn4Q9Pq9mN3vREj/YOx9CwUoikBENqh7Vz4w91QWMyorl8mCM0/xkW1cgfz
i583GhLqqHaD638a7SKlXnP5LFrwrQ2pdiJM46/tD97oYaeNAUD04MmHALvzA1r9BnDRmbFcvijG
1Nt6dceYYmjqNQuee3QMr1o7HYESYxxO9yHKsPvbPY3kF4wEwQizkWym0WaeNwKjAwgR3bvZs4+B
YpNrB/u7HVoHE/4+sCc6NqpWRMADS79zBXsvUv5550+5OkDiX6VVdFaTKg8hOS4HjJDmukV/uR0m
8MypU2wY0bYX6xozYo9SHWrLwzXgSq5SNUf3t80OO1MKXGCg0A/M+Xy7cZgbiNQnsrhtwqP067UX
Cmsvg+B1jruDGxGAkdQ/SkN/cwPBnkOfjSdw8HW777Oo2VBR+6tSYTyXwAeFGYYrp0BsSHTKnTXN
u4YyYuHIeG1of4ua6nuMQA/5LZy47Jq/HP8wpmbbVCOO2gGXRSv5LTj36ZHMFkX0gzUzfA2SYxu1
Lx2q2MBqvif6KNnHKWCWYyc/69j9YBpTtqL9hTnGWRUjkhSVYm2btBOuas6QRi6PAPlfrKl7IHSC
6Wx1n0HXZddlshRIlCREO6j0xYNTLGfnm2URW0PCzWjdBdpnWTPegFedgZR9n7sRXhsIaiMkILpX
cPZJyEFRCd+bUSgKzJCIWNWDnjAgJ1AMJXeinJ/x8j6gkp9XAuNb2sx7e8ouulhIjKgxtLX9mODp
SEaxsYt528bGetLWNg1dbFqMHNX0g4rzUtnMVyfVwDqpJB3IfLJ52TiyOjytquCsDLJad3o4utVT
mtZ66SbOh0SaZKy10kRajlnFdujXBrm5amPvmyegzMcx6EC8GpfCDz642MRWREEIQPecTAxSbWgy
KlD1eI5K7z5Lem89z0O3LPwcPTqZkqQkMZs07uNxfI1nd+OUs1iZDab1xBZfiso80yrRSw9SLrH2
CucsWm3SvIdrOLS29p3m+mJP0svamDNICo23mYz6ZKWkHqAIKZd1ZT+gb7evFJpkqUWyzKxPVu+d
pxbhj3a4VNM8q9a48Np1HdXnQRnFxhxFA6ILDWBAOBu6YevsGNQRBfkbm1ZbIMRclgSpfhidxgLq
2W9GQbiv55T2Ip19KOnzxWx9KmSBlj9w3bW0IF2kRRfuUgx28NpScxnioFro2OjXk2Jo4c4nFen+
boyieDnb4bYeyiMezKdunuGkFM4dncC3glZyCE2n7fMfXpK82QhpYUcX9aLnZLFQutmkOe+x1O2z
q+0vtagQGIBmdz7I+9hgGB362BwGQKEj4AbCcAlS9ioTAYNjLKukO/ge+elttTKHPjvhKtrMlvuK
iiNcdLWTbhoXSnONG93OBKnKyeDhl+iOdiKzVWKOnxwBEEkNw31TaXsVM/nEGjgc+pJ9qdJqn1tx
sw2AMNihOe/buv9WsAEm1RRfoDff62vqTh9HalXUFXy1YRoPt3ttbK6a0O/3pJudaOfI7TCH1aEa
7fIQK8pc+oyOqKpD5kkDKUh08Av0urUJWMGP0SETsoOWOilWGhPlwetDMDFWSxJr6dCCv32zT+z6
QKbK0SZsaMvspj4I6OSLoTLrlemn9cGivkFAPlTWtjf7k7o+ICiY6qBcxeopRodPqbeAhkhjvJQe
8Tc8iygfi42tkm+MBuJDArj84FK7L4q47Ve6IReE19lcZWbaHpw6kcj7rrKPZoT9HJNknaY7KwR6
2gb5Vx1WxVqFaY1GvScy+voipAnDBb8A8moERn+IMEXtysnZRgzbYU4O+9yDoziyZ2LITkyEvgS1
2lhAVp7f76YK2cgwBObSVlZ7uN0wF9yoFmp8YzjrsYVP0nSORKKWo2HHlIzeuvEIz3KMl8YgEqO9
fnX7FiX4MS7UlWyTEy9SF4c5j4qDN85fPIfDkt0jLKMRhYnDRQpfAloooejzKtdtWwJgmQtM5ODr
YIBBVsjtfeKx8RO4csBskx3S6z0xkI3kRN0uLQiC0kG54avg7nZTzqrbyEI8Q43JWU4chSKcP0wA
lRU/7w5OsqZNp3Z1MYWHCUzM4XbPj+adgYp6DgBytlLA8KggLzW1JCW7qV+iqh03P780Ij87cEn1
S2kTu2RHVHmYwTIjTkjR4YYkt/gwli9Is/Of3/Y66S0KN2lWw5Uqsumk3VJr4JLK+964a+r0K0bk
YM0ww7uze52xjuuznfojKbvgmuKtVzQeMzRzYOLJviYUl0/Wga4RvOOQR+N0J6jg1tYAMHImgCUm
FPkEEpybsSLK1zerTW1UFh/yFMFGq5pNSCSQJ4IDTb4rybPBvVXsE7c2N06AHba3vbvJ8AFkYdJY
SGYPeARZwFLz29ADQxHgdUgL8b9PVrfBiz6uoQBxNeFQbnwRzcv/ySW83Z1jWbaHW0She0sr/Jlh
eIsrvH23v1rmnVokazugVWFMYj2bZvQz+9COCggHt79nur2HyP721283tx9/u0csnlwmWGV+/unP
x/l5e/unpSFgLfQGyJ7br3D7R9Xt1/3vx1WNclcANGGN/v+BkOPtl7/9nZ+/iTNlL841Efn2c//7
i1EQuetxlC+lpWPO3FdKQGo4O+ztbNNhRfAwhlEyZ7mXXe/99+Xt3u177/4eUo5s0/fF0+37t5sh
JAwM7ez/96NU2Do4g6L727cIQp0BXJRfWxAUd64XAPfwlVzdvvzvZk4opGFo8G7f7rKmEwjmAzbx
MvuuFJzFo7p1lv5QB3hDarzchjyhoXRX1ey0GC6TfDvm4mqRUd7CvM4Cx2SSS8RxbxDiOkyBwlnG
ufuNjQhcJYvzNm2iPQBMHK9hbz90k2g3BC+NJ9ejEq8Ycuc5zZmm9cVWVh1mRwRWVjr8yMDrbK9e
goXrkW/hwNRk2hubXz1Kl/uIVgd1NnSVz5zYolXDQr6o81kBpCViy5SsPW6a/WjH7tw41gXBCrLP
EaBHEAUv8F9QI7uzsTFn9cVXD44wN+VYfw3A390FOH3XwBup/oPuiZgWHvrK7dBuDEyWXLtmdrem
73wsOsRFxVzvKK0e5skGT6enRQuTeDHQPLFFd8wa4ug8qMJLH7Wf7QYYb/Ae2AND4Lj0V40Gj6oV
EO48q7/GHwddX+Krp7qCUl/44YNdjg8w+d866axz/HLYeuMfWotgG3UUHvjnQTLKu4QUC5jLTBFG
FBYUdjSL6LHQEWs4IXUUpYZeC4Bmx9yuPo/9fW8WH4K0HrYNeIwVzUj/Qenyqy6SaJ169fcq7B+N
rsYlbg7VMi7GQ5hErzlWorxRvLNXWWIvV1YTNeu87reqLPxD2KBNiDkbiWKApWz9cItA7EgXipBv
fQjJi15UcXA00KccxLSfdIkayTaPvt9V69RPQED3eDzMOi9WfRwLtudzUn0vZTiuW0rgjXDwYqRO
CdktFu5Cmzju/bABWAl8OJvCcila4Kltg0PSFOnZMJpw1wbzDzSO6VlJvJmy8Q74S2J0ZHq42AjP
4rx6MbKqPSiJvblPek47si5PWVztHC3NPTFkO1pPz0BhkoND6wOiFugeGXik5shMbkqVBLvWql6p
bvWKGU65DXEk38OkMHuOfIXBWL7qu3BZjKpZacabCNJrJoq5oiAsqd1pgeXrhu4AfxA/UtBM25gx
0SJhLnsI9AUdE0Zjn7MBUoOD27hP2vJINpkWWFqRuIAf6HNjPyOoX95QJrlbVERAVuxEecU5GKOP
HdgY1ukkooqKPkO1Zoef7XhlJ01z7OgPtR7KLJl7DW4zEIje4H0aRZXdeV/Tsm/uyfxMAtJrZsc6
9yEdhhZEzi41y7MpUH9ohzSkNopG8kh0vnGd1t+iffVXUUqwEXa1ZSthvUUx5/2eAS5lxXIW8Ys9
Ii6NCxJxkpLCCc8rTPQQCCI+nI0B94buR1ytFPRs2lj49Muqf3CsrFlDbVz49Ln2PR4pabYDV03m
raeipIL0rDO0G2dJBgRHe5D+y6BkYc7M16sGDLcnhxFeHeo6OvrZ/FYwSjbK+LNRVm9krkoCp3Fc
c5J3t7mLXAvyL6mSfs7HiH+PnQrMkIi+RYQbj4VTAz6Iy1UU++oUDVGE/jkGoYUTkzQ/ZtL0/Y7o
nMi/RLDN1imDDVY7QhEJwyP8KYaVZw3f47icLqyACGE0JskGby8++qTeTAOO9mbOoeNQzQkU39il
ovuQbI6D0BzAbNN6lkYebHJ8LXsiAByOQIa/I8/tUPcEOYd+En3sRvt74JzK6twmzHEMjS+Nc0Ty
MJfCP0Wlvcxnh7NZk/PRvn6KBhtCaD2KexU2FHE+fKe1UlvXnpBlclAGosgNaPtI0porOnXXKV9u
SRYldbZKTz9vLNbGzvbfgjrigMUQYm36BJ1Qb9JL3ao6OpYFMhWHaDPFOFAxAqQ5CN7ducIfWoTz
BwrKER4484ucGJESBR1UN5J+eY3b1to6TQhMh86KFefoEQzS3bqQ2DSldu5UGJsGKmoX9A2Zcq9S
EEZY2VXMmDyyVs+tLtwNkGvGwmOw7CMv2oQlIDjgeLjkpoTGkD/spNm/TsUc7VWg+Vn5EvZou2Zf
ATcykzNVxRXeL4xxXuvjQgNLeIht3NpEqW7cOGy/Dbn+ZpngRiDVLwoTXFwzFoJz4vSjtOz95Npb
7L8uvVCPPESjAnOTbDUn2AeIt4vkygzqkW4urJ40GvagT7EVyk0SFy9zl5yAAE2HcMiTLbMcg8sN
o0fel7vwildAedVMj23AKgt/3Vkzbv5MsxFSZuSj3bGKhTGCp5pdQH6kjvmNtS066xrSwCfT52fa
LI/3NS/fBPzRH4dNBe4eV6ab4NIVatMmT7S8MR/5m76w7/0Zl3PigLVUVgwnrBrOQ1iCZEFksR7y
a43lAZoEd7ZURj8+RO2hg2ZBHoV3D/J3B3O3AT1SfYtTn4tO6vQ0pu0nkJOkCtN82ZS93jh0zdac
k8NVXCKMa6D5bepUnCJJFVKG5BGWQ3pQDNPhSRAmGYZy3gyNhr6NL3SiU790UD/ftz6bi60/ENCH
fi6pI7ZYTg+6isV6+oylI/+gGSBhYizwxxdFARfU0JtSImAjnOw4ohHf6zD9PoiwWhJGIiHjpwx4
MvtrlvnWVg4Nayy9rp1oZvLD1EDSYdvs6ctMe6dv0kPbKJICqmAPTn5GFTV+NRzfPtRd4h9Bq4Wb
DE0laiyLYRvMpYVC93emFWBi/QTDSm7wQy2pYYPJuhd+OXoEYpTJw8WMiSBNGa/uQifRIDIFvAjH
Ha0dzq3mwQ4+6MbOP1ZZuMqS0HpAo1DgjrfTDfE+3Ur0nyHMVo9OkvSnMYo/83GrHzuv51jvRLBF
ArzqSf4J9Gp9MCu8kub1S5Rx+apzrfTO1uW4jzJ6DLUKN8M4iDeYagePhOoGUK+uHQiFE1R1RIB0
SSCS2FM53pOrAXJ36qgJaCU5QZLsLKseVkoM873Ny7xwEpnvITeAJOEHbX0j20x19MUhuCtLPH2p
3Cg8MzM9d2OVP8bgeWlBCeRo2VvndHpp9024kTlhGt09XPgCVO9XGhLtKU2waXUZ0sqo8OGagERw
eptcjnjcmxCn+XSZ2DeMXh8ShllQ98NtjqiH2RbHTjBmGWvkwJCE4qUIg3hnVy5LO8cUhwv3zrS+
xV6/diZNVkAWirWMAwrcoPti2eXZtfLyTIYifBuSKfZOO++HBO5jjFmJxPKNUUXug06crZxsd8/Q
dgfO5IMD+O08JQ2weEvAkinh5hH1DDbFATpc2NHWNk3/mNWcYYfiU2PBagbjzGxP+Lu8sr6qDkCS
n9in0aaNYBMp5w59szWnXt9lzJsWdnslMXjymI/hD6x1NEQVGLM0ATecFcM2I2Nq38FJAULc9Uj8
XYKhsdPjnIYw2HSj3NlEa5LPsmCOQq4zq66IhXOJY8dZmEGuMOMmMAgLOiIGIzCEJtPajaW9NIe2
381NFuyR8uznKLNWmZchq2KlGBp3Y9OqWjmlWe2bFGydG0zPUS2cg41jYZFbSJmjMfc3xGdmy7GN
q48iy9etS0u5RN2yxTmfXKkFMVTunHWL9vjCqttppRi8CbPdsyKBIpxdTeNDRwQ/Qg1DVo3T/IeQ
gd5r+EhOaztXEzWHPlIBSSTw2F4kKTChxzZq5tJYW5Ksk9SYNnlfA1KgXD7M1/iS5BojNzrxF4sW
6156/pdwCPSJfGARJdFDSKLmJutxNTNoB/4bKzoqFdUdFW2zMxFr22NdHIfpDuE0hV8C8UJFTrO1
YzzfAQl7mTvug5QI8bpV02YoMDkP6UOS1Orc1JBWhTk+me0ySBrjRYxMZVQDuImAK8Mev02cFY9F
SeFJc+0IGnvG5ZyVW96YYNfIl6AkXseIA+OLO3wPVOG+iORbNeXB2nfG6Qh/zds3xcwcDkq8itPo
FBU4YIQsnvKC9MGgS8UHPTxWqYUBAlnCKUq89Jx3rCS08rcpgpNLHvW0h7LYPens7HjUciHcMUbh
kIKLvO0uASeYtylr1NkgiVdoB/GqC+s69gyu34r2gnbAcqh8xk10vWll2G0aNasFx0b/7JsXxl5H
knh2YQOKARTCYxV1yZERxfQBmsfSmA1qjT5h/OTIT3U7e5fbDW27XZJaP6rSZnhnZgoRKqmgnN0x
A4XT4xwk44n9QH+Q2ryLrOjLQJuYrrVmQhOhSlOG357mPsipC8gORQ3Ey2oXl9JOSb1Q/UBruGfG
Pmf2sszQPnvV4F0TQaB0E3r+YM2r/v+ydx7NjSvblv4vPcdt2AQQ0d0DeoJGonzVBFFO8C6RsL++
P7Cq37nntnnxevwGB0FKpSOKBBK5917rW87OR7u4tUtr2rpCL3ddTCSLBcJGZd58KmkUQwrRIbvr
9Dx1rWec4zBubpx4b0zhcMvQjQwMKZt09M54R8fAjxBvJ/XwK2mGZolYs7dNXY6BQ8FaJUkLSrLB
VguwedPF5oL3o61onLI8qp9Lh2RG1FKYls4TTIvJKqHMOnW4MhOH/XsYA27RQjJivfIxi63kEDNg
oAM6rYVVfzB8ZxWxS5CiKbhrQYrYgwUGDMKtSHdmHnZwhFO5jieGQYbzHS2qdgQU4+1HIIboDSQg
Tw6aHPw1aEgf3HwCA3+qtiSBGS89V3yQ9i0o7E4n4jQhaj6MfmmYNx+JC0IqWdZHxFQViBdrYMtY
1tsZRs4GmFa3qSR0Mr8R0bFQESiMogHnO3fNwakHsLyCzt00jfReoUmElJix4+xUGrZ7NbA7bBLv
Y27nS95VyN6tQZ5GN6kZipQfGGMVp4SfbGPN+D7ZOvvfKR8CRU28Tw2yE1JR3My5k9eiT8aHMKxO
0wQ2YiosZ1eyCu1LOAybXpBORVLX+9TCxbBU3m4J74rhpaVshdLBXegQ+YMTffPNT5JySUupBnR9
Iv9SafhDR3tMv9BXh5rAKTbY4khhLVi9MfwNsdUgGbAk1LvhpTBSeQFVDoMj2XdCQV9kHT1igaE7
sM9Unxzw2L8AFas3UFIsIq0hWDvKE7skU3C1swbpiq83V2JmCveX15H7AEkKDpozvdiisI+d6lae
3iJWMBEhF2XJJ6oUdYeHTqBD8IbURpE1qomIce38E1JtvasYjlM9goU0iZghtEGtmU8gfMcMoqKq
3oVpLjEsuEjWqYoylSHKQYRHX2sm3rgMSfuSXUmIgPGtCbetYbLT1xj7QQXd5zWQt9CvDjX8XIQG
UPBqdKb7nDyCvqzrzVgjes/qzeBFTD/rvbAr+xNAq+OQIEWn3wkT6xHwRk88sHao9Hyb5TSuzJH+
jwi7iyy0L2Mx/ohMeiFFR6JUOU/EBM+2cazg282968PLyOTZqBQkbZQZDDQZojZkUZWWmYCeiJdL
F2TZWMidNX6kFRkEBNs0qmC9h80tyS/nVu8uAbkp+Thsp5JpgA9Ujgdl4ZAXoYnkkpYMewn0dfWw
VhXT3KIC65+l8UfTaXRq6fFTpKLngTOHEsu7wnudglrP9hl0mFPk7AyjRTsOOxLiN80v0/HJcPSB
RqmqtPahBBTXc48KKkf9pB+u7z0L/ClG6WE7MGTLs+obYzJBvrFFW0vDWsMuaBuZMeBzoZ9IlYDR
a3XhU0NzaRqZ13a4F05ar2LKPPXUZKRtd1mEHKLT7GdVfnNNO4fkxbwPGrGxaeLaOXRLXa/RWOtV
Yh0m7L1rkoDLrUMrHM9tShu9YedYuO+QPT3ai3W5b/SYlNcaPAoMMHfHanjiwxrxNUhqE50I5740
Aux3kL5sfWAvi0hcYiODRzUDVY9b62yjyjkWQ/Hou6o6E1hN56eVktxS9pxCjWcW4XkF0sh/IDVj
pyX01pK0AS/Tqhd2UJKTFdypG7fQaMx0Y+PlZ/i5sAGlv5/1AjnFuPKayt1oYBGvnTu/GEzKlo6U
Gxgm4Du7Iw7U9HjjoExS/gstpOVpvDTZrAJWuMCeRIbpZvjWDaaxTtMKsJNFey/e2qEfb82G7VtU
Gd/J/82ZcpQ/W4r2/ViXIbzeX2XWxmckdt7OddKfg7O0uoinO6RY7h2PaGgTFyGUVuD6ZvkQpve+
LY3syWRO1saYfzvOal/TSQIpY2cNhhAoVAUHOVI1CVJOykYWa+GaPC6bdbb4xZyXIovkk104p9y3
e5pFnpbSWKjHi6W+0sMg7irJ3t3hOCnpBpkBA8ZwUj4dr2EqGpNEg4E/8InylW6q7xI9JmmuFgoh
v7E1k747NiVRxiOZ6zv2kbcy/DRcWd1025lQQ3hw7us03YuIK9MFek7P0aegRqDqYxuJrOXGWvjH
LB++qFwS8KomEkbh2MumPuc4C9apqJgQAsulk4AMC3QQ7zH7gSSnGTRl9o/QoEVjZ4pPmei2yoVH
JpwxXxGzaAHQ1L7nGIl1PK07Wo7cD/rJO40Wf549Ate3S7IWi9CWm4iR44M/xQfLRdJFhzba2ITG
7F2GLRCvg6ggIH2YjOoIHjDfp7T9dr39BcyTd2pGRch3MiRH175WNFksjRVH026R4cCUMOE0aSaU
pyGX78SmDgHGvmpPBAdMKcZPoy0Y6FtNjYqkZt23lX+6Hwij+1nTW6P3lzQ7mhfJkZnMY+jV9jmW
1nf2lPqPXNo3J9Tjazw13s6IE6CYQ8r9tTe2tIRI5w6pf3Cc8QG3RHFIXxzotyTvqV9d56EbCXRw
Lmm9jMdU9KKQs7JhytPALItjk7V5EJEqeSxH50bC+Lg3GxatGaBzwJ+2yeKoX+XoPH4otmsd6Tlh
LtmcD1a2HzMSviEMjewDrNfULQ9F134DzJm91LSE9ozLUHj0VnMtOvnCpmo6jjoUu5lMwpI90hQr
69jD51phBCd4MKNMq+OWFWmw131Gw3TyMNg34bSKlRkHUucu2o0htWHjYDBvM0qBGReGEaVBA9Dg
jGRutwjZt+UYebc2rvq1Ntb6bpr8ry7CtbUuIozjI94DrFvdOq/UoTEr6zROkbPyqcVUSvstA4tA
o2EwdtKippkr/eLPBvdBt94X0YJOzzQyFil0L8LP9m3lU+rgL+czDp+ueZiLXeqT12Q3XOVtbdKh
icvwUujjQR9tP8jZSx/7HJe5qFv0TiaE+z7XDmO043VQl2vgjiu3RG8zxVcfy2Cc4p8wIyPfF8wp
GUGN7XGubUpl7ZJWgAQdnQRLy5jroyrVsPOweG08PVxhByGvahQfOdfKY7GkEphtfCxRUD0UtXYt
JtkfO5G1Vz+KQB/UcX4ZuC6BFhqBUxC+CZEPEAJauDi7xsomCDh3knMW1nw8vSJkvMxZrUo9Xd8X
fq+nmnS1Ol8RbmUeuXdck4mtot7Uj1WUPlgmTd/Z7je5lvYnPkyXU0ixkMPaOtRZd6ErT0p7I8Vz
KBhOxNJ8rkr2KOGA+KjPmAz1ifG9TOvyMXEJQqoa+4tHo2WNFYiXhL9jWzagffX+oPpfqlb2S2Pp
6tFL1UvZop+iHjbXmRXlb04e/6qE6H9VFf09h/CIWaKHdTRK4WSezr0mgCmbY3bxTHs/+2P9hdtg
iQbRTLcZmOSgsyTd8W5yr3GGpiSMqmI99t0mMpr8qDFKBxv50ib+U1zMnEQ61flUWQSG9jgEUXJa
VyW5f4QpuUo9fOl1DIigopX30CyHCbopblk5Ptogz+kP6PbrjGp8FQ9v+OT8pcYFqzHkj8DvxkM7
1p9FncEJTt1GUPQjKLKn8XHwjegqdR0ocfVUhlS+tG7ck0Ofc+NhZqB9T3AtiRbxljAJd0Np7Ryb
ViaYAPC2zTX7fvJcrJRNLTq4CoaCoqgzB0LH6wjeq2M84E7W9tg2Qa9LRG4s918B2zvsyCt1TKoh
2qhEZtvZzAQOqrg92HidnrNi/qw5vxOvL19sIksODXX0KuNanvVef4COylTIJXNXnwf8j0lWXQq5
CFtsr2O0OocnENdMWRZQ+jL1Mo1zJBluV8oqEJD4N5VH1QOxGzLIes46HEPtyROEivR22V7NNj/q
TfVsORrtZ5w5R09KNjTKWZsuOy7Dj6zXcfKfaParoPfijY1FYDVVUfiMRvjNHjyiQSFlnhrydW9m
ywVfWX6yAXRKh4xu3sVPK5p/JgbdMTaLMzNaaqy6PxS+Me26VJm3arybgp1N0+XiPIqovXa6fjFY
MzZtRzAZIDa51XJatyJKUN6hbRoYYAGYq+gLduop0ir95sdBK/aYrfIf2YLxFaPePrb9Y6Xy/Jxj
LqDwzIwPhIkYuA2p8ILNwzv1Yj9cwtr2vlipqpj+cFM0aP+wO3SZLpGITM+y+0ZyA9JFUdtBYbRf
qQj0kym5J/iJtSUM9uoOU3VS6Mn5VFicsryPH4eRhEiPvZ5txHRIloPHgArkRndLuX8/YoO4GSBh
yeB0AjttURGlRnLqJ58MjAa/UesQ5xRGA2cth0hRb2vzMBzyrtv3fWYc72j4EGGcAFfpsi6uC6sn
GJkGBoEE0UBLpggGDVtg7VvRm0xou0ZFG5751EscjA0NaDuDL0mSEUNVN7kVZWfuW6ajb8y2kend
6OwJO3swCwR3hQpqz63fim6pnqELyP6gYRu62JH+GjLQ/Kyshlug6zyKjk5f3+r8X0PPujIVumUD
myFPhdN2ghK1qbriShBmwv6JEr3Kav2i0+tfIkWeFQJl3tcyeY8b2juNh19smOTONiaLitZYO2xC
+6KvL3WWk+aLKpM5lM8inBI9KwvxzYtEtY9F/2xq0YOMEdx2WTnuQ0FKUBbya4BP3pzJ807M6Ssm
wUAXnSYPD2UO+AfCZH8bcJcM+A4+hKTxmWXJzcBtyKAEXjzXJC6P8Ij7bydaU/yEy5uJcJtV9Kbu
h9QxyNeJbP0CjWkTbTTmQR+53ciTIO1kbWSl/qFk3yFSi70TbH4ANG0MTVLri0udkGlSO073GnNy
0+zN3hBTpXvah5RUM9kSdRsZK3/w6+8TI6IpMfRznII+qD3fCUxr7ijkBPrOllG9VZB7glToFeY9
cQ2TQ+Cf60k0FcMIZl9UJ02Fv0baQU9JSKRjXSJU8O/9qhKNaVnH4GuXp0K2xdmbPl1XAyJsWSg7
gcoYawh33b5Ri+sgSa1XZx5Aipq9FbRhb702hv7nqai530GLmwjN7ruDXiELz8uxOE7DhFmgiL4u
pNnXvH7ya796680wehqsAc1Fmt78IdYeAB/s6zh8oasznVvLJ7HO8N1bBiLzzbjPIrqRMJOwXPv4
Pl/ifD4r33Fpp5Cwl1V02jCZnQBwSjauhgV6FUsUmVbNxxwywsJcUAd4M/u9lPQcfNRsgAU6f0fE
wsp2EGGXi7x8duS4bwtQ5cmQl1dnwgdZWkxyJ6Tm2x6w4I7pLopKp62uZlV80mrw9o2po2AwB+vI
jpxLgs3GaiwY8IeTxjLDTnetq3HedT61LHvriSgCksTraujZ32nGwTds9dDPlLx1FplvE7MH1Xnd
Ey/sc5LS38zIQ7ZdFg/ExjH+lyoLz8i+1ZapJgPWUIqHDEWxl8HC7MJTH7HhLdruk4+TBmHUtpxI
nbUriVngVmxYj1S69iNlZYflxwHh7IxbNVbZ1n6fSBh5aSJNvrB/i1a6lsd7p2Z/NJTU2MOsZnIK
aJSpyX3vLL17RWJLiesW043RjnGdCcLqMje9YOFwmEBOX6VQxuV+0HoydyY8kPQv+BpjsoNs/H7v
JfOJzyoPUOsZT6ETJF2X3eo2tE5hMbKmGZQ1wrVeZuNZ+Zr5bvzI2+7qjX70FsMxJQxyeh8FORHA
5Sv8bfHw0Ml2eCi8+YwDNvQDkDcpsFn6BrtyYos6Y3xlTFzqu7aR7Z1ocNIzkjBSq1VrAtHNx87O
v6U+2ssxra13dFIxIrtn1VORpII0NTLC5CVuywfXBvFKwYAIKCbsuZpTeTIiLWhrPnmgKe9iNrqD
3bsgFN3+C5WFccQ4Zp1o2UWHcTSKnT/imZH5XG59dKA0TuC0jpSqsbs1o7AhWNgMcZvJt5iu+Jph
97fcNuPXuXsUKiYPPXSG7dx2v/paPU214W1GuxoukCqCvrIc4HHRa+Q3+qkrlL1yJm3ecJ/w9oNJ
etLd9fqfRNN/h2jqgkz6J3/w/wY0BbFV/vqhkh+d+ue04d8/9odp6hr/QKOlG8I1rcWSv/BK/lBN
XesfcIBcXbdcAohcf0GX/q+wYfMfsP/usDPbdMG64LFtQbXH//2/2Po/fNzPjmc5gIQWj/9/hGoK
9xPH8j9RFGwPUZNv6pBBIf4umch/dzQ7eJN8Qf7NQeb6geEHl1DUnO1kGZjMtHYdpT6U9plJ68lj
jLyqq1nR8YPznqXgBDFH2rR6W29NdvA7oTYPuoLrDSk5iKicT33zOXb5uffgALqauCYVidt6csx1
rVy5bK0AliO88yMWPSaRtAAqxowTo7VSMB0q59fEJ2tiMuarEWu3Grw4GhH3Wztmr65v3nLDWkhK
w8XWqG+In2MuPUA7IHPWaGhPRwYvUhbFeRh2oWV8I92pXk9VtmHAFnoztURi3+DJ97n/IgHma3P5
svSkY4Bcwkm/d4P/0Ip4MayeR4WGVJfXzKD8qVUxM6gSwM6JaZ3j+iUOq6c+bL60OU5+HfGCrnCd
hu6bbcWPnZt99mSWrIVTfwBM/qwiWuZjxdsMu/YmauckHeNslrxPWcRrjlz5YRONkMQ7qzD3Ydhu
06G8LiJhDOp7z7GvvZ9+kBBCKB8VVza3OsETP60GvKb0jonO2xYuAZcWP4JcrV6BnaYLCT/GzbMt
5HUmXmQQUFXSaMgOFOK0l4pmrTe8hryvGYWn+UG3y00EFGiMhbetde9oj+Jr6KofoeTnkn6GXAVY
nnHFKSmJlo5Ds12J+5miofkT81e6tZvUljXAdky52RgdRSMS2ib2bXbzmY/TPCz/4xThHhiC+8vW
ftr1ewRQcAkNVdtm9N7TjgkCMXhw2Sq8zlGDRhm1I+TvRFDtZTXIBIe52NCTeWzj5EvaAT0bOZsW
a3DHLWFzH/rrc/QK7JyBgQtq3a/Kz9aa/W2elocqia6Jy6nDf3vl4Y/t3BYYdeW+SwWaz8+jH2HO
BIdW7kvqynKTRJfIgkBIXJGLFxh7dpquGfTNO1sh1zbc6ZE75A9T/jAggD2ZbYiRaElX7Wp9Axaz
8UW4doi3mXWcHcBL4IEHgyfB3rUIFGjOHvvQPcZ9ub5fLKHvo+aI++3cGPZ61j9rF8UjO+1b0XPN
SN0n2DF6ZzJ5zRI+X4M3SHdufcKomUSHW6MY4ZEFk2/soiUdq+TPZCCeArCZQlyOZv5j7Mn3rOGk
EKr95CtFCsETVhS11n1AXlUxrL2luZX7v0K1jZPiqTatrUFHN7f1TxEKZgvLXChqsmMeY1opHIdI
vexz9CFnmCbvCjrMd0IT4rwi4jLjStDfDVLkOEfHVW9o5caWZ3vgFEH5Wq+Lgs8qAsGzmofow6jI
3GO73HOaQqynNf8xcOteaceCpOIVvSnqLi66tafvm7o4hxanQ2K9uL4khbbODpExB3P2PWsi4tCL
tdnwXne8Ct2IPm3J5HTYcX9/SeZxZ2TGo8egbO25XDSyp28fF3KVVXQj7ZGM6SI84dXFBhnzfeGl
3yEHAOkZfQ8GTvhRyhhnJx+ha7svpqQV69ndlu8QAoQjBl7TmG1ywXpqEdqB0GYgkXrIt77bfrgZ
v1e4DTTObtwzuj7T7L1m4g4eeIT/wAfbEtrQFAOZdVnxXWMhW6eqOcJP54fcAt1WjNuqRVYWIW4w
GTXXOgQvbG9PCPfzdRo13aFoUwKF64FJsQSs75vLNdvVzWpK3OuYslhWUlIm+p/mmGfkeRNxGzfj
JoQYRh1Igq2tnbyWzqqKLAbHcyBjdDm0F0Fqxm9ty3KUuRXxdYN1TpDN8PdU7aahvIHRb+8kQjlu
BtnF4o1YOQU8gvCkJ1i0KNefNcavo9LsNem1lOYZ4Lw0AzJQhGuiKKpdHzvXQeMT7G2nXZeRoBws
S8zFk/eqdzThPQJsDWfVXPQCmU3VkXSs0/pFWM24RC8GBw9stwX0WO6HkJjzMaMmMKC79ZlX0bz0
Hw3L3BFuy6wGomhYns06/JGZDAYMcpTjOv3ZlfmzNfBpZc7HoAYyWt1s3uHq9/fksnwnHIe/uXVe
em6+zNJjLr2c/OqF1Q+khgwB1pKoNW+TzFLUoOrJzeNnXXY/x258lSI34XgqFgsRPbrZz/tZPvoH
laFlBSK9UmI/2NRwRTtRhtIrTcj/8DBI7dDFyWNjeeRfLTcsLDjoVTReaKW1IY4IdC6hb/Xr1Em+
W339ME7qm9uVn7FdMFTovlQNp4Fh5D91jWuxoLO6jkz85zZC2aS3j2GLdNjzNaBuOv4dQhJPRPrs
ndHZN6z2EynNWoT0IzQF3X33MgyoSVL8rHrYI3yJwy1BBFs2R9ynZv2XLtSbN0dM53ParhbKB5R0
X5IOPUgdcTPSDCxX9HrpQguu5blfpDZ2ftUWXedcIrp20+KbPmTvstbptuPPHLlP0gWodf2XY9M3
9MLxqwpRbZI1GgEg+mbbbJbJHnWGL7GqCGSUTrsKjQYu+Uh2+SBYbPxMHP2On3aVKndGWx6iYrHC
0eTTcuSMbmSobVez+OBdfGmJgltJD5R02Jm3viNmgCSL3bwskGIkcrZvuRNDq0JG3TOuIQo6SucV
dlV65Z3BmhwP0X5C75QbVwgi+A90tSObiGnTcjvk4lnAq/IjX3ZfaVITh2rscdMyP4i0l3lSH2R2
MRuD0IJfksXWsW+6lm3oOsQ7H1rfKrYujqqW/RvbBs2pn7WBvwX6j0VAOqvbIs5q9BIqyTai6mdC
mX0mRCq4bUu/3AQsM+sf9zPHt+i6e4wTKNaCuNSQCJOnvCLMiPlhKbJtNtsE72jtw9CH7+BZDjjg
COG8+i5DmcK2y7WDZHJDiwnNzBBvFFNA8ovhQhl1vCUmcSWT8pc3GE2QOALrlB5+U51DY72PtzH6
yhVhwI37VlRslTKNbZbIdg7pGm7FhE3UfbpThv3EW14eTCHUiTisP4dmqtRJDj0e3EmWbJm2Yuz9
wAL05sGIOLAD/xIjKdllkdq0bXHfHA8BpbuxHar8HR8M0Uzt8n97cmL3W8QwdecxuyqWjBojiFoO
v5/rLeQIoMpiZdZzGMRV/pCm9rih1n72UG0GNfHKAS6MNqjcncIquE06AwaHLbvAweYY0KrpgvvT
+6FbvhEygWkRl9nfByNTgau5bSAaVa0FzYZ1R0joKSs8kicnkj1boQIfTsBKpoZYa1Z78k3Mupra
wdA2D7ObYDK0r0YRG3s9Ec6KIQEdZLtBkp2S17cvELVB+rQwOy2v5W5vGov81ZF+vmvu32gyTjla
5xo774ierTKiYCJ6rkHmkRqYzDETz8ekJRlkEdfGJeYHmvOlGSHwmIzo7Ap1rjvEG+gKAWsUbXQO
VX7WKlPfW7ElAi/vRODbFmAqezwITa1kWT6Hzi8xluFzi3Zn1fr9j6qS/TmGpHqeb3ksrnVjgXZd
IBX8llcRf63pOAYWPvAk6vNjrpAiN5ITxmv1McDUrBnMeHmYuSZbHJF/3p/hisrY8buAwGawBYUY
gtSQI2pUHuXoDUs3+m1DTauk242m+6XU5m7TcLIu4ssPVxftrqKVFQxxZgXkYPiE+/zbc3MkIlOU
8c9CTUhSExowdHGXh3ZmE/+asXcki4fgv9oMDC0UBeBa/1QMbbJhm5Mtao8ZZjKcr6rXTjK16yBy
CBJanplDQjkF66Fcjx6eaTQQ2ul+aJdv/3461G9WEoY7USl3S6GSrCoIuiflE5NtDgzKIFH1J+LD
qA1dNgFQdHGsw3cDtePYq0kSQTTrzsmgsXnCLCR+P6KF5m5sRVP6/rX7P+kakg3bGYFkam/vXwHp
6pzwnXLxyhq/T8tcwXJA0qT9r5oXW4+6/JLJsNwAvRPXIVx0Kj6C36EZxGXStDN5Qmt3tofnRLXa
VRXOqQRztGqsIQdd0xkvaF78jVkJrN3LU5z5V2LicE4M7M3qQTdf8iQ1zu2MdGfo82pNXG69y320
7IhQhq/1jK4M8Mstc1BFyWz8UnTQQOrOdxDcskHISoftOWYa5C9yFbvi5Z/6C/8HoqixVOP/Uq3D
1vMsAQ9SeP6/AuxyOmWzXcnuoAoC1c1wu9SqOBfwsJGX10l2NZZOWdKDRbcT7l7/P7/fJobQFJ7u
IlD+e7eAKHtzQoHUHVp3pHfcXKXLZpJCkHnXTzb7JoSLVSfiIDTm/f/7d/8LY3JpVEDBFChmcXLp
UFX//qvZ/Gt2MhPlnU/UiUvB2Hb+y5hP5JvZ03q29YMeA+y5/9b/7H39O70vk+gIIGj/9X/8t/9L
ms9Dln+Lq+JvcT5/fuhP68u3/2GDUnNJOyF1xXJ8mlh/Wl+GbhHbw0nsuLSesEXxrT+tL8tdvgPW
T3iIO6Gkg3f70/qyrH8Iw3Ecsn5sWKOO6/1HWl+mof8LRo8vQFIiIgN3Nqssv+7vp5Rkk1+Ogs2F
lrinfBHoDxNBly6WPtLX3wZJcwJrD+mAo7nptOcMDwZoN4M7Pwj1clkbiYEj9Euz0WhyN1vUfHRN
bPvoh5rGws3N3bYDiDTS2nYmDOYyOXXWvtadDC1uiEVXqu9jg2lnbqthVWBVtrx5Y09MEGKfvC7h
ewGbYT9ovQgqPjCuFQuYG9TCeavp61MB+9h02aIHfTu6KE949NeB0mk0kzGY9GQDIV4jWojvI89g
tHZ/COMCNQ6i7V2lZW8+4y52I9GfQ4QiJFgEgZvMARd0f4rolq3rzGD7r398/8b9kCw/cX90/7/c
H01l2658p9waIxCEQn7GLRsUDaU4DYy8ON0PutEVJ2w44uCk3AUXU4aPeCH4/Qi8bwEwdT3NTDsi
w1XHsJvJypwxrRS+Dp7M124dyQS7KkTfzqyrb8kV8KwI8MG/HYCQ038TmbeeYAezT0t6Z9P7MdnB
jlmfEpGcmxDSZXsthDMgzTfTfZlVCXVW8WgO3g/BBHPVN/OwFXr+kc9EveKa/OotC6A/uTfuVXJD
jY0+C24UEXuYVmTkbjxP+9LRSVhZPaPQRsvWBtOBA0O/s+U5uPUlUgZ7bMxLpEzjMoJOBaeuQt62
SOi7VKYsbVN21Dx6dyAzUJ52RnzWpk+rNMpL75NRyqu5DBQnnWtz67e6c8jei5n992ig+EsI3MHc
ppsXSC0g/qQKNxa0lEstnRn4FhCRJO+fJ4CdY+ZPZzF2/pZiiLBnzYkvZi85O9Wc74bcbw+DbR3a
uiyudgzBhJ5Iv7eGiOQ/I0N56oBE29uNth9tvKiejhnURMlVuqF9tlDsVSRqg6OonLOOfWDvevPb
/Xt+PfDuafq2CM0esxX/QKTCO5pS2xv86Rc0VtYFkZ11UW381msms0nao/fvzcs/EEmBTc9xN7E+
EyORyr2yFfkzDNLOCM+nM00l3g8Hwpip/XAZHe3midy9gQ0dRqDuIjrJNd8uwbIpYZooCdu/fW2Q
XyTiokRFMzrYuDhpJt6ASZN4ZNjywuECKcAvx0O4PLx/8a9DyehHK3D5swAykPKTOjBsfnOqptP9
GXrjmg5zuQR9u94GbR59giRkc3qbneh1TEh95NwwT3R1R7yQgTNysTSWeMSzBDWwmwI2qRolyx9s
RefQnvWVxDWKVo6IWRKxj95In8ZEHpB65rb3iq9xGqI8MKf+UPnkeSqTwMtqMIrg98MaYoGk93IA
PUm79gdGn5487nEIzOUw5N9sh0+O3QrREtRXAdNc3ouesgkV9eH+Jaa24DIMu99Ky5A4gVl/oFcQ
r0tmOUZOxM46nI6tbDJYAz6KniAzU4JfRfojG/t+S1OpCdLlwNjzz6P719jN7lOCtfatoUHlCaGA
zYY4FEokh7r35y084gYFnP/NWkqVO7Xh/pLmIvpmJNLY/n4nu8FGwT5q6355Y0tgOgnsggP6jgaJ
9Ay1zrAB2SxIG7ASat3kMTInmgZrK6K95QIqWvbHBC1bZVkHSm/EUWAmXmKwW73UA5VaxcFKhp3u
RIeEgLec4fGu0MS061P1akECDBrPG3dmVb6IkDc96clWKTSKcz0kqUybdOwsVcfHiGl3MyQChRyA
TCigM/I5CvaeZDWHVN3S6v1j4iAMLJ2D5iCnWfAXv1Eb94d3gMZfuA7iNAHSJZTulabH0OrHIrif
AJPj/HnUVtWT0jt0+kZRBoln8f9zEm5X+LxR/3XLzStnTuyHYMoLV02IotUQaDIbAtDomNVyUkaZ
eUwBMuIfDL2Y1HShvbPm9uYuOefN0FoHzNVT+8UB8GZQEmNlmWBiaNxF3bWJmD4ofVjSo4HIIfbE
Z+Klcnv/l0yNLFT+eDDv/xrFB4G3YUUzJ4UZUaCnp8xNDo6Fw2hCKjwxICkGKJ0sh1uP+GkGP/a7
mT8NzBSO//K335/2iQ4PI5ujy9TG3u+3oU17tGiYDO5vyv2gLW+HM4pzbk7fh5Lh+JwKK7B7rEgO
ub4Q6n09MIvEpftOf1bn7MiWExR6Ai56ml3SJK89bGakcxoNCRCnrlVR7Bq7OzEEBM15cKqM7CcN
UBMc4m0HxHkTGhpAMGF3gWR+AZDpd3Gqk96NEoVQenYBek9nUbFAdEUdbf10aR2PLuIOp980zcwb
vhzmUbKAVaVOmge6w60PjIxAAgDmK8XFETDdWKVZEh5yUjEOtaw3tUnGqFgStv863L/Wzt0Nya6i
J8Nidz8gOfvz6P6U8Nk6AK5K8jATr01cRdxbu/pwv/oj+AXop5eF4H6gQvTXNPedlWOrcxphfKh1
2NViXJTMy0EZHXDvNvy9BhUzS3qMBgOPSrJqIT9oUL62ihjw+++9r7d/vYy/ns6hruG+WWAJHhtC
JNWh8v4ne+exHbmSZdlfqdVz5IIwqEEP2rWgU+sJFhkMQmuNr+8NY+RzJvtlVde8BoEFOOCghwvA
7N5z9sGwh2mU+z8u5MlJnmoTnBFOT/UgF7WSQHZJeUewMGKCsstyqzfmJ7ytYY1LkgBIgQE8K4ad
nt0zfYdAls3fzED46/xMqXHBh8ZAKit46E1I22X+Dfb4UvaFibMj0DZ6778kZbyOeGLolMCf0HVM
S6ocUL5q1M4zLkdPoCGl08i55CpF5+wg95x3a+mubltjf94nD5UHRJ4o9vZMGSO51e4jc9eTHiG3
CLohzLVNysN582vNsOK90XNpp3CmreVjeUy7DskqTylMK8efi0dNZLaJGXJaZjr+NREl6kXU2dOF
2brwUhUiYRGfrMMq+x2mnUaxw9AOJZ3nDfFGN2NNIHzi6/lBrmGQzg9ZWGHcl6vywfMxf/eYXQ89
VXCffJD5XOcFfvJqp5Xd6vzQj+fLHUBv/zyrHdDvKwpRyPKnV4CA6sGL8CtEFpxRRhqA4tI0i5YD
F/SWlPrSU5MdzDQui3/dQs+bcq2bBIRiuVtuy9vseTM1ylXaYepphopkLI1Ws7zl6PPNp+rGBLTb
fAvq59+RKZxVl9Z9sgg0tzrIhaMONbC8pnV2XYnJxCjaC7kYbBv6K3fkZWJhJyw0Ol6YvLDLuFyi
D6CRMUhNuVfvwi72MAAR/1LuxMi7YRX+nJk+rw7ufCukTQrU5ceub0eFyPjU9ZDyQuVRtGjVvNhP
NlefdTaPPur5piXX5KJNqaN+7Slia4KIMB/ErKVMd3J1mn8oWmDl6U6ujsbAz/V8FlphwbKwhy45
+jlx23nJXABjasV1/evk3x85n9ILGR7JM8rHhlp39q29lA//OCoYA4c8lfkJX6vyr3+9EHmo3A5L
m6Pk9tdfPJ9KnQNddBc879G2Ry4Q8/9R/u0fr+LrZZ93n8/+//FYnuKSL9Wq2zARgvM2jjXz0dAX
S91aleu6MKad2o/3Q4ZKdQp7HfBueSkidVo1PXlo3ZQ9RgihV7lbPMYFPSRcWfgdK1VsNc8GhDwU
z0yFPxmiv4E0L9dTgBWqnGA7wtRg/gE6aJnqZroM6+BhMGm4tVHsHSx3WoigHfFvmQRe16TDJ6Hb
bJq8uSekjzuNg/504o6ysLrufuod0DKl+mTh31o0GrDTDosbNCAlCOHI6OhXEGx0G0wIi7FvQVwp
3Pgsiuz9GK9LxqfLocG2SoetXkU1aXpdVYBdzprfngUF0hl6Oo1q96I3Q7i2rGek+TbqgCgGGdlh
K66gxWqvBkaARbeBqtAy0Ja2cMXY2xSrU34uu7iOD7Qrs0VSiyNA73b2gb8ETpNdBsFHP74nLgQf
esCLLoJg4WfBU9PRNbSNYC9KJqRZPhx8w9gaTXGlFT5oJL9UAFq1H0i5VwXMK0qBVCQgB238iplb
WzVPim19QBypwGlBWh+5t/JUfHfjbTx4G1gSZjVnJxYpBqSErAewGDHCcJfSxGOXvqsQqluGXFdj
m7ylyAfUsgJUG6rX5QjrLg9BdbFGmBNM4U0s2mLpW68TdbuVyNx6D063g6Ug/H1kDDW94GYLk5FP
1lLSlW8nFPkFDiyneVMnkN9D5T/WgxsdY4WUEAonzapg+kggbbdVBPE2QwoHESHwJiwCYkQM5y3i
m45oQOX1i27aqEF4Pw3aA2lGgNB05TRZDEBTRquZaeEjbTyuiJlPYs9g7Hpfu3N6GJYGMRaIXsQt
4bJ3TpFc4kBg9u6DG6Z/cdXCemnKAYO0rqxdyhkrj7d8G1ouUM+yWJOzAswp8j6Urr7gH36QOEbN
11cAk0IucEAMMcIFXCZDxlaLMgemFE1bE8OjOalXblipezpM1UG1owu1G0ecXwop80pC20JgKuT7
qmlevhSFte3KcqVhtFuLfuTL2U7G3GXAhO2CIo8QJvqiPNRN867PgywKuMO+L54U4XBZRTidGEWF
EsdZmqkP+zJrzJMzYUNFAA+cC7PGUSAE3padfZstjWhUN0oC0Cwz4+fSMN/N2rwVhF09F3X+VHCJ
wlUD3sspWzqlw1RtaeF1J1U9hTX1WHtgFinQhnNUyu2AhqhXDZc56g4LMUkPWB/YeH09Zp/qFN6R
2GUdubIu1AFMjH1vX5TQWm6rIt+XPtCnUVU+Jk17zMA6kbO9Q3SMrJ3Yh2XqW82WSG7IYXDCl1lX
f3hBYpLb4t6ZdlnvymMb1WJLCg40Ugsra9gOgts/QjQL3JMP2HW2kjPMA4KjkH2Sdh75djomO6/9
zSB39mEZPXbpiX5Ih4E/ibZha6v03N1DCnJxk5vRZenRB7bwmOQxWDkPjgrs9Wpp5Fz57JJBaEPd
Ry8y+LCg7lKP7LHKiuKlmeyCXr0rbMU7JHB9Att0100pjrFqlzfKIEj50vp4Aw/ro29IvPK4Ri3V
MaW11jDHRY+1oOFxmUX9td8Z1gZrbp87932L+8a1sgYnifoRWvrRHA1UQH34NvXJUjhzuqVO9njN
92uTud0JtsOjUeFjGFUk3mPHG60/dl3yWYSEFNLntXd5t8hMha9v8UaZgv9Tp/LuaPGL6w27ycrv
IUdlC5C4H21u+8scMsiWVmezCARAm9RyNq7rrhxNa68TG1F4auFJS267UUNlJiyx7v0mWTdFmG/c
0YBDDpImwCtG+sxb6/evg1OSXdQ/NPAAqV8hyq6TOzfsHhT6Y4BFYtqYAejPAQCjBTWPvDouNaEd
ERNgGesS0jw6bbS06ieSDXXVa90n6Te7OOhUinI2UmLwp9j/beRjBZrD+Q3KnCDewDJdBIPbLMgC
ga6hoa9p0ZytCiPTV+SGIEhvw3fCNpwkL9dR221hZBEJi+5s4TP1dLhVJdvEbU8JObdrw0XpUIQC
uV2mfYyZX9DMf6bhmoFNwQCT1917W+OCVd2C30UcLMJAq1d156/0184udUgAsb2jDlVgHaytVlz6
dbj2VFh76jg6i9FeWk3lo623SDdQghdhnqbUuxwKWPhBn4db4bUvwogPObPhDdrHIwp66xJL76lS
scv78J02ceKg+eJjiyDfMEUD49tSHsaZXtyUCV3yrivXs46Hxr2x1qPpKQ+iYlFGjbXuLD1bBQwa
Fz06LmJu4xsrzElFGKmRBKRv6AI6Hp9IXSePVTCh/VT033p+7ZuUoUQ+9kieRy6Fj1asH+u3Ioge
xKS8NW5YHgagYUtkLfGe6erl6GU4Qf3gyui0kwi0DH37VZoh35qI+MpcSG2dAhTQpT3uNz5abcHF
OPDKTYvpoSkDRAsB92UKCLdCMR7IAkcMCRDvhtC3FuNgZFDmUW5FDj8IA+Wi6wqEsqSC4FMTHXJy
LM+BCxizqa/jig0bpOXQThehml4PORzviI8stSH/+CNXB+iEa822j0rmB/scWf1OVAkMhKXrJeT/
jWqz9G37oYirI0i+azss62PeiXcBPkcrqkMO1n8JhENfD4ggBvgsa1w8MdoVNduFjfdLC4b7duJ9
VKKSCOcZzcZ9LKAuWacrt2QE2+m3pIIeTD+6nOhp6wo6SzWw23VRw6vUItr/Xfae5H2+MWEUYezE
XuvW3cIwnTcvwgzk6gwBDbe+Uke0twMY0Bl4Aedp7Zu5/5s5B1V84bcuiOIMmwgGOU2EIyXh4lqF
CpLl5EXZyQGoAsMnYEjrWDc2RdvfMsvlRs2vrtIUrnAmerpxdmDgXVrq2njPZO8u18nF6YGB9QkJ
qgpoFJK9T8E8DZnSW5NZ5ypWuxVRh9NpNIobLVQ1zDPdosgwqUcNWOyqaJeqrceLaSqLG7erqDU7
MBR8o8e8ThO6giBASRz+Rczo1mamqDzDfwEfwNwLQf+YL/OYuLBkzK59EINXI4AUtDWvXI4QKzGY
3xSNhri0HbRLPG3HSlUPrssdPNT8gTttNqzbJKQD068JUwIQqI+3QCyGa3qvcOIVrVpRAw+RcxSC
ZkBe7YQVwdtsZx71Gg45vJE6/rTNKQTaTRdBbbNfeSQ+QoWxVmK3ysZnaLXokatgUQQO1d9nDAm3
el5Yaytp97S9Sc0C6rszuDRwQYS704M5IABFv4ImsbewpDtJ764ZJinYQWMkTaCqU7O+jEVQMfeC
lJF3FChdG7yHosKwgtmwikLkZ71WQamzoDw1CWA/e1hZCWjgRg+tTU7nhnvHe2vRZJ8SrsqhTsca
IPNFlAdgWzxa2/UpyrRNyv2VYaS3M9Pi1rDu7JkZ46HW7P2+huhBop0Rr8wS8XVH4bxt9EdSfRJe
EcJY33wqAD1TwLvRHHxWILFRFYKVWw21663UfLrNdaVb4nFVoEhVKwmb0ACCLyI63clw7Fr8Qqat
UkwebltyKsAowFKzh4M9C8NEql83NDqXjTr8MjNnRF3Rh8uk5SF44N5CraZHx57nBZ6+7kEkLoRH
4Eev1K+tT2cO5nazsguVIQx9MWxjKVEay4xO+6JvknucSggbwvQD17u2gstrMR9zalhdior8Sads
91sP0mZTmt6wamLYlKM7p+wQiGHTHYxBd+40DxJtZBegBl0U4gWy/aiNNvQWT4nFX05yk1jAOuLe
YFypcDsZdcVriLXRzFxBaxi2ry3XfqQN4bQNYusFxUzLBc9ZezlyNa1q36yhuUcsdEMoyXooJ2oM
WgXkZlpXtRbCkBsgNab873T3qUtxzam2upgK/L/tVDBdC8aUb3aPf1QcSeEK+KWmlPQpAKUOaIZK
mf+X2K3M6MrD6Nup275Ou0N+7MLw3QxtYFDVzP3SH0HIfFYTdyXEiBvL736LcboEmcMHaBV7PjOm
bYjPsJYB33LzB6fk/jGm7lM8advC7n63pKnogb/PfaCZXf3mxcG4910Gy5lr3ap1dgqU4T6OvIWV
KM2hMdttlpvjKps2Zgw5wHT4QeaDCFedMZxyvz/kngeR3n4jPg3Kae8TJ0yECAokGs1+ihibOpl2
0aqksoNlH46NuKQ1hEcKG/cimNIHldTKdkJAy0dmrKDNXjF3oRJkKkdivBuuwi7lGjwHjxM5F5fM
UnTCGxb1xFtWAJQiQ11sxqD5Rd/2M2jxRdUThUdf56ttiQeuEh8lzTOsfcZW63xYkDnetsblqu2Z
zor7s4/NHOW56zuriM46jn1aCy55jq5SPlo+uY2rSPGdW1AtvUm2tegRwYwODb0k/FCnYAL2Zb7k
47Ieoa2AIbFXbvhuVyZFP76TNdY2eit6iKvApj4yhStFo5hYV/lnMJXgKJBTB+H4rgHBXJbgZT1v
fgFql+20oALLCl2nVJ4hvrQo75Eve+2T0Rh3ld5dG5kCTiy8ciM+pTSCoQCy/5fhTnghuT8xkS9b
AwhoGDz4toc5ElKC4ccOdZxZSahAE4dqe+3qubYN4OmvmIUyAkhaDQ9hita0EVSYuapBf4Ix4FAp
JdFM0xm9t0PGG+JxixRqs+rB6sDjpncDJUNfqGNOYBr+oIuYCgM4/5irdv8GcefFIQ8undDTh0Ud
YOCNHkftLdC1Fz+NokUz60izkbszsmUIGzXpYBg7FBolg3Uih9Q8FqBYBwEMHDkFilb1SPUpBobo
JrukhvDU4VoQbftA/Ip3qtCwOeQBdLr+jnYUmXvbtRuFaTxrPQ40e6M1sGm7OP50K/rTSqkegMv5
m9oI/HVgo6h1jX7kf0S2RNpA4xtHaE5Knm9ak8Qt5aHtP92AqrelPfRmCdPCcV4V88G2Le5ykMkY
89k7L2G2OHtj7Nm4TM4CvVRohyDus31Q2JcmURDLKfc1bI4dBzFSJbCBkQNRqkMO6kEDb6KoDbAG
p74OFJqCZSy4PETXLswrv1XfNUi125GXsCw0rny85oA4pnVJz1xjOFq56mmeo6JKJvkcNTA/SP5L
gzo8tS3qRtz7m0jR50gjwDeFhe6rcK7DhvhdhcTJ1vWLtTa5mEyqTxAEn7OmBBoX7KFcWzBT8fiM
6zJ8DHqICHroLOMwYXSuPBth4C7aGjOpHf4SSXoNFg+6wVQB152h+5NBZFVpnNRaeahHjS4xcrlV
58HrfUy9dgnlquNiPGWQxYNfSueHmzLeDczul01aYIHQTkYx3dg+X890bcyfkwZ4YNkDPllaCW9g
V8Ivmny+LWqgLhQ71NHGYxxS3Vv4ni85EQ5E6GEntvZFBGQ2MOy7gAI0zvRTbCIxACFPLlxwTT2u
X0AJvrZN2qfILMq6v7fG6B7D0O0whDcIw/dhAwi0TjfQlcxYf8n5L3idv7TLX0XAZKNXrmtz4uul
XAzAefCC2Zt5Yjq1YIbdiQGtr10Zsf9G+ObDpLcaRp9220blZxTYFfK38tCljbMxCVN0x11hQlJo
XQ1JMaCp3Jujd0vrleRQHMfug0Fsw8BwMBB3DqRBDB7RTnuhqWAkDBCZlc4GnHTTpHxjKkHOpmNW
xAa661CtXifbfrXSkhKCdlK19BN+4avRtu9Z9t7Xnr3AqH6Rqt4DbaQbuFVAxbJPqHHbZCo+iZq7
S8z8HlrctKRimUJpt99dvs/bOm5fMgbYRBNzSYrKERlrk78lUbWvKvsO1DKOEhI51GEvxgxgcHFn
mtGxqtUnW6vv4GlvgoFWce54N+R/UFnuqs/YiW8w2faivdJr5SJowHSrya9CpatU2QrhGS2eYBJc
VT/An9GV6RJiOPxMrXxSwutiCl/ipv6d+pdGXSFlKgoEeI1zypFa5m1w5WkIFhQD9o/5aWoplm2Q
WkuHLLaOjMElPTSqSIy00V02dnjwmidD1LvAf64GHxdPM96QRM9FUEWBFt5O4ZeM8H8Eff+VoM/A
qfKfCfouf/f/cfo9hL/y72ZWtHvz0/5I+r50e8IidNZAvidUxHl/SfpcPKuGLchmFcJGTf+vkj6h
CptnUURzdHR2/5T0af8wwIlZDhJBWyoB/zuSPsf9oegjoFUVGrRRYZqa5Zrih0iUO0GCUDQjeqzE
UAXphEtF0U7UB4eLyLE6OlmKShtMxzm9pH0NM80GNIBjbBGEdUkElflLpIGyNsyLvEfcXQeIu+XC
EHTQPd0RaHjG11RDimIUClFhWVlzlZhXM8cFdSVXWy+rvvbLzdhm9KfEOBOo4OQHfiv5oTDK6zLF
bxbNagq50LBYgO+btwvXztAofDizoMCdRRdyYf+1Jjfb1PDXo4YS4Ed/KNccCmKyF9RMgpFCao+r
Zk52aefucDv31s6bcs1lChd45L+FJvonf14gms++LcxWBNtWmMd47rkCvPuzCOfNHqHJZgrrC/l4
gZlvOfrMeUrZkeyygL6kJVUyHVqSRKurDcQJ7kGiQ6j+tWq3ZCWBtjBRFfCeQoo8lKL4s5CbURgh
JAyVz0px2v7oh1mDdNKmY2sq0cC0IV8lAfpg0/NWU9F9ABS8VlqqtxaRkIvaTU9N0F5VuOc3Yw2m
gEbpwqblACqEANBk6O69IKKJVak7zUnv24CpTxFUl3gszC2T+rVaRP51sMRpUR2njPqMmNfaFIxa
p2lMFGKSjZRwXfWUz4w4VhZKPKXrvJ+SuWUCzDrf+7PgSn425Pw8wCwrPUI8dfEoO31EJ+PRrLlI
NtdY/km9sBpq6X3LbMMjQGWZq9ZvWI312vLC9sD3GRfIvOb+tXZ+zCh6kTAp/5djzpvn58nHVNfD
4VEmyLRGmsfn4/6L0/zcLU8LERKtm1z92k/5A47Ct9cKnpUX9+M1yM3//mNV4ZIpkTFkO58grfDO
nDflmnysS+jBwHInIWTz4099vQXyrTz/939sDtTaF8yRG8LUed+Dnoy3CtFJMv9cwvn3JRfZX5sQ
F9FhnLflbqqKMTLC+SC55+ug8zNRu29HuqdLxHpIe/7mtD8eO/95SPn8vR+75eb5mPOryRp0ZgrK
vZU8RO74u+PO54O95W6q2L04P3R+6vmx8//t/FhMtmxlIXr7+u+i837IK2YRQYEFWMlZ0F6q1DUq
6/xQ6Qo635+rukN3Sxn9q2gGUeq0dFQ88ZCGLAUGlDzH+Ww/NuW5YjsGvCX3uPzY0EbMf3z0IrFr
ELnIY/7uefKxryfLY+QL+TrDefv87B+P5STBUcVQ833fB92h8F5pd8z6h8ZCuBG6yaB+bYfQwcn7
mnd9WzVnLUWSzJfRn7uoUqVGuG3mi3pozxeLMYOzHIaZWEiVnxT9VfKW8O0gXx4q90mR0flQudla
QkMgYF5KqU8y632k8kcuKOhwhSacr0VCW9+cJUFyzawHejPyeXJbPvm8KR+Ti34Wc8q1QDXdhZvp
5hIjYHdIs7I7yDW5AHFNyKQzkRp23sEUmIBtmtjtbICTLrjz4u8eg7GTzvI4KX+UKie5JkVPci2W
eim5x9cGKs/d3DiO3eRL3gOCCq5lFl7+PPjrefJRRf7Um4mWiZ4Euy+b2OwQa2fSUUoRfNlgnjpY
881NLsJZ3ybX5A549Pjri/xJrZAiqkpQH+RCt1Uq6lmkE73g+s/D/FYZ9YSkhRkSZMyyXw8kNFNR
ZZpo91ycpHXw7BqUa/KxIDff1WyYYw5Qpw62Nx26eZGZ/H9poO6lSlaaBuVaBBO9E6hzxhYTXT8v
tKHB0IrCIcBFTSOx00myE9NtRTFwMc5EWvmZy893nD9kCHh8YeSDrfzumPNNMDlOeGh5vqFTT8+s
Yuk1fQWBen6L5BvjCWcnmBFt8QiLg9u6AgkSa4FZ/VkbrRbzJwFVC5r9IwaKufmNTYrKASPA/PAl
9QuApvUC/Joz0hPWB5L/Biapd7xR+cE0cDFXhW0vTbMyprVLtvw6pKlA7VSlWExsB9WyEB4moXVo
7pR+OTjQI3Uo+miG+3U1j+qEHL3F8+hNbku15NeDclvukYtschnnFXqi0x/GA/y1fd7/7SB5Ermd
JIq10fXm9HXKiZHhl9x2UgzSQfp0MyhEldLR+KcIWcrAhrCkV9gbAHh36KzNvdSJyYUxj7zkGjRA
yi5y+6wlk3sagmRp5Mhz/nX4+ZjKQqWgT6q3PEs/JzLCuK3PelC+ZfRtfuhDv+0HfEcJG/Lev9eQ
ns8r136cS25+/RW52wv7D5/osfWPp53/q92A619Q7IWbyBsl3y259neb8j8KsM6cbpr5hnReaPNN
6Lzpz3cQb759aQ3qmmqw+MLOt5Zc3s3OB8q1wU64r52fc979ddowMbLdjwften5Xf/xZecy/fcxi
DE8h0thYtIUXQBDzg1yQ48mpfq7K7WyW7f3tkbVp8lH++/3fTvrz0G/bX6vf/vSgD/zqlNb6OvX/
s18eOhEltK+1j29/4+9X//4vnV90PGr3o1sQWTC/Gd/OcT7k2ynkQT+35YPfnv61/9upjGQramR7
kRLr3xbJX5tpHq3xx4w7ecT58fMTbKF664IU+PNDnmj0g24mqUH3mFW5hzQ1JFDzifORGSLIf/xo
FWJvFrBAq8M0L+JI0LKUq/JBuTtpCmbD5yPlWpAEGq0FaOTRebfVzpNluf/b6fTZro4puKAjO6/K
/V9/SW5H1XQ/FbPjoqXotj4/Xa59O+f5Jcmzy9183LdEhDYb4iSVdVfpj/K3cv5FyE3hW0g3vn4X
VhcVKmhefoDyKDUt7JUHbWrB7TQ79FLlGcgRUC8F1X8tHOIil26GiMkeSsGtyNWaQ5Q3fxZKN2Gc
kdvpFJvqUq66v6sWVf1PqauUs56Vr+mwiSLQ3062HWcTQ+0Erwx2qCCMhrJGyvgb+NWHx408yUsg
1TlB7Nqdn2JAydvuGRQoUCUqvTPE4DUYhYu6ha9tzGlyF0a2gWFm/t/J6ft5IWf4U1iBg/e5zch4
RJW0lir2GeBK6zkhynuLGjnRXRWzwxaGiPWQcMc0zeGIz3+jAhk68N0hci5ZOwQHTQo5gFV8dZ67
ylKEnMWmA6y60hKk/vV06/7HgZsh3B//i4Kd5praf1av+z9V/JbVb/X3at3Xc/4U6xz3H5YwhW3r
rnB1vtqg3/4U67DmYqR2LYy0Nn5aac39p//W+oepOlhyvzy79InOxTpMu5rG0Vi5/tTx/mkP/uNd
r39s/0fWptc5NZj6f/8vnVyRf3WzaxqnA3UCxw5b70xR/lf/LSh5XRR6K/YmraClkQrgq2l9DELz
MRF2uG/10IeHKX4ZE2HYwHM0PFVu9cIPlQkiE5edb413jpW+1G4SUOIBlJrn9GM0xX9wNeMErQoy
9NTCXTRCxqqIchz/ROzrsI70FD+t55Io19qgxqKBuLJoHQh073PfD5wRVGR7Oq0CJxqIV1UckCyw
NHTdiNehZ+AK1t5JoQJpU1+oWQiGE2z6orEjk3aN0aH1tD9jBHl3dYjIXseDR9bcVWJinKmxX2Zt
UiwLHPWLaFDNbaoD+tHQW1uqpSIGCa6R0eqgkdZVnL7uqyJ4KIrJOjol+oIWsxQqbHFJFMB0TU1M
W8X1pK7qG8qVzYXiYNFRbWD7eR6jBEgwzcURbOsovJ5ImQ9h0ZLqFw1XZn7lag49RLQAa1dNtaWO
5ZisUW9Y+i1ZEab927O5o5VV/gzeHSIFAvBjPx3HaQL2hktoqeLeWlxqpGjuc1Alrqcfg6o+4UZb
WHpEbkE0PvapfofVzVhlafDkTkChmFbRjmaIzcfaVJup//SS4aqpvOsEJfiqVGN1K7pAoRlcWEsI
fru4DcVxRr2ZSEOviLNEWFsX1MV0OlRCI/YqhuadqdXSi0maoPtFnaHceGa3QbmSb4SLYiDvzZNJ
9IVDRFCEtxqWJhqdgESkIaG+xsDN32qAwRZqVlrMFYJxiRztvjAzKFK0ibchARm+VUS7qc9eczW+
zetqb9fFa+W04aJM3enSU2wbhRBq+cmFTD660Lt9CsURGA/LAgA1qdkrOTNuWfgPCIxtUph1P/sV
lUh5g+G2wUfpjNGuBe5KwvLwGjg5uStEM/QpXeZU1a761ieZstB2jeU8q5UJYRw3+7pxtQ+lDB9I
wPTc4r5KnPxgJxS3AZO90dF6EQ69GKvl0y3N/M2mDkafLQZZ7yBTCRXF3qW+Dud1jJeYXCBxof4o
vHitxxYSFFKoFtwjX9Qi/D3phCvogCMpfYsNutkFfeg0SYpVNCGyikYl4uX6b53OlCP2rpWIsGA3
HZ8xce50dJ+jTjO8xP3c1L57a6fdzlB+g+RQb+vB/NWFidjGmb+LslnPG5DvkIwBb6h+Q1rrXQJR
df1I8k2xyXjVi9YBraQmTMta67qKiTWaI4ehmyt2CQEFaXMn+gZRcw6hOfgVa9gIBDNLPkmsnLrx
KiIi6Tti58nBsDZI7Jb2jBurSAZaANUhoe82t/pua00dOuyW7m0brTJLIL7jBx3oyWOhipecrLGg
aihLcyssmmxBRQdoK/8nGPknLXRuI35xkAGJPtEvPaJMFroJ2y9z0cfMNH4DTje6DWOlOMq+S+wb
oZAhRhIM2dfRbhAlESc1XtQJ5w8z7186ARsIV9LrkloOEcThva8E3QxsPBEsS9x4RhhVWkLQ07p4
Bv72n4qB0hLDwgulALg09CuUKjo4initEVZfiqraey+lNfSk9ZA2IgifMJqw3YUADhYahjavjR08
ZYN39G+dwmOEhTntTugHW7c/kixyNugTBNPnhJ8OgaxoaAIA4Qg4kGrsUw/BX1YxqaaIIee13AP4
mgvAgHCtiCmf7Jc+G+kSQ/bkR9nv0WAuot4zTpEDHJDQHEiOfEGNbjj5OOyWIzS9pY4vaWcHtNjT
CYGV1WmwPWnZwFQYXns09SvVpLCg2O8iJMiv+ojN3l/OOv/JRsab1wmNaNQVWz61wcXpnrZEQJCG
RQkM0Q3gc9jlXqTsnBi0aK26+4gOT8BPZdHHaHkrMpcvmmlcWlx9duR/Yvf4yIHFLP0eX63vXKN5
w56aqCogJMLAywQHSYHLQoHxcGx7/1ZvcmUFHr3bRB5+C9gEhXJCiz2tDKZ+ePhpaRWadbBB/C2A
gSVbxl3ATIeL1KtPgQM+aFLRODgE2GwGI1K2zTgShSsEX+hAWWpBjiqtD/xNU6aPHq4bbmYD5SiE
w4bXG+RBAE1QpkgnTo6/ECBJ1VNdeRu0RN8NWc4tVkXO4zbZVUfCRBjazoXbN5dDieR5qIdnpU3U
/dA+Kw2xvYmjkr+QkdChZugkggDjgYaTI4yvKkJfj1wMuChnBKqHer+FeF2hY+aK5y7yaoi3ERGi
DP2pSieG+ejk/mNpKfa6hKK6inAwrDQzQxrvEfgTjg45Xu1lYunGtk9iH0e5wgTXj9+KsH+IcvR3
k7OrBYKL1gj9JTrxDlZ55kcIKWlnbprMJFej2zkjKTRiKK+ybkqos2G7qUsMLcSnUNLyW4uGtWPs
qoxFXIS7nqgdxHjuY2cFkGodkqjnFCx3qwrDWDhFd1FFIS+19flkiXAmRstE+cNl16bTsiUBkb/K
+J87UAcZ8rGc85csD1liMXFgMaHn6eJUw4Z3yOLxLs70K6vhNSpcSBYxnm2seGLVKU11oiW1SAj5
uhlT69WnpcR3st9PoeYeTR8tdY4UsJqtCRU/ZDLOthqwrZMXWVTx0+aiNqlMqmSowaLEXF6+jSlC
Kf2YeTZi3EJ8usYM1R03OTlZD0FZHQqKCmoC9WdAQ7dqQxcXlxJc6VOXnLRjncGpSM3BOHkTxaew
tfYOoyYn5w0NW3enTt5vt3lKI1MsKxPQJ+g+AMRMb4ck3Wtxj8oefKp51Y588WKtfLWIr1go4PG0
XplLnFnPjKTA+JWCOGzRS+h84fBskGPkiveKH+KKgIDnTsmBpSekvhFasZrAcDWvYy7SC9VzrnNG
b8eEsFticIV/NGP3VYtKSHMwTPnlxveRouCwn+/aLdTuPf4X8md5A6FZdGvbB+hqpPUzJTh1G4ji
ZGtDxJFkdXXBRk1/6+QWcTM0tzllVW9mJcSkktQFd9Ispval2Fys6rCOdshL945wb3QdxKuZMBIM
xfg0hrg97RrxfTZRFgZ6Sva5OsB2z+oR3YW+JyKUr0erkc0SOPFKRzq9dMthP/VmCAAkcBYi9/aO
PYXYMSbGTMCV9owCQWU6+8HgU49h2q9wVAEnRFnodmF7UVDtXDXIN1bwLvQVuPVdi3MDCmSBiNsI
3qBf9EvCEzbJ5FxyXxrWEDVHjF1WwzeSL2iSeU+6gP/b3ncDmGev7tVTYq9pr9qbLouIyvL1Zww6
hEVb5sJxCKWTY65YCUl1dHiro5pvrXeoFdJbURaTYEWfw7Eu4D9H+97iFjjCkcddxciiIvcYvgQB
7aYRooKOxcor/i9757HcOLNl6yfCiQQSdkpvRMqXmyCqVH/BeyTc098vUX1bJ87gxu15TxCkyogS
icyde6/1rb0Rxo8cSRGt9jMvqREvS14z42lf4kQStrmgmUs7yOm8CW3Xn5Upv3aqn89mWteHtCSk
SkiXUmIkrW1ovN2oguGU987RId1zR9hGsS0mNyC2OspRSguIhyCZE+7sNO13GMqHm7d4P8yi+aVC
NJVMun4li9pbA3AXE0gMp37m0iki41lFwLA5cmCMHP6YXYTAsuwqpsksyvPoufSMYl222ZSblJqh
PX0fqlHexz+Yd3/OoF0b0CiFhQwryYFqxkp+a3yIMFlv7+wU4EeedCxuYP+IvLw0ICB7At3alMS0
sfbOFmF/HIYUrph4efEaYiMQyKYH6dEg71C7DrWCsdBkG6e3ISZOvuTU0QDhFXSSXC97wffjbpjD
v2I3o1vQw28Mekrwwkp/JkI8lhQrejeMMiz1SR54KNhoLZVn77fvRXtHoOEajJL7pN1lPvmMLozM
qvhNfrmxcQZMOa7vXzm5ird5PJMet2kr/FRJ1X1QK/2g0isxCHHoAbMbuEjJM6EDyBXy2AmeMdgj
nXRHmJ5bNQBkHYCMboNPZagOfKxDMko2gmPLzkvmh2gW59RU7k3R1d2OY/ixuIgtZ/Yc5ZVyTzCg
u+1wlPa+obl8CE0wdg3eAUZUsZ1jLCVF3j/i6Nk4y+CzxOFQyyrjmnEDnltpPcaALLdR2n+FDETW
2JD+wKcNxNSob3JBOVs07kA/BhJzh9IhZWN8VnN6IxtenaFm8vHwx+9CoTSX7XJqa/knl/nr0LCU
uubNJ98bPt5Asl6FASETjzCeBNNBfD/dA5MWjjGtxPFmuedhbh/Qj5yNTCRHv5FfIq/GxKPG6ujm
MLvZQxdOYRtvuLrW4xBRS0TCAnQyuQTkoXuciU+LHONDVkfRU8qW3WDvu4wg+IoP8sFGjAEF9AgC
+1c6mjjGHDfaEFPcbhxsvVsOO+ZeeTGJTCK62BjsQIHOMbxHhkld0wwkt/IRs8zY3MQUYtssynZ+
1yDtLIFK24WfMkEC0+iTbtV5h9SMgyN04mlLfuL3xCZdQoT9a+AZL6JkagJ0AfMpuOTo3St554BZ
jIeII3s5czZpXuya03ywDAsLf+juohrdpah/mpmF8CPJgoOLEZQzdombUtk077I3rGMPQRK0J7Sz
b0aAobJGW45DzlbiDZbQppsmlKqqrQ5ISq5CJdjV4FNsA7/5Qigdrdi5x0+aOL+Mznmv05S33foW
OAWK/LRl36OMkubOwdy0H8dUmwaqGX2nuxty95JlUbtT3YyeyYGpkiHlGarvYBDDbZUgzLbGH2MS
Y2ZhKUhK3z+msfXqT9M2F3b9BvB3EISUJq4LvFY8ic73doSXsOdlxGD3mba+4hJJP7ArfU39xnmA
WnhbDHxm7JeT+YekjB+RCi9+Lw52uzRHCMQJNMBxbxWYDkNTPQSOi7vB4R6OR0hRvMaNIuQSuSk7
is8WFXVPZfZj7Of8wRq7mjlwemfmCWD5jzXiGkRCo1UXiEQdKGDOOGIIRks5uRDql3AcdkvvHUqX
sWYR4VXqqrvnjuFzaIyIvCaNEJHtpjER5Cj/Bl5zz+nN2BeGxR3q+y94pMITuqgtmtGa/oDWas8K
AhDRblXeP/Q2pKxY0aPqyEL2fPFmjY139uXytYA7ZmQhLHoWlyo0b1nRW6eeisdNzXQ3jFie28gn
7dav7/haMjZUzk0yL8FZGUT5+bPJeiq+ACx6b6HUQ/j54jLuPkjX+hiriC+kfJbt5mH0qRxQnsRw
qaa9Y0W3oi7eBiB0Y4J0VAyIxtGHv05xg+I/pi2zTfPolRiSC2ex+dY3tIb6ekbqJYT1gsj+Gynf
3YsZY7XAUf1zcXBVpKA/pPzmooi/Qf98TZb4bQFLyTvKApaQQ7yOJTt04svfh+vztPidKZ+Q2qRP
T5qsU7e00dcLEkBSdwP7uD5b6R0NDf6jb4P+xe02F544h3EZAC5ZjEOoxONf4k6hzl0BtWql6zgE
Qyx8mph1jLl/7Om9HWMzYSXL1Gk9TPqtHeDVnAAEud3wrJHqczP+KWWXnWPTxTNlxU/wUr6oro3A
CeAdwKbF6VjTbViRP1Adu7Gjfo15fW7yAE9J54By49FWKJc84HycoF0iMcOkw8LU5Pw+o/bDxWzt
GgsNC0exopnOnt80UrUCNYZpZfj2OSmC9Jv3xqvwYnsjxPgkQ+8GBYsacs4UYQL1Gf8GTSAz4Ugn
TuTWzC+hUU0UJ/tB5P2L4TQfLEW4M6V7s/0C41hOyvt4ryJj3EFvwn8e3S3v2ib2+yj97LgkxF1V
cbgp0MYXtV/s48BiSCx+JCZLe6EwvqY59OzZt15AnVq73qu/sz1cTdFfmlTjnADtETjhPIQ1ghLX
yOxjW5sB6e/+Pevd70FtfauD4qWp645u0PABAb/ZjNU1qQqxtV0Cp9ImIrxhAGYuyaRFmYcJxt1l
fGjFkwramzkPUIsq7E3EVTNWN+tN3XR3jJDy5OTl62LsKcmeB/wRR0YzBm3W4Vsh460nQ9xtRZFd
xlGdwbeS5CQPLSSHzNPzSr9ZCMjIsyvthLstrQdYT83B0ZPsUQPLJnjDu/+YAa9D38+BMeB0UN9y
KqHQI8EZp2IgjNb4qIscPuESPXZ8lI7rs7Ap3rvC/5UMdE2QhXa7hdS7v9ikdSBtC99ikem2K8q4
SjJ56f8KFMpgpCuDCU5OzbeVnDMugZ68TwCSBnJnd52NPWN95ca0jKTPc/ZbSC6kEcJP068yS2+M
/WMSyWM0YES3l+c2peRfBTbrpVhpPJ/PTd4okbrxeb1/18u8juz/3s/WyaadfobWce1lGhzIbGq1
dDUFFgAJcYKkQd79DXw9sb4rFIzTZnPu/a/rzSg9Olpozk+21gKs/yUcaN6Vvw/53pLsVCyxfqGu
Dd8kN8riuP7EDiR6vUICH1qfl5AGD541vzhS/QoG66pi2icj5LOjo9pjGDeYXf4yclZ6Ducx9B5I
MTiM4b6yg/48Jll/XPlc6yv9xHVVSD62vj43fco0Wpl/a9ittPajuwSW2ip3sImCtPtTGVZ732P5
jdVI2Wip576DZDY5TGLhVBQRZhGt1jOCoDw0ZfCySqyG2T7FODSOfxVaRRCAfkoX2lJga2bmnEfp
dvhsk1QQgBDaVxx1nMgmYrcDTVETRLcQFoD57y/VKdYC3fX7wEPhLJMvJgsHQqiVBO4YkEqNzgIc
ZrtiS3Nxrk+6wljX35X/F5Aq2c/rW1jT8iefkHZY3FzClMv6aL2snziB4nYRUwG5TwvQLMg/oQ/I
6O+tomlD6yPLnVkwtY5m5SSp2kdnsBKUAv7xxo+wfK0sc/Ah4RYIoItITFLoJXuYi+d6biCB1A7m
AmVdity5+3QKMH3AHVovkkjnvUNI0cbTQCJZN36+8SQKgjQAbg6ZKKLfzWrTL5eko1TncEVgYB4e
M0IhiSfgJGn2nHo+1SGfepI4MdpTD+3daEs9CdUyolVAtF4WrfD5UAyuMWiQ9HXBHywvyn0XZdqf
1/dh1ZH9fUfo5vggJo3B4SgIdLLR9EmOessDw1WQ85pNGQGpnDSt0tHYSs2vFPrSgLRUmm3ZAbkU
mnY5ae7l+mcmKExHMzG9CTpmHsLJXABm+pqcWWi+pgtME6Gxi9OWv4A1t7taIDfXPzOBcHZu+GfU
WE4Jn9NuAXWKDGQnRDHonVGhQZ7caEihgHsOUD6JRepO4OsP5koANUInvpGUx2lsAjMzalQopqsd
3atXegt0cFuKJEu/aKERo7WGjRYUGrdYA0iZpRNTYC+/AtikTQqktIdWOkAtRSJ9UxpjytJf3sL5
D5Td+MFdWac03DaLxp8mbXryVyCqRqOOKyWVjziuJo1OHVrsz2S5o4DLcm1fXk5Ko1YtmKu9hq96
UFgbaKydgsRvwEDywxJSq2oJY4OR9ywC2NXmVPyo8ZrvHAivSqNecTIiuxn9jwQKbKFxsAjH06Nq
qLHFQ+LXC4j45MF0QMhCdOSXOdfOzjU7CLNNHDHXnNtkKyxSXj8v3kQwJaRfc1eGD9bguYfYD55p
3MKyHeYmJypx3lZq6alBUAyqhK3Oh4LrzJZ1IW7FuqyPbPCfhmkRo61BuhIq3d8LXmOaQA7FmfL+
mWYv2cVOsU8CgIgV+IaLCbgZyQiPGn1ZH33+QawhvhNIhS3prPl2/QN8UVR/tYN9+r//g/V/Wf+y
bSZfOvrrBDRoEDH05otVpTA+14eBh4t/tsmPNBwSFMR2/ernpdUM4vUp1nRakw5YY3OQlGgAjcu+
hzGz6J1Es5CjUPiXSVjZYSSSoQ3nXU5FOGt48qgxykML/UaDlc3BJPJ7PAZjGF/rmTsmqOWerYD3
pYN6gGZSsHGea1ZVYFBQSzXEuclHl0SPbLyaM86EdITiUlBMmuF4ti3WNSAu8BBYBcAgmB9OLLi9
u69Jn8Oop8Hm9t9k1WiIc3+AxfeWZJxxMz/4OmZ+qAE8GoRyot2q7sRg/s5rO9wgBgMYP9aM3tq9
1RXu2sO8yCz/YY63FAwG7jjG1G7rk0xKQJNomr3kV5a33UfgMfP2+30wybc0+IauLdoljp1ue3t+
Z8u2Nh4UV9J36HRV7auH6GTjuyA62p5zduERQGAfG9BJsQAhSDPDIXbT309V8TXvUiLTcHWVUrHJ
suI5MfSOrua34NBuK9Mnv4P0nsNjarL4bSh+QOuD3Sce5WxgkBPFI8Z6sauL8D3s9c1e7Uls2bMO
1meznOgONRQLSFjN1MPm6ZX13aetbbaYXsNwuPhW3l91W1ZX/VLWhF9iNrOItW/SJznbzg44HQOc
vP/FzjAefOsxN6YLc3yYG9NxTONvzcyMLcjftD2XDxbjLJDMIxlvXqg9MxkM6opPACslkdATObnR
1GxlmII+oNNBd7GcMO5WPWa8uqJjnIPQ2As4Xh6LIi5ix3JwZNcz7nKLwf5bRwAGnm/raWEB5A7W
hH5uYKsBZCkWcWvC8DuQSuz0zb5qivMEjQVo4M+aSYBXxIeqbO55xTTHeDIsbDHMSdwgf27CXa9y
gsfC8u6aoCsSQsGm4PfglYCH0PDEQ/IT4QYWRrJo5ACI8zn0CQ/NOrkn4yzC6iqvBlEt6OY3RUy2
EcEUip4B+FyTll+VGhs7qPeObT3QCKw4qorbGA5HNVJ+Su37LR5on9vWdM/hug2npONdddqPqV5u
fglsY4wA1URfWtd8Nd0HKJ2/SU7NCoC59P9ep5HmGgPkc6MpX7PhTjvHhZu4DNK8creb1/XRelEy
sq6zz1paxOmPmvAccDaoajN7iQ+IEL5aDsau1M1LOv1xzGQ93hR6CWDm0HCPK3H0uxQg+Cnwqd5W
hZnQIjW3DdBQr8+7zlt2SUXVPVqwQLJJTduUDiMc4IYzHCvvGGXye0ztscl1CgfHuZ3U50x6FbyZ
Pd3SS6svFv4PHARzyt3Ztfsk8tCHp+CDcYipCC0X1jfMGG4JXUOXhevF87znrlha+CC0jjer5Wr2
seduu+mXu5BRnxccYjx94gA2c/JDbz7GdajlBNUmt0Pq7/UPp8e0K/ILHVdo0voyrRUaIR39Fpy8
2haY4rAZl9s05V4pY1L0GhtXk1dyD2cmHjfDFbzxDOiIMHG2Q7nALyiygOhTh4SgYEnwSE+whxMt
Y4/0peDIcxE/pCZY9ovx6pf8JKWht7z1L7UFA4OYrBGwfy32OcTcHNawya0PCV8Nz1O7N7M83MO1
/2qNRLAwqNWqVEf/xKvMTfGrwZ+OKsPIPamuU0SxZ6mCVryuUFc7GKp0JH6fz0vTOWNk7Y/BKiP/
/PapfiEM9ph0s7YIlG1FBgnNbUL3ryVw/dpqDlwvhlU9VNz61EcBES9SeafJi/dhvnyXdtdzci2/
oJZPruwF0OZzmkxV6TGkqyRybqW+gUGhJTzoYSHmOFen+NAKVJfIkwvhatB+O9dkN9KXaOGGjchQ
QwcuLuvFgRXuh0Z66tefsFsAp+WUPHQCUmvbRwZtLDNNDkkt33ODZXE/5XBYTK9qd3UrWKfVAD5A
Z/Vw9qLXmLjRvutYUXnIF3PN6AYn9vq/Yr3/H7GeRcf6/6nWe2z/iary37V6//VP/q+z1nT/Zbtu
wDjJdx1L2v8WlmHZ/3JcxyHyxXSBCzifzlrb/Zfl8mfEa1iWhyuX1/Bfzlrb/BcDOdR/0ndtjzNe
8D9x1prBKsb7t+gZ4diSl8B+RpXqEADzH9barFNLxvgreSrDHz5zyEupYdFuTuhON86nOY8OYaW+
xET/XcBA9lu7zd79KfkdEcuy9RN4K5821vXRam0NU/kwuY65yyf5tC6D66UFZtw3FWe5tY3zd1Xo
NYRiMm65Ph6uF+KuiYJjTE0mJHT2oW3OrmlW+z4mCyrNXZfQtYVWXRQD88+GEbhVkZ2UHK6htD/S
3AifGpUDGJXBl9JnEULUhmvYe3IDOrbj/KSaJnlGD3YmHfBuTih3qNBujsraM4b9XwlRN3W4GNfI
Hl1g4iMHfpSY1CT6VL+Kc9dHq9/WtaYvNdNIgppdSGVlfXQ44maDyOCVpiWRfEidpvBD6KyrKffn
faVv3XVFtf3J3IzkvG3bUB1KE1xbrS/BwClU5j+RWrXXBmbRrrXhoET8NAbSY913kfqy2o7Xp+sj
syzfpgzaYKjtxQQnGqfeI32ziSIGVHiHFjVjGh44n4xI2defATmpe4LcsukzH+7c+sMJvpsOpMr3
w9gn5MXlb6NMH1Kqyes8W2o3V76F0yDzLr6KnR18m0e4UDvTsA/r3mMapK6IyMp3BbhEEp3EwGCU
mno3MtZet8+kd89R6HeAKEsUPGbPgdNRroXswGuviAusnZcxlSQaEblK5B1p55lnGZR/X/b6q/+P
d+Lz3aEFhxy7VX+kXR4FnJwTmGSOgf5U79u+VJf1AvG/3fuV84/wKs4FauwukcsRXjUO1i19M6yP
Pi+Ttm1ZeRUebSSjkm9/WS/rD/QfT9dCgegTZBAWpV1swCjfZtpu9/fhMllPiFoQAJnWd1t3JUDe
1bS0ePT51NRfW7zWPvkIr9Z3enWZr48+L+uHYX26zBM0UQeg2+fN6JH4nG1i7WBav7h+OmB/f5MF
eL8VXrz+6j4vn1+TMR38LP1b3kS6OUXTEheq1AZXU1/Wwgd/frijYcGQWrvGVyf5p518vc//FgId
h0+gW3HCsJz+Ziu1Q2mtcP7teZ4d3Ll/xhE1wvFfucs0AQFO5T+jjN22HyoGXgZ7fpHRE5I+6a+O
vqxP14sV0OK2o9pArPI9xSQFDvNYDyVRsRQgO3JIiJex/EXXjRwTfRJCsEiXc3ksyRJsx/CrX0Fx
I6SOubEyLr6Ub7O/FIex10Ea64viqIWC6yL0zbZ+wdQjjPUi//vR+jToAAwFrTiauuCd9T+wws46
gsu6sUHs0JWZ56yPqqtbAKo1hBHtDVktl9jmIgyCGINmTA6LPX1Lija4JAYFsr0Q1hVmJiwO2maM
SofLwBj5MnPDH8LYAenaR9fWs9/8VBaH9SU22k26Spon1yoYA7KgrX8wEOTYoKKh0TuPjWvezTF9
Y3q5cEeLbpctz13AaLYa7VqLtO/pMv3qW5KIJEGTTKgekqhtN3qn21pW+DsJzPwMf09n2SKZCNtX
hGMouzP1RVCKBz7CNLAoP4vaJNpjLJ6DAxOD/JIU4mEskvxQNvyNJumBYVYL+b1pAGIyv9W+Vx4Z
cX6fxmVnTtn3yK6Cs5xSwNKFv8ArXCCm6I/CND1S2AMVVuJ7OIMvqcwCiJNS98SqogMq0wzJIg6l
ZEi6Y8RPx8SntlEWuNGuJFUgi8uHvMblz46WPNilzoDl0xTR06ocWj/1coXsRLKOTfneWzezmV79
mGTp0WEMKAov2IzEW+9nxf7m+NOpccbrko6oqX2iXtop7q5Mjr5MqFy2c2oA5IvL35mkJTP56sMg
b+Cy1Ka3l37uIxDtCAMYOP8Z8d4KhvcEeNaxTudHI/X7czSPwyGZShhXOWNA0FaPUqby6nVOcS4z
v98wrY5yTuXQ11zi1LMjqKl0k1p2DwK+uhptQAQpNlzCO7vm2ClEMLIjDNpJFFKh8bGKaEs5Nmpm
aZPW0SYhIG2i1gcnoR0vmVDmqc8omy7qtkUnd5BSIQwrsn+IeRfHKJjfFHizvHXHt5yZzX6RBghw
STO+6iXtYApoF7RjYFrI99IQtVbNfzp3+VO/cBznjZ+uVpkZ92mO+cfR73jO3TuJh/muCWtQbWHx
PtX9tM+81DwAI/9RpXUE9ca4lHJpNrHbR08oxq6y98VhobtuGK1xJ1xUoF+BOayKwdkMTja9kvjU
HRxbIX3CUej5CuVF7dS7At0Du4hofuVA7zcLYkViqBWCypgzle/Lr6O/jdW1CkRN0K11rpDtCpH8
zqIYYCrccIbWxg1K59acm5lTmc8WPXEDQdL4Dvau3okFVdJQN+bZKDkYABzTMm3jxov57dkzcdeW
ydhMkme0/DZL+eQV4XNZe7cs53fqiuoHNOHvPnPicApuY0VzxOO+zYjEvsRpdB9l7J+s3AM5ya1K
4lm/i+MYvl6oHrrCdN4XLzQOc8W8zoHc45b1ezYDE3KMi2on8+DahkKAh9cuTYllRy+GNiL+UrnB
R44vYN8JQot84Rh3ErAVprijNxMVn5vFsoWIjPwyJkxRzeop0PTtAQEBlcH4ERHOs+HoiAQ/B1vf
n2PX/Dp2wqLdbH+HiXUZPfpe7vTeJ/mymwz7T9Z6znPZvrVz/FAHyMW8qM/ObeYSU2OX+tQ28HLT
8NRJibLKyYp97Z9amAhPVha88kKfkiRS2w7o9y2lF5vMEWNp9590lt+WOiLYuREPEkHh3hZDu41k
vUti+04Sbn+AgxugUVQGkabCuBUh3g0/T65CNn/qii2iHYjmrXLXAPSM5VjCPQPa1+xhPP1CXf6Y
GkFzoOt3S8Il3VdD7JJTbT4gA73LGcGCKrNnC/lVK0jo7ob+zaZZ2mE1oRd1jYkJbb0CtZBTgQPP
BpNDP0EK8KWcbeuPzo6lHzGOD7Oxqel1DVNHt5Lc0voxqTL0zESSbmadSKcVxzJTxs135E/H+SHn
JLzSPS83TszwUnDX91pJV2TZ0+hRygg76rcmlXfZ/YKhmR888L1L2R1iVX6Lo4RKfAGRmMc0WL3g
a+zTK1L0lS6LzewgHtVJ1eJqTBmgQDvw9lj5fnM67s/8InLIto+106OzN9qnBcdGjkQG8w04SywO
S812RKwf9JVmYhY9zTuZR8FlmJClyBoBOzv2dTaxbiehurOX0iJTT60Pl84ME4NBhMUvFjv56Jpo
sURSnbwk5Zgjhn1Gjsc6JYuBedKy0PXJ+nx99DlEG7t0280GJZluaqyXddT8+ZQtsTwQ2/ZlsoE3
DkWJCaHAaiJISkflTBG1XlaT+n88rdTknKOJKF7qPZorJvkK86uUrSBGAIVAO3bJ1VPgUGuMVgw8
KCXqISJefgB3AzG6RbAavU9l/i4rMR+MoJv3DSw6NDJ1e1B5/BHpEKZEXxY9BV0v6TRRAfuUQaeS
d6loaKt5tpPurC4B7QmrhDU07C+5vpjOkB2TOHloNcUHYN/PLDLmvbSKczIOw3H9cmuia/foKBaC
mUjVzPRCSDfhjEGcmXDgGMhCf7zo2cCW+j0TPrj3iZSiGkxq5zyIi9JtuM9Lr6tyK0KVw7GOUDiO
P+tlHfUVNfS7wA2cv3CAFRaAtGfGPKphAUEegiYpvMf/HJevo+hPhIWp6QXEe+nKfsx6EAbE1DUX
1i6w6oLCUI3QhKrlPnfiGia2+YrS7Qtw5+HELoLMcRLRLRqa22IX9psdhdtU+k9GUfHhrkzjEZ72
bxXL7KgDGmH8qurg12RChH063X19CeP+nyV380PuePPFYByyN1vOR4QNBKDGB9M4xiEqj5LyyXQ/
kmiu9/Y81DSFPGfr6I9InGA7ncfCfTSH+RSW1Atl7P5Ule08kNp8yeMkupdBzdEUFRdO2hwjhAtx
t2utnxNHLjAT1QuztqJ+NZpqWxjtV7NPozfXx5PT14megyG4sukrvg8kHl1c6J6mPfyZyQq79abW
n+YkHEBZyFkPLXtvO4wjGRi1yCOj9nF0HZigolLHNnWufPKABKNyZn5rltyV1eLuSKuOdrYRTzcr
mJ+nvLthAibJetHGNyd9ss1/ANVld7vBsbHIDdx3dydLeuYjW/ymWYh5KjqvOnTB3GyaOpkf0yUe
D6YbIr031a6rpum5IKwbLUZzGxCb3Bw+MBtnBHRaN1bDkG3aC7EQB8gIlc6mvwtLu70Hc9LdVTV1
B/SE7OdTkt46l/AwMbb/ODNNgyAKj0xTmqUn0pDQlWm2n7rEr674gJBjofPYFx0v3UGsbAcswSBo
CflG8ll3YrliBj53A0q02SMuzMkt6+xW3e/GYjaRWiT2GWN4MIbYZtQQo6pOBu5yc34aA++b59tP
MVjq86ztQHiin9MJAaafTT/bIPphlLN86udmuJeovUqvNG6OkOExwLCcEAR5rAC+kbgg1LMUSNVn
Z4JMHEJaswCLmmV+BSZCPedvS0LySEtxy80oR6yZGStVShzUVkmzeSxIDfGSR/yyDw5m6HtqGYgj
s/lkT8VHL6WLcxy3BB7M9G75MEaxTU7PWROVp4FNeuTCqXl+YKB6EVQU+wEz6nZpTfPc5t9mP+V4
UvG+5kQl7lDvNRzeQ2sXd2mHvl3g0Ug7jw9XPRwxqASIbnk1CRV8yTJz7JZZbgHv8pMS6AhkFDYC
TQcGy+lX7GAgxrL+wd3UiP+eYZO/NHRpTvy35b6JVMMuT9qF0XqwgXEu8L7R8p6yRyvp9jE52w9+
OMn9XNgXaI3PUBzHh7b0xof1EUcU5q9GKnau25bHnBP1pqRM5dwTYeIB8MypDzFwlGPYf0FujoQ/
FPjcAnpARpWiCMEUyWiX9BviyG8w8EHHux64uXkfpuOwFw18acsNLjZK49csU/ELUPLN1wbSGaD8
D3IexTHTZxwjSh9V8Dj1SPiFObzHUyhQ0n5XPfdXVcWHZijEfXAroAUlQ6ey/WWS6oL0i+i3MkDu
trWK5QytOdhYg6ImG838sSNS4dGvydPMu1+jiHQWj2zPce9FbyRtX/Co+eem5b/I0+r3aD7kg4/e
uIxRyLc96RRRW92F7RzTgQzouG165K39Ty835UOgECQFiuDL1HR4V3PMAPQ61MmpjN+q9uaDsgmG
EKX7JWur4cTE9FX1QXs3Y6c6Kxu6uF5ju6V7iQB/n43IGe9mWnC8nwlY07Ccvmy3oirmiy1yPggq
JhzJN5/sZMRh7FgHWXXFUyzFnd3oexeaLXjA6dnzQYQmFZ/APlQbVTsMXfpi3M82XQiSqIzNnE/1
wfOCdxaa/GzO1pkj8EeNee02R6SK9CgND2Hee8fzAntwD9PbRxtrXSw/xgbqY4kthO/xziYmn5hv
jDlwAg09sSyW+Yh62SQvc5CYFzyXPBNyBQ03IxMgRkNSW+0j2jL1orup0ylXqffRuyNkKXfPPdWd
EhcTCuER+jNcHaPylz0Kwe0wnIjUMi+T+YsSYzxl5UxcqIMROo3L8+L6CXbnrjmUGXpdI2HQ0VSn
IPf+SSnb322qe9VwioTW66KIvcR10Zzmcv7JWNjZhi63kjvMwIqhOrKtWOF7disC55wmbn4fssp5
prxGDdZm6T4Z+3BriIn5sxX86RYEgaXb95S6cYKcG3tFZCDeDCsKbGWWb42MNvMyGwjARsJYJsuH
8UoQyZQk3ZZ5Zr9dXKp5lxXr0oytPIytdV9LMRjDC2kouHWZ9H/poSfv4rYyL4Ej3xvWabtXOsxD
4XKooxHtN6J1trIHuLzRgzNOCGlnmjEU631P39oJYRe6CykdlmPS9DHgri/FMVJM/Ns52BXz8OIB
tsfk1l+lgX8uVf0lzpEvM0fUgqj67ANVemPKpBM+ftrjEl/HHLx6PSMDFhkyo2FBAEWyxw3zHUW9
5VNzxqTumtkCvPZaiqq9md29HiqPwjccDo4/zK8RsQ5Zl44nWlHQftC676suJPsiyeN77lB7e/aS
HQKOr00iNq2JQUDVxZ9WkNFIcMz402nrlySri72DMYpZaEiOyhS+LTNW3cQ00k1mp/Et8HC5OIF4
ADEf7oVnxLiYeCUJ0Qq3zHrlJPVnQIb2gCGKYwYKk21VWX8QONA2seR5RHArZvxDUVbY7BkV5tae
RoeyHLmvMYNeFYEIQQsCjDTw8r0VpCIoGT669s8+TdVXpo3sbEvebnq/+/AzcCgbVsm70cd0okrH
ueK6OkhhD8+NttIZ0P5ZYWxEiBm2RLtuaXJ25kvJRhfhBX+IhvjrnAfUiA3CJBCZCcaxqrkWgtyd
wTawSuSoAjgcsR9OebWPoc6D0c2Nh8gR2KiDrj0V5niqTaKvSv2Bla21y+wJ11Q93eygM7BJ199E
47cQS9P46vHqJ8ND9uYW1m6gbXbKl/BnEdX1O/LpXTJA342dYHoxmvG41Eb0moblaewcPmMl8w8T
+wRMTb86OphpiF9Tu7EY7V3O0XZfiMjZ9mw0+zgklWDogH5kAKRPY1AO+P5JIWObN3ZhL61bor9L
R+d2Q74EGyno850vibYuUgiT2MveMGNiKp26EUEsNqcibphXplity2Bf8k23/oCGMU6oULOmuvvR
fcpb59pmLS6eJs/PfZY/mwapusHIG4DWxSETgliEQQVsAByx/w97Z9bjtpJt6b/S6HdWcwgyghfo
F4malco57fQL4bTTnOeZv74/0nWPT1UDjdvvFygQklz2kSgquGPvtb6FuUTrTpEptiHK0zsaE7BO
CELvK7O5kFXZ7gW65E0fjjGjIGmcMAf9MG2KIqNX7cHXbP/muLQk0soIjlRFe6KuOSMzptloRjct
zL482YViv1bUtUcPsvfkoFlemGv5YT3RRohb2TCmm1bh97R8/SJL6mC2Zz13IuzKexFXCi9/hg1H
1o+Gbm4h67DcgqqanG+acKstWrUXHW7lcdUuxQEhNFjoF8TFO/Jgg1UWF7I/CjqKWTebe2plGqRN
8hVzHoFj2Wxd/SxzD9WUfbRZUm90so2PLrJy+pE5kxMrv0YOxYVPe5U08jq+LNkvhlZipR2ZWJ4S
WeonW2foVMT33JPR5YBLvHMyQQJAUtxavcUsRsxHOUZsDO3gyae3eZdjEIqGr1EeDVeVtCWATqva
CdU651S6bNIK7cmOY3lZD6ruIVFodbzVLZHd22WZ7MWQsZwHlJBVphYEg5R3JoKKOz421AXtHlXP
u20THuovz0BwvI9cDxc29T0NfNaCwXJwaWiIZUiZvIEgeCKvsr7EUdvj1TLbnUzGXWlOw1O+HEYA
Cgi3nxAa0xMd4/q+Em+ldLuLsMlcYPNgXjUJE3yuCDRK0ri64LONT1hsBy9PjQeTeIhnIg+41icS
NKJxJlRBGGSt8cVt0czJk9bFahvpYl/aDCx7HP2HSFG7uqxd26rz43OSzfdjw++3KMYP0VfR0eRL
vaFx2YIgju7coFNb0o4M/tXuxzDa4hFHoedyS37ufaRmqX7TgsK4sec9zbpkU0cWFFl5FOfpSRR2
s8A/0j3gOx3LVndPg7C6DKDZ6W+L5OLklI02jdt0IrZK1R5Yb24GbE03aZl4Odq2U5mxCGdkYNy5
CHxjOk4PquUiski7ocy8dnVe3UlahxFaEi8trZfBNi9lXakDRIjohCsmA2rfMjyp3OQ+mfr7WQb9
OaUd2CSoc4RbRCfAfvRpsGgMgmSYmPlqYwBOYYDpbiYWT7JbGPG0ZhztjAJz3hI0y/rh8rvuiYmO
609E7tXBzdVHOMnz0PTZrWgJbRziBqG+X3U7xJK32iogIpBisMUBUmxK5sOHaRyxzKXc6mO2TagO
raXhhkM40kq8cjgWQjPo3jK7vnYATk6WZN48T7I8TBlOOJgU4cXGuaGrrsSThXJkHCnTS9W9lL6r
rjRwXwKDewnofGa96Od3TidPwAUxSgNpWlKB2HNzcXTs3iaCRjKb3q4xVzX3NcIb20o9tiPtqcEm
JUzTNEF6LW72vKOjVBnNpxWMxSWv5C5ATXxc+MmWzk2m6ZovuVO8k0DRbv1p+N51VLZqjHfr5+hU
RUTvLL8MYc4FHAXpcTC611D13Q75GLHl7f3svznI8/a9Vs0sgQ4NYpfJLVE1AKxa8VImF0Po41cC
nLCU1yLba3Z3/qPw+be536r6WV8L/O4lrPJ8TzeXZm+29JLAaXRwq4td5zMaLUKxnRVJtQyfck9z
u5SVAGPhCpg2cj3bpnLRIKzPYwwXDK2C0yqtmVxCRSwHebIxhJTvQiDwad10FwloJkoPHgMyHHAD
YbJbh8crWYsaajgSZ4O3OEKaoGffM0t1tGXhuNT3cY1UIVgSdoelU6Yv3lY/KF2IBou+ByKaV1kL
wz8mk3I9wAC4+S26Qo1WzbmZcJOLkYs7Y4p18ZOanbJtPvJjwZPrVG/2PJjsWSLSGNjLFJc4xa7A
0D/zdFfRxnCMsrxM/EJkmEynFGUWTei52K66JwnJ+Oyu8REzIYb0QV8NbKabACnsxrW4/fkVgq4o
DMSWLQhh8ssnWQ+rGCpdmnx/XtMsM97DXX39tzm0b1ElJexG7CWKe/3k66OiJOT5z9P1kVz0cjXA
ePJbJFXw4nBYH6m/Hq1Pw+WEFab5MrfVLayg32XlCFUx6NPdhDPnPCwHNwdZlwLx9HoB6Xo92Ny9
TjO5Z2qxCsyK/R4mZR6WhPD9PqxPZ5NiNMYki490vPYqmS5NMOvUAZyM5b2RXcvV560yDKDFiBQS
Vme66gyNmVZQ8MZWzb5PhWhE9a/GBNstXJqmms4hWfulK/7NlfZbh1ZxXzNZPmfm2AKj5VGyPArz
1CbhPYaNwUsMEsdTKN/a5eMUi2BrPQDlC72hJ0yzX0Bwq1ImcNQZCglsWQ0bx+xUH72iaZYTe/Rb
uLiqF9dDbxXXzjTqQ79A4LD+L5yUpSPMcNDYuVacHLXeoY1IJzMaxYNQibH/b4HYf0UgZsAWkeup
+jH+R/BZeN/b7//jc/2bt+/Z5//+n6di+P53edg//8I/5WGu/g/DlhIsm7Dk3zhuDog3E5SbKRGR
LlKwv0IXhAXHzUFrJCyFmAuIyR9pmP4Py5EuIi7s8uzy+Vv/xm37f3HcmMQsnLa/S8OQn6EOA65C
+IOJMdT6V44bcva2z+XCFLCSL2OLTLkO7V0D+qVjI7zV/fhNmVN0VVpzbaIZwlsJdkJO5ncttkjN
qab0wKJ2F8Rzfy3Vt7DC3m8RyJxEDK8z2iTpL3Iko+M0uT9H+Q01gXHhnrztpl47yiQyXyyyvciv
sy6lXl+pFPRbN7xC8U9OGZD+fTekL6auW4/cmK9aM56ncoCVHZCi6OTacHBy38VLqZ5FqZA2tRK0
AU60oFbXoGYpr/k5YgQJ9kyvSyagEBKD2tpphcxQVsuIwblsvDR1voRurN8XJqFbuPF3hAXMN5si
IXZ85qylsB6r3PmUTsqtIew/I5u407m2r2yzxpNQzSvFerCXKTJ9y8+wjxeWdhFiOnZD+z5ElnaL
UG33A050e/APfm6Mr3QJt6Ul7kzRZR+W61yKhYxXzHTD/Vw/GV17UlZabWWWzB6Nj/jgTwpOba/v
g14i9baxMVdlij/DJ0uovEdLk0d4COBGEWAGF8Sa7OhCmTh7aoBTV5TTzB7MOooUPUPgjZQZsIiO
biibHSlGOxc2DhqF6QMMD5bLzoVoN5BfhonyJvoOqLZDt6/Ov4m6eZ3MCNG6Lw7wpzKiF+yfVZ4x
a02d5uxTg20Hc5Ibt5cZs4rEIVn6oWUAgffKoqE6P3WZQepxsYsdpGTIJ+IDiYoXC+2DibfVHQe1
kxgOQdiIX5aVX0AdtZdcq6/xqLlXfyC/8S1p8+Awu+NdytZ5O6chja2qx+yon0WfmOc2sOnCF9k+
t6PxGBWfGm9vS3hfsk/GTDvoMUk9chi8aJ6yXd8OnpH7oJZN44ItJT81kmWW20S+hYeMus5urD2D
i23fy58Ex8U7KUy0MYH/03Ci4WgljQByQNVEjwgQixExadDkIzCIYNsPgH7swDb2yum/5XpIo060
d8laOPg2I7ShJTW1ONkycC+zSQt92qii8L8U030ZNMGjEx+t3vUM2lXnhAvsUBnCs0v1FdcgZD/m
F71m+qfMLB/rurfuwIz019j4JeoxxZmAqcHOGXPVmo+KOW82pRT1hUInv/CLG4Hy6JdMlGRLunVO
cyv60jlluBUJd9RQZs5VL35oY1Mf3D57D6YW6IViUG/WOAEbsMzcJ2+66V9rrYy9IML7oIbp3VKZ
OqQtriuCRu6HTEh+2rSRICcgNzxlCvpQL57zVOR3mQH7UFE2H4nr2zulwHI35ex9FIgA4r/YZEFD
a6mTj3bLbF2mHzn2zgN48gA6YhocgPV9bclI9GV/C0a7207fIqLoGWXD4QjVUz2wcBkTdse5YjCk
EII3vrZhKwFeIv9mzDZwKJB3mxCkDmxHQDJF85ia8y/h655KMhhxBKy7IwMtW/9UTsDoRrO3pl/6
nj9VxzHOfvC+Fb0seSoL9mTkzCBCxNRoy6K4zGSPFcM0ekXXhIc2QviA3dFvtB3iEL7AGS+IHr5m
LNobanVCnIhypSCg8VA35bR9qguGITMwN3wYY3LTnoKq3cs8j05mmd6LBpVQZzs/+jCk92HAQ/cd
2gQ2LWvGPp15ogDB+5+aSwz3Q904xACmCSNG+Ew50BcvsxUtRE0dY3EPtLPdxokRsgMK9G3n06id
tHDv4s4mm+xrOdcEXDsksqFzg5qHsV5UeCVNEE8p1CKAuT/twKF/mtC7NYNgn4lJeZNTf3OYSgC1
4VNWrSy3DTuW7JPdf0pbrJ5PdZsRA8teOComAB0EwXQRCamji5dHJjfUDGx2jVbz9H4xBNEpCnnL
RT8EG1GjFyOvUm4q0y73nfYJfdBBOgXcoxj12rOGz0QOQHtoF8BwsoI37rl79mIPcw16EBIKcevT
dI1jImXSPPsQjvaq6f7FGAjvJDwOqpwJdEvrv1T4dphwb2vmyvi6kHIB/7yAcAme3ax/IijW3s+j
Ve8sYcMu6/C4j8BmaKLK58nXm70qsJxIuun3yTbt3yZL+ecuhvDbALLCd+KUGzoJ04EGbnbTJeHt
Fm6+HcJJneE7WTKYxR/YduAk66qr4TdcPst4bI7l9JAYWcHFjg4qiudrW3Rk4wXSPSuB6TqpE2z0
pW15pkveuaw0g1llZR4om49iLo9Mn064jtadCqilpq9xoZDe7DZxe+4hxzi9Pd8sp6y8fmlZlkV3
AcjCPQER7t7V0lc1KeQeffWq69NCCGjCnezHCpkfWB8kxVzhJruWdua81bMBoKgv0psoJhZfv92D
irqLuvKaOYG4WDWcucBsruAhlp0KrawhbQ9OYN3m0h3OpkbKdsgWj3S1YEdwd+8vGwetxWHhIvbg
zk769JAfEGzU3NELDeIPnKoY46A9zO3WKcLHSJe518AlQbFSXWSbwfqMhs0YQVlVtXSxXC0bPy0C
PG1w5cZle4JWgJeRRhfwMi4ENRCabqq7rhTmsX7WolI7hnjg8I4EL75cogyLuTo4fsngIxyLY93R
6wqJj7Qd42ovqpwwju07UeLsbRaJnAYn0Ab5kPb2qWNosnOGGsgMcsX7JqIMcBPb06pDEKQYetgL
wqJgjMRIBjJeN6fXrpkOEwJxz04nfVuNlWQBQhweLlIIldKDem5nLoCgNJFiLmCCPkXoGQSTDYuL
vgCKBSZRixKkq9VPs500rzdPq1xmfXV9JJqJHD389lIf813a9M/rtE11ALwqstu5yrCYlqZjbu0w
xuK57M6c0voWJxMZsnkPnaOEYsMidtRb/WijIDuvh3kJ67SF+z3JhoaI6v6HNvt4NVcYgY5tf2em
hPutrILMnrujj2YTnEzpCaasBPAuHa4uyS+xqUpGYouXphIt6J4E4domYTtFxFe71ReJCy7zj5Ya
HNYV4MD1TY75AOEQO/a2QBByHjs73I49kkKrea0zB2Jto58DrX71F2H+36QmbkMg8hSA4GAGFZRY
EOZe29PErOD6dhXuJB6t8pP10Z9DhrvUKiP3+Ecb0/wllZlMSzvBV657P7qEyJzPhftEbzrGRuAn
p571JO+UsbXzJN7mMfahwibZFoUXfFRRPqxvd8B+QhhwcIQWi+B7UXSvB2t1dP157mDA2AW+82W1
x4tFDU6Cepof/eVnP0Z1z9Ro8U24dQ/RLq8PaxiN6BmJ/o6waQSnNwE3SBA515tufDF6A0jcIp/u
EbsQK748TO0mQdNRKW/9Wn8zYewOi51aj+sLhigeZkdPt7k5vq+yH65PIs8WAdCfwyoNWnEXQs+g
h5E4Oc/D9Ds2AuswqZ7LwVxMdyAVP/WSALk/LyVlndC97KizFj7Cei7s9bSs56ox7attRv7efIGG
in7brpc8E+Fgdqaj1UVmeFkPyKrCS6N+VV2ODmIoJu5nBLolGMmga1b9eexHBKV4M/y1k/LX4Tc1
IkXZkrjzK90B7YzHTzunw3LNRfw+K41oyb+UXaqXWFud5jNFWapv56Ei57mRR23pDflLC2k9qD+P
VhGWPiPbIXnkfc1sWQ8Sso+xU5DfKBxZ+xj9sqrTeVrBDE7Ugb4FmUL+Spdt/KZ+cuUw7dc/XHNo
rIr467Yaza0IZlyDSD7aDbN2CvJl9VizcuoQU+H6yJgUyTLr874N3iI1BPv1S1m/i/WL6hNU7U4u
n5vVRbBq9SrH3cvIcJBWcNX+2/XbDAN7qiYGx/3XhQ2zDmetezK7Cp7peiGPK+xDLIkyNQXBb1Xa
qlT7c77ccQlayOIuPLGd+H0K1k+5ft41gefPJ2fZzveqDk9Me72yr9Gs6NbPIlU98qFcHGVrPBrs
iCXsH4/eILW35fY4i8V7Q/aVMmnftC3x1nTntBwQEQOBBRfMOAtL1qfOt6KaBqzuMH2tk4QFVjFI
yvMUNh2ybq+e2uTuz2F0awMQcnRp0Du5Iu12zoxBpGa4L4txa0b2Ux+q0OvcO2JNoVz7D7XD3k1D
DFEJzI4xLXANwpxoxFPRFs8V444C9GQpZpzpCcW7kSV7dAx3Y0/Se/7DkMYbcltaVxqOl2GIvmT6
W0xPc5Oq8mvQ519N6cO0s/gJGFl8QxGfHgsxPoL9ZjQTg/HMMBiAfcrwsVFaWF+6hp0n1lKWdnh9
nWR0rM92sg/ASQ7+ROkj+5e4BN8Q1OiwrAEsdBq+VgbxxUuhqguME0zP5cnQub8GOpzIxVtgADYz
pvHBzdQLrgnyI5Looj40+gSIejLAYWp4srvF9av6cyPEXYpb2nxU81OZphG+C8S+VZZcQ3v8YEOS
bQFw3zRkAhtTZJASBbt1pSo6ERkCCF8G9Bw0vrH6mfzq+zx9mFTy05+imQF/yAKaBt+bjmJFm1Bk
IaK60gdU21Eib4nLJ6a+7rLVM4mhMhRQS7toHxJJdnU4YkkV5Dz4w+JYgDE9x/2dPr75UraMgpy7
iSKjrZnJUUKCK61RrxhLYn35qlLudRY2Hz2mrlJJdJrbArcI/IHke2P3L42jvvWchDmsFu0VhHzX
sZ/rNDmrDMFU2gIBmpjO1/OPxGRP3cfuQntuHgW5uTG4dD4Xau4gjd660fLG3nydfNzfgQteIrM/
69rCxW5Vp85Em45Q8iEreyYUiwPm0rrxAdvQryaC6uy2buhBqKLdyiQsTneNXSBJZ5BgVJHcxcD+
NyUotKzUAG5iLJhRm7XRx2wmT7GLEGxMnLt0gjGqkvwq/RH6zXQGqnZJRLdPerjQvRh/MKS/hVn9
OtfyOTHcdxfc+tbkd8RkGHOylTBYqtRDWmaHXE9vQ4Kmn5r0UDvd16LInniXjJ5d4K7wQQ852dq+
SFN4zlDiJ50MeBQjaB/Yucto9jS+hmB4GFNB4ZjsSK3sZ/o1PVifCJynJfppi1pRkq7gPkQjpNrJ
P0vbBwPcNF/rADAYM+JTazqM8ZQi56MGPNqOSX8xoyrCkay9g8NxPd8gnFs7EaX5KQsYi74C0hBW
/XcdE0ata0zQANdSg7McOJ3RbGTaPnSNUluULGGCMDUMqJU1hO9Obrw0Ku+3eA9S6IaZF5s1nJQa
5TxnraJOjiD+98Ola5rJU21wnGzUa6Bzxm096NAFe1hHcf4rRVWx7Z3yqxImYQq9i3XH+Gwh7nth
0d9KSqwN2VTNJk1dcv3IVN2iufUGAdY/iZ6mJJwueDmiTQD4JoFkXGYhZOKESbOU2jkeKu2qm8EV
gnWI80OPHwD3Tlu3tvDEyCc3rMGj9CYDf8vYiHQEPTk5v6gsgp3V9czs0wcJdfQ8Zm8I9R/ZF89X
Q0TXwkWQrzm4DsnWgdZLQ6K2vo82vq+51t/zKC528ywunTSNbVxp2HzChqv8p0hruZtxVO1UABIf
1cgoFmOJurNJyB79jB/y7JiLnmDjxvzbaIY1JCf5axRND01ONzZLrP6gt2gDKWDfuGs0XFI0Aqf8
2oBOOGkoEItOf3Lj+cPRrfzOxPm1naXm3NrUvtddNCwpBFl8qWSmtf2xT/rglIEGoctgwe1Qv2J4
tsxgDRvDRNR5DIzTbWYbu9Auv4KWFFeWNWbifJt2UP+i7THt67H0cAuVR933n8GJd+fcrX6FEP1b
a1E0ZPVnSBdlA8tPxVPhaflVAcTbYWh7jMI+8ZLeQYmPJ6ytu3tRpT+5xVyRfxH+ALjJidqvXa8+
uaX3WwtbEHQcgVobxmsMCd6ZdsPcDVe0zZsxpibrBKrpRqERbfdxwwgy5ZbGDwkdnJaMNLwgTiQF
siu314Jz5hOx7T4Y5AJ4NvBPj6o22lg6Tp9WKAIEZu1DdrXtlSAetjppOmYdPdWJnd2cHISYk6E1
7rpBbvkvGal8SNlYb1tVlp4mBouh1q7u7gpSGwwhvtWjzKkzEZgXmQ1G+7NW/OQzg2h2xCAom0Di
K95aARJuY9I/3w5NB+43fC90ELlz67kV0R39kN9bczM9+jYMhABWxM4aA303RyPIaOtedHOEIVjy
gYn9KHQj3fem8wRCSwJWSwA82kfLqoar5jBVd+07jV0YqsIM37B4yRN403mcSJqlLGhB1z8Q8bvt
6hJmug+aPxtvE9CpO4urOgJnh91tugoLwQuO4G4fon5Ia29s0kvEKsG8uZg5NaBg5yL4Etm7rAXC
QsMbJD5RDrbxFHDpp8beSuXelsOPxEpeiu6uyRVOLSYJXtqFIC0wjk+R2yEYmOnAYSLOEflEPsHm
U38YsZ+hPGA83OskpCBgdL2odh6jyHwIswk3k/iS0N9GusU1tR4kgN0qybEN5+WLYGEbvEESSYlS
j44XzaESy++OXnB0iGt/Rw4LN//gVzb65YW0Cf0gfSBeTecsi+F41Kz0jtsc4KXOvUWL4ykd8+e4
/4jai29W9q6lJNpI0pUB3lqvQHx4MkH7kcl31+9h58ioxqTSv8/G+EHdtDOC9JueQDlJUvXog922
oNNs6+jRSnk/jRx+jqE40am8ahnJVBlcG9DS2HsmmIJ56bBRRjvC9mphHCGafSqqvCezY7FlxB+l
KT5mOh5e2SKGHwVbzY6rTikNgQ5CnrYg93rsMNfwnbAMJ3lGg6DCGd9h5krBYCJQ2Q7oxFE02E9W
VcXbukImmFm71kDP4xTD3kRfs5/npZU0ZG+1YaIBkMhc0xZphAW3NLW7yzTmzjl0xL00wmoHERgB
ReY6HhiO8r7FJ6wnNWP/XrQb2adUKHVSXUOybhKiwjwaKs0+sr/nfZ9jw/tRlcgDXL7HrAyZuzsG
6iDd/T6U+Q6lNVXblq4TTCIdmb5aGubdokGvbsNM08Kti5cslTX7q6nbrqNgoLY6OYjLaHd9rldB
S6sJqcBb2kDiqNc+wh8yx/rieojKkOXCZqXXcgnKhqjh0EBeSPJO6K1j5XXMHK17NsX1Fkbx77Fy
PuaPzETG/TpfXsfKfw79MABSlYCT18FyPNppc1zn5np8F8/Zu6KVsVtH5ev8fFwYfHmbFxCRFCLB
OOq5rxRJQEdgASx2TB3Ow3LgDVxnI8gP6+u6845xdCLJHGwMqoQBDgCF4DxBfBgWOM5YocCpWyYj
61PptC4RvqWzNMuYQi+tjVCvsvII4w5NZRSfGHc1myifB08uDRF7OdC5+fshbfXIm83Z2GCmR4m7
WOVH33oy2pRKLUpfECPV+1WcsB6qRaEw9wkfCxLCKkb4LdL4S67x57UCbmuLDgm1tkFTftmBBz5C
XhcuE/mIy/M/L+YIRgo7NY764uYl6Zs0J4dgbRyjuPjLkLs7gafEzMTdpqiB5aZLO6vKlYkkI45p
tcW2uVtUL1rM33M02ZzLlbuxPBLLYX1t+X9UpmqPliuF1yAbQL/yoCwJA6Ltei581GZn3YSJFjs1
pAEdhFzmmOa5XB718FlPksln3xAo6CeDAAE0uNpekvi2vhYvyI31kTEKiA2dQ4Mz7z4Ny0KKaldU
ExoCcOGDXkiqj/XJ+rJo8xYsQLNp9Vw/r4f6r0f/9pSCt9klJYrs9f0BvrW4lD3sikhqcAv/Pqwv
T20LQ6h47EjVACXrhDicUdQYIuTpigZZ33FCkYDq2zK25fIexTQbZ2c5rE/Xg1O1sVfVT0nJnRi6
b3eWmOeWs/K3N7E8dZQts820vI/1TyYuBDjA/MKHxAaH+SKq+t6Fs0mIUxmw59oUlf4lC9iszBLZ
fBTW4C4Rptu4YZhxWD40w41Vl+I2Zy65NQUtba2nm42Z+mqYdkzIbPw9GdMPaiDgcdOwAX5FHnwR
fcKFfy2wT/kJyg9Sb6rtjBeHSQ+03znhdBHXcqHMZy8BjXmLcT3bGTQq9mDTLi07mnbM7UPS88/V
Wuj90r2R/eYBCgVROnVwoelLFJY41ZHxWhj9J2YMuuA9etcg1jgLJFwxKeXK7eU5aKH2yV5/1kAS
bSqCGbb/LRr5L4lGkCSgtfhf/6nO+L9EI4fPog6if9WN/P47/9SNKP0fSugGHCB+24t4RP2VAajs
fzi6K0wdUT1yEEPxR/+ZAfi3zD+0Ijb4IJdlVDI8N/9/pCKmNPlH/y4VwaWLt5J/DWmKECboon+V
irhmkSu/UOmxycrPIsZvPne0Y6pf1DrnUTMxU7jJa5RVV90KDsQowNIO+2XpNO4mWrsS1OguUJjr
szEhFM2nm6NIDTgOpIRsM5+AkZp2gdG4IVgi41F12k0NDXL8wtK3CER+1ZO+bDXkJ1Kps+5o7iW2
+mhPothCuBc3DckgU5EeKv1o1MyGtZxgqOpmsYjt0iwtdwOOnR2Vc8gmT90y8+tA1lTLUr1tCL7a
OIX9UGoAELsEW6xjNXeoddW+1qis+JtgE2IQXuRZndI+0zbkq/zMRzyM8QyZgggcnbjAOjFvOVwC
o56wXBZwQuPZ2U+x/l2k4YOf+tSMDYGvboZ/b2i3SQy0ETP5fY+COEocSdcu36lpGLZS2sYhEqLy
4jB87jOsCz46Q+UWFV0x9cPNdM+0RyK6ej/zqKoRz1cMl+3YfoqThfJQvnZtP1zn5FLk83wSoPYB
wNE6zmjcgLCELDoh1UeOPHgQ+h7Rhn4KHAxxgDvTtg5JRkM2nw8RUIAhZr8apiX6ni7f8D8kzY+J
g658rk5VZsz4XNSDXsxvCiXNmUn4meFTvTUCFL11y7Zz0NsSTicNgBo+AMk82AasYju1I05RU/1k
O3+rE+0XFFCv1c6FHh8sMyTB2f7hLojGPP+SB4rrwcFbY/9IaJ9stba8B4vh+XP9ILv2i58JOAE5
Na8feA6xDxvuTNRzI1EAUfdI8EHqxZl6GlrxrpEcy6j4YImr2XY/2RqiS+6+IBG8Tia0pFyqo9NY
CGNcEzenuAptEFjtwdBN9UGbos82nfZqQcKHSfKEOf2n37sHIaJdX6EAsqYZAXhGMb6EzY1p4E2m
GVwACtPLhcLepmG9xyZx6hd4k5M2z7bPBFafflj259RhdhxD3d1Z7OaMYEmo8TnrKZblvTTau6YU
xLqTH7ohnAhmSgGuofONPSZ0c9/Y1MeqmJ4YYGd7jPkh2ZnxSSRT9wzbXLVJdWRhyR6HinsKpuc2
Gl9GFIVHLZ5ggrAlmALbP9mu/5U0CTxWkw22idAUwLg4LzExKXO863uL2DcyEuy4CbxZ0pqzAjFu
iijSNio0L3SXQD7zZVZ+KA9LoPCOcgCyv9/QSKKxHqIYY1o1fDO2kx/kuwRRNH2TkeXCKe6aRP+W
a4F7mibjNR5p1UQAd2srxtA1z9eY4Lai4NodDWc+0D97D3sXTH5fX3MoqvuGfbejMfhphbgvEsWI
cxiYVI1MCCEF7LjJhrSVm8deRfTffmpT6eJLCWzPMCGKdhGbVgD8O3dKnEveLh+6HB9UHuMxnvoF
7lsdg6zyj2ykIYIRXTJgmvZ0mmdbMySkTiQVFlzDml+skFPjhh+RhqK5HKvnkRbwvcNYnGiB9Azl
onyUBo0n2NSNF8fJZWhtsBLswvaO/Jrg/r3ZpPikDrE+bmRfazv4Ac2wPyALexvqyGGLxYkNlxod
Cyu+14HsJgvngqcalFIZhpopK9SG7tZA5Y9lbTTL97ST9l5ooruQ/zjWhbmdxx9izqIXe0y82ahj
hs09DSqDiawg9GcHhAltQiavg4bU2Zk1Pk/A8FRLLpq89FWJKXv+6cu63lUG2hJ6e3dx2wMjGc14
A/2yPg46GinQGSyWDkJZS2JARoteAbhs4AOPbVg/FYHBgNnFnl0Sh+MOTgpGWF6aKqelUIbVvVMb
xybIX+Fl+HsMMQfLQS1fTM1JhBGJY1wIYvafIvZ5piEZM1SI3GfL3SXOWF8H0UiGgtGSmpdnb22e
f2dsfRePYrg3FnW6cv0fGT7unV6TWMNu4M4IPzQyLam053Ln2AQeKsN4NZv4Las1C31RdOm4+Hdk
gkUHVx9SLFflPTOtren0+Wmoy60LevhoI3L0wj43aWMrd29O3UWNQbrvfBQPWoXkJQrfNWWaDxOV
fzhhNHF7WvuuqzAVNuN7KDts8jJ46ydIkG4EIaRmuFjGCmkhkfJea+LLmWFi1xB9wfo/hUNEXo3T
DF+F2cwkRcqnvrDz89jyVo0Qebslh9AzFLobC53na6HpD6rKxsuYkEwGWTc7lO4Ma3Ym3yfqx69h
adxxQ2uOaL8iNJkPOea73ZQIg6mj31ycjjNihsS7zX5D1zdv7sPixAQjYSVNXEA+xY0d0vfO7DCJ
qHTXkSX7bg9MKsLc0D1r4vvLp+HaoRm594OJERW87pbumUf3/4N7jfNllgIN4kva9uOF5MR8l5vu
M/wvwvpU/SWZ0x+9hToUx7ZEjOUeZ3JZnMH7P+ydSXfbSrpl/0uOC7kCPTB4E/YURfWNpQmWbMvo
+x6//u0I3bx0urJqvZrXBEZD0hQJAhHfd84+pGigjPRze98I92dbUl0A8PiNYB3wvFVyM0L2uRqv
nG7BWm5Sz58tLb0OEfYp+WTVb/HJDQ/FkEykafq3XlQNG9Ofkr2v1wgquBlneZ/eeIl1jojwvOJS
bTASmW9EIXMMIRI9CX7QZIZ1b4nrYpNCabhvyrTbCEmMtzK0GtZi2xuctuAtFlyZbkoGTl/N2Cyr
Ar+f00TIhCKaIt1xZqp5nhrEsKWGTsj2jg2NufVAyf6GGKgDyYvHevEZZnA7MTzXOU1xwOjkLS8p
UaRl9Sb8rL9BBdTfEMz2QUDSTg92UwWvbzCQhtn8aKu8ApZjNTjCEfEiDQaRQv+22zUltqfSJ49y
IUpjj+LsnSRMLiROKe9LmayBUyWjhJ9uzTRqrugNke+2cLUUQuz5G6LXsHnpo19t9z7jX8cY0UIY
cbHXkJD9kHQnP0JANQHD2ZclAwmZlMd0fGmpP2XdoXLC9JYkJBIRvGNRhAzkJuQ2AUMRIdqbfqBy
nM+TdmXk5RkBBDJht2tOael+RCFxH2RO8R2nUKPq5DFuslMAgQ53oDMdDci1W1cAaXWq7JPhkI+g
tLY2Aig4fVc+jCXRuWkuxmtjFMO2MzFKmprW7zro2BuL6PYGiHcH7QQl4BUxecMvA3WR7h6Gtoi+
YVzQ904eW6tqWBhjlQ5OwGDQGH0NJF0vzDRjeu0rIxjRsRkV6WpF+yPxzPBgVnZ1MHp7N+YzdkO0
br09nrPxxtOd+SSC3LuXpwwMfPt+Gh5oiOTbekmbjeZ0QKQIJdwGAcw5TjZYvWRs+0bDjXnIHnos
NtuI0S12h/A8SbSUMQX7sUL62+suzirJ0o88d1fNRXHX4DJKvfYebVp7lxuNjMkFo6n39gHr4pNn
9k+pQ6xuM1fwHfS6xvnmTgc9MyFS0atYlVnnb3W3MRHUOQi6HOhi1FVdToHqO8A8ImAc0MljzMNs
0xBbi+poVRjGre+851FHs7cysoObUyOPyDINy+p6zo03W3bsOlxQ64ROBz+UHLI5WH9t5iYNzEBf
kyNgbbFrMiUW+RXoyNsyL8RmmN33YfbXepUTw7MktyHJN4M+GCu7gXfmFySlRkctTxBb+w9pMXwA
7zhqEdXxfg7OWlV8itw61PVLrfvfXbg+btHveyAfCNW/B2P5GRELacdvvtffzvF8WAamGy+Nj7a+
/BhiG2pBt59C84gP98zY9FYT1jGgez4E3e00jYcmEiQ2Eq3YpdrZZBDR0wj2iK9ryMOcI3z/MTm1
BLdp4J0p8O7pX73YUwtMCOKqMAFIC4K59GU5WCbV2zaAeeG6320QD17YXWNefOSBWgZKekeD/d7L
nSfutB0+t8+Bgfcqm9vXAC00UScdOLTglOJJNqTurCNVFw+bfib70a5f5IOMKn32bB9KCmEyyfhQ
WyA0chu2AHidUm/Aj1vRCgedvYpr7rSmf8pm575E7M6Z/au3/W1IwNo6rXYVgauroUOPKvod5H5a
NNbOa6rHju7C2NyHfrXnjH2CA2cnYqfpHv248FSb1qcDosU0iSngP6zNloYr8w5/OaHbP9kk6RFl
nL3UVnqQ/y8TaonbOoPDejYQQW5K67GZNZyAOtwnLTK23uS44J7o3hFltNK8YJujV1wXtZA/kDPW
4/VIncWZcQuTlVOS2uhFIRhA0mfnztgw9TiGJvqYWlCbXSx/b3eIko34nFtt94MAvdijBUIL92WY
AHQV+ttE53ds2usJ+5pef7TN8IxTo00f3EA3biqt2kFz+aH583Hx3iEMv5K/HdAafUJQ8lCk7Xtr
TViZJzqAy3XUVHtrig5VW343Z3E3GMbZaRiw9OQSOBEB1+78SCzjk0N04l4LjW/EK5yd2Twken/M
h8e8m7c9QxwG9BKxCqDHnKWnAo05ddohO0S3VcPNdYHzp+VkjBLPgsahODIjI2FaAx6QlCRIx5XH
ryHpdkFzpxn5XQuCfKrwSTQCAF/n2uhFJ/82v7IZU7p0OFfM9E5WqPtrZ10C81lpD0Mlf5AGRnDK
fTqwPy4RfZmeo5ksM13Gr4YPbT7yYXTTY+7NT3A+gRHEV07a7xIwBHZv3+ApB7hZ3Yp6vm0MDCJZ
CbrPq29qWts60zAnjjeOZl9TGngdbNkINhB22cgeLBO0evzWp+KeUDJ3Jn+VgjgMMOvB0fpvEIxP
XIRwDbSfwqT9pRVnH9oZ/eAb/tJrdAKHiZa30PN3gPk32uzd2Fb9mU5PjU5GOPK9tjXAjT93ot03
IwO9BQO75/2syCY1Tf3Od8JnisrH2E02fu5flT1nGsg4xm67hOjuleCempE3TvrnITStTQgxch1Y
89sQJeqSif5+R/DVW6uJB8eLPojRc4L8kNj9jzKM0ZeZj3nZnuax/C5Me0cHgxpi++ShF06zW98L
d8INUOow3cpzAnHj+7JI5YQRgmn7S7eDe/QU74L2tje9u139EnKBW1JnW3YOgffOzy4iBmQxvOch
t56F3v70O+172M1XhUscNeL70vcxM8DaACVoAHhPiCmVJ0toJ28Adj46j8Eb8L68M3OIBN/s4Klo
ERWbApHGYB2nOjxbZXWqyPVbTyNxOYvNz37O2/vSpKKrz7+MkZ+cS/UXRCzKKluOgMtN5erfus57
zikXt5p/MzGYKCr720jEL9c0OpnDTZ+ihcneCBD4wOe9Cfz0sS+jbQIUY7ZK0qb8Yt9rEJsEc3S7
f+SCEa5CTd9o1YSPj9ApZ7pzUnLqcuyIZo0Gdt4nTCzMBB2YHzwiRj8mlr4PjRlMDae2Q6u+v0Pb
TMIwb3EhgZQpkaHJy+LBHeotUTrUELT2RES8SyKjcesZjEYojhFPGhMTP8cvcQ1Sr8oQhoMR+tkY
IUggC9gM5CQmvLQxJikP4IKZDQfIG87K6tOHmqtrnrfd2vZJKNGmn3mWvFRRk+xDKDkrYtepkYz3
M/rIVZ1qTw23TVJaq/PcEMcgzF2puy9LxVk9SzFNLHbwHY+ljlDBv6+S+j61TYT5VfHWmuXOTRom
bcvdYoEwST3oX+JhhGFbm/UudppXn25CbTY1ha+CmakliZpNtbLmmOCicTyE2oGKHOhR7Co91QmR
UCKcqpFMsa5910vnnubKUug3RZzd5l1OGiAU324kSly7zZFQzHoL/4mpEdxlO322xvIZhsdpJjm0
N5PNjKGXyJxv/rw8JbmOE40+fD2fyQCHqRHgAzbrBOpJwpQI8fY89ZtcDvQI+t6XTAMt59BxMXGS
YGM45Z5yzgZFoGm413B1v0Xmfpoa5mAWCWrjXeMCYMxvtRg1s8Udl9mfIOcAf9WhISSE5GA96xkm
Wyj/UoYGZAvbwVUSNd/EkDxhp2isfcg1YpjcM6XHmyWWP/sSDA7D8yZu3zG0nBkAM9KCqtPam2Jw
7u0GSKx8rULM15GUx8wOQrFYuzcINXPLn03YY5JSJ747hgcGTnwrqABG2/oUzGixhf9qDTKBWux5
S7kF+Paa6uP9wF/Xc6PQi9NkkLwl6s8wdYg0NEgOsZfXpkZfaC5bOCgMcYY7B+QYsPZqZoifr5Mo
XLvTdC2/r7ov38gDfvGN7j1vs5sOEzxivX1fbtGFPxgVvl9PUFNz5uZczD8zKwQvkNLcyj7ISY9X
S2OlG9/sH2iiMXJf8JAHrQHeRKruQA9jpk/hDWHyt3pG9LBnQs19LMgp1Wn8QTlD9DbVCyOs8rFr
HrHH2B10KyIeuJHCEzKm9pBaaB71eNdSyV61gMhXdj8uu6KiPNkANWCH9AbsKKjEBEb350AfxdYv
YH0yQX9MrPfWHm+ZuTJgIv3Wc+f7bDm6fvFY4rhcpcPyrcEqTHu32ouQXGanuBWa89YZ0OinbtjM
JkGf7YyE/TOsC3kBf8kGx4KwqRmcstl+lKLUSaduWuMcIK+jhhNKXaGXalSEbiaiNX9jOcZNbxFa
0Q3lXdkO55JzGQU3E/SUFB4XUs2VZYN+zGNxpurMqK5EqFM7B5dImG1ZMsZKGB+Znvcr6wpqYKSu
tv6Crwoj4/XC9ZPGPV45iKMWuWZ3nSWo25HKtyLenHQupvC7tCJw0rcDY9XPxORM+nxkBrDCQdX5
YEdJRKKZ0D5OpdFsRy+MtnYbHnoHs1AbhU/MCL4vkZXu6jZpjv1AyTzMzLXbRCRdQpw6GwSXrfTa
ekoc/y7QscWMlnnnjNZtCzIA8732UvsZcR1h+LRo050VFC+BjZHJ7tKWLMge8VxXW4ekSqd9lpXh
CmY14+bCX8UJGAjXj7YASr11OrYvIFb9jZjdV6MM8BcW07HhvtVYjjT2MfxhqhczlsPOGmpbq36w
NUHvvZJJ5T2uHOCFiKVomJIxwjzAKKT8AVbS4Pn7um75hOIZe9PU3eB7cX2QYfWxQdXzXGY/aDJ8
NOMNoqE1IpHnpupBG8XeAc2CZefAnAxNW5M9zgx5b8a2c43Jj5GQ7OGEeGNWhR+vKRqkazcKx2NY
Jh9RBZxgJv7VRmjL+K0CQJMhKQM+fsTNijGO5LsuwNaVwM3m24DY4bceLtskeLdHhqdhTOSp1jb2
PoL11k+cSmZK87rE6iedl/iEkPwhmc5Pdpk+Yv77TIblgOih3SFSxSjndNzUnLuomX4hjuR294rw
khkAzrfMfNYS66WMDLEG7v1IFq7UcdIW6TDPrGY8BquM8ANcTNijQqyPKDawv7i7KOVkaxaUTgG3
p7xHIUBaLdmKY9bcJYn5NOnlSzQjbbtrlgpUUHELVW+b6pyyNoGCDFbGNxQzPxdr73j5wckiDGka
ks7FOi4lKh1BhRcgZK/jS5vtkIDrqSB5AigIUjuEstap6urv3OLOAgfhWhfMcK0GfQ7Z2ucSSs1o
/oBCb1hwdavvuYH00NMICxi4MHlhssdm+MD8GlZwl730riwdVvqCL9LfgIwl1Yx+WGaC7680cwvE
P7YPqLcBsrgbEZE7GJqrjq8g5wec+wZt/ITisbYfJ/dpsIa3oM2lX49YrfRoOfbRCfXnIHaox2n6
kVu2TW5YfDPC2kZb3h2MrmSYMP1kWiW5T9mHk2K8KtFJjbCkVyIt3nR/OHoIRkahP5Cd/RPZzjqc
a1g25nejmc9JkDLWKqYfAhdz6o0vZsykxIU4vLTPYuTu4zc/tPIV+VB0DLjzth16WYtfMiVpDQNh
DdpEbCOUqvyxK91jdlGThWBzV0wCk7a/gQIwFFeo5x5stC4UQVbRAMk18l9Bd5Bh4kyfUdTcx1T9
Ru+BHsqmFsFOaE3M7aJ5DCcM7Hl/qwcBI4/oHkTYiSDM6nrsxJEKMyYwF8ov9epiK6F1aJhJD0CM
lDrNkeL0T3gnBxSuEOUnAC0oHHwMZqVjnOuBrATG92srsO9RI++nod6FYuTF9OPkjJ+Zk77ZQfdN
CPu2IypjG+XZY4gZx0l+zsUnsHeusIwbrY5yumuf3Fw/a76zNUxtZZpLSG5Cf9PoPqieZT5kzfQh
oTCY96AO6chDK4HHG2nBYxtjEnarD3NiquULHMGU6+nHTPLkPIcjUua8gYQv9GmfV9WnFjdXMz3F
ZjEw+0X3cee++YP/HDjZfrEzEkHKmNCxkcEI+cmTlt95GsIY4JEvYU1LMRn29XOYT8B2B5jATYSL
iXDTfio/s6I+6lNxNxTzNtY7urJwzjBftHzCrUmXgkwsy2lRev673eayqSmOiVxc9ilHzmVTrV32
qWd8HSVmIJ1NWk+5x1DUeUQPrO/EwkfY1IP7FYDtq+QWegW0mJeHAlMU+kd8VSqFVK1dFv+DfV9W
loCyiEtQ7lce8BzB10UWgChVWpgu2Gq1Ca2vO7rLcyP6oTuplNdMlLwAplRMghEIBBFUpArGMk9E
8actOE2YeRWKmkzS9ItKvXT6bWB5UC29mIuyn0/5lVpoMtDja60lWN0JnAOU+24vKoxfys6lTF6/
ObvUdjXjWhgpWbhYsPARQYOepNTs4oJT+9SmOuB6IRady2FlknNl5Ar3C7D1lldiWpbOuap4saYB
s6ZUlP3Fjja4sQkJ/JPhubRTfw/PvezLtVo7+v13r0IJq40/MxRrR6cpN1Hg4dQIKce5JmYD2jc3
povI3O6iDm5aCEL2QM4qU1GKbxmpxohwqFUZmI87b2SWysJj3pO1cAXxZ8wb39e288Jl0rQLCN0T
xow01QNYWwWh6tWM2nA+6I3g4joPNynS661ruxNmB/dtIrtAD7kJMlvG5Wy/imHOrog6QBRolzdu
jtjUaId5u8A624fOUcvSXwIrljl51pXfj/MNWQ8PXjKSmWEF3SkqQ7J76+8NmW2HoQhS5tarpB2L
G/BW/U1n1ag8J+dEl6FcUZzHZTgcXejT6wnG13YxSmBTKV9mmecJnh0nYUzqcqsCJnJTzhjz8jan
8mEAaR3FvTmCrxxsKJYlqpGldI4Vxr0j4/DVsxNk2VmEwyosOvNmMEzzBnoFv35zwtrm3C4yYTJP
4y1P6W9yO4WHaJ2bmDhdTuy7uJu8o4vZ5ZqoR0ZA5ibQpnfdp4ziVcZna3T5uSgZvwMNPhPd3Ln8
m4C5pFow86mmPuXfqOFK7bcf40TKEHrJ4lZrl+J2iUm8hZc6NNADPaqLCalQW4l6XcMVYIgrumWL
Rai4iVwXA7f2RHdpOttEP2+iKqOlQrmtQPO7G/RmXDE/d88ZFekzNdJjGBcPRoiSmxLbfO0QqSJ+
mZQIFlpsUIlhMBXGEgIvrTos9QQ2S97hJq2ZSlAHQDeGUXxG/0z+FQ3hgszfWL4Tek8a3TmGNzp2
Z0gJXg/XI+Rb6adu7Vc5aaahnxFwRTy8k4kDZbonBiBbIb9EOkooTWio5PTkeFRUcGaltWNu1b6v
w+qInbukQvclHwyUvUNR4bjNx/zV9L2fPYaKMgeFFiblI3gKSmgNZHTnKtGC54lkMm36cGrzU/TJ
05yH5zRHEWcCuZv0p7iT4lVLfynNFOGdX7275CBToaMqWy8P4zL0pzwzITiLa7tjpKg7OCNowBxA
hNR1dlWZ8XVbMM5L6l0fkQwaYy5fuSBPYzHYa2xlr1Zp4I/oQMMIoyK9s92SV2munYBxqqv5D3WI
obUkKgJVLWgPSx+efO5V2uTdjxDbKTbMd8BViAgxEA4j4wQpv/I6+2UMxjMo4rdRsximMvHEuHmn
50hn9OYqO9DaZlgy+dvAxjgD5c5a2WZ1C42xo40K/XfwDXopafxYxQHSeMpWgwtWxCww81P8/jHW
DMLcXLz3VbXP3Zyw59IcNnB3SBXly17MXzZzOwBzUN3scHoIYq78Mz70xA7bNYkhR91B8h+6OC3i
HXGK04lUCexo+fCtd8wHa3lYIk6bqAnvemJtr3GreOtswitlpKtqIGcmjnFaaDciJ6klHomSgbZI
sI32GlR0Xo2ooLcL5Lyxl48g4OeUDs2Dp1vbMXmw7Ruu+E9+h2c2cYvnuck32mxe17Web3vbuff0
iOjf5Iel340DmMbYo2dRet17geIjLZ15N7tM/frps6jAQDR0SO60KSK+vKelJgwDuOTOdMLqsIQB
CA3meWhAiI1dhLXJRz6GbN5PtnEtEkaUrYHj3thNBcmvbedDUC6qtT55fKFMcswY4Co0b6QZguiT
eDyD1sQ3BDSxFQVBoGm9pUBh4OGqP93Q+u66YF56epWiN6lJJv4j7qLpENkYNZrC1k91+DFEuvHa
2xRc7PYqd93wGPf45+ZUe9W1m5rxWVWiQLGa+idkUy7Tw1VZRb90EiRXrigZIGZ3PoOzAXtCP4do
xbRYx0kE3rdkAq2BNM0abNVRu1zJoWRritNs07Iz3LjcOk2vr5uJSkQ8tx/EDlGprwrOG8hkoU+H
PPzptU5xgjeCVI3Jzyp0zPJ2opywMmbv4DpLfWC2Wzw0bfWMYur7YCWfSf8T/oWND2UONs4SHrju
Wnc5H1ZuU9Qr0HRPzPjpB0zPHiD/TebPmFXA7O0+hF30u5rycudYy3aWXKqum271CPJG7dB8rAN0
gWlqYsv+iODg7GxmlHzdIHN0+y2w9c86Wm6dODeOhdN422Rq8XflPc5j8EY4pvltd9QKHYNhM0WP
aK5COpo9uWJdYG0iEzob1ELCfYIWVv7C2eWE9X3G1HOrGbB0i4D+TOPO0E/bH8ZQ7EMtW560JTly
RYrg7xU3WDbjfSj0x8hmzGzkBZm1ZQBKi6jbqMM8FGTF56SlJOFiklr5XNko6TrnxEaiUwbXwrNu
rLBC+eYT5WC38NELqf2yIxhJRvPez8LfO1VzT1nWP5iefhvTlGrs6CFLAxxNdCq2vggf6FkfqAx5
N6GrQZLs4MImUbUAO+2xe1cMXDwbamyZlTl5tgj/zf6XUy8v+VgMvLZzZTvGdR/MyUvW30ZW+zOc
hqca7QEDNUm3EsQmB2JP9usdVRZvV4c11eduxv+UW/uBsTEAEv17o00jxic5W6idz5IK8IpB6bid
jA4wo/9TdGgyh14bGf+IH0ENbhk+7cEqLG8Vd2gccWkgWWdKDddc7OrimPKX4Ubwm+3s6cFJCz+L
1kVe56XmhsaYcYq574J8ot+UAoo5R57wznOmbfTRctcC+fS2zOMU9rk70yo2NYzSbb8JvTpZdYUY
0ZZTqwGRyxDmTLQQ5MlwuKH6kpGwLRX6I6acuk6/Zz1RclaLM6u1kHLB7c6KXU7m4MbFUrYi2iZB
ehDmV2P5OoGVPn3tkbuXRs4CoiegbQvpC32/DhCHnZym5lYVVu2065v69WsTzcm+sSBbzpiRdkyy
aS7Kwd8c0rFICU6Xaw5F5MMApEoBF+PMR8KpVgGXkXMGxn9jFvpLsbgdnUNwjGrhDkG5S4r+G1vd
QYwRGg1SPtoQaUQk12KPqQuWweNMPZWfYHEU1VKcqrYtNzEhY6siwEu86hyn5qLiVFujh/nq2vSF
3Wl5n/Oo4LJVFwCr8lNUuMmWL+i64q8/NXJRa8G4i2ztVe1KIwLYUZaQVd7ZVirDCOJjrUFBaQ3/
AFMGZgBEaLUYxkCsQdokK5C/B6yxkKUbPKFBkYirMbNszOhhQmKpQalqgG492/uQbxw9oIYMq+AB
SZKPm24Jq1M29IT1hQwxei6BnNf5dz3Ex12k6aGPvRuysmgu5hNaEZnUnIq0PSF3hGbVIBXIY04f
W6DEi8MpPplhGfMekx9MWzkfUJGeRqYna1LK63XSeKtMJxWI+jbtKWuugHJVFbDSHkVHZeBYN0uG
En5an4ZK1BuqC2TlhX19MqCk7csuvO4SRke9DBMt7BZ/e0t4uUsSS7VSO13QFJxSFMFjv2DmDjHC
g+VPqzI6pZ5FbUf9hzEVt9q+wr9Rngb5IQBbtvZ9G5/r0O8xFYiNeu94/qaTWuti7q3Q1ymrzs0t
AW3xfTPwS9ObH0YolqNE72RG3OzLwT12pZh2oh5PkWX5RLYwntGW/rbLeQMxvFmDFvxGAtGrogXG
KwZH3rbfa5JiVm2N9b8JGc7NBlE3Qbgj7yA709auNp5H2F93CjUbpRRxO9QnZapGCD1sHCekEvDd
GgGt+956CEbGerNfE2/kvJtD+5LkCKE1UEx5heRyWCCSGi0FczdJfv1/O8T/xA4hfQr/NzfEmvtJ
8/Gz/B2j+fWcv9wQcNP/KfBA+L5tOlSNPeKSx8+2+69/aLrw/ykcIeDV2KQB+OI3kqb+T6GbjsMz
hS8wE4C3bGFcRf/1D9MhZFk3fI+6lm26vMj/iz2Ct/Hv7ghiOTzPpQHheoZpW74l3RM/Ph7iImz/
6x/6/xJ5VIlAI044ayJplMQBN7bQju2/1772VRO9g2SO4Z6Mal096n87NgXQtZqZ+JvfjsvXU5tq
QbUXdhBm8l040iBJewZH7ZjdAxcjukXWk0DeUqhB7z+tSdjF1Ct3xjLIXi2qWYa8fj0IDVdKuUce
U4/K/v2hv73c5TGXV1JrVOlw1vUw7Xu0I5eDf/yvo5VoSD7+fhdq7Y/HfL2zVqPMmEuQ5eUxhd6+
0r71t1rWHSu3GfZtUJDPslDhERb5XGtglZ0stLNXLVyn/bdt8Fl/HVkiqpiaLdnSPFs9GKAzMrAn
tX554OXFLo/8erh84m//wX86/Me+sCg98qyds9Q69A6VpMsrqTVsgGdX1M4ukulnExNcObFgVS2S
v9fUJrI8DlsYlb8O9/RouUu0BG/ID/jyLf7xparNQn3/XmhAp+C2w+1axhc3FqZMAjmBU1nM1crJ
jbf0WTlr1UlaYquFdVfBkJQPVPvU2tfz1Clt0LPa6Z1+o87TWe1ThxnwIbzC8Ke2stHxkNCjefrt
uWrVGK07pyfwSG19/TjkO1KbXy8qN0lbnJgRjRakZWg81D/UqlrEoz4c6SgAZCAsN2wAEOTSrpvK
BfAoKM5yzZKo8ZkY3nUsuc9uiSXjoFY7SpFliLlSj3JQmB6KBkWgUou+naT3aSQOm9yCg0vgt9qv
6qVqjeipvVE0Yq8wVApSlfhpAu3IgNelts2mxITjFG/GRAC0WjjKESs3VWidrryxcpNA5tdlrjxG
53zqDGHWmFwsJEPyxxSQJSzjiqNh7zcuI1jyfgeZARwyEU5Xv62a8f1kEwIIfg84DXAiIqMlkytX
qwrDRfttONr5nRP6NtIBcVZ/Dvh1/gu1+lWzRUlEedVH8Vgw8EKP4NKKTxIHZuTMpOry9l09cTdG
jYfakeeuSvJTtV61qRb05yXngUWa12evJWdNVWnpHFLUx4mTol6Sn0KeQ+9d5vZefQoXzpr63wRA
yMPEWD7RG/QQfswIfSnCFeWpejvRY6HKLl3MYEllO44u7aZKCWzMUnQJ3gITr4qJkp6TtlvWX+8L
yRfT5IQztARtitiF0rH6TiwNpQXqgIPapb66y3cV7BZCqK+ygJE/CRP5S9UW4e5rk04l6LcEsFwT
IPBrhRwnBuGR5hvIXCjjPhql3Wgtx6Quh71CfKljag0zx9aQUjG+8ebqQqv6AlUp2lcdaWhVzP6n
142QWxTUy0y1+i/MltouluRR99BSKsyWNpiM0NTqJQnTY4zNyRReK8SWahoQXT3xwfydhwlyqVw5
I6e07YffhBa1V4BB8a/+vVCb3uKDFl2iX2p/34dv3jA5YH56TglX2qC9LA92Zrice52UbrUrCjtj
T9/wgP3gtbLIx738sX+iuiZBscmYtGqjQGLqL/z6M80IApkjqYRVpxtHkV+rov7lr1Sb6i9XxX+c
g7vJa4J9nOnzWkhs3aV74qo8AlstVTulxNrjuKNxUP2Tns4JqQ5Juv3tfFVnR5m2/sZ0EBOYrbz5
f/2C5c/Y77V9Hpn6Fx5Q7bdgfNYgOXaGJLkn0kN/WYRLRhCWHdPCluCzEu7ErhbDncq0Gluw8qpv
pDYT1c9R27ZOB4xsG8JZ1ICg1+riSi2EB/IDziWJbHhW6OSZ/qYyumrjynPekVkAuZsSRQDRB7UB
Tnu1Lyjmd7eEVYb6PDmphZOly4rBPWiAKEdOshDveunSqLWvVg1Ib7QN7qMOWgtVNLFwpTTFV3k+
cTqIuiVLgMUwMcz3Ba11aibcv1Mj4YSvwdl9bVs1WWGFH/HzJoqYugc/NfX1K8ycWiwKLgePHOxs
7dvrL7ClIZl/puyJdZoglp6QbhwHOFjkx6dObrV22eyo0W4hB/Rbj1qtO+NAV4sw1F/hRg7Aofix
o9v8a+HKztdln9oslwL2mlpVD1SHL5tqn5mE0d6YnZPaQickNfTypb9W1d7fXudrFX7p2um47tEO
0nZNW18bBYEP00wIhNEynxQoG3EfbfoeuIClUwuBehMimvXFaizydGNUnGeZHEp2ashEOGe2suTO
Vq2q41xUbgEUJWSiYIQv5K2F2Mkch7/Gu1SraqdaVPKwWtMYNXPTkKfb5Tlqc7g3ezv+ehF1SO1V
LzQ78p6VAspcVa1TMTSR27F8kcsrobRnjhbbxSgHKOHX4VKNZ9QjUf0yyJXPSeSa2oQdypdw2f6P
h3M1blaPVE/K1C/m8prq6ZfNr8N//G/J5TnYG8p911df70A977d3+fXAr9dwa3KxwsAD8AL0mPm3
vOm1eMau1HZgWMMmDDpEkXKfWvR/r6nNxePupB6s1i7PVZv9UkcItFZqwwpdbqxqVdjOsuC35kU1
S95u1erX3svrXP4r7ojofrIM48vf/9/lv1drlwf/9oqX1/rjLf7xlMvjppgrhUdykvyx6vJnqxbL
32t/bJozMe7c4BFxyIcYkvBZy8HWZYGeqaGvMpOzyn7Rx9zefYkZuTzkj0114P+4jwDNdBOj+YYz
zQuaarzwx2t9/S//8Tiis2BdO7X11zv++w9V7139FWixuUip1a+/Sj5GHcYE+68jl4erx9gAqrEU
U80dTZBN9Vp9gmqhPrxR6/jKXX1E+ZI6jxWlltWQwSAu1SAvH4ZzJCOYFSXJlsMyV3XsL+ikL36S
2tkUOiK8uja4MUlW6+VBpnzm10uqF1Hb6vDXTrUtyMzc6sUClwo1TuRR8K1GAQl9bHBaZVTChUYn
pG5oMXsNKHPLbpCD1pULcYvUGAa38rYHj3R81CcCjCTQc7BEAtYH242QA2jFkOnVWFLF3hhRxN/v
NVKfo4tyS2oa/W+6P1dqjaga+2vNigd3z1T/EMm7T0th7MpXo6oE9S9eTqNZz1kYi7V20qnoAxOT
Iz5Fv4FtyZArlvfvUC7UTkdrtfVg0NErXf3BiPxml4lwQoUWUT+ekHuDW7TRZrLorbI6YmLHwllh
I5BzFbWWYxdHaaZjXfwXlGWUmaZk9enbsLS/W734K0ZnkPMitVD7IKR1G1MnxG/0WtieC6G2ZWvi
imuXaJ1pZBrodfKNGrS3zdXtGDUuozO5aBda+2X5KrgE8x3LT8KW4yr1wag1tVAHSIUGOTmgmlXk
oK+FkUWHdvF2gbo2durKDM+Qm4e8PtN3Z1XtFUV8Q6Kqv5vH6F9knizm7w2b+fDng3V5tVZPU0fU
GiaKyuTLKBuYPJcF0qHfN9UBtS+u9ZIW8oTQWQKAAh8gkAPqgO83GtcXKJA6oDYn+VH5E5KeVI7m
1fer1i6LQRKQ1Heu9qlNoiDkfEA+RW1/rS39fbTMoI2+ZgvyqDqgnqweF4fuDZ0vfYcfNCdGi7sr
Y8Pi6rKJaY5bZKQme608Xisg8+WhUVyQh0Bq4Pq3B2UmyWQxRr+Bqaq/lEGLPQtUlIJG+QbBDhil
YB3g3Ws3E/FF6NTwYQxm1V+rRV+DqOh6Wn5ikiz6v5On+pw61MqyUOKKHo+ivGbViFH+upCp7VwX
gLnA7kGS8OarDCOFYlD9N3vnsR23km3bX6nx+jgjAh6N10nvmEwaUaI6GLLw3uPr3wzwVFGlsve1
b0NQIi2YBhGx91pzLaApqdZp77vdbIYqnBJE1XLzcmm5z/tu6Yv08L/F2v+mWCttqVNe/dfsmvOX
vPnS/Fqr/fMhf408Mv/AuO44lnAtyvi69H4p1lLHtUDX2K5JQ9+0qMj+ia4xxR/Yfanj2rpneNzC
MfxarBWudIVu2NhXTfk/KdbKBcXzK8tG8AKGcFxD2pbh6hSI/75aS7SAS5wj2iVEmUcjTonb5Bx5
cdoBmBgwrUCgHMqnci+nrurPkfpZmsvqbQGXdY4bSnCLxaqxo/S4XLf8apdL77/uZZdEoXXf1tZh
2cv9z5EPuGM5YS3nr+WSoc5kddcZauB+v/r9tuU6qkCcJ99vblH970sjOdeOjlovVAvCyET2X8Ee
0KLXPkN8mBI3SgP1uJwv6FG1a8OuccK+rQWXybres6aMMSsB1imxkTBsrjPxnAcjNl1TY02nhWd6
OOPWtu2ffdtVe1gVoXmps+bgdvSi58wSp2XT+EhDSH34CKITzZExQpgSvN9HeurL+wjSdKe1rraX
S9lLjdDLMP3b7kgwwNxAtWzm8d5JkebQjAxX6UxHTI2GsvFPpU160UKAWzapRXszJ2yGc097SSmn
0AW0vLckvXhZQc5qMblcpDNXolMI6foGBBywknubLSyHsWyWycL7LsfR7hoxPPzL6WBLwOhIJMUh
j2GCVEQmLBOfGAI3VniEj2sbSMjW1Ig8wfkAVGghwC0bQb6JLOL+MJLEsGqzMtgq7spu7sOnUdWy
UPRFp1nsIlXdsiM1AqNVV4MkKJOaJW4pN91McNU4K4Wr1Sd7l/iBhV4XZYRfOwblFDwrvXcivCWG
NkqUb95hwjYK0oCwB1arRMwnDLhrmaEMXyIXzRJoR1F5sBVU9MEgCdQpK/nVK9wLNvT85Ks16rLR
u0wchNuvl72ooNAN4eUuXmqLgSozLhtfLZCXS8XErEKmj7DzPzoTmRI2v6poDhl5IIe4R8M+Evi3
c0Mf7ZjDN9OLu63nFw06t3R6QygOpYdIvjDpIwpKaKGLV6wlPtxTgYMx2ZfrbFbQuLd7l1lA9XO5
p9n8GJtXHytsI4xDH5s+7273YAJp3kkH6gJ2729aY0zIcmuyeqTTvWVAVioXsstmgBtq5pyVcbnJ
fKR7oXo7bIKawfMryujyNliJLHeiLB9/+9tzlb8RAK/ct36tYW6Ho7nMX5axfbm0jN/WshZdLhJq
Ab0vtw6ds84Uzt6MtO91X4WYa8lEwSGF/doDGYuvkRqSt2kqair+JPLtjI+IKd7QrDFvtSu7Cwn2
6Mpne4xJMe4d+0Qr5QNzQBRUnRfuwrzaJ0l0qItxN+qYQJt2oH+uJpootBvaE8f39YS91MT0AHaM
S+NAfcmBZI1mu14azP7ks+jqFLsHF9qm6i30ssQy1EqVC2lMW6c5Z4p2EemCQ4DAHnx5j1jUay/d
aWPwNZj4gha9hxmstQl3waKS9BGYUAtNvNY31r5Nx71UdTNDbZbJ93Jpuc6lIYCkPv62/PpdVUpC
rcHZACotuV+2pJSkMhp9ixZK1ABerAxZb4Uk3tOtEYG8HVKSjuA02s1yDlqucjyjXZkaiUHI8d9n
JRDy+xOFDDMmgTovm+JAX31jLZWg5bvwdtFUWSyd3R88VUGSSfHZyyNjm6jc1MS7TVOAAE2faV+Q
jGRukL6UeCD/VJ+gH9V2uopJSaiCwZK+ebLEKb68sxT+J1M/DxE6fqwkH2z9Yc60bVRA5G+BZW8o
5kAZVuff5SRHLth5NNF3LntuCALKJ3Vm5QBWOQhZklYeDA8atfMhREdoluVdVEjgP1GHIcSPkjVT
AthRYEw2Yo6CDbRj7JJxfSFGADSJH3WUrFmSLJcwtU5rR2sPWedh1Sz4OKRHUTuERn9adn29+44z
HtNCWJbrSb0UUgNOe47xg/B5inJRlp6HUCTncleoFtjSax1jtfJaLi6bpXv0dglUD1FYnDZrFkrr
0UbOFy6dWBNIYwCH/WjoRnaeRZqdJ9ll525Au1JoSOqy1hpgZrSADSZOM2PVxUc/g4hPRg5Vdj+E
SEXwBqj2kxCcYQO+RTszyR4JZ95UrQHj03UfiJE51HOq77OC1YgRN8XRgfrv6WosWK4j7UnHuoZJ
Ohs4z4PcnvZSWEcnF+PJqnqgMS2/+L3vlcQIDM4xstO7fhTjAZnDTFW3Z0VFbaz3TZ8UxmnGqWQF
W9JAj65OPJ5vBjglNczopd6fvQoNxrhNPH0jx9Lf2XDeBRJXPqkMb8DbJ7XshkyE9oYzspheZy3Q
Z7Qnj+OkzsTmFSAQxrpKTdJbQnVOHqLZihn8ssndEmIV6vvOTMg9/VtbculNLn1IlyTqo4XEEIki
Taa3Gzyb0wJG8vRHPQ6oX8vhosuI81cbrBNdxwdYy8e4GICSOf0XPcQs16FbK9P+YxQUX6aGyZsx
YCIg1dcgMF2QWUKExuQ8ZaUn93B4xQYfyynyy60/Di+pFcqVb3comYePsGAarNVLjh1lyBCpDGGE
1B85v4Qow2qr+pj19nPij6y7kIHvVWKiBWCwgQYB/kKCyY3uWvRpez2kEu6a+j4tI4IuIu+FcOlL
O2CosQ0DgoqBMdZGD0/EAMi37dhD5mKtOIMDCVD0mv3OmIkWc+rqxQYNso7SF6dFe03qA0wFDa8e
fhkrDo1VNjtXiGkXERX9LgpCVaQH2BuDkGP+RFB5gvUwx9HvIFW3RwSqzBgPaUXCSuq07aYY003R
FGoc+FIWTQBnq7KQ7OjKirGVNGNa/VaF9oeM9ARe2Qmz8t6PcJ9ZrRp9PIaWuadA7FPTcE3y+5iu
dgS09xRmBswDo5k9R7pH4y3C9TrOo3xpGJPcXvyEPo4NLdW+tcKwd31abQitsFEr2xP8CGZ/o/1d
9kqg7bXP6AarFXDcYB+wQG3zXkEWWQJ742xvsznCYNrug77hRyeRw5VHP64VWxYhWCSyz2NjfJom
EJN9mIXrEnfk6JLDrKcBLOrPlVWEZ90ic2MC5+g5TUFsn3OvN0YOQHHi7fX8L25hncwWlLzj4ApG
OAid7EZ+SvyYROiCdSMF15M5R8OdiMu0RLtVilrau6tyjO9Gm5AQAjLBYlgWuWBt8EHHprniS5Cu
mxxTJSSDY5+ku9wEpFTktrFLR5Sos8OaPcxfe/IYoihmyIvDbe7UWHMdK91kiPMQvfef3a4FGhaK
l8FS2T3240DIwMEs3NcEXyZKPPOah7gHmjtb7zsqaYSlOGMx3HXE/+WUAkGTy5Uw3HYnZ+81dQd8
YRxp/9wFMB9JnbJb0mHRytN1qTHMTuEHE0A+xgVxmFmEgokpbq2Br77AAbMyB+4+jojkLBzmDv+G
uKTxXgOzghFGVN0Hei/wYub4Ao6TKWlTQiYnHdUYDCCKev8wBSExeROojVq3VqPlfUePyInQJO7H
LJxkb/foTjWhQI/DYfTt+55kaH7FHZ7bDKGdRpZM6xCMUXZwcGCVYsay9pQYoW74DkQ2InCCAUsA
ToIBugmI/u8aSfGl5A8XjQufPt4GXvExGPOvQdhx2BgZ1yQEeKuODwalY/i1cFADOn33KoWZfpWt
/aWv+u3Acpmsue5T7YEjR5EEdDQn6gfl4Qb0NHrj7ChJd30zUJWVzZppWrr4Y4zBkmGDJZZV+v5u
sVS9b5Y7ve/myyOXaLflyt9u/v+8LovqO08rI5W90CqBCe5cit1qxJWL/mTZXzaRuuV9d1jUK8u+
rSQtNNHvatVmSpRwZrnU2khgArQwoAChrbJmWK5eNpm61/td369bLtmLsOdf3vz+NLFS/Cy701Oi
BD7vT0RxOThO6ICWq97vuOy+vcBycdlQJ1PTxUVltBzacm2hREg+aiQCK7ztXFYf33tESATIga1x
y/zSR3rvOy2X3je/dIb+2X1Q5WK21tpXPDjFW8fr/bHvr/lLm+v95qVD9X6fvCvjef12z396ZJ1n
4BJF8/LnnZaHpq5od8kQP5SmqsEXg3OTSn6Wq+5hrwQ57xtbyd6W3WoRsSk5G3m4FED7RQ70fvvb
/j+/zfzbsyz3T5S0rh0L1rLmxmdOztHZYhX1An7SshROkbEN8GBZFc+mw6JirAC9qBaBpXQLy6X3
TaS66O+7ggDYlJPp4f2q5RIA0mRtI4Yn1/fvHrA8/p9dxy+GztL707/fB+jWQ1kW805ohjyFWc+m
zn9odoZrudTc/f+WMP+bEqYnDUp6/7qCif2mraNv7V+Kn39Be0q49t+juN8e/2c500EqKiBfU7FE
L++Cb/9bOdNx/sBWQ61TGIbtYX5+154aLgJTEyanZ8glq52b/lrOdP9wKUHq3Ghbjk798X9SzlQv
/2sxk+R2YaFwlZZO0ZQ542/FzEnmxPNOozho+EHKcpUFP60ZFCk8JpxgkmAZYcabmOAeX/6wGpWB
8tQJRr35u06OWYNlI0JtEWQxi4jbQJBPdN9WnyQhw210++Vtvr0ly/8l77JbEeUtylfd/WdHiyQX
wTpvj+7J34SyhWXbpesGHO0oTjJ06Whn5U04OksV89PklZemT0BeItFyDlomHh0mduV8JYntUGnt
V53pVW/qhzkDjDkkWzP1WYe6u4Fq0QQgaBiyVcSY3pH75N2zViQyGYoCXAL/nqepKNkkPsu9vLyp
p5vsbO2r67hHUuOqqopv6j49nKGWEGv1cqglDoPnYxLReGpyggNi8IyLy8xJXaXuop6SCtxeHYFb
Djv1VMy5WMB1W1F+wz39t4OqwD+qY1IHuBwwRdtC4GaAN6YOXM0fg2oCjGDDNeS+hQY7igpfpK/V
5YrLzeCv/RbjFBF8DayeyBX36j5hZm+BZjBH36ibzRx3Fpq2St0VpLcPvXyqcvDP92YC3JIMnqrn
H2QA9WiTvFGR+Z/thvqxeo6oyDdVWGKxJTiFx1bYI4JJVVw3Q+bdqafT43PXNwfT6HfqHkk0PFTc
u2inBLsGH0crfgJjxWLdASO+t5qzWdBZBoWT8wS8xnJcvHgl6Tj/+aeq18P/SfVW7lua63l/UDdB
gln+H4mG/doA7tQrHGDqD+B5TMKECAPaq7dH/e3qxZfrtXhbwSFTl9VbCIF2p25rgGB4xSZOngWH
Nhn5i0Ib6HXI7D01Hd4vsc/Is+gQTwX6uLK5DOwm1p99m0DkiK9De4o8n0l9u1W76s4NFraicQ+T
qGlcU8ZMs7VJkFUXZ+uuw+/C9ZDKVz2E83j+HPEa6nmhw+0w5q4Tnk49hc5lr6UCSwykOiqMaSBW
3h4KwWuN22TFQLyN4Ib6XFa3Veppt6XJX8azJWYEqlG2TyIlRouHqyNQDxvSne29SkOjFuYf+mra
9QhJMS0XXzI4Y55trE0Y9FBr+fpfyOteCyPcfOmhLdWAv0bNf/YCrV2lRvk5IZkilfaKhL2bn6Uv
Q2nHChtPDR5XTQOseXLuqhq2YUBkO4m/TqjfdXQ2N7kigEzVfmiZUemu+5zkn/QmBdcVkTqUxC7+
WTF8y82ANQ1GUNya00qT4S2VxhYNAd8zBeFtH6heQeRo8EfPvIPGPSex4H8jLH78N2OoTnfs37YB
rz+Gv7wWdfJrI/DPB/115JR/uJYEKOya4Ixs1/ll5PT+cPBlCBuvhBo31aj210aghWvDci0hbDz5
GDT0v42c9AgZUg1Ljc+u5Rk84V8TNv4cfJrf9n8djCR/zt+NnK5lExdhYacTFmPx721A2dtVL0RQ
HCcRpPc9qXSPvs4KEATAQIUf/Lk/ryfPXHeB/9OyCUueQbxs/v2QKMkF+YejgIoneJt4L5gscPsv
1pG+EWgxXJkf89QD/WX5T72X3c39BPGdiuJuyuq7mt9kH+r8EKRGrlf7cxrLcB9a9HFMHTvTvz8k
3fnHQzKFqeuOcBijDfe3KQU4c90pXZEfdfJD0TCTVSkULzdNne9ZG4tbOnaHqmjavWEEX03LITKD
gR2AOLFslvbo5xB4unygZmhZgJJT6h2ONyfrXOgW+eDaQNuyIqAW49rWJRNtwzLqQH/iMOjSP2nB
+OHf/0WS2dbvb7JFa9n0yFN26Dz/9iZX2LtGisw4FVH6nKlkUgwMi3qLiX6Nv9c86H4d7Ztk1IHX
mQRfYPfG7V9wEnTH/DkqHP0+192Pvg5C+z8cG1/1fzg2vuiGaRvqR6K+779+AdqmjWv0T9mxDQbc
aTZKCJEeC2FPOIY9fKReSEqGUb1aXkfOlPKK60N1TG1SNAhwne8z7T5A3fGfjusfvpi25EfIUREi
A9HTUu/pL1/MWGhjqTe1d8B0WbXYvQ3RAR7VJqjSMqdQ066mECYzSLd4rwfDS4l9XiVbUxqxZnmX
9eF/+GJa6mN6m1Uev//f/2OZnEKo/7m65Xl8lrqrDvmXQ5oaKXDtj/2B/sGws2Jfwx2b4eonts5L
o/qJ2WCiG8EDyYPxcy5tnK8kUrNoj3ZZ3cN+9MvxCvnBoZUEwLQnfvU0GXiAill8rCn9sMyu7+ij
zjhFoUVYiflMEpu82L04mZ3JajcGUTLex65lHUetQFIJdGQTjZBb3NHY9v70FfYqEamIipjRFBeS
Boj4LZujZRSvYUv0EwVIPJGxPBiQUKhSa7uiqKdrzcxsmqASVvpWhHa3GR3A8o6J9aTtRgpHXk02
mjcTCUj2JGEi7vO//ybq5j/+TsC9Sa7nd49lTjd/e4PzDI5rnLV4ZwcyqQCmX43AP1e555312Kix
JVCDTSq3v43+eCXYej7PCRDwOMxvWjeGK+TIySaXWnD2+vpHnTnwGCplMeq+D2HB3z5VsKL92T+H
vvOtBIyJCmnyeH/1jWWb8JIdrXz122QdhnQzceo2+8LHojHo5i1x9WdvCvtj2DjiqtVslksJfZhT
a3e33rOrtRFCyW+YLtwvG3I5rtJ3i+NQSH/b2cXZafJHPsbumsLEOzStJaGX5dMDSwQmnd0tbzO5
F8ksn2ci7pKmDu+9uMSLNyFN5Mszb0g7sfUiBfWTxftSWDCpZElUYtFUO8xS+bHMSVsx5+Su9cqE
INavU6fnm3GUwR1aOEEoYpeS6gxWjZ7Djh93tBZ6Da1qImfGHsgUuiSyaC+AeD1Ylml0p7ofGROy
hyz+OGlNd2Boa1ahnKdzXvcKXgplbZqutiNurlVBOMc9vZF67l2GsKqPplU4p1SMzkoWpTwysMeb
VmQ0jMypOAM+Q6UQRs2li1BMtPN00kJzvDQUskElGJAwfJWx+MElq+i0fEbQ6wjWwb9Acb9pdyxM
X63Qk6egQumFDte6xC0ttUy7ImHMt46WOhdG1aNXOdEDYrUzqFXjEsokevC1PnoQsYffTJDXVBfV
XtMq+dTljs+Z2c3X9khbXreDi4U58Fq5+XQFoDJsdHMaSZmfLlirKfgEZvUAVzk+Fgbeq65sP8OK
IR53lPlmIs1+jQ5+7YH1PU2OO6zRDM+bWKMB7LKm5EXS+GKqDYBO4+AP4TWZHaquEt44UW2cZt3x
MR5yoFiWjO5HEQa7GKHxeu4ExTm7To8QTeebAhrciJKlDB7jVZ+6L7i8p1uXwYns2+zFS5Lz3LXG
Ae6P8WiKSruP6O4ue4aJ8mYeeZNl4d1PVLztsvEA0s3HLvCc+2VD+m509FxM18suaQ/u2w0J4ita
hAPUc3VdGKtkgLkEu6YXM2EaPAEWWsJusdFsvSwiGMYRPQkuTfBQq02aze6RH4nqkrI7VZxMayMc
78za3i9XmUQqB+tBnhoDD5jw3HAP+CV4SnIifoLEFGtOMNrjshGxdQrTab4KdQ+YCx08QVStRnnn
NIZ9WzYtWoLTZE7flr2MUNwrf96Ghh3n5qan7QCh5mnZjL3/6s5Ovps4aRO+2o6Q12MB3qQlaRdT
GtmMVXnzUrgm1ui1T0HubBlg5wtQ/lPcGd6LjATog6EZngzARLIIXkrwhiBYoADgZ1FovabbItrH
7uA12hW8ekeBX6eB4Vflq0uuVmR/h7QWfWgnvsSihyeYWi/SagC8FzR9iDJE1liZzgbZ97e06Lxb
jb/f0T+76DZu/cr0u+mls2GY293eAR54sLFRkVzRA4aXrPM8axN3kB9SPz6O/C62GqJhULHp0Uqt
CnV0a22jzLp0tU9Lz6nrfUKC7jZw5oFMjhp+SDVM0L6TGXMwC8g+pgEsyuinzqlthzDc5MxFtHtK
KsSm1nHhyP1cQPsPjXyT1aP/EKbZ59bowp3JyfeQwTTPa2jBhdaGG+gMVI16IDZlbJKmoH/ALgTD
dWqqmx3mD5EYnn1Ustsh8MAGKa6EJyklEOUdkrYY3KUhcTTLu5maM8q0vF5R3TKOJcw2VCIfadq0
N9Ham7gCAL+cn+bUNZ4nvst188kVWvnASHXNjHk4e/AM1tIdnxx7iPaddR6ZROznlGuZulMPMUbS
XIbxs9mY886MCATRh2DdDZwkbIpiJnC+dVPClTTj+RC6tESlQbwAT/AapPOTHQTmJQoab5vnRrEn
f2MlxoEcKy8i1qpah5J8MS+U2ZnP7+YG0XBuA+fmlNAPEzpL2wpyD3AO52BhgmcVi+mVqTAJOLS8
TRdOCH8aKpzMRT1G7xpAD3X3WpNfhZbXzFe7bQmTYj3k0CjiHt70GLXhZTTkuQ3d4YLez0BBf5Vd
f86LWPtIpgPhOeZm0MPp4NIdPiC1v86dm+9YkKV7p8oBIWjhaR4mkKY0zIuJ6croPwsjWQeJsJ6S
YNqYHX0Rvo7aS9AF7iYci73X9c4GLclMNtBDbcUEjjZRsHPKseTlqeCJ1mVg7WcCjerkSFFSDQQy
vReZS75IOt9Bvl0HfjiQNIrKvnTxYxCtS+wIqKZLqOYBmUb+Ew0bOzCt09zATBRBHhffhKt0JUMZ
H4yuvKtSvbgK70c4GD0COKDXlG2PiVX/ALiorStg9Uet9e4l+raTBYZzm9uZtQ3SeEA+ZYyPoITk
OXdMhmNXNcn1xNmLdqxvdQeOsc9t8wuFnPI1csKXPhmsk9GAfxnMMtp0aaatVYHziPEaNqF/qm2i
FNwGe40b9cmRVteVrp9TEnqSNwWViyY75Il9k3FW7DU8dmVZHCuPmkbrFC5uuziG5ezXx+XgtTZo
HsrOgyVVaidRIeezJjCGbQdM2VOJJEEmd6H33PdVzWmgj45GOzL6u2YIxDR+rcJJuwNCrLieq0mr
qfbFlLUaosnPYzi6G3R0/q5gjlp1vXHwjOo+rXvV99g1jVYei77sD/34o7by4m4o3GEz+/XPcnZJ
eAgYwGOLvEZC/2RcaTsXWhc6SsM4MajlW5MPb+1JDAZ2AEcjTBxn0zScCjt//Kj3JbzciT+BLnm2
SbRCO+ox3yb1HK2PZSDPZbXnG0TGoAEsdo4N1rcBKCziiqj2WtsxQADCecXbDal9yXIVYlNqlxSe
7QaoTbLpGmfL10TftO06iu0fqRnNN7BGeuQ4R731XKhb5io1ifjoyo74hsiN9xG1ilVPh77x+vSZ
QDnske42KGt4c4QVF6HxDBYLgi4MUnh2H/2ZOJ428p5J3KtX0exvugHCGYdjrDhvgB2y3fgDTKaf
tRWgYpic+LHuMg5uMr70vTaTg5OVO6nRFg+1flgRkAZvJuJ1UoufbtslDE1tfLUbh7mpQWleC8lj
W3bJ6R4vjCy8xb17DlvGKCiP41NH6kKiedu+Guw7Nw+Hc2lbPUEttn/HNFXfONQVP5H2ddOGuP9h
OM2R2sOdW5fjWjfph9dZbp9117POHkl9W9Hrp5Fl3HJNNAz22dXTiUKjkWzjNCopSav7lsujuvJc
9x4lZ5B/KHei4VIDzdl0gvjrPGuHs+1M+PRClklmrbOr+d/hc6S7YSgRtVrZ55oF2bkPouCyXFo2
DtGem0E43dpCmkSRU5ja2YPkXum9eVru0kQJcqxW24+z99Np9QjTwXTVrNggX9kmDERt8pRPr+or
f4Olh5wEll9Tg5QAPk+R3rtz9CoqlJCaAJSoFQ9mdRtT277RHQb45pePItWtQ0UFB6HhVD4u13XW
WK+Dunf3TWloTKU1JOGTSq5LwEq2bXVb9nypE1zswhpadsEM5wGMq6CltE7w05Zs4hLCe22gq9CN
hymJinVCmNla2UJWNdUWcg7ovCs82lUM7aUTAfhjXoNh49GhA3sqpgpxh8nh1LWsLq6XfJD+4Fwk
qmvXHJyNSY7KTgShfGwTKR5DW67NhgP0W8/cFYNgBaYHW0pT8Cc79fNxQRGXzoHlRnEhMinH+m4h
g9G0e9l44jTNAjXoXNCkWfYhfKN6MMtq4xYQk1kgnQkwIQMxS6d1QxGNvOvg0ejcej8bo3tG8zGc
eiZ23SJaUxtEwrCJ3vfDCdwjbNV5q/M+M2RO9o9INhPI9IPt0JRYVdZDChsIw3hbnJmX96Qnh6sM
edeGR8RncOT1fmyqq+7PpJhG1idNYColUC3Hnzwcx9xW+U0qei7ILnqXfqoL+6tfiwCiKZA0D/lR
lkWXvhARH2zwIIb46s1ElEKBJkLrmRmeSsK5jhGHOkmT586kCsFJLy2jgKuCaWIlKEoh7lV6/FFD
5ipngS45jp7tnKVXbRwN5mi9D2ScLnXET9D7Zs3mF2d2DoNLuk9OQFs/v2bCnjd2HgG/fg5LhAB9
i7M0HzVWgG7At5TUFdkM0BfaByYnH5FMFsfUHPYT3RahV5uyOugyPgbpkRbHLcltH+ExM1y9gY6Z
BxntJmSO6RRcNHM6Dk6Derg/iUZ8KbpH5vn+1q+Q+82ItlaS/PRjbPj6mpCyQ2+ayT7tNXlIbX5T
lYzOkSjqtXC7H8ScdzvbSr6MCbpVHBnw7e32mJcrvOUtn29qHym1EVRDKis1JZyGnC6XTWZtiLiz
DzL2fjSETFKVRetPk0+6LQlgpvVgRyNNCiR+Oj4lYoVKF9GZ2A29SyuPDDYCETHn29qjBghgV4Bf
3uK//zp6HZN4Vd4B0Vwl7ovQoe76tkuwBDFDG0LGvZWF2Y4U04SmWByuo57lUJHJnz5vdTn4+WbW
GLc1yUSAJNUvyasRl9mtFFm1Dqox26kKcl7O7XdOHPecgZQnTScoUAvIcxqc6mBkxc/BGs21H5PW
KkfPegls4woh/VgQc0YF1JactaCLCi80Pthe+anuovQUkXV3MT24sqE3xBe9akjELJ2HRPVPRV5/
jvKi/MhHcqel/ktd9Six6uqL3bXxKoXjt28GSxn9Ux/TIb5Vi3MIi/bkbDr0ndzUoGDmGOFVI46g
jfT62iYpfblWe+k5/eQRq/Z46gksJg1w5/rk0enSqNd+7YcH7ArefhaP3nztyqjYN05ZPkSQwS3o
ruQhEh1jOw6Lclvf93JalYWfXfq01FksfRCyRVk3GOWGr3DDWojUok6vz2ZF9kxZQwUjg7BaS030
R88C9qkSVQa3ORX6GO4473H+ssS9kUrnFlKgzjX7pjR05iS+lCDR6UE55jkGK3mIRf65Yi5Fhrr7
IGb7bvZ11C4WajDYoiR29PAXkqFvt+nzQFH5AJoPgm3pV/dFFT05xIRos+9e+NT6dWxRT/KF5yiN
7daNC3Kfutk+mwm//qMzJtVO9k67WcaNQNM/eJNlHJkoXArk1Juk4ehTM35w7cH/UMT5jojJFyTl
wyYPdDr3+I8oVNfFeo4AuMkheZCax3lrVOorDCaSNMNIH5ANNrSgO2V+MYLqvi+aa6Jl5TpE6BMl
E3PaSPg+y6LqMDS4df3cd1fUJgYCO2B5Q9hHSmmcZFcwbpLosvPhgy9ICkIccEQtF5vFwtj4BgzG
EpFh6q9G8VzkHkbiwUT52rhYLbIU4m3JmrJEppNWXxE3f40pRpxm5oD5qtct97Ts5wBKxzAKjwtt
ZSHDLHScZfcXAsu/vHnB6Lzfe3CIf0D880QAxl6WA81t+9VJqm7dQJm2t7Zm7rIpT2h7Zt6hVneg
MgWswY0ZTSbA+nW6eeeH9PEkd9N3WANHAshHJmsXPyWtNCXVZGXfdyXdmi7qH3JY/okHAjLPjBQJ
ZPZlytBTaEbj8rUHBjnr900GkZW1LrDOpNZW0g7BdgXx/OhXmRI+z9lODsEDkYcwo58ip/9QC9fY
L+geoZSAY+CtxrrWEabPG2NfeoPz1NW0Vbze/Qgno3j2/Kl4nuE4YdtCEzUctcJOcFG60xWVO0p8
R2tg/pDF4xHBTXYAePtQHIJWK/ngOioZU36cTR9T9dxCgNdGjSxTAjworppPpEDlZZmcvGL+zoft
cMrWLPSwuUvcCDEkwMk/6UPrwQifjX3qKXIDiR/RzGhcNwUrwMnc9IVLWTelstKlQXFPaPSdWxTw
Hruc6NRyxsNDtGlfRBSIxpCM0WaLND75ZGdZfQbhyOkyalBE0C+7JGl+NWShvZSeO+wc5gjHtA36
B09D8Ur7of02JuHemdt9P7fmk+OEBYRBPz8Qo5K/FLl/zvNYAyNI9Q6rYn8dszC9MkSzUPJopDMZ
/xKU1HjowaPqNF/7IHxAC+/8yMKBiJkaWz3k8dQ3+kseILmvxXSozMb+muUGDrSWVDhHUEhPu/DR
G2no9B1FXhbUzqYImuSoawNhOpk5Hzrfm/dzzqljMqBWz6RSUZoDalwOINOrcU+JAw92TqBvG3b2
FSpVSj2wIDrM7rSLU2skizeeuWGx/9PAAK9ATEfg2aQJOfl9InuQZoYNOgW5T5p509liBTcZRfhU
t363VXsOfOV1l7XOtaXHuxqzGZm72bVbc8qfQ9YI67hjFRzUGaF1bl/sTdHiFJgw2jMzfxiDuym2
SJSqoVwLzf5Wu810tD6TotZeMflKEtNWkSX0c4kXQAk7zOMQjzBLyt65G+rszo3z6CJTL6U9OJ7p
ThbH/8feeWy3jmVb9otQA9504ehEI0O5DoZcwHuPr68J3sxUZrxR71X1qxEMktKlSBA4Zu+15mLM
PA5S0t/Luf6BosGJ1Cwnh3GeLomIlR4HPUp5kmlqvX/oWyZj/IKmO5nLd1vnw1YNyF0XKK5im4oK
Xxdp4DZN5CdNiHB7itujYqajm4w4HYQFIEo6N9u+n9+iCO7wNDbS6VaWsjRlQ9tIf5DEj1pRK78o
S6awznzVq7SC4h4p+yxeyEmr1pBWmXNsguaRhstzjNxmK8/jI9/WvNMLiz0QKU1+IcMFBRs2gr3t
ZZw1Iom7nGAMERioEstZQNAiduH3I6V5QQxCEidtpHoW+8OQdXeUObW7SXoz+vwM77PBRV70VKDD
DhUtrjSVKa0Z22mjzW+zNZ6swhLBH3WexuHdz3Hxmi3meBh0/YAhSj8RtfwSFkJ56evgziDP01ZG
PXVE0pNgA+tnC6sRxgudPOewPS+UtkODjo069rG/lHVEgHz/sOgplXTtu1YmjxT6xB1DgcU2SDAP
9fy6U++oTAom62NY3qNikPWqhXgmuy9xhEO6gMN12wEU+bDFoR/jk5n6Y1Sjgc/wynnCchxrtCXK
3CguprrIu1UOWrjE6J3ApVthsW2MsUA7jzgrNmtpO6ccDlVVT3FuGm/NFexQTibKeZYHMkiGlHwW
OT4lcyUf0g6UUK2KHvwcDUpwVR4DwZEsNpAWKr6toMZ+NLPxjCjojX0vbpaW7T+l4uqF0Z5VuJj4
i5IU792ym+N43ytqfNIFes0sklrdFkEjn2MCzmyDztMlahkOlaYT7pJG4EXl8DJqFAOmZjmaaiBt
+7ZPfYlNCIlCE+fFwvFjYasDzzX7Q19a13GCY1rLTeBITaFcDXXGIobCSao6jXyK3iLAXkzkwxQk
P4OS6X6VJUQX9g/xZPavwyy+9h1SVaNYik0k8RWrGQmDVbNEu7CP5tVugx+P1piU6MoGLn7lENo8
nIhQR2rIwi/pVOK6KmNHCN+zKiXRndbKJM2TxO1lVaCQOd+GnIRCem/yEm5MxgT2iCTYiNGmX0KH
HLptzP7/0HaEIWkWBCSo+qjbKByRP9Bt2OHWxzXvaj9BDiy0UjoCbn0mYLffMlY906pAaVWUdYtV
kaWF1NDwlc2W+hLyRlfGXuRY86jaUzfGHrMD6qU+TCmcBNJmWC2NsAOXfaWmw0aN5zuJBcWdst7E
MiMyyXaHYGRFWIkmIGDaUvtYp9lcxdLTmGfdJkiE2BXqA5XU/BAqhQRNR/grC2oyGPqgelJUczgL
abrRzDdRm7WnVmj0p4WiP0G5b+QNdEcjk5o7/EZbYyS6VFrtPhyRhTpd/NTNlXaqcRm4gwmyLqBw
RraBCjc5zKAHN6Hq1BIo5Ukg2q7Ip6OQsOSLEIy6mab3EwK7+EdPavLlI03d62Jm7qzuOQ9LOgdS
EsAwQ8dlE7C8UG6VudtkIS7gtMIYRcnC1lsGDN7gBMSJrgBJXZI/DSFFPyOZVUcWwmEHMt9uxjog
JbxvyWMagMWXaCkwQDO/LHIQysyI1XiKNFPyk4xG/FB0V1mJxy0JeglMkoIWU1Yo4zEkis9iSE5b
49zUTYsWlZvbsJNxBaNDSbfGdKZpyVq9Bsx4MtY2tTpJ7VGbznKoRVsTmJadFIh65llKz9F6z4iF
n7Rk0110o74lYIreqDW4Q5PxXFAc9XJo79Qk25gsYw+NPmletaTZLkpydgpRRJfVYAdqKVcQWUyT
qih6ghokzNyhfhy7CflsDi4RtKTVFvnBGtNoB/dwgC1Ncr1ioZSbGZs3Wbl8RIaCss7Mrcdeio9F
14hvgbIUbjTqhScu0qUnFc3J8x7GHAfSaeO62BAYLOwrMXsfyedz09EC8q0Va9fceF4py6z39yiV
w6emkw7xOM2HUOtlN0qwLiPy+ZojtdnMQTl6xBcfIvpGb5MYuou+IjhZkp4kEvWO6pSg9tQGUrap
bg8s9QgWkD7TsfaJ3qN7wCIUUx+VUILs6W3KVHY2g4IpJ69b6ykprI0Vdc7I2vVuyqgnDLm8l6Sm
PuPmPFOiJw1Frj6mQfzBlvmllUW5Dax2fqooT1NaeIpJ59iOHcWl2/lwOzMg/G9Ulhxe1WUlotw8
2GHn4joPY874Nr2ShoDnjHLGhlyP5r5gZzpHhL2IyoxeklIZfaj3IeokB8w1XVPYnHdhIj3RABdR
/dPPwS6E1mrhbxCANgEmbR+GNFd3dUmlIpkW/LTYoZ8LS/vB8cdT5ABtWGfK16Vn1Vos8oL7mEFY
KekqxSZrOm3qvkZkKUfCrwiFHurSJRI1dptEFsiCNbTj0hrPEW61p0K01GOkyM9pfa/T/3/UUy0m
UYRIt6iIpU2UWMgELByy6lhBX0W8wfS13iird/Z2b1mxb7eH0awis4pji7muY0qIE2unqJaB6eNf
hJmiGF+kJs3cCQnGvzGSbjCGP7iklLY2pIojxeZ/MLJuQIMbAOF27w/cqsT953LJE9ixWuCBggBa
oxEKq+LP/SIm7TRslERDopDtbgSAmwH+dmPdsqP0+iB1tbhrYVeS1F57f6BANwLGzQ5/u4dBWmcM
118SQ4swk6zWjj93b1aNm+WiNhiNolbLXfrK/04Nuz38vdGMKPbqlF5trGFNvb3A7QX/vNS/nmtU
y12MsNyueUywF9Ms8DQso7dfS2/P3V4gvSEXb2/hby+YVoizEDM+19RI96U+8kUIpCrt/zxenwwj
AQgWogzyVhUskVlBlO1KEfjFZv0+DCKBhSopI7enfp+/Hf6/Pff78Pf3FNo84ChXs9btySzUSFk0
i56lPV/gDWTw55u7PcYFx1cZt+Gek1+kcQkIIlAbdZ+NEXrhToNZSdF5M46mRenw8fYLgvppyW21
m4ypag83d/vtdY1lZSHe7t4ACbef3O6tZgCPTOev36duz5v/Iky0ltluZqPc/b7c7Tf+vGY5UfhT
K/Rzv/SAX3AWBT2YvzKjcx+zA8/gZTtx9WjR/Nx1FdGa86BnBHhwRWU1DEXWRWjAlWx3+5qj2+n2
+7VmqT+sF9Uvq+kX2KTqc0qXJI48IRyn/Q1NIlOep6jHw9+b23N5tLAzFKiap2QC2l2Wl97tg9wY
Abeb2WhCL4SbiVzELK5WMiB1Qi+QrZ5pdC4NnKbAw0ZJMpRv6DhA5phynyXOnpkbG8UiDSE1nwRA
LTbt5k1C+AhTtO7ndf2dx9EVyOmDklKCHSdvppWPsTcU7CWUkB3AJJsM+WBqbPGlFBk6Ozyb1uE1
i+VzLiemL8/pt2mx36ERftVL/mDerZ1F0I9CUb6Ys7IbipaYpCAKN62iHFVON8TfCPXCGvWRNj3L
tXbu5CS8C9XQj5a12BwHd0GqR3uDN2iTuDS3n9Ti6JXTGLURgKVVwDfDC6LJAHFOEj0mfEKpapXq
JlCrDOU9Kbr6LtCVY6ASHqj0x2ntDfcdWep6chYN66DObeBQrRsIQFSTfna1tn9RCfOkYrbpg6sk
wlWIZvOr0l46PQdW2lm7Nky/GK1dmoB8njAmpNtEr1XPX8tC917Np71MY9acLdMOK+0qj8YHAcVi
myfOZHRfJrlv5A8YOEck+gVBC3k9n+ngRDKbBabxWIU6rJHfDlpQtQnE9XpqQMcwiN/ruM7YemSS
LcnTrkRskdC5GXL2lkFwiU36ieHMUr5Q1ww9wmhBz2YqTgnuu7RkZH+kgKp2mCvQoyxs3aQOqYP5
mGW6LSkcuZad2D6Qh50Q9uSctXPkV1FG/9yS3kp9g8mbxKOcJX7VBBg5ArIbT0U5K16Zp45q9RUp
y2budoozsKfNWjMhOTmkEajTHFSkTYDYxp7quqdjRVVSluOj1SiPcydbTqB3vYM24oES1ZHP3trV
HKMojtlXGTFHD/+snWgLNie9eObq/EvqiOqgTgpKs10X+Ds15OSSJHkLVIYehhJtliGuPb0XP9lA
tFyyMqQOzm0cUUVIShAFLuILu+pl7pSCmnT8GVcjCeKm6KKQDLxFM2o+sPQwG9p3oAeuNu6rVCic
puMY940oe4GczzRR8mDTTOpWReTliCh38PjVqd9F3XSVs54MKUGYPVbJ8qaICtFtADxvgVBZjkoA
0NM049waxeKwWODzzTzXnhZo9/d01SG/sW24PRVi4W/6UXoQi1lgFtIsr62XNzmQtSPBRMYOOzq5
2CrlgiWUjV2oTcaT0Ec1HfRA9OkrIujUgqcJdfHOYpMI26fgAlVW3o+uSch9VHlNx6NkWhX3ql4s
j/A33LJJCPObcVhTw1l8C40fuhb0SgptNCoT7fA0TXNyGqrkykQxPN1uumk/Ta34mJR3ccArJbXy
XZuKxR4rGJ8MtaHaL4IZSJafLAY6IcdjfIkVgYj3HGZEIDNWZdbWMJb1MhHihzAy9pGq3JU0Zs1B
Gw71otEj6HqimowHpVOMh4l47TlbhovYy4910XxFYm7xo5laNS6fs652DRt1adyZUqowapDf1JTS
5Ep5U3m5RU6J2ioniZ3dUBbdAeH3B4jQ1E8oI1L3I44gK9Txzkie8yoxWf2P4G3aibNgfELo0dny
MI62ZFosnSqWhZl4rKGhHTV5Vo+FjFxxQtfg68KscyUnmkMVO6PsD7M/jKQ7VVLv62Ggu6SHk0e5
Cv+Z8KJMg35UOvNuQne1XZY6dvM8mlycEnCv425Vq+eRhz78Z87kR5QV0WNHeT4Kuvyqj4d5aa1H
LdIZV9KXXJrHO3iG1TERpIeb6qZuqErGpbgPl2ZLjLrp/vfKYml1DPyHcJt4DMgsGm4OSRflv1st
lkFOrNhQqm0KeXw7DjS9uzyAXhEZVxPR4uOUt43bLLOvreKOSe/i/+EtyP/F7WGaJgOqKGkSaVni
mkjy79pxK4i6PkHQv83J3DWDXj4bISOAMEaxy0T2lsmszxEEVL5VDtFJtULHknMJCkY5OC2UDJRx
YXRYxabiIOXnwQyfOprLO7ar4mlVgd6qUf/9gZNXwfXfDpxp4PCErKaoMDP+JsjGzZApSTlx4KxO
9zJNMnfhEJwkZUH2XmbqRluBIdMg7QZ9hia15OnbomwlNf2Mx/kuaFXrA9KiZEafuiw+lxRzKP5o
PwhUNJXxiyUw1ZhLW5Kancfxsv8f3v9/MTdw1C0ZF4FpEdKi3QTn/6HYT/DMSKDck7Bg6a4KRER1
LR9Ca2iyzeIOVQagl7Ad/CUzXgc9ZnhQj0lndV4pl6qHtv9uND+1NGm2i26+WmsFpE6qN668SzJV
1WaqypGw3WjFYZCS1mX9/7eA/V9ZwLDJiDgw/s8+6l2W0VCO/5MF+ecf/cMCZho4tnRFMRjvbiav
f6T2WNL/YrmmcVaI5t+c06q8/ojncScYvJiKO+mfzmms2PSI8fBQdL294v+L/4vaErjJ/7y6JNlg
ASyyXsMHZlirEerfzk72pVR8pDbC2nGl2m7t5gDy19wuifM6q03rDFTSXT0mjLA2GiTGImZDEyUQ
cKf4W5+qvxa0R1stojctzHHjheSPjTHgrnage5a11qbvOnsQrP1cqfmdKbfk3sU90LOQyN9Ee6az
aEpfocK+aS3pLwSIUqowlocRXi67aFVimSgGF62fgc7K0Savs87XaySDTTOP22zpIAS1rAiz17Ek
Xpm6j10NMrWXVPQoVcE6Sl6sGcZTaiLrzLIqdQHA1JD1sw9hDUaRojjcCBWC/TbJns05XA6iAnKq
YM0SUomR6Tfrc/g66nuBHhZBskVzkXP0tRpzObPzLg861ugjVPBEIQKXSGTC1nr5rhNb5dIVZnCi
RwLHZygdbV7zEeORtmLS0LlsoCFPYMYKJRI3CtFndq8p8S6KNW8hGM5kgX+63XS6vDPrmqQVcSU3
czQyefTnXiq3aQ4uahASEmgTRdiYRYPAKRYeVLY+J42/1zYV1RgJRRziHTueR6+WlsCzdK1EphnS
ILBWTQrKOq8SEz7gIm1Tdf5pxhkBrjJ6WSv4EHHLjV5SegTV7GQywTtGOl2abCA5eIQzMZSUmgZB
cdpE3SypoNhTolh73CJBHHqNrBpeVbVPOSrmVJiKA2AXOrVNkvkRnSEaLiUMQlQi0l5e60iLiA6d
ZJbYUzVyVdbSJUxJRNsZqx0tyV/iKDxjAQDcTU7bJBivYiAd0rFV74WR7mOkstMZygAwkRxQ9jTM
90Cj71wotM76rCIRkWyfusxJWYpJyVGscXJ0vcpcGX/JMSUaoVN0GR6Q4rLskXHGdPldMenZnxs+
mjbfhPnZXVq1dtaSiY2a9xzKxVsQtPCk0KloMlobwcQzNgZMvTVEdzMWFE8hGZP04r68lAPLUKOl
c6fJlDQI4iTAsD4S9PBg6LRZo6U7myncU4W9AjGfON6hv8m9gi1KGJ9qhIWnvM531NhJc6H69pkW
HbXw5C6v9PZhxmzvRlYeerHhKrXMhCMlTH/RsQikTzUqNRpTEo1C3C1n3MoXjCfkfRbT7AKEjOxO
rODK64TtitMpHHWLPn98T7xe4k3gklBiSV9mTpKiAARZTLXgCEcLFoNF4KPAlpKs8RwDGl2SA7mj
pQqrZAyyYQf1jNQhoFze0vW4rhPmw1nX7liWdkQzRoiTtBJGEFnmYE9Ga9iPA0K0Rf7SmvSJlDPB
t8SCf91AiyMa6CUhXpyvM6DFriL8S6KFXMLlpUxIH1YL0jkRWV8QsflWAW15KvH5lClahPLm6keZ
E1I/JsiUyAxXinM/mFAKqSgBjFQ4R/rSutU8XlkUUxsgb8MRAE0yNDaOKePakpHuGNL4KSvls5xV
kp3X3VarJQiUaomVTJh0J5rq9hQKzUnJ76c6QyWCkgtoK6Fd+mjXpYKsyfxsojdD1Sf/R89lQJLy
dyHka3CDrV66rjhnE8KNtK1fZ3NJvMwkpSVb0hLwLSqwoKQOMlAC9qM+8bQiWi5ikf1Vh+Njrdt1
qlIcqsuS8kzgmsEEJLKfDmndJLteiT5hbHUcvPSzgdaKHmaw5W78qylYIIpp+dVlMKvY9oILohvS
M2q6WIt1e6jXhOO42PSWgcU1Ty5hGZBlG0kYkoLHPMz+IriZf6XOGlUU1GBL2VyKZdkIY33JLPrr
gAUx875YcCRh2AW0nWT0ptNpbvuTXrXXOKvppceXNgs6J9SFcKsLlNEqlvV2YPbveTDH+4r6qsk2
w1EGMmIH3WCqkhF6Ec0UT9g31WgRKS/uMXcRCEczq6m+CyT04SWLMooWs3jSO40LeVIOSW4eZWPa
RbkcOeqsEAGqya6ZQVuQKzHcGGhHbN1UXuQge8+ygGCacP6uYnHH7vltpsvv14PyGqbg1bo6fplE
6RRFvbaRXpFjpV7dhLLbqghb81js7Do2EKPpLV6E5BD0wYjGG29zjWcFFtjyuBTDXz3iwqAFCRYE
9yzxqYzADo3kv8oFe2w3Wua2QhR5ttrQ8PRs2UtjhMvTfJUBJt2VrPVtrnW2FlGp2FY0nkXrZHYd
UF45pkE3Fx6Gue/FVMnzTVaKLH+L3q4Xy+ngQBv9iOMYOQKSG4n2vsvYchWa9lEemVlpg/6QTHAw
m0Q4KQYWBis8h8QI1GtC6Kr0TGINx6OwbEdadq4sm4GfDSId746fcX1UaU5Ra+ZNxn/Frfah9uaE
Nl291nIHVqNs2ZoO8q7NB8wmr4moPpDsrBJWb7C6mEtwfPEjQ4/Z8uqtXqfuyLwBEPVQWMuVkqnM
4oEu/NrJH80PTRie9TX6QFF/TGYgX85Sb9SIMcfRFcvzWz0iaa7QQ7iCLOE0hk/ZKtI7y4hy1ycv
FGP4zhpmtaI2Unc25Lc8GKoTbw+ZpzK7FpRvVhnpnaGI0y6W4OvBqAf3389XFJXEBNWs+fNvLtVl
J0RU/CwVpShf8ZzLLGVqgheascCSwHahFw7aKvo2h+IHdS0GQpTRKK80gI3iaxtoD2KK2iGs1K96
ug8QidLToh/Wr9nSMauosNXYtxk4qxbduKtoOyPwdPCHzgvC5S4UA+YNhq5E+ulzplK40gDiHEWK
8IcTMa5C3CUW4lO2snOnKUexKT7lTnsP22cMaQeZ/kxhyJ6mcsr25lOQbrtIuw4o773eIiFNNzYF
hlZOdMAwBTrl/Gg02NHG5mOZZbutJxxr6oNUh4jty28ZvG5bz3u5k/bmnGCtr16k2VQ8nVMMOQsa
fIGeeUxLeok2g6gQFMY6/RAX5mfR/9VFbb8pWxiZMEQBwGTl10Syb/ql9MsmStktSqHx2hbBsQ21
bzbssjsFxk+cnapxwDiyDPBbEog1mWa90QAIXAXTNVYOxr5K246aEGIyKy5z1hmOEBhoTqtDoeBX
ZoFwpOIpo4XE+MVRKh3Dks84IullUJmkOCsPnwtA30Vf7ilrf4ZDd9VRJJjrulKslX3xrSrhRZM4
reM2h9oSnyeUuXymxg8h5CyJrKJ0FnYlI3iJVk0QIj/OX4UqveCpxRESeIK5LYfZlWqY1RhRpnE5
aG32aCRo2KVQvHYSRRgrZ2iZoJz3M11MEx0yeiToYi9L3vTr4jTYmpNJPq4hb6dIVnnLmuSgzd1I
VrKAshvJI05xTcTsBKgb6qxvTayPtNVIbZZesgY1bDBIXm2pSNGGTafK71baHZNQ+DQi80GTltrG
oe4EEIuacNHcTFF3Q5WB9ynN7ZI+yqkw2oquPdFWRHeByi4YyJ5uE6g41Mv8QW+2hVrsmpSBTo2L
2Y+zFlAN8yClqZFSbhZTGYX4ytaEFvc6yax43V7Qie6o13y4213N7C1XnXLI6OuPzXAN+bj95PY4
ruvIReyp/Hnu9wcyx150bo9/b27/5PehIUd+IM0xqtt//uXbD//tz/95vP74b7+TpslBkdEGpn3R
Sd7t95hh23/cZdwn3+33T9WatDWVMWKxHuy1sn+ECln5t098u/nlC/8+p6/N09+HPU7XFeSrBQFh
7r35kd/+xu23blDi31/985y6F1mnsk0G39+ugNt+vVly7CasGCNXuyFtb0/efud2o5Gct5/gFjit
/lRGiGD+9u9/Hw4pmOS+w1MDSoh4nd+fSKg7NzVHqFwR/tOqEY1qcLQSlgYorjxnDBP424xKfDrF
1OrJTfz3ONF8ooF6SxHthXC1vLt5v6nH6E44tuqJ2WrRjuwnkuRqeonusCgNPGbqvUkd/m28Vx5L
eziXDiEgw4GVC27ca05v0KlelhdWpCs2/guLjVcwWrgISp5Il8Ee9Gje6cIm0fcGuyCH3utPcrZO
WBGWFxo0SNmzJ/OiIBL6UhKU/X6DIof1sJO5SGMGEKGj3/9w/bJX6VMbVy7OIZxeh1K3BZREHyMD
D5WxfKNvcmlPRCF3u69Cc8Be5zOlcbcc3qfAod0aMbW4ymd7DEqnddqN8sJQgj7fzyinOpMdPFdP
6WEY2CC7Iy0NGoKZKzzWdtIzpR1RioBHfVLRg0mbiQqy6unmcMpD54Kn6AIuJYaov+l6X5Rq5HKJ
F53zffmA/ad8APneZHfcandFVNoLgitZfl0KBNWxDf5oEo7cSoZtCnb7M5jMXJDweZlh2rHv0feI
4zaZCCZrayEYtOcR0z4e3XTPONqtMfNbYNZsrfdyL9ops7qjPgUDNxjYxavwQcXP7wJ32Wqtoxyy
x/ydATq7INXclk72WDzW95Ej2JofEL5puuEWJBaLXBvv9IflvxpY0wlaD50AELAQ7DM/711L33ek
GaG9SWUY8nDa4OfGbpW7yYdqI83z5lf1XHlfbEzDO+vYje78WoBmfScY5w6NkHb/ghftDDvxjir9
tK88k72L4rI9tLEsXOrRbrame0kdTNRYAyGH8xkTF93aJfg2d4Ntut1WfQuezB0tgo1+iY8oYb+L
T/6PtfineSFT4DO+4jIMvoXe715A43Gqgn71kA3bLL84AHgiYS28Iy8J9hLaKPcHQ8FL7ugXZsVy
tPWd4CFwYjPqxu/B25d1NS/mRRw8LXVyb1J3QYhQGv2ZLWsXikgGzTifLkpmb1TouwDFvPJa/6Tv
neD4Yuoq7nt5OocPr4BtJbfJnINBg+9slHZGpIS21SenjO0ywAuJ2tqVnMkBRLqhJwUP+Rrcaacf
5eEhpmfn/HSV13yiEySqJzmjd+OvI+y9PiHU1VzpsICztte1yP0UbbI3dJRQzJnKqOa00I69dGBz
JPyE98WZlupdheXBXrbplZYGOSiMOJvlEMN34dOjHDkIsb8rr9Chw3d06f98loKGH+5z0xsgxBQP
fckV4FNmdlsOb7hfFre+8rrJGe3iT17bnMtOt401pxjdyame2zt2KLL1rG6os1DrcZYvTravY3I3
+WD2fbRG8ak/NufusVMYQuazeZxUzvHneDvtsGT7P+qu2d7MmFSbXcP7c6b8pM7GcjL2qDbA3+bl
iyTiLd7sJ2o+zN9FZ7cJb4VwlM5Frp4ehVPgqoINgY2q3Xo582Vylh0AE4f79WC2PzvE0vZ4Tb00
sOziXBVH4lwNahz7MD+Ie+1LyG0wqrvlHjR4sO3JZ9a3U72LT9EF2gyxsuVxssN3iiSJs7wg9bQz
P32PvXQPRycm1dou71kwceTKTWXaQ37vj7VtfCasUjzxuOyQpvml7jeym5/ey+oi3/d/IeXgqACW
6Z2l3iKU0nOvQfB3Ki2n/mhP8QNo+J6r1x2bd/k7xWkiPbPSpZSFczneUJ9cXKmSkPz6lY638k6Q
HEv9GL611i26Y9356uRa9vsC698x/4rFM1bdT8kOdbykrnDSaj+9Bu70UvfI0nkGFpCGv8CwVwGe
HZ0jipsO10T+U24awWFtpXyOP4W2W2SkwR5DWOzhyDpysiDc91BA7Ffe0DV67e9HdJtnjs5yqB3c
kqrdfOKiXhBoOXLhKKafsY0HtR3Z0XynDm/lUeIrap3kFVttARzAZjdO/IZXEoVJJ3y54xqJPREZ
xLbd9FeyFMjdRKYse8JDQr0GuzX0ctAQoZMDSvAmvvrxB9idnawzxqPyyWTJFFg70yFzQwaHMdyV
71AfUo2HHIN6E97HTPT+9DmzUhVJ1HIp/zBAO+t3T6kGAN9+saetZGvit+KyWcKaFPnDVl3Pvap1
hP453wzB+rXHLPES+YHCZfb0DrCw/ADc8Qjp+/zAWxR/mkc+8Pqhjww9U7CLoy3X2y4x7WDX+tBl
llO3Hew//4XjbvnEBXgIPb+9TqJLLxhej5eeXNrIwX1xKa/lFRJgpIJEsTkS6E5GiFQpUPNN9iX2
vW3+LMAdWexuEp93kC4bq7NZgLdQwmempCF1EmEjt3wN+Q8zA8PIS1/bkkDcH+/Hqc6c50xvwb62
RQ+y55bTKvk2/9JbX5PZajJH+ZxCLddKvWGC8plJ+YAYy+6lz8IHj5F60qf8k+8NhvPM+jJyZ8Lm
RH0uQx7w2Fl00c/xHiiPXfg+4Zpau+d2r9cbl6Zt4gSLrRsnIgY7aNTB/bKLf7Red5KWCAjjVJHT
MIjP0ZPVMVhullP6xMb7s3sRr1yoP0AxGNX3yqF+T9zaYfBkzMD+jkXy0ziMC2YA2w8P/Ye+r3Zc
Bq/hR/AuHJRdfQh9waUAYDqDzxS7L9sLSmaq8tlF/ggPmNwQ9rQO6vfbwOQyOMGF8hv8v88XLJTk
kuCGxrs0nFYsx9WUNhxCZ/bWL1FhygDu6D6tp2m9Gaga2dUBH38MFBP8u4+tp5t3xKSzRGOsg1fg
txskG1z55qU6CIyFbBoEUqTQyD4v5TswRhY83Ir5ds4v6pAdiPt1hRTTsqsHd0PnyIS/51ujfzTM
TTU+RpR+4wgeprgL+Wp1sh4w4sW+9AAQ0vnZYBQTtgcXZYHN2vORWL258cvc6yybzDu+csXHdt+/
N2ecG9al2hreJvCpZrmBT5SNw1n+gK4cFZQ33k/nYDyH9WcGwvKrFp7QMjvTt8JuUlaso4BgVtxH
hSMQaWeEF6mv9kude8JzspQnEie++FTmR5igJSFLRth2xge4mnW9V7md1MLufCIk1RMRhSIaZOeG
oOeREqcW3JEkrnqpsBGKL/mpmR1kVDnbRGgxpi5T+z4GW2t4V10qCRFnCsMOhlm/OCfuom6VT8Y2
5hMW0pKBux1ySAp51E7yewxWjeWzXKmvaMjricLYjoUqF96ZkScijGXf/9ROfV3NgE5VMXC4LEFZ
UFcDg8dDCzn+odZpBDPygTpjBel9LYchoB1jmyst1MX4CMMmpZQsX9HAsLJOPZ1rzO2Kezlkadw8
LtW28tUf9Ueotq2j/4wbPE5d+laduc6Nl9TriBq2hx0VE9mEMQsW36a6YucPEn3l0VkBDKPbQEyV
NqjULNa5lKCBaM2MFU7Z+jGjGFf8aIPWeOz7db0DJYBMA5lKUOkloAi5WmUEJSosLmfJjk3sAxpM
TiFalWP6brwGGKDU0zT4HL7hW5DcP8eDsS9jSoEUzHveMCfgjP7flJ3HjutqlqVfpZBzZtObRlUN
JFqZUCgUfkKEO/Te8+n7Y2QiE5mDQjVwce7RCYVE8nd7r732Wjzt/CKQeBy7NKhvhC7Aj+IUYMVK
+a8ekaplLNEKI8d4zg6I8LOeMXqh8MTZ+6hOvoYSFcbSe/28HERnRKNlpaPzfj7ilo10kuX2zQF7
mlj8EdRTmjhFab9vTqGSIxIWwRny4J1mO87p9XUTh71r75cnmNmT7IrVw9hATPUGBB8GW3zqEn/r
WeAKdII0bLHOSndbhOdwfjNpTou2zQXtVAR7EGxJdzDVOPjoX0GKdi8/rJc52VmuYbl54xBgICo4
XAhQ12PhVcx57QLQaBwGTgGRECO1C5K6MzwnDv/Mxg3kJmSPFHUOS7Mzp0D7xBgknu5zd6moHzB/
0AywScwkf8Q7rrhC2oOtoISPeeqW7AbVHt0zim5QFdnNZESl0ZyuPlvsJ8T8aJBtKfeDdCGc4Xzs
Mefu9tOP+TPNdgck29roMliG16huNgBJVY9xRGlLQCdz36DBi7c8j+ZCkTYavdRgb9vj4aC0bpkd
stY3oAqgIYtmzvCHPAFNO/MGFrIxt8qdLNKkuVO0PY1t8mKXKT1FHszO0HIW4VR2RPJOZ9CI6122
6edbKEDa0Nspx2SFrX3V8UMalIYvuTRr1+lpoQmCIIxzRLOp9CzXqHHz+AQcDT8cA5uMTpuwwwxg
eSgyKHEkJEKz15HfIkbkvzS/9hQznxiA9ZNoEJNW/YBSGAFEdo9oyjLYCH6N9B7RvcI+qH6Yxn0r
4gF/4MiW5H2tfk7vKtjWZy3sCUeSH04lBDd/5NDHgmgZfPEeoWmKX6gGcZYTxKKNBPK9/LDZiAPE
dHdSXI5pSscoBakJSkL7XHjSXGSjYsun7at8aSWniL/h7hC774sZ48AgmR+5aPacnPbj+hCBhXAU
ETCx1635daZ55ZHjgfNp119YN+ZBoYTtXiR+HMQNeLhL3NHfMBpjR292zV30kX30p3fEaHbv9bfi
zy9fNATobxYd9981qlPkaSSlyUfCxrScGYQXejJ8pugzsEC3a+/JZX2Y99cUbQAwdpBZ0rsP4ZbS
cHbTeUgfmKFfZt1Jvwi7ELfkGDNOj7VbC3aOYMOTGbSf4wt7KUodV2yvKLGDGLZeN5IaUU2iikyU
yp/lpThnB25o1980+j13nbcpibN9g7p/poLLdkOmlx3KS1n708P8PSCc1wK0jzuE0BN9pwFGMKsb
p+jeZ2YlrTeVa8ngHiZ+fpQXbHZXHiioBK+mXa8GiXnKqOfex3YznbeDZL6xtvgmMneveWIbq66D
x4LLuL4m2pvsWafyxuJlReYutXLwAvb0mT1oJ2960n68bymCB9IJAiKzbPlJnPq74Py3iT6M0C4O
DS72LljUH/EJ95za51ugPo73vT1k31m1K36Sa3E1jpWH/Guz08+/1xONl/RLdNaT5XLsVWeC/Brv
xUs4XMr0bTUOnexyUxEdOyhu2GZ6VwEhEBZvBdPhSSGgsl7SV3Jyg2b6nebLPwBMwmfmhMUXvFYa
RKE3bhtk6ZrsmcCq8z1Tq7+QqUovhJf6vn/D8GljoLoXMWDE6bS+gJXQoQDylLjoCIlEtDychILU
XvoCOEo6lL6czX0OY5uQxAXiq+lWuErgOfGuv3U0e1LgY/8Tdhn9q5DxHn+M0Y0c+WmeXJL2EVYs
mp5vlSfZpgdvnTRDzBwlu7T6JSn+oLf9wpf3k4vGsMBx3Gy0kBQ98RE7Gkd8RBhU3NCDVTv195Gx
Gx6muzx25SBs4x3RrKrcV6EvvulgH+gdsL5+mEBB6HEPqMUne7YsyL9rMNrZR3tqIc4+arEnfIX0
8yr7AuLC6ESudT9SxKG7GuSlsaOTXrovzZfmTafpMT6GL+3TxIFJ0jlBCN5H5i6+7qN+f2uNl0pE
Qm//MR/SdgecuCtcu1qQVd3TyECrBO4nbtPuso/wz3hD4qtietU4BO2y5DbBktdtVmKlPyaWbfSg
9qd6fJ0+OM/4mvfC04iF+reX+k/RU/wAbyJnU4U/dUdRdZ+957fHaq9Ep+5KNDK86xzX1V6W0UWz
+U36imBcADP2xLGgA90PAiZY2Jhwzm2UYMQf5ehZD8Tmx8Ihw6Quag9gmPKb/AbfeASZuYvulgn/
PXehO5SK7nqCKiK7JBMcz+WNWKB4lxfv0aAaxkxFZWJL6AjCtn16l4A+I/RpNz9p6+VubnfnJfP4
V9qgBebQHAgUNLqzuII1O4hOItml+YXxVIfOpN7TSV2/gPnSXEmsMBOHmt2xeDb7y9w+MOpnkQLw
cKTtENwBaViMLj4rDoIGDC6N6h1tF4VxEpfXzSRMP4jGCedVbf3kPxAZCwrO9r87JTwWaG1N9ZNl
XOfuqG9xqJ4gU6j4deU/Zg3idd80XiPPxHcMIP5e+Ke8MOu/wEYs1UNCdQxMw2npAgLXI8ff8BHU
qfzQTXQ21tDmg7oHI6SPgPHCk24XvoHTEcKXYB5EvGRLAJb1QQj3AQ8ao9fmKeyBz/f9S//C/zbE
zdderIemfKhAnENtr78Ngk/idce8p68rQ1RkT/b2MrL9rLVDGMaucSHTMMsPcRpR7sKQkhuw5xzr
ApuvAb4ma2Mxx+zqhL+J2/qpi59notnW9MyHfZJc4n4GhWe4ROTrALryEfumgmxzN78IdxxDFWqw
CAJxvJEQBHyzHPkFqI0nZ3dJZrejO/vbA3nnirqJjZRCGLL9WxbNiQg7bFN8Mp3fHbA4s93eyNXr
W0FWo6d38ydPa3wh1mJbQxIp3cXb7GPTIy4N34an+IvUhbgYLJcNMnHZlgwfWwYSi+NPXtvhW6Le
CDHR30+oCXXUHz/Z3eZXNG5H3qMP4CgTRaczenTpDVCDpXVH1J4HHV39+NJMvsQp/YJD5vwpUcRG
MBtoJpTczAtI7XG8hyviibCjX8SJlXaFUmFYu/RRpEyZOUJy6UxHuOMhJ80+BStUdxY1nPP0pDoL
Eoo74mr65l3ls7/BJTsBeDSgNQSg5hvRfQ4uTNueiK3AhsFIYFbECDpj8IyzJaJgnAPQWOC8ppcB
1tSO/o4/OZokyADpeyB3bGsnRwvBYAhLYEak424EVfqZtBdEc2FaRYc0eBVuYKJsGV4WH4CUuKxN
n9Ebp58IOOePyqHYLB4ViYrmLXq9U48nCjGFtm2OdpKk8G2ZzsoLggsOZ9sbj01MX0LiLPJvE4Qm
QykAhYtPdHbekvcsCtgauJriaf7kk9hWNBJ2cccJPw0XnPjmR52kFklR16xOyidenjIb3Ht8m+6S
eZuB2TPdpyQ24TnNLmhe8mF5d2PXknky5BY3xR9vxTOVZG05NfvpOWYS8v46OtVM6s8MgvNtPrKQ
Aathgt2ZZyY4SJPJ4QMNusWNEN5u66H1A9hDor6lI3A3JofWltSipIRK8rPWvhSLR6mNYij5a/bI
ewF2GoKLDPUul3FnNEZsSSZnBhIirW7gYt3HRHyNw+9Ng02A7le8e7AnHlPr8VFWGUSAo9oL1Rkz
KK23SvjTw46ByA/ClBzA2mf9He0ZPfJrFZtCv1OOhfYisPVzzUJol3S7Rn6OCpi4bJMn2TIPtmxS
a8gvUCSYlSW1X4dxQGipv6wjaZsTC+j72Bzt+Y3ARI32CmBF5XP1XCufzF8UWqPuwNMZ3QaAFIke
ZiSKgMoTX8hOxvOo2VLmR35atPtOs0tsWWWHv5NyVU/ivFelx5SuO3X0KaxXLO/4u56/eajD9Mav
8z1bumLzoHvS83KnHHms3BH3VRPujIyILSDLjIog9XpKYPx4hV6z1XOM8Z6zkCfO81IFn2eUijYi
PoRBNEtptoE+yQDYQ15cM4pAlO/MTj5Tn6+ce6HgV+Ird50DNjbZM7A/L7h8kPV+C0c0foQt4Zmd
kpOPlJomBI1qpobKN6gms4Qx417JBsNsixwZVM55nqrMRQNoSDQfujw/PoUbYNTpGOOumFstIXNo
c/VcI0PErsBUCjV2uKvQ3XKbEuW7RUO/m37FLvyEsfJF4Y8KbH82I18CQ8P8JPOAKgfT2SatiWLc
K3OFl0CuMqpiLKLfb+YbrD7gElTSaphuyPBQH0cZGbGuXbup7DpcKPe6wAjqSYYhmgc8fr6eg7+8
LSsF6+0WqIxvAxrt+SXuPU1shpHbYdIrKFT4LCJ+wlsYjsmbaalHbooogPk+IzC/z2lU0rZHwDUm
qF6yk9c2H8ed80tcL5NgG6Qa2qZdwmxDOWSnkoMiFbuVb8SlO4UHko0o5+whSgJo2ZuDvZynd754
vFElEMiYXL6X2+G/tbvxgTowj3bH8IALZ2TNqnoztAurQlMDlnyhHHs8SakKaCJCtQ43C/+NQeTD
toWBHguLQbOHhmLdo4FUFxwfl4FlgfAdvJFh5w65TRUJanvUveYayb7A3rA6a3FtoElu9QNooES/
9rgtZeQ2fGSr1hAV2D1RofSo50fAEyEDTLgx5/nyENazAJXTWYz7tN/nol0Z99wPmpzkNopvrCeG
gfdaaOYxFyGmAD/L25TaqK8g7oQ7zFVonU/Tj9Z68EZ5ylwF72MYJBP5BSRhbSLu1jjHMCaVJ34h
Fk+TdaJex/xgKGeczguvwfSJMiACuWhwJYdUYKlTBLSO07b6DNI+rorLXk8UNlgW6GH2w5FJ1t8P
DxRIo3a/rUUcIR8xjAb1qOlebAhbYOl4lNgQjrbcCBWV+EMsPa6OdazFDpHjPLgYGovWvqZJxSiD
B7SW2E6s4Tr2byk0MZxLqzwoVFr6EZdHk3TXyeeej19degQrMaA0bikOjDGkyyLNFbUXxpjLHMNH
1p7R3XjJ7W4MLvSCEp+4HFUSZGhawZZG5i1lru3BovUPRUdGYxVKOJM3+H38u8IBwSkV2mj3ZvOk
zsHfnjB7Kb7PcCp5PllpkwtnLerGjvk8B3DduDNa2xgS1iLPR+s8Fly5VZ327b36DIbH0+jwH8x8
CQEa6trFzZBtWXB4YGXnx4XL0PGgqForMW3kbg7hkwfLDsTrFhVgEqnSqblurENZirSsr3tJJdDY
JgcLkr7DeueCyX1zf4wr0zKkbqdu+OSUH63P5hpyTyROTMbkwIMlzeOSuP+NEGRALtrHuhMC5u+i
astN4UfSNN0WT+t65Ou3STACZe7HTXgZa1IYJ54KyklWtqNyIZfObHkGrVhoZI6oY1jN3mP33GMS
W8hwgR4S/ZXFaB3jL1iqxcM2X4U9nzyawaK7SNCQPTDJSHDJgVWytmp6zGg1nE/iHDqN8CLC8fxd
dqbq6shgqGCe204GyldcOTMJLZQOKhwqihTGgkTzugZGhbM9cNy2qEhZe+05JndgL4feRYUR9pSN
knS4HEflCqW/eQRng8lhmUeJhkmpBCG6GnnosQy29YNyCW1usl1Dv0N3+VANJ/6BoW6aY9uQVNj4
YbEkp7vwmScqymeYXSnIPU4RsVOxh8iokfi6Rv+D35qf27xWrowlQCv22y1lTxS3eoD6hpAtd1lZ
Q+dCuATJZQcqgUmhcxXW9twW9IDZh2XZYvcnxW/u6NEHVbToSqVGPvqa6hW9nUUO23OlHpiG3AUO
xCTQAoE6C7R1aObT30l3mzSw4rs+ggDuRiKLx+lTj1YKVhqMTGQJq+lD+IKxwjam/jQHwfJn84HO
bxTkscuprFejvdadDQdxm0lDALNcoX5KkIITK8qcx3Y9KtEdlb2oOY7xcUEFZHwd+8et6gWUEDtI
Gyis0PbAXiUDOfXbvGYtZuJe/QBGsCjTeHXjMzEZCqYsjH8gqTLxEM+FtQ/WR5Bl7FgiZfTEYWRW
e2Y7RbzJPPIjtvYt5oiD7ip88tqMkXXYR/Gjzi3UAaPGSU6Xq2AehOwBK29alLkL3lnVm7M3ik0Y
trUQI+NjDNmanmDL3yJp1r0A9/MNRISvR4eUlccnbyZg+yHnON1XMrORoj+6FmywnNk5SFrATgJB
eU3ssnSZNoOGpCLNFfuwe27Y6Du3Hg/IV4Wr0ydO138x4amBhMqVpUuvIV/EhIrTh5kbguzAqkAu
b21sXfSk/kBvya+1NVvEOhwVzY8mX1hcpPXjyK6FK6Mz5U49HpFzA8jhcQvlFfMonY3ldzNisdb3
+RtzhiXFlbETreM22LyJycxmxM7BEOEIh1Qcg8bOU0Ba0fecj7yN7bL7gBDCBsV5h/Qebx+8ibyZ
eDnfF3DWin0lXdjGhuTcmvCMic3tSNwTNvBlfCtnH2AZL3mGBGesFnEmR72ngqNZwPZbkYFh5beK
iMYcOONnS+KwoyUnnaddqT4LcMm0zy3e46MIQTKPLSRfO/o7IAinGejwyOyPcIUYAtYMeFqufDzA
CaAkQyTG3RtfbPL3YKMk6+Sr2/EN8wT4E2YRdiobzaDvYP0FMC0AkzmcWxCmkIi83fdo57vmjDQe
3clqicIBm4dmJaBCjY5SRtPPPMzttdCWVItGTU/5eDZY9JO6w9Cie9lGGMTN+nS3mnlKp1BvHDQV
sElB4rPIYHIuk4hFtK5ek3/oYVqNBI0MZ9l9qRYBDWvvaU8bRdEvMp7wzCmxQfR9iil0CzS1JHpb
OkKbTQgsGuMhGsIIaUxZZiVNikhbPJv4bAGctbo0HZY2u9QoSmG0zYh0k/o06VOOSH5n0Fgxs3P1
Kq5C8WOjmiRSmwOtuXnZGqv23RbRxxRyyNQKp3O8Fh7qzSlxTRSZJWr4Fg38vZU7mSHdZlOpXEy2
//7roa4vbpiZl99/ajN8xixFvP1+dFFkiz+D3JRbW1Apo5lRdHp/mJqERzaMCGNB1sz+8YccrRAx
f1//qmcOcm3upYaF2/5Km2Qx+ia/fyidp2kVR8m0NIQb4sM/35Dq6Ze56IOjbKItv3+044KTzD9f
//5txMBUKsoiWDbtl+RXl+P3r/mv/IpQ1alXlghQNzA7haxd8BFBrAxDMtZIAt/f7kP0FX6v1hRQ
+2ibDBPC37/+/uPffnH7bZid/OSf/1hnYTC25GB9B9bTGjAhf7/59490G5ns93J+//r7j1rdvFgi
lcRZoVspKsSGvJKTrt4e7O8f0/by3/7t9we//yYPsa+keuIpxnQqkAlzyzFqoLo0tTOlJHKbUIee
Nc/IEKCQ3MSG3VPfkKNussVR0/ayDsvcOg2pqTv4qiPKK9RPE8jMCllMMzd4OwUZKOc/XS62ZH7h
Z6ThO6+P6NSEtOBOjUZhZIXTlgKhpcYIgWAso0spQJRR1JXUb2ukizswz9pMCck7OpsMePxIX6Ec
OJg7YZnu654DeRS1/VDmNZzmhZQov2vnrZvQRFC3G83Vt2bzs+hurQYgqLVS+ShSCklI18WkQC7V
bFJPk2sKIYAkuNFcF1m6b8Sl8hQV4msz4e8+E54grZF4WqvjgkKDFikB+Fy1uEqMf3uicqRV4/DQ
wausQa1M1HzOdTEE2hiIiaRQhGsRMJsHqoYYZsSWhvdoPoFD1fjl0NznFDNPOlrcrux7ux1KCHvG
KYukloy8+Z5RiOP7CIN00LaoppieChnVeg4heg+NPVWF2JZSskKBqsya153boFtTby3/0wg+ihWb
W08wQgqJDKOokudK7PH6wXVmokCL2MiuMowkkNZNMAiU2QQg1KcspEw0vI8VD61tJhXk9VmxyB3K
mWhzs5GjWdEeCzra5nf6AxHaMEYY/woCk/Frs4QCiSW+PsZQqUiUpZ8WCJAmZZo/KwKHV07wGJcU
YAbAKj2kHrWC7YjJOsFpQzFsxfTsXDTyTd6yLlohAhMIEaoXHbQGzCPrMlsTq2YUMNqIp7dq4IoF
AROqDkHIoZ+1O5GzyxjiA+LGK4E9ZM86zt6MnmhU1D6t1NJO0cABV2g0mmKu8SLpZIbwmIdAkJfj
EI+z3YhlebSUkUYJEUNUQ6vsXNrCe6kK8Qsu8zPtYFM1jaeuHRX0GOrrOg0wpCj00oKyHiVDe21k
BSrBKHj1kKAvheVjY3r55r01lReUVK2XZIMQNcdCXvdYzGWQJlUfDLWGEXBdHTWhPRuGNvlZ07/r
EbIa09TAVWHx7hvBuKL5xrmXLEhJRCZyYENJnoPoL2iO8Y1u+LRbJ3rbUlX9bgTCuahQ3F4nHhFG
ZKE2uSxHLboyQMT6GBuShoozMqbrUsBUwq8CydS3LBGoAq09uhUS5++ifhuRMflTS2MfbR93ypjJ
B7TnD1GVE/0v4Qfe0rRzZNMZSajIWx6LxnBHVbJObd2c6KfpMXorcCSS/ihLRwNNDXDGEUCtAUJS
r6EpK6WekI4yy9XBQK05iOtDr9M823UtFgyQI2jzC8zRgMUmLyRJdZrvW0TjD3RIYaUcat9iURWI
fupeKOWcBG33NLXl+6TntLQNWBQp+d020+nUtURHE3IZqdLl08xwZZHRW8Jkp3MmWlQaqfNm4m/V
8vFZ96ekpqVZp9UGFZsVlYkpOaIYA/wzJnib0Ow9kRVvpEVoIEZDB2yjGYEwEG9pciW6cmQcinrk
YDHCxc6QU9nTNBxIGHcGk4I6phrHflprR6ZI8ZmHMvYbkNf7an6SCvK4gTY3faKyNm1+UnH7pnaz
r5q9cFwTaBrC1iBZz7gUKGb3tIj5HCiicmoYGiBH2N9RbO2XQfnRJvIbOq4mMAGiIkla7mbqu1OU
kggl2nrRVOUFjZwO5GNNgjZRiAkrgKh26ckJacLS6wy+GUaIQSXp8AZjqsiCSyOsYlcKbTpio98W
+l8PS6ROXhJa8X5BMe2wEsjoeYU5XK1chyZ9DCXUr9mM0TFOn/SoEu+QrzpZ0aocZepZepbISFeO
FHWgYnW4GR0n4x1d1e95GRK/mJI/S1zsoKjHT5Ud0XIaVOa7kKzjydpkV5sl91KajukeED/yjSKB
cWN3RHbwJNZ1gjde/FzqI3kelYwll86SsLJtmuOEFLkRO7irPDNL93Uj1Ge9wGyjGyfiZkvLnaQT
qAJG2k0VWidfNVQ15vonncNT2mFCFccF4jk1YWc1Jf0pJ9vNM8oujUoZCJF3/TiE42Ofyl0Q0aFD
4WGDSOgdjto0OScIvqtG8aczJPoDpK+QJnWaQKcJYbskczRdfumLaHJiVZu9aaxR4TLGoNEWjlpV
1l1tIj0yWoTKxfxZGhU4Gt1yFYyIopgyrk6BtpKFZjaNj1Z/kmeF2JatZVDHTdpJHk4yRgTTtL7N
VX9piw6MINuEw8TxpCZ15PVJPIJBTzcV1PCSouOdS3gSyUiaF9hW2YaulUCdCxQXQaEzWg4DeR5z
UguhPfQaDUmdDqjQ9HL+SPvPZVpmFB6zOyHVLcdYC7ogCOibumk4UeHOSykISiqU33g4OXmqOcTv
6kco0vvMZH8oVQmo3DCDhAjdLyJoHXo8nITFekCkxo7K1qJkgh2JWttC1aV+PXZPli6xtQugihI2
MgiVmV9Y8ADCmANUGR2cqpWjQBeBNLPS0IJ+chbLzWaSQ2mEatLHME2rHmwOH4iLJkqDpxoVLPN0
PNP1OGflHxr3dwPP4qNeXxs8XvYRAkZkN9y/TsfLulrJeYkvplbAbRjeFnWGzLqQDSDQvqZHJEvn
U4vDPbzh70jTCcyjtn+OhQfsF0ARLGwiw3T8ThY1vG16T2KFI5qK8MU5isavqDNCTwgUrfZRj9Np
BJyBAVY8owpC+gyrsbgt1KuWdV9SP3qtTLjRmIDgWOe9JiFEjIYuYYwSWcbvRtc5arSi/CyNlJsl
jOqFNbuT5vOiJPFpqCmhmqniTpJFgdAgySEN7yuNhDeLkc2sqphWSaSTE8T95OGNA+cBh1YUHjdF
idqbWKdOHYbaqcaxbpbWnm7zDWMSq9uMvF6AhtNxyWduUqbBVwOgVyyV8mCn0P+sN07bnDQUeBFo
HZozwgTA+gsBCwiBGY+dI831RZF6HY19Sq8zjThZnNJJmq4he1P2aVZhemrDAXZQmm2C0kCus4bC
wyRWPuY3sWyTI2lHnH0611ikF0XPLusw6Wcpb59pW+ecNGFvIpF7kHFVQv0ZcG8prftMZygRioDV
JCt4cMXUObGWsnXpCmLW50VHQtEUyASU51LtUhDwHqxOrzUnj7pDOo7Ncwdt0a2pr6Pu8KDrLfCF
WjNkOQHdKFKlb/BuO62tWtK8V936FNm3TqPhjo6uIEFMPMAQ+75rxMQfUsR5Cb5BzoxufMSqofY6
2rChA/OyMHOUSzPtHe83JNfU9jjRZAxoKb23anMpKsWCAbUi2s7i0TOUyIqIh4t47MbJJSQVCrfU
58VFH0ujH5swQmBnyofWnipwEHzm3ytiX0cpxJ+iLanZi1MBJaSNj0njGxaLtN6suiaFCR5Srs2n
QQrCEZcVpcLAQGebLFHIhkRDr2zYPSpIEZ+bEWQXnR+/SrY2BAifpaRJ6FVjGSmOki8jDuGTTyvT
ukUFUNfRSndnTPvcHEIYCfVBytrsimtp6sUDxfVsa4usKgMZYX1RTmKYeVIx6qBmWD1b2hzoE+1H
pjGQ9KGGcMjzMea8ysCkULlUpVUhPPFMJV9o/V6iZ1Mb4ZtmJb1jlfQaveYGLfgpQb2tG2t2QpOS
oG4qOfNkMbxbjGzrF6B8Emr5kyiCi+iqJN3XJs2wKqHNTsVCzZk7k055BS0I1YhcaIC4yIZr6cd4
GdHH+NMsRnKw1ioBOeneB70OVqHsgBzyadPsO6BaRqEIH9tDC4xWbprJohldeoXB7ZCqbcSVxFAT
watNERrZAjcDn0zNrcruVRASBO7k0SJmSdugXaCjk0UAOSWw/vsVSwz6X7r+TpDH6GyK6UVWJ+GR
dFfh7Pxa267BPwrt+ATEBidgTAgeqtIIwpJEwRioaoohx3feU0UvjTuSIbvMlC/0kJGPzxIRh6ii
pOywwt/qX8dwfgZ20EifTHY5rfPxAm9ooLDqUzhghLLKebBpqx6MumVvaeJDR6VfaMXQy5oM1yVE
qU1amj1hxUujn7QtCxVHrEMViJMRNcOB0LnMYYZKCt0n0lQERtEr9+o0BiPwyIiy4hnPPKjtVoP9
rGmwnaYKzrAaDhTEaYTbuvAt01lwNKXkFeeAfi/GrEZmCwuaEJb2obl0Wwm3JWivncQ2uuhYGdWR
avKG9q1SJsTmlvZdnLSWomLCEq1roL/1FUPSpxhjRwBByvKmNYXQ/yn1h8uyUqBu3uOkkRxljihS
wjXvauj/cUP1I47xvEJ2EQcq5SYY0+iJ1oJfornuzM8pgn694APlJIJeEDy0udPG13xdntd1oYXM
AgAequKu7LqnNS59IY+iW669dOP4NacWJNqYVLIG5rC53Hong93KnXjo8IawFxgkUjXDVzAPo5md
4/akSOJ7uyLJUCjW0UBtYGdpugn3dnzorGK8ZuL0o0y0kZgaXSFjYmm7zsiym5bkr/r0XFeV9r2q
tzLJrgjtNsFQrpSB0nkrOlMJ6izg1kw9zxxIDmjUn7GxRr+3qOWhW4NJfblaHgpKyDRLMBrRb/kQ
VioLkj4540LvGYZIhiNlL2xYozukIUzJkv29HpOvpMq/ayNqQHWb+1YKh1MJl3LkVDVW89vqRMnR
N2mQpF+fPwZzM2IbBCw6eEjoVlReo4TwAPCfTeR7qR19IyvIaabeLdnB94M0n8YxUgIEKwn44/Na
VCNYgkHpol79GXWN/bwstB0MCEckelDIG+ayNSZOm5Xr0tcA4kODOPhKMCXXF3p8KV00rN24UV/x
5v5RCqFy06H7LHVGXE7C2ltWfbNDApFOcXASiIoMcrvapJVGFegGHMqGFn0I4/MmA2fRt8Wos3zU
2O5mA65HpgEVjLHMhk2rgIAk6t1o1d8JZcq+L/5o4RTBkKcHtYXAzE4TWuKHUEAnkqJ1cZacOnJC
MU5Qdao07Wcp0QUVmu7SNVXQqhXbq0oqF47xy9B1r/O4rpdcu8fgst9lg5CjrDiWcBcRVRIQzWXM
V4wlB8axu/YZNh7x1A1/85f/P1/z/41+UBLCv4wN7r//k9dfGCkhUIE94r++/O/HquC//9x+5x/v
+be3nJOvtuqqP/3/+C7vp7r7KH66f3/Tv3wy3/73q7M/+o9/eeGUfdIv1+GnXR5+uiHvf6+C+9je
+b/94X/8r4TeFEmV/kehtxt6QvF/2B9Z1X/85e+fGXz/11/+/ot/F3uz9L+qeOXommkpmobkH5/5
d7039Fj+KuqqqagaUmuyrqG+WOLhEf/XX1Ttrxba7SYhgiwZhqEgcdht38eP5L+qpibrhr7J46Pc
qP//6L1JivFvMpSoouPYIoqSpEuIEmrSv+m9WSKoXRg2whHTBog0cVg7pWkO+4HQdD+TzXZRzFxn
PppaSBS6wKuYu9e1EO7zJTRgr4nEAbDlVOR1XHmkP2mzGGG2q7CUouk+gqNvJJC01ZpD2oRbh7gI
uqN4G6k5Mp8wq2IJ2VAc31A6s7ZulOKh04dXZe08XGBocB7Ku3guvaYx7yWFWF6sVi1QkDQL9SHc
55L1JrYGfVLVU7qud5M6f5l1CZkHAZWhWFAVWw5IG/lWVp60TAJHjI1zZrHJ4MH9UPXJp5Jyaq1+
WVO7aMTuIUNujsaMBHmyIVbR8672iJI5uTxrJ/jWdcdpZRYT/dxC+QdlZah+8zGp3LIenbUb7oc5
p3Mt74JxNluoP3+mmDcnWIRCVFefhgkvYvpoSGLpsVW4Zw02NTpl17WKSNEGuHxWJH+tEnTAHmpN
1sgPTZ5RV9du/USNTakxssUQ2zZb4b3Xxse6KT96exwRLeiWFCPals5PhfAto4gnzC3CzRAyxQlx
YAn33IEIDjh2P0T6WTCgLEnzs0iyN1bNsBOm4qwV3G7GUwAeL5FQGO/rXKigJMFPRQHGz8RAT+uH
vpx9c5UpbgzZaU01CKVIeaFDlHw0C4cxMhu0cprZd5XfZ5F2wd/gpg6Rq/MZtK/UsM6ShHhaRltY
wQUrGqHppQJdxllGe7E2f7ZFdhJibJoalBdda33Ik4da/xJnHCbqfDr0PARkvOaHZS59nPgyxwL+
So4CeMW+HsJHbcbtlrGWQxz4/h9757EcOZJ16XeZPdogHGoxG4YORpBMJpNkcgNLCYfW8un/z53V
xeyatjGb/ZhVwYBQGQwo93vP+c6EJdw1sZIFc6NiyRmaUnDdtdbCtCiXXxhdBUfZ9lcoTfVt7Y9P
VSA64NkDik83248+zAO36/YdOxOsFpfrJbVeCgBRW89BShcH2cWrmnRvtZhP5k+dLHMEaJLyIg5V
x49gfo3laxHUr5kEwFCaz8LPXkhNyhmnk5hp+9ZzVpY/lvFqhuXVLjIU/AHteUFvHzzkcLPM9O2r
z9XkPa5FAPJa0DKop3Mbm9vOo27oxNGD53Z3NkEgRswUP3EfVx8ZdlMd3RVIluu0w87sMf1W2W1P
HvUGUHAGTfffCyoaUCFK/sQiiEMcTeQYL/m0vIKb74BJk1ne/xoyOjhZwOxrzVWOV1N8oRCFSWP0
dj2jGmsVXxuHvJ2eSSvtJlluawSZ0Pw/5f0ojoRvUas3ASCPbbotGROHLT1zt2fYaOJKdFQIzaTi
aPTax2Pg6MBAvpM/NP7jgyaiiSPqYoxTKXj960lmJhw9ChYyiI91xkIugA94QH+ARN7fUTCGFrXZ
oysUMLKn3jpyYL5vZS0/085K0mXr2BUuyjny2DuFDy7a7WkJdHIE3pP88E2PKsBgNu2xi/E9Lrk8
FqVEkByFR8nMKUdkSg+xDqseyDAtRb02OfXDsmTW/uMh/Xja2ohcE3//8fpEvUm/bOFesl3dAv1b
Rd/XDuj41s5Kudu3Dy3NSYyC6jFTLfRL9KKMI/dEf/3jkY9XUVLnXWQB0DUX1vs73z+JFEye0R8F
8R8y+Ui6c8vR7Y7V525wo31WJuJpKozbhVLWlKXfcOn7uY11JQ6cr1P1JVoHnB5NEhyaym8eLJCW
9GVncVuM42Fo+vR2GqunaVna62BL++hZ5Z1uyw59g7SzLpNT2m1KKuu2jNdvsxwfE8Rt9qrAQ0a9
d0AouHOT3q1FJC7zQjEgMapdOTLbJMbR2NprHpxb325QWFRfaH1NG7hcF6OuB5Qptb/L8QMDKr8d
1tfZwpwZwMU/R+tr61AGcw2AwoGJwKhdD/Oc9ndV1p0y26zO8Oe+Ncx2jkaJBKdYqu9iBsjQU8A4
Snp6X5IwQurhA8RiFrKrjQBMYxB/BeD1i2Tb7tEzo+rBHnFfBQSmG/0A9HxIiGQsHwiLZAo799WL
N2e7YpGPRSojVBleu6sl2b2dbyJ5kSvpaU1wzkJuuB3jQ/lzqOf2zpafWo6u/VSEmDKWpjtbJWl1
S8lAOopJUqJAwGlcw7WIi/hEAU8e4GTeCoXySVX4h2SeWx71dkDQpzOGp5nZdHHUqYx6sSbR/Tji
YWQ0QYkjMf0MQX83rbtADA7FGpwLQodt+D6E5jw9e1q+kKmYjXVIvK07h9hKVb6KXuhEyzRUB+PH
9lKbNq2o5SBJY1sZp7f1WS96LsBjfdbteK9bGgD3iEsNRM313433jw67fuxj01/rZ4ME4R0ihb8a
7kvJ3R1ix7RLGCscLUodN4mBsVB33kVd4Um0HbTnfUKvwMMQXZcLgZgqU0YvXIu5wkavBm5QnwPH
ffE88mIXantnl1GBLcbyBOiMGoNa0HFlx/y9acmp2EQx8+8iIKQWCs7QwRFRq9Ii3EZvG5MYd4hN
flDVRHfgMW9XMSUckagS8qjMzU2++MtxWoON1iNUy4TUNx3Jo1T7dS3UxREQenV26wJRqhfu9V4m
KxUspo2tbVnL88deJgweupNa6DX9RL5kv9wFhF5YzKAIqPi8L/SB8LGp19YGdm9fE0um97uh8kz0
IlGHgX6Mljmjl6j14n3hNV/0vqe4gGFUr1qMG/Kb2Oheo7Jz8TSZNd1qnLhkmkQmxucsLqsb/Yuu
6ifTi94nqH0gdoMz99+P6d8bf7ulsomOkdI/fCwMk5/4Y1Ov6cdW72tTpf0p6BUzTP+m+nDTa1nR
UtaJiPt+13j8rfb4OAb1E/rI83NxMjmxDqNhwhsjwuw+K6t1r3UneqEVLvAJ0e/obXp3Nden5tek
9B7v++79HNV6D72alD2Xtgzf2d87zo+NgFKA4mDpxcc+dFDVpZM/HPW+GfU5+37mvq+7af3Dp7uz
0zvmYxfpPfaPx/wypFSUYxH6OFvf82j1vtNns37GNiQVcWk+W7n575O37fgF9HaX+px3RNMXCrh9
k5Q5ADZ9yuhTSTr2X+fXx2NWbB38zsZ8FVftWUXyAknbuD6Jj501tWfRGlwO1HPvL1CPVTGFz9Ed
6HSjQTqbhuzIC/v32j8eM1qM0wZjd6TfSt1FgzvZ+3mCCUiuLYLf9WDrCwfg+7NeK0Np7dawfdO7
EBAe57/SG+nNQkRc0/R2nZTesUuN91NQn5JVJyXQj9hi7OLihRqyEbWkFXA51XtvvQunJn3fk7Sp
CVknI2+jT0mvE8zBulzu9C72iokhn35T7VifyrQAJqHOzrLxvAxhLmerXkQ6dapVKqWMbOoNzP/y
HOroKr2n/9juAg+dZg6YaykVNO0jcVhnFpv6wWLsjUPWk/rx9+VZS9H0pl7TC33d1o/Rk4DJ14QY
hrl86stlHq01P5K6cr6v8vlfyQyVKcBbgWWPm0yh/hhvIcnuGOg/YXZm9Yfp5+y4pUWoXjFbjI/o
s7Kqn2Ic9td79WZsmz6IJc/4PtaEH32P+qyAyk0g1GhxL9JrH4v/9lhJUYYTWL3lfaF5cnr1Hy+f
mavsAOn91o/n+n1RbCIYcBKYw+oX/fiYf7z3H5+XyRW2Z+dwOP79D5u5/82faPjo11ZIL72uqrdW
2/+0kGesm9Li9BExNyC9GDt+7o/HplSdbLZp7M3W9g8z+u7CGIqD46l9od8RLwmr+i36zf/tY/QT
f7yHQuzOTZ1Lqf542TovlrQBP6h/+/3j3l871kTS3wT8GpSmcTCq5/XCU9/3/dlxxZtfcKAYsEeo
/07c/muL1gJ3t4a+slcvACiqErU46OizZ/jdOZF4GGjcH2jc/xWBNuube+3QjrvpKys7r59pRSE+
/juILJYeXyaOitfWFPR+1RmxEJO5D4AXNCqMLKptWJUFvdDLYhB9ykWmPOt0Nr3Qm+AjufLq7TQs
aFZJvAw6Oet98Z6Spu6+de9wCAVL/4kUgB7ywPCzEHW743szeFcLX10/9KbQd4S0/BL4TnGzMMHD
68CVhx5ayc+G1F79Lfoh/QfpBQF/3mEs8kNP36c+dtKHe6lGCSSRYA0KUbLqwK9YjS0MbgxM9dQ9
0EwBAAwzLR8ZJFz7pBqlLOomqte6vgC6woGoLqBubn51p1Xgd3e5EKuFXrPcEQ1TNxx7demd1Uv1
WuuJDSVmUp/VxTlRl/ZssjkELXXF1tuTyCkq2Si1e+JIjom6PvjqokBhWHCVjF77EYHQxiCX5ryq
y837munGZ2ncTIWzWrtU/Z2BkjHqtYY/bJ+uwzVtXIlTA0oZekX9h+uFN0i8RZGLEEUNKopSda5M
NTCrmMubm0bl0wVDBMpPS0EhcEgqgIBnJ6g+OgxwASMJspw0JX0pRaR5dnXY23ueW29zWIjo0iAS
Oa2KV2lSz6LrrlYHdaMubXM5lEOKZoQxuM7702vsI+4LHw+aIxa9oQUnmWnR5d+LIkh9Mnn9/cfj
rjqC+hgIZd8RzVBDaVZBTJ/0p+m0P732sUD+yBus7mUo4mCnPyjX9y696s0FP7xAAue0o3vsBZOx
22iMh6OEqe6qMbheoMTkUHMl4cf5fEQByg7WTxiVw+Sgb75Fatfooy0IC3qRetstBauydwZ2rvPN
HonaLGLsCvrg04uEGqEJri/+TbGv2dmUOflobAtr2SQnHTYXqpw50xQYxD62AX6jR6uDbaSUySkK
5nMVjGhwLBi7kOnUozCF+XJu+aMsm/FMQhDq5YiF3vw/HsNiZIQ4S4rpMtpldd+MxXQ3RC3oD3vH
uIZC0Qh5JhPRfkXws0HB9hmZZ3omhp0Olo22PQir8uCTnAU+p2j2i7kmu5b+1YNVPC4maBURKl1p
87kmDOM2nQm4F1F07BLgjmQTfLWtRV6mBnBFtZoPA1kQlxw3aBRcGW6n12HB5TJbSDNSdNF2LHeT
hdAmQUNIIuhDSDX3GThddsrGWimE/EfaTaoK02O5Nv0zUjN8CekYHdto/ZTBWD82nd/fwkm+jI4X
ITQj5K6a3H0SmzPQaeM6+Ew/li5tjh7i3I1BgxoZauecRJffobMydgbpsAdBIDJKEm849cNwDOME
zlbjuncx3rUU4DWl4OVlckJ6lv60bEofnaZlzBXoQ3CzvT3dU9nCBpI6DYFhrA1Z84sIqHHvNh3x
xVIPcgvQr8YstzF1TiRNoGSbgWZNCZb/XMa+i+suQnmYk1JNE5XCJ7PxfaHoSugzTEdg/s1lfCzb
9m6FuMflbHpyhoQejk28nuUjRhGlOR3ifCrus4XYYbtVZZC427qp2SCRnnHkxIiSghLhez2MtLXQ
wZOyViE6Ca5O2ZZ7v0EnJKnNCNT6lAo/ubXxlIdOfwjIp7BQat0XzvDDTapbJ7QRdhBzNCjXAXJN
kFy9LLbOHO5ENP6sLKgPNDeDFZlGEzlPrkpEjhBUH4W7wLaz5a5JEaXOQ+Cea7niahyGt0opxFHy
Ikeksr6k5nevo4hbjj8JxMVyvGLVXMLjOifrxvGGK3GGBJk7sJpaxF+XNU8hbFntwWlkv486Bx+E
O5ufOsHNEsmpEojABaLxtQ+4U2wyBajqwZ3mobsbKYJv5mZxD65hA7fA4um76EIqc3H2WVGtl3iJ
yU9g6L93lmI61asNvn9GcTslP8f82I+EgjOEJTom/WUSIg/3nBqnaZX+TSfx+/pFdXUcA6t4wz9c
u44BgciSd7NRL4xlfZdidIUsfqCZQWT6r95V401H0oZjgolSooLu0nGzt2Pu5r0J02kuDonT98e4
JNDPDcOtU+VQ8BPa1GQAIwe1kRF1wX1kkoNseBm+rv5o5nVxyrLmez3TLKksdCI6e+j/d++elvrX
//5f3wjjLLdoC9rkR/9nE862CN37v8U0XRGVq/8oSP+X9/07qSn4F006y6JF51NZD73w7+YdYU2e
EK5j2aR7/dW1c9x/mabp+Ijg+NdDO/wjpcn8F+e+b4WhLUKad27w/9K1s23VivyPlKbQ5RhS34wg
qVCYLn/sf6Q0+Ql9faU1zccqOYZT/zYI7y4sVAEaqdk5wGMVGiMV4DnDIZhADpgX7FS9NI+tjXZL
1PCf/OVBlbNvw3C9D6O+OnlG/S2fK0xX1vBrLuC3VvGKiaPgxjnF0++xsstLt9T3JJ3jXIoz/Dll
at4Apl7i5UAu64BqeLxz0ldcCPvMxmqwouzZ0p/LD5PEZtI7v0lYWuEsxreCuPhb92FAmLEz6+6t
wCjFhQiZ9ZIOzpbWnxx+xKjxQdSIz16J+r/l5rR1Yknu+5qj72TYyDzzMA91dghNGEAVWTrUi6vw
Ps2A7iASKvepxB9vRPldZriIrt0OZeE6dgfq6TXNC3icVhH/MFpUvgIZzFPfOwlIhuirdNLkjnmv
xBNOI6W3THxxc7RcUn/FCz+OKiioOInCEQhzOxzuLc2rXRdiVwv92DxmcwdDjFr6IWw6uXMdeSRn
DwsqUQFXm9SDJezhemTjdelyRFpZfSiiBJacXD8Hnk8gaoogJDC/E6V0GmU5/mpT7kZd9HUSA4Oe
cMUrizzjsKSNBfdq2zBg2U9V5+NyRRibefZzGQViy7jgyaI2eUB4wAeBTgGB72+qaMTsTmxkME3z
w+qzQ2tHLodqzqrT2iwbdzXyS8iAoWr5YCfA7pFU7TeHgBH96qWXd261hrdz8lhE+W0QCSZQlLVv
TD4wLRp3E5ghZIkIwOQSpohoasydeLwYTdktqjL+SNOxzkvuyVs/iOP91Cc/RumiGVULnBF/LTqZ
ZH9s6mf16/RL/tumfiISqXmYXXHRWwZyyE0xzqqhOwwVpbv/+Df059X6Gb26FiLcN7H3+I+vIVKC
ZW/W4aVxuuL88S0+vorLUc2tuHG2H499vO7jn9WP6U2RAdEITIQs+h0fT+hNXHqAqPXqH9/v/ZXG
+ux6tNbimI7iHy/8Y1W/UP8zK/hWI3JrYLAQ6mRQmRe96CyypvI1oFpACOFlilUTbCxCSojMod2Q
7qcTz09lcfGykSbn3wtjEaSakJcCxr5RyHTRbkP12DwJa+9EB7+ZvuqX60eHYFVhsvaKykxQAe9e
WjOvdo1NqYbJQdMdl/EijeaazBWFgpBDyTIL40KgmnHRa44EArdGSHV6nHi3uT+fp3BaT4TIA6Br
wOJQCwLffPSK1bmEQeBcGFqxhqj2QuxybJPMhLwE5a3pHPTzdm97R0Sjl8g3ltvSIBeD8L54P9aT
uMSxJy56rc/L6KZblke6mmHnsIMNDqzVTvHhlGRoRia/4cdjvsSyMVBRntUrUBz+aENJXFnmHJNp
8m7rovRuJW1sePrkNQn1u6+zdACV10F7kYgDyLiPUqKk685dGYUGJiwgXqUXppeTjqo2nUAil5yy
V9vD07ikOSbIhopNQeWPSYtyKwxH4gPd287m/8VsjoUETmHFzj4S5Y8sotbuNCmCV9Oqr4WfPZd1
7x2wTWGOaeh/LVVh78wBUZOzVvPF9/z5sqQyAEVQPZGgOV8qtZgpE9/UVhui6+cVdvswjRggCq70
58mVEL6TCfuAEWFUNsfKPc3IoSVdlkuqFiMq83OXSSgfoJNzEneCzoEs4vOBY9IyQUgyhm7lm4dU
9rJGB3MS9AM7prBTaYDkXqwVfWsLlSwtIIzX0VmuPKQfX6cYDrAI0r3eTNWRr9e+N7jXQ5BCS36a
jIDIgxiardOwC8pwGhj11fZ9KYiJrnsSr82g3VvJKEEVEFiAxiu/xIw0j3Qj6QB/HgV0N64bl2Ve
rRPj06Ooeg8cTEi4blmrJGUjdg8ooJ/1gdU6xrz3JJLNNojyayOq4rp2dMzJggIVpzYF8ps9wng0
/uZSXPuQWLnJxyJD3BK1vQhgVwruOi5gBqB5rvwAR35GTEMWo8t00jo/DdmCnIeAMhBnMSB9F9Sp
4+QviYE+wYkQtHoSbbEqM8yuapLrbtCsuge6obBEKcaLdiKTdCKjrNGFKl2p1l0Ivfb+4Mf2H00J
/fw/Xq43bXYPPtvhXv/Tvt37N3WC0fYfb/jjo99XyyL/0kVEqVQf30T/e380RVry9TaxpxBbusSm
P/OP17dlZ21sVQmJTeVr/fC5au/rx6buo/3jMf3sMAp5EIIeYXCwVVuQKDRvz0TyzhmanYHGf4cW
nxPO+96U8fc+wqpqFs13b/XfrLkdrwNlh202JoiD11dXmLuZAuApn7GOuFQrNuQ1kkVEeKKwrZE5
d+bjxvB4B1gXoxc5LEzoeV2eL/BprBcjbE+eMlx32AVXCxyvtGJ6IPXj6CGlJuiWihsxHhO2uxiv
ClhNhDs0yyg8Q6RDGuXAzjNiFKJeDENFBFCHe2tNT0Xu4kmI+qOqt/oRiUnWOUwx1a5T0Jxygzw4
BGDbrufjKw96DKaxnRvbrxM2l60hUVwWALvbwrzSdQe533dPhMFlZfQixwESkuf1R68iKGsSzbzL
1uAurcj/yySo5MJ4K+piRCvk4uSeg2MjM7LSXKsg1wUPC4l3w2UouNVyIQSr7cUgGMGxpObJUIqz
Eq3siclrh8MTwahbRacMywtDFDfZkUgGTdBRoEsJXLnxIgQ02MeqAOeTC2pEmOa8s5rOuEH1T3W2
6yGuh9Camfy/5BYjsChH+JQ5/ieD/dAmmHIiH44aSFuU3S484ElKfoQp/1aP6ASY2Q6xBCnr/Ezc
SmJs+uxZc7qNRX1dDMc82EX36sUd1KeIxm6yoOJawvAc5UV7qluw4olhhBvqv0+17c8QUFNIW6v3
Fq9jDGC57fYThydjMe9hcQcSKrP2rXz2h5wKbY4/Bd/QpjCH186LUE3M/vfJNykyQ0TImGrh9Udg
FoIgCCbiJ+yJeK14VgF3GTDZrn6zTdwR4dUPcDH7kBmjIcxP1gIIYsqO44S5FluTIDLiZV2jXxRe
jn7V4dGOENwlAynrpDHziznXtsTERaF/HfNrz+HYJ5j4pgn22poznVdauNytz6Iy2y+yw3oMerWv
fvuihbwXDebtQgzNVH6ryggYBIXh1h03cin6S5h62OIGEi2B9mL24+4GfbQvdV8Id6fThrcOWjAM
ZiuGE+dtXpflEwqum1Zm7TWZOJYCyll+COjA7TlAg9okPWL8XAxnf0xQr3CD26BDRLoeKT6XUNfk
8EsojWHXiJnOeop/IHLyQwKJmlREeO8u6VkyLQAicdGhQz1fsonWHUaxg8RdlIbB3rLjL1bjPxN+
ySkFTW1sTec4TPZRDl5y9iuCIUr/Gi9lQ88SiUSf7yqruvcXvqNyZpcUAq1AYJdDPX1Ez3a06Hk7
8ADNXMD/MY9jGi3Podt/8Zzk2+wZiApy4MsFgZWHfLhrHOTJRs9lxU0yRiCg7yCEwWVZFtffmUYI
dNd5TrMOuSEe6F0MLuBQAxbEghSuZQv+aDq4pePAgmIO2MUxcPvs3rMytJVS4to2y3VTlwZclrFi
coSSJ4xfoyEnHr6bX6emgh439Xcy8YPLMNdfAzIuXRNrfp/DMbWI3yX/JTSQ/bRgfhNimNZUVZP4
3mndAeRoCvDi4bRBHmOSnp49Y/Q3drbEPGLX0Bpt1Lf7AZAjKnjQKjmwRdOUQC6D2FYJaVc1xMnj
aeO5aDtLPyfnou9IGIKfU8VxvgGfBw+vNq5klCURl/3MGPdWXxnbfoofIw++T6WSc3N0G9LwMDYt
rolLCvtsGQcPBiP5coYIM38LYgW9NILw6HINMVI7YSCFINQylTjQpq8VtSGEjd925EfHxC8ILY1j
MIxZw98+pPfW2OdMwvlpbTL3urzYLz6lW4O9kbqAfp2kxm93Sfvv4C5o39Ea3ZbJ/MaMdb5BggOD
Y+VaFUgqhQztouNahwCN6MUqgc+19bHtpgVGawHRh0BX52phLLNCbzz1IWjJKZse5ep/hXPiQnQK
iF9QVzws0zQNmvTVKltcWFF+Dhg/rXEDcycW0LpEj7UFX2kUEuPntgHWakP8jAfVIY8+d/zoN/FD
4ZXRbbTEQKVj8VtSwrix+2Q4OumwmSTJEd480bH66rSYdnLJNN0Qb7bRpucFLtNgSi7NzddWpQqL
vv+NQ37AK+9yB8QdupVqOirt6SoNIoMJDHxq/Z6ZRVE8OONEkJBZ/Igs7oBwQGhG4aFo3CKFI4Nf
FHYL6Xmf4hBTYubQC59AK46w/kLktQTo4Z3qBMGYpXnHUcAAvbg3k+CxnDJifB/jabjiUsubEmAd
wNW2vy1xBVem+Brb+fPkshs8EnjDGXJeHj+7K6i40sPPMpaPiD/5IhGcTreutnUCqyULMLVTw0ct
idWn9N5EMfSbSvmZLCwBofxhpxVFSzHhfm2S28hvyo3ZhcmWEMImo6Y+eA8dyKrBgNvTpgHpeYtV
7x/qoALYhwW6DMxPhAjjjJRy2mZl9zMvScJOcnEAVPDDW6X5KIxfAYyboYvDR3wnOLCYDXmzSxXY
OtbgmNqUgUWwPEx2zMgfVEs5cHgZWQOwS8YMkQk+gMdo1wK8JECBxW7xEtbJr6kRX72eugkXEfAR
NQzFFbo0R8ptXlHXQlDBTjT8Yxhgf+XGWG5RSBH44Fbf+gLcTeUNkHpTcnQT95tTJtGNM1PYsp3y
SWK8SuMvdbH+lGsNQ1QsyMa94HX1apK/pHGMsGJWFftVxvB0mTYoYfJbXxYZ8tglPXbAzOX8mGAx
teLyh4e0vQUL09R8qnGka/PWN5jj3B5sNoHf5yRt78YgTU5IRVcYOxA4GrGsd2NEmgKxum8lNZrS
zB6XqXwz3Do9Jn0NR2yBs7JgRcQy9CVIiW7TQy4bk9iNaLlBWymz01zNfVcXL3oSBme/iQ8YHfbl
5F6R4ppQN7DFgPDYI/5o9rRZ9mFGEl5pQserMnpNHfnI5VrfjNBCnNmEOdTXJJsFy02Xu87tiHIx
cVCHiAmmVNOG64HAz3DbtdFDmM/3y/TbdXo6igV8s6nPBEKmJt0VBZ6WIRZb0WJoGsznBQXAIZBM
4dMB2ylJCLFzdh1zOr1lGeaa0EO+nbTCZQx6a89TeTvbLm1u0byGPjfVwvV/GX31K7a5bEaegpTJ
xNrIriJUroBJm0d3VSim+6Wg1GEguvQqweyT9vVJBCdRB8ExiBW+L0ih4OOAvLSf0m4l6ydJrW0e
VOvDsIq7vpk6AAjBsq3q1bttavnl6JjVW+3t4jV3TsaUPiQitsjXC5EBtmrKDni2otRxQxOzRqZC
phwZ2EfbF/H95JBjVI+bDonY52QQv+3CVLhgPFt2v5DfVCbjJkzN7sK4rsqs75JBE7pPELV+6+7T
xod+yKR0f5OIeb0O+Acazv5zIsCCGfzpS4qJfvBfyN5idG0X45aWEONp52LBHi8C1z1XazvvSvqP
p8AiudWIv5RVg5t3DehohLnE8V58Ndzlc49oiDttQzcb/BjFcILjFKAKiq39Y6AyA18MqELv2M/Q
iyCwLSEiEyfYuOZ9jr/mZrFK7rrDbZgO3BSN+NrH9d3YjcvGN1oG1m4ldk7d0Axz8fJG1U0MsHGZ
PVjCFYG2bkZSwdg8jLZ8NEOhOPgKGTX3TyZEdjwJZ9Gtw6YjUZiIXH5923CJVx3MbVyETF5mWrtG
CKpYDC9dhLW3n9SuYIYTud6d31EJnOr03itMkoFy8l5i9wG5061b9FdL8nUYVF35nRQH9d6W8Ii9
PnhZZsCac9U91+H0mNXiuXEGRrx9iKdTgd2sob6R9YLjGZU4BB75lk8QBhIfqkiWEtXkhRGljcMy
wyxMo+BYG/JqBo1/uw6pt72pRZGeuwCGJsEnjmKa+Pa0dyzmMV7rnhprTO+wqt3l3Tzv1NWirqGK
xU5EUhdVfrmfRvs1jBvym6ZC7mrHvptLLCOjzByG0rTwQ8P+WSOKuWUShP6A4n/dMkpecbkU9amd
+ThfEnWU0TooUOzdxG74PFK7fvFkTyC6khAN3H4orf908s9Dg87QAbB16IPsMbHrZLfgkdwV3By2
dfyrqAfEMvEAMA1bUVrPW9MvwB7UAZMvHIK0oEss3nNZ4MVNjjNtV8NLwR4YqoTVH3HWFztmPSRu
MiYWBeHsCFQhF0KRjTqlPuPSETUEamHNI88xuo99cc3SAPStV7inaJ6e7HR8aIMuUOGM9FRD48kP
6cl6ZsVkujtV8MjCdWB01J+mtDiucrkNKvp9o4gKbq02HU1PEQHFQCsbBm402S7DfEqkcUByAtPK
k+jj35E55sek9JEUJMR0l2TbmT7DDczZ52ZYMUlB6DiM3Avh22cYMkJMGEPVP6VdZ587yaSnSG0L
GXwLS0UBEEyMibFPKAuhmc2SPlmeU3IL7x9nn6zpeATM1w0etTgM1jd819EP6NtH3N4H/zwOHc3k
ZGEQXAYKbrw3Lac++naJUQW71c5PRLFbpppbYA31akGcPYYrBk3ulvhtTFzE7i/ftBMa/PFXesY4
f3FESpGCRnLf+rzi+pGPTDHICkt8/9sS42MJcvDFdOmPQ7vchdSbIXakYrMgljYF1CR+MaY2Dnkh
oJLG2Xtq8UlvLYQCG6hYUL+Vc8csvsbxzFClDJ7jqB34jUuqNSH5MM7A5JkG8lkZiA5xJz/V4NgZ
v9E8Mmmyr82bQ8na6p7bHGi5GLrquibGwi56zRbovXFrfG8pUljm7Fw6qyEWeYUEGO8DED+PRq4s
s9I99+WMZQcQFGUI8StcYwAq+KsKSYos5xBJIs70raoJZZZm+rwS0ZL28bWVZfWQ5FBPVsbmAKqf
S9R53E8o5PgwN3vR7JFIcf+Ysc5kBbCgBkscWPXiCefOsJvJbEd+V750DjXgdbZ3a7b+ZCq4ura5
K2ka1Uv+SbLHqHGn3OcflJPa7QEUZjMs5SH0Pokm/Z0RDDUW41NrTIQ+eLQ8rL5et5yVKROuced8
6yLa1kbj4SpImJCujgd6d0mecmZmJ0uEj8MKpsifD0lgX3GXpwf6f2hYTeaqyTNFIxB5wnymKqpQ
yf1jr05S6pHbhfnipszBzPdxAufmJvu+jq061PAqWdNCm86JQvgO+QaLb7LBZHeYiYIPCDdGKOcv
+7DnyAxpqR5MzARTKp4nsFEcoWRyenL9vU5Ot+sNwYlPxnTzIyLsyJHTZ3g3pDjOP911mA842M9t
0LxGczzsygo+qwQAdtNF4e9iQIlRN+4bBCXryG0TEHre4WQkmoXDosdeUZK/55T1TVLEEiAjd8dg
MR5MGrNYV77nXXxpg/rJGc1kn0TdfDPUFqXo7BM6o6cph0ZgdR14kdx/aeyMJiQ2RAhmO9+MmQOv
3y1RWbu5aSGXhFiooIBQXyXONDLLHYgdwpMU1tqamelM1T2Ki4jzmnBM5GWS6nH+2jqkDsjaIovF
EriybKq21FhgSeN/PhZDTYBXEZ1jf8ErCbsVvmIai5+u4RMCB0/fsN2bKpu/QUFC6LIEoLqdjZ/2
3ZXyJOl9HTDq4vPYfYeiN902jvMGNWiHaJ98tARommN2mADnn4wx08++R7cRW+HtGlSnYWypAtYh
k3Ks5jKFXewyaUsGhs9UwW76HMYFXdFf67je+J5w72x8FQglOiov5YMd0niWwljg3mOQsLhi18EY
3IXQIY5uyp+f4xrL4qHEZZf/7DNa4LIZImQiHk1GYEQ3guHljc/FUxkmACJwQdsavUFdElRyu1bF
PlvjKwCs9lS1jA+tiSC0ID5wAiGNmoZzSJz4yZDE5yRkPmWgyXC6Ll8WNHPkqVhkfbXBqU+QYIsx
BYAu6EFVQQNwg29cuatLbJqVXATR0elIV6Ut7kXaXZaS4mHrZ9XBp3R8dkaqL53zUkWTu5tLl/6D
194lDF9dYm/EAOqs/x/2zmM5ci3Lsr/S1uNGNrQY1ARwAK4FNTmBMRhBaK3x9b3gkZXxMi2tqnve
ZmkvKYKucHHFOXuvLYxXIcZQxB1D1aBLb1ZPeto4No3bj12/aXPBqxNptFXF6vxSsq4dAkxIF2C7
o9IbBkJmFP05i63Zztr1eJSY5AKRbcX85Odi8cnJ6rSIO3kRzMtYW+dprmC6TxhLK2phA5UCfzZR
TilZexJ0NFwTOjF31vQB964IEL44DwXkHuLjtXEnt6ybrWLB3MfqP5D1Hut9vonKRyW7jgjQKJIL
7GexHLkV3lOADioEHm0mhJAqgyA8mMp2XDXsjYSZRSNYjCIQdXPxalIt9QvBKhhQI5v6TDnFqv5k
GI2vmV3vN3PWbKphMaAcZ+K2J2vLmo46PFBn6OHeKRX6d3MmriSbwYsZwy7OppNs1jgTVUqPCKoc
UayoRkOhbgHfKHFxW1L5k96UbBs7ucR7mePU5xwaU4UGzkKR4EcTWeEDc/O3EaGNonIKYzuRBy/j
oIS1lGAqg+itvDyWkmynSC+PRU8gWCDkIAuJZJOV4UrnnyjgBIhMksAhEwOdQk5GoXog2UQIC+sk
TsNrhPzUBWHHB5yCxh+6CZBsF72wE1E2MoMap7cT1Vm8wwd06mbhIzBa9Ffq8GbMui+Iw3iNW5WQ
Bb0TEBeCeJqGMHaCxuj90oxQ+gkhZQTkmz6rOOXPdvo0GAk0JLadGA2Mjxa9g0qIpC4fNWUk33Yu
n/u1T3QXON9lq9rdcvDn+z9S6D8/u//Jb2X0/W/u39+/+pd/E9PFRhILwfr+i0Ie0JzlS0IKlSk/
/uVhfj/rv31IMyPFEbwXcNz7S7s/D6shTeg/T/77L42kOHQlWSY0fDlToq0cUjNkw7u+xT+v7/fj
FJ10xGFveX952KbpD5yZYv9fH/n+/e9/eH8nral9RmMwuPeHjig9EcPxj2f581SooP/+zNHdP1og
Eb7/9v6L+0Ph6y/Qn0mHuBGeg0Gj2GBRq4yT6iNDgLiJRL3cIK5pKN4R2jVkAicXrJbKJMucJFMW
XVmSgHpzKGbPfDvrik4+xiRbu0RJfF1UiZbrqITNS/+cMcMlHaB5KfziyE88T5nUNkvs6Cb6zDSP
nH60aN+T1iYEPUEmc8tuviierb7ezgp6Fi15yIYfQ4YGUltySNx9CtxobZlAC0Laa2C4DI/YEw9D
nXytLYxmFta9QnXC1vqZtgVe3lo7jth9LLQkNlsMQ/OEQjgrOeiTbCHsTEnCEQlrl4C1ttCAB1dR
YUJNDBQCCgAXzkch/psKGl/EBtC66CFTZDEgDAWOVScWINyIHCxl5Zzofk8v3i6y6ITmEZapntPo
zuXD2OU/FtCqm5IWl4JzFN0rIGalfe4KuSEMjXaNwaBFrT3tWNi2QmX6FNIkO9LnT4Va3jwKb+h0
gNXL0xFpjqNQs7UHU4QlFDd+lRK7EUWKh1r6HVkOJwcklWYbIvBKSKtrAzceCb8V1eolz/Sf5ahA
Na3nnyNIHw6IKhO3AhU1CVkDpb7LEVi+RaH8VAL5o1efUgQEs7MpX3tC1pYJzaMuubIsxk4jxKAj
0z5wCwkSitnQQE/ipUJ3hHNXhDEppYcAkeOmmakMqEqROTh0i82QcdzoDQlh7ohwFrfdWz0SLmmo
6RN8gK2gVxgnLfF9IcqIQhrZtGLzY96EffZjZlFzBSQeXlfAEoTxejQIkYxV7bGmxFlPTejJBl35
fMEU3EGdmRAvaB0hGkkOoEWvLTibwa1qScRCAkc2dau/jAqccbOA4CxktdcBqw1YEPBmAePvy0u3
WC/tUu21tPvMp/i6zHQt1ah/F6ceTrCUqWh5DMO7a570ymh/Y1b+ibLyP4o+v5Zx0bX/8T/lVbD3
G76yQkOoKmg6DBtFNVWFrRK6vn8W9EWBOmdxT3EK77di54Ng7Y2UzkIsZddMRN0Rq6AMqloh56KQ
6c9g/DVDqsJ5DzJLUHYQRX16KCTbh2F/kHLBuqnTjNfEQIjMQCgJr2AqCP+bFy79Cz/k/sJ1keGg
mPBQqfv/8wtf4qLRZ2q0OxrB6U7QNeQalPPsyaBz1icdpUHCVKo4iy5aEsXk7cII+ot08++Imr9+
eNK/+fCof+iKtEohTXZ5//waYijc+hTl8Q6xxnypMtj3UhLt2PkR0b4YhPdko0mg4qMp1GwZenGv
XwA8Ve//9etQ0H7+60VEKqpaqiSLQF/0VbX59fnA2YlLLv2vtJxntUmNEO5tMHuR2ai7vqM9LzIJ
jm3yNixh6QPHepLMsD5Bzpy2McWWgbCmKmiF02B19ZENvd0U5ngKEcywXqGej6RohFjINI0iVDoF
RngIVG2P+bQ9VUJLzKlBPxy6Yg3UKyjdMpY+dXMYtlNZ+6lVQmNe/xOv/+my5e2/ftv/ZuwasqWo
kGokE9CAsV6ev7ztXuzMqBsiAJOSTBJQW5FObMHTg0DmVZpMSvrSHAcgkeo8LFuA1TsAwfT3s4Vt
+3TEzzFsc3FUtzj0hl2gQr5fAa/4/IPBzxb8/708PvZBqXj3V/7/5dH/jTxaog3HRfrff8Un/R1h
tPKZ/uN/7tiufxb/xDX6+9/8pzRa/ZthqYrGhbfA+zNj/UMabZp/Y8tjqKooUU3+/av/5BpJfzM0
yxBFw9AkFfbRH66RYvwNj7ZoWXCNTEvWjP8nhTQaaB7qn+5FateSycNZmiID35T/5V7sOYbESzQJ
uzlwF7X3M11ZUxjj/BLMEUIyC0981BvnNmGfrycTtbmZdAXqaDcKJDIGCkQ3GfqHSMThKyAd2Pcj
fQfQ3tB7PzuOXeBA5R+6Uc0btZBujS6r+yEFfGNEFGHHiIYTpLxDWUJOz/KesMwcY8OoR+IR+Ji7
lHRIalhzu25663otJUdpAWqgDId5DPeUXJpNmteBDTseXQ7HBysrYHyhjhxmK/XEEugSgsATWz2Z
0Bgs13Wd/JjlrnYEtgUcYAKbZjZk5q5/ENAQNhZlAiNGphPk5Af2M6U8hXJ9IPczucSUbTTjo8Qe
4805+z2Kwgdg2zb/hKp1OPpCSEYjc2p5klq3abArUtP4qenae4L5xcjFCt1O9T28wpzyNOw9h76k
usX+0trIEWzwJDd86q+ghwQyYYJQ5SOe2KcOEtsMQpQz6OFuAEaE4kG+E4dPtCO/UjastWwc8ww3
aCFdxDCTIRSghlTH+kVbz25VukX3Fp0CaerOatIfm55dXBxHVw5rJICV6g96zt0lUin6Galeb8tQ
fBQec9RR5KyrhaNQPW26gu4zjm34ztbZCvCr1P130l0spKmv42SWlDMIAFcMuh+qgRlKh7XD8Yvs
ing503JdeSsPWGNlZ85V/VJntzThCQcpIVksA9i2GOG1zTpjl3fCg6BQ0KzL9Kdec44cFmKfLPp2
TiKMoU+n/6EcSDKPJIlpMoa+m9Qk1kuGcmtNzqmZnsAArLKvoLSyfWJUvl5QsJXGEWWUIbTb2BSe
44IkgqJRblFECHM/5LPHglMAquRFFyT+tC/lVOo7OUMZhqsR18rY7gIDXrasV0ckaq7VBgQWKGCh
1r6HrM3jYRbH8Aw33HJxK8JLEfXHMS2rV9h/c5tuzAzkV5WVKmxYSlKofHEcI93YLBExZqiQNqZK
d6zsx20nUEasoMYsSBao0q3Vg9YTMoOYdlHTt7qFqkhKC4qc6Lo03EOFIvT7KFfJa46Ws659GOC+
nnoC/6wANOASyvMuoahi9oK4mWXBbyEYunlZXwz49c5UgKLpc3J9ZMM4SmXKrjrTHMgL42YU8+gY
i+1nvOgA+ChU0Nxb+0kfdA8uyUxolRnjmki76gFki3bM6psxJuY5TajUJThkEeCIyWYwfqVhnOxG
mm/BAjlVUg2F6lP4QyCpOG0xa1lL/kV75RwpAv7OiRIA15usx4iZBrUVYiHNFqkSFii/OKhRhidf
RpESHRSvSpjAOIPUp2U/F2K0LVV88wMaUw9L4djRIVzq7i2hI5f0ZrTNCD1Dc/1VZNgAkF+dQvrn
G0rbkGDC7tZr/a9UDJGTyR0mwHimiibQUjVQeXR0pul7qA/1CdvLUe3KgLJW39gLCjkb2LbcnkNJ
RM400yiFkFSkBCDkC2DFgPi3ciHqsFrRqBpdJzIHthzGToIiR3jGqsjNhn6Pa1vlEIKsSaAN59Ap
Qrw07ya4YiT2kvdOa3aTFPWNpIXZGUxksj1FvV5TTir8OTe2MG916NEGSXkQK+NdC/qAXJH8MAqv
mdzHXt6nr4IKGhv24uDMI3WmJVVvggVJqFPm8C3twDFOlF/ErmCO0MunSLTeonHSOPYM1WaRB+h0
Tf0Z1vJ5iNmKDWn5Ys6VsW0HjcN1WmybMf4lleV4sywQT+piPrGFDzxV6MzHkr4EdsbRV8rwCvno
YYrzteUMKgVL/ri3mMcl2JPk7yaAJ6FFW+Z3KMU4uOX+meK6etPiX2Y3dT4sB7satdpNBGQVidrD
4SPbddHfiA44lWL2AGH7oRPrn6qJuSEe8s4zRvMYZCx58dx3+3mivN16pgR0I6wmVI8CzDrTpDsQ
9X6Ir89LyHqoxPOIe+rSS8ZzEUnLyZTamcjCSEDM8V6IKnEBknBUUkvwIMx9wlqqfA7dv+7q8MT4
BgOr7zJrVwhzTbqTspsryS0Sqb/RvUdzslwQHS8PKgQ/R04Dmnk9eLM+mbcNDmm7boG1xaN2SaxZ
szWD1riYZaRA0MRzW9jRIZ24aTIew3HeyYIoXvRu1XRoWF6yHjJ6L9CFFZf62JrLJxL3ZJ9W6Ytu
iOPZqoBeVeDdtWqqHjjtbWl0Zsh4mQ2I8SBNItROTV3cRjkiU7dF895bFbXXRsjcVqx+VVYhHptU
ZvaP5QAMbP+pN3qzn4lBNnM5OYHQSBAWyL2v9biXUcrQNQ9aT9eU2ZECC9umOP5YFAI+klp4oe3i
9qr1Y4Bp73a1qfnQVpDf5QiICrhPgqbvpZD1NraWn+nQ/0jmXvWRF7V23VEjYVLaJyHaEjmPDoWp
4de0JjT2IpmZxHU4/SKNm7mrn9CUMZfn+oARaXEruHDr+bDeyMXyVFeE8vRddq1y1kJhbtecGHoO
ofQUUcl3rJnp7O4hbsiLS3RB301NTtRWEs0ONQoVWDzNsUn6XoEevlnpJ6MTtyHM+M3MkSZaUPak
OQt0vbUWad6mCgK7otLZfSmi4Sc9Cym+rohWunmht0xCyfzWNmG+6VBtJnGYnuDoIVOM0H0a4jUE
1m7Ly4BGY0B2awzy6iAnZNvojVM4iLS2WwGqj0HIn6iCvgi16VjTzt9oWQ5xETd08lTWVuVIZfNz
IuXFQ0j5rKs1dW9l2KYty0ioKsDsrP1cdtlj3DXKhtnQpFuwqYT8FQyx6hkkEopzRrL5QMdoEifm
7AqIlCwsP+KWcg6ynHNTagBVNEK5pVh9kTtJJioiZv/mDVbzUl3FQKD+mpPP1kUs8pWEbqYz12Dm
zO1DmqsgL79wQgE8Y6dnZ2VPViGizcrImeEr2ABVWvvVTAB6vkjvQt9hGEBjgtkcS52ZUWaZgdhb
tDG4UWonIJ92kWoSAoTKQaqIYGOqiYUkNZ4lot8NGnBInULD1Is5mCX2IOWSvJhKLV6SHK2V9Rin
Hdq3uBvQNc6uWtPXWdoD7cxl380xlaSF/LCJgow1vyxM9BOeGkK+Rs/MTG+Q0KUXyB29hvwe4pzZ
BRpTvetIJNt1wSkq8+qcquJHtFJNZnb59lo5dRJVj+dDEGk1/UKRdKniUTawvHCeBAelNACRjBm+
AQwAXApVVbTulEc/c0EqSetoqAFBhIzV6CkOKBPOQzMQOJPS/TfR77pdScfADOJ+r6//0UrwfB5E
qL9/f/8he2xplzYPymhR52xUIBR1ymTK3ybkaPJ+hXJlgWnqRDbfSHn0/mtkqnThe/FS9yqMjpgA
sPtX/+7bf/ezaZANgisIALz/bdZk8CVzvcK/zuP9u7+4/7ugluCj6VNPV77HoPTnX9NXoYj65/uO
PfwmMjOy9f785i9f/nmKUFfQTJsNmTD/eG5BIDM7DEsZdwybqd+P+3/7LnFoc/KqRnKgzfxjxjju
/nm23+/g/lBphQIwVwTr9xPff1Y2xYr0S03njn60yOqou1LZaveh0Kw4lfsvynUE3L8CKJNvCJND
0KYCtrj/ghwqBADrKINsgY+/69ZUgBU2Fv0hzzUrky6gPVCymff/YKvW+e43fe7+M0tZ+QJFKtt5
kSx+12e/bTV3GFOaTatYkMSLFscc6TJFHXkZXhZ5vaBRzgjtWsAfdyCTuHJA7l/9y89ADm/FZMD1
abBvOci1Bj/BwqlDDdEZtQq22iq/vVOZZC0lMU9sOP1GhazxHCtqPO6JugmRmv2D/nT/al6f8Q6H
+vML9EpeRrYeWQPwS+4kKHwGAuW09Hhngf35+TBMljeX8jFKYCv1RsWJG0KL8xsfFekPkVSs6kMV
W1oY1pRt779RjB6W5tBs7y/4TpD6F6DU73cyI8xc1AMj+ngnR62vIGu7GAkD5JC7Sef+1Z/kuqjC
lIU3Lt7oK4ikWRkkd+ra/dvfP2PcEYhs++nuOnvLngqufU1oKeTdXlC9V9GyfWAOgAMeGnf00mNh
G6fXaY/bcjd79Qawgz/MoBe3Y49rybsu+9fR89E82zpBPGjAIcQekXwhUQke/SHd58fMdPzgsXG1
G20M76jbCG83g0NUhr/sUSXZjfu+Phk8Sg6INibtzWtiOkcEHrtX1EWvpuDpl/mLH/QbnhBWyqNG
maP8KeWukD5yY/v58TV47DLKB+DTenyezrJH+mhrN16b5LMFuPk8NlPYN1EAdr2R9osDHtgeMBFH
m5JGqvWYLymR1nRkVoWwM77F9UktLnwsS+63y7XUvvh45lR0l2VnaW8QTScijS4IFN0lJtFY3teo
NAKXsDlwUtiuB0Qd86VerjrhCCHupZ0o62xyzjx3cMq6EMayao/X0eOSSIE7kuaTHDNsJXjfvguT
KDtIohuJdoe0McdXXkd67E2fl6ESnkqHm96Tp7MokM7H20JyhSGgp3cRunzBt5bqVYiFaHzSH8Pc
lLvqJYJxOh7IWEHHwkVgS6BbJ5MD85eCLpM0KFww+lb6GAKXn6InrUaImZsmfRzBMNcKRMt9nHlG
cWbzvz7ZdJaI7cjs8m1RPShvKSpFxSlbV9A38Q57EupGJduIl4V1DRWna8U7hoWNPL2YXZ1cLGD8
hJGYj+al3pnmJQuurFjo6K/qa+nKPvOdfAMIqIHuhKbR+enLPDvxi3Iheb1yAgdxkPoAPlhyhlO0
F3ine9W0xydOmBLxhuYP8UvstxqftelHP8QrFgc+sOEX5Jjig08nn1+CB2ZF25LPWfTZu4sXPQ2b
OHXmH9v2SfTciZn1WO7i5rT2YPJfaNFlYZc7ygN67B9FfkpGopzSF2IAG2w+aX0SH5Cib7C12NZ3
8MVmUeN6Lc65OkXyoTsXz1l1FHbfKjcOjuFhN2U3rB6GV+Y7zJOEEzqGMzGih4hUuwCJDmJatjha
tle+p28oASgvjsknQwBCqycaO3iRm8TtH4dz/rOinfUiJRAbfaQMAMK4TsmLXt0sRAZp9SRBe6tv
bfHOn3f07eT181AvGCaxJXPVJc7YuTtNH0K2qeYL45FL1juvy1788vll/0at5EPCBuoMHN6hObcu
A4kad/FtkVqOaf9BonNWXHjuZGZAbrJvLj8sW25C/iUlRPxfDK4w2kTG+pREvyzmY7GcohfeHA/J
DRFxYY32oZtRH64jGu3+LHgM/GUhcWewCRvgQYuG3NSDKhD99TjL3wKS167/ZCQjLJclGofHKDwx
KDMDTYSjqR4/xLTAizmY7T67f0pFCojzua6erOqrV36S8IbX161XwcxORJlEYavxeMg4OQrND3hj
2FVtzXxUGi+XjwOb+yED+yz56L22Uv+pBNdBYQu47PL6ls61w1xRF+8i9JSsvMrVyXxcpH2NMVjg
ioxZif3slRYwlRUw6hqQeJ+HiMqfr7RXyxcynMKGjdiGe49aoAZXZhPAykZwuesVBx3ol4kC2Uub
Xb9crQ/zwhWWmy2f6+B8xo556exzHD1o/vzFHaxL6CjXCYFpYWy2dBeNbW5dRtX9VG7kQtsz4kQG
ynHJmT35isth+MN+cNe5mzn2naHEc/jSvv9iXp04FOEvIjdtX3xrfOPyUo7FC3WmmTATx8SQgnbC
+qwiR34UfjUU6j64VeiUz1+iV7lgapqtmrInP5NA9KhfDAJZ1nES975CwSB3lT2DkFcy7ee3zo7O
fAbU3ahi+Iv61ksbPXSDy+yNsh0+MXNiLGp2EOv5tIz+mZeAOJeTtTO4hKW9mXCJPFQx8xezD1Pp
xL3Wk2bFshhspb3kryuHGm6wIzpA7HO3eGGyJL9iHahU+RKSbHgPhm/GR/1ipqykjHrhWe384lv4
KFncBW8VbLM/d2TcYBs1dPMdejb+Pk8+3tVH4fSLkCzxi4+u3/AqZmnDncTtuD588kolhWlXo9EY
cOc7/Jap+v70CiJGzDNHo3I+jQ+XT194Nm5EN7+ZtvVh3Fj+uI5w0EjS/hy/+MInSK1ZVxF40aRR
EXzCOszCLnKh15VQ3TA7SHvheYi4UowNpbhWMiOSfLgNi9lyw8HmMrR4rXD9nfzIwZ7hgESQy6Hw
cbGVTMGpeMT0fX0y8lguDIc41n19ZP0yL1wl68bVXFiJW29xICjccHeiGtT8V+ODY9gR5aGD14Z/
zqSg+OJFOAnP0p6LxP9ek5fJ+eJD0B8nh+vCx6Sd+MT5kvfP22Lws4QOYPK4VQ8IBeE12sifZpz5
G618yV7kRy5jeWR5Dh6NE1IBMiWZo3wrYcriszJOrH5YnBqWJh42+YyKg8z1wzKNtXk1Ai8+SxnN
3ZkXPVqMGQYLZ1L+kqmSOqvHLNq+vfPH7FFyhrSVH5gqw12xbOMjF57JJ3thGpQArfFuYZXNfOz1
G4u7dnrnXSgfvBuynFhD+WQ1u3NbweOpjI/3pj3GLKgf/IeK50zWxCZ8Ytjnuzl0jRvJMTO3Edel
sBXViz4LwAesk7vOVTfMkgxWej68AMPnE8ZWp9yY/9e8mXWQ6pPHMMu+eVks/jwFR3EAhQ0ktWv7
xW0dGD5XpVh2LNmgR3lhPLV1GlyBLvSmE4785awTYv+4jlLVzSQfaSvjRPSDmvBXNPnnQvUgvXxT
izfZ7YUPSF8WQmqmR+oHEYXX/pl1kyhys/5A6mNr2gi7hiUuviaz045+DxR6t5r83eIQ9Lu1ps+o
p+OuwqdGnZI4uUGcTX8SHjAeoqznI9akfWW1cBpOA7WSqG35d03v4d0+ZFG8XRSO8LuOvu1McKxT
tVdyJDr9qaJ9kIHrTCRHO32ajxzSMVfZTA3TOsnJ+GGdcTqHxvN1rt+K3MdpGH+QTbaIVANQfULj
JT4i1py063Yw/Y/rhy8V9y2aF4+Prxla/9pj21S5LKvmcCA3Vzrq+YUpyqAsMX5Ne3BtVrwWASqH
jsg7y+nIw4xxAn9wsBtWtal2A6+0TlX5op10C/ekm9EQgckVeEVxtiZXHdZhYJanCtcnz/Qctqhv
zXNEWvF8ZWcOvU0uTwh/KnbE6kHFVO6WTP7sXLk+D+FJK12FvMH8l8lZ/4Wl1XhOOFEygENX4T7F
Lnup2dOsAwy2o82TP34xZtckN4zjtpFvJ2szXom0bN/xwgTs/BEL483SvPpt7nfiLvC40H2/TVRv
Uj3WQCJ8I/Pc8e1tMs+S6KRQ2i0iJ1zf95nkuuZBeG5WXIRbvjFfMQImtFXUtCevt05IRHlZcXVS
443lpn5JYCOzANMKtEkKYPKOpiAnDHYrkyP+NInXFl1BfBqHAy+YEwdjy8fCjou7ZXll74ZJzzaf
yHSl7sgmnRUDsKd0znA5M1LYp7ARHlmgHOU0zUD2N/mx/Zra77yg+Xeju0e+IGG42l5+kj7qDTel
4cPlTjPOGweIGyZbYyZkwBwkagdU2TNxutZUpMkq3xo/rEbiwB+917LuJp8hgl+OMrH1CE9e615S
nz8MOaJ6cf4AmpmPwtzlH1W5m4y9qm2Sxo16oJIOESMZIb6X+Ca47C3xOTnJlo1t4zIAO8jeeXxE
4Coop/a943bPfRZSdq3dg76lZYHavRccIsHOpt1+ccthPuMmTkjyhc3k4FdLuB9pM7CRszZFsaPy
NdnWK/UmnKwx5lyqQ1/dN8uUcUDVujIoTkwmXFwE8V16KjF/CFtEPflpPFF8pNnZ3hBmLfkHzd16
T6eF7knkiRQQ2brkgrOEcFVcVXeJqW1cnZbYSLlW382CjQEHz3VDo/YM6lF8r4V1CE3cyjCw+58m
ruNrLfgR1nGBcuxPM7p2olP0LyOdbm2foFJj2DQOxn0BxqK2nzl5v5SjrZ3nwgswwTLzI2Kd3iZE
H3LntBuxh4X1i5BHe37vNUeq/KREtuK0dI8Sks8xOHFuu3XRhaQsGuq8FaLdq2IbsnvWN0bp6qJH
AtzTg+Xg/z/fNyYYLzgcfVhnbhzjwdL8/Ff4PF9Z8Mg1MOODKh4SKrsysTnY56kLsOrmxKj2xTFR
2Ib4gjP/DCnSP/SQLw4Fy6BdvAq9Z2EMewoQ6FEl9PoVw1Pq2V5EMEj/f6TZc9MeWgrD6gYbV95x
J3Wi3dYfeFgpGg+EDHYhJ6dow/ZeaG2rcbSH4KYT6vuTqL38JfhQBaaMFfRiJ4/kCBa29mD1oV39
MBH8kVFQ+yPNyEcCNpUBK/FJ+giO1kNXS/hiUYc27rBNEhA8H1xmLBqxb8pwkZhfJpDTNkPBsHkk
rnWmbGvjqHXnhkZ7c5iHW6xdw/Fpyd4gSpQQvqLoXeEFUNG149rO1RpCAqKDo9Q6zSX7WpRNfyve
x4864yi/YQVmljxMNufX47yZMWju2yOrslw40BabH/x/dMku8nN3pRHTWg7EOIrR+nCxhjOyB4j8
6uhMzBeJK5xy9HydW1NpQ3jwyYzRjnYiktluA5BCulDILlS0Y7XT/Xm/xhQS6Bt8AI07aseI2c3t
jqHETIjlju3Bp+mfcMc84d0dOVti6A35RIYdAeah/oF6YYPDJzb2hDuyV+a85yzRJxnrV9Hgnqp2
qlN+WJ7kMWeymLv1S2huzJP+TJHFhe6MxELVOGHsZUbtazd4gYSgH2QTHtNNYXkiPmPOV9vIA7gy
gYIQ7CYj9pjifnoI2dBbF+FwmPMdbQz9Fh6wLD3L/bZONqlP2LtGYe7CbKq+p6fpoKFN3eapq2yV
Tf4A0c6OjhHT2QY3uHDQLtKGijezAkCL7cpcotf5qSBCZ/g4zVuxK2j+bIL32heBAav+Ggy4r3z1
2O8kqrLXx+CsbaKjcREoKdjGBa3YQUQl+EiYquBGK8frmH9PHO8u9bSZnmI383TAP8ub/h5+9M/k
DorRPtnUzyqf+JZXjCEU5BJ6hA5pps2y+io9gKAoT3N6LuVDaWIpfuRCtyRDOYudOzhtitijtTUK
24aU05DNll+exvo+J5aOxZx/rgjW2Rlu+5a8MotiZ2hc/M18ysouTpi/D6WKDsOuEU/XH1X8pAPn
g0rwUKvXubIl/Jwq7tZvdl1ms2WPIDYE0jsFu+48xxbTYOh/5+jE8scOQRjWQ0xeIvpoYDDQEl7/
v9SQL7Mp2iRH04Wg5Ya50+4aWA/MmYdosjPqKryWcJfrCsd5wlWdzumPI1L7XcKe1nzNjzFGZROz
5Ow3r2gUytBFfD+Idoj14UAzi1MVLR1abSbCIHtu7f4GpGM+yXBuaMxg7MYLUGAJ2xUAvFbriI/k
nsbgM9tNTujzG8I/sgXZ6leuYV0X6UapX9wV65kdJYkb8ySlzfpPNUM4zd4nowD5KNve3KdtMycf
q/HJIez9HG3Hn7T+ODUVdmrQN7HD52zg7Gm43aul75FY2PFLb3hhsVVPpR28r7N3+NzRGrIVb3pL
v+PX/kdKFYby+0b60qiebKwtIIvAwni5w9Wczh/td1Zhq0MxwTxunQTeTu1wX3yTGcoch7qAHcdR
qje0xWlAye2RcoBMGQVQrY1BBqkMmmn+hB4L6Sm1jaKjEjbJW/UYpU7rj3Qwtji8ORkt9R7QzQMw
ZwmMWvVZ3gBEGsQVpwf0TxSHrHN0UUcoDdvs1WStGh1TgxFkBz+TQnLTXW72x1bRFIePseg30z5+
J26RSpGynl6il0HyezwFi5M8kKAOK2i26vfqhZLqV5fc2GkJfq5e+w60DxhJHImUhCvaTMuWqSPd
Q5HDtO0Mu/EsvZrvvWD7tc/x/sgtqXjDY/eqv0fMorTEvRL3G6uSNm3D5JrCfsw0H6lA/4tPgFPg
d36Wy18a0IVOPSq4Qw/Ws0EG3XBKP2XOvaG7MEQwrniI7PF7uDQJStrLr9WP6kf5ZZ20fcPJnrrG
BbkAagGlfsy4ofvJwZ/uslX5lZCGHbPbvlpnGNI5BwpybU1fu0zVbbW07bu9KH0Hx+5H/Fy9VphT
bfUSPBXKNuwuKMcDgM0TGcHBr7pVuVvWyYAliVS3Qn42wbj8AtsL3HIbHigNGK6MNchVmdxsdgBM
wNvYH3509mJjunV51Iim22HadtsJLQLoFGfArO6HN7a3J+uM8fOp8spzarwtlNE8Ud0sxWAj3nh8
sM4hlBA7It5OfBcfqbG9fNIA0tfZ9iV6ZQtFOGrO0wL6rZ/Na2Z5ADPRTjPtD68GwMsNdfGLwkwO
84bip52QfOi2Prl5r9NPmcLvh/JAzNWuxzv+Gu+nJ0birzq5DkSM1smLGu6NhydV4L191U78LNnG
OUDd0DrCOd0L554VmaEQXDPy+ja1D/oKsOJHjmTRvqQRqDlXFt+WA27LPZszqhupfMPdvk1HqCxP
UIKOHez53yES+cTZ//7l/2HvPJYjV7Zk+y89x7GABgY9SS2odXECI1lkQGv99W8F6tzDetW3ra3n
PYFlJsmkygQifLsvH0w1C6on1pDC9XdyKCAytQSnBzX3mTrNxeDVM/oYKMlYHlOwkBIfzz5RZLhQ
pVOwSCDIGDWSZDwP0/r7I5n6nO+7loQyFouHVuTZulWztuXrl8Pyqe3SxjbRqorbkk63P74+MchO
SRjsAm5/qznVr4NUd5fHglKV74TEaHw8Q1uH7bDbhb996h9fuTyHXTAr+n62ogbwnSbNvW17mP/q
cMug9hBUTIuWA4x4vsdy02ZgTx2C+hA1LI1KclIn0Yzh+fvT+39+zO/HfKlY99/3l8/JgA4duNTs
/nj8++6vW2EWwglXz/r9kcSCDFk1XJq+P+CZLd9kuU94CaBkWfqb5Ut++/bLr40jFGQixYwKZs0C
kvd0Vvo92VyunJXScKN82vWlj6BXZce4rw627YZQ0D3IZGZ1KaEB2USL1vNsPuiJxnp0uG90/9CV
bP8S0zpqVJRvKKxd1SAW2pZLuxN6d5HU3r2kvWws49V32/2U46NsBTKa5uOrNZ9Dsx7WJiMLX/Mx
jFjoP5Nm0TthNNBq/HhGa/Zor9B1FOPeItqoH0SNrQAovX8wbWyyYfKcDvFICNk+wkrBgyceysXr
k/QjTzk+Uquqiprj+2GYz1nA8kwQ/+6nTawfjNinN5C1ZZWArn2R0FEsVI6BzRudgketGVkqxnCL
hrTe+TVdc2F0Tev1Dm885y5T3sxvwrNOblfhLoo1aML1Yxlpb8KZb3MAqoF8H3qTWVDOvpkTjm9c
zzU16HhUPKaktrF1uvbS7Shtc2ZEncB9HbGLquTKDVYzuSasarM5wh3JDoDpq+JZ+ATlMeuVFoJO
MfTaZZheDYH7ObWjAWzE+ImT5FJI90UmWFiNDmJL8gG+Tw7pRz7Qf0hVO4uAsMG/2n2FuffOGDk/
d8Ls94WYw30YRTtANjPEYEQottOtgU23zZ/dKWZWrpOTgqBcUdOcMWeZg4sxMu6auqfHkHTZUOOO
ojaF3Hpc55iy2l3WUg81kF3JON1T8cUf3Xjs/H3vPTiUM68K19h29rzXHe8s0TxbYtp1/t5g+tP9
9Fo34neL1VY6AveYdbk1iCyWqB4kgs5mrH8CyKUJjJrZcbZY7XGNrzG58BebHAIQLo3wWm2HZ2D3
pHqgEE5YZ8l0mw5wxdtKltYHRYLEVO27rJ1esrJGB/U71FQzxWeUf0L5gc/faeehKTag2/NDUlGU
A4RkZXfsqeidnS0WlnEMdCCs4p8FJEfDVVyS4bH0uLpOrQ0Sv2/GY5/EFyN+IHCG46bR6nKVgYW/
ihrCUaWRbCrD0+DVsZ/MjKex04tjk82viTNzSjHIVwUNRDAimhu8gT/Y6zN9onozxXkZ1TFkTeuT
V9JW19unYPDe2sm5DphK0xYDrk+Mj+PYn3sYHLVDztTrM8iJ4nJy5T11nadMN1sUK+QPyP5341MN
lwJ4Rm8cY2aZJdDctYysR7PzICLaxlv1IUz/q0pIcSQFf64RsFPoTmfD1oPdUPHk/jRx8eqDc2vD
d9Iq0C2AFvRQuyLfvsPhG1xhfgUY037qA/nxgM1DWjqPuMlrjJi4b6dKXs69/ebk2BfGgnU0E7E5
88Ft1hAQ3Kn4GU+QBgKYookovHUyX2F+vtbBXAHxmvydJYOvwBzii6F7sQk0rSoxUlrjOFvdZLod
TrqHG93P12n2VbvBuvUHruKed1sHDYsMgqR5/wV55h63c4SPgW0hGTiwVEV8dpzmOerYXWTG0K5w
ACLD+Aw7Uq8i8vyU6pm9b+35qtS0p5D3Jn9d+yVy/HKnaygykTh6cmJW6cBE6OLXadCf+xD7l1G3
ci80dsxRaBNOmEzkoSlcB81wNBvn0vb0sxMZDTsacZWFKSvVQd4Un31d/gxa5jxQkubsZIYAjior
ctehC+TFCNad4zZbgyQmUwJaFIqYiQutHiffowRiZvppa8ieGueeQ50GKGaE48K0erXL5rHKhyv+
5ldzbRwqFrRjFzM11cSz9BC9Ev8hGKqbbJ73WlkCSYIspuVcGGARCFAl0Zc13pvFaK0kbMZVXIQ3
hmVSI+OkKPIiWccUYK8MHKZrze5xdDliZVtJu4ax8qEVXoi5uv0iyNxT4FodpZW8Q7xo160Zvns1
yFKswePZDdjyc/5Oq6JYlQnsYc5Jk9veN130RZPpdKO3vPpniVvd8gckCK6C2B5o/YAqijzYxdu4
qV6SsRzWDSBC88ZECdFKHCzZp50ZxvqnYzEuqMIfafsOmoK3ujAGCjZFvtazeYtR/2Rkt5RDXcmx
aq5wVytXKYK6XtBjYwT1IRhSpjVt9qSF3bttQKcG+cM1Vml1wLTpa0rXQ0EaspqGx8iZofExm8T2
CS0C4xw4NPR6DOzGVkupPhpddy8KMDl5QvdRgWJetoggHt7esSxuzJzZF1ZcIILB8CxGQq8RSKy6
CGDzjdT8Rb79LGrBil3kvGo7ouJOnTyI2fgo+nBbNOARwvUoEWsBrO3SFHOJS9HWKp4c+8KMUdJb
dp/AzZJtkVEU0Adpf8zhXRAOI4x60roL1wwYNwnGDDLw8ZqMKRAZO7iUSI5gPrONa06ki1GnRINk
lGVItD2CfuJdkXgMNkBjfX5a5iR5Pk6sdHSE9jK/65qq2fWWmFfU4OGcME5UBHBCjMYRUiOgkxri
YYQ5bNt05Qc4ucP/RcryNmqn/yFSZprCIA7530fKHj7z/LNpPj9/79v4+6v+FSrT/3JsUmCuoRMt
Izr2W9+G+MvUbaKxhkfCxeP4Xbvh/OVgV3c8yyCGLnSV/mwK3ML/+R+m9Rf0SAdMjE9FIMEy639V
uyEMfoD/P1RG3I2MK9E28u8k3/4IlbkTsO5wsPNjqLto7cr4R0amPA2W2R5b8UQmnVJJ0ygFF1f0
Lnj46br5pwFt+bCWTZS3tqoDbbm/FKEtt5bD8oHlsbxjZ4ZzE52O1eVSKLZQNYWUbOiW+79ueiau
jhT4R+4EzgEHIzNLNnCu8ustt5ZDt/R6clWZdqRgr1VBLIJEo4br6uZAjmjeLjcrZR5MrDjDgm1y
jSpsrd45FY7YcNCOleWQGuDdv7W85MlOYUlVGcwMmxlRO5/ZYyIdYZnVBcSz1RxAqBoN1BTXyc8R
nuNV1lTTJvKJktOVsktC+UZsC8L8WD7Wujms2sT90K5NS/zIJie8mgxmOgT5dok1B4eQyr911lnN
rizT61b0N4MVJtt0GgosAchgk1aTcsFZDRuPUxBVbF0d74UhkSssNo5yjM4tA05/ABgj8vClrM3z
NEqi9GRrmSPNl65MozPld7dj2pC7bmEQ7mnBosN7eEzCnq0Qi7du4MolhnJnZNYzJP6HZmjnrQNp
gGJaA5/P6HL6z25ZI6BKuZymLa20d55/70m9p3iO+AAa4Us+G6uyhMhnB7G5mYR/MfUCdTnztAMd
KvGWGhtl0fb1HWt18kHQFNuWOYqYH7XwbmjjHymFink0zysLww21dvomMXt9B9AM94AP8SCcqdf2
UNo6d7iAvXmfubp1EFG9MrzoOgk6XOx6ioEXX2qqp4S/PJD/0P0vraYcD5alf4FWcODGGnDM0vLG
TOrq1khOdl+7zH+1dj055UqSCgWhhW4nJ8Pa5LrerUttvoMiUu/CJsc14GngkP2zbOH9jDXCXGeO
P4yolGsgPvpu1LlO5YHzPqhncSYobuNLHlTtoYx6EAre/ApuN0Jop+pRvYPm+yYtMq7p443IwRhR
g2ZtQvDNayu0PmTrTCza3WSTurxsgrg85lFu7HHG75uOC1BrkKywkn2dgSXTxKAE93E1ErRjucok
hWDTNmvQNkOm6k7iJQfZw0NtCXuIPgJUNhxn5PGyhsAWUeW9CW59IznaajBB/nrt1Pa9EfXvaYdS
PM3FbYsYgvA4rrSOaitOa7uyJrEWmvNGx0apByV4M9BitMQ3d3k9dOAQ8UWMCVsWm8GlRoiEv0bu
5M0qJu2/HQtG6mWlnzWZPICKzrfUU5/FfKgs62dkdNWa7h4bsrq4oDeMbZ5FMGKMkCrBAb/z6sDH
2g3RVkSI2JMs0DnBzK00f2WYeC15FQPErF/oyJUUgbOSo2BxQc0lOU5cFY1ppwH0caevigJKNtwt
pjfAewwv2TYaQcbZP6QmQS50l70jkNJ4Ad0WONbKiXwHLnpM9KaxndQPVuWFte5MqbKCsjlm1kOm
O6+kyVgf7yIQymwiXp0GuGNOJJ7IX+8hlA6Xpul+drYLQd5DFi7hyeGBsIBLJ80zQkt2cE3g7xJp
uJ0J5Gi5OAc+Qa4G41bJmM1C8JtAAALUAeyd7+kLKPeh77PQMsYYgDiqszvoP6vpKLP6BfSUGmaa
8YETyD61eGuEIdWCYQ5DhG9SAC6c+4FZquvQByIuha5hjBxruo6E9TNF8y8kYm403ox91F5NqUW2
ra7lsfHvg9GXT41r0/kxReNh1vNjzWtMdJOzm1NWp6GBGWSK6FvqmTSzMWZzSsJ26MWHkXAvE/JN
aqopSa5H6B4BMGIvgz4ZhHeTJGhihJw5e+GwenOZm6Rb2ZS8GkMTp0oQMYBxnkxyLLxMtByui+Jd
e9S1SYQwD6VhreWuxOzKdHYeqqPTMryYAtXSXA3BGVBSn4NjsYfJ2faD92mNnF56Z0oPk8/7vDx2
U5+8pg7jzoArlVdnL7b1pWWKnstCf91CLwoKhuNF+eUVivIX9Ae6mboDgsUDpVSK6VXX+zzpU+DI
oXNjU+8U582mSbTgOOucN7ufZSXnQzCbT9TO9psx0TXkriHfANcG8Q36aafgLKWlb6UKD9Fz6NGZ
CK5mTdayQRBljMHOezjmE4iWTM/6izl+n0vShonZ2ucAc41jvPY9rEE6B1eW3jXEEhgoiYTGUT/O
30d/eBvxINEQhU1gvM76Ep+78E/UyzYU910LhciY8gRRwQh+1IUYjl7YcZUJ9WOQhXvbRtiw2hzm
mzkDTSHvuIdyfRhsi0WynLMbbSlasoGTCANXHJh9ylScbhO29ckfz43OW5Iy5GBTh/HtRG/jGiZi
1ksaUPjjlTN7p8Gc9ugo4ymwK1zuNkIaOXVewmyczfo6DxmpFkn4UGVci2ZjCICvZbBSc04aQ/Jl
y54q48FM4WJOLnJvZxybZ3poD34/XZZdyYlmmvbIFc9wBOx1WXWb1HLV+iX/yn1HIxVV19s8rLxN
zkVFNtP1lMwPtdO0O5jy0wU5SkSeCpmc7fkduUjCj7N9pvj4zHn6KnLgNtpm9VT7JdNi4VxBxaEw
eNwDK2ePBBmn7Uk6E77U1k3eRHu2a3eaZh98m67KvDB2avlyKiYmtzJjlCCu3Ny+553zIrx0OlVl
Oe7rJDz5rGd+HRIWEglYk61r3JW2B7Usoeo0ZDJn9dA+q7BosAgQAKmG4pjNcPppyBLsvo1XkPgx
1QLe5djl7tYGjLeZE2iOZckrL/Rf6R/FeZQUh1HaJq5BMXKusyr8gJn9IHpg8WEw/RBeH28h61AZ
GdrpqhSU80gvf6PWsTt1FquvPtFMVplZdicSAHT0bzJ5d+QxQj+kenCFAFTtAv9nQAcjfJsA3wbk
8vU4AHBnPXEYNO2dc36zA7h5Ldve3smKU7+jgRNyBrZ/CUrdBjVuQiX2irU1xbxMcW4azDrpvLjN
IyraMi3FKFYLuyeCos7f8VAQtFdBGiPvqx25jTvTj1hAk97AbdPjJQgi0tKDyao6Me+c2JYbzaEk
YYltiDDAPMj3bEQuThmcLtpKeOftHXu4JrrNrhGa41JJjzb/gBaISlhHl4MfjSeXjMl+bOKTdEJ7
N4zh9Ujc/TRZRo0PAWpCGKfGoahKWqTJiViUDOPUhdnetDNBt/spfJI1URLRAU3/lSLxW3WGDY+u
n0W7tA8YxTE2DwESneLaWOeOAT9zggRBAI01oW8ALWvLB+go/LYTK+ldN1Ii4Cc2XnJj4LxHLl6t
3SUV5KQKMQLo6JmVrbXbhOTjsXLIN7lYB5xKh/UdYDNtox44XoTZIQw6zB9RR8+uaVSnDL9JEzzG
M4vlxkJ8400CxQdN06wPQyieAGc0O5QasLnFaWhQcLoJITlxrRZuPJb/vg13be28eLIRJ5D8wDB8
POZ1KudTQc3K1iWvlUV1Q+kxE3JVB+2yjmozXlIyf61oy4i9zyHifBGK4grNgZSjkZ6QWh9HSRy0
Sh6iSoMSSOASuJrJ2DF23vyIZuXZDgNUKP7zYgroWhlwSBS8nXSZPs1+p/ODW2s4zy+sA8Odb8SY
IZyIMLLYpUb/2SeBtmVaFUhMS5MIv9oxPetdYZ5KJgKeYR5la04nS20irILqZiYG69Qr63VXTD2r
UcLouc/Uj5eRbZHQgMeOjaAsXaLzya1WkUCEVrO1Pbq0NFWRHaRgBln0kQ7Jm+mY+Xc1cvOpVIdB
fqSuN2FdnrOdUeVPpqlT2i1mneYPXEqRBp5Kk2G99iq7obeLLNcA8stNyx+sKFDhaDxzcYG0Le1S
VYm8UWeztwEh+1hxst055gbmdH+Oouq+H8J0X3Ruf9Yg30+zRwsVKL851U5N1L6xenhCDYt4WzVn
G2g5PEksXwBFhnA6GYBRkO7gLXahbZ26yd5HFYXNjd0BDXfJ3pdZapy0pHCPbkF9lEMqhXP5rze1
NWS3RoUXyB/hrMbqVWjUlHg7ZKv3Y+riBJCFTmQWzxRF7UGJkTsTWr0G/HVBNI5Th0O8T/fxWsts
5N3txcheLX+ioEVU8yewi7WPm7DLoj07q8soGGBK3WR2ism75elcUz4Uk3R2bdyG5y6bnWOLVq5R
U3kilg2xNnSfpGvCilddQKMaadrVGWh/fIKanKfQN0G5WgQmpvgoiRauisZ/qiKmBlKn9Xx5mU+h
wE3dNcnWd+gUMF4Rc9G5pvJC4Zsp7aT4rZ7PKVx3e7D1VVTO9SaeMRHVgiW1a+NJKYeLKkEYC63X
LPcbAnkkrCsPNG2nnZaDECErsMA2b4ds5jWq9q6WLP4+pGX31BfNuBs0+++HKoe0rhn2+J7VIXBc
PBTgOC4EWGW1SN/Opn7LhbRhXkOTOS25+laje5s8OFRbVbw1agRjxWy3m0xVXkeO1Z1gMHlkH5zi
MCBJOJnV7tCAx3WqVf2ufY44GZ2CWVinqMrsX7cS0pwyqThbcx3CT2I3OHhyEUENB0xARJKqFDl0
hwbHaovafqqs6sbPYbsKp3KZNeH+q+g86tXHvg/LY2mM91xqOCl89SlVAeXWieO7nBLX3TgVycmM
bg0rm/iOwfRhoausJ1VvHBcJF1ACjVeVJuU+dARXZt8NNm2Fz4uikvZk1TR7MKt+GRA0uTbA/BsK
fCV6JD5L3N/mj7JDK8gSLySGXYe8mJkMsBVjKGx7sJHVIVBXST1ktRtX7XxaDuQ18bDgFkGuzzht
YL4Y8UGfloM231Ymifrlsvb9MB5K+FnViQ4DcRLqMHflQ95aOEu8joREZL0FTSJ3emAM59nlRRXP
nHxnXqMHmdHgOSfDOXf6rNh1eazgvSmUbyfd+Xl/lJoGMgB2pT8yhM0IcJiAVW6WQ6aJd9EV93br
NgxA9MeKjjYunAA3ah+jVhydixpnVm+05b6GXT6yKN03MdK9VhFY4pW3hg+Zb8xEp3kzxheaxk/J
ZMofY34HljfvVKo/LyRZJz16s/oOK2VqN+cAdF+Y1+59WbI0EN66DEve6nlg3wTE148MN362tbYP
/J7agxJ/SmXNxcYZYxwASUJ+llXEA+7Ns+3KYJVYbAxGsq7n2nidRXb0Er/7kQPlXcFELMrYfG5K
dHTLCMRqNKPinIiKPxYz1iHGD9R5Yjzalv1JjhcuSEZPTyem3Wi6+3BgexaExXg3wwqe8/wtyDL9
I6+KE6LA82Rk5l2dkpCw45wCVmmEp8HrcVPL8aqMqp/C96Bxz2wtC0AraIVxfx4K/2i3BgEK0ZKU
zeBeZN7gX0Tluz6k5rm8HtPMumMHAu+tyIZdHWH3hz9LKmUuj7HBzleWOthpSf8QgexluEnKfnC7
PbvbTV3l1SEJ6vpiCMbgQlrxnT28TWOYvBoWaQPRYqgezQfHd96851Tq/hVXRbKOrQ0IwtaIxfrG
cVSptZI+OYWTI76i4cJ1p8a/CAsMyXED56DOzI0vAT6R1juVpU2Yp0ymvUv9b0hswrHjYT+zHGED
4mnbtAkeinliFUunCQZqa7ysmmbamq3Tk0of3mmYa67tvHkOC88CiKcuuCTzT50vXZzrXEyXi/CS
/52iJDtIKCfMAHUKhvRh7avTf9I788mrwWcWWvywPMRaaDrdVKnfoWtxmKauP8UDY4fUYFTWKY2p
V/ptqw5MnTZ+Y/Pm8xuqxwnHUpnHaVAXBXhv+ZioM3fd+8NBmuHuV+q56Jl904PJrn749RCII0TX
0nAe27FSLMue+Lg6CHXwqGUp8HLgteKKU4U3TVSAOFEfMrnSnxq2Z0R5QtYKmRhJqhoNi2tnBnpA
C87fB2OEg81scC0ERZKdEzLlt1EQTsuiJ2j4pZdbqQ5GN8n1p2WnU7CtgSeh78cRRxx8qIOj6z/1
yoM3HmXHjPmLInf6Z0M266LoEQx9ZJVAN5Bbpjw+lJJ/Xj+mDqtcvzvw6yGKdHveMHRcBSHnD+1m
1Iks9ozdNzN6geqj+uynUT9P9Lx4XoyrMZixoQ3dNi3uQhmfQn3oTzw7hsEgeXBmk3Gvi3ocGRm9
aoGeUFxYXccV36uvKB3h33UjDRls+8DBRDyRK+bVWm5SmElq7L2hfEoV3XhzeO2BoKbOiSrM6iw9
uDQetAnko2Hjl+pUI286072Je4sKNWgbKSW1Rzd27xIZfyFqJXv+3yDDd2VIf146R0x7y/4xoUGC
PZvcTp6qLFL18jX/AmW6SWjzw9zsNfq0q2Og3OZnN9F+Ieg1pdcHL7QRXMOvh9qYoPQ0QburfRq4
EBc5Pfa7seIS7SqyG/+lRDcPvob9GHURnL8dUDTRjQCFdDLVpjdBRqPBbe3OAA/cRhU3gGDfEeqy
Bu8isYRDN4z7nic+nrH0ImO4yEiDX9+fn+3BPcXJtjLG5LrygS7Vjm5vyobSWEHnFCIvIVLB4iZx
+GrAeHQjzudu0oledPP9qJPtZ/HK7DRCvW7IOaSVWV4YSYa0qcX6dUF0LYN5K4QXXZj8cRzd4lTu
UHXCOANsrl9dOmilqRZ/jnj3wsGvLkbmAWuzzl6jwbcPRhZMxDBV/Hm+0hvtPJkevqhWu0fov99W
AfOXUn/pG2RftYzNhzfB7noVG6K5y+boRbIqumuYnDKioQTIajMEZ5aDUSrv2QjE5mU7AVySUagA
ZRrNIlzxZtuGWpM90A6MUWfc9g3guVH9o6vJItwXY0qQDr5d48OtvHnntk+5nzqrNHMfGf084WTQ
SZ+AvnPb9HJwkUJ8VcOI3HxVSS9gsKCRjI5hxoWBS0WUbhzyQL9MY65mFMwwshc7rx6focC7R41a
b89Ld7pD9w7gU7THntBRT0PNBF8tMccWMZ8mr46wY6jFAcWLzp1hMBCIeqAEQpLU151LBymuafA/
prhdThl2fApWg9skuOwmjUgxVrytYGoiqA6l3cHKNxNFHM4Atp5KdUKOeksKkVFP5pvA/sxPzW9/
Avq6MqhdIP5VpCyMf8jwJoRmQ0CvBziNZVqwPFghnCBgYYP3bIf4RAMCLDPBvoE9dsH1QHWZK/5Y
gpMKxfZa/WrX1tf4kTMlXKUyv9QmYV/Q0fCcxx/sVMnv2m2ybRNe3QRvqHFmy1beTJFprmYf1YpY
9Jg15UNDIEFz5/uKbkH2S+RXpIXtKXpluMg7baAIFLAWZP0BecDctc0Egy9hdt6leOoTZyNKoqAU
xUVcgWk6ktSYbwJklpqaTIriNrXxUsRxv4kTkxys8R7RJrGtBoFncS6e8gypXO/ICUR6eK67uti1
48hSGTUxn/QHOMxVPe1kwHuu7KyHIPJxCrj9RVYkD4nVWfREzarnjMUPPOZdGOMHMaL8TeqU/ZQq
5RnW89pkcrLWqzsXYWRg1dO0JoAEEL3kjx4TWLbrqDzMeYEH3tXuhAja+9AynovJ/5GTQ0R1C/19
yym9CZ0rI4i+ZEx/CIRKPO8lNigvjpkZUfuYhaygYlojVo1HV6sLAHAF6+6kfIrUQCXasRvQjf0p
1re0VEfK70Z4T/clYRfiAGmkvTdas7eDYFPqjdzFUYmnfdStLSDdaOX2e9YfH7zZN2Et+Dfm+ChC
YbC5ptLRNa4J5fU677QqfqzYnzHqL6HtCiztjdSfKHHEjD97x9krKeu2j/QfKgEvgfNc1ABygSgM
6Y41zXVD0BEcC03PJkUzTn05s7vjD5HcV6X5ZdTzgckaP7+L4cptcYuHfkeoPb0MHxIyQN1wduyc
CVDl8GfweYo+LKvLAKMkSKlXkRCN0aL2mSGCva5M4zpGHMRRpZ0ruyXFM/fe2iSPk6bt9Uhx7IoL
fEaepgA/vS3pKMDqZ9CMne7qGkBZ6+Ym3REmk8Gq2PWp/9EGBX+ZuVSov/nYqzdUg0YUKHOZX9Nm
VrIdsPGhJ1wnGgepN+d6SRJBEoIf2YNOXcMeSLhbz/E2Q04nDdtyXoWUCqXuK+omCXcQA1ZUrsbh
6Oq+eIgKl3FQ6rKHYJEozY9oas/JVKhaiQqqOOkXwYzId+XW++nu9TzDwZ7jUNdiJRlh6c9oXAwB
uaVG/MaEDeRjS3QW9d7eWFp8XxcJqAc3uesnXmJiZGCX85bGHz3Rl1IqUmKeYJtsxgfLLU5ZhvvN
q3B9jCETyLAUm6yB6wCrkZOq69Gwge2lhYrC3OgkaxfGDf3aMAxOuF6sTTVmB1a/L1Vq89I04LlV
vX4ZMeAc0vzN+ojt1Lwyyh7UFj5QTKjW0YadMQ+us8WS4ADbaYqtPXoO8MXmi3MMpRTC9fCskCyU
TBdGzhl7vUd5Dedu62X+e4FE5apytnioUXu8K2a5DsYwpEPsrgUd063qm4Zyxg/5z8FVy+DYwBT9
x2Pfd7VZ1VuzHZMKOKsTw8WMnbcKjrTcjJZ6bFQEzOmqM3vKMj7Ela04mcrT/dvn1wGd2xnAonL5
8uVzfrv56+nU0xdKTHBUn7eunsLDjqerru/vz1i+9vvurx/i+/v99tTLJ31/+q/vR22V2Eq6g3ej
6iZfvnBQao5U337AfsvaS31rXTWbZzMps0waj2I2o70rRY4PsP1AFJsOHT0nsHC84pCzut6WsfPh
TCBn+ueoKrgamuTwp7C4omfkRGXnD2V7fw1TTtMhVExMfvZBM2YUK7Ur8Qef1dCfN/Mqa06Vxwan
7brXQOmFrJ/+PsQeZZWr5T6uA1+noI0PhYZPAnu52Qg3PmXKmddbxyI7//nx5fncHMX617NAuGp+
e37HiP/1TMtX+hb9jnAuWTlzDf71kPqO3z/Wr+f6vv/vPuffPWbBuzy6zb5SArqtkEsDUiMx3snc
LHdD9Tpt/vnocmt5bPnocnc5LE/wfffffe2/eyqsYQPrNv4XtRqOMGhDVyqrk+S3RQNU9//tg2ZZ
s+f4/nihvij6/qLl/vJhp2L303lH+gSGU93xkmZezc2gcKe/by4fWg52tEEi047fX/7Ht1juwoI0
fxHx/w9s/j+40HSY4hQU/PcutPNn3nYfyfS7Ce3vL/o2oWEX0w045Y7tKE/b8Nm0//kfVDD/ZbuG
yz7HtB3Lou7y24Lm/6Vbhg+rVnBqN3SBb+xfFjTnLwuguekDPNedxZ32L+r6380GzR/3f286MP9s
OvAMoeOBs33TxIhmGKqN4eO7YcB02CpRkCxPA1eJPCXykVQl7B4H0HlRBpeBL08215AThpeHrITq
NHt5eBDjbaRBidaG8Zi3dc8yIMZu7UKZSv1iJF9IdNqhRWRlmRlThlJdnanPDJP4PtFaezuMmVpK
Yw8KBBtVPwqOQzV81sYu0rsZkPw//5K/f+vff0sDQ+x/Mdrh41Od3gbUdF38SW8fG3uyE8NzjkHN
O4wo5m5Uos6vS5o6e5J9IA2qxJ/lPCTVqVcqacitmk2fMC7PdfGUB+ZptkW5x8LP1k3JljH6ZYiO
WStBk5Pto6MkTiZD9zmap6UU0OUAI9SBEo80Sr37Ds8bKuJwjLSMhQImnVbJqZBUUVbRgYazlhbH
ScmukRJgMeQzLFKirK/k2RGdNqHoFD/K5MNVqB88LdQZpnLwKfA50eWLMQhUhjo07SCISzBgmbXb
74d9t1ZGd5lv49bcND6RSDMyZrRuDmHUkrHWfYBQSopeDr2aBJpBcDtGzFwC1paMLJws3hWB+aM4
lK7x2Stpe6JZYlUo8VvC7ihE5G/j0GhPYcffjDZbGLBKKC+VZJ6jnUeLij4qQd1U0rq00/lDV3J7
W9ymyZic5iH0QC+kdw4z0VOp9HnLoayOCzPSlbo7t/ggvg/LYxqztcaa3ENJzRFtRs3NqD6r4eXX
qFGBoYYGNHdhTlCGosQAcODqfDL+hEmCggKw05EertKeIYS6Nc2zfmqek2VMoZQ6x0ZQkbTUNGmF
WjUz1ZgoZz0F/tSfGt4Om0GNPzy1drHUSCRgNmKoIYlQ45JQDU4mJihiGaUwU8nUcMVXYxZDDVyW
Q7kMYdSYpleDmU6NaBJmNaZ6aDlINcjp1UiH9oLbeZnyUFGnnZZD6X3pahREz28DgPa1VEOiYrhw
1NCIrAKOLDVICtVIyVLDJXprCQjM58j0u21fmeeaDQ1gxGJNJODVc34INaga1ciKzXxz0gS/Rqnk
xcIE4KCh1QBBjI8tU69smX+x0rfVQKxGkV6WVGpUVvQe9BdmYb4aowVKUW2YrLVqxNaoYVuuxm6M
8x/YAlNKqEZy402X6RHR0uQyVSO7CqUaSIt3MHyb7dD/Y+9MliNXtuX6K/oBPAMCTQDT7Dtmksm2
agJjsVhAoO+7r9cKPskkk8wk01yDw3PtVnPITCSwY7v7cnQ9+raMlZFprc/Usp/SAmCqpUCjQxPU
4iDkTHttNDNmnPB376D9LqHP9E5Ucd9HTGi21hgnMyLnq8VHkPZPP0a1isaEVawlSq9858/LI2+X
YDs/JYzsLG+oSiNAynKo02JnomXPfAAwYJYkmkS987U06qCRsko8p1o0FVX31qCiYmgxTlN/mLS8
GqKzUmU+nHstvUIFfo60GOsCF9DirDGi0mq5ttLCbaslXKDqNNn6yOSIux4qr63lXoHuK7UAHGop
ONaiMHDaA1dxQPJOK8YW2nHRefluSjOOdtFXqeXlWn/JAEWM5nxMXYgugRajf+Y3Hpj1wUGpDrVk
zUHsqZW93ORazna0sJ0X1EG2NQEwSDvdj/itZXB2ES60IECfNhq5oVfGpZbNg+g1rib7NKXF2evS
f8GPwE5BmRbcU5R3nKm7cUEj89HkWy3OG1nwEUsHz55l7ahveGNgKo8xiv6ipX1fi/yzlvt9LfwL
HACdtgL02hQQa3tAgk9gxC/g4xso8A8s2kfa9fW17GsC3n74PctnB8cBGYp6i1rxc5nPeBIybU7w
cCkU2q5Qa+NC9GNh0GYG+WNrwN9gUF+/M0jwIjx0XA89q+QfO4Q2RpCqEwKjRNSKt1AZzYH7xF3a
b63VgEPLcGQGJcMjF8Sdpjh+r3TPiyCgzjezrQD0bzuhPYdmcQwakD5xam6C0JSbpe7dq0W80yHR
COOexeoMKJA3B/eZe1AVWV3o/NvMsKmt0rW8zUzQRjbd0cFDdy7sO0Wt06bwzIc8tn9Rhca2CYJc
9e3NsFIw/G6iNvE2DWDlwCrcBw/iz5zjCW07GOmpP3Cm50/YcyevFs72ra2oaQjTZVmLhsKQ0my3
5DGrnT9xUg9TAVZiDv5MSblTbCKflqjpVyZBu03gDreKWiLbTI81mZ1d4mVbV4sSaVwXh1aAyAdF
11XzIcmxl1lBCICCRvJS1e/CisnsB1QKaMtpoxhf4qH5IxsIPXaEK9GYDKhQRtJtVTYsx9TwdDnA
IbbHeetzduUg1luHMlwepgZINLaSZgMZs7UHyf6L+nMEKu5HS7YPO9YnUQAMMgsoJAq0NXGBYl7O
IOMQWihgN4wnr9W/nnjXMhcnUS1rH+ij4X2FYcS/K0KtLf5m1+P3W10VsZpS84G1CiIBVmzsne1a
Qn/ppU9uhwOjMpnMxjueefDkaA3QWMPH0RP1s1dlD46kQyNjn9EAod6SMNjpW9nO7srbJLz8ldbs
VqTvxBy0Bj8OKB8u1sqmeVxK4PrI3fECUqJICcZVFE1JcHPL1D+ZJq3eRl+V53747Xbum8JGyAMl
xZypuCwxPhsbs7NI8QQLBS+gUhUdfmXH24+RzCYJ7VE6XTAUmgQta7o9LjUT23tW3tz4HhLsvY2R
/4uVQrNpl7yn9nuVAvi2AvmRBRUb4cKAbN/azl7MOLalLz8SEYAl7LHKxblnPbLLEY95PO6dMvyI
VU4LazW+1CNLRZaC/zLtvpgV3Ajf3CUBExkzDZ5ojQvPLHeGRlV4x6TC3NT+M9LOOaPcrmDt7zvf
JTze29uiyOvVopzys2wRFkhIJjxjkoBuLKtFvwgJ8WdtikOLEbgPq1MTRd0FgYlHyIsjcnHwqpwm
FPq6BC+MSuoAlOfRHy3YZwHSASv03zOImNGf33xQpT5+V075BmjSluvUXTaDV8mzRFnCLve39ckv
tEvx4bjQHyp2gZhjHjoqfNnu45FflA8iKbXnbSBj71NirwOrtESHknqhAu1w1aRYL3ApXSoZpnvG
PygN2jxHqylgjyZ/QIOou/6jbPI/foCtFfPvJmn/8qY/l/bwRN4+XqHpPGoaUZblxa4VCSHzwMnX
lfWKaZs5L0oA/FmoCAV4zmCmvhm8kZVSv+rau7oO117kPMmF/HIh2a4UprVOUzYu6RTcorAACWJv
h35iNxz6cFsLdpqkTL7xbGA88Z4WFmObvhAPBkVnvpc2aJ6Nj/Eu2ImwJ/TsM0ulH2D1V4ZMPr0O
LTN27ONgdLuOb3mD/ZC6gLx9tMoQp+4YuWQs+xGHltnvQwNcCma8UuGkNxr6xGTWpxvRlO/d/Hcu
cDFFhXed66ChUkjEWOnrVyGmNxolPooqfMakJlZBB27CM+ROLnlzCKa3qoAVOMHetjHiKpbOiJIY
IUuu7AYRjE+w3vCvhJVj8pjIYkJbWI2O668Y9BUfp46lo8C4aU3mZmq761BFh4h3eVf4WUEjcbuJ
al2qQ1bBxQqB6fetrqurtJ1tGEHxMK1o2ToDtcIYZeiyEcXZolwnDvzvsv8cW/HK82ZvB7m38dz+
XyWGY71MXK8KuEy7LJAcF+MfDTzjLsqJSpOyWBle8BBgjzDSp4Ux+94yjpV2o8Mey90S6p40ebjy
TDz5sfu1FPhfIPeqkDFoEPDPGEwjt7rHYH2MzHzNw9RcsXWD65yh71TJe41MWHoD0crIX45FAl9i
ZtMad3mz68kUrmrc7HHEe2stZ5771VOYXi33WEcko73K/oMT597QEbHPM5uTnKsewtmfd0iPj6Jz
RqqQa+7DLNK5pRQnc0Eywnc0URpzWLyg340IjqulTqd9jV0EKxLR5NCihUqiV3WxOooUyN2cQdkK
wWFh0bbKjYoGgBLIzCJKeKlNBsnIR1jIyifbHcdjYz2OKfN4w8/sAlffO4UEH4SO4VEeapC6X+ph
TccxpyqXnhuCl2Q1FSinFrYBPR/TRObDXhBDqrj9kGV0m4CIhDTs1DlDTBPzQ0+5Q80X98LOXLJt
kAW/HfJYD20EemHEXkxiC/DnrZjqN5FHGDnJlq6bCFmF803GE/O7NyhcDVj0FWEALxL3SYU3IzCx
ehSBcUeyadCUZ39vBE1Ou2VWrZvGeUlr/ZJyL/R8tW5DTNwBQqIsyAOjXvQkALxbabAXnTJm4r5t
rn4Pv37Su3ChxGdUDNPWtsStWLh7+alFkZj7SgXbg9n4dLWPTzKp5NrLuEs4mci2afqVWNLdDMr9
5TqQVlBqUwYr0JEWZuGCedds2FsvxaHPwMPZbLIrlG+K0ssdZzPgLM5w5ea4REyOkQXAi1xFVpCo
Mmb6vad//ax+jQqyXiSst6BhBzK3pz4ev6ouq45sgYnKq30wkrtI2ZNvuwQvEA2xDCWW44Dky776
Nr4EefBVAiq0e46IZYZ/qeyP/UhRFEZpmG/c/oRln2WfHK3y30il/IthMHOYwgIjeiTawsSdew1G
/vLLDd1xm3rzo+GZNhsAd4uMjR6AnX1nLd7emxaXEPkEw1OoTRUu46rplQO7lPSzStTRFrAvYxO0
BS6XdMXSalr7Kf5VmbN2tV18Dinwlq6Lu/0wTXA4gubJ8KLXwlb+OglIwabpvSqqb9uDJMRZBGKF
2Jo7R86/h6nFk5VIPvTj76z3n1WDu8JIrwJDBBc+URO7DMK14f2W2qY72jzCJsnOOjQ+snY5UDR9
o8urWDtN/cxfzNiUcANr/fTDRNylNCZYE5+c8MMz5HWkDHZdN3nnsvulKBk+5hFYidkQWz7GOEy4
V5nRxUupDMfWR2uviK49Z7l1Mla9Lh3dVDGMhyTxMPxCpynrjtAdd3dj4HDpZTrWFI14LZiw3aAa
4G75yaacegU8u3oxoyLZeRjpYysBtRT3zIDhctX/5McM7igsJOQ9akPTXef+YoPI5Uo4q5vBWWGx
wWK4HGMz/iip+WKrXp4J/fu0D6yyCgNFO5UpEwMfB8YC+pZpe91UueTjr19IUADv/mWoFl4M6cHi
yziBi7AlTQLG1W0nbgG2RyxL/HbICzCLk7fBS4/cAL6kyoJ/NDw9V3A64uzbYBdQT+hWGHBJSjvu
o2sG9BcNHSxjdyFUn5tHZvu3pJR73w1fA9ubt1MAz5Mhcm03IfJAGWJy5kGGl33tciyC05wB7vf/
hoYi3XoPhmDdJ/g+CTSgGtGsayaoCUXahityQ8vayWj+7Q6mwC3fsnjk4filaLXalAJymyNrqH+p
4CzPcyKaJqx0Hq9bOJp82MA2hG0YrsfZmdm7wQYyq4kcae25u6W3wbIktkTnj6N92AbbygbqFnjV
H5r6wo0RqzupUwIPQwu0tUrOGOPt/RzGrE8ED6TkDaPSWzZgVplwlVSj8TVSOA/S5LeKseRR7FV2
w0PjOut0fuAeMvR4SlA5V6bKX+boVnkOGdcO7sMQ8NvGg+jDazMRPjIoLiB+8FvXBA67JZ3Hf4wW
sVHf3QTQo+9OyzqsF7qaJpNiGJ92XMPmHHJuxmWHfwU5JshesV+dWgcDgM+DkqceljqP966J6Azo
uIkuIXc6xUkgq+GU+NpLM4b/mKsGavnme92F0SFLQ6omgmBTG7jkmvbQBuVFOEzzsHOmQ2Atr3Y9
PQPAuXW+Y25iL/6ucKV4ZUud9uze3ax+I0T5lBDZd/u30nVurYmaiYNmYqaQiJWOTJ87m0/LwNQf
5+IORhkWT7kt8hD6UASEbOLUSl17AexNZOGvkNON0StWVdPZLQxoFoA+mpFTi1lwp82Pfdnjaepu
pv6s2eV33RTvpeQssUycuAYUOwpbgFFijeVU/tj1bbUdgu6lgSEWWs+G50DGLI1/bTc/+JFPKM3A
KcHVM22yPOfJ20xflFRihweAgV0AJIjxSZVQB7rUmPhk2H8Y2NajAunYt9FH7VHJ3CvJIRqHajeo
xxaROfH+iSG9yhLXVmVFn7EdPJKf2qiyunkFaTYjfy71z2yM3atH4ifvuZH72J8tacHE5p1ay8SB
/pCVp7rw4f3BRotHyAUUVTnTMeNVvFbmwxQpcbQxMKWMqeui8cNdQ/PiTppUt3EO3mWVGndTw+KM
/T4nkEw3Ls1UL7W6gynTbUwzk6RuZ3Lh/QlFX1Osm5siXeHEWcGm0YlV35sR0vGUMXKsCGlz6ACu
6uXAiKcGSk7VVrvITM1bVFTrQdJTFZKudHWTlE+l1ES1lNQdU75umyL9za/rBipq2H/BwaADUrdT
pdRUlbqvSgm8dJOJ1xc0zYoRmxXmMn7lHUi4oU+3fgnYrxo5m3u537AiSJheTc5019Gp39KdpZuz
4A6JnamcN1+3ahk6zjhV2bVOAbfYVG9luoNr5jLC6EQvl6UbuvwBprqisytY0vc2aUhutfc6zGwc
NHH2PJknbkQeZlTQVXr7dAAa8rvs8tegKctdDFrGYdZdG0+ZFz9YVcIrXTSKtN0wXfy4+dvFUbB2
lGPtSxy1q9pO5UPIkM+sRUVeHkzHMMmcq7NwISAGw0ZxlnMAJZuWnOSBGlOaJ0BfiJlnCHfQnCK0
WDeipbobTeqWtLKiLy2zo3EdLnSoNYdMN6op3a22WDCzetrWfABm5ug8iD6tqCmiGIOEdNAVtDvO
LCo7Rkt+bpulbQdXrpoS5mnWzcHiCCgjL8IkGL84OH4sA4NHPiSPs4FVLIymlxHldlPq3ji249tQ
N8lxj/N1bvdFVCNU/SKkXtGjNXHSHXQ5ZXSBbqVTOoxPTV2l++qYkrl9/XTYyeaPyqe/FWuZE6m7
k6yoOy9gnQ7LUO2q0MRX7HnjNkzkn4beQ5wb4Vvh21cZ9X8mdj/nGtswzBi7xbFF7rLVtDYxUI0U
YhT1mzZ5oB0cI8LEXbBsP5MUdu0gAL1ycFxoB8y/k9nNtiEFuyvhcyJwQp/Goip7oj3OefBS9nOs
r3dpYmV7fhRcrVl1HwmCrSZqDQlfjVfTiN/CwlAnv5o+O6yol6YgPe5HFQ18upNQ6nJC3VIYj/Nx
prYQq1mPaW5ld/BWTEGWOWuY4uyExoN5tm+qlsW+gEfGp1ZOh17qNGEcbJ0RbECSOPN9Lm/GQLtc
Ylb9kyrMrdmAZfI6gojmMS4c91g0/5rIGC+8eX/Hmn7GhKJGdnNUdlDdKAmwn6X/YaOJ7NuUEf/H
ud+37uso7PIWVNfCFhuHgzM+9L2JH32dR+mwHUukJj9uq9M0gIXIb7WfdaSfyOUinF5YzeKN1u2T
LTWUsp/v0Zzcqzl+6HDTmTw98K59pLq/sh55R7H4cdKe6LZU37XuuqxE/8pxOTyF/r8BwmWmWzFh
79UMwDX9eukI2rsvt7Nu0TSW/u5Qq8nqaMSkDItaN24WunvTpYQz1G2cQvdythR0Koo6STIaUKh4
xFNZ+zYqQuAlH0kraD+L1PbpiKA1UenuT2UGkJnKF0u3goa6HzTrePzZ4GGjkBOHmTpPGEHgmat4
QASjtyhU6r1CJdhF83u0pPh8WKIulfzVW/a9paQ01m2ltu4tHXWDKRNErxtNI91tqig5TfACcAYi
lW7J4SB0E+owXmTHHhMfkrGufKyScUjMLk3jLeQAWvMs7Kc0rLi6Y9XXbatK967iZvI34IcOJZWs
VVfj4M/G6ygWPpP11T0ZTgDTOayh8OtWV4GRpXpIdddr60hsWqzAPX2ajNNps5CThsCJeSmP22/H
4PuME9iaQ0Jk1nQeGott6EDFbE7VbNrTOWuH5bkI6g9n1Ab/kP1K7mG6T13uiW18cKiuJR9eIi4R
IhW611bqhttEd93GWLl8qpoiWm0lmIDcBNdV0nci0eys3pnZ16VXgnRfHK7iPcWQO+kFn1MlbNSZ
UrBK7KHyquQom+9sHEB5KkyWwF5A9BkO9M7wkXACqZS6uKc4uVfEUvh40vHr0/UbwageWsp/Z8N/
r/Phs4zH+JKidm+CBLVT0BKqy3AHXSI86zphAwoJ+/LylnJs3tZtuPdJFm1sLFeD3c1HGEnlaoD+
y5s3vUj3N9Hlq9IVxshvcFJ0rTGPEqFrjqUuPLZNqo+JTjB46TZkXYvcLRQkZzQl9zQmVzh7A12h
zGIx2wwEz5Kc9UzS6739AkM3a4G4pyFyvTcV6eYX5ZPlezw4/Om23zbmEGxVn0dXGrtHYCjwzBvN
Thw9nvS0JYdpecmtscWhrwPldW1thBrvYxp5x/Sly1I4MXWMXwDHJWj+adeZcc+NyhBPNI9usSK/
ppnTHibViE1tYsU05nIvhIlyY6ovxoZl0+kOayHtp5QQN4gJTK9KN11XuvM6kfkdriTDve7DHhea
sZHFwElSlo1Hl0R0Z9xplJa8LjRqS92t7Q84pjPwZU32tOSOd1sUPdzFIu8uxdzzT0M3B0Ju2rSQ
6fZuRwrwhwzqk272DnXHd9rdmv5fqJu/F0EHeGssgGbDjm+boH6KHb0XPZfbUylBlw1zfehC1nJ4
Ydtbb1p/8nnOtio1bm0/9Gsm/ouhG8kH3U1Ov+rBg99vOrSWN1AqCLKK/UiheUGxeSPkJRti1tsU
nsefo4Q9bPJpqpza3kYY3WTpwD9gBuyt0dnTUA5S3zcY/nWnuhVTj6Rb1jvdt+7o5nWfCvb+PaGO
vWh6RuQuIwht/wrcsvhre/nJzbcUPpUP2CFJuNn9Xi5WvW8Mbi8Vve8LBfCVQRP8QiW8ohreHUYw
4ZNP7xi3ixwHzdpYSBAMpc9GWkGcH8d7GXL76QgnRC5c8LnFJ6Hs6A+YyJQQPozDKlkeUqNlDa8b
7BVV9q4Xxbtkyi99n/Yrn4MD8sYE0jAyjgQch7OVLvu+d2l5mz6aom2PJrPRmuLwLc3x5gVbbLTO
c/Z6VdnTPeP43RkGZsyRVEMqZuM3K2PnRH7yyRvTeTOMyx+mDRIZzWfWe8m6G7UqVIC3NhVO5Ex3
vU3OHvwRD7/Zyp9sPd94WEfNtlHERRJ5pXodnjUPvAQi5G0KF2ysQ7cnyigAiqGtfSWaMCY1aywB
OiYUxw9Lc8gCX5wkYLJRE8r4z4MxKrK7apfHZUiHW2+wpHAkb2dSL3+QKx+kmyXfizSPnPF4mJEp
ifkpGHDa+zzHF7NqN5Xryj9Jiwmg9+kcMsvo6jo9zz4wMxwZrS3+853JquiBpwbY+qW70cjA22fx
kaaWrVH8NwX3itaEwQC6FXhhTyNXzOpEkkzeZrWvDkNYHVDdEY0FW+1iCnP2PPBRrOIXsIubW+bU
g8DUSDr6+gj5PEvSimrKLj9fDCPJL64MOVkMJHAqroUWDwdDbIsqmdJbFLAhKDS+gFibCe1AKJQj
X0d2wrXI4HXIyvuNy5j4ebzYj4FJ3idBV8Q1gBLR1ua5m9yPqCvOQRbjuY+jW+Em+XsO16jpEN9J
hwOO7siNQNdiOYleJQZPvBLztOdbg0RI3JyBaw5orypZ4PM3l+QB8PIGqn6x+xkefRUYGzZ1eR+c
jJall++Kfe16NBQMZbdWo7HGfYIJWqbTY0rzKvmLee2W080jXbSnUni3BPZICABEvDN/T8WCbske
c+yJ69kB6oFXRXDQPUpmKosKonhmQKGeFMDIeMaXsuwDWkgiMSTXyPDvqZmztV4GgzEZsInZOSy/
vA53zzSMO4qvWkGfZUvybtt74hi0YX39+YKjdKuUux1cWx2dyplZ+sfmvpq4zbKTc/CFJQ0Fx6zt
54F6xJAtTg12uC/88Nqbrf04Zb2gcGcE06Bz+wONL0XYjStfUq/o2sGFFPuaVGTzGA3gcCfvVHrM
TlOHAjJHB78oiCTjJ5ij5Uz57FtUu+5FxCrao7QTkTCzT9916m2eVfCbwGJuwhkiqBiT9xJhc87g
JdWDuEwTN6ayqo/GW0IOAxZ8PuzYO48HBTkQjBEwp2oZ4PRYE8obBU7RxOQdjYOPDD0sd5vCaZhM
9iXqU/kc5MsXfSy9cN4qm7GW3A9kqRFGbJ9fks4/9R7vj50Ge+Xl+QmW5mPEGaERfr0NbFD2wJ6N
gztV/+xU/ZW16e9q04OWKhtn66pZskFx+AgsEIYWrqZSuH+yPMBokxNxK7CfmYa8tA1WlCKSxFW9
X4VSbJe64IE0e/QMp5hG6XzNWMydMXutCcpcMX+JhGJINwJ0anOiK3xKppgHMH5rGVYTLmEOV3pZ
SGgFwO60bnMSe4I3veW0sMoGBDXV8Ef6yN+JiQD9QvwNgYz13dwa+7bGHliQueMpdoXeS3NH356j
RezIwBJbMocYzAw7lKpriLvCPIXjtzdmme1EP/GdOmzf8vmIDIhYzXhgoOxS/3yPVLjsyJ5DJCto
NTDm4pfnv9gW0pA5pJcyc9FrCrYb7NWD5OjaBdCJTHDaZgcUdPOdI3947BLUGItGtRmLOkjMprlL
3+Ss1B7ZtoC1TUZeM+GeiNiyikeO4IxML2pqzrclzgIqxp7KtuCkNMWnGDvfPnBsNtxjCz5o5tDr
4feDc7t4Fj1JiTlvrKz7BRMM3BA8+LBXxq12gb6GLvfdJWdtZvreFutv/DJ4Iz131fLkTK2iIyrE
hanjk71LewZ8mHPeK5JZrLynKlF71Tl/g5mzfRYUh2EsrX1BMhOz2nyiluAt1aFNDvDzKdBffv6X
o8Od3U/OczGJfE46/GmRAk11JvTny48bA2sCaVG6lBChYzxGjZ2QJhU6WMqJA8FHETatiGlpd1ih
Y6hso9GF+KWfX//50urYamf4r3zr/x0fGEwFq0+rfYw1TPAHIxixjq51GDbR1jZFPjbOZLlzsgWR
insGi/gUkMDoUVxLD5ERa7YCX/AUYgBJoMXAcePEpyO5bLj7//zylunIrq/dZ/SHv0gd501+gr36
/wp02PfHjfr/vdT/Fy81spb1f/RSP2vI5n9ZfzYlOHAsvlirFceZv3A3//OP/jdHtfT/w+WvYk/z
43/+ny3V9n/YHBs9xwbQSVzPwgZc4DTV6E73P4TpWi6WMttzBL/rf1iqxX+YuNZc6bqYsYXt/L9R
Pe3/jeoZSNd0TUfyl3q46Mz/xVTds48s2OeU1NFAWbbCQV5U3b9wm4ZrO70349DehxYCVTMNbE8d
y70k8xnfEHc91/P3N5kHXNd+mF9l/RRKAz/Uoi01hnUCOzURDwzZn83Xuamaw2AGX0lCUsrAj8wB
jSHedjj/KYUJb/SmchNdcWwkzwEPOLMp7Ffgav4mn1idWwu7ucnrtu6cQoA2I5awETN51vjRziHv
tmqtYdmaElCkW5DIFiXAvYpWbllE7jkAPOeRLEN2sWANSj0ZxeU2aKriWIasr5BhNo05wiBsomBf
VMiHIDB2YUc8LBq9a+vgL2ur7BlcJMrEYHuHOqWYg/zWBkJKdTZxz7Js9o+5wlUp4uk1iFHAiixp
Loa77ydfnStcTes5GNtfhj1Nq7ax91GSBNgElXMNu4QWLq6XkzcWf/FL0xZUdsztpbBYU7FG50iF
f8yDle+o9gP9GWAm+7cOWThJFMqsqu09YJCj4KrCfSupzBztP43mcPptXUAQOkpluS9BjeaD/+xY
CKr4ijzOL9EUHvpQREAh6a6AqFZO8+cytJfcfnUDNzjbRsk8jZfLNpPisGQ8M2Ea+g+MpdEATC/w
coxRuubQaJ0b640cpB9ZqjQOHdwA0jy7YOORfLMTW3h1TQYqCc2geh28uNsxY5KVg/B94ajP8zXe
Zv0QXsKWNchIP4hvIxE0PAyeltJ6L6qlvpiNfJtKiVHOJf024ytkqMemP9C2GNb9fPRK4IFBDy9s
HgmoMRtiBwndNxb0ZHBD+yia6O6QjoXLmKz9uqJmJy/ok/PCsw30lWcmJK859pYzXDYCf5371Egb
d0ILQijwDsvYji+VEWCqDswOAjVmvmzAdrhUo49dgESOkUb2Lmr+Wvy4KyE9+eikTNolMJXcqj7Z
33JmCIcCxDMYRcdsB+apwWP8dMmszu6hqEzQfTK7SWTcLSxuoBo81TGEzlgfpfHYDi9eZFbUMuV3
WIWsN7pn6LKIHzR6+HEUnyvLuzD52idljCDQpC2fwqplAMqjo1VEh96pmwvntJGFGEajeLGOSVbj
zEO2oZKM8590mXc6Y3mqyyE9AO2iBO9vYpTLSYIe4wLKnz1O+yJT81MZhX/zHiAo1H+T97Ugvh/R
dxfXAduw3GPBp0gT13hV4BpPmAqL8WBANz6L8GwZv+UcvNSqqYGzbnLWTnveqHjsqYZKfBa6qOcl
VoGV37cgsZv01cwdKOkB8NisuIE+gyNh99gHJ9wh+4jkGqo6rufzBGxjrQi+bznfnnrLp73GaId9
EFfjjj3ViUVnv0+HJN62k2huI8/qoKvpESjil0a8FaRic9/HdGpa6hpF0sJFQG+aZchHUqcv3ILk
4zhSI9Ha2NYKFGzFyXCLlORdTLx5QBDtLV0KROpMx9sn6Hs4FkqgqF59Re2Sl7ILYAyCXlzPKmNB
2vXGg+P397yqx1OivHjj663rqM19RlLj8KgCxesjflvSQeNAAdqzj/rbeukuAomxN9gXHhK7RWpy
mm820tl2GlPqg1nbb8fEzx83ECn989gYr1kSEmmxocznFc6WwrMUBkT6reLIeFyIWG+XKR62se3/
c4LwrQGWg2eO8C0gLNrW3jEeq+vs48VJ6jDk+55uvLS0lc75vS6+86zrX0mNrcDeb8AfuwfTSXqi
zDi7U8ZTkNFdlAy4i0S+NUKBEuua02YYsmk18hCIfRLtcv4OIVowkEsO+Jznd11bvyeula7VgHHL
5PcERfHRAOnlNBZxcKP3pJDaXzyRx2zdkBK9FrHHLL4Wv0YXsbqNUaDAWXScibQ7gkwetnKOEywu
GWdl8D05XWoEdTgB2gZwkhrLiaWrLSPqrGfFhzI236qZtU9pp1hUlxR7no2Fnm+dulPIdX4qL45j
TI8+dQ90qqAseuapl9q+u3DjsBu32bLrzLnN07Oy6EBJa7w7xNTndlJbtwrsI+199GqPf9wpJ81h
+9M+8Nr8aC/1LxEtf/wYaEHTHL3JGe7tDA06dZ9801FUIeGxxtHXQmZIXByk/BCtoygEUxoCxkeT
nXAEMsDYFqnzwIjuwjGlJMlKKWJrwIUZnPlOmdU5q8AJ2u2S0QBpmg/+4C63jhQDp6vC5FgLJXQB
Wjha5KAXB9ZIEpBC98eVJFMQtW5xzR2HNVmOfIHlJCdFJFgKFXjE3SJxWfDM3clbWMNKB1dSSgEO
IM53SDjxQXTKoq1MkQEai8+ZAxDHwkRjnuAAeou7Ea5ObXGBgSrhBivbgFjYo+cl0SvtoIecflzI
ulhzFufvLGX8sCQc6jObBKvV/Ztz33op2oNZ5h+WHKs7qND3sl6+WIJSINZxzeSzoj3abW9YxzGm
HzmuYPcxTlbf/MLHWR9YWml6CpiI0NUeO9DX+wAH5TOS/ZGMAMof9+9d7YbiMdQG78a3ngLKN8iB
qI85PSZTGx58IVIKwOAjE/MPT2wJu/eUBbavpqcW9u/HINgCu6hidL24L35ovHJbgpgbd+/Siv7G
DmAacFDtVQID3wZMMOuoK02KWjzKuzBrPjtqLAnRNx0rau55Zm1DkYW48jF5828xd93VUgTBA0yI
kXA+B5NWyFFCuO086+pT1XGONRu1JT/26cb+R1iFnzHuw6Pp5M5L0SP7llEmL0AYnJdBNu+DY/J5
saJh5/t1dHe9ADsX3ODDMgNyZifprCtJeqp3pzuBjeHBHppiIxajOnj4RJcw/q4NkDmu15DKCzOA
TrBqj3hb3Fsy8nq4TulRSyTQX+r4WKWj86+MEm6N2WUU83fsmxcZy+rICZc2aRbEmPOi/chCkR50
C7bsjO/EsBY++X138VBH8oZGzhiX0Rw0L0HHRUwycfia4AtUXn1XfmuuCam3xwpJKyvLZ14qlBMi
CMe+s/udh0xzsbMmOvt18qki6ZHl8HveFHdTNnT8uZOKX7zkUc9ZBKLgbYbenuoZWvjy+pVnL80T
UXqUNW6p3nTv/5W98+itHNm29H/pOR/IYNA9oCfHGx0jbyaElFIy6L399f0x63ajUveiEj1/QEGT
rFTy8DCCO/Ze61ttUV9/cTIr9831pUm9O3n3k1Oba5VP2SmkXGWvbjjjTrBzQ/9L8PIHoptraCBR
XGrzgxNXbrSOAcIiLk4dlp35E9YXwZi0z2Yt89VlsDrVz7irqk8c2a++KKDBKt9dgvjjBRcRHDtZ
/cZUI0Lo/Glwo5p2DQMHHcsXWOmIXCBrUq/+FaXdyXf64StAiK+kml7H2rzXHOuj9rL8LjO7/Sjb
E/sRO4hrJuCkyxu7h8tu8FguhrZnNNq/WD3hoqlFVUpCZrHOJ6P68hu+R6cO7YvbyeOkUm2taz9N
v1XH0iWuMNLJ3tDsoV8PNR0ow4nlhkAtZs2E0zAa8cOrLVdpEGpPbkuPvO7VqncL/ZL7mtobffxZ
uMxH6h6lQe4PzyWhP2WhEcJNospr3FUnv+TyI8fRd9bMTUeN4btus3R08bNPG3TpmYtstNVbXIpx
tuGY8GlmSHBt0R6zuqPBA1gKy0z41NVhBhsReLaed/Bv5r/z6y/2EpqtkkyJc0DKKMX8ewRbzKZy
gEacsaIE1bCunrDPgJzrhk/XCuFVCDizScnAtkcwYOsawX0IOg5tEPR//WB/Rq1X3GqN0Fd5gtkN
JbDr8MRhQDrnRtdtKcBOAwOftV8QSiVntNKvH/1Mkw27/tXIGYPJ0EAzp1uM6j0wbpgSOxtDOMMy
PCedmFFs6Dbxxk0r3aGjwprHHO/3ESL2ogBYhEbawEO6aZvyTFM53BrWQJpuDN80FDMKq26PgdPC
slISmJcFGtGc2z1ibgj11JbEkSNwlLr90ZSIXtIWFK8HjWoBZuuhHAiErV3QDuYUbAIER4t0RmI3
o7otLcfeWLOdnfJkKp27vGvXjvqwY/puzafqvIDzQ3RJLXjnDdAlLKb1EUxFsPc1S94MM5gr1Ldx
Y3t7hsSIYjRfbbI42k2WG11cB8shs2KiUyMH/ZPjnTo07bnKaevEMrxDVbs1SnvZtR4FMm7jO4Nx
VmGVXx5jw3t4RZiNATmsk4x0idiPCI6YulcNRNISLTDZ0AEJCiJE6t8wFoOGiwNvRGZaE1KL1K3p
zeZ+ijwIIxhVoiHfjVWHHTpLXiCZvMrI3jaFceP06kNZCIdishy06qSQR5cNZHpiZRjtRry0On+6
tM342uBtmnRy1Xtki26pmZhjMa7NO5vSkUnrcBXt7hhn0UEm5wSljJ8iUkkYJln6uEVYt61U1+0y
vCO7VhPbenSROvDOWqQTks2WMyAOj8jetYCIoZtrG9rVF2mTXO5bTJ174nHb8r2LoAe1oXWn1X3E
P8uI0PLT+Biqp5icL3swr6zda9bGz75Z2NiMU6JK9LO0nRYjxOXXL8qnwdjNg8nSrw6yLnhxFMyL
EIUvMJE/iyAVRz9nHavK5VjYNSgy8wI96Pz4tXHacwqifaC8BJw+WEC/ghWepiMBC+YOBbp9wI6V
bDGGXDrGO42VSfr9qNt/yZMDwWeqO0I4DYi9JIK4BIaP7T0bzy0ZWtQ4KUVk6iN97iqOI2uzn/xF
n15CGVfHIGIke0G9ZOyL2tToGgYwHi3oUlrzqbUceitUDESF0HscKwTqw4gnOXaG1YhkavHr80Nl
bjn1uA+crKyDNEsQobO11lPoRS1+X8E8Ea4VOaczwX8xznua1/b3ckpfE7u5iDYk8rfv6Q9r1FHU
Mg8GONIdrukep2NBN1gFP6iG8FOSJriQyiKKBIXNQFy612l3mb+EtHxnuAbh1U2PUs5J13R6zzqc
o3WAnwsXZ/2kY+jDqaFOgZN8pi5pUS6ito2mbzWdWlnEpEn1iYoWjozhZtNul11BcrDuPzpoXFat
MX712WtdDum9ECTCeU8EecEexLDYd4hZ4nae4Yw07BN1SUdmvcJ2epqy+b4lD8RXEPoip/kwSmOX
KUqmSThbEF7XKDDeaNrXWQtRqdVfG3qAGEXJqxknBxZSG+1IiEewiu83MuHfG+8eHYmFVTZbiFrW
mhQpTjEjlqZAfBVa6Z3O7eh5b4JOmVsvyzbFwUFnLHCDo11j2PbqkcQvAcTRGvWFGgn8CJpy0cZm
f2ngJS1J/RQby3e3Q5hGN4JSH81bHaz1pGXXRreUM4hBYiNH38V3anz2Q4KdrJrPAHRGMAjYR18L
nAVpk2Slm0Z5wWX9GVn5o140QPCJOoFzO62QdFvLPu4GvGgeYbUyUBenTpFBmn2MaFi0eCmJ14xz
clY10uIWAG7BU6UxWWrDupiSK5qPfTMgc+WsCxEIErSDUwo79KV4VA5EqoEAD1U9eRqm4UQl19pL
6nUdvgmlYSqwEsJaEfhbwOVUw4aW0wqZxJl1vYnG4pAO6VfR8DgIAIfSL5lFVv1JaUjNMOqgrB5X
U0cImSyyd73CU1Ha96UeJUuFDzT2TX0hJEEQjJPfx2zYdSZvOc+sz4J3CXo0beHYAOAaInMci/dC
Ts2CxTDn/BHKTzdSn/QNPRXdDwHT1tg0+YKql9iOX3t7pm7sZcU3Z5TFBg8k4C/rFsQxbdYuQXVj
nLqhaZg0p3Bv+hWpCntkdLtAzz7dqtwP+Wy1bHD6Z0xaIpWtJZUyaiGktV2j72XjFzccqo56pF0L
BlR0ey7w2x/Crrh3VYECs8GmOus/avuONdIEBdD67sueuZK1YT8H3XDObW4OLYoqKu5oMB1CoX2E
Pkp81O2bIo4OuossWLLNY+zY+fq6Nsp0w6aGzEua16oBQekN7LhM16C7P09e9YO43q9oqh8Rqawn
nECR2z/VBDd52fAj9ONyRUrhSQvND20o7yemVl0Ufna6cedM/Ur3uv0UZ68dUYJk5tE/Iqli1bYJ
IuYCEXw/fBoEVviiYfnwPXBQOUtB25Rjwt5Dz7awAuMR0d9+LOJ9gDPFq6E7Fs1rXloPPaeAPo82
CZt5gl+h7uTswF1MiiDr1IHVm9N1tXZqgfuHLxRnXVwgcoAo8OkqiDu5QcSKEzLkbJInVEdco1/f
OZxCdEIYFo2rlatEACd1iw/awFe1l+lnXgIvq6qTWfW8WHU01ejqWFRyPEFC/WiERGY0gkAgVz4a
sqfBCnIOUtARYuqyRp8NocnXKGFN+zzhyXy6cdPdSGqT4X5C83yVHWPtyKB+zDN3bRcZToaCiKdr
glUTHnrGZ8/j5soUax0gcytJTSmJvpx6vtjYFwsLBEgAXbEx6eOivlhYdWiubcfJF4PEtlBWKPKr
ltoa/Nl9pjgF+ZF8AvwXx+7Bs+h/5Pz1iR50k2kGzdDhZyFjjlGx94jqBpmbO72qGZxn+eaE5JvR
ZUy3xevVzzozz42FRLCkq92SUy6aFn+syvRTmX+N9MFswIKhqcxt1jKPtNu7EgnUHha4osextFLG
/7Kfv5H2rvYGpEBux8TUUyc/rhWn8gSptk8+Uxhe0g6E8NzMycqwwObN1mtYBDGaWb+tOt3cG4oQ
0MkfPoJYvWX4WapQHR0EmEtO4cnSSAlRH2Hl0jzFAUMJs5NF2W07HWVw6QerKCWDQ6toSzEaXTUE
IZFmy+h78njjuTVnzEqhHkUfTKvKx+aqsawEGpRVmJb0ZA1sRE4h99LA8TekLYVnWs9893dboZQb
9BIzr4fvk0d/YeEbW7oOsegiRJw64JcdXHCWoK9NK50jUw4pSHmMgeGi7azHwOAu92fbMt6z5Aci
ePPRVUwIqrolqVGPjvVoGMvJsXqAfUG2SQI9YbuuNkbbVeg/BTWGQV8Sx6aClo+cJjKx14Z3U9Tm
tMtlsw9Kmp9l2HFSD7S18pVaVFaxq7qqPVuXqf2hFyZ5tlOO7Ij9WVowxgUCulUP13oUurfQtDuC
aHDxO7QkdAiDa6TVuNYw5wmjX8S40gDO43fkvSiRu+BFlk1cY9J3iqXpZ08jXThszg/wMYiGj0KE
b8imrV5eOjYtzygF4gbvqpfywVAjYd+uCk92RbRPGCTIXzrrrkA+vx8RnW3auPuoVPDQQPhdkEHM
vhPQV81Ftdbr+h5xsMtu4AG9h5+bAXwc982Iww7jEWmhBW+Igkb9pppYna7n/YqoohYxlXeF3b2x
UNARTFXypPj6DWxasNaN2MUIybku92cWeekyY6+ySUpad6W9U2U+rsPouRq14iphsRo4i5MmC9Zt
EqK2Tpu1QtQQevoTBS7SwsKJD8BlSioQTH65RjqTeAxip9zHaIuWlpeaFz2Y3morJW49MfNzpyrQ
LyVuVwexs0WSmDUmHPL6Aim//160U0IDEP1UZ3odXSmU4wm/FgA1ZMHuiW5/u+rbr6geD4OZfmJK
RzuVx4tJs1+lnV2mIFjbCETKzswRmU0vWU0YNi64+8HhovRb10FTOtDVx31EPfwmnP7ezWhhMP/W
gUTSUAiwBuEiKDecKghIXRByY69ki8+oCsAZVqNe4GfaRDJL8KXVO8NpWfiatpDNaGDRXdbVvU9L
JyT6buFEHOB0oEBpjy/Md+5r079QFtD6nzww+xEC28hcOaxxrxbQ+CaoqF5MQ4E5xN1YyXjlwXlH
E568K/7nWAY/0/HTGquTAydphZmC4IKwuEP2ZXgRxbfcpmN0LtLqreobntjk1aLctQeC1lSwpP+7
LDRE65bthOzK3TWezwaYEihnTk36bONcJw0crQ5Ksa8p6TimoFb1aHeZ21hvb8XQPzNdXKe1CajV
OWhe+3PilnSW/HKHpILuym/pg13Ksxea78iIUPelnwgjh8C7hbsyLA1RLB2PSD0wjbLymzWI7NvK
gkkJUAAwytqxA+wH9VvtxOsqr5+o8iSqLPfcDs5Js6NVUHFqxdedPHRt81JY/mH+XZUVn0hCO1Kx
bhvzBZs6wTzzyGk4GLxbQ9lvfRK6A7T3TvbiEWLb6/adRwIV5AN76l4EclK+SUiEmEmyrYVQu7Yw
3YXsPuZ6zAycDOi/ByqTKrfWCZsUAcOUxPoEFGjiqFOMJ7NgqwxT494dp4ewzl4GGh3YvVakZ92k
doF/PH9M5AN3bcUq3YcwsFvmIRUeWKtvL/P31Wo0dNPowj95JtJXz+1bv6nf+oKu1hThR7ZbztoD
3OBcoub3icLtsdejSBQJtNIq5c0o6a0XZlXSpi9v7aR9Ll3Yo1XNG0Dc4eFEgG1hkJuudjTjM/IN
4+zXyDLrRR6Vt7V3Sy7EGSLsvsI1bgPoySiLF31pPYWt2NikKvhtdiqr1iQgWHsYyIHgzt1GEZ0q
DaHrIldVtE3ILxi04ZOpIsHQNckMTXA12/hOdzObXni3G5qKiDzmBrUGrzr25aLo5KUUkGxb9Zkn
DFxViV58CJ/oPSt2QkzIjiBE29bFxT778o3G1jEZUUhmA03rLtohbtxmPalEnJLTadWzPcr2GkA0
anhGoD+fZrdRGKl9G6kHEVF4a+Zmaka0hug1fQ2bfAW9iKkL7iu/GJgqASl2fYDcVntPViRCHs60
XrYlx5y5jaffoBhcp2F2Pz/4jRa95wldD95peXdGs7/ssMhXJoSPGGqxRjxADJ+rcR8ZtL/gqVhF
1nDkhM12VerPRu+CLRh/ZrO1cUjr25ElvzBsNI45AXnL3siOlB4Qq+Ve6NU2rWcbs/8g6D6QakU3
QZwH5G9ZVLwzvn6tBxf1W8NsXKRbp/+RQaLOGHtKbVrNqX8aO6rbaB/oSj/R2T2Own2sFX13mhGf
gJMexthea5ogta58Yo75Bgjbav033fJv5VT/jEv1iAl2E1vxLTPnPbphPKAMWtFXeFl00butlpcP
tmphVLGUveRD6MyBbfM+C0A8WC2mbjr6zWps4/dK0+9gK72mrHotK25aFb1gkyKmXXOWgcRYGju7
OE2vEyNYM2f2HYhqU8a8gFJY9Kl3QJ294h2zd/FsC9O45nwnput+cq2LsgfpTahinj7qTNJs3p+l
kV4jALiy/IKRAE9cnOuEsL2CYZwD0UMFN+E0nF3ixU0tO02mPFZm8RWS6lLFAKu09sVkUdk2Eyi0
z6uQmWms3yZ1+JqBwkkq9LYRB9yWzYQF9mxp1o0VhiudZmPhlAsVFmfleDuzY5iiN/3FnIpLL6pD
M5lnLTVoP8/moOBQ+wi6jf6B5tJ9xTsFPkNwl2PHDMYJjByPNrunZeiI3Fmeqbi2Beenu8zqSQMi
9olWpN02RzufT1/kxyVwH5wLdI2SDRzxi0fq1nJ+WHyRXv3gavgkkBbI93BoEmfuQ4RwsIot/Yym
VYZlLDVH1BOYWmatbXCRXbLDMvdgSHfdEern5JaJQ71cN3pxSRrUtM69GfV7azQRJ9DhD8SLNWbm
Nh1oATnjvWPP3Zi+pZNWXaZOnqJRXEEEfBB9swsq0iXT6cZnigqW45zG9RsSwLs8ffCUwoviOM+j
+waVbj9Yw49cI+CJlIVzU8d3/tKdhsfeKN/7dtNV9U1f1y9Kjq8OlLo09p6Uy5LD8YgDo/kxovqW
dMEZi2wLnQBu8iyxwVT5Hh0uKshgh50+ZTTGZANdTIhQovfoxaUMo+PZHTBtwT6xg7g+0G6+ph5f
rDPYDiAAJdatkW1KyqxlJu8NbYSH5RiPTLdOXiYWqAMOnHF2oUyeZMeyhwrGb5+OM6+gMGsIjRWP
H40nS16peb9G/tw33LXnEbBiXOwyfciTahuYt8MUPtd9dW9b1oaYOsSmpGfi7s+xu1NDbjRN0aC2
8J4Y8uf878ajfaub3lGV6qQM+sLVnEk6/4OpNO6dFDJrqLybIWjvPAWduOZJUeEjuJ9N0+VPzrIy
ppNlqGDhD/ihatVtE8s9aor58/w/DWn53DoBx73wS9QK93BqP+SiuG3VxiGjoF8leXbvIimR7bSK
gTsLpNdUtdadPsEPx5c9cYBb+PlsM4AVU9vTkzm1c3TepoCCXsNnsCVNEaKXY6byRQMZjQZzHWun
3sCrGI+8DoZ+VzndxfNt2oRy7/f1ZdSc0whNJQD5EE3mXr50LU3s8aGbwtUAp8p124sMX4O5ldnn
X1HvftBt3dsZM1CsOnbgfJQYeGyxC/zky5fuyVekXY52uXf1+n3y7Ts/BWLTqj2YF6YzJp4URjla
nRBxyxZZpGD5RugAo/OWMU1bWUzIE4zORtxzK2PwSPCYDKBAjrZyGKsuoyZFuoBsgAkUtAiTDsCQ
itd5ywzq4cVOCeZi+mMvtRohfWNCvteBXOY7Yt9WPqqJkzVizKSeQBP6Pyjdv4Saf5B/krHmmr+U
sj+G/w6+8tV78/4vief5Pf363//rJm/DOnz/Xfn5r7/1L+Wn6/6Xa9hkpkvTlbQCbfSdc18Pmq4n
ZxGn4D+wuQZ/Amj3/0o/zf8C+MpB1nbJZvCE5/w/6afgF3rIND1HCE9nARv/P4HuyFN+x8zCGzQl
AlIDLakhHUtI/vxvON1wrPqW3Olqn1kdLjRVe1u3Gh9KpnHYmsOlLWz0IApF0VgN86GjZ0LtFsuy
W+mqJOcqFpvRwXTg2fGNa1jjNitPQ9MikfPTR3TaCHF6Y5VLIo68pKE+Z6S9JeQZdvig9qkBykNi
HIJ6cLBF9crsl+4h2jdCGeiUtRWsnerZvdSqJFilqlkhabMo8pfEDqdNFpkd3EmEah18u8ECf8XR
7GYi2nwzMP52aYys4hLVGE3KrZvlNG8rLqJM38tEtjtbVg9VWRPQGfBZc73xlp3Et0xdvQ0wIuMO
xUNKYNtX43T6vgW5l+DPWDtUyvgixg3eM2raLHkvUn5BVXCaLcd0A1eLMPahHI6GC+qSRB3P7S/V
iLDEyBHTYYJdMz7dRfbwWbuvyqgKTodasGQep4GzECYxjgMnVoz/VIjIcgKsccQSc+g2sMISQw7j
R3OnXQvIl9kbWdiufEPrY+7+9kT/BxLxLEAu8oSc62zWMVs8IFJCILZ4Snjm8C///oBEo1t1eVcU
+8L0HvSGjfTXj8St4bPYNZnnYwtfK2kvestFyUSnx+f862b+87XAkP63S/FM3ZQMcl2ULwii//6s
CtSBAATjYt9rFXozzjiIkmS1yzUOBCJ91Lzsi1ftn+7AvAS+3QEHxqPjGq4FFtv8dgem1jYmoj+S
fa2FWGZjOpWPv6xsitNW04hqO2qc9SNe7ouiKmHsELO89fvmwMewaXtOT/98HwSc7X+7Iuk5+qzx
ZS/Q2Tn+fiMiXdR9mtXJXipuBLIhifK0EZB8m+3AqIVsdUjJNgSDtR3Fxz5LJrTFUBLnkelg2mIZ
9N5XNxTUkDSNtl6ebH/9KmJ41oMpBMSr6P6fL9qcL+r7bUQFb7vScJmxut++vYAVEGKe4aK9ihCE
euR15UJM7jRnUUW2QR+PmsTsy1fbwE5MEhCoCh/eivT0HKf3Z2lzkDehRZP2lN/aaM/hzD4mvrku
GeNwRsXCGqM4KKOPhlg7NB51fCCRlvQ7bfygN3DGQcuNEOEnx9gGHjRzOUtxgnbLhs6Y9/CHTzw/
GN8+McJ6PilgCk9SKP/+NQ1xkMDw0kOA4/0ezSDIqDLEutY/KncSN6ZHoZfBS9OFjNBbT/pS0+ZM
2wlxbDGbNwuTwWDXpdi7kVnolUXnxFyFAzmgYvAeaPWFuCvPrQ+UwC7YBLwCqmmW+O9eYdChb8v4
YMVIyDKrfS/zYdpVGm3OXM/IhnJQwUpYev6f1gsvp28f2yKziixWGq/8dL6tl8SoHRCrJjTlynvI
GRZzy6dL5ScfWuu32/JnRis3E4aGKGcE+EcIzrpaO3WAB6qGKAv/qoEPs0zxhZ//8JX8p2szsEwI
UihdKcU3o0NFkpfZVJCey3GnV7FzmJL8JQeSsSpr+6HQMDROmrX+9ToQHdw+GyJ0FtBEMxGiL/tu
nvWxzFtBR0t9yIk8swaaI49lvWq70l3mjRXhpat+WlJ3F5l4mLzxYGUku1nXMjAqgjLoT+YwBZHe
pdc66uRKC0I0tEV6gGj2FkrfPv3zxzb+fQuzcJ8YhmfYtudAJPj9ScTi34eBXaCTtH0ME0l0lfXk
LcHZl4SjhbcZImKZMWxtzKOHpGk1jXDsjFLdRalkmB/Ci/zDJX17r6Ds5TIwI+mUMhxjsbD8todJ
ROhGp7xwr3yPtapPF10hIK7SjHhrR+5V48a7oNOPwnPpJzrVOXRol9Sp8acrmZfh35bpryuxDMHj
gBpHMsn5/UoiqDsafYpw34Q+CsLPWhElMGPNN2FE8pVgH4rBMx4mvOf4B1d5ropdMyemj31iL83G
eUxcwucVKLaNJax1bos/XKM5P5f/do2m7SID/bWbzHfzb2Vaayd1ZecDW0ltnT0mf4dKi7EM50+a
cOs3GlJToKdHJyz9XaE+nA6fgtUL/WyF6ZmC8jOOaoT2xWdseQyjCQXXETZ2s/RbaEmwYm6Drs6T
2dqd0u4YCe2xbZkH5KOoT8lAtedWYCSc4o93/9trYb77hufyTjdsR9Dm+7Yiu9GIwzn1CdEoXaay
AbJZduMxpN+0amoaEybHtEyAkmgMvBg0ESNQNSP+/TrHV+70hz7bOXGk/WHNWN+qjfnChCO54WTm
UYu73x7QDhFTPvlOuO+RLzsNtvQ6yiPe9eODpcNWGyJytcN4unP9OfUsZNah+ElfdoNkLqUIRUBR
gfRBJQGO1fLCVV6Yzl6K0cA3Q2YoGAckJgkttRTuRUfAQhe6DKyBO4fA8R7M2aXbTpH2nqcFrk8E
vcnYfKIbKxj1G+3Sl+1NLwUYPCu9bctcbcYcvzLdI1zYAhmYl/fVDZL5Tx9p6TFu23MmYngLHd9j
g+jJKpp3d4rQ+BFungA+VjR9iBYmU9TbasyW4SmApPJDPyXUONJu/3kTcP7DJmDBtPc8hxOSR4/u
98eactXvJ0fTdpLyg2hlgINlqoAR8sETnGVXM+1ufdIBmax2NFoA7WymFLWEbcBoNbA20MJiRBwP
1t6hm2ipFFaTq2NnyIt9lWdfOTliG5Boz37i1TvWs7sMPAYUgjJzQVARisdGYnSKfW+DCvpSdJV8
LfwHMh+gNoub3EpIGZu8l4gEHSghgjS+zCfAj7nUYaoJq2fSvSBDaUntNO8Pw7Fn4Fq0/c++dpoV
2dcNxGlg97YOPq8HvSVYy++qxnSb9OOSljyka6boATapHW1mcgk1VOGBX80q5mZnuJgvClvrVj34
UyuAMZLl44UrZjxPZN6k5SjtiK10C8v7y/n513n2+tcG8/ccEuPb+5JF4JJAa+qc3KhVsS/+/gXp
XtbkdcJdIq6tZXBfY8dB418MLZgAg7Byq1nnPRbY0gXlow/Zg52AWCBd7FZZjIETR4C7yJOlGaPc
BF7RrP/5Efq1O/++M+JeYHk6jnD5+f1QEGqCh0irw79q4bLv7lOf2WGu827HuETLLWMkEIJe9/Np
k1TUP0GZv40hZbIzziMSEMRycqA/TRzA/nB19Au+7duuTk6Z4OhgEYLjfrt/o1tbtRzglLq037Yh
RCWC3mGJRk68QVIdLIuhH48aA8djloYmxBRyuiKx+Oulp4AW/fMFmX+d6L/dMBNQmu5ZHKW4tG9V
KUMlTXSl8HeDiSbTMumopgNll+Husy7TXvijDUzg7CYIgfWmxZeXiOLdzF/xjyNuNM3qR4shjIZj
uusnVx1l/kU50x7ReGdgkcnWVqF59dNpWPeqdDfkGrCuO1ZFB2Ng2QE6aMHid6pZd/EQXCsn5EjF
qt7zVZ4wP3zmRR6d7CgvdnUzXX0B0qgOyFFxuJMbFdAvm7zO3NpV+FFFSt0Msw0izitGnBFVsOXZ
BzNyri0VxkEx9dx14FRq6f6gfSg6BkhVgdZx8HZlFhzbhF8FCJZBu6SBH+nBnWeTkgj1qIf3NSMK
/TQ8FHgelyZ60a3q6p983SjzgJ9g/XE/TeZt6ySp+FApPJWZcphBpN/ppk6v1EUYhvlm5SgZPQj3
lZutTohJ7mhY+huUtxPyvZhUeQ7QvORcA+YziS8+NpInH3ZAW4NL8bJqFW4xF6xcUVRHXqhvpC9O
tybTNunQkrDwUCzTXlmEINO5ADmGjJrBlWNowzFMWqZtIQFqHJuyA9341xTkAbVeuIoRJjD1s08Q
yZlbATldlLx9d15r88Zq0SZ6SDS2eeXbL5MACyNm/S4ShlT8RLQt7tokenemsacPNGpblwAbUBfz
OwRjMIQkuUK6b51TQ/NOcGX3dd/452SGNDUZTvxo6Pkm3W4jvEiAzUoLGAoMkgvGyqQyIYZD1aau
uBSZ+8iMcQbjPk43AvElq3rKWm0/yahYmagjVip3ngIDKs9YZOe6HyC92SZ0Vh1bFkypV7eZkmUU
ZPlhDD0wlr37Q0m4iIRhxDf0gOZ8kdnXC0rhgWNzurEhYvA3GaUbZF9v/I5nWeHH3dtV/9k7YPYC
zTaQchQVFTT9/xoAJs2Lk7QQfIYO5MmB2CZv7B/lBOeboipY2VO76kqjQWSHDbkjLwOylX3EVEVb
qK/Jq6idrZDVCSGigknmIUCJ0JnYmbYyjCaGtQaTRRbpsLNDeSvMrsHePFCntqBAphy5SzSgyEv8
NDjQqL9O7fxP2M4NmaT6rV4aR9VxbGzE+q+iu8p8wgXo0zM+Q7yJqgsxDW5jR4l9nhTpyif9NtBg
0RWVRY3otGKNBXbYwt9H7yOTZ9/IgMMw1FrGnRdeSe60FlPN68t0n3LoJ7cVwngkqgk5TLnenTxj
NJ5MnwWpxKPQguFJzMwTWeMJExRMMGwR2wxdIDa5XW9jP/BvIH9xHnNBfppk68XDfZeN9okaCOmE
DzPVmlBHyIsH3vmkpz86Heb7RGTxakDFgkCTiw5r72IkjrtU86ithrnGFK2k12lOatkpZouegj1f
QEo3VXAW4w8bucMIAOwUdxPKkChnvC/RVWlRZuHnRN9XtEawRZT/IIlKUMDKb7oB9ZOu8SpHxL9r
asQ3RJTcdMZw8u2+WYtM6bca0gNj/uCkFPRbo3MrHKnt8OQWZPf60fQYG+KG+lHbAXWvLq7g4mJI
Ic+qmZ4gT3ngCj3jhH0Rhgei+xZ91zbtJ/OpcAC2a7nqjp3JKZe3YajiZMmy2hS4725svO1LJ4zl
M6mnWCnMKDuOIjCXuVbrr6UvG1J+bYS2k9xydJ/jbOlPGABLQuQka8NA3mIM7o+8N8l4DSQmoqgB
Emk7dxUxZPe2Bi68GiNxNKzojQg2gDYsV0rJ8+iEawoNjv7l9CLRp6/KFkhrAves8r+w00ecA7xP
kZc1Bjmz3Zu11l3IQ+EWpt5tF9eEizqQRTlmc8KZXcveQGI6wdMsy53lqIe0H6qLnufNShJGwHkc
ZH7cnxz/wleZYOohV8UbLLq9RrEH6o3iXOvMM22SF4NCJrWa+tCrUJ3SLDmSBbWdkvLWUqzBvDJh
H3nWwF4/G7SjusZYD0gzbLcoN98RrDw1WEpPcVQIFPtOuYFedgjjCESuNZ5//dahJpxCD5kmxgMh
p4C/1UYab3Ko2Kt6C9tLom8J9sJwkenFaaqh3/5KpEPrpxGGcigEJkzJA80QEQ6P0Wcgr49TFFW3
YOzzhVuT+Gb4xrZpOybLNlrWAKlc6lX2ZjQiYIa5fVeMlXFRtMMd1JRLphTJoUdvvwjNSt8bHjbB
IMApqun9WusTym8bzHliJ8cxLIjkoenq55IBV4b9vM+rRxLhqKHN7iVp35uU5g0nFnNRufF5UID1
IoaJu5BIvf7/cHVey40jyxb9IkQUPPBK7+VN9wtCagNvq1AwX38XOCfuOTEPwxi1KIoiiaqszL3X
Ll1mWN0iF2TJhVSXgQ9HVVB37qXCpHkZkrKjXBtg6tiQnCCis6uxCbZlbb8kEIUc82yE0xZNU3fE
er4dqjK4SOwkpu0fnHYhOc7FsUiszxm91SXB9LvOk9NiPNoyNZyJ52KPbsJacYzsFZrj/NwETJ05
PYT4TktDmsiE2G6F8FDVZEG/HEH9rW40YMKy787CW5CXnbGNEsvE19TYB5PMkNWQ+yZg3eCNCBC4
n0l1DZ3kNJc0ufqswayCKhEt7XQGGNDtDYAEIgcbqDPX4xzTr2svHh8Kpwr34UCok/4rlciQdRnP
hYOJX5bMUKY8QT+MX7HxdX7qJDyLcpxxmZJz7JBkuPeZ4ayYpiS7gJjslSmG5gjI6j1IB8Q1H2Pp
jWgjAan36DyDyH3Jl4EH6/iRqwC1U0hl6HbRW4N9BBQRAcUHiSNnbcWOecGTHQTpS9rTZuSSk2y6
izs8Lpexzry3h2bv5epLwLId2YnHqXww6H+vOPnRdiLiBE3sbkIuRBeaAYn03mNkngsx0qVnFj35
LWb+En6zp9CnRpDXV9MYM+hubraPeqijdtp1prPOHPeFknpjpd5w6Rl5xiTn7CY997Rhiu9pG1X9
dxMTiKdpxuA3/BH7OEnGqDgETv7a0RpZCbQe/YBbkpG9ecRcTnyEgk8IXgln9IRu3Ygo26z83GHS
25Szv8/TuVmLOWtZ3hCbjnkf4dBGDm5bIl2DshcjzHIt9Kb5GEA+s5/mxBYUbM1pbL0O86dFdsg2
j/t049iojczcsdejjyBzaKffzWDDFUCnYzrNOxHICQM3CTfFyHZGQDkRQfohFnFbBOJHSlpam4NB
KDoJAhSDDh3WZjXg20ys8UJekbGeB+MT4ydv9/TF2R7kVxvsE8lxuxgZXVugRnPIc6TQoNy15VvC
AY6ywt9yv50GoLGJk+bb9Ehz8FAYT2xyNGCSq65o2eEcy2yo+LJNym2XhacqRIxZM7jD7odK3XjI
q204E3IBx3KFxiJdIyjlZe9zdz2WxD9F0PG1AhCoCtwNs0kKDZ1/lJbJgx3vR/K2pi5fjRyc+gQ4
5NIMChvrK+2bK5KLYq2gdHZG8cuCqBzGl8lzQKVMBCaZoqJS6PObijvFdt2JdRJ950Hx7PnlS+N1
B/jMb4p+A74cmhxtyCHdgemVYzYkl/sQxix8IW2ZVVRwucAO/pWjFimHit4EcF4FUo5eormxyR+S
gMSPXh6bm5+yLqunMggPCUvBxsvJWcmWbqDQlt53TfLSdNiYpsjtrowAuSRwKyIZ6H4urkEQ3m6+
8ZLwzcNajeS8QjzYwsFfbu7u0IDUh3VKNiR8Vsyi92/c73L/8p+bJaww9WmervT9f4dIb1Xgft3v
5yEb4hvLD4eMD/9zn/vXUysAKnCMu3/1zx0B/oe7cBSXf778n1+1PPSQB/EMEi+KDqYBR7sesn3T
ks38r0e2VGOhSl1+6X8edpLWhkZ89c8zuT/P/3lO/9zpfx4lDq0XAO3QYi2dQmdbXg9BlhOFfAbC
fnku9x//1/P7n4f8133+9cL9+6X553GWhwVY8hZKmlFTfIV7znxWifLoSqkfmAofsKV8VYM/foUF
OYg67vcjKSzrJkjmk9Fh6Jk0nX3QqXgyWNF2GXkgxLno4dEOKPCzcvgsk36X5OmXzqsrTvz0KBtX
wD3fIRhGlquS90GNRNwDFd4KlatVSgzn1hz1R5xU4dUn2KoVQwTJPKnY2hzywUq4kFXeyJWJKFjM
eUdpZZTHLkpOEg3kZTGbeH5z8QJ0d3Z4HL0gB/LKEYwDyMKKgVHpWeKvTML4ORPf3YB1xMoxCVSd
g7EmdMZdcJyxeBBLN391afGUj8k2HvQaw/a48uDatnT7kOmxmmbFeIXcPBwLE6BPNwjyZ+2nblrm
EBERjcF4URgAmrQQh1rPZMRPSI+BmPZ7z+/2iePB8Szsq8AP47sQ/iAwJfvAeMRchjozQf1okx0+
ND4DcvsQu3gD4m3HiW0d1060bg3SUnBdqK2MsNGOPWBjB8S6eElpdW+62f8VYFRD1hsCG0bH5A1H
j48OutTfBTUbmkN2I6hDptu0xCMWMSM3hc2egE/fMtL9WPWYpPkkKIwjm7o0bjAmwgcjOLblcKWv
8SVMDf+i38Q58rtScg5KBnda+eots6PgkoTlLgWxtbbD6Udjho8u06R9l2FkUKWx04PqN5SKHaFx
WUqPFl0mdOmVH4f+YYymRwf9KX9SfCarcae97jZUbkFQ6MAcy/6wNCh/D/PVqfXzmmdLO93O5KXj
RP0QkFoRtzcE6CRqTbZLSAB5BGMdtPuodEZgHZjD5injZ6FJsYDu0maM1vYk3nJIhgjxjPQwkwCc
4JU5Mr/pT3kxrUx6DxHC133VNbDwp+4Y9LQ8EiaZEzk2fkWcAbbUlGiiHoSRQIt4rxc9w9OQkk2J
Q6qONu4cp4fGTH/nY1XtShxW0ZQl+3EaAEAqL7glIPSgfXE2xwMPaCiNyAlqHvnT5LVkmgDTzLsZ
GTkjqf9HFghcjIgYCCvtgfa4bn9AjrqFnFzhv9hEBghdu22PZjqC7uaDBaMie/ERPAspjvwQbuqR
pMRyQa/X3k8N+P7cAZ6dX4BGFgeiYWjg2/I6BetGpx3WNsV2as1frkMlWaXDQ1FFr7jafzNFcjqf
3DJ/SSs1TmBAeJJlER20D54ocfBCNjFc4TBybTgF8A7Y7D7HnljgwEYYpyqPUGLVPtgZOHw6RyR/
5fklMutt0jERgB3HRtwh3Z7a7mw5C7MLOMwiNatM3PKIGDqYbztR+B+WlGgdF9k2Y7pXKfOnZTww
9cPIru2lOzuVr7mML677LWy0mXR5HrsZXUtSApbwl8C3YkJuKcRIPGWsHxD8TuuCKFfe2gZ7dev+
JBuWRcOBCmS6hNSCJAnX1oAl0m7UJ6F6Z+WbEDLt+bfIFnbk9IJKeJ/+7aPYXJNIccIfL3GbmX/5
AA5r/KrUENjLYLTsIup8AMYOPGfDnwA1WYQLzdMBIBIfQKQoSVGs4beEO47JGNUm5JNkqJbb4psa
Y0T1fwaATyZuARhKwWFchs/IkJ+ROyPD64kUce1yl6fvoUAgb4GWIosjQ3NuXsFg7/VMRKYT0kV1
NHLY9NUgI3XNTDHe+C3s48Bwyn1H+OCAoyWgCHVptFTwGdZGafvbvtSvGW0Lu83+lkbwFMASX6nI
GYk4c7bpsyzbdle0kmtkKp7KvLxOriW2DAts3/ytbNtCfK4uaNU/cJZjlolRA/RD+drMJIZgPQg2
xO8i0IqUtx3nZkmDK3Z+PVPP2LAYHJoJptp6Jr8mn2T9iGItvhrihov4vWkk0wl7+IqQTeBIgLA0
9ROj6zl+z3Lnj9VO0U4urad59gAOUFKQZ+k/2woVqL0WIzB1F9TYRXIFJJ3xLYmvXg3+p9FVHFhI
bblqhQPWdd99sz+JliBJAajBijSL33SMpYEJK233gQlMOY9ozc0+wbI+s7Mk6vq9UQXvWGbTcyvK
Hx6FXqsIpbZ6nxKeQAoEot4rUXEHc7GsSq7QfCa+0jPgOqW1Q3DgwHm2ZE5aZ+NBZHrjFfBi0x6S
jYMWNLeVPvRFfU1792dPA3cXwj9YTT68sOhTmyo95yF2cqKlVz2JW3PNITGNwrVsspb6m75wkPLJ
TEKXoFarwkpo2s0B/axXcd4I0omo4F5WO+2fyJIBFwxKdkOZ3wYN7bw0ny7DEnpmDjUQjlbh9qCn
0TrFq+x3hmfguGf15KgK6LjQ3bHILPPcJcsRT0rrpGqFxY1zfdDnJGY2LohlT4t96lDxs1WdBGbI
VZZOnAc7fNpZ5W8MgfLbVfHfCIwxQhV/TynCsjww2Z4lAWixWpI76Caulg7V4EQlMXVsnCKZzmNW
HupYH5tKrxw8Jiyc+FWIUswR4hHG9gakN19X1ghFPR0fLWcicUvTFLYJ8akF3TyW7wEDM4Hl+dqP
beCuCJw13IrOC6E+loB6czi7erlIRRgVW34jIHICX0PsOyGOCSdA050lJS8svpnehHEWoALfkh3p
bskIHTc0KzrGMEQB9sOljf9UmJI2c+cHUFMgPtITes4At+x7s5k2gO7n2q5+0xcv2kSskVk0cL2L
9CPO449+0ZaD2KU4MtuzMTJGr5pjNLvUQDCaXRjkqOVZdYjRxFNv/XZrUiogDtmAQzCWt7Z1M4Yy
IVymZWnQ1mdsprvgFGNfPXDaoVEnm5+lHMetVTe3NHSzW+t7xy6L9YpqfthJECNHr7V3QXZQjc5O
Gw5uZOCUgvApK7tOSRkeJjE9j9Ee9ZyxlV23xyikOc4Q24GRPsV9UG7TBhZBafYNzmZGQgoRfGf3
EDga570NB+JW5HsLl2jTJt4HoTnWzpgfeici985SV9BANdF56uo44VnE9iOMe16BwV8NKnkg8A2e
kevdMleXXOxttAmWfqeUH1HvjaxsPhpwFNGsJGKDydflMwKsWo3z1pWI1nyz0iczvtSjemVOAKbR
CEsyerLn2XxUXblINlE8YWgn/GqKNgRz1KuejJPZ6C7oA52tHjUlV0hUjgtnLxJNcnXL4RnhNr3P
mn4kk3fTeBhV+FJK3B93EjutW5rSVerF26yhm/LPP/aa8XqHOMjyawZLJLevSsNo2GIb+y22mFH1
Md4zKTNoYaAx2I1qHOpOXXOA5TB/8BIfflEoTvcbPzZG5HeUTpka/rmBGlVjNYck8F8MEPbIkz8L
+0A+aQVhgHjbGj8CkazWaSgMikXVgPQbZHoevDeVJswJjALYkp/gU+/9g5njnmvGDgWaXV8iQ3Sn
+40hwv/8H9uVx9EB4sf933LkcWObnXIr605qYfaky/+BOGeIag6x2tcghBw5tSec0O1puP+F//3a
7jHMTzHECqI87B7wZ0byUIN6fZKqhvDGFLBKOT/AmIZ/jjc+/gDkEUFD3k5Zgz97+Z2VnUi+9/+/
PqX7JklXI0bbG060rPFNhtVMlOpsvNzpRPIHg2YAysv373caRxRvo0XY72xHLNBKGkju8yUTEc6W
13D+AEzabAuzY4xe4UroHLoRnZ5I3k5cvLhpta5amFdEwvbrSmhF8AllBZ8AuNBiucllSbjHLVj+
qNIh5Qo7N52XJkqPYeTDvdHN4Z9vLud33kgGheP3HNiEa2duTgiassGkqpK/hGH307icP+83GVvF
ZqRttbI6o2Vw1benkkhU1L63zCvRoMLk2FDFkU0Z191pXG6gryKZYVyuDl1G5I2arBOGcr0ajMD6
kbuzOgZpfkDLTeRUHn+1XmtsbVC7sVLlrp/IBLjf0M/emL1PqTy0oJ3IMqajQaTr/Zv3/yuWL7ug
YZKCnx41NkPPxCD93V56a74e32XRMMoBYGIuHRwraSgu32oPUxGMlx/sceCMSpJIVgigENFoLNlM
+5EL5EuqhPgb1/zzrIenIjjnkXiHPME0M9J0ecX7zLl2hWT10RrtD9My312dyrUivI0Q4OcIl/kE
sJLWeX+kJv4DlnQT/4zd/pOQWRdVHw8NJ/jBN4YnFJjvUhPfBktv9KhAfP0ldMjvNlvwkO03dM0v
xJdPcBs5bDZiXKNZOpZBdTZo8q+DgZa5ZZEJQ6iV5kTJ9esQlqdLSkZWpZrwt+lC9g2HuuWf/nsj
6UcxdMBQUk0LmYdvFn7b7o2MM/vyvX/dNQWEwrBsecj7t0Wv/G03Oh//up8ONfr6+z/e7zdLN9iJ
1rnWeclUCG/KIZ7sYs2o4S/o9qtToHZpw/STWMcUO+EEBHTJhacCwN8TqpPuxCYwzmUWBeeuN5Cd
FkT0EYO2Zi74ZMjgIeq8FSILIv5aWxEMwxtSDoQQ6ujZsZdJmAvPKQ85w5L/4dp8SwaMNnRK3u6o
Gv+FS84Uf3vSJGAbrdMKeJtbd1eTxePi+SdnSItNkCebCXfoM5lleLsnihsM8NnpDniV5XhzEy4r
EDM03IuKOUajvltknvsayWdrlQcaCRb4/faVY79PTdfuXRd0havEzkKjvMH9OW+93nwxs3YkrSmm
6I7YiwNqjIntem97N7sLD3jm5eM4F/tWCnVKIuvYuQnhqgG52lkwHhKOLJSKKK4Tx7f3dCI56yvz
r++TxpYT7SlzJkmZnX02Y02LxgE9yJ4/DR/CDPSJeMUvMy3UzvK8X3KhLHvyCYLao6fi345bibNI
jE0ck+CZ6Lcht/Yil+4R+Px6EBS/k9wrN9BHjrNvZRdYzIYZ1Jn4zmsZvLeWHe/aZRAga//G1fGW
hgl6AzNWq9IOdoFKSFUZPlnt+RPro2NbnCWS5NUJx0ffReTEvH8uCPQsc64zNTQ7XbcDMxdsXEi+
/hi/OWcNlyzwXjG8klOdxkAQevsVx4k6uc40rw0FeQjH1d+mHkhhm8ltgBfDpO3EHLMMDXTBHUlm
+fzicFgpXRjYZvlhe84vvwIl5NIXXDNXm7aLFloxjR19no8dpYuWqknXPUMkCNLNPu0wmWYbqlwO
53ayHQzr0Mv+Uo1zvXMNUGmGo9eOSB8N2/zp28njEOvHDDGAW3CgHBzgLlEU4+ELW1rX+QZzN8Cj
5aS5bXPvPDUELtkMr3KUJBaOWhpI42tsMgSuuuS3Yc8W3QXjXLVA/oP+Cr71h0N4ySqxh8e89p86
j16Fwh036I+k0J9Vklx9dzxk9OzdrCGeYSp/Bj76M4IBV7bBZeEM9aWuqi/e/Rx3SIw3PPlFrTWv
3So5WlN+YaEXzJV+e7K+QAT7M5rOn56RPAv011ggaJMuedBp/zhXZbc2Fa5u7AEXv5y+Sxn8JfWD
gtjFNNMJrk7z0Za/0cB8a9P7ab2qXma0d1go57b+NQmPVz/5MwaAGnxyndcEid2S0v6Rz0srwGJm
IfX7FFojZ6IMsUAQc4mCtmhJw0Xg/oPPZbrNhE+TvbZvUyzeVQDsOEMnTB9e7EC6YL6lFUZRT67J
NOZnO+hezADXg2SaSOsEKF5EZjNanUUG6FPrEcYssGIyZEdZb80X27cZ0vPEc4lrnyyq16xVzb6a
K0b97Tnp1Q9ViIrR/0cKP44IHnNVmiXNPh2F54401xxbvjLch2S0271ZWbRBceaPaMjNagg3gzne
bO3RBcOYiQd6rztwliODDQ7XD0lssas/NIttyGnfOpq8Xuxe1ETvyl/WLMuVqzhKjiJxSGzGdJ1U
zq9BIMOxshZqkJlsrLin9hX9ayCz50ECKKXzOuJwhrDCBMSg9YuTh9WKDyA5sbT/yvZgdMGBq3TR
CR+zQT4BMf6KwuCZV3iiEmFv149TzNJTNltj8jZ9Ep2MXj30eXSqY/dQW3S+Bmtbl8M7DSbbF38R
P1d9yITAz5/renrRav5oFntsaBYnMvwuXcEAxODtASmx8UwaWGb6C2FIXthPdo5FxVfht+kKENm6
x8o9QIoBphgbrl7Dd5b7yq5RuUqkJF8xWrpVqKOf8yD01uR5LMS3xHh0cZXmYkZQw7yyt79pTZxn
F5+SEzW/SNP+cOjrZI30OGX8aXpkaJ0HYjXz3b2h5HuSem9MLWii9XSQSd3+g8mZPdMMnojD2vft
j0hERMX44iZK45qZhOOk4Ts8r23ApBBBHKnJ7kzRUL0bHbttHTa/4iSjFdhEbDwdAOggMneSxj7M
f46njvxkmATgJguaA1YFbF5ao2uzBNXDOEHt178jxfkl7+fHzhMLQq8UG2QzNMurv4K2KJurfiJa
kYsSNcGUtaShJK+z/GWk2I76HBSppdTZ1CAYmNzTPypfys7EONYiaquTosfKQAlMuN8U++k1DbuP
uDLligSs8CGmm7pilvxtMhQ44H7C1l/WJUR4WucGgwiECeUGNhfsNIPXMyM4FzUoLdDZsi81aQEb
4cPx14m4hYuMXjTRKQ5cCISe89JOL7bOUerVyCtM1HguiQfMKbwtfyW6n6W91Pver4ii5tzOQMvr
Aa9IHw37uY9bAI01WJGcnANSYE2gZsjXa4/zpRDCZPwMwsAcDkWI7CmFLIC+yGo2PlrG1dwhrar6
Up1SFTi7MWjatWuGr1FQNC8qy2mhOGAIKDfTBdBOA1rl6blyp6eWed4FdJF/8dIWtF5A1Wi2bn0x
y7DZxKZ1Da3iO4bkeInwURxHZmJD6LeXfrkJ6lRtR5O3F++ed7IW38k0FuDiaJGLZq7Oqc0BMc+X
zhJqyVNX9OFusWFORWke6J89eBnquftN0EMJscpN2brhPoeJdUqljSaItn7sAeuaejZR0+nhe+SS
/hhbye1+Y04o94wQpbkzPwYM7kn1GhZXIqJPsoTDyxJguiu8EWdhRsqrRvVrtTWMUzZD4oQw8jtA
itdjL8ULtap+8cnJEfNLAH8NA4drnb2+tlYweWfq1aF7VeZY7nBFUCVmmbUPMj5ysXKNJ7t+i3sw
+fcvPIhTwKN4EjVAP+24g8NlgKTAsVB051LOt2RO2Fc9qplGYJYPFS+PZ1XOJdHVH+modG9bnXcp
ZpxVZpcePCZ0a6+V81okiH/8yL6FcKWR3kbG1suxRRR0gteOP2DEHiy1tyyOeyqbgeVqopumEIRI
WyoeTTMYnmum/JOg56LC2xjsB7uZXniUjZWpw8Sm/pBnJEQ62qyR4QFD9AaPx4RQk5qXeGKLk1aO
mNEyGt7k0cCZ13NkSObjPPXiAGLrSIyEXCWUE0VmZueeDJG68w5Z2D7DjYD7mpqEL9Mzx0THEGM2
rmPn9psgoXb3epR3yGNgsTdc7gsh0BizmQ9pOyEY3aqWnSmV/LAtYugvZJk1Ho14o6GvKKWC6a1R
XyAewETpnKIUQaW0JbWif4oL57HW2dGk8UcFZUjcS++B4OxxN/T2DWw1EUtYXZz8FhDv3mYD3TrA
pU0nXoB13RWeoX9NsrHYz6p7aGbnMsuy2o1+B0DZ+B06g4OWlKzxeJG3kLSDw5cXAr0OR9coPxcV
5mOKQNhYIyvM3H8703SbdUW+uCaJNCRtsZZwwBJqOBAi+LUwtaS+sXU7gCRBOUF60c7fPBq6g6Kb
h8RpvPlZdF7+m11238wfiAoJ248EkRhjzaQbyI+MrNdmSqeHYABjr1n/7QVdMyU/iMZ6rsmegAYU
IWTJUXhBkGRzhf7F7IwsT5ZqpybjDAHUmjSvmblxvwTExt9FRqxeaE8L3q2er1n6q6jc8Mhhnwaq
JyWL1NTsiUOANBZhKTY895oD51v5HZbsOKQJ1uUnGq9Q5O2MwL2IGY8bCWZk3gcumexRxcNnG1F+
JH1/qGIObPOQXcJMlltdOudp7BfLNNHUEFpXHqjEQ5zbMdWMSg72yMk6K8kiIBx1Z7VDdLI9eMla
FOoZLsohc35HeZhQg6O4HhmtnqMseexdbRwjZtIqNoGypRU+pcQ8ywwUfx3AucsLDeWfHuHyGRfb
3qY1PC/xIZMyd23FhjGNwTHpm+4oMF9lrsOwR89PhVk8Jm3pgZOVRFPCz7pUbmOs8tF/YD98E2Pz
g0uIuGcDrWcwd+Fx4Qgj7jQeLKt+t5hC7b1efVdZBvXaTZ9RFS9uk/EyZc7V69OAUzD1hayGd9Ii
yDYbUJ0w8xg9mrNe3PBYihz4jAnJPP9sQdTRVnQvUmAfcBpOVFbP9c0UOcJKmZ34fKX08ppHt5vX
Y9tj/vEb3Odgf/sZKU38VDXawT/ungNy9VxEy0wl3I8CRYTt6gCHicbQXTnf5mwacKQDeuhMJLbp
2GyiUH3frfH3V6yslN7m6QOUFRmB8Ernt4Y0DdKhV03gg+lT6CK7Wm5qhxKxMKHx51RWKMxxf6IQ
oQ9MkyJwsosM3SfdT1RMi534bvYTg3LP3oK7ityxX/kALA4uiv5b4zzf79WpDoVmiKcVTAFi74oa
RCcSBVTShrzpEeRBhRDBCoAUeUDH5oqqIAtupi3rTdgShedUGegz5iath3AkD8x1iDjuWofS5mfB
C5C6crdmitj4jqfylbM+M7M5OTB7OedmTrGJm6bOv5MhFgfToxksZ3Obu+l35SBiRdKS/OO1N7Wz
G+B1sDQgYYq4ApoUdZU3q2pPxBDT8XW5oAQwgGPSRKZnOC6ehZ92M8TrBNnotgYCSB2oeG8wz8X+
j4Jm3JoT5ishhHpd2A0J2G10hI0nN+iiTiVGq5XEAdt7aGbT4tVpR351jtWYnglESP3Y21RcheTH
kwi1ZNQ1WxlG/ep+Tz/nQHtfUnO3hU/jRD8yHb3GamKlY4aEfI3TLlEuILFA3msdAu0kFFHPTGhy
DNQd1hB0VusZiZHREhbY4tCRWf5oNvTirIHIFjPgd+RttkkSpBCDVW/STF9S1/7yTdajXHS3OqGi
FmSsxhbrfML8GDkj14L7YAwOb5LlPrd8SCaeVSBBhxV4ypsMSnjPWcxrmPoYKW+2A507mTIKIwOV
mZSb5ZVhGAm0MaC4k0sG2IjCgwbn3kdcaJdkvfRm8n3fT+bWPxZxdZyyR225v8jnRVEbLrFhS/uu
s9EEcdeRWnKs9Gcy896ZtUGyZF1hh0aEQqZffrOyB8e0q73XjOU5C0mR7DAQyF6Nu5KcJU6olPNB
MRhvXqLG02A6h1aI2yw9ee3aXl1rZu4lM9Ojn1fjcamBvWJoHwubRZPYhR99PDiPmjJSEByE4a+A
gmnB5VPLhAf2PXEHm2EYs0PVez9kTMjw/cbQ/c8kMeITGCFIdMR5GXEvojWdOb0xOYScyXD+SAYD
+Sx8p+s0ivQQzTjBWUefGbbr/WyJ58ZV3o61xD3bPREdpaYeIv6w4Yh/aIP2Z1iY1rqV5hNsUTAc
k7EdPDbJ5UMlFqxD0jufhs8wMVPL60d77eROONOc6DQ7NEH5Ky9jeGTYE+6XM/89SQeBkziq4OC3
Rbinye+t0CIwuGvFphgEfMwcx9Nddgse1F6bFnSEnnePwkCvCJvdDstJzeqseCsZwKia0R8XYnys
RfqZaZSguY+bgfrxyc2bmz/GWMoAneHukaWP2rRL+SwNxq2mkkHiQNFUePmLA2gdGQ7UwyHYeDYC
bJPT+orcYc1za6Z13ZFTPnjvqgk6jkGUSzHqnkq27x2V8bodWYPuCxHtFdI/QztcNUQIrKPCcLnY
v+dqOY32Pmd/iLGq5er3mUswu6e4bVftCL8PZcSx9Jn601kjS6h8KAXIkiGa2oOAEkGliF4EKNOe
KTD1Xshq3Ev9AWb9QIwsKdZwYSj1GRmrZq2K7oTrBbWtZlO9v06e92kMaNMcE8+8hWPo/oSbeSRV
h2pLDPHbTCG4oXRlr4eBYhJ0SSxRtEsWvKxjmX8IUB43XJNgix3cWD1iiWCIKFpHGpm46ugocK2m
xHsuQT30DFiwLJOlJkfuo5TuqXoYOiQNM1P/WOeM8dImOXV+8r2Y/5UsvsuKTxNCWsTepgGLcbGd
B/olNtU7SC4qiRqSyn8+gqJj6J3h+Y6d/tWEDceKBeWJeoXMt/aWhxP7Y3BMSb/BRU/eyIARDSoE
ZQl3qpUPdt/l6Bt14Zre2h+BgZ1uGYjYjiU/upUzXE/pDVda1xDNwMGsU5SfcO6JELapwJe29zrA
6mKWz5zjb0aMQdA3Ecwt65WWO40oAs0+K7mcOPDl3N3pKPkwiNCqtLJv2OzXe0sdG4kNYhw9Ru7U
tOAIbjAc7+IvfUqW9nkXNQvlIi8fG7+/piwyK6P8VmYPQ4444zXsv+1cOcz650MZyWTj0j6Hxsj7
+M+a2A8k1eTDLhyy74Kh1bq1McsUJLta2j4XGQIKdwjXxcjVHkwPnEmSW8sUCgxqP31onbS4Rep4
V/jx9FHiORRDsLQz+j8pDZ1DO7riMajFn3F8icPa+kmjAsVzNc+X1PGyg2vPHXEtvr0xaFDVgmj7
uq2PqWv1V3vUx1Jz+AtNx7pqapyymNFZ11NEWhUpE0EEIaVCvom2n49zA/Jg1foFDwivM+1ky3y3
+nYrE4BHwfW4fEI6s/+lwunNsqorTIHbUIMDiTqdIYmMjqKD9pxLDjk9WHAaypth+fS4ovVZqZof
YlkJxjBnm2VRsQlu4pLiinPi4OdMloNf4HP2nPxjWQ+5TlAd+NsmSb8TPwKM3T5Vs/NJYsjvooCv
O1Ssapnbw+Qn6HCihZ97/ktLeW0PdAjtdOnsF5S7znIRtSO/SBIZtZrdxQpZNg9xk6yx+vLxJpMF
CAtNnnmi+SZYkcOiSzeFf7hv2BFnW2GdMc1l4OTcYpMx8Oizsz5bXfDdiOCYOyHuQOuYmCn2LNX8
imTAZ5YPl+jd1zFgTu6Ua/zMVVhOq6pliSZ6fjVXbL6B5qPtMEhh88u+PczUq3gOD8u1a2Vy3pU8
ndEIXkfFctcJsLWGoQi/plbsl3JitKGCt7iVg/ohIoSOoGjc0pJWN/jaW40OD6AZ94NnD6fGmx7a
wHjptWMwjsf+RhXRzOHNWrzB08xGAPZPrhSxXRqyvjP6tzbn438HUd0vl5jMRAwSVwPtNL1F3t8Y
E0LfE7PlNixLEeJ4DBvv3vLPXA/jSnc2GXbsKjX+WoIEwfGY4XqanJvREh0wO37HAiaiv6kzV/vl
38WE1IrSNdgUGqkQkqEuanknAVcH09UZon5z/13LfSULHHgkYq4IProfdxpfQPO2uZL69IojaunS
s+kk4IsJRYAJatEOqQymJWB7maDwoQjwNBUeyFWqpeXgBVCztE9dHmAfWzhZWVodCp+OYhQvAjvv
/9g7jyXLkTQ7PxF6oBzCjDaLq2VokRkbWGRGJLRyCIfj6fnhVnOsWSRnFrPlosqqqjsjrgAc7v85
5zu87Tmkh0+XZxHAp0qWs31pzNe8Fr9Fw0klKnk+J4yg/aQJ94Vhelt2Pm9jGG0NyeGOq39VFEQG
btHcoKeioLKXSSHw9ygHFdpxFC8Ltgh+EG584EeIOwQyDOU8tzYocextHk9xChkyBicBSMt2eWxy
cdRk0uc9EQ1jO7ekz3JSG1X7QQtXuM0gvXcEa6zUeEy7OcbKHqKaunS047tbR9I191ab8kahZrtq
eOuXU1Yh/XM/OpoEBY/pwEQuT9RDRrZ7Q8PPL2Vz00uKFIdw5sSWs61tSXEQQJKHGIs/HssZS8kc
MjJerkd14yPVYP0N489t7SZLx6DBwsE+1YcRqjb7Rr6yyXHAFzbZna/d76L8BcZs+oEMamrKyUWF
Eb/A00uS+ejkqT61lsxJP7vhRvhZs8bWkN9nzB5oym4Ywng+6KIyRAOvg2fknHWlEvCTqBoEhbEH
kb6zuIOOblZsVTi95oNONqHMMeHoDonf7NM1w0OK5SiPN2kpuBozK5bt65fAwRPFzU9aY0RaacP5
MHbdg8VrpLEEI5sW8ghvt91Jfd8x8ZrxLQVZ9BZCgzw2xHLw4Xj7MSY1SGPpScGMsFIqT+HJyF3v
DDxjYzZAhBtAsibVvJva/gHsEaEWnRdPloPzpmb5JkgzYuqzh+zacYKnN6HcVIZZPUycFp9mDJwD
fpK/kD7/v5z6v6QTBi40gX/79//x/6ATXj/T6vtfO6nBrCx/4p9kQs/7R+h4wvUcG7QDtSXwTf5J
JvStf5iwFEia+57twQmAP/ZPMqHr/8MVAagFPzShI0LJ+A8yoQu0UPg+oCHTCkEyAC38X6/tn6SJ
7m///r+RJ/4Gz4LF48N64wcBhwk9y/sbfoU+SdPoJwPCHYjz1bIvtNA0Njid7d/WSX4ML8Yx3tB+
IY7Ei/7lg/q/YS/+Bljjl0NtFCKwIJPAZrzxlP4Ft1NXom7hdcwMxCYQ8eu5PxfqDp87c13C/YTS
A+8bf/5/89curJx/+bWY6cQoU36t/DGQZy3vB2MPmGytmap3ZwH2pPwvfuXf2Ud/f6N/Yx8RLZdR
MPIbMWUN86MFWr3bUkig002fvf3nbw9Dw//x6wIL+BvmHdv0MeT9nTbZFUaDb7G9rczRCXPEHmrL
4rljS1YFLdvgPNk6NZsNL4whSHNyu4YlpVCJL0Bh2zmBF4wZmRFRUudRalZplFnVNpQVylLAsHBI
a3awcWfffI/80YKADv9Ml2QimV3yQF9NfPEYzvyK4egSsXHKfp+jEDOageGUqfuIaQk7BdwwnsXm
cu4yShq7auPdQnH0n2NqJQFGwU5tPw2ETEj4QHCfNLGTmeOH45WUeKfJKcIdSFX1ex7y8DfS6dUJ
OCca2n+e/CJ6vg6pzWGlSQ9KzSZlpyaYR2ZPFmO0gyc/Oz1x5Tms30Sw60q/ChMYZDX0hD3E4vvx
1wzTrr6q17YQpyoZjmgZv52aHVU0I5NUzrcoOVs07QdziFelm03XdVdDqHdtK3/tL3Vbc4Ys2DHZ
yC10dcXk3eumeD1jFS68XwBQG05YcOjm0aVLd1CvU8fTq2nkhxm3fDHY2KvU2GltMEOrAWh4YCQ2
Tk0t+m/E8W/H4M8RFOfuJQrp2fwoO86bdRCUa6uaH2ur3jeKTms5qIgO0ORgtPpHZZw8PErgFWek
6IYRAo1fVWqBTYbN7rr1x9Lqm6UogYP+zuFBJx4B3hjDkJxeNY1f6wLTx1hhLs39+ZsI9WvcfFVl
9zl0LZheEM0rZuIGabK1zrNy66vmIyL+aFAIaFfIg443voqm/DZVvU17GoWXn1M606upxb2uH7yW
nXXeuZwoZ2ClggEYux/k9CeSYg2gBJLWlcH/paYxyO4udI5Xa/JaajMYDZrvIrQVDiOesuNTC0iM
K4/QFbbX1XEKMJtSCPBtAHDZ4zJfu6VJZ4QBDEVZJCTTP92yPyw7FJ/E6C+5Y5EacwA02IX8wfwR
V3fdfYU15ksj8aftkOenciHyG7PzbRYpmY2Ya86evXVIF4Zl1TBdA15I60JbmqsZevmI65UmsWtB
0Ah/YL5OWl6z31WPoSWfQA6xubGsS52FpPCoP986Jg7XguZMHBRbDLwMXVuun5Zet1VScLhkEnFD
OiZ5K7lk+ANju7990WHAotNGnzB0HvhZwMh61viIDwN4+r5BNeC39xsrUVf22o9wBP66fCs7RB/H
fmJl3ohLsniEfJKxpe+oKnKDp5xULOEW3l1kWFib5xyUn5iJoHj5cbluaMl4ocfvTtuCEsui/7Ba
L15DHdjWNYq964fgDUKpV6NNrHfCOg5M8bswSLXrxDyMAz5zNZ9928+OA+W3q8bxtmMuH3CuQdAY
uitAh1ejkmTJBz6+25VnUrrFulstCgMHa27DIm3LfZZF21RSNAxUHVM0xu61Ty1vsgtHMiHknkjH
uXZ2GJnHDHZDjhgTOEgT7s48hvBtmN+l1T/bKrvLbUp6wKKsreVvDgGWdTewxoOK34Weeh19PuNO
yA9/ibr74UAkz6NcKtRgcuN2xe2s1+NbNEoY5wIbdwnxjgk3XXusn2srJnAVDeVxuZyCGjiVtlnM
4j7FXJ++Fs6bbG13Zwaw5umMeRQ16UePGzKhp1nXmsEb3qLI5BZn2gHFhSX/thxhJ9A0IGBD6a+D
GPLVUBCRLyPeVNiikPFLstj9xsHrrkbNNwKMuKYbBKBk9BQw/FplfKnubH9L0AwrJwwPs+M9JQ5a
KC+sn/iPVVg/pi5IklHtB1m9GnYud8yCiQ+k8vbnp7nfCb9+D2312o76VYbLIDu6R6Ej/53ilomz
6XXRyHBPPA9UVbOoYg+n18yueZ2YZVljZPkhU/HaUsoTNz4mKgdQEgMMwdXIWobU5Twqt3i0zPKx
DNs/4exvRgL91GxxH1O6uJonPq7OyHfuiJPGRMtcIwYwb8dQ7BoLk627DiYfBX0e5FiQchI+Viyq
/poyNAoJ4EH4fYJPDiTFKlbeAhfTsN31dJWFwVMzxNHG+PUbvZS1M0tfiv4eqE07M57LybSyfhoh
by2m3xfBTx+7UCKD6VcNIpoXyeiAqMKqJPYH+WW+vUHLwMHbDhSQLhc8jLkP0kvEw5nXhvMW8CSD
DovnaFqLvd/1P3kix+vSTrYy4wsPI5qUza589N3uyqP9I3FimtxJr6e+SyZ0zi/glVeDD4kkTBko
TUmx6W1nO8ji12x5zTpbVjU0UZpTrRxvg5xboKo9XAmVbqlXWdeKgs1ASUp9G5wCfQPdXfndY6Yr
BgUhrJtAensrEaQkK26hROq1pcpHWXFT2JN6cOsEfE53bSsqzhc3fLE8+ZK+uKLJPrpGPeBZTZ55
Rp/5CqNNNtYc6DF2Buq1Ie6/cwVdaHlWV1ivwj99XO1LUosbHDDNxqro1A54C1C4SAEI/FgzYyaK
WOJTgGcXn7V+DWHsZ+TEt6yyxr5pSsBQ1AJtUvJYujtL9TLjUDL9/L63CaIVXjtvgin4IVsQp4Md
OquE/ELrj0Q+iM/68D4p6OyKrSn4UTxUvzoxb5vSfcC6YfEAnC45f9U9Fm4d9YfGHu137FebQJT7
YmRbE2XDWWX9cM48bDWt2I2I2JfZAAXlUoID1ANGixI/PZ9Lua0Vv2qyP5SlTl1NJChpOqby83Ac
vRakXBzez3J6xPlBzHrAdh31I76xuFqPqgNFUlRoNQ5vKqkCPs7CKwEY5SD+mb7bJAuQnOHN1vnA
E3nmWYEzfpUMlCDrBGxE6wKDqEsHX2vsnkhWQOFQ/TFrK8j6SMkIfI+QtX+5ugBo1BsfdCSz1zE0
n4YeqahcU0PSoa4p+jNt+8kYg6MMmdlnNjoSTi9ceNPOB8LEtRY3G1rENeCDOTjQYnmx5/beUV51
7ub8LTZYfEa8IVsao7YNkp0YzUMQWrCnrIbKbnqLceBQS9BFxIUsajstBK7DGKjfs0+lTeZI5ngC
jpQI1rofX4hOu8zzFl8wJV99YgYr/jpph2e6dBWDme6L1U6dvXG6xA6KaT8RbgrUgFtwoBZMRJ9k
xCe6yJYXkbbgBrQ4uPreNuZLOKUfuJ7SJXZOHt4pYAElCXuDmjC3Az6EYB19P4b5bsQR/oS+OXiA
LA9zQ64uNJtFo0vwMvaYsTmErvLEfdFO+uQkfrnx+zE+SZtKG9lDxnJCCm2smu0Pll25n6bgzmWQ
WKWMx3j2Zi3DF5p/GhQW2jD9X1HggrkySnsPjcuap6/R56aKEqu5poCnWYDZFPRRj7OZsFsSN+ah
t2kgL7DtGW33u+PWZEr0hduNQO2Y/HbJyDKZBA6YFeZCSZk3ITveTab7aIsin4vpazZHaztVBRE5
vALM93LuFpbc1qBfCtpw+tcVxUKR+kHK/RJdU+SATTjtIl8SwGL1iPXFUo2HmaBiOO7aEE0ZeS0n
CWuVWIDdspiE9mRED4X4igu+7I5W6i3BhSvW6GJL7CVdd4Sl6GNNt/Qpt1snTX/l/VhspzLlBJJh
PAzhLoViRmtqscu5QU4laNVDPG7hyvtxt7SZYCQwbPM1daBsxza105y+qNJuYZ8o8VmWI7WQ9ZH0
7/hQUqXR2ALLbRztIx7h8A1QMRzV/5kkD2I15b84FeFNtRnKNa3LXriEe+MwrmyamCc6/m8uYyCj
TlMtHOhdZdpviyNy3VvovzcKs1XfgaqirDBhPpzelJEkf2pMotXLqB7ERrKnr2+ge5Jti921ZOAz
1iNKpULKCcjBjdmG7pqLm2IUqNAd2vmIcFeuh2X+P7nunVeLr4EDK9IgKia6+aLy89B3/a8ytv9U
7gxpR7C1BUtIaarN9+q5FCVMFIJgNcvXnckAmlHne+GNT37DDNuq6ZQR2HjjAJByYUf9o0z0Ug6j
tomfISwNf4Scoq1oKB+tdfbqmEUCKFupI3vUO8Ec3S5A0KQBdV6WPbbnjq0FbhnDbHsOm3m2ZU/p
LZ2uZNm7gcOGwyXtDWQXzHznadyzsR/tHDnhTuiCH31uiY10jee08Z/sZvQ4TZTdvnAW0xuscUwr
7JrR97CLsYnVTbePskM4ivTqiOg5uuJTEk8dlEXcCsQvyONlmYthngZg+OP82QzqSw1njmxRdeTf
fvlzn2wsw9tRqONuY1IWGzwArDbj3nHfsbL1eNDDZ4JA/ZGdFULg5EWYmRbQauizhCtxYSNc7seJ
+zpU4T2IfU7kjAySQUFc7eilzSmD2pH5fcHuAHRh+uXKgtAmWvdQxHcZCcljxWQ2KjwFzHL6tYA6
WRS5zyxMPFsV0XE2BehrfLpc7r3aQnDzNr4bh8dekacOXIkm4U2c4rr+MgEQ3LqZVAePWCus5GB1
0zQ5bXJ5hqSAplgSsRbGflTLlVa4BKiEuXdaG8Ow2KmEE6O0qG5VrJYMXDGu0lh2wvN3nA32+iAz
9Y6vKqnjDROIQxWYZNR8gDwd84Yq3xr0MUBc84EAmPMhDPJzrZprXxCsDj29t9EcfcovN4k7A7FK
dg3xt41XOT8rq9lKC2zUiMbgG8mHyjAQ/ZbmfHLZ1awa0X7WLhDUbrKwmLmn1gS6B/NpDiZwVShp
UV4+mnP7nWsNbYrPMJSk/5PM1Kz/XL/MCw9eV/00NWSAurKOum4e69T4bEgAomVz+CqJd4/aXVcj
3VYe2xwE2fCpB6q5ubdqD8eBlF+mymGYwE1a2RUYHLDWuxl4EDjKKVzX9dMgOMlGfZ2sF/tP5sS0
5lauWmsXCz2/5rmiDu2QLxCAaDtCgt94aNeXyCe1VJnY0d+Mya/2syeSXWSVd3bACCzFsgx5stiW
VUqnM/DrAZnWbYbvsmuexjJ59qvo7aZaekXLkT2h9i4uWFR94+yYwtiUiStRQOt3+J32BuZfvYuC
rc08atUqZEd0VVrGgvncwEEtYl4Bn+5lks5jl7pXx6OOS5owprPG2g2FMx1dl1dTeMHBFe4lnDFh
IaRcDTq1EcLJTxWz89AQ8qSaF9zFErim8tPdu5xQNn5e3ho6zYr5yYRLLFpcocSNaAtvygdv8UJY
TJO2uuF418N02gxs7OGfsAhGDUbZdnzonUkyHVr0PtN789gkAW4z1qUcaA11B48AhnkkMoOkf9C4
ZiBnDn+8xGs32f6mr1cNIq/dxeyRFuka7ic+vgKMtiwRKFsrOhW4qlaYrYsyrw5eXftrps+vOC/D
3XK+w/0kt7p9t5lg4MMjJUA5HX4QSmRMKpbIzfbbtrkbfG7HRBfJpcjY/mjXONWm/VSo7odf9eA2
KGZaj6W+y30ZsqBAfHFSb6/9fN4lpBMGy6rWquv0RqcsYQuyNq9cAGdJjqg0jXTaTITM0oSwASPB
g6YiHpxePR0MR64xdBJfLxrnfcj8y4DJfkfwuNq7eIfPdT5hgEb/dszGOI4ieyLxWx5rWzw6reOc
KzZB0bLU5zCLzajeYd/tuOeATyA+WzgNmPw6MRVYrUEQwzFx9ejZ+UXz3YvqmnvbJ3HmLJ6HUGss
9UrubN93uZ3DK74jeRxUcRxt+75oa3Ge4D64cav2t8aaEhqOHBMGTkRfiHn89az2hrBYK45pWcKp
KQx5YIsuYasb+TTs+mayUXP7Xs/lvhxAPQY49cDEcIS3Fp+F7QXs5PzoIXRqIiOds74ZXxq7IBDC
JBOgzP2k1HuUQYbzbJNMoE5oyEFArH1HHlt1WxezV5jl8kida3TyOqauso73pD779WiXxVa6jFpb
8Q7V2dnaQGmkJ7+a0vhZgEoiVjeRxs15KhR0oqnlA7RRwSwydGwog12D8Bjn2sU8l4b7ys/kemTt
tZJIgLMI3wKBvxfMIRNmHOhbEeS7MpBQVd1ToeXZg7eeGEwNu5Anpppqdiz5JmPSxidT7W7GKq6a
laVzlMjF0OiahrdOMr3TIyWl7nJ99YOT7qmIwqpbtqh+XDmFgZSqu99e5DKuE/Yb8YlrWlTbLqaf
PZcxR6OfnrTUJd5w4p72k5THuoSN0SuGj4ThuFes4s9N8c6TbNgJwbYcbhx2T4trnot7OjPx/aIb
hKFgwSuThnstHON+zORuKZetKmsxDdr5g9sYvypETYqAN7bZfIaSEJPCt4a+WFun+MMz/tgzCjNQ
JEJLOE5xyyYhaTUQL86IqOAT14KgWeAzuloSNMTioeKtsMsa1CN4zovhcoAIZyqt2zD/qibWdx22
2b56BbW8xeIVrUdhylXrtxAVFiNFTgR5QkhcO4sRqfPLiwgTxnOC6w90PjnGRTO3K+Pl5rBKHUUx
npkk2zmCXuVTMLGSHpOgEFSd2caKKS1m1OUnm33w0gWarAaM3tzOfys1gUfW5WOqP+eOUl6mKFfP
IKqQYCJYnqIpGII1DVcrA+cpTCMRIskuQ8CZ2XitWqofkUk57PWQAOpX1QNLjSVyAKSed/xcy97a
pu7W8u6VwQC6N48Eb9blWL4YXyLCnz73/hr3jL/WiQDwme76xsFLZbg7MSa7lmKmwW0/W3HUMser
2nIk70T0y4vSXYTdls3VLnRhEYW4VfzUQoH2gndncs5USiDY6nlV9dYFhvGqg7ladtzvincR1PIz
l3QagAXG4yviYdVtazl+UZqGi8wq7jxw9yKP2bhnnd7WT5N3cTyNV8+eDLpZS7aIPs+8nvhm43WX
uIlQjwfrxWiAYgfQDGEl8UEaFP+I5DEmsChkbTEZgGBo5s57hGvPbdvPwNaINoPxyA71s8FACIDm
PYuDCzrBY2ex2Cnj1KTIz7MtP6dcN2vV1Acv5a3Jqf5kMPieTs7LbLgvKodg1aurgea4yp0Qu0sD
Opor/pPU5LNrVD9dyX/IDXkOu4EeAQHZzgC/5BnNEyWiUGV4WOazIKqAg4U51o+bTadJw0vJtYB/
qv7tGLjyesl6djMT6rfSsj5gs/KxuDYFMjzvbpYXv2YlH+hXbVusGKCK/vJjyJQzcOGvC85XJnGi
vdtmWLhKcAXxlFwXF4fFsRbI0rQpcW+thftUe2747ERUDaQcArHbrasI1uLUBfleNuy5BTKLl0lv
PfY2ye6j5pZch1E07k1TBisVlD6+3Uw9Ams+kE7+sGlM5qB93zFf2mZuANaODl0Okj7zcwyKJbMm
27vmHSkG3fnvs/B+mN6YbuySrVOS1GoLUTFZHBg3w/iYcXI344FNJ5DFm08jWawst0NeETNFcEe2
dGa2Swyw7rme7jrBsp8SrV+VccZrwBU3a4w9ve83YOjqZ2t0AnyhTPQ0WVN8PhqGvN1Q+BD14aMq
92b5rcbwVxXAIyEvBBm+/TmNrBY9Gc4xeDHkxO/LsLIUIQUfIsb6w8aIxguzCNbElVETM81MeTnY
9s5BRBJCOLdV4VjYSctHut0XuCsL5JTUp2DxbIdL86Nv+S/UiT7hG2aAOtICrpvTbcPSYqABnjEW
dM0+dlUmMWf7D1NW1ResKc2jZx5Hx3wrFRiYTpreSUzpeza0MW4/SkNy7eyM2kzONVodlVDeq2iV
eyCnw1gg3QNpj84lexcXialtG/sgy/wJX0Z75wXDscZGup+7ONsDUc+gt+EZcl4SPX11Bi5tmP76
zGZPngWRL2MqQ/wbSDARp/lhmnmadDUP3Zgvwo48Vio+M3rYsRiN9OiJ19JI4yNulPhgvLeQUQiX
HGcZ0LrM/Kpd9qm3ZyEgcVy+9hMOAJ4Gk3cXCx7ZIIruHIMBMI5RY1uIa+sExAEF8Auj8V9u9kc5
JeAaiJymUYc2OiEjmnx5t4Uex0K16ihn7wXOthbr3u3ShfTEEd8sBDCnpQiQSi4HCMafAmvixnXC
i1kGDyZ2902Zj3ewSwl+YcPy8XkBGx8/FhdaMOKmu93nnFf+OJLvHbucTC3mym3zZ4iTbRDxY8En
QjNtamcTaWy9y9UwUisWLq+xXgoC23ze9AGji7bmaMGitW6zut7UVe2tEs0gFBuU1yD3Ytw4TCnu
p5sDLCG+SqhgJpofeOuUfquTnYWfoUImxXK0bYpAH7KcHUDmU59iWqT/aqjem8hl3lGM0ePgPjsM
FgEKzAzoii2OO6xkBVlCpsMJjtxtOPNUnrsB6RsA045PKBuVPlngRjZVNW9gwnMPOuXM/oQXaXPe
sOHLHnpgNOHiOeLsBVfSNLbBZP5JLXA4YRL6p9E/Wb33RYNeeHK62FzhCnA2id9Pd7d/wvJsbbhQ
LQT9Kd3RSACQlqZGjKu4c00eEX1MU6JLGctKsTumCD2g5Vo3r6Qz86OVH/zp0Ta4Z+lQpfcg6Rqa
JTWA/4DVOrbe7TQ6o1cWJ2s0uJPpwFsiK9Y9UUJs5mqM18waNklG403E8/EgjemBVhQguGGZ3vdm
8V24PGUmT0JwZvvoRXbxo82cvTTDvVO4P2FUT4+z0Bwl04eEycwunrOvyvSRSe0A1caiXIuGbUJS
PnK/Ax2w/NAqHhhlF+wa/WuVbMi1hSvD67O7cMnTtPNI5iNt3ytqXrYBhylYXSC9iH5kPzSvnHsS
F6iQnO2aONyQdAV5G4ADEEwW7NbBSNg26d6vvd8KAV7YBfdsA5lTECmvVEYxRN0+qOWBhgvTaaTJ
Ay8jOuVktGikVEBbqf4z9HRB9QQQ8UU8jJwjViKFrlO1e0b/XxG1z0ZfWZvCMRm9JRgDyxBdI42x
Bvtx9B5Dcf7wx53v9Fj455e6xTE++d13iC5PUzmjTua9TY8HE4EeS3o2skFGWt24WYrn0BfAqez5
ZOb1zIviuF8xOrfS9tJUCSJSOXbHtsnvyqYF9WcDwhd5t6sdBCwrGj/B3lUv08AoNswhdMjuFVZ3
fVQpDk12rEt0D0RduDRrOHRsd1D9GYzd+ble7M0xDfIxw6EgnMaL27gJUD1IkW70anM8I8Ul6BpN
XixXRhsefAHbQE0BMX/VsrpDHT9FHrXrygeNHFfBlYB0f25K67Po8UROMO/3iqsR1CV7OVyX87b2
R/rfDcRPt8ovTq7/2AgimwF67clmtrR38+pHlSB2hgRkWbwAsSbTbqRT4Iw5+9jFdbT3RM/uyLb3
U2Zw8c1zh05EAY8Vj8i7BnlTpVIA6PHinbBwp/oMSnWlnhuTWj5P8AhlY4OlEq0v8Of2yXdBarf4
K+vwQdkMOr154hAeEMoznHxH5/B97irr1MwltQq5va1gKh9SzkNxC22GtgVoB7HFsSNMutPtbzVP
8ZNjQZDF4j7/xz/aJheYRZ7XZD7seru26u7++qPoh/xPt/9v28vZ+XH7Can5kkX2qsCswMkCvHDv
QnSWfI/M4/mxNLulOyeLXs24EQBrry9VGsj7QtGnalWxs+dkU64BQtEMToL1MeQOWDuNpcFYNOHB
Cne5UcVwJuP7EHbh55M315LIbBjRY8DFUtm/qt7/zh91bFjHtKcupNHRfdOpc56E8wPvIT2ZDYGu
TOCkTYcVlv/w3rSbhiBvvNWxTfVeinpMPUuOAeZbCNax0nR9jG05+j6/79nigT5jm47gI+VFeCF3
daxEX++ypvmZJ3nPJEH9zEprXU7ReDVJ+O5VAHOQsggy8qFzjaULN7zgO3QICU6NGnbo+hVW+TQ/
l+W0D1M+kRLcysouxXhta7h5cDYPTc1Zz2bLVGbVLg2ds0yjnJ01eLiyljsjr18nG2NGRj3YjO+L
tXniGyyH974G1pM3zxoO1day+wdPwi5WHtWHUSfPzKQg883EYvpiFCdjQXMlVu4eKdPDyk0GlH+t
WRB6mOH1H0aLbNJF8R7WBN9Tf6dE1PD1nqD4MSltqQLLzma53OkAXIjXTukT6Ii7Ufn+KmFyuLVo
1zqh4h9bE3WZpNsOjztHHxVvspKsbWx6WPrAICY4oWnKUcHO953ubpjZQcVdf+eYNojBOQSUPtEH
1yGrMX0QwysunYyDt6b0yG6ODABJZJrhQYEn50QKn0x/a7CY7xgqVmQHT5SMTMeqw/uRJqjNbUXq
TQtmedVIntML7WGXV1zsuLVWbQGRZOgSpK8mj7dgK+zVYHD/503zNSeOv2uS4KlpFJOJBhW31UjT
2WJDGhORnd1JAH6Q3knTG0EEXP2xM0ULAfGGEO3On+s/mSPehNK/qaXBVpS6F+GLM9rbhsEQw0jo
Nctk6R1bHoDnoXrhIhZ3rqaltJcFcepkdp+9h8BIh8chhbtixwwsTSvbQHeq6MKJPLgfyj9WEKIM
v4S5iroFLcwR3CqjfwUmrfbCLxiacSA/yL4MzuSPYQl3RngaQa4cW6jMJyV4G1z+5TEOwdHXZt1x
BgntizdE837KbeeaRU1Aj8so7uoIhT1Lrl3rRnf4oeiqsTPzwbeiakvTZXWYUXtwuOCd70mOP1nM
ITfCEuMTE9hhowxhPDnERUaDDVwQl9Nz7yKtS6NPX1qXsl1DtubLELaaWKZfvmLZgXXo12yAqQkm
xdpPRyviQOVyh629KpJvimMMEdNcvoHS4QoXafMWgwJcT+ZQvfUtIlJDadKbFZAYp8QlfzNlU6wZ
X2Zv2O+LNY0gydstCWpZefwWafSlnk3q61RhIiiyMHhlYWIg3zX+K/aqek3mVT4Q1t4SNLeZcGOP
CiSOxNu/Zsls38HfNrdT+mMoaBNqFNp6FBpIi63xkGRCHFOvU3dR7I53fZ8qsNKNcxkSdMzlv/et
oqQpLEd0Kl9cO6s/k8o7WIMXvPV58NorfJHV/As6YrqBPspMhLjStgzin9ncE6JLJPJx3PkbbwL8
6FXZtKsV1ORuALsfjHwRxlTTmkVEHr1S71IpCS+Pnrtta7RRaVr6arMvYTCSO9u8Lz8NPV9ggNQP
mZcBC2nulHLqfdHm/sPMKzYy71LF2SnM2uKpFCzHKMAls9eQ9Wys8EXx+qOcuEGu7IgHEYqg2+CU
cMmcLybHHnKKZABubGWaePgC/PEq3BH1REXBCdMOURM5PPVxdu5lPe/bTqHWiPwB6NRhkCo7TYvn
K5pZ5McRPZkGtktUB2rdz6eo9T3CFyk7O7ZTPAT6j8qs5wMiW7cttfwKooyBGzHWZdWOaR8H6zNI
yhtAsTRSoI0u51pUkjWkVsHiziJCsv7SSh4NXtKi+nn7OcaIhRGswSBgM+VJHGIZtPoATiC7HRaj
yVUVQEkSnnfN2GxyaAJF4ujhbAFqWFWMgO/9OrugfJ0BiQK4i4J61wQpgcFCTgcuv6Vk7N4YpxYT
K3nHMWV47gNhqDQcRxc22FoUiTgMnseZfqo2BCqsLSkITg4ZwqKbvXae1T7EegIzxFCMZZtqkbol
Y+HgHU3f5nmcn2LGCKTp8LZUjhldu0Qla4dM90BnwQlLHEA4qseipGApieU6H1pYlBMzAd7kDDmQ
Yjl/tmwmddfAtPK7jl4prQb3UlDMvqX2JDi5I0XMQ5qU0E00+QhjOZfZ96iCGFUd593Imm9dyNcE
IzNXFhm7BrF8EpazhDNKgjkjdfWsWociFgwta2a1hF8vZtQxFMg08OlQ3WO0mHyW4xB+1olnf7TV
XlKtyVi91xP6iDZDsiZDBX5lctUZtKSzt/17ILz1pksQbIbGLk9GMpqs+sNlwl5GUAmMYRbU7YWd
2V08R+Nu4HpDWs+hgCT1C8c6C7cRhR1TOJ36yZXM7kf4Ki5Ibt0PO04mxUn4htwqjROvjn8aZojt
nZHxXg/tg56WPjZyPgeeoT9sm2NQ4gTL8OcgfXkX2qSV3a7IdlUbFHuqgdptGC0ZTS8+DUHJw7OR
j53DCXhkQwBTXTFDrSjhmacJLTYy/ydn57HbuBZl0X/pOQHmMOiJEqloy5It2RPCkTlnfn0vVjfQ
76kMG92TglFJFHl5wzl7r71jZwOYymh3hlGvAH6X277S7/4cHLmTszLRBdsvRseIQRnGGgqCVrPR
pOpHQS9xOjdavGz4Pit41HvNQI4bp62+jETO0YUoowwXvMOYyPmuGjleCMoAokJXKeuQN8Buh5Jr
l6Abb8PwSfHceBONcHZFWd9aeg0+QqsdNQzvtWygShJ7BAEXarPG78tZqPZiaetljbQdW/qDMBQp
hE6/9+eXdvrJHS1kaVo5UKxOKm2R6IDJSr0iwcAg/YOcM2GOx2qlukWyVvpB3AbTH/z5SU5p86fW
xBjua1C6exMPz7GtbU2ej9CQGKebYJyhEjWP7bVD7n72FsU6WEj36dV8ad+tHfmpqo/XeCVQ+AWm
tVCfOC6ox4KBoC67I1Y391XBCNcdq8K20BIKs6msAitQXfnWTHr22lVuh47oxHa61N/5jbvspPNP
kdFLnDeyWfIk4/M6jM9GCIxojshOuyc1h+Dh8tHYBatxL4grwXkqMdDhBGWDf0c0k3WmRSi+GWv5
ECpz5RS96cZKzRYjyAO7XxTRIv3IzxGFtmJv5HewoPWj90RKdVW8tfmeCWFChbCO0MpMt1K1hM2i
yIsGpyvOyT3K6AQqZErBbmGZdpBzYohXIfQjGymM/FC8ZSApnCTem8ZZEN756ojzVspjVM+R9lBj
6j6KNcKSmlbkK4zV/qAi0yrn+Sa3i+icnNh1q7AKQGEgV2TuOOIhadbpU/gkvCAloJSE7WGZ2Y22
VJ7Ut1jeyuJMAffuf9Z75dHaQKiOnSZBe+x4NBNn7RaAXAIDfha+tK9JO1OO/sK858sNc/W9t7sL
WdRwD87Nk7QilgKp7Z5IhRwo14lVDQmRzYlTWiIXaQ+qMYN+HaPCmKWPpDKhJhHOITAb3Jztsq0X
bn0Y76puATMmpZ9Dw4dy5QzefhfOQReeOgf7S7ai2SOES7pbW7BpPJthk+6SJ+lOO6fdXNWPjezE
KHz36gYAXdsAvVtZJ/FonOVhITNwhDVJKmwvr80Gb8BIbTicC7tka+4pHHOQPIfruJ9GgMeJY3C8
Cw27dpV+lvviWTj2RKCtFDtZj0t1+4hwckleG1/mAvsVQQ3V5PeKLe8rSSIH8SB99JT7Z6CrsTnc
AYmvX7BDXJiAE2Wd5UspsDvVRolRs6gerLWP+LqaG+shmYnKOnw0xXnDSbbfGBSZeVUXzblYpQfO
4WgJBmDJG/+JSDNLX/BEKlos5aLaybNw4536R8EOD5odrI3HMr3XgjUxz663uEhH+d5dszeNAERe
amgbn+U2mTMNVhRLqK2uPGhQKEGfIbhcy62LYvPSrAiLf5g47ejYZrXjT9lxM//Qv8abcm/c5/Zr
78+rnWLnS1S5xQLP8yV6wRByMo5oXLLrFFgMk3mpRitCQ32SJL7CLwg2iCeqYoYI8SAq97UjbSn6
dC9MZcobfb5JUI8C3Kb6HSPLOyjcGJSaTnqy3rRojr/zUZjTMoFcdK63ZofcwZHeqhdx4rzNraWw
L9ZiM0cFas37uXkt1uZJghj1DpRvUdrNXXKaHD1IcckKc6JT3DnCmVpRWPNIKQeJZ0Av79U1fAWX
UywNWzuOxqy85KBgT5wTxy9gi3XsJDvxpBytox+uKYO565EC8oE7xGEdjLU5q94EdVHbbDfSJW0i
feNvsjv92q2MF3dXbj07dfKvauW78/ANc/bQzCxC1eme8J/PcnXWiDM3c+jTbRvjIT6CyQtWrTCL
H6nbX0VljuVTXWiTq3tRObitESMjreu+PHEPYiZsWBJnxgc6zoHsFPPQIa3Bh84MdMazULDWMGhg
VQ7QTZDmkUQGUp1krjV3fpY/+a+CgddoXr1zYu2X9UBI54xmbDwjHM6R7olYQTtChNS22QUlD5vB
RE7CtDRN2oeZeZcfMZqbGSQhejtbobOhuCKARl6nL6uN+0j0pQqVuXxAENmP98JJpu/4ED6i5xYo
Bc/ixMZAKu0HB+Od6tAzrefMuu/ewdznIA8X4rLeCaf+3tqNdwJNVHYMe2vnaXv3s4M3uCPjkAow
HdEzKyLcivSqnY1749k7sSQ8G2vlQ9hVDu9fyKGegkGCH23uO+VTuUEMFKAUnYt31hIzw9x/1r+8
LTJxj+brTCaeeA7Bl44ELEUGMOTBWWDTyLU2lYdOgTQgXuaFZS3NU0nuz5foLYVN+AKAyH2Q1tJd
0byGu+QCZ4yqHcFzU5D6nFMbMhm4OB2XcxczlQ2uUzAfip2trqti4a2TYRV+WTUpGjNzoXUsmSpx
QHMavYK18LQFbxYZwtBsnpN1lTu0lNBUGIzztbCnBYvKelgoiGVogDjj0U9tUZ6lSw+S+9xfGkiz
j8owk1f1k7WXRDvfYoLUjFlh9zvdtnhNpDvhGi1rh627fB98evswW5gfYrvWmVPvAV6gXWgWRmKj
E2YTpL6nTr2lx5nwFYtH+HZDN5fTeb+dAlCX2SF9tq7s0aVdIYDhBu64EF6p8yPHdT+0QwQR9j4i
3tMd0bPM6jdLRKeHwHhfukwLC+Gon7z2qPebcRsvKruaexiA7GJPuN5bepHPwzWhafRG6cffmFso
Leqyevaf8mFZvfPKQe+qt8qb8MDdXUkE4yy4YUZ3x40Yizmwl+Ac+Y5lHcNu1khrmTYaaaUCT4l3
eqZcxGCjm8t+rUU7cOiOZI+INK61U6PcNWcwUvUPF1ZbvwAQKG5JDDb27VcNhI/al0wtyE6fKgSD
8/ZReB650+2S0GuCkkA00m9apsMD1Mp0S9wsZ/9ZsfMd9U21jg3QTJQtwxyg0Lu7VoS5RQrAQ6g5
AgkNj4RD4l+sYfrg2eLmbTEoDksSVbzc6e60Zqf7Nm4MwLtf5MsSPqUBfNvTk9eOINsV4TSw3wjm
2lN57JDJv0Gtx8qP0+MemDaSGpS1BspkAI1LXkwAf7bpJODzyJ6AwHCf5GspXfjinIYV8odmG9cg
tGdDupEf+PsGSUm4DdolGRHtlmTySVsZgS6f0UfS/ZWSrqDEc2YP9CM7hTB71NV9XS8q88xBUmj2
bNjyz/KhtqBoOi7b0JcwWUtHJijkT3LwSFEwfajugrsUT+WmK5beqblEhQ2ZkTeGds2MqJw1qQOr
/B1or8+i/6Td9Qo+lRWnYpQBuuNlwCA2FOfYzqFCCg7eq/ki75kk4s/w2L4Y1O4c4k1esl2x9jfN
tn5WH/LYHugIoyk9QQYkoo6Qlrk/kqi7yJeF4VgvdWKbKIqSbUYqQXpH/gkWQB9AyZ03nrKP/GXC
2eDeRPNgsjX/JEIEu0f6hbcrUT/xlg1XvIvYsGJ9hkoO4eAk+AYQvDLuSpgqG8qk59QOmm11otvp
XgRggvvxK9vpp+wamnPXMc8e269N+oQHda7U8x5v3j7XFjkPC+uIPi94WXlKDLZjIc1LFCjz+JF9
XJ2+eiThUhrd99T1Llwn5lDMAyxfG0gnGHTMBzpubn7R2qNwn5xwyvSgFXnNOHUgFX1D7Dl+srAV
GCO20FSpUbpb8YJu5VRx6tgAitDotR9Mh4wobh+B3dpR26OjD5+Glcse9Y2BL0Bp2bBvxfBDHvA8
fQmKRfnZ7CAi88qwPKGqQ5D/BLCbrCuHfcsiOQJvLhfaKtvEK5A+e3OX4wUz2QXPwUXesXPwXnhn
4m2bbXIsMKpNRFZ+0keS2FeT3zZCwb4EVEJ0KGo6SdtoBwMA9Za6OnUKFawmUv4VQBA6nvmJ9q/3
IjFhsaMKFxhL0m1k2vGTK5GH+/EsvOT9i5gdW+L0rlSdPXiGK3ZQgY1EASE12zMSwXuVIKKHJies
hW19DVeMvY84sz54GKyqEdt4DjRroFD75Nw/msGsfSHiuNwACKPK/jFoM+2MoYXupETgzH1Jy29V
XAjbBXD9QGoQp/ag2vps/GQyjFYmedKPvKAZyvEVSLmjZyOyNZk/N0Tc7rLX1px52/jsHXKOUBZ7
pQbBzieFgAf1jf4MB1E2rOYSm4y1Q7EMARCx+Ca4Tx+4bOlefAFXdaaYwcfijuKM8IzXBxooe3Fx
my14uMI2fqF2x0Eh/qzcLQKSqct+9j6YjckPQlFVH8wLht238Kt0Qlp663ypvrs7E7Omy5mPPfIs
21sPeBmp6+W7bpNUc7CIS/8jCelhcR5ySDXkPSo34ZI1ivHSkD8wrdfNldJHXcxJf+bQsPDu1Afh
OVmJ7+KwAmcIGli4j5gPEX5yy+tXQjfU9xK4PpbwRT3OIR91a79dgGh+d7fVxSu3IWLetbwTFsYm
webmLwq4H+YauPizRfZJzxvKzf5CQi+APd/gAzHQSizcfqXZ1rE81o+IOS8mjBD8jwg/eVdRhK6G
nQ9JeRl+MftJ8UIH4PM2UODzZp9tPmeLwLYJfTarfH1pjr6yiz+0K6PzIXh1beLh3UUfLKytcZDw
F37QW0B0YY1PELGzpaEghZ+pL8JOdAqM8ksLFsqC2V/f0jpZ+EQTIPRZhutq42OBv5dO02QzicQ4
wxlr6T6fDrEmHQabep53GB6l67WQaMsvKPvQtMVzzsJYvMRo2ef9Sj0wcHhI/lHe+p/YX80HEKDB
V3hu31kEhJO0Sp/T85DY5FrqR9fu18aJOYqXwvig67ZTdsMGVJDxTMockJmRQJ15/1x7iwY6CJmj
Cru0ub9mR+x+ohznuI72NvxUOWKwM1Ih9M78PfYq8YFZ3pv12C32IR6Yc3bIXpGjW0TRzREGEGrn
Pngnn/dp5l7iT8Zwe2ULPUCimovH4I7pSGbKwXI2o91VXaqL9lxdmB79B2IoZ8F9seounF3VfbqT
VsZ2HR3FpXEtedsKBKXZismTyVJ7Zm/92L50Dt2YS/6IQI3UVnSkm5at9Gq4cmCHd1ntcnSSxaJa
ibT8aPY9WRtG01t5LIji9ebwIJkyurN5HfqttWgP7nvXX8JqJSS2JtoZ6TKs+vPaMQ6ktXP0mxw+
HOI6bIwz8Xl6gXoIXtv8i0AE2RnVVcIOoCHPw/Fs/mJma9vhkN8xC6I5tDYDF1va5YO26W3ugLhT
lhUNwUc8xv6MaGJKEmT+ZdSFWChpbh2m7TNewreUbZm/7JfiB9EDUbVkAr8ITOSTcGGWO8Y+f62u
2ClkDp7SUXgMtLmn1S2vUqPaBiLozoqBx9Oa2fz5CTRtiwM1txYVsTcLo+SVRryPoellisPO6GuS
Ak3XTYK2vYQaHm2DP78fIcJKorpgqFjRtpJaArpK1nE8Ty6oSgxTyhhfhVipVkat8b31SpCJhk35
0TPh8qrUzooQd0nA3guVMgrRrrmPxLCwY0IfF37eYnUeeBm66ZcQ2c28obOBx3tUkMFVO1Xq2S71
2f/80pvlvlFz3Y50P9705AGrtcqGMi7jYmN9Wp9ZZbU7C0g6cPosowiLPmGZ5AInlT+/6CNZ6YJn
01ygiInAmGTHMmD74JsXRJal4+dszNE9YkGk8KziPUXJQYl2IBpRC89CdO9Rsehyz0Q0IGF9Lg+d
Kn/IEXjxNJy41+bR5ftuAghuaJmaRVZw5iLpqZlbuLsLb/hUcncPYV5mC+s1mMeuoS5XvCoi/mMe
RKPKDnrlhMy3keWxPxoVMQYjVgsqMzTO3PxJrS6Dinp1+jkwexiFQfUhhOHZAqVe9tVDLYwRc6Q6
z/r4tdNzSqjDZcgFxa5V6KetvpIG4z4aPCcX5IPCwRO2/0MqqSeD3LmZIZMSQHAoUTIKIUXu0aW5
s+xq8ylvRm0VeaiB3H587Eb5jsfBBoasV+pE+YcpgFMy2mYB5fndlAnXtFwfR59PHmS5q9K+Wje4
rJhn4nhN5BuTVu904uAfSgHTCWaMwXaLxm5FL5hPUDCYGcbejK1+26ZsMkmFXinQwWgDjaptWfI7
udMK2X6GOwsQZ0CDd/GPXsZG+1I7eLoC8D5Q/vFKi9kuNGKzwcB+CAuf07Bkzv/jfxE/35FrAPrk
WTx4Wbr++M//0FTTRLxkaLql4s7kQ2+ALnofy2krmKXTqfAhMgtMQct6IRNDVSXEuiSFXarhJlfg
ShJG/fjzx//Nd5k+3ZIU0dTpEKk30B6j1/pay4wS7lf35fbqQqw8SgchVQxhEigRDkS1S8Qr/fPn
SmCH/vrakqwYlqnR3FLl6cL+Qc4RK6Cuci+VdFrI+ShxipW6HRjd/aDjhR9F1PRJuceGt9ct9Jy0
kznZZspatbrNL5cyfcfbJyDJBGyQdGdxRTdPQIo0cUAeWjquCBYhLASwEMKnDwfbEe58yH/0Jycg
DMO3p3vWPhJgMRKOt8pab/hlOBjfXIsMf0tRTFWTrdtr0QJXkoUsoFcOGpjpgQV+wgrEQ/7q40Vz
BVP95Uko3w1AGYuHgcVE1FX95klEdOzGPBeIWE8p9xld8mgoGjpJdlrNCGtzuv2GVL/kOYnnSWpX
OFGLnq09cgBcJvFGIYYAiXFIrCAHGDD73CWNf+RGK2y3OK7K8slEA5IPKFPrhMebE3uCtJKybkpa
UrEMzPr480P97pnKimJgkTUn6tXNuB48laSDyKscM2EhJI8NSk7R/fLy/BmktyNHkXl3NBH+lmHI
/x7EPU7nobbk0mlL7Qyb5tgmxrYzKH7XvDE5JVijS49j3oJjsPihM9d9qO3xf8A57OKj7jOi4iq/
70ihMAkDxgdtqp9WPTFL8pe4KPfjAEAj1wtbrNx7sfG/sjIpVz/fLPkvehZzkCLrmixapgTicxoi
/3gZLU0FHC4rHAcstqaekUErAHHY0GoZEp7pWAaJAyx43UN7EqeysrlKy/jJk2C6+hGEEb3/JPT9
04xKgIEwFxQPWsHYefduAq/358v9du5QVBp3E3NM1v/8+T8uV6ksPTMCLpeRNW8kqDYYrubjhJ2S
kvYxoqU+efpfem0bKtQuPQRw1GRmsSnWv13Ld2+PwsQtqijqEYbeDAEPYYkkmEPpRBrdE6OIhsVE
Gxl8akKFXNiexvtUt7TYPdoYnZ98/Hwzvn19FUuTVRHOm85AvHl2+E3+ewz2CIoWpSRTZG4DRKLD
owlmcyYr2aya3jx8WRFAkOnhtPIpNKkrTTiZHpscNvb+kwAonjRi/3kdSp+1EVFw9fZ5nMPuiTll
E+ZK3vm59d03OBFbbJQUTMN2M1GW6glD9fMXk76/s6ZusBrLqvnXvIQGlQEklk6VbbWGEruu4ApE
tbbqQc2Q/hKtR8laxxTOQ8gvP3/6d+siI2winokA95SbNUHtXbVRE9aEYeL0CJQmuol93nahLXnG
Y6ilFEi6+pfv/N2spYoQk1T4PpDsbnByEXHh7RB3pTP2PEsENy+6mb38/M1++4ybbwY+WcYnyoBF
5Lcf9dJWzeSXyffbMcnLICkW7wVN7tsxaYWwWuSal6KQVkpHC2BgFrF6BpiWpUfytCl8qcFSK5o9
fpkjpiaa8eiH43gXu8U2KNt9K+IPNWWJTLyYLpVBxcAf/Jcg91b1xCQlEm6ABTY8wiGhMjoBozzj
IQ/ctwk4ZrqoNH6+cdL0Kv97tldEUTMV8JyihWT/Zk1RtbxRBGBBjoc4fVazjM9UQsllRFAQyXnN
jCp+xN1NywHcjScUdE1ytr45FPmfL8X67kogubJZ1WTJuJ10Ct0QzSFXCqdIvwSPZrsvU782aok+
7kDYZe1uFYAVvrL9+XP/3p2gmjQR1hk6bH3zzx36x8RreVI9llFcEOriLwyZd7LiZs+zvMWPxqQ7
5U/+/InTiL+553w/UzMwzmuKers7tqogGIkqwB2mQugNUWazlb3mZfj0//gcVRYlHjCzuTp98398
M3IPMJeVRuaY1G5Gl9wlSNxgqn/Za5rKd9/nH59zs9kSlFgne5PPAUlRC5a6QPPNKV+fCT2yAClT
6Ss+xEG2JvCuZ97On9VwbRThma9PraFt2pVgTZorJSEYXF9Kii+uQnZCs5HUaMI3iXVQKUERuhk4
hQrgpvGoGZH/iP0+F8lSkJG3QApH0Qvdp7FMRBWud/JgLcuyyzE/VNZaUXmrsV1liZ8QF06Hjhis
bG55KgL4rF762fiOz1xYdxwo8Ux2yCPp5efNe2uKyAsin0znIsW100evnbHgeEqrbWIhW7H5LBko
JcA+5pibunqRrZEhSWd8jBvT85+7RBcRrkLX0Xr1CHX7S4SJt4hcOtiGZlLDHCVjVWraleDPcLzn
0FzYLhXWzKIB3urYbcII8YDZ+0/BOJ694O7nkSJ9szCxoTQ0JgMRZZh2u1uK41FQOKZl5BkDBJD9
7tTG6VHp5JNZWm9UI9qZOERH7DwXKwnvK8tXgTR1WP13WaBthlQ9YV6/alKxlPz8cRTiF0knK1NW
ajLeY9keB5/CTqHD8feeylYnXtF3mzmmRLsnOKis8Fcb0RFbG10q1X/KWlqnAkBQxXqLu+6kkXo1
1s1JhgxdtQC/w5SGSGIdysJfqtgIa5V/EMbEcfTNwu/wcobHRFZ3eEmOct2esMx55Uc4pGtFkT4G
T7JdAbS3SqFDKeXXJpXsvKf1GHDbXdJ81SCIKTUtIUkjrsCzMJ+uU1a7aFEZzcnXpY8//67Vd1VW
HVHfLqoWQoWMnK+OrQ1UckejLdiU4msVto7bM6dJ6lWR0zU+i00cpPvRl+89Tb3zItgQfvkojNke
twvMHd9/9LvouSRBdlf7MHlcT3io02qvNsYHGeZU883ykmFHvI9aom5S+MZjkz1wBmVMTWD7X0bI
NwuFbEFLpfikoco0biYTN4FaKpcD6mgwZJlXDpsaculct6hDJqW2gqL9ESBgR5JRImcReexR1dME
dZXO+eVapuX8ZgJVZEMFN2HB8rBujyhUWdq2y5PMAQeCPJ2YaSGYjGqEIaKXa3SpJa+b9Csh7157
o36XMvFUlShrfN9Ul1mb0000BW/d1f0vi5j096lD4YQm6rosmVAxb+f20htawW90Eo2xDFDvyk2k
sjReEJd7W7cvn91khE5oyLFTGXC2fKFbN+Ss/LKoTXDk21sE35b1zDTJAWTH8u+5vx4iIjSGBrys
+QgRILHx/yXC8g83BFPHrA/7YZvGiBMVEn8nmkY9ec7V1kJWHMNDF/V3LdnG2Akoy/f38P7GfeYK
yJ8wlshqNJctlLNuWS9GXbhX2pjvEtQyxDnYWmpGskSjz7BsxL8snt/NVJyPyH8VNWobsnyzD6ui
Oo8jPFUQWptDLVu03stXGFSzNi7PRZee42ZA+qOMwGKy159H3t87aHVaTSUDJLRhadrNPjNqc9xN
UogdxaTdhF9p0Q/DmWrdKtCLXScnD6OAeOjnD/1mTLFrB3dtGGyMFFG/+cZ5lWWN1zaxk0VIPtES
5lH1OuoN0I/wTnPRSad45PrXJDSOqKg/fv74P1vAf79tqqjwtWVJlXRdu92YeUGcp2pckHqn1Sq9
xZbRoctI78j0HdW7MNaPLeYA2tsaPWkBtEVHdaJo1VkvmpeyUc7N9McEvd8NFV7+vDepmGSvw/Cg
NHswfpsww6JvlL89rb+nCS6cQwebdk3j8qcp7R/7n0Kjbq03CReO6d5XcAOP5keICR8E5S+ng+8G
hkLRT+c2sRPSbj7KRyrsmrUVOVEE18DA4eEZdqI1ewOdN5YxTpS1dfn5wfy9YebrQUxXgJxPk83t
tkvNAWsKJiEpzHeRlb9mg3QGybAQc+nxzy2P3GSpysYv4/Hv7asqciRXxGmzzgffvARaRRGjdo3I
EZpmM8QtQXbRXaCLu5+/nvTdPdVEyl0K+S3c1pspjG1XHwT8346Xake95QxPIPdUcGOpzJ4LQdlF
qrwKRW1lwhZQK2bZUsFp1QzrAFEgkCpiLRRCqwT3t5H1zSTEPZBE9u+mLOqcCP89tHpB7gnzw/Zb
4gMaA/+kaD1zgLurg3rbtM8SgYQzPYQRJf021LRppb19H6epz9CAhLHS3Hw2CwgBNH4dOZYGXELF
6EcFBNaCaGTM61m3rmG6zTBogmuARJKSwcw3QFWckK84Rbx1rTsSEhXs/wBvTQkjoMlLrUh4j/sk
gljDSkDEPK89BTNJLhc44xCF5E26cqv0IVYxkfcTQeYPdKye8jc93CT4xOLJ0Xb+wzIQCnOpdcCL
/vx1gHgW7CSgT5jIKbWCg+u6l7rSNn9SWcZMnEzx5EybSjGHfQySI3ijrofyrQfuJ2StA4jLmstS
8QrgeZVPx4BfBtz0kv51Y01rKs1IpqXeDrgxhOHqq0x0Qye8uCF6OV9b6sMmKVGjFQBRXK3ZZCkk
EkxTH7hzlkpe3f98Ed++XEQO0L6wZPj/NxNJohZsHrwsdvB0Iqnia4uRdDaN+pdD2zf1RkawpXPu
ZVLXqfX9ewTjdlPSvEhjp1NoOqFNNBuQHczTVdFu2EKdYR6gBweXUSsaaW3yrnTbXWeOv13I3zuV
qUIv0SYyKX5y9/99IWMoYiMGzepIFdyLhl8WfWlX3muUDFdtsnL+ybcptMNkhE/Mt//7DecuqCzo
qimKtxU5XgO9jXxmsyFyP6b7XaIvS0r3l8la/vuQTBGMmZE+A+V7+fat7asolcaMGUOPaDFYcP5n
cR6jzjKO0UB0ic6cFSq1E7S6NetqRjnkeSJPh5VMlBF7aZTmEDlHiy3v1L4LVOuSwMyRXcIGeuSB
lYTA6fdp+LvZhhgKVaLt8E1ZxtRLE4RfG6HsbDYCud5Cnr9yK+dEzu8G8ddZ/9v7JCuw7sBemH91
bmJukqFT/XKG/k6QGpDIUf7aUDYFCWmirImDtyZ+UwG/dAK4qo4dqV5sghQBzM8Dw5jegNvpgAdF
k1eVFMJJbtY5q5EBPHlF5GAyxqUD6N8E/ACBkvCqKED7hUkqq6t7n90EW4KjZVa2aD4bpnpO0NZk
n72HdSVIWqdiuxSyQIKaJqNx5JfWIrGo67W9Zrn7oZbPZk8xI2cwiEr+qtbRk6XUpyTPXq1e3OWA
6skCw8tUPpemtiw8kqewUb5SqqYEaZ1HqXhQoDURfjWBhz+DjGa7bybKMpP1HR7jh1YBAZMb5dZv
FPAWBP4QHOkaBsBT/ZIGHHMZ9iKK014EaynvfIbDjAxTWDsvf3429ISQWu5yXlBR8bO3UPxtVVW/
ffYGFVbmP7x9t1v70q2mkkLCylaUmxTYkhm1m44m52J6IcquQx/kD44mkQLekxTGnQ4t6RyW6Wvo
le+NX61HUT0LAbvMumPCLsriBIvjflTLjm2pNY9K/z18kyyQI42PKEEf7nF4ORkssmjiTBmxjjJa
0D9aBpeZa9W8VdA9TnOxYvBHIgR88FI5bp0WJ0HmPdQV/SxD+GUZ+G6DIYkqx0gM3tZ0jPv3rBgb
TR8GAEQcoZZmUp8+eL27IfVP8orHrBxexRytjhsfrWz45Ywjf7MESUyG06aZZq1yu9+XJd5qFfu2
M7rSB7i2K7D/J0Pyl4WVnsL8pZEUR3GGT30ylmkId/yrmBm7zFVezbY+pQVAPTOn65dPlSq76hFQ
yG66ot6DpcqqT34Zr39+V7+bXalpSTr7ffZjfx27W2irfellmdOFKNqMdF001HeS7lRG6XrMo43Y
GSvFx6GFSnNIuTh0JLNObE5xjTrC8LHO+HeEer6HvXpNTPFjhAUXmo9SMrxGlfjLmerbxytJtCXp
xXCmu119VcEKg9KsMgc73aHQuxLR0JNX51tRDI4em6007pdD6NmDqf2aK/TNxprPnirPsqRZzNX/
HltMeV1dqQVji/CUOXnwDDB1x1tja9lCE8ITzvqNP4ofeSx+UKdeQWyz0849aHJzwpo/i2oCbxvg
04qY7n9+kt8ddrk4jjMKezBObjezbkL+GsB5nuRYZ1dwY6th1K6hxnTp+caM8+lOTKkteZp20D1r
o/be0y9X8M25iicjWoqpc8Ayb7eBuaEGdZJSXSqG9jQ9n063HK8CYl5fVas9EW79lCX6ro/MA9G9
FjqPLFSuJBV+1IZ3JIjymgLZF4isxVP8y9v5zXIsKahqLEVlTfqrO9/CtyQDskhRQjecq7NPTSvO
ccUACrziaDbpb83g7waLQsyWrEmyzHHvZrAwMtxMrsbUoTqwKgmIK+GZzCCvLnLdP4X+wG/2v7zO
0zO+WXnp14uaotCBVmVrmqH+cXDPx64vRZfiFY7ly4iOsccbbtR79Ee/Fb6N7572Pz/rZrxZQhiF
qjoVyiz4WFXgYjCVIHVxwpGC16LPALCZyBpVxfbF4jDmmYEJx9yag8VLqy+wrJ8nom+iGiuPfl6Z
D2sxUy+A6hM6+aSTgFuKRzufYnM7Q1xXQn7GEuuD0FdqirVQJLbGNm/K8x/yMRLNhPYjbL78U00l
h/hlJ9RasCvhuK58aV2kxjLN2rsh+PBkY2lVKUo6Y2PiwabkIpMeWGeDLRbWNi/bg5UAfREGuxwr
8p+LcwTApxGwmmIAjdt90g5rpcGlVjRfYVif24qr9NJDn0IwSdzxpMV0SmSLSKMMk/Y8MEDYxGT7
5m/m2p+CZzPVgvniileibJ6jSifEsJkJgzLMAWlb/aIVCclRINKsCvxofwiXFl9lpaKSxI2nbnQ0
QUboFaukRyktJq850iwqixU5WPV29IYYFmrKOqIXJPlkjEDwAraqEO9pWl6w4Q3GCUqrxQ69DuFm
3cGmAxTVDSEBEU300CRsEhVLBQwSizH/xUTdR5YIK0E7+L3h25CFkIxTwZ4RwnAlZ7MnxkGxU2KB
TCE/gtHDo8OoH830COp8oeTsxwyxX1cpS6EGNS7CL9ySHWRFnxb2ICOozqZrTsmYn22QHb0yPQpV
jZbCRfOkYmnP3itTusgxvsU0yp7Cfg3LcGbo4G5pHFwM4EhujskbSLHlO77G/xW5e5FQqwZwgOJr
q1pYT0Oi14ujNRhbUx8wkXKR0zwAJN1G32orEdxD1991QXPNDK9fpM1g/zxdfvv+SIYhMTkoyFZu
Dqz6f5F2XruRI2kWfpVF33OW3gA7c5E+mfJSSSXdEKqSip5BEwyap9+PWT0z3Rqha4EFGuzMLEnp
yIjfnP87TdfIyWVBMrto07qsyPhiTjWOF6iE7Mnd9nNw4i3+Yh38LEih/kH2ipgCrdKHp3WSCYZK
jOmypP1j6MFVlZfU86tfrESfbkcOEaZFx5Y2YvDheWzEQcDrg+owTMGhH3pmoiDBl0zrUk0RyOlW
dZrcBq15mWKL0xi/jhQ+W/HZVD2Xz5gq7MfEMajLpqwHh44CMxxFg+K0R/8+aO4FD18hFCDp81dR
PN+x+G8TrLU3IBEv9BZAsk/xEV/aCynbm9zEUst3T1Fp0sFygCVHGNEMkDNXpVFxCXbRIS6qNxHL
uz6JQ7jip2BSwBRwm1IOTul9RTU/xigkZoC4HPrNJNwHqwcDl7Nc9tPSIyy0tdlCK02mZdJJn16t
aj5g14zo21sbGCaXiY6Q/83scoQ5igF8fL0wKU/vmvq29QUadpuhAV3Or8u3KSCDMf815hs/cx9J
pfISj+Z6Ap+V3bbwliD3Eom8RJjC/uzYJawbFhy9jRGnFGpUdukTpOJVkIFToArVlZ7cmJnCrbwF
42iAEC6wN8byAxcCBOqyqN8ZpAJMqsPmHhVYfoQRQ2xjaSDth3rEwXRC8+/VMgbvEDChbcChoPfo
KTfsdIYoizZe9SMztip7nPMa+ka5iMSZ+UwjnmDBCv71NfjZfulapOgBejdO1eUa/cN+meqdU1a5
qqAf0mMyv5RucZoGfZ8b2NX8v57qY4qmanjDAuTjIfEgKVbwhStq7GAS14PUfvG2Po2SXfIqdCnI
0Ujn/vy+9MasRWO3vK/80CW46cXVNhnFbonbM2N6NnBMn5lkBzf8i7f5WdRDlYaSFKEWediHqMdt
kRVUBcvLSNsXAnpZMvIi5ZWXBCej5vvl/l9/sJ8/o0MlfzE2/Y9qA3Bq1C1wDA9t1jIA1j5AlXk1
oulJFO27ZA+B6rT966c8Lx0f46xFH0utE7Wy91H8M3c1VH8cFA7ZWCRrG5NDhcaRYcsAo1G9Xc3S
ve9gM+EFNxT3vv+AETaCmIkYoR2WVp9gxlzeamxUHcOuzJmWkog0nffBhLTB0QTUCZxHvNI55Yje
KHRFDMXNR7f23PWMRXMc1XLt+VxvA1NpeA1Q2z4pOLobrpVTmsKXonnb4Up83xYMxkmYcGVgHURp
fhmD5qbSqmkVUYlF0LxJZAJNONDyjYl/ArXZganjZfq86YAmIQDEJEysyT6rNRz/58yHOuEAx/vr
T/XTs5Zz1qIVRGsaDeqfz9phjPBKS4LyMDT1ezFhcEwlJZqP4OuuTHsr+03GvOP8q0LmZycQPCAK
mRR07f/IDDqlTUltuuUBQvV7NvP1BXP3OhXytVw0GGNb38L9efjrN/vZ7k/nCcW7vhzO0fUfVh49
aHMEyZAPc7YQAa5mHaDTWrb+Vjhh5hvXhWgelvjkr5/3sxXvD8/7MX/OZrtQwtFLBpvHvY9VPZyh
7mowjadWqJ/ezj8Ni29+Xg//VfXljUgr2f39t+CTCjUuxC4iMdJSVoUPpXI5+Bh6YMp0sKrsbhzV
sEmRrcdUY822kNi41D8czNzoPs37SU+YZfdhZlA3NPiio6jzVk53sOK3QkA/ct3xOoutW1iVYxkB
OLUKRH6a8Ra7zGJ1NrC8yHnO0EhuTRNZ3ojtXgdjMMkA5zjzF9mDNJnze9ZG2L2Qp3ZJdSSmZSya
aZOOaW2c257OwyWun+nYPjF2F1zlgmmkRiPfMMBfr8i8KBgLYn2tesBmo2MkhLpzZOxj5eBxJzvc
9DCGREq1rZzhWc32gAkcaY8hnT1yr6vIjSE5D8Av8TRhC5YwJvJ1bMIQzq3x1i6ScImbm9Z68omI
x45zA0uFbZyMT3Y8Y4MlHzLRX2H3UG+9XDuNubMdwM+mWvJDm9tp6yQyxGNWXjltglsUw6849P5i
i/nsogkWA2oaD1ytH0WdRVF36C5r6uo12ZWwnhQ4CqnbT07tnGj4Pkksyn6x0pufnbwBmgymITxa
xR/PJ/LLGN9CFgi38K5MgPfIbiNzY3TrBhJuurhDGUsLrkuDgxtlWBqW0dWYZtkhzsr7tqetWZu0
fUtcO8zsRxXVX9HbY26l5gUtkZ9g8cJL6AGqg83aFooRYMOBBvHX1+AnkwI2MxboPEyWG2qVH66L
WJsKNJUFzKOo3KGfYsJdp+I9tsaVXfKu8N/CnJ2hPm2Cv55rCWZ7QYAwexJUyGMGEbVA7lXPKiyr
e1z10G8x6rTHtYBJXPjtWHoUj8raRa4FPL6GeCk1DCgKfbGG1vF9TVVy+Os3da4vfdgTifYdYwmm
fMo/yxnzhxUtcCe/lKZVHEYs7huK6qDU/AcpXLVuzXFnBFG9ESXo8NI0HhL4CuTwFeO9Md4gssr3
aU4aALXST/xfrEOfCTEQbdM6WqIE7z8Ks/HozHWkWGxrP7no0+JVK5rbRDAY7dgMIks8Tlo43p0z
PgB/vE5GeenQ+lqpiMxTdt7jsCuT6l3mfFFQ6pG5le8TbgXewJ/oK/+EaQ1qH1v78YvPVP9kBUUb
gVQAgRuNnY9dTT2LYpeyUYk+u8VIKWfer59YNiI9xPkZjQif7jiL9DgkYTCAHhBZPl8GOuyGIXnT
p8a8poFGd7uAGGRFiz9n36B6M6bXeOZymYpv+ENW26GS19BR4Z7grBjU1Dgql6vFSZW2yeCq4tvJ
xTZBHXf89I7FCkBlJbxDkQc2brsVuZRvhcLEIcdKqAsvnS+4KUkIQA1IX0GBQqmFaxq9M6d499Q1
VoLWMNC2elOjPNWsO99JnypkSCurt43VUBMr+Zp/kQffvYEl2M36t9jRN5FDNFOpA0K2TeO+QCx9
j6M4HGPYT3HmbGJL3C77ifK+YIP5sgSFsrCeurZ9MPr+zaTXp7ivUtOg+88ftnT5kBDzD4M6BrWk
QZ6coNarTZwOPy4j3boK2A1iO8v3VAsZSW8bLFMC7xY7ZNJHiIAssQrmVy0Pc7FwRyf9pRLT91+c
C5+dCgjSLB3RCkntx67aRDOh6KRVHsZMFGAhrRV437sy7sY9+RyfTxrcKlvDxHNZv5izyUvjF8qS
T4IWBgR9dObOsqN/LPBid9005RKgBYKvbyjqR9cDMayChs8GOekhmJrtzBzpKoW1/Kur+JPVn1IJ
PR3KuESIH6vvFT32fijT6pD3mEjWVXawBQwzD9D9xmoYrxIMI134zr3DNbArowR4aHeIaoHvcyL9
vVllV1HfmEdrWiwAVQCEEF8u3TmqfowuoWVuMEx6SH2MQ4kt9kQ1xIRt+3MX++8/hUXdP/6H+99F
jfFqnMgPd//xIEr++5/ld/71M3/+jX9c4twmOvFD/uVP7d/F1Wv53n38oT/9ZZ7991e3eZWvf7qz
rdDVTLf9ezvdvXd9Ic+vIn4Xy0/+X//xv97Pf+Vhqt///tvrG18BNGLGnr/L337/p2W4lZbJsnz9
9x+f4fd/Xt7C33+7BIBPIJ1+8kvvr538+2+aH/xNDxBuIWOkyUlla3g/Px44f8Nsgv3UX4ZkKtHK
5O+/2frfXBoiIB1piaB2XZ6cv7/8k+X+jU4csm1+QMcrhvz4n6/q97D25xfG5/BJmIs69EPHm0uS
jhCyEBSjFg1Y/cPeh/9P1vRNnISm7Ne+Hd/WOFLAnzfBoySmDKe8cPbUIeF/cO98cBOIfroOgXHK
66My3mAKi/B88MWEJ/35JuYuECXkfJWndJ3tBGKZLNwDbNAXqTOBGcRVe2HMDtMd5btLqyVOq/ZS
b7pVqgJaQGUwrlsyGn4dRiLU+Xg0N4oG5HVUNlTq3bihLZSsqnZgyjDoM/yngGf5/XyvJiPf1/N8
6hcUrZu7wZEpdJyh6S0BT9g0XdJg/rfYUgYFcnZzzK/zfMvAbtjQOH/SYeJAtGaqANRJzi9X0beu
pvAP5v5ipmJspf3O7fJg5c5NuREpNH/TnwBpGSZFn34cQtOBtRZhzYjAhvhIxiSwyVG1JMMDbfe1
3ww7U0sXa7YcuBTOsEXAZqficW+Y0fUYJwyU5kzEt2S/Y62/W+ZD0BkQv+hkbjttyhm2SNqV6TAP
OONgQreigUaalYS16kutl6jjI6dlPHza9eJUW3VOsTz74WbeXd6Y5lHm+OgoG4CX5d0gw7rx6WJI
A6KE7tZhvICc7aY7GWav9j61PH9mhLhIt+kW0RleHZM4NVVab9xpiC6HCBu5xIyjbdZAVdM8A3Mn
Wa6CvLtuNRcrL2OZOst5xd7M55FH+cNcZf0qNQYVprCRS3GXGf382pm7sRneRwy2j7QYxMpwJaNT
LUivQne2hSjunSHY1H6DFLXqbDCSoGeCOMFlJRDjdvYiQHNtFu1KSf0yJVk8JhqWbOPt5FfJAQEO
WYVnPwS0asKIirqt/Es8sLUjH80Jsy/4qY71TsxFgBQBJMfKG7Klo92kipfpkPROzC/ovDtM5dTB
IwFD5+apVZwrIFQ2qJW4pn4xx9VEljal27w1bmfGPdYiM5MHX6OZM1XdGrMMPG0KwHillNpC59+4
pNZHR1fPyFCAsyFdWhc+vEzDJdCBRDPgS8TQXUUOV4i9asYkrLrqLS1up6RgVivXp+t5sHs05s4X
JQJevemgIRjKtbB0nK9GeWRaYS0tq70j6IBJhedtIrnO/HbgE3ec6a7GM6z37bcCg8oX9BVd45wY
IgztCbYELp6gKWjEeNCj5uoZI0cgNYg2DwkeubtO3MU4KO6E3R0CCz/xRkObiQhsZYI3yJK03DlQ
s/cl1DB/4NtLsEaROixVhgoimkjmzkj6k0ojUDNFfSXgT8mmRdsxddp+EGuMKvo5vrFGd0f4uXPt
fsa0DB2orGyucDPR97LMDrVnjutGAMev9WZb4fq0Hsib66JcwwqZ1xQfj8Cg80vTSK/NsWbSaJ3i
2HZVTl9kp817p26RIPoHuMLxvcWPX2Z+dsX49LOH5XY39M3G0FBA4FOO4r2HbxCoE6bE3/RA26Sz
qPfYkXbri7RGZgm3HNNwRw+OcfolHbp+1aNK2cVldxsZ/Ua68zqOkwEjbgFGq1Jw1WnYIWbAuqB0
biY1z9eq675CmHjKbNyTO1tMuGljiNyCrxT8jdoR39rMJdV3i91cYP4ZA3qLKwQsWqC/MuGM0fQ6
KhEJ2dEQbztZ/kgKZH9B/RblE7h6f2ZtUgmJQo5aqR0p19UT83GmDp8XdxFwYC1icNxyVV81a9vW
so2sidYKb7iUTGM4c8a4C4TheXavrTSq98IFoJX3HdotTWDBFLynjf21b7L2aOJouWLS4NrAg3ud
jDMWqKZe760BKK9tQ49iacMS0z1iJqjtcA17nWwgjF49A9jyuoNeCrXVU9CTsXXCTMdiJ8ImPsVr
sKlwC/XzMjRbhFjMM9wsJH5mczJPF3uK+DUTafHOrOPpCrStnB+9EfQWUiSDaRL/bYCnJsBUdEbU
XyRDc9N4cXMgdn1rVPo9q/zsFEG8XgmtUrtkevLAzm/byc82jj9yQ0aAA+bXNm25Xlp4d53h4vSh
6WpJ4p0V0xbDIdeHH9MoxBb3icuhC+DM4xZaZDBuVTUztjG2zZGt5Va37xuBUbQ3PLpp8ZWB5vye
qgqQKIdd0x5ikmJ9eJcQ8W+rTN1FZGUbvGOmVWUFOL0zUmkb+kvaouTML7MKTREtlxGvhnYs500f
GaHhxmtGLEBKRVj6oNYCLVbzKUmlvpfOU1zG8b2eVAfRdawq5dVEqLvX58lYj4H+aHW3vQXY101B
WKYBlLIxRqUcfDNAPxkUAtexP6j9lFr3uijhyCfUdlJEdrJmPsoDoIqiAxfStDG2sWhetAniioU7
IYXdIdrpqs7XRSSsbeKOX0ANfE1t5MtuSnFscFocgvoXwZjnlgGkZwlGYekPuCtpeODt4YBT89p5
1lhx8bvkhQbddiOh1jURCa4DI/1qeSaGRi62hz5GzFA0um2L59WGqX21doKmQfKhAZLGCf0SrBAK
Z3WkYGDdCGPAFqLia/UaXJ8rl0Qz88Cg1iYoqU6FmKoQ5SuguXntuPuSYANTAHaKTo/27LXXTgOL
sm5BCeoiCXWzOGq9xYRJHNQwnfAXSSkjUvDDbRqvhJ0n9MdeV1+tVGcL6aqtbkFrol8JzTa3vie0
7tzWudI6wHq+me+rGh626bKe15V39HrtzvXVzcBpBPDipLcdl3HagZpGCW4PGvNC2XVsqfhyxnhE
l5tCzjIM0nSix+iz6kzz17zm4rVNhTwmzsDFVt1Xdh0M1KlnbUbABEw36tRF9Rn/LIalqRS2SOh8
OqfIyzuaxJHXVSH+d85KpxFXyWLY6aThO+XWRwA+LxFFAfiLXor1ufGeSuIMPN4PmYY5p4NfeGMJ
Yz112P86cTlvmdikPbg02BZ9242hY2KmOcWX0Sjr3ezBnfNMPbpqh2reSsxv1p435xd5RsugJFZY
J181w/rKq1wAylj1poYWPwIUmLZesLdjz9r3cG7dFtJHjQHtNi+dLOTygsuoDzQ8xHzUiypaO+zW
m66Edjr41oVdwuXycwAoXEjaGucEItLBzG9FbYYO9FxU/rj8lMaOOdCYONR197Ry+85wDp2yjAMp
yVUWpOZJH6NiMzj2W+vjU+LCaJ4dIpbeYZTWM7eUY8EFu3q+sQUwfoUVEm1a48jmzZmB/VVjxvh4
BX5FaHawFAZ+gQVfsOwbAhjNfI9zq9uWhvsCTwozXcoEY5UPx4Z+TFzBe8gYnN3VOV1UG4DziBHw
1oIbjzAUfqyA1BkvS2cBGVPTO/y87JfR5FxJ7fZEvTOD9uq8VLgVbievUw/4oeobs2d7PN9tVEWt
KuNqlI3ODhIEN1lPcDphAiK5OHA4xK8nK8S93trVrvTS+WLAVGnVFQFQMLtWe89d7DwGcddYwJJN
fDZzpZpHqgvh6NbO1kGrQHDc4dODci2TBOyOk3RrPLeb5lbThxo8v5fsQHtZOOPMJAZNdnIr78Yg
x1hHWptugcKEeKg4q5K5fE5C8aia0r2co/TaKuenWrMx/zI0+2QMm9jcNIvKzx/MYeu5jrb2lvoL
oqBVICL8K8z8G37YET4kGQ7PGEPQuzdPNl51FwQiGD4pjIuCEv8aGIQW+CY/7ZtLFzuy6665wLWw
2eadtbcD1LouHmfkHN0TAh2i6pIeMG5lx1YX9wJNCXO5FrTuoTpJHM4vhhyQbJeDSsD7JHDyFb3Q
u9Hsn6k6H83Ee54ETmc68geImyCgBZK2bGAZHTGdjYPM2jFGuZmtNOGVXraAtq50UIuFP5drJ545
zXAsnuOXpJ6msJUQfMlgSBy+tr6d7TuTbdWUas/S+D1tS/u2MMpTWwbUXGaBAdNYrinLuyGAggNa
hM6L9kmsvjs0hS7pW/TrKMmAh9rRPRrotyLomt3opBKjzjsVt/IxcdxynyY4So76rm/a8WKes1Oh
gbmfwtmGFZb3z4FTqmtSGX0O0kuPkW9B+X9F7Io5b4uXWjN/VXxrr1NmrZoxr37EWz1T2DgsyEHd
6PdBM19jHMc1ncC5MrG33iGOSjdzsMOmjVPJOXr6IACzmfERv18qtz18xjliTDb2v5uuRpilmYyx
u6yMjeq+xHWH7VsNv4uLNKnagBkbzqM5uPOSHnsPjU5Xg/N34/lHYRsTpIvuTtMzJtnHwGYE0NmK
TGzTTKvezAzfH2VwaddNQ4RbrflyuJLJgbfxkF+N03gRM0veSrN4kBhqrXqH918bWhtawDrwsI+O
hWYBm610YmU+Fxw3C2zBdCA6c4GZaw4tSZ+669od7vEoYYuEZbHXdXUR5aOFSJFtdYJZPQ7zs1WX
N6Nu9hfKVuYuNSXxbGevCyZqCKw6fH9sYOPsydtYR16fdNOtqSwoeHrxWHqtvXNJ7kd7MSp2aGtU
njqOqnZ3KR7c+76Mhy1y6idpYSmXRMNw1ApzWAUg+H28Pxyv/JHlzS5ps/TSUOraJNkmysy1VZ+Z
3VFF6iHIDaxIbCDNSc4eP1qo44kLLipzIBhjuGltWWDQlYAgU3fvtau5W5FQSy68+7Tnw84sVOO5
b+DYW1MBCBiwuWwwix8H0OFenG4D1oHdaLvWztCVcelDlpO6juk3WnXJDO5YAJ5clGpplz61bou7
qIaxl6ab94kESNnhYzlpHm7Ri6VYBhwv9cCOx7w2vjb13qXGl26M7SM4cquNTxj34vBdk8LAH1h1
NE8KxWJSB72z7838zkYwYtoTAMq0A/qhpXTxMA1dBOfipOdd6E29vtJzJJipMBrQ+RM7nzRXrlN9
MUX6Ppv8uRLfefZ2Lv4R3qifvSImzag4yIt44NyuBFebXgYGoMHaXojoxjIb705w7CqCt8ZjUlj3
eAtVHAnmC/SnBfWf1DHBPT7KTtNea/5DOtAgzCK/XzMuc1O5phk2umaGrFOUv8/3GYC3wvOt8wFO
JCLSPvQxbocpedu0AhCslhjh+dA4wBbFcjjfZfE21rqJZVpVFmZYL4ekGIDGyTa5YoYq25t2AuGy
CG7cKAfrvzxbt7yE8wF0SRcy2vPvF6FLHZZBYSKh8KKZf+NwvvXZXYryK1Fp3dFbXqBeOnrYea9C
rwwsKrhzfhi63LjNVfuut6C0CUFIvaeZwGl5sedblkqvC8L8HbVgJBjnx7R0XnPax8di+dBKQBQ/
PyRgDvbaMA0Yxn3mh67s8YUCJpeFfXIjpU19Rpr2ZtJ0iXFUtW1YeICacjjfCqjP/bzV8jWdf0IS
AJhbs43SjTsARySalSE1E7mYrsIA1MVAX1Itsp1s6ENr+b0Raiydsz60o0A/tAizRMUI2jwkvx9G
mWOR/e8HFTsKZwnWLuS6N1qbD3gae4owklsIEoaft86PVUTrh8rGLnKMhlC6xu+HQlPtLvfThxGT
5l3hGXdx44qQ6p/AG28wVnW/mEgjmgj/fTAKvQYMxwFu1LDxdfzmB+GmRyNoVoHU8vqAT20TFj0Y
To8YnRO6Dhja0Rq+oQpbNL/CfGG5q+W6saGH1azspUKYle4Q5lyJR8N97uN4CHUjrgADQye1xBCq
5XB+3Bd5jFsYDa2VQNiGrKVaIuCpV2HArHHYFEHP+ZxLbBtL3AguB7vtw3x06CHUacYIl+czUzUM
87qLa4krwT8PhTnKENolBmhjdXt+nOfHqCxYZ/o80DsyLJxXtL4LUegmVPGQ3E2TUe9j4YUWZNV1
VicQPTpXQlf+56FanrSzJSyQ84M3uCt3odHEsEGXP9gsL6CfUOZS/+M+jp890w8e0ulWPAiH8y6z
A8iNoImBuOHFNCCc1kmTqgraBAQWsUvkYzDQ8cOdlDXdsF/UiLQnywfqIrP73WyoznqZdRxy7TLC
rdVvvQT+FTi/OccG2dFytAkCDbByomespJnAaEFvKmfXZ8Z9YwVPU1kNW7rcWpole9FkN+mkRlLp
Rl4moETXpeu+Zdo9I3TNdqS3tHYd/3Fy4gsrs4tdT7S+CugT7sqJvsNY7Bn32pa4MmO0UVwVGqoP
XG8xRa0UxkIkDYfMRhHg+qFmltlWWGDp/HHBvFJFxeBT9kFPfoFO0W6Le1H71iYu5Q9Cuv7YO0Sl
Wv6YLlotN2O9xB6mmLCAAJKwdpdyOZ0BmPjYcaHo6a8zwZ+lRymoUopLEDhIrJoBzmFbuatiQNQJ
73DsrTeJMLOQAfmEG+S8cu3Z1jkvxOR6XFo4eUZjtFFDgwFz4NKcfkRrOW+c1tVWQUHCZQIE7t1c
w2HPO3ZB5oR+1hqIR1v30qvaY54pxFJQslqByxraWtq4zC0XXdPfdD2OMpr1pUFlK7A6XyHqfhJW
9aD1eNz5NLhbamV7Q4uc1WLhPjvVVjyrANqo5Xm7Iiyr9il1ij6kdk9tQzOPnmE89xa7qsdA0VZU
o3mMh8dMDu0DlayVaw77PMCDIiiGJe3EQSl2vA1m6Tvkutm6CcDKe0b/VTk+4V5DAUq6rzRsim+u
6p8rD5yk4SXf5OwxSj1rARo3vgwtXrzYh+obHzj672zrF94ukGA2PGwCY2W+qZKxE/yOwFes4ji6
mSNv2ow9dU8AXnsgA2tsxLvV6I44rcN7zUumMW3aG0QyIthSfr+uBrifo4txRKTvLeHl+8DGOKmN
22RfjPG7lbvYcRGQ01tYqmvqdm60me58vp6bnsxOrz2kscXFZGcYrHXBFzIE/GJGUsxF6ZN2L9QK
XoYRo5nYWWYkqDDSCmErYXjnZqLRRpWj0w+WTzdkAlvd4pnQeS2FKuqra3CKp9K4ae9mkzcOquSS
EPx5tny5c2vMQspeUQhtNi7j7JeWlYOgNpm3ay+5tDi7HMi1U9kvQ0DPdomsoOrvmMiZCdnGR90o
7V2sFk0w/mSaoyPc9TjNugx7pjQj8MF8MEmq55gvhjzc2Yg4sXeZ1CnbkDF2fnZsq8VYd5oxEGuW
JlQZPcCsxILAYRrK8OgMG05yycW1WloZDOtBTvGnAgcHzGNouu6KFM82r+yzO/umLjETt7wYoDIf
N7UYK9Qb/zX2hY7voqpIz53rGqnryskgzveU+iYXVHOTvUy2j1VBjfkBtjctTrrrNCmMW4NxCzfL
XyhsY+QYC6ym6mPtG/GJtZXhELkniNviEulutZHULnFrfPbqES04MmdHMiSK7uMhobFCavKmafw/
SjB4USO8eXavDTpmd+cX2nfHLuEgK/1Hi+XHMI/Go0iHeZeYQb4hNnpwl6FMRpqpFER5v/XQWdGz
HvX1pKg/ByzDxNPRKqDQja60rK9HkJXVFNaJ+2XIpXmj45i27QRnXlQ3zlFghYpUyH2tOvGlGgss
RfD4yBur3MV+c2gcu2JgwlEYiFaHfmZhx0QbB7DY31ox22k6sIL3idr5crowLeeKBQs7o5TkxrR6
npvSJMnlVVI8OgpkuNs2j+acAQq3wK0HsaQ+m86Pg8JJATY1lbXZwR/LvRKTRYnW3NVWOx0KI72w
0+Axr9MWcI5t7g1kf9RDyv00pZcqR9zUEn7aBdq2ZPoWa928z6IxXxXKfSDwfNLhkVDGGpFgsP/j
6MngCmJtXAQv07TtEEo99RGAekcWxgIZfITcQDXZY5ARYmRRB8bem7z7wTa286TvbXNx8KMfQ8Ln
1KTK4lUU6qmhc7AyEiYdPfWaisEkrzXuunHGucvUVmWDeUAp4uGC4e7rrgReX6xt5a6Taa5CZVMX
o29ZUuYH3Jwtj53/4XxItaYKy8KvAEkXj9Q1s10yE6WcD01DcNqz6PrQ1lbOVMWH1LWvhgnjuaC9
w9BwACK6bpshLFTb711BuHA+RDrhyvkWYJgIV2cjjXYd/hj1uPUhEKa1SWul19Rpiux4j+Ro7Rvz
EdvfeJtSk6RNZ0cAJuIGzDPFVUhEoWd346GI8suyYOMJghppFNt4kKH6XFdDO4Z1YR9zHXtN007H
ED9MBgYo3G4KQfzKJtkRoRDEuowBm1knjufHmxmsWQnYsvb924by/XbuaU/iSz1E0t3pVolCHgVl
uIibpJOGtdlTKSxnslJaWUfPJxByuwYXD+lg9qlBTjJ1vd5ielyerNkvTrPRlyc7HqiIkF7FU1oz
iuDKYNXEwllDd+DaMzvgJzFhJ4LMJjzfOh+GDGbP6nyz6mMRit2Zac+sd4HW0jLoDxvvdW/X4eRz
baOsqsms0n5Ltewt1rM2ZA66CR0BxO58l1QP+aqGoc+0WPMsX5kXpb9/W56a8aLK2otm9DB8MwPM
BlpcwBhhnCjYwxwPSP7W6fJU2K1SO48hwPFxMLR1q5eptrdstMtZ5GAzSxj474NVESp2Zkop93zz
/C9MHO0iRD7wdpLylMh4plGSXlUJZuTLOTnpIzjrPG0vtYrJ3z88Jt3uUhlzxoVK5ufOMt6NJiTU
5ew2ll8936IfLY999ThkrhWyclphqWKuBJBzi77BDtL658FYUoR5tgFkJpHcBFZJbWbJIoKafOJ8
63xwMnxkjQGbnG7o0pOpMOSrqFOnGQooi3peqHX7KuriMGWgdOVa8HbNGtdSynqE9bZkdtoEkcTV
Tqh/PnhpH+zMmJGaJa2Tqf+OH32yYVvH/3Ob9lZCGE4IV6WcO2Dt+tBbjI7B6lA2WDQdNOxSHNY6
KcK+xq7EcJHImVVFzvOvA8Lv4oBvOV72SQEElF/ezqn2w1acOFqWkMosh+Bft6wmwBbD4xx1ZOLv
xrS/yi0YTz/VIj0u87lbHzZTMnugg5G9HKRrr9WSI5ZLthg4FvlMTB33/EXETo74ZJ5Qc3StBzyV
9jWVDznQxCckr8XIjtpWzqmx8DWlBUSBshy1/cycVhhnM/XUoGZYRdJ5Y0ZA7fvJPvRdytpVL2Y3
QYXPFF892IGYa8tZlryui+wd2Lpb6c+0cxjF35aRoPBrS16ssg++2TOAtSRCmuNtVS6+doorzFpO
DT11iFsDbwYXYVXhssGHqLoEYnju2lUr91Ygj3JJ8hQPbSKYjKthtlkorSUXDJImZefoyUC6mc5Q
QuPJVxSFrf6ba+KDN2PWYS5ZKOjIOixyaDFsgtwfY0XNs035LBRWEV7RpMeassJZgjNW0G1+3hTL
+dl2sKbpHgAt5MUlzdfJLdrj+ZWKguLw2jLlpdfxFaocyd6KIQ/OZ5ybZqyYY55E6JN1TNzD+a8z
EsKpdL55Puh5+vO5aVU14flgdiMv9N/3lbK6NcMgt1qfvySxtXeHxN93sIJ5O//L3nltN45ka/qJ
0Ave3BKgkyiJspniDVZKmYI3ARcAnv58warurFM9073mfi4qS4YiYQIRO/bv1OhihBgrOVka1olq
clE/62xX4D9uQ39QZ2x7I0E91+uQa/331Tb8KMf6WVe/TE81ZJwbrxzdm4FIikYW1h/P5vUQp0Xg
urIo9rXalnc4y5AC8lqq9kgvlmTvqlaK+i5GajvN1bT11ri5wYS3Du00RpTiTTwq6rCuz8v12+s/
q/qFHDGYmLDxYD/CS2YIzTvLMk9B79yjJoNdwt3NPUfdFewrW2tXZGwCJ0mkJR4YN67FI18R3U4H
/TsrGJFnblXu26J7RL9bivbZGn3rEBTjvVFjCO4laGvY00QzvZbNEHR3U6afqSBoRjJzmeWAk/ZU
mqCtybJByknwkIHITWo3kPbpXrfTZ0tfE9PR6slvze/54L67pX8vWiPAFqAgZwJHKK62cyrzFUVz
nrOc68ON0za3mBm+OyMJt8LRnzTH7jeVBytnSeEY9NUlCcw1HCdic8o2C+tUEbjpLE6WX+xFZr+O
y60l4rumZDtpOggszPE+l+WlwYofcOMOxiQSxaL5pB3fP030KieSGLs5XZ7KWD8M1GN+IoaQqhBn
WW2IPF9Hjlq6d7Tpz35Obqn3aHjxvG1t8oBmN3uY0d5STgz11l/srWWyMaZIpVAZ5LHtmk+eyBUD
R4oyM4uJLNCJy+5zswv9HvoDaEF9uwjH3UiLmN1ajCT2nh0vtj/TuFuAJhTE01CjTljV+FJ/S2zt
IaBxscU2rDi6cvgyUGYYIp0eZwF1u2+0YHd9GGk6j4c8xwep7iD0uv7+OosEHd6w4fXLYk7Mo1iO
0BCY15bBeDAwcN0FaR2gKkFkfiUw/smm/F9cwX/xOP8/1xOuJz4nyHH/A9fzR7eUP2rcP/7gjl4J
on/80Z9cT8/5h446Qndd3cYzDyT3X3RPL/gHYi080TEnVE5fvzmfVvAPJMdIEJAfUiHirPCb8+n9
A7kVamTX8WxP93Tr/4XzafxdXBzo0MZA3PGzxHfb/TsVutbHvKvSYj206ygjpOU0Eewe3wryNBcN
otiMWLhggxoKta5Ps4xZcTx/4wsyMhf3Z4Cbsl0P1DBe/l/kif+mvebgPIsH1TE5Tf/fRJhDGaQE
+BC7rPXjjfKD3VgTGV3OIB+wTKK2rbq3xcYLoKLxU9HSa12r/29iHe5C+1c9CAfhI+OzkEiiXjCv
nNm/6EEG7A4n4aTzYRlEttdhxaM/hknKpOqEXoxpAyV9Yt0TKvPrI2/qdutMkBq1b3rBIZax3GCQ
8Nx4hMPmgx3q2AyErV5eyuFia20cBj3HrKX+f/NJVWT2fzt0g/oJaz/bNxlpf9euj+PiZ9PiDQcH
JCsOxm+Tx34UYjqboaQK89l1Qr/Kbr0016NE75xIJ+bbXd8znbMctPKMMGQKr9d6LSaAoBySqTsg
bjHtQ+FgYW2RrDIZ+stsph2VK9y1KX7nIlmHvBpuvZqPGdLscQgmeWgnJ9vMcOwTfSTabTSX0BR+
dsjga2xoPnmdvanm0YTIAplkwVMFxQUUeL99MrHsAx40ip272hHQr4RBoMHYSeis6IQAEvHk18Xd
nHXbWIfYG8QavZuJxDvfpO+1xOggnPpoj+1zkmhnbU6Ipm54TVnBAzJr4sUKxw+9zDwUHSdfxr6P
2qS9eLRlhtkRkUdtlVd0qYfVKSKHxB53TOmNwTsB2+bVHdo6Nz+3AYYfwzpmhIvTTSjajnBjGw95
o0huW8/aGppO5FdPPqxVfk9qLyM/W0Dyi8FbJjP5CpImP8pqqjaj76R7Mx4vibS/0+03N0IN8Nhk
V4B7tA6Zz5rCAEsmmTVcu+IW57TPUreLyMr9AuAmCbAwfODPyRmwnSkUppCE8C6IbTJ6wRYSwix/
s8dERACJxM8Sa2o31snLTcrgtT0LtMAEG5cU2TmklIBNWBzQae8vBjYYqf8A829Di2zZD7KFKEa8
sgPPCKkeKEXfmr9cD8LgoBFORrYCQV0Y1V2fUo2WEtYrMAL4EB6HxHdehK1hjOLJb72bX5w6vW9r
P8IZ/tIh5LGE5UFZDF4gEWFXkjowcKgyOrIfl0Q/LLzJZgHylIR6ZT0+87OVf6P5dbn+pjK4TZOU
kATsZ1zIewRERImuaC/7YiX+HDbrlE74Crka4Y+yf7V10ueX3H7TkmIr3LjcKblOYdc4r0EgHQTX
zmt5rMWafnltcsJg4JXID3bIThqmI7Wu6yvcqssAmgLyP006gqQ3S41Wnsfk0aF03BSpuI8NBmIt
kbsY9DwHG4uTstZx9yCSVjYG03LrR9czSDKA3aZenm2Jg2YSMFLzzuHBnDBqU/d9newv6WLJ2kmg
B/ki1woY3xAQ1rh1TYHqukdd2DItdVpPpwLCbwwBUEu9Yy2xdIhJCq8tSjPfas89di1bNMdR4MRU
k7zD4oPR24XYjo0aGJOXbAPYFBSfFQq/rikjB6Q/n1Sas67ynFMIFhmZx/3M65PtuKxib3pOu4sF
XiaBtjxMa/mWY/RxY0rrAxNfImaWpYAP27x2HbS/Sf4ika7dtjARjrmUb/WCLRs7L4O9AV1snSC6
PKYz01iM3izAlJkexyuZTGgpS/6wqpdDp1H9ij7glvp0Ra7TeKMjDetxw9jphOeFg2xOSDOU5ICh
xG320gTHerXQCHwwQi02HxLtDZfHz9HBdQJb01MnJvTksMoGgtWC8W00mNn8HKzrem/akfHRBOVl
WalGNX/fEI0uehrJ7chDIrM82JQJH0CDFlS8NahW7Y+OjnZYlIu5BZTZjEvbMVXzOOcPE8ZdYT6w
/NoFj/b1jmAXz/ZRptt11n45c/rUUf8TqszUbnPUMyqAMDv4RotJQ8LZ1Xi/0vCnW1ny7njM7yvy
fSkcfSg++ReUNDVMcRTB4xf/ezjNG6+L5uYVQPanvag0neJiWIJupPogqhSe6PlG1f5bwWDfl3r2
1vviwSLHEOoQt521wYRwktDt7yn+Vx6NqXfoDv/I0fs1Ivl+HSKrZDYr9eSrb+CtlZD4szXZ+cZE
6nD2BHrmb7y2vgRlRza0UXyZOgtQ27N4jGrPB3jBI26UD45DX4Xe7rZPCLuc1Q20XBxbuqhogocY
RlhoswPeVHqEJzqAdLVEg2F+JmojjpevCnJoz1ZMDCi+1w3nwHnSNeGXAyCLtL/1pQr9muPjdWDG
C4t3lhRfWgyfTUvr7WKh2m7W/mOA+LwJMNAV0/h8HUVWwLSC/vmHlRYPXedvvZhVQje5nUIN8J7I
JZwYqtNiGmABgt6t2yxKyUISZ8fY7nJmMs1tLmYZlOGcFLtuct+VDjgwmVQqNUU33RpVFVJwnXDt
Wjg+x8Dv2qq9KRLxWadegLldCYqB2uSGJGwfQhuEHjyEVS6FhlgEHj1RL3X25qpPXpoWclDxUFn1
BZ4JQAGU/HyKXyadu+JUWMg1rQXsFjAlk0biM8lz4/EqJf5mXYGxWHdykUOTXx8Mu27pe+U/cSZi
ELcCygrRkL7Vhd5YkIjt8O1gJjgKjhc3baPORnShz70OwOtBxGH2NvCFjsYg/ZWn/Q73E0mrFssk
p7J2duy8soHGy8KvLtc6QJsZ90BaF8k92ayVyXxf35NmCIvMQ+lozd8GwaKSFwCcS198Fe343tre
uXK00GnwXG+mEL8Rwt/z4queX9CNinAW8UWbGVyL16rS+TQ1tIBZalkGoffi17gZWyYyc62ONQGz
KVVLpK4Z2osfU0ZIoDoRDU680GiRaqxCqz5ANOv8TwI14U6Hfz4WXNPMNPdQgOGMw2b6swRBE7SB
ehjVcL/5OcNi8Ds2+7C7vPyhteK9a1ogXTzmiRTPE9T2wGV7aG8Irry3inqb4ZS4sYkFCb2ZMFsE
kAfbTaO+x1u56xhIY6xt8R/B+Li466z7RWg/2ZSgfS55VBDEFPvSN29bG3h7tOdvSdnxRKppFeP1
ntqHq9M17YWMHSZRnOND8x51F4EbKS5F6lr0IyystmJ/3WCZHUJtgsxEfWU5HEI+32DPNYXXR9aU
8QZhrMD9i2dZS3gz21t+Jj7cJNdmIsUcoAopxJxwcLRfgY17bjHOh2IVaFljVeqG+kqPzzSwVmQz
/tbI8svzWVqdgPHTZFpFsfHFfmPntEEawXljX29+J/HJWyDJ6nj79WmPx4HeLftV1fEzVM9qKF9a
rVx31sJJ1k1yUAbkvcmsTHPQJY672Q30HIOK61mkTKDTkiF0LyBBu6RYmxUDpu6rz34cn0yB3ljg
AABeyHXNnW/K6HWyVkIk3ns13+a5cZv5jUcTHSuvUb6hIoXyPH3FJY8OzoAQv+YR4zHmJER6DwOF
3iYu0y9ffX41AZgV2CjqEnqiW53HrrzkeX1utY9yzjCDjJWZ4XUdbc4DQqqDR0SR7RYXSC1+VDes
Q1pHqzZPNaIrdXNbjfbtknmhbkO0TAzGam9V9HwaSsSiuVyHXzDZyNK1SKk0UMn9qNYEYNK/w0KN
YaTquWauztcyKDPfSwmP9DoZA9C8XGuQ6ySe9yyuRq4/xtbAnxVwmvWiQzqNDS+3chz716ADdq2x
2AEq8F8AXs9z3V9ytHSuiZR6vp/TVwssNFkpM4KE1bnSVSBoX3xea1/PJcEi1ljDLe22mqjBW+WT
yXxAdHVWfukt414V3GVfvAdsb5BAUUK6enyTjdlXZtDJjDvmS7d6FLEdSqLIG/vGWLozippdMy6s
fz47bVpnqNkLJDSqRF3V9L8WON0LaBSsR1QbMBBmz3iPJybYDulK2juXomIhtRf3GX0g8g6u9ZSV
F6+3SeHuQstSe3c4bNJ/GbPgZa4t5sjBvR0W53JdHVeNjavpjveVzG4EJTgbCjizuXO27fKS9VQ1
jbf+pECJPFXFl+De6NwpBjn3WaanIJnOk6obgsqm/iQ102/yrz9M/Vj3HLtINwsnhG0+rymaE50P
igBx6nqXJBiK/yRzfpj1rxEtAxQUlwgS8wwbXit+Xce+58psn8VoIa+vKDPCwb0YmRZVTD32zxXp
kV6t1pcClmadfVf1gmMHL6XPppuG5yaH0RFV6tr4cr3LMOrfOPP00QyXQrBgXm/zmj4WI1hHkCcr
ZNL0DNv2gJPYSabMPWKsL2bPsdJv22d4K+6hROM433/iO2EsmcFknX+pLRJmG2pCe5Yrs911HKt1
WNg2algOqxop24vqPEn/JI1HsBNkADkl0mKOvyg1L3hqjLT8rF3llF+DhYHgNC3bpVP7XJliRpCQ
IsyW7ybT5ieZFjYOd6cWtAz+aXGrtdwIu/F3wqVHrmni3cqc10H3f6RBcO+Vzbl0eb4ao4e245Y/
a8eb9ojvi91DoTPFiOklW4H0ilROe/uoqc0fPqAsNo2ph7EMVxmZzrCdYUeDPdH6DeLQxV8kuhaV
qgdg9GzXG2eG1YZw4brpbJKdqwhQ9UpBaLTZW+HE3yFMn0arRa8IPwcRSvzqskBuAk+b2X+xSK5Q
rpuqyfbCtsJGmMu+zYzTCFE1gsOK7bOhBQdAgoe6DL4mCDGbQpYRLPxiF3yYjYDxMPHUjEm8mycd
itNYn1isT7Cmil2/lkdTeUMG3crD7rjkyNdIopR9BHAzwQOMcw86sZhyEsrdNtgg6Xm+MgIdhfQN
XgsoMZdNHDVo9Tc6bD6+X70myv1y4TyA6AoLyFSe6zJt9C3SC2MXkL7gKkzo9z+tgl70KxQjzRWa
YdJkEVMDP5TARpXnHHApSne2mF4t9dHXg4hNipXDlZx4/eEYY1XdeEa2NRX8WAJUANwAOStscKIQ
AxqCXZ1Y3hgVV+xsVGj99R/dMLdZ6aeH3z/64yXooQNIEgoCvf5K61NAN93M2AHH0OUhwG9+/831
q98v/v2LSaFps/rn+rPrt9evfv8suL7z7x/+fs3/9Wd/e9esqulU0an58/Sq60lOV/Tu9+dcD6/3
vDgahgI+97+OLNbLmzRfGrqGWtfjN8bRYi5kV3+9KMHPJsjmo9WI5cZAe5xarlb0oV7ZuHB32BqG
cFUB/SYZ97eFAveu3yee+zi2PvC0UdWkfvfmXpbzXiiGq55exsEbdlxLOKtjAp29j2fEH6V7MxLF
juGSP7g3HLcDXsoPr/8IQWyxleTaxkks7YYuWMIurkCG3c/eTVJC3b1+xXTq3WStHkLkNDBJ789D
C5DZLIkJI7aFzUxDBjBrejSXgMg9lx1m34nPgvW3jdlwHJMpCPt5ZPflVVvXqMhyK6tmI/V8z3PL
CepsRSoNBDYm4aoJCDVL8Shx6wLdut2C0AT2a6m5wc9x2eaLdUNWmIgSrLnCBGaTYRKnhi7D3dqQ
8KeGrfwxcFadsKkYGMiEpB3jLW+SmrWD5mUP6b3T4w6Q1prFGm3e8KxaPPQZBUTPrnMin7iYHtup
gazW1/eaX4IodsE9UvGtl70menIjS2wJcYzBTlX6VdQbawwpDQ2plt4VrjxBtMcv03M/+7g4t3AQ
NpBCxnCYVrY0Je3OAr3d6Kz+Zo2Th1nPHq0xOa8atptaMx7W0Xwe/aK4lWWWsND5NRif/8tc7E+/
9uxQE5pH36n6GfQjPpBi+BTYh87TvJ1FaVMhoovNhrOTj/d9a1AFV0gyUmgys8vEK0DCYGj4R2CC
uxrK8dQ3bEotOUdy/Fkay/TU9721tWyCudrK2+IfBXGRAQGp8NDERnmcHYlhLqLDrrSaB7AhVH4G
FeCSeIeqy/Bgao3iUClrJaVLxi+loLeDbN3s0qcZWitFS2Hf6k7nk0eKZ3EC0xBtBk4E0n92lJdQ
QE6HmWKUVE8WbH4q0Iyg4nDF5jfEN5Oeb7XcT5VmHLx8wXiG+FRBiG9oDxij+cm7EISO2f10GwRD
gwTHWo74H0Z9iw0o3dtNbE0Xw+5iOjBTJINnE84EhCaUPHKCxVLIUztYPv5QPoTLWhxay0fS5rLJ
bOPhJ0fAfsWIg31htZjoJlE9kXIiEKjTykh9ZOZ7W08JUCKBJoEzx2Hk2yojiDfJsCgLzOa+WL3T
NEQYbVHhY2VLP04Pc9vfTvrgHAPhRdY0xOHYt59sDQ9Ja15slsZ9QSWGF5C+HWPINTHkwinv+CiR
bWmnpjs8sG5T3ffvJ3rXDCCEF51O/I3IdqY+HRx3jTzZ2DunHwj9cIyL75QJPED7QUcLW/fawLhH
3wMx980d0jNthFc39vejxWThpuLcuMFdZXgvcUxLpPMBlFG495pcXrRe/2DjSkvFzW9HrfmG0h4f
Dm88t/1ML8uQMIJapM8ZCvc6EGQw5gcSFNLNulijCnK8h+ORh4WElzl0sCiT+chO5YPW0Ee65nBs
rFutJMgnq+/dexth7q5LwEkMmbEYY0vTxyd8C5hn0PrUs/bYV8UPY0QP0vcJwzZWEPV9DadhA+eC
xcyV66ZGTepTlx864X1bZq98MB1/p7pztbv2R9GIX1VQbSe1513N5VTUdBEqhG6xCsbI17mL0F6d
O6vtDoIgjAULhqGt7oIcxdwyqt5jYDzIabpbcvQJCOn2yIk6LEVWHtQyhqHpH/0+2a5xa25GuWbb
sYWYPNnhSm/hmDr9PoZIdqrLPL0zJQjtrGXHoSrOciha5k5j3DZ4ddw+WpPtPGsZu7PcnXZxShD6
gApoTGAoDov75tjOK0QDP2b30vTTVhvJsDbl27IEZyq5KJhcF0Wwg7Lb369Z/yNe75wqfyEccc9U
h1xGhhNavKzBTRpwLyRc7tsw0e8VDiwW6yaYmpsKYwRr0uDqwEIomoR8Jks8t7hdtEBB8XLAeHSH
UQ4IB3tEuHynNDNDmALoTd1oNb2zHrPFKVjEfGd+LPv007KnbRY39wsOqf64bGAqlwI1nzDgchpZ
CKVpL4lF1u3xM09nehOiMcOhCk6jcD5s1cvQ6DDSWgcp0SJE2KBk92tv3rVNi0rNuBDU/QC25W76
4RhP1QeWbQdHDWkjyXenydfS04BAXMOPGpk2q3R1GvB06Pt3Iy6R4mDe0XYPOGfcpaJ4WTSmDZD6
u3yK0KV9pCZlsCm6Q60bbzIxHz2oZgkqfge7adpaDpINg7IcP9r7uRe3RZ6AA4wHe0LQwDWvOkId
VvO7Mbdno0xOZiYfTJf+AdyAOVob8wa6fZSV1aOnl6cuoVZDfQ85O0GetlmNGulmSpvKhrvUl96T
xZ5rM/FcluuMJHXe5l33punWbUU/orbtN3Vr1FtlnjwIZjafzpjZ4VDx3S70kB07Hnzd9B777ucs
vBfStwI8yebZe4XFGo5z+77wDEksmn3j1YnTDwcTd7TRUYzZT16leAeW3jFZXdhO1U2AvYRRwCJx
bXlHDx57BmPn0wIflZvIfJmXqYksWqeljzQ1TSI4zz/opzwtT0tSsmfUFWUcTgzsTciwyT5F2qhV
IBRMS8O+LAVb1dtVq9dIcuGXkpkt8x57v/pRr8nN0Jx9mjpl32E3Ky5aTpCLlWo/emayIaezRPC3
Ha0GTmIg93eWhg/63TCbJ6mhs+5yDDgNUTzNzvKLntg3SpVItO0ndCY/ZxjWLFch/YMjDs/F1q5u
5wqjMsyN9aDHyULEO9dAsh8U/iNy54snHVTJg0T7ZFvbushFWBre2V5qHUUo9JKmrU4xScd0R5xb
l/aaEXQ3Gg+ztG+H3Mf7pbynrk6ixe1RSmTxheTfX+3ch+7QB2FnJG6ED4WoNOd2XvRD3tbMBvWg
UKY2Gvz5oy/Eh9uz6tc2g1AvgFgdmsrtqUKdYNDl9nGKS4lnmXv5lU6YMeLTGPaOGW/iumUb5STv
UmOsyRXrlpTyAPbrVmrIsCrfWSN9HLpw9FKUTq44al7+ai3sj0QF9XW22V6kdRtpM1uqqivfbGl5
t65B5zjXnuhwP7qaZSHZZqFH3ByVJh4m9iJvjNx4WiiSVOeliOA/0FBmO4hFeLOMEl60fpvPEI6Y
/T4NI35z0L3uh3Z6H0mz29FfUtwfnB4AUNOZW5qdm2Z912EEYv3Cmt4u08mWFToYVmzb3mtN820y
GSMyr76NAY3TwnLxKcjQErm021hc72BQM+bl+L6k6W7UoRd5jUjRQwg2s5n2mpQ216QUr9q0oMBO
XytMETzTQxax4q42yPE2Nx3oOmZYLeZDEdM38ZQ8HXNWZKLsoTET/CJRsdxEDlgX+q0UKnhwlpX/
isu5axUf9kp9Ta3nenSlloq9cFFlj9iA7GVsH2yzfZ/GB2MIHd/4ECvIK/8t8CKo18NRmiBwcuc6
07MO+k4Gj9zh1roB46UrJmqaXY5NG9be6LLYqj/zWbvNP3+XzWaIkQx1Im30HNzJr8KeAaLzES5v
r94tw9NdtMZ+Sn90OCr+80/NtGU2giyiXhKAXc1YzfJxjRMc1FuMOHMVcRwu3rhdeDsqefWtCfnR
yl5X8q5530QsG1N5xvPimM9AUe3hR1swE3JUs1VjpT6GWfECMb9D8dDSOwvqYmewICEmiFq+tvDR
u36tfsd/LREdASOH5EJCbHkNRaohxm2X07DQP+Sha7SNZaXX/7fAu+wqoOPsO3yIAi0hWQuBLi9p
SedWX6vHMeB98jq46yY8fRu8eRHQPjAPhQYdu2nQv9SB1eTvAlHS5s3kY5ub9Oam3cBf4Fgf8O1U
BbRwah6cfYtTkXqF+rw2hbXYIOzkM5xelNu1ii8WLrDqw9tu3F5PAODaKuYjWPIsEBnzt+q41Mdq
6nSI07ieO+8hnH3Cbkv9derrDx1ItlHRMeGlGDyF6vKo01OX8J+nCsUvMmeqOfpmYmUzgbt/BrDW
zPaW+XsnckYbP+tBwBavQvubXF/TgPfr7ofOtsVu6Gbw0r744+WkQu/1LA5j3q4IYgQwQ2jQx6JD
IVK42fwo4ddN7x/US8iwiNaRHQo+VLZRfqq30pExVCjkXZruS9d9yKY+q7dUrwma+3J9UK9Qx1Q3
v9L7fx4UxlgbdcCQ5Y/qo/iIOzmhFmHznPfG9ePU27lyPPA2VocWLF+egvUg04rqJd+6dXOqOvKt
ALF8lbFt0ljsSO8eLFA9IkA3NXqdaDJBOhIr+8Ly+MXiqcqlZmxWzVVSDB0PqHI5XwH8dsi/WG5f
NHw16PoJQrGqlyQnxViv9MMIYm4i0kjdHG7kQC9arxmKfjrc5XE876EjfLVBj2QWNJvIzGxX4//k
SkccnA77XZGfRPIjp6HHYmM+slv4qCCuArh7D1cahC0YqFN1zyJJs0yBIrZ4sRuYjaQ89NhHLzDS
7b4+EtqQmlV6tJL6GQbzS7z6sHUGg32TlLQbypu+mR7Vf1UgzG2raGKKCtZDGkIhse6wovB6ECwW
kVCmBN7HU7PLvE8cf0WIfv/bgDwDpIYWtY4fymGlYsP/3dxanfdqrfm7VXs+akUcpdgwyJQVor0s
zvBcJNRDq0OT3TVBmywchYgDZxunH725do6LWrC6XOVFCZrGbkvt6Sf6y7XdjXs6r2wyL9KirqpO
msIrifjialcAJtiKQPYk20yzs0PQ4X9Bj5XhTVN4qZbzgDyMDJnmLiFiGrcOIDN9gEHR18Wn3WX9
luiM28CUHH/9q/HROndW+Q5/YqtrSjMPuH+UnYFbFQCSmWH2p8dbMbTfsOapT9Iu8ijGWKGz7N1q
ALQM/oin06g/Y1YESmaWl7gZASFFjQcXIEWDCdFBWOx1ruAktfOh9ugd1CmNbhNe32aIrf0aw8UP
SpZhQqXQIC57y23qnTlPt7rSvbSdfov1oc2vMiuUCsx0zOZ0beGXx6rhMK/Mqwaq2EZvUezwXGcz
ruZ6TC/bUDC0NOC9YcySxBSp14Hue+kc4YK07YzA2dpzPO4qdjKLN2X7ugf0q6u2p8ICdx7VkG81
3ABW+Pc7R5zcxbGOi8ZdHXHhkAV1o+b7h9pZ5B3mwRGwivOgezdBo72t8fyZ+auxzYJ8d/1oMcO/
QGaabWezTsPJTuqjTn3tYFQGnQESCZrq+59sBdW+0oPHyMMKzU3RwWpcYdZMRn1ColPGuJC6+1YS
ARK2ksbpWDq7KaBuWbOHuCFmKVv4Sy93cMGgooIR9mIpZoZkjs6xhp41spFgMuxrR7xUNa3mVHra
xlziG8s2sfKZjrDTcUT85sSNvxF0N1xcs3e1kdZ7OX9ScTbEwC0ks2HIMJADSrzHd90AnEhleWIf
6ITLvBa7UdZnK20+wbvTDcybYJvCOR9jcR779ISv55df3gUBpZEoOxtzbbrO6lmIR8a2Vs2vcF3G
sMW0CvABEQhekJGhDyfEvpiVm9s5hb1V1c6GcFpYFlc4VQGKV5ZU1XA8FHlhv2YXV1p3BvU+6oN2
O0jKowGjFihk5B+wDAUp3owKPbZdCdQ1UeiV2c2IJl3BRVfQoCvB5Sg/LoVyXybcAQSJ73S7OTur
81TBIATsAbjhAR5b834YrTcnZwNXa3sdyLGYmtOEMQ7LwU7PXTAfORa72AMRaEaEb82uiDEiwSuw
wx55RQMR1hZVmfoQCRJdx8a3sm0ufek8Fyk8IMXyYumgegQsWyGMVxkPcOUyzEq/3MWV/kvhZ1di
zjoxD/Oht44Fb4Je8V2yxOC07NHsFDkUgn6HDeYVs58T+m/W5KP0LC6mUZ2tlrFQB+m7JtMasjnU
mREbPVRrPM/zNh1GPXJiFvxhDcZTP7AD1edvadK/p6oN5EwwebLUwb9RcWQgobwYKz2imjPs5nZm
T2IVYZ4mLNkJxErSs35CELMAVTGyTGiRaQlaNSpwH+sweZAjHmXkIQenSvN3rWOe7GJ6Irkio3XI
AEFqCFikbpId15QRVbdtRNNv/cZ6bvtA6T5IpG3QO7sGTI8md8oj+b8PVuNcctf8bMf+Q8/BkK2V
GqDWoe9P3ALlZSTwZcPi5Aoz4tV8k8YQ79MRi2Q4PYMKIUIpgTRpcx0xY8fuwR79nQcmVQHOdUn/
VszBPifmOOw8MG1v+Kpz/+UP8pTsf9TtlyYfsUeq7fG2IAdge4X8ygwnJxP/DUXr7BXTk2zgaMjw
PknbCUJN30EaSeqLQuywl4OBA3izRfT5pUBB12/felM+F3gkIen2wfoZvTSC0Ra07iPj5qnutI2u
YWN+xc5w6di0TfC9k+t3OTMBNTnYp8ArIHKMFo9O8r/+QlD/P9j8Xg22/zeh2XANl40JunffgncO
a/gvhOYO5W4DB3bAUhoOxYKvLaAoyK/v5zWKA+d5hRx6qHraiDb2RPkahFfuQj5ykWoN1F3Ro/SB
iW9mYVdcJRQcRdR0zVlTTEYvoSyKA+94/Q7vWzXcywvXRNykibs308G9Wyx2OIh08nJk/zYBRwYK
wMN+WMkvn9aE6/afT9z5u/O4CkZRp215jsG5B8qY+y8nDo2rqdpcDAe2aVi/mvfzatwFHuRRjaV5
s3Z3RfvVLLMfmYajDIINC4dAxbloch4IdnKwAihXGvh32E8yBcME2IIsfVGE/BC9KsDW4MMXE4QT
f4eXEnCxAsJpsIUFhIKpZFkz0+p56mIeBCjIsZZ9qbIpVeOUaCv6/hb34w+uvSI41DWtoFgsZ6qs
d9kxY6sZDsEfW6IU50FdZIcivW1/iWzFXLe0/8tFs/7ula4uGidqWq5PbnXw94uGfXrhTZrVH7TM
ggDXIoQHo8Q8mrlMYblz94zPGiwHxfq50iNAXXCmoh2nlhY2LCevCRAhOtrrVGv3iTB3V3IMzrQw
AFYmD89dENVn5W0x9Fw5lyGU6ukjbdL3P9hstvU6Ycu8W9kiKXJDIrPDigxqmGYW1fTYNSQv0pRW
T+B/HjPev48Zy2HSQIXhw2T8NwkCitrCDLLkf9g7j95IlvSK/hVB+xikj8yFNuUdySJZNM1Ngt0k
03ufv14nsgUII0gCtNdiZt68fs2uV1UZ8Zl7z4UwqgEjxscvfEUNDLkmYMGy3+ojlNucFZoRMxN0
scUpkZ4w+SgjzFv7WKnJ/cl/sMv5YlZyy+F3mIEwkgt9bEoklkvBMFbT44jSoFCXSmBlHxPWQ8bO
3i3HEr6WOuMWNBCcP4IAt4EdkTf/lQ7ZcYhkjrYiLaENZUOzHWSBFdBFSRWPKDzS8SA1kInztOiQ
QPhh6m3Ko+MS3uWou80KdW9vR9axUEIsN+jLtZ6yBjIZH0W04HuvRv2ZfGg+2qNgekmQJsyyAdqk
blfWVSUFeVKhJ+cTN2Jvg46bAZh1rFBibf73T0TRzXlO//kAk6aBacXEmGGq8L9/fo5tUhbKdMJ3
HRdYq3qK1X3rgqo2SA0A03LvzA6h9aBRN7iyTo5TGfjewh/u5LJD2Gy0wcukvnyl0lnlVX4OveyO
mF2HPGd+k4jyN3BtDBfYX/09lBr9aMHObfoq3grd+NSG+UtGwQfasx1u3pvhpT9uwsGRiWcGH1yo
tcEOBVVZUjsazi55F1vdx5xBwJ0qn8/D+VUpHSfZqtEWkG+0Dad0m0nx4re4zrKyGx48OW5Bbp5F
1WpgDA0Cv7G55mBOzzZy1yQhQ6FmTRLyoy99Np58r6/5OwCj/MHYRFn10DCrO5hjmlB4wa+liIE6
1KGd3ZQD48ZUy4DFuZg3ig+lwZeVw7CTA08pwxY5Gxw+PLHmlzrx65QaSRVpTp3+pF6wwx2L/tei
ClyUVMuvGxRyZi0etT74AUq1EjEZB0bztRSUQVZeHcEGs8aQvlp8Fkq4VUv7Nvv1RfXFQRm9S6Ci
0BFfOCnx/wFLcUpzPanZUJi274Nnv/tauUls2LJ1DzCMwI89Y8hLNVNxeYIaYS5w/s/FLyUMouJf
W0TP7NAw4loeH6ssOxta6NAkoqGPTKrw2fsCUfAa1CkgU5SqbfhZBN1vYaifFdJDkA4icywRdpYR
hGoJPL98U+aQjZ3WFVuR0IlGVX6pHXlLBApepepSFWeTNoYSg4AGYUTvpuHRDWxiT/7q2zrVd+Q9
D50GgnPNMv4QoSF1GSJI6NhYRooPK2TtlJDGauW8XKPJ5h27J7T3VnnrdPT8VYM/WLXCVLLbBmHk
runMR6Lq3311CsmZP1xrq9eoMt6XBzysATfa+fgYxj0KgDLAAFMZ1zImYZxMAkgpDB4CNnqRW7+5
wXAFK89hQ9+zsgewq/TkriDCm2hZmmePtkiX2tNYFU+lYr8o30TLKrmlPfYaLn/NTzF0Wv5NMDzf
+Lq+rjGJ/227W8HgpNcZBcyU97qSPxaC3xgDao+GSxd8MukXYvnahuFZ12tuD3ZGqemeSweFfwzv
71zzJltziUgiz98HOLCVi5EtGVhcsxl/6RI47h3yNALpQF8l0TU2huME9uBQGKClXEmo5DD34IU1
+G0ZmbFF3nOfkOKwt+bwatNbHkXipJvS11gAusMF0/hvO5mM52Rmlpz0FxHiBZsxsbTyxSVelh1M
pmEMYOIUoffUwmxTy7JlvJUzkG0ja5eHjQE4x+y3dOjuJsFY0XXp3mlhsIxOR5aAN6opaUunarG4
a0uEPYg084Ns7O0iDGqx9UwQIfkktqMd+idUZSczKatdInKwBJGzqUfNhEwy3xlMzfch3LDQzPNj
1k7GafbmuzAH+48F5io6veTHlSDU52Q/W7OGoOu9nICq0L0Gu8FufkaDv2sLZgwFqeYnJGn4q2Xz
H3/F2lBPfMCzhvY4644BhSc8lBqm4NAxb44HisNrX1XkAfMlpCgD/lnIfeovW5ZBXRvtizAZ0StW
4gzs4IzkYTwA/BXnSMbyVM8/y/9p1N9Z/gpHHUtQTOG8exMYDBfsa2y6dzPi9YNlSe/sd6Ae3Nx8
iyovuYwBuABzzjaengHEYqVyJtj7DsoXcpZhvg+kjA9pnOo4Rzrk5mmVwQwFzFj0ESlthW2fw964
IqIDxKRe5fIqTAmzNjebn8JHw+IXeY34IWKl4gLF9mlDsZ6b9j5z+70RTOHRSVP2O1VySf3Yg5jJ
H6cV0TnXNAKLUwbnOsvDramj421QCJ7d7LXqkNcZdnBMZO2cS1WE+HqBnm4kNwez2aMVtO1hsN29
1BmpJNSdLFrGVzJ/dnMEPsowvswhTrYQdeuzVbX1eQz1PxXi9F02AguAcdERt5MFu8KZtsnY60dp
5SxzmBKeB8OS6zhgbchZ/OwH7isAugiTnYacxcd0lDkQr+khTTM+D9Oj3U73ecPjEnr6Fc6M6zIx
QT8oYJuOz0EOsdCNTjMvAHw/JN+Y3DlETv2+0dNT0E3tXsscuuQFM2gLhV/BwN3PLFHW8aRfc4Wq
Q2AfY4D20R7jXGBGqBAStIUJJpOTy0nNxRNLuL5zcwqQ8h4GbBlrQ4KmSqPwPkIhTrHCCJRmDNgT
pVne6KdFAQxSl3MI/H4aAkOrm4CxugwPi4ULIgwT4KT/CRz0OgjWLsuplauyD3n1Vxo6LzCTXpbq
gnjtYsOebD8YrPOCtnnvA9SOLus+lNzphws4E2hbu9GUn8EuGLTH8JJW/naRRqcjiK8QQ9VkE3pa
J7+nIDgv8uzcSPGgU0izroMbaWBaGxxxjz5qt7zKRTCtRkSzD3Q13CBqPOmhfq9bFSIT6vUZdkhO
SvVSJ9UT18cAvCiMkVulvlevRfe3mtcZeK/tfH5U1+eiIcf8gqq/5uzn34LE9Php9pn+Zk3yMShp
sIbsnDK9vs1V9qH0sEp97pgo0DE2sUocNw2WgAgTpF/MEM6Ymg/BtOHWp5R2+EnlgDQH9ljjU122
mBDNhD1cWa2TKj3FzBVXXcef0yJ9TipEZ6KraK34O4tJZiZvY/WxaPsJkmgjGe1kihQ1S4a93g23
uY36Y56RPhyZ4V0N222nNbvFs7UIhEkFBj2s0Yv26Oy3ssJZhpDyxywDNCUNc87MpL+txtklHio7
6S3O17hQHlTPOIyiuq817xbYM7tK40p3izfEGW42yt0sjX7mKuVZZQXViVsyMjdzHLwD9fRBSF+1
asmnMKaKjAHrkE8ORhP7sDTQUqmNu0Y+oJZ4GLIG+nKDiquV9TFdpmnKD+gJEiDqq6bSu7JgwhIB
3K4rTo1XbubUfE7VQLNU7hqYLd5KIyJ+ACpcO+bFNtBN0en3Dc4X/jcamFVOMvdBaYzwH6tkVxG7
xtT4BAI3YSGDiyrwv2FlUherb8QcmswiKSMBA5b3FNHDahm2jD79iezTN+m1+ziq37GmwdnjTZ7a
ZNgQR4KTiBfdHLMOuYoFqZI1PHUR+fAbs5tnLLrZRyPErknF2/IHBLaPoIfzwcxHMI92c1OmHYvz
gdMWtBa15zI/8MmsbCs72Kj6vKnq54TVNSYZal/Fc4GwwDxWFJeoFuXaHeRTOpn3lWjvIokK2q9R
Oje1d9OCCFEt+1vH463ztBLjTHxvGw4pn7w0rbNvA/Eh62B8AzYB/lSlGLQDH09gRxC3Jv5Bnenz
WpvkF8Mt9PyDMoFlhfqEnG+394pt70TepVVW1EhZkchr46VZ7OmWFlHwIzwZ3rl98CWCuwLPOdPq
F830f4D7QoBAP1lg39mMEgo7FszrkPNaAYgFbI9kC9SreEjZt3L6YHUZ020kgt96znuoqlQu7C04
3o95qD4OxeT90rLsRweFy+4j/Gn18NEhQ6xvy2+yeo66GoBkTH7x9WrHZKq/eianpnqNI/Uv4C8S
yLy55SV6KIdyuo8M2uRprstjZoLOAfij0WgcBsGj4/mWvRGCdNHexNzYVdaeUJgYF0v8s0xEXJQO
gQC3IhkEbiyW7svfFuG08nv92U3cT3f07plBbVW9FPbdVuuBzqO14h1Qbr8i+MhtC4dkl/QM9c6J
atj/nmUBH/RQxB/emHy6QfidhyCvOrfESd2B5pF+vhv13RTSySMSR18IsBS3VjHCpcastS+LjgZH
ee4a8uLWfSV3yrSi+nHVktgT7TU1GX9IEq4r9DNTMdEqKH99bH6SFYlhUDk8lv6oDLm1gxCgfdFC
tem922KcWhwYuvpSVZN4yQ2kSdiplwHcMrc2VNUsG0wp7YD7BqACulL4ZwOFX6b0VNaQJ2uTB5Wo
o+jQjfAViYn4uwBY/DkaPkc4goz8ZY+UVnUdluESRUXSNthym7qXyr4Hao/3+dHx7ru53WcF8EEd
7ckxanTEWI7LFidKT9EU5lwtL50FR663z7EVHHXLAArVyHQXO9CewCMJTLrivp+dp7ZUgQnKVQZr
ham3+YcwC1xx9KBDWxMDVCM8p1/DT+aUPET5wRp3ZYikVYscubXMjdHyKS6OWC2auIlyb4uddkx1
ED05jX420O0tL8GKOXEHv/plhRr+dB5uMVoPDXkggzr244xmsYKGyhvFGddQHCSDta386apPOgIM
XBfd7OVHs9TkqpgwEmHWOC0G0SE4WHZHa9RusHqK/GFZcC5NrtHj2zPlpRNQ0Dym73VW/DJbsQuK
+b4ZeFAX160v2Vfa1djtzN+dN9480Yyb1sKgFo25dYw1IrcT56vABrFrM3kpcwS0k2SQX06aeSz8
34QyMHuAY5kG/mHBdEydmO4M6zUlc5IsiB5jiZr42IGF569x8wuz6ZP08B6Qr/kD2O2nSAT6T5nw
0BXxOk2vcYRKyKVqKpTFcPEsL86TcK6OnGg3z6p+LSu3aeKuA7v4a/b0C8jgxz6b4xVSeAZjXqJU
Cvmm8uJfi+NtGTkHYfcbKPbDiG57KOStrcZX4siJA3Zug9/f1YVN3Bj9a8eoAtUYni3FdfADUZBS
wWRVrZudCrMsL35Z4woNXsMggngVFgkjn6hAcA6cueG+W26+uKyvTcf2mG3mTjkQl6crMaedRcCZ
mxtIl5IXK+BfpYiro9ehoSNELFXlXdVyPC+PXKY2MstSQy2Kuv43EX0FE3Ct2hP4nVr07i1fLjO+
Rrb2lXc8l0KEu97h5PQyaAdqcuxKtK4aOPTlhblJ8FuA8V9WmH9X0npNGIFcO8oT1c3i4gv7edn0
Lp8hUgt29TFD55plfl3Wx06ym2jkjUUTN4uqkQoVgNK52OXQXx/HkQAttYwXmvjurf699YdHxmEs
HJIg3oQwGnk8SgYYy7eBsItyuzwXywxBsGBh5cMPZD5JzrV8UjUzok1AoGpzsSywWvvTd9vnxUvk
YW1eCUSNZEGBB3WDiUHi/BqOAkmDH+7g+qnZI6+VTFCM8KkN4VDpKAghYWwJ0UILfdwDPB8MEsEY
qHHGOF8C9YUsiXaibGTzacJToAc9ijq/eq7y9nLw6imHb0PNFAUCxQNqbwqh8WCqG89F8omVO72q
eswk/igDXaP8grAh1OxLVVo6pefyLseh9TZQd7ojA5/F4qW/yBk+vQq6QfEtuMUgy1HtkA91nqzg
R+36ohB9ylzdl328X36Wrba6c8kmNa6rG43/Ty4YNJHcenL55MGhYyxWqcLq1GdsR+RntF9mQCOq
k2XePAY6glN2Emrrgv7MWWtUe2xwy12M97Aa2hnQNCMztf2vXT6WrL5ib35vaG6Btr1gfWBxwSwD
Rb1xl6Th+/IMVbo+7ORYY1iRBZlL09YlDhABcPqhLHEgePn6u8F1MdK6yoCv3LxSfKUMKVaD4e3x
llBmqCfT7dMPBkfaTB+8nBQdC20dbHBCoTTGhnozXpcVx5wBJSidZ9jA3bc9EdszWtw9voTsW3zk
tNQrj9EFfAbWS3n6Y8r8I8qGa0QOiqMF+rL/tiQBQGiPF/+kcLlUjZKbE+rhZVIwgUwmJD2News/
QGHRN6gv6wS6e92q6ZQqW9iRRZupaXeLq1DVc5FCIZgZ9lflUVxkIzb02dSKGRlXLLWRT+HWFAcT
GrmDK2ibRz5j45hvrXqwWPuc7NF6JNK3RPgxDTsLs/NQWkTAFz+LYACJPTvTHFioGbSbj7oWUFxp
1KK5o0AJnA+8MAf1lnHSvWukgal2JlLeWqvJrqGkOlbLb3XqxWW3Re1PJlQVmKthTL/UDHLoqCEX
Bzf3x2sASweSA99rN8EarOH1UXV6yei3wyc6+/YRyFi0Xv4Vwp6gcC+fV1VBkpQdPi8bjOW7Obr+
beFaJNisuSNR/7bBAQj3R1Jq3TqxjQ8CvliK81xFBfN0N5ifgOKWqwp6Eb8OW4A2pDTwqwaNcBAD
42mxcJvTQlSrQK+eptSp6Hhp/jo+Fo/oqrGzWaBhJOZrsRQrOKGuee7iow1/1Duq/rTQrOnIlKOj
MbS/M+nMMjZsz8qVbSeXnAkyRHDic9SYX6Mx1Td5nX11aQTjsPyYE0o0attdGke4inO+O6xVQEkz
hvHxiGb6MKyM+a3qMOBKBh2OKiRsw9Lhd8zn5cxolC89jhE0JfgnV/hYzn497hiLb3m5NHos0//a
4qlsxk7SOrvMcsm8XNcOY9JinKc11UaCpYJuN8g2inzBmIj1jnI4QMf81lh4CDAma4ilcZ39IB1l
uOvLY6d7zFPowCxluLXbfoOWjDRl0F6oMfo/Thzv1dd9OROTOOKP6+Ldsg9xNFz/qWSlRAm2lJla
6CLlt/+4BRaILrvEVhiuXZewOHaa66ESzkbNwBdkgRuBro/d+wVVoCtTfEjg6qawMUtl1JDL8xOa
EgMHY94VqWfmtp6Di6q9LMk+tAzm+3FI/HUT1aj45AtExhIZ98syTFjmGIKAPpRAxvMCx6jTCbVt
0qD2xA/UJxyjrhfSQ5uSvI7i0Qz55sxcNo7hBrvmNltc3UmCMytzO+waP5MFACkRWE8r234O2YCv
cuDnY8t3IM+52DWv13dFcugU5iWTxZ3oCGFhTfnpDt+LS92viFzVPd5zIsyICZzXdhldQpy6rttz
Fcz4ush6qQhmiH5aOiLG8OU67TngC58xZMg5ZPoV13XUslQ4hXrHHi3fqO27Jpk+9uqqG8rXliNZ
TVaygnmMXh4qOiPpIfpDPPyzNNDt3DybZvfaD6O1Nvh8kiQFa45rGNt/+y7Y2g6duRmHMaQ9R3w7
0GBIJ/lOyuI4pRolIOB0SyqprxrUoy77NUXZpxFyRLCd66F+w3GXSLYMiThDYNKJqq1VIuQaUucc
+dqEpM56zJTig7iA+6qG9TgZ0b3losGqgUJvMiWeKgOKd5unkuHstudqCSbHWqUz07eKKelG8/zN
IrloHZfOk/AEWKtIAjzOY3/+lhS2aHNwveQyz1U6IVvXOXvPKtwYdg0FqJb8vJHwdJ5QhF2Js13E
Q6GDlm4KaE8bYuiJc0/fR9tcVAyN3n/GbbPuAPCuZf1hEm/ER0lxrG5ytRNbyDuRwwKksvmhwhI/
wtK2ywCFj5pIHPNtgatESXUniv5Z3ZsVGnQG9yBYLRTFSwsfsx2SOo95E6R/iu5tOUKX8yyPPyKH
psAs0VJab6kX7f2I+YBDiMVqrOs7ye51R5v/IUJ7S5DdY1h99273WVbs1d2Yzyw1KNkiVHXrUWLA
NJNLYylxEgfNQiujGC9X0PyYv36o7i4PvIMbDaseoY6ZOwx5gn01X4w+VHiAhnkN+uWdVXpnIfx9
pie/FyhHJjjhMjWaxkNAcCUjy8B3b15LBeabVGDEMGzU9EsCBVg0HcMcngY3ekdxyHBvXC1jzpJV
zxo/4d7rZXRYwFCL0gvothlwDyzCAbX8SxxEtG6QfCN5ojLyO6I0q+R7AQvZDjcK+e0bbuC3Lra+
4yZ9UQAjdW1qRYxJo6i/3KK5Q0T5tazrUPvtp6Z8m13qIKg7JAsxlQBDik4L5UDforZs2OyG6uGr
2+KGRfO4LIABh2qEHlCokkkHC/DBR+63xZTBURugeW/9Z9U+jSPlPdHd6FOV3ayXimBFdZgpiV9n
ZXdO4hnrORffy3DYIPsMrE3PeIqMXge8WWHzuevAZwmydtFYK7hOH6CTYT+Hqajb9YjfAPPyJWUx
SthW7xC3QhAOi/inLkQ9q959vtzoelhAZm15YUx4UVol3AuHpfZberdC3JNpsJ3JheRbEtl4RiT+
rxrhI8JsE0ATEt1oP1rJvo2dN93gSEZt+jtUktpQr7deY7AipQ4xa/fJpac9RX351uouQXokWntO
e4/WDCG8QompLo1khmSH389aWdEvNfPtiSzaMsQiJpjxetHcGkVAXtqbVpHGljVq1xlfEP/zTWd/
pfaIo1DhJFRno6aj5Mb95A08BmDZ2BJp2VJ+Gd4+VTwfqIU0JO7dh6nT7sJiRipg0p9ZdnWC1skx
mstP9UDEGdI0A1+NqqIXAVzSUGnJOfpVPcQ1DUWm/kVDVQG03YM4OHWWb/2RwDdXbx4Xflcyc11H
7g7dvEsHaMDuY926JVyAYbcZ8iz7glRMjNMGK6t12WHcNJybmo7PhfzKRf2piFaqZ2Tx8YKn5VCl
1VUxRYrIvswMPRgiUzOOFttT7xls6TsuQnyYnOQcd5wr12zWbgv7MFUv3xOXURPatkrwEDeKRgdJ
JNv7JjLd5swQ83OZsugEPqxDYtobrX4pmPNjPI2QAUbmRr2F05yUvOT+yVVinqLwSfOQiGBotcw0
f021Zau+SChV47k8ubOi66kebJk9MaM4mVQvqZX9MdX8VL3LbjnfZaV7kiXrOgJ6sqHCJoNEV8t+
JkWLk9aXEY2P6uMxbSfZhaw3Oe5ZBhBuqj4NwZCJnU0lqQ/5TK3qCQsfFzprPPXLBiXaiEtjVanK
Sr3NS0WsxulLfz1KHvqFVqT+6Qk6HGpxSualA2zBK+A8Ts6TOijUDY7nKGkh73VjjEiCxI9uEsq3
yWTbFISO0g/TNXzgS/5lNxy8onYouOHU8E7MqtR21fge1uWDM+JXUyrPuUNxXVfu03KT9Kh8wB1p
lPLs9+OSSoSv6C/CNYgEJWzbD2C2cUR1d0ne/VJnzXL32/58byI82qITJZhTodg65DgrI4h+fDgY
K1uLznoJ2zDKy/e2eJ5M+7YQpFTR65jzR5p7Zxx4Cj9oEukXBG/tvdaEv0phfpWP1i6xCntTA4Ve
qorlshEubtBp2iGJdH1VqqqFgnHfAEuAdN0f43w4YpN6QKL/2gzeuMJdf8uHpzBjk4wl4lYZhski
MeboSj6W+lbkllhn5IQ29ktRV8PfaZyuMwywbZyNBnTwRUb0/0Tj21R+/9u/fpIilW/IJqyjP+0/
wYlNR0fj9j8Tje9ReIT/sv4E1Rjln//Nb/1PrrHFikPi80UgZzj2f3KNXesfpqEzw8fP4Fj4aBFo
5erH/tu/ms4/EDzqpmu7rP35bfyuhhtR/ZL5D/5R3SUt2rM1TAH/J7CxCZn3v8rEmOiapidt6nxd
M6X5zzIxmYwVlkQ2zpFmW3tnLF9sFym2FvfbvDS6x5iV7mMQD0Sz6eleawN9w1jXfMq7DCZONncn
OyuZ/+bOUykqAJ6Nke8inKloP8pQEfvtK8QeNyj7q9MFuyDI4+dCwElIowEnTFeWb2Z955GJlETa
/EEUIQU+0SL3RpuX52TOmRvFzcQiU5ePlcfWbbL97FkmuCoD0mYn3TefXEOg2zPwxNpF5J2pYTqe
PMffGPi4mW0w0SumZvzTeuIOjb7glSN0s3InPcyjD2tCn4Z3ra43fhONvyKXOpBh2rasU7ZxmVO8
TZNyehEycDRTdIOkA76ME7b9UEzlXYcA7aWhb1oVZWtvSiY2ysYSvuSAdykrWIrM2Rmw//00P05+
aB17t/r0pJeD6Uj2ejWm2Mdt9xI7c7hn57mDO1YWrX5vmtGbV2JnlgDnqjnrL16GdzuZzg3BZz5v
1quG8CWlkTmyTLoVDo2jsPt6wwLhWwzulnha66g1cwMDhnsgSccBDtomD8vwkM/DE8seQHjGM6QI
6IxWtsPQ3eyE1RTYQS/AxLxXzAePaHzya9CN7/6QcdqOab+dsnjgUuiKA9CIIcDJRjop4Vs5xqte
v1pjj4q71+9RZCJtx9+xx0U8G85FuClmPuioLWnwTIC17DC1LnECktqxs+r41WeGakVzfoXvFVLN
6sWhtL54jqpDEmfWQZLe/BB5pDyTcX5rEuHXW8nl54bNg2tkBi5+vzx6Ze9RoRm4B42WaT0fzg78
HRyLqd85nsZSeKyEcpSLVZ5NXNhx1R3aBAmdKG1kVIP4QQv4uxTadJiCynzUBBoJsk11I/cudueV
x5EfqoJbzG2rOcGJvR3wqogAiN6MxE6gXIEY4rLfI+LgakLqhfaYNWvfTD9qolWpIvkvObdnVnDR
Icy7kkDRlO89ocIwr08ZecBsHp7mVBp3Lu5Tcr5sAC3k0CAWi5+TqITjCy3Jha+J42c6uZbPPN0U
uMJc53E0p4l5CtocInTICM+ohngZ6dbDGIg6CuhViQLmiswSl6KQEt+1xsefEcGmDGDkSnSbtpjA
yRqCnAZqagKlK5XSxGfKsiz243lvZGaxMicIDRK5oV7G3eo2jHl3Ribwm1iT9FhXiBhsZvE5t+Om
0Gp37Vbkj8i6PkzzE5aRM0NDiUU/I1dPV//6UCcojItaqQVmNjxuu2/VlxVcSUT4pWNtGr3Eodsn
7pnUU7KirPrqFcYzro1T5JvmnYEEJxR+cU4HhWtkA9w7QfGeFaRC1STp5pzAdzw7b3ZL6uzc4F8l
IOBxHo3pqAZEUx3FZ3AmIUMUk6SwXIF7UfrsOygVwOlCueq0foYfCvQPsiAPGshUxXJ0NtCMjHsz
iqq72AzRN+csC8l7wu8WnzREjOOL8EBYWFF3Rz+mA2WuXfYoKGc1sz2FLmok25tf8zEvH2AeoW0u
kMiiXzhps/fueqjA5lzSCtjkV/oQtxzL31WuKH5FMf41Te66yizvyDsELOKNI6pDPVunsgwvcBpV
/HvIvhsN5drJbdp9kXUP6CSMR3AIDwYcpgdW/Y/znIh1TVfAAe4ws8CAkrmV/D30IRhbFApl/Aqy
FigCheo23xQEXB2nhnTBTk+iY8/GYdNk0tumdQSxLgSTEBkixqEvfmNGGp5jcMEFdjELZfqdozmk
aKbE93APKQWt+ZhP3Zs2cfLr35oMjYeSb/821CKNSsrGVuriEwvGvtsH3mysg67mvu8tn9wWfNqV
/MQy672aKMvvLVaQNejSzQjW+dDFFLPY3MeLkwljN2m2BzQdaxyKouscusVHbA/WgzTFC1vDc1Y7
3Usht43hW+wOYT0beozhtu1+cKJ0O6EZ7I2bIrxgn+Py0JQ3JLGmc+Um72mkPwfRKM6sc5jEpcmt
nv6Uvf/QhYb7EgvxnsnuXJYy3syJA/jGYBFmhKxukLLN2yyT3LRzVd/T7Z+Cqef/DNMH3c7H5PBP
QnHFiV9X3hH1BPKpYMJngHTy4PGN37TIlB6RvJiW+RWw9Hgl8wtpvRZcIxcmY5e4zK4n9o7DFD2N
WlLt85r/5LEgRdBElWX6G730+rPVGKy+qvzdD8GLDklWnMokRP9DWvZ+nAWTU7/sdk7N/sIJjQMz
quLWpZ25Bts57tn8eQ+u2R80HEs7WaO2sHtbu3gVas9CtC4rTIf09zGbjwEAm40bMjauERzfD/hP
75LCwfylMe11jJdBL8ZTFOvXOUL2j7DRfiIblAQwfP2F3p9aHzZmZ8MZ4KYuN0YqPIBKxo8xTZ/o
VvXXST9rfe69As54ojD6nPMwX1dTA2EpIV2895j+tVrXXOZKbEu0EwhIyZ8Tw3vZnIRuehunUgGN
XpmwN9bPfy8SOcXHENnreoqlvrWqWjvUDXdi17UGNUCrI3RnqBeq9YSXQqOYjU+j0uzHZNCIC9Uq
82IkJgtX1bGFClKKydg91BjaVrUekvMaxfPWc7nW0SciWygm+LhmU5xrw4zxJbDw6ZLpxITSPfC4
Mwcc/jgp2S+zf2bwH+8ZPYD8qBL9KUmDjWx7j0CZYt/jmTk19lCfpPkQdJb21LZs0crgbOnRqZ6K
4lgmLeDMAnsOC4TdMqHHHtE8Np5/9jiAwBCbzGeSLNk3YCwvfR6enAqzWgxxayXT9LuaK6oCgU68
G5CX881GUz0+EXPw3DbCvtU6G7QWI0CuV9rObYO9kAVysPgjNbX8yMr8q9bsYpt7fovJD6555MZ3
uLC6Vduo5gtqVc7GlRlw76a4CcFaEzGIVQ7DCg37jDk1wCydGNp9hJUNEEOdH8IJICuftLmFscWI
Br9GVRAPifAgOA5zTAaz6236wu0eeqejeIyHiz9VuOIH9rZNbVsby60QK/VGeHHs4rurRxCmyGGc
kCVbY1n5sRnc+moK8TaQYIis9LmVoniO90sZAfkWebr+FGe5vtOqiiVY0uXvPfD4kaNNzFfdTv5I
snmOltFsKquUdy514aYMyhouDLoB6f3K7ScRWsMDwJhPRDzdPpsPmktWr6bHzSNTlNWIhvHspim7
QEe/YIJp0RCc0376MW0TFpAfSIKYZy4FicHZi9AaxwgAz61ebrrIn7akJ4VUa3F7zSi1RmsItkHc
XalZs0vGu7h2JG27ZQXpgaEWrm2lPerNQCc42nnNjIbFX8KQPCvsmflIgny719qzInn3JoNPIOLB
YXKnF4ut1p7x3U2yWz+0FaMWOx4eQmo3Jn7zMS87fz23PPMtr8gxxI3QNsN363emDvyEDfvk6qG0
crIuh0fPiKpjgq6T2FfIL8QeevqknWwIQ6rCrmJHZ/DezaCcUUn6zJOfMraBIdvLpLNLaF0Zd2c5
PyVMS7QonO6KCOhsMI7XQkHvzEg/NiN+aTF6W0RM/cYUanszYPFkrKjtwjT/YsXmYEY3I1hb7Naj
Cf1F2ErrvgUuwm3nEM47ET/lCrOizRByx9arWMfqRgEQ8ZbVsXVciiFeL1bIEahaWz43UVeqLsB4
QM+JgXf2LjJhAocHkdBbo3yWIzORSI/iHcy7RyJw4zt+/ZRiZts4SYFaIDGAX9lzvWXDhkbLmlBo
qqJskMN4wQRb8JYY1QoiA/CFIfuIizZb1SJPL9DpqmOfa/lGiii52JBDwYXC0ZATqg2nmrae4ZkI
qdCBOj2aapZ1a1Kd7efaZADqoKAD3MB5aE/+Ft1LMUBxmvR79hMK5u5tYaqFvCxsU1k5kfontqNn
Z0+Bhw6x4DgOHa09FgE4sKkHXVJRbGMnZCcbGVVKVekdhUnh2/07Y2fS3DaSduv/cveIwJBIAIu7
EWdQFCVK1uANwrZszGMiMf3674Eqor++XR3dd1EMu0p2iRSZw3nPeU7KmdronA1jt/pI7fTMuFrg
GHbso0fwoArWNjwcYFvLHGi58qlE1t8HmxMWYByy3K65y8T05wuCrQL21KKHZGBjJhJOQ/Ndg40K
moRBTZsE4aicFRNE5p+JDDB9OABflrYiGCC60VWKHmE/1I2VYd9tEziLhs1bILHbLRWt71nux7tI
MbD8Wgb40e0UzQ+yXa5qsd1tv/jdCTloQ6wm4wY1jiitltjadvwQjFX1YjXVO/XuYYrT8RhzYARU
wlpPjXdyFtP0XJpyONS9iQILMpDLFTsdEv7WLBpYhzp9WUDNQpAhLgiYG6BeQGLLeyb0DgWnYYbX
5LpkA5dwXGTUHTzDGA5FNr8FWWs9RD2TwUJFa7cMb8vOru8oQB9CnMSXZm7e0gS4eiErDSeESEpT
zR+qHOjDEXN9xqZOna4CMjcuET/QNH/XAab4IZDpNteL2g++vLg2oQ13rPmgRDWxb5nFoZjyc2WL
9mS17ieImQGMMn45puvon2lhHKc4GtlXlbOFvAWcXG2/LtypD4Em6stnujR4xQfrT835ZTdkSbZL
4uHX7Db8uCkgd1t6LAixouvDkd4GZeujNWNGNUc+amkJXn2cjXjftZ65bfIVT5YTcK0TUPuzDdkz
6fyjUg22PAtqekpnFbxsbFS5JS8A35ieCofmVE4rglnh3qJtBkOY+yvFjR+Zbb2zoawdaHvtjvIQ
WAok2Fqf27Nu7yPR/pDu/Estp55753FRE+CcIU83dQWDp42MUzPl6thNmbPVnjPdLHuS/Azn8TwT
QceyxSLcqFUDXqLLFA3fubnyBcWAH9Xv33xvkKcGyvEj6WVwUAd28f4asR8dBFIOcLB13uEHIBW3
zkISfhkHDwMrn0WXat692eUMLuMpQIxbfvsZEK2pnWhuw6lYZbN/z2jOepExFmsgFcUh9VYfO3dT
do/qBiv85Lg2pTCFX98N8NYPklll4JeKCuqHqbbFvY3V7JTSDNoSQYNnA1aFQea8qJ1FoReDkzI9
lFGGaC8YsOWKEM5MBvDB7Ju9EWAgLJPoNbHUQZsNrSoZRGXL4bRTV4oB2nK/MBVI8yZ/4EbQH0iD
4+IsYnPnp0ys+xnyhXTAQVvrFjh1NpXVQfZNdv1031CuMcygW+bucSZPdKZeFyNTpF4kFCuFm9dL
AvfCveOQ9ZX/2E/m7a8SF4qTJw5dpvTlCWRzzZmoZFFNQAQGUPDeakLxFsBYtsvl0EYuzETFeCDt
sMUwW6TLPRlPxuI/WUy/Hmv/O7Z1Lqxj/dhYJcH6PtjVCwEf+JP+yYJA1mmSYAzejjNDmE1py2mf
N4hUnoB9uBIpZ+uiuQ5f0nx8hxirXkmQIRhUP3vDSJ9Fkb5H2VCe4yj5/rVjZZg5IlXBKLTaiqoP
ws0IMYSeuuckZ31xOueSE5a6SxgHHljk7BPLCkf2Jxw/xWsCdAp7Pf6fgOfWzX1D7cGhTAf7Oppi
ZLoXxQdYqFWPA5d6VVmrox9YFi3kZHbB2B0xh0KgjqcHe322E2N+bs0iPQUZFD0HjtspnQ/exHkv
Hq35SCOxeydijnNthtU/t+I/cvHmx6KQR9Mx1A0vFwS0W0mq8iNbSwf6DO2IbPLex6mdZ6I+u1X2
JxOdeXGZQ7tlAggRifdEdgra1mQjYigzeQDuG2j/1E4zlmCKoqL2UCajcVLpkp/TyamANwT9PoZF
eKmgaR9bXz/Xwcj33+XmaSi7owsZ7DAk2AGyPKu3Yk7SSzG69oE6MOyB8zRvgkmIn5SZ37UAbNxR
vVuK6ayFqnnHSn4V5ZSQ44o44itv62NEv5j1pz/1h4mk9abDcrRNzOAjWZmDPvrMhsNeTE3G0j2q
0rqZqynB0dxmONmMj+13XywkcBzmed3a4hpFYKGY/96SJNlmynxLht75jlkrigx9Th0XTqKMTtL2
4nPmFyFPZrxKJU4IuR01yb55xJrKvLsCcWkYBmJMaT4ZGX3OTeoND6PFHIWmKKKFfv5cMeIKFnpu
lEsLNqNEBparWOuM6uamHWImvjvOtIm3WzIQUrWAdEPm+1XlT5OkEztz5S/bSSicNbyKyi6CB3p8
obLGu4rxFKOh3wfsy7Y1RkdXAUxSpAE4fINDWqRRchGfQOL6fnRAOEfFwoABqKLQ4RQZ4yYe82lj
gJQ4pgZn60rP8cql8jcNaGxmpiqmUAN2xpdiMSwgWLDPlgcjZRhM7rvfDbFR7tuuw+WQ1sHB46O+
QEFDBEoea2O+MUFlgEh/uJ708DpjIj2xPz+Mwv81uHXwnGdW8EwJCQkMtAlfPBKFom8NZPwqOWd7
VcqToc0YiFDUPicuNg4Od5cxzmny4drLcplir2qDJ/QRvP11vhuXqTxNnPWQ9Wncovz9WJGcMBgQ
hLOFHclwwCulwJz90cbRHKMXagkfqE/fpNcc/bx7bd1fw1qo+FcDiWn+YfxP5c4qf/gxJ+dkCk6M
b9uwbtqHL5Mv0l0B7a9+ppbaO3D6mk7FTG36NMSn2MyTY0CJzF0y1Oo+KgxjU9Q2imtry9Ng2AGD
cSt047pDC6ZKLxqy7mgMd53vVZyP2Csym1mEqtTPoWFGPza0rQ2k6aYSe6NvVD98A/TYkseHlHJo
dhxggAZLsr0i4fvJo/a+AzFYsB9Jaira2BsPGfXTntmqcOg2kyZwoDJk47y4GQuVkHkwhdb6YH5O
lItA+J2Ptkc3LtbKZxMJZd9HlOi0kwE0jmVSY2XgcL9sZIfiavBFRpWZoa+T41z65obRIK65wbxy
AnH2o6AqnvIL5pDa6MAGG/XRpWBa9mxfwMcShuBYhijZ4uQv9VVjNzxNFBq7WTAjG8GHcuox1GsT
84S33OdlQ7tdIXBd8si1Ytu1Lr3kpXgw48BdWUIPCivHYVzaJwGQ5szFjmFvGZMAX7/PfJALz5cs
rkPZ7sZ0eP2D+puna+L/sbWZWrktBp9OmsRgcaXodmOlbk31opNsflH0zEKv5jbMZuqOyzk/fWUX
/wowclzPa49GmhZxkAyzwpWwG5o+2rtD/lZ3xWdTUyWQqfi+VDSzV2vft4Pxw6v1stOxJq2DawCd
Bttp0uPKzmfvME7tr8lls2ZwVBv5fdYFH0v0TgywDO2FEFotAN+uAUxvfYjzmcBeMttbIsRNaBrM
qZHA9Fasb5GvByTfHnQC1RF4wOktJ9N4iPRwT4d0F86TPYLCHH/2SdDtYzt/9jgHbTjuESac17mE
qE/C9DdxtTY6xQM3QsviJ13lt2omCwKr090qLJpSyxB1kE573u/hspph/ck5cNR1JqD8FRFWLll3
k52PuxRCz96ogp9xW3zWYgEk6r0sWfE7Mo29WUM6bRcGGeySkvcK3LFEhZYTJ3sscK8RDrjQFh0t
g8P83U0QKZtgyymwOKjJeFSTb51wntxhpSHYnpTGWj2PKTCG4drO/CDaipgWpZXYjECCSKGxkj/y
zmULrN3LV+EB9UXlXqjoXNMZvbGyZjmgT/DmieNXHHD2t3rpMTzn3tFlEaDf2NN7usyj1VD+DbKb
s/2akSzA4c/0EvD/eri3yPoBxNf5h1/T8GJw+nA9ZYSN5b4k1FaR4POc0KzmV3uc5M5Me+Nu8l3B
GCM+5MbImq1j8T5LO+H2GMZWJLZOjsqNYjWbEDfheI6L9GnCDnreBE28s1y64XWNDblFp08h+Yzr
A5arDiipefvrfWkT3Z3RGbHSEZRNCXmQISmDT7d/7dLkhrEjult0+8MDQY5yEWg8mfLql7jtyW/9
mcx5K4J+3koDGoxB3+4d+JYTsjDWRtXDP86jnrmOcI5N5dmhwR9ObIp6BGkXJgLYUdiMN05acyj6
KjYXaIh7qbm3/+KYEkgHcxNuxNQQ92MhbiiOG7qP6LkXwQ/fbr6bKRn6qjoPOQdgifHrcYmn72Ll
uhpewwVnHN6NqnlTv3xIlJbUOyO6N9Va7a3XS7X9rTPVs/BkaIzIMvNww6CxhcRNn03ClQgtSGpq
TyyNp7kMvuVdAifI/5bwpaGXWLvRyfKju5aDTFEDpWvBOzEB1mkdgCu0TJQEcMNZrpkujD+QVDnx
LihkLc7qCkWbIfNG9ikFOfdjz3WwtWYyGnP9BMLEwlks8TK5dhlsubBijcN9gy8E7S7JUd/jW25T
AK8rHKv4Nx6o/7QXtvA5fY6Rnzi+xIIgKvwNh5hlAgvzrl4Cc5U0zNBzK9C8stwpPX1mLgPA6tgk
PWSTDsnAqHj2EKOb2SlP3SKOSecGh5gLkSVhLNPuCMAsFkdrXXuwXdUhLOlQtxj83cw2jp7hbChT
3MssqI7DyL6NXZ9rkhN8lomhdna8cGYu7ZFLPtIX+gA9ehmXyiC4kCR750Acb6eovX71sdDhgUt6
cq1j3MXmIQUEFRbR/MFkgitGhl3enWM+G5GZnZmhxDtVr+255SjCoGnL/TKb90OEH5XzJBqeNg+x
U4fLCmnAxBfvcWqCYZumt9KijMPx59dm/WNRrNjwWn46ynjihIBzuIiuJuvP13b39dCsa7tIs2qX
uf5jayZn6nd5fhHZz040bYgH6RlvM0ssVVmIaom1hYK4Y61ruavY3Avpq6mZUK/fbRvxuicxzTig
Y6+4FlqsOBz6ah0/mFR6RUEcNkJfmx4shMz5oOf16oRudjFgbnB4HZfmdZdev/OvX40F/XZ4qDwF
U3iqiTAkzPkozXmdnpyKYA0vbNMo6N4cfBuOM8izPqSLSh0K4CKNGCBaeDf2q3HX9au1KxN7LqVL
6JqaIYBlYVUqvUswgVYYsuHN9sofOpYT9e/jsjEKjr+U/AluyM7PYD2duLvAYXmGKQqMQARbg+Np
CBXEDyNvqE7dGFAJaTnEU8ZX8gLj6owELBPl6PEB+dUO+xpUnlbsCjBpG7fI4m0RRGxdBd62hAhn
WFg2zU/uSbjomNPiHL72bQQsfTLUD8c0XkQ6XZP1neI70TmO5bG1xE3hwzl4io6rhvQvahlTBG+Y
r1rRPRBl+8mUDCcbeRBO+zoPwOZl1j3k/XR2UITONFfQNtmJm9OVLROJiKVYTvf8JHuMAONLPIxX
TrZP3Nb8re923a4MpLERafXHtVgguCtTgrmGAZfizeeT1NJZyNFxvoyiOfZvuant06KArGIQ4ycX
D9VOmL8VEI/dVKdqw0oXHYBBZLsxip47roCEBVV3RRHtopQry0r1tVcmcUFL6KinFfHOKrgKcwRo
MNa9tBkRrSpJnlgnImRFZAyXybaPst1Am8ewp04aXvFOYSj9ypQj3paPdWmafICNQ+e00cHNFfAe
CxgEih1GePLiunTNk+krgmYKuaD0P+g9yk+mxSHGm68DI5Fzl/qoCThudDpe+xgTAAeTotM/oqz6
afIjppFnnjeupeHmd8yfx6H9Xkn7u0E20uldEKoOPL/sZ2VhYalnUP6Ob4z0V4Cb58JOHw036w2l
ULAubzXYGW48FrvkXRaYw16kkAnYH8E455PBZuANW07OrwE1kkdLf5qWcVSWHRE4xQvTYtMLLPcx
y3jx4Ft1B1rPSaK12YvHwPaoZn3Mh8gKR/d3VEeQXojeutwlN50sKMuu/3R1VLwHpPobVZ5sleTf
gwOtaDFVfrCPRlFBnnXc30FDXVumQLz2FHFHZXROk4z8+zL5UBGak4PneMcTiPemRCATkO4Rl23i
w16+6enFuxOAKe8iIV95E1BniiCUqGblp2IMIGrorpP5KCiv6VjER7u/mQPWHWylmzlPOeCJmA/V
pqIo0+HAuo5TfskgD7Ymvxnp6FrAkB2KHgvuEGmkRrOTeyMe+YCXNArJkQkRuKtoHmOUpueOztQT
FixaNnOhHnQ2PMae2je5TT7a+kS+dx997dEe2V76xeq3Q9wYhzFFrtMgVxmpXan5I6ch5VbFMcju
ITv6dUPaRmC60KemMD+jjrh8TGr9kAYBniSzbg50JtFL1k+sVpxSzGxbLBcfMjFwxGHnLfN5mjoY
qrSZGV2nqJPEteUIbGM2fYl1F1Vb16dSvXfpcLcd7/dwWXZTiv7XlRFlSVQvbGqqsmd6YqadyQBt
H2Xiu929OJ7TnfSIRyGdMrHOr3D+4P7YkWkmhYTIVTvYXPLqCXMF2My86BgoY2Eo/WMuDLajfIf4
yA3KXcDC1vChe83QsSfNZtPBQpmCOE+UYn11klHblnlFfJZm/e5NcltKIjWsgl5LgIkzdcKtA8tn
7bBoGIJhE1Gpn8HYkThZvzHaIeDFz/O9XQG5T1XbbtLE/vTRg1vzbLhTtYuT/KVoWus81+TIW3zN
3gAZvjU4JLPNkfvAnJx0EEmSTZZ1elvF7Y1bHpu0WbSbJl12lpi3RUo1pyjwAXXK2rkG8doSCm26
lE8lQgE0epK8HRmcHiAVMv+2abJTdJW+QxjLYWyE7rgpAn0yu2Tvi6kLa8hTcjbzY68rgCaFvc+i
kemh29AP7aj9lPPaxdZ4M7o42CS8O5rcDRmMAnmMmkMmDOsQWdUJD22zwWdJosKD7Rgr6xejX2fN
oDpblZUIMfb0aGZZuZ1u3HC60E0XfLh2uhf+8r1NiZjXEWzLIpveJYTqQHXMbwS1PU679UfP3OuU
zzkNnB+Yf8p1RgfbswjODIKNQ9GVO58/si/86dZV9PnV6YQNaf1bRmmKfVsT4hO4nPq68JCCTplj
NE+yrGAh9cSgbFduKbn/U5vJmrKVF8cPaJPSjCO4q4IuSth4c6qM7Di55iQ9oqgXR409ryyG+7jy
AeHCuLqj1JLsG05+06gZNDO3oKuT/Rch5a4Zy11sxB+d/VQB0fpGl8XCO0qMHK1H27b2aVaTqPbY
i9zSROv1yOhNZnCPb8zZMhOfduVi3w2VfK+KWW98Krn2JjyiMuNy79rJZqIMjIK39d2gPKbwhb1x
I5x2RGt3ppm9aGm9+YyPSgFBP8Im6lt1wmfuW4EPcY9FI2ZNKAJMZI4ih+YnZ8ZUlxHjIXlmme4D
2zr7MnpLwNvRGwIrIp7SsxRdmJduclxV/F5JjDGaCviM8/9iwP4iWHxXziOdwISld/iyHtumuEbe
pPaWxdvGpxsLc19r7NsyDctuTB66Zv7IHiYtfjkFH9e5qb41fcuUd8ClLgJ7nwTtXZkUVIMsVK+w
bJ4LcEy7auj5TOAGo3SJy1sYOxQqtOeeUXxqsy8HjMI4z6evkSszDh52vKIGTtJ0+3Cs1k/ixBma
tY8gUbqe0FtTDz2ktm++5/Uncz25e2vb4dfDX79dwRZyBuHlplQlGnObI3JQjl6WMYSXVVj4erD+
8av/338HVopqLC6e+NvFNvERbiNY9uGQQXkzJ+6Zs9RreY3/bHIlzOtoxm1Ek2SXj2GW9VT0rb9K
/vGrr9/+u3/39SX/+yf+3ZcIAYUJtUdvFf1rrDQtmGjVJVcgsv4uthY6ZuoeZ94cLVtDIc9QorWr
ku6bGMVnrOPumlImsYskXBnR+mfir6gj0qz2AjvyRvJVYsBmCg8PwgWEGqsJfXtAEJwZu2pa8Mjm
Zfe88w4ssfZ+mjmT6IAw0whKvk+ozYGvTvzf7plUInO4jGrvhE7PMf99TvAd42PZ6IWOxC76To7M
Ci6CYHY6wDczWea0mt2dpIrTFQFZGetHnDl6O0eKyrURFcnKWCUdjyMUBXJmYIXg0j58lo5TJLfV
5Hxv7OhxjiPv4HGFX4fYhh5/2o20zsQkt1bPEFR66EIw7Hl5rl2QOWiGDubHAUeRTcDPXk+UMjJe
dfnHVEH5PFofvTX/hqCQbBcz+ha3vURUh4Gv+iasc+KUGvwZ8F9bEJo/wBUQ+2jkZj9O9ecyZxfO
LmyDpnrFD40uvbAUzH7xwHGBnDzGy8SiMS+19K2MiL8bN1xEzpYn9W3s5IFbespXmN3GttNfCoHi
LpvTaT8F8MhgNr5UBsSOfhznLanKfsN9+Qqe7sPX4/NUcnAwXQrCxpKARt0IxBb4X36inUNK5iZ0
nNYNB+27oaj9l4JuMc683OimEiwSctG09abZ35MhfCgITYUt9W6bSMuRwfAnXKSIcfsKFFO0StZT
hpD1FKPAth50uHq62syq71g0dbcr2Gggiq7tvnVQ7ZKpfFpm/ZwEvmK8bg8AVr3lzrDoo5RlS+nQ
THekcldqCeOWPEVOHYPiAMBL8t2hpZflCoOApkSD7smHWHCegSD1eTkexXrHGyicZ35AqV7c4ZUI
al4LKy7ts/CWNy6K8BsCaxcHY3Jsoi5smhzP92Qdv56/1V3hxiKhTOYD03KUzFly8y7fvDx/dCfn
MRvxvSWvIsIF5JuNiS0BYRlR+qYzzjs28tPXXxS4947kORkjknMijX2PZjAknTzi25iJrqLFBh4F
Ah1RoRCWJZ1IAS1cCQ11w+weHNecGVrZTNXrc07MzikesioL6xKonzmg6YOuoDB0Y7hR6LUGbxzO
w3hcuf3nwZ5D3keXcBcU0BBKn6wN5e7lXZFP9MpArLXe+gmslBNE9F9Z9+QiD33hfSwVAVeItytL
9OiN0YdDuxxT7Ew/D05yZy60HeqEDLTLyEw4AsszqUulo3e6ccy959Dt2KbzR940MxN/9KghM/Jd
lMFa9c3EfK7dliS6d+jgNN00RoY7s5VUnlDslov0ViVMtvRSvHq+F1yMgvM614edx0SK0bSfXcs8
O5oGBBBiw8kl62VwmqrUPARlCC5N3NdTYBx12jFx7AIkodbF451cLW1xnfkh7YJA//IDQicwXe82
IeXETBwbTB17NSdPxXqLAoJco0zhW/CZPDB3hElVjC9+gc5RANXf0CtOt30T/MxIH+Dmgg9q0eUb
2uvbr3eR6gPFyw6sUK1UtHNiNyuaBHXL5ES6clbI6VbqAaI5c6sme8uaxrkLRiDqpCnacPF6drFy
jhdWP5v1z5IAhmJ8wFoydYCJURBe2SxzQF1E5pKNxjPDbGf8GEhShY6mIvbrIWig6Iw2ukGTdpfK
GoaDxSSCCoRgX7SnqliyMOptkzFC8zRY7qlfBxpfD3olhrqmAf7Fj16nfJJ35A6If7sp1Ihh+iyB
mW/8AKtzq5czR6YaGkvv5P1W2PFLVXJQJDlBUBjBOpTaRHZaH+DrIhH2TBa1SqvQstPXpeFrSzWs
5Qe2PtvVeunpSPFB4Pj6gzgAuFita5o07T+B7/ewhMSr6Gi1461xDFqHmefQXXz8TR9NwwSvwWhW
RdNbt06waZ6HvT7mn9ilktPgN+Z1IMu+9bRADEwNChO35RKlj5iM+81kwJgwvVzAZ5aKXXNiDmCC
12n8Sm+R45LzYvyZ0eu5SYizVKm8Bj0jbdiU3W8f0P2mcAcamUcgj7bzPmoGxaaJGcslz3zNRXuP
fl4ccGRUnMv0peS774KqvkWe+3NSznMskuWD3rFz4I3T79JJL8Hj6C7JR1cy014MN2WC0+BO9oHj
MLV7tZN5ky3uSEcoCv5MZGABM74J7CZ9t3Xw4Yxu9zmrNy+pN0VlPsa9kNyWRjimlfMn8jCjZjVR
2qzzs1002NwNKwxbDlmUrQWpGM07+p0vAh91v0BpwAYIf6q6gCjD1GctwbO3WsCJTfvfrfHUN+qx
N92bbFO9dbs4P9GAsffL9hsaFYOrYk0LEFbEGffDzR7FlCYvVWcho6eQgxnq88lgZaP87odddPGZ
rCI9jL2j95yym5MbYyrJ6/q5xiMHVVfhL1Ym19n2NmIbFYEz/PJ7IOY+896XJqEpgJPtnVvd5Kz7
+8hadu1sVWGWWhFeAYxdc9vEJGAsQlH8HGXiNafYR4O159+BQ1dKnB1qaF5/7DY5+R2Wby7vcp+O
vFCBdtyr9i3rxFKoDwKHxTOZL+65ZJp+u/GRGo3muHDC3Xrxos9x4pKY0dZj52LVnjrGip6U97au
D3M9tpeBVuRHTRvMIbcTJGDktosvzaceuzT2ZVVd4jZnupohpg6d6bOma+tD2Uu6T3PbC711TPH1
UHInDPO3MembC/2CzaXsUrnzG9TVv36LkH9QvZg3DmeVWSzjo98n78lMxqv0mfBQkHLL/MjdOsGA
n6oF6VQY7RoTCUBFJP0GqJTHejflO3eiOSmPZH/qPfXueQv16e76mjcoNyK3xH2bG99cTbkMOkC1
65M/lifXLXJ+ZRwEu42SLJANuKVdxsE6YtzEkRWcXZNjci2WUCVu9DDgB3CKMcRwmj/6z6Nc25/c
iqrTGmS8HUzQiyprp0bsmIQ3OBLbAi2pWSvPWYyPRln5uy/a0D/lHP9NMYZr/j0wCOOf2nrbAdEo
7H/hyuskKlLKx7KjtBUhnoXKUfrcwtTugyderr1Gmwpz4YCBQLfZSTEDDDOZ/C8VoRSOUpjZizkt
cLRkr4PyOeCScQ/TPDWO2FdKmIOyzO/Ghh7iryiUUyT2pu4IVMeNOsopzcKZIzyOgUK+9EWgyH5o
6+zk+PBrC6ZMbJnLDj0pOdpN9FFQBH0BupGdbO1cm2iJL//74JeVOhaxfoGqw1xLcE4acMABbIP2
sWgYD41p3bQXRP+lMUK4f38Zfcdi3iU8n94IW/y/uUtYexYzBsBA/eh9NkNsfeguGza5k0HdymHH
xHRAvS+QpRWeH9isW2R854bb0cUOUtQnLQrnxvxVXT1BHh0DwV6KkvgLYvczH1zCONp7MWdlnHLg
t/hL4scpzyRkp4IOLil/FVanQszByZNNDBHLRfK96Ao8RdNSvlrQ9LaihujCEu1tsH9GD56lT/40
t2csoY+9TU5PqPbUM3fmfKasV18wP//Pbzfnb9USvEaOzxHQlsRkPe9felggI0Q17P74qO2I3pVy
2MlIHZqx5ulm9sxR0l1Z+m1/HkysrMkAWdI2D6OjYR2L+SGqAvM+YULhzUV3/AqwZW7fHt3YDWDG
ZPHm023K+OrvYNXO38ppbQsqp22U42U0ovIDYOXwbNBEiofnPz83/r9/fxPw5OT6D3ZhS6z//Z+6
ViqwhLoaFmzvwK5P2EuRT/dj7aTfE/LnWxHXtAMJfhBMr8TeadV01xipQXmKxd5Vry3XBQRvGoN2
Fb17Z+anA8wHbX7rAoAGXlcidfO2ulNLjXmFie0VSC98p3/8KneTB892+odZg4o07Lz/NbBESnOu
3iRsxr1/wPwzhaRyrYelVrBRY9P7iJryVAqmcfBTX80++0jtgY7KJtWHggTMUXjavhUYwQEPDBgx
x1liUTfAtrTymagEwN0MEikIHCihdWBtWuYmR7BWJ+lQdOpbZzt57Hwbnkxs+c9seiHWcg1VqUju
m0AmD1xmWRAispQUFERn1VZvg5LD74FhVyT677WeAU9KrKC2e+sHfAyQuNo7y+3Fc4OWf2jKqQp9
LtRbg8Ljbdli5/P0IN/bqb5a3eL+Zmk9on5GZylpxJZpFN312o9fskgUO2258oGYHYkLozwSukzZ
J9Agkz37dkcJCxGVca+WRn0Qe/OJH5747JLfHYP+3s5IuYiB7WjsmvfKk1TPYVLAiyXCLHHLY+90
88HtsWIOmQ1Ds+4hUnDMSKLa+vjP70Ln7yuR63mW6zmBDbjf+tdPGAOe1HDI5B4DBNOjiXXZQdq8
eMNbMdiPqRdRFxx3coeYaJ8LwDhIfnl8xELPjd8f+123zhxT0/5Zws3aUQESHzyTObk5wyQr53m7
BMQ7bEVSQK+u+gWSmderkgJYNEjV+TunDtDvo+QDYxumDdTRDXDwi9nzlYU/gqNgVvlfnva6TzE1
iuvq9Pl//w/iioWbgtSbdITnWOa/FjwZbmss2vbglXv1FcSsfbXnNN7IwkgfYlfTkWKXxyquXmo7
wCY/mPqFG83VGPWKwlD6UcHV04NnM/1x44sRFXIVKx1sMmSWmwH3d1wOOAdXI+Qy/bBI/905BglA
ip++8SFqtgEzsbxTD9JJwhW6gRwNW22KmE97rQuvqHT3lJMq5l/bhXHWf3kJeML/5jWQwg0keQ/U
R2vtkPmn9ccbzIZEcJscaf0drnMR+xfdOczL7Hfp9f3TEsskbOP0lyfwboi0eRvTiIKGeNqvjTO7
uAyajyK/9oP1XMw5LubSdl6o3KZAt4LnwSZydttueAvSjwibwuMwDj/byTSPdjuTc4MR9epAn8eR
widNZeRV5vraOxH2fcbYSV28VgzerkvavRmATTcgBLNQGZ1+Drwwopr5RaMIbVtwS0et68eiMcdr
xwiZDoOZ4hk1YDMt96qZcYe78lXNmXvtbSGurJfvEEjNrbQt3qZ92t/wDzn3sAYe7Fa7XA1L4iGj
cdGkijYLKNhdOi7NVTGq2VILcfnylrBmn1TBlX8wJx97SLvcGtcCBNPUZ912N8fpfbrsEjzDXAab
YMFxjF/ywKz1bNQNmZO+Sg9wY0hTLHSJLcG5hzgeLqOZsuT5T66l84Mhe/N/2DuT5baVNVu/SsWZ
YwfaBHCj6g7Yi6JaS3QzQVCWhL5Honv6+yXsOvbWObF31B3XwAxSFsUGiUTm/6/1rXXUhTaR0whS
sSmGlY0C3a28k+m0GqIl5C8j0rId9Y9Xd/JB2lQuQGCvLtYE1AX3WW7cUXHI9kmfNdvKQ0ncFmGz
jdm+b3UjB4rtgVQbDS3dxWaqgmPlAckp8r2YfXkwU+x2jDCFYD4k12i6Ya9oFM2dyAu2Rk3ykk0I
PeHWLK5Y/xE1sNIijM/tiwNZb9PME1Kuuf+qu1a7nyNEKDgjWftJDI5VAUmhT9g3NHP0XmfmPbrN
GwPJFhB3iqOEp+09hDmrmm0XCTvS3wrXsbbjRMElBqRHa71AC+iitphi/QmfefmQRWO8HgTPjALB
Wn32zijFVpbLvg+FqTjlcqLBU5F88tczi2H+SxrYkqBmk2xgG7bw7Q9L5MjQKAz1rranmzoChkuM
u8wlyhlFt0kMtv3as4l+LKok2ExGm20rMiRICTG+9YUbQk+gcKclcCVK3x/vW82MrqTPZS2P/CfH
9+JDA7Jg17uDcbAs8bkjRn2spvzGAYx1100a0r26b1dWlHW3kIDXvuMR9Wjej1Ea3at23wMLUrwV
hulu4wLVb0Bz3tNNEkB60obzrud5IeWU0S0yrkJWeiNKxA+9M8jNgFX6xrFz2ualASLbLy+0zalU
ewSERFGFup/xGDuGe2tmhNhaAj52NDTJajKwbudT9zkfTPeefJmthdtM+fR2RBfmmmy/u1N7Ffuo
bw3t3jRfKF/0B5U2hYx6N7OIuHVZ4XIlGYYD8BD0JyLZDEzI26HnVUITErWeB/PBEuF9VyRIbtiC
0ZqbruBeOJvFB++415agrJcF1XzIqdiA9hr8Mzbam3SqoVPYD8WM5oqFt3WMHB87YOeC/Y/pSOeh
b21tbNgqXda6SwuW5giTTugw1wbIMCVzPTYZypgBa9I1KaD6Dhm7ErUpJQTiavQuzlOC84bKl5dv
+gAtZpKW88H30vo2Rg8yg63Y2iFmPFSSSZjk3/0UYQAB1uRlBea16eJVXEbs/2J+/g7zY7L2/u3k
3ly6y3+8Fcz10+0lBxB0+/bSXNr0z4CfH0/6CfjxnT9Yt9s26wmHKyhn+z/+Y3hru//6B9x8+w+d
aFmQdGAULE/tlH8CfmzrDx2yj6cLiyRPgD7810/AD3uA//uf38f/E76VP3fj7YfH/wFa576Mi679
r39win6YfHTPdriS21RFdUs4vLU/X9MzS4IrCaL+VPR2N07w9APqoYORH4MYvfJy79fN//xnoVI9
MwtxdfnrP9PYkbYrw1I2NrKAPNktr1XWgriN5ZnUQJIVcEM6cygZg+wBsCaKJp/egmsO+9ojCL0b
mqdoOIPNMK+QS7vb3uLp1KC+gm244m8BpHOwWBRF8xkCGGiBpKq7lX2hk4OPEzOWE4uVJWS/Z1W5
mq1+3g9+9RR40ZdKkgHUMBV0mvXcoSnO21reO5VngfAgOmhoyukYFP1NlvRnr1AZIo248ZMG252f
OMdqcK9MYtx2UaBV6Af1LScoS7oppMqcn4nWvAwDIl87GOlj4wVA1OlSaB4o6Zna1xytDpOtb1xJ
ZuNJWq8GXTfo86uC11lJywQuOULI0cPyxte8kkIg0P3Ac+WdXgb9DgAgEm/iPOyJXkRitIi+d27i
katO5XVFYsDZTMJDKxx5ZWv9+2BH9iYcik8pdCegBHjcmH7yHU6PyBvRnFrZOeRAbV1Ufyj3N6U1
eIex6JGWEmy5qhzN2RVDcVv0OCJhioB0HinuTq9BNPi73vPLlZ3Y2W4GSuo63tlnfUit0qsp3z0V
QrwCUddh7+rdDZdproxldt9EdQRPZTeTSbhtLP9znxifZlGCc7CrfevSQqu8r32Jld3GPk7oCQ36
RvZ02RsXuU7fXo2pdkMyzZVVU5a3fOt7H2M+RrTfraBBf0t8SuI0K5mAxVkfrHJXFuihbb3pVtId
6DxCqE5I49DcELcoHtZGJ5EO12vCwgOGOnsTXNEpszh+xW2t+5deGHz4KjJ3ASq5Bn8B6u/vZd8D
dHIumhu1O1D81SZmYzc1aX3CeZRvbE5IVEWIs2SWcvTK6q5CZ7gBicP114jqLcL3u3ksEO2zAXGt
nF5BZ10huqtW/UDMTijKc1FinJEm4WWy7wcEn9qVwG/e1vkWwEyyNmfncZyox4dUwM2MwqrlTJwC
yHCqukHT7A7YCBCgryVSmHUu9GSrm2iwwxlSEFZZYrBhwdsdjXhIL2heXqJagjJGj9jb7mPSZW+6
Tt8hcq5kUYktztPqqNmXAnEkYtbY2VJMZp/rXOG/fE3o9G6t7sHuLRN0drkZ0wxHYkrrOySZCKmG
bowvrC6/RmPdHJwUThDhbxevwipNyRYLkfVMJReg5cCx0sza2SbEPfovo1F9UvMrtW/b56ARPtgX
N349jDTQoWqrlDHqNqSKIwC/7oIYZ1H+yPS4nX1V5ZYYUmIkrZpAsDNEKFmHrS2tJyCXT01aBAcN
MX2q9BA/blyU9Ln9Oc4nuUli4s0a8ZB2kEVIg6rXTjuT8yE9/ShMWoVafO+m/X5ARUL6h34N+Fmu
m5Cuc8k54SZjumkKz8EGBh8ofepy+T3h7LI1BDI9R8x41Oi3WwSk56ZhX0Mhseb4szMramqH2i6p
SfWb2uw6y7NmEx/D2ZT4KQcHleUwnRKsMXyW1zns7RsL3fsYBwwNPI2yprXRjfc13SBVtXMPLl2X
tZs+T1qFv9KtrE2MHzV0vRe31odT4xxGT7Ui6eXRtfIeS8Axu5DN6Wog2cCRtAod606P2f8kWHu2
YepNW1q1nGJIYh/ifijuApqTRNJUOtsRYSZfbb8/5pWVr0ONDrGek/PFLnod2dVACzdQ9AMCuOa3
KncOopfDvmUtumXf9q0CZN9K7BDwBBprU9mQmKoJRWqUO/d2vJJG42KBhf9isjCkQezkt1YTPxpU
j+rJgwIgG7XP0F6k7SGQrgwwO3ZLuzOI443Zs5usPP++CDZBT3RtVqKr6pSLjS3wytDgG9DWx68u
IbhH+s6cEeZb0iZ6Mwl26tQaZzmcMkfFwyWvZq5fBY5NJh+6KUMUPSed9lYPPRy1ip/CEKJ2fSqj
EmMS0loiQZoQQUkSMelGdvbg61lH2sDJh/e/aYb32IT2WOTNWyRYhZJMwaWye5+CSR7bNCK4u60O
PS6N0oDH3onuPRk7bIeet+k81z7FDuUmx9imbkxomEbPSgiDUZ5kI/4L733uyDkvIocgHsx0bdcf
khzjE/uZFSxCvt3MudNdTdxajkM01RiVN5FtvAyj+dggTezCQV5F/VSg6d/RWwWwamZno7ONY5Fa
/b4rgDWQlHLvBcVzrZOGDrOBcwe5lDOThIiIlt5Ila+mIbjpUEi0HsItYAJW6oxb1A3uNsjf/LhA
OQqkm+ILmYCzfe2nnMuFN37thlRHmWRdgjpY25K/HbryHeWki7I0PpWdwMrdxg9TfvbMkO1ndk/1
XNlAMwT7k3h3stHdUbingINeI4gavibHfeRP7mvQOuto0KGr6QWj0wxPSPS0U0+XVMcmjQ0l8g92
OuKEJMIhJXFS1PV07XWPQ8Uqo2ybDQFZ7jrPEKronE8r6gxIxsr+Vk6IYTFxvdUAznzbrNi5Vl/y
2olR7hfvfm/A/gLL27GkW88OLXCf1kHfthN4rR4Xfxyv9cbFa9zQU0rRzLAfyTcpSYEbr26JCWNi
C/OYYOJSo3uGnpbOqskbJlgZMKMDC9cZQcL7BXgMLPz9to2HQ+eNl6ALCCIpW3fXW8NbCP2odA9t
gcwYP/dXM0GNN7bwq1griFWX2UDLG9/nw1jdph5xNGRp/WJkaonndYdAE+lJ03PkNCCHOxMrvIWH
BtPh1oVjvZE5vgPbn/cT5DJCeYlQ6YAItRwsYD7oLD272uhTgnDUirh+O1GyTrz6TUomDMsiOsGN
XWfDXIa5fjKi29phc9vXNdRVC0ZV5+blTQfdyTAK6G1CZwCNZFL3Vv7mTiDBR3BCSXfQh/i14EgC
LJxYX+XDlYtXazdk2Li8MZhOg9tYKieB5ATN5DTSTGQWiFmGmStrFbpkHCCcznhdHwbmupgwcug6
6u92KJClY5QoUbM+aK0Fxr+Oul0jjGYPeIK6QANNRavMXdmyYKCeesMYYA2SXdWznm7rMGB4FpR5
2vR1TvSXtnE/BRENwQqtLdAa+a2OZm87KclTk9CHm7i+bx1netbwxBxEkY83TWA9+fNQIQgmfRMh
lxP0rzYEGw2NG5C7Ga5Yxk0zwUv08SOKuLymGfOdlpVD6DJted/q9qLSnvLcqx5owsQEZNCYoB1J
yuMu9L2buozLDaxqBGEhNSDLo1IxW6E8tS4FxESv13XrKsV+rF1nE932bMjvHOBfe8cFPT2p+Ltm
Zk0f0jd90kbnrkSkRSQLrWbLhuaT0Z0vuK7pWBfx/JKmCxvwNoGFhzUa36irRcYRa3a/1iuDk7ck
S4BubrSx4KGTuUbOnSHi6qQn4CvJSHjT/bS+bhOrvl7uSXO4ozVlXJnayLLRHYiVcQfyJyIHE1U5
fNamHAl8Op1sRzq3kcuJ7cTdYUomeTVw2Vxhay/2id5j3Z2QmuapdeV6atnuUvxl51gdSGzGoBEG
N5Mhx03SV3SAEEwl9hQcuFCcsOZ311iqYMAH0EMJYzqMaYA+UHePo9tZKwiu87Hr3cesr3BIwJu/
CpJaP+ceEi7DpqSHeTxFUbwl6HM7IWTtFdJOVmMCGsS7yZlIsBSf2nLW70cyJC1jik7SEl+RehHJ
i43/kI7lU93O3jXunk+OCkrUC/dg5o+t7s33M7i7LfqgeucV8NJ9vywwRwvEToRu7AYP6Y0U2ic9
H+J1wM5iV/Txysx0lFmwVli5oVzOh9vBLMq7gtT2YCB5ExM60oyadYK6mYfo582Hn3lp9j0OWXEE
yoJaeT2XxVCSeoBZAFnq8lO9cjd5yXxWVcV4FGMwHPWsSHPsVf/9uM/jGBCB2j+YkKhpW9TkkYTv
ZAKwXQOC2R6XGxhr8Jus3ryGB3qJEWrglrQlhZ+6bY6+n6u7ut8cfzzu6ktYWRiWlGHZSDW0TjbX
2kPsRJvmn07m5X9jFOhaH8qDRAMLbq/pCbVM0rU75ri1FiNfjkSbvAKlGO7zEAic0X6OlD+Qwu9P
Y/Fyb2i7nz+bNO2htlEcyxY2vwwLGhxKWLz8jR/mQCZ2NiDu/tePfrxAU+PC7yNtM07zzz8eENxD
M0i92K8f+oTlkeQy7XslctJZFxxZawUTAjDuNhQSr0LjlJeYighhV7WDzvzvu4GRF8c6Reo5RRpd
BDzJbDy0edu1o9iP1A9S5dL2ZUAsdES6BEotA8pKHWLdLlRqVx1WHQpZBwOgjOQmMvjqlxtNfUvi
lNZORNbVzIox0P3d4q/21aFa7iGynA1CHvHgj+GxMeGoWsoxutyrdAcwkT26XyQzOGZ1vToKB79V
Wcm5PEzeTLSnrx+4LtRHdLi0agvMRz88vWaj1UfWJ9QiKXUvVoSudprjcs9uUnlwkF5KA+Req26W
e1nT2dvOHL/26lcDfdOBpaFDj6dyGXzLvRjkDAN0LGA3JFm6XkZbyFrH2C4fnIOkBiLs5cS1KI8r
R/limpe+Q5dkyDPyaw2xD1OIKcuN09sV3sUKJ3IbHAcdit7yo5nO2MZnG7pKi2dHg1xJZxBp+mL8
XOyly8PCrhoYAfIVmnW386fuoe5IqKAuw8hMFpH7j7vq8YRDapP6OaBCrS6OfqgxFlp1d3m83CwP
Z5i+5JUUfnFCP5WvYrUR02d5YhMXkAfEwKG462yjIP8SRUJlMahPsHyg5bOMj7h602NtJTnHpIgy
OsEKqsA0gUrKLIq9wB2/2A8X134T+wgEPDthKjEfHSRtZMJNhCVDPOvYB3CTcqJsmjIxVuQpFMfl
hnP65z1s7HyWX4+X/9aXH/o9JWF/Yo/8z+cJPUWlsjzupJk3Xz78tbnF3tvqb2M18tlqm3H3465N
Q4xZXCqoCz9MehT6yJ2Y53/9Zk9Q1HFUN8u95Rf7kesw1ZuJ/ACGhJnIbeWI/LA80n0GzXLPt5ov
NX3M7fKoSSm1bfUQTSq9L9DWWgE9oUS/aLGc/fEMR9378FAYxd4XzCqDxyZ19evPWxZ5taldIQBQ
3+3ytfoe0ITl4XIzqP/49fDDrxBR4Rz6ghndUeciZaaKF8dfvNVoUh9cCp5ss+38DtUIQS9GTQJp
GGK0aNXs4uK1+Xm3poVHXrrY0WMpJ6e/8pTrAYkoB5Hcc7QBy13KuPVmVukE9JTow/G/i5rzt7uz
mui8hp10TDg3NA0mSS7h3KICt3GKJetUWeMt0XvbStM/c+mrjr/e/vIwVr+x3Ftuoqr+Og/S2ppq
PtIqwcy4+PB/PQ5oxdA51PbLJ6vVx1vukdK0HXszPlAmbjYmZuAfn335T9rtaEioQRFkPbHDm6j9
qfmFEyhqDstdKEnlmpo2XGs1+WK55xxQ95aHY9iwA82Vt7rLLpFC8Cyy1+XG4qrP3ERT5TgYGrxa
fN1/HoTqoQhlfVzGpEP9DRKAff/b+F7uUqLHgDAATlgeVlaU7jPDuP7t95aRrUNwNBzN2v02+Jff
+fUatVEhtsiV+UO9bowrlh30yAo2tr2fb3B5SisqXISjcDEs6bjykzZC+gBlpDjG6iSP1L0PD5f/
sECO/GjN/29H5u86MrRQrL/qyNxc2vbyPZLtW9e1f8pd+PHMn20Z4f/h42Qh3BRCBNEGCB9+dmVc
6w9HF6ysEbygYeQ3fnVlzD88D4eVB1DNMZGG/NaVMf4w8eL5OmI9gWZPF/+TLo37QXZBtoOrc+F0
DAcpk+5/0LT5kNK1tEIrqzfDbWnrG7UEdqPK2lHlJ9+D4fc3Mrp/94qoe2xLd+HQGdaHV8wKPMsY
P7j8b1tFfZy96hkS/2ATwzYEkfwbZYnSjfyurVEfkBfyLd12Kcp5Snfym64k7LRgbqq0OhjZDvpP
sdZcwA1zegFjef7t8P/sgP3e8fo3L+XRW7PptAk+nfmh3dW7mYEoYIb7StwLsM13Sq/v4Pg9gmL/
+pU+imX4ULySQ0/fZQz8y1HrRDS3kVpCQfOiSKP0CG2EQzWlZPA335/BmP/4BXrCQDng+g7dw4/C
nLDSc1KK+VQYu03wuPoZ4hKFSYGdWMK2q3WMrED7mo6LzFTv3N69tcJ6O5vFzV9/6g/tRFt9amGa
vsnRNFSv8s+HEgSIp3X+UB18HwxQGtwIOT1O4XimFnpm1n1EBvUWIJz665ddPuGHIeQJSwiyfk3h
01z98+tqhlNarlEyhLT0KgFJxeIN5f7wWHd4byXtqCI8URY5U/0h50+LL43d7CoKh6vYbtine+Ip
EenT/8/bsiEi+65rC/Hx1BVNKempFEAfkL6SjUR5mkIQFeJBiW26V6mjoKLn1yGRX7P4U07ghynN
IejK/pPnAAogoGwQIT3nf8bP/JvT4N8eJsc1mZ4IZWJ6+fPXNctETnGZV5gB6aJQvKRaLPvNNEED
HmzOCHjrVIq/Viauo79+aeOjRHcZIr+9tvr/3852z/PtXgM5fBjpAwy4r1eScGLFrl6ZzXjGW8xX
kYyHQYiXOH4umqD7m9Hy7yYB8ds7+DC9AaOPWLzxDuYIaanpjmcxJpeZ3DTiBNL3v/68pm7867cN
dtZDPEBGC/RG98PgLIPc8fKyyg+lXu3cGqUHMdoDOERKbYRi2gDv6mLTZ/Gz7MhCYHPLYsobHp3G
OnRsBlZSpy7Mc6ZsuvYDxo6l+ceRJmrV6ucqjNd+2t9CRn+0LfmI+GV0ys8jE5wfJxdhtADk+vE8
ZzusNCf8HFIgm59L/o76fSnAX/ZkkA3lHiQfbFuwKSXRja2Hh3y+rgUDNE35JadDjG/J22JuauxO
BmPFIXoT8ZA6ocZ+eLRtqHkmEfUGpEhDOeJJzeOIFjdL7DKcgnJTT5ehHe9jOktaaOEeHq9KsktW
dFnXM0qyziVzRlcZJHkuLZW2epXXaJ4Da9cm87mr9YPdvqYyuWSufp1auLp7f0cdCyjP0LMCTt5V
Nh/MtHc1nkyfIWwUfIa4eLAcAFJqKlbfjJ4O5joyYVbQMHVH87vmEj2k99G7iOK96bo3eEuD1cDn
MkZxABj4lHWSymiLM3M8L5NHJ8brCJwO5aNKW49TfjF4TbvhCyJj6Dz48NWGaXo0YkLPdHkZND6c
N+OWgugm+w5sBZaQ1dD53bo0Rjr8LoelhM4w5eVRBkxg6usPHMLW0nRrltoT6SOETpb5e5O3O7+J
3js3vAFkQfIN5UUidvXroK+++9S77ZGPqg1MPc6sn/u4v038t9HDUud4w5nmBG0NWIodySFJ5R/r
yLirSol8D0AyyoGZPBg4FlyEfa9/9H0EULlzHaWIjRwfVeEDERZcXarw4qORJz6g3hTxa92PEHSy
i3oJNBiPZPwx0KiGq9eLp/obKnoggtnFmvVr4Dk1+z33dqzErZvqZ20gWIc80LRML0aSX3rXoY4w
nmmN4JiLaC2ED1aJxHBqgOBDzLb1jjEVOphuQgmzvOSPW6iFJ1Bn8MmCnGw+4gXAavigA4CB1JuA
5cXMO4KP0+3qKtbwLSaXhcnN1fEOHs8bgSq0nC0OViP8aV+nt+VbbmyNe6ghwbqj5855dVrePQj1
dDUa/aO67iZ1W67ii1lhy6jrC6ozDr998hXneiQ/HSKStcoi/ayG8qAuzhYsIlxPYAmC/IC/nHHK
NXZv1+HaDPqzhZ9p1zZle5UmSL7jojnZI+9NZhF0XsBsTFhwO6tdrQcj48My4aUkd8twxI38nqgT
l1prDXYy+wJb4MHtCnMduLz0MpUA5HofxHj2M86V8sB0CyhjOFsR1ylgnwqpAeVImyfQegHkET+6
oPjjiKYlJ6ef7qfpUzuzJlymrV5d6iNgnMPIEKowdo5jBiSzm86GOlAwtvXvREr3UK5QO1IzceUj
sSIRSMWqXmU6U1/XhFu3Sp/dJr1otX2o4+6bEx8xGrwPPcMFWSlUTXJAdJ2gEPr89ExYAo8ezQQ6
bAiS1S/4ch8S384LoMZRc2an8bZGwVu3LF7K4FXgysKj1KzblnShtQc6ZupOFdQ0fNeNa8PtacZr
vYmpQfjYfCTfjU9pbT/oB8cHGt64BO9a1COHjHlbQxq/c5oRE7EsN2AZzyJTZ5cokTnyvkUnsQdX
nOnkHNGqMDqQQZ0BuR5BSFmreKobtDDOKdX4YipCj7f0773SHo6VSf6QDmsWd/qV2zGLtrgScLeO
AfVjXlaAwuLcghmDoZoyLkm5XXtTTxpAuqigcV7Zn4hgRRExVsTrVMnzGPY5zj873/oZX1xmgK3X
OK+yiO9KDNNZzwY0LWpALosXIZN3dTnQ8+zdgbOl6Xw1THFdV0Ay6PTXOtA/JeSi9LrxMAT+NRaR
HXSEchMIigM/DhFyTulDy8tDCoeMQAzhUJGx5GreCnQtF4GkuBhGOm0NRQFtCcydamAyDsM6Gvty
W07yTQZ0PZ1SfKoLkKNDkFyBJCNFjqxOrGKEqY245HZW2DzXkm8kbOOdV2OT9DV309TGi5BIn4I5
1WlSY8qFr1+vRVKbGGEZ81ao7WuSdTmASPcdU9t6SB5WRDqY62oU0aqxwqM78OYdYuhRaymyUUbY
STKXm6okPmaaDyDLwQzo9Ftrw+vwsvnQxgsLQEw9bnKX5n7MSdjAlEESQwx4z7Ldm95qr7s1qe2u
Jq6ZAMPeBPlW27zmS+pTCUIcpKn0xmpnObxYz2Re03wiQazfOin6peXYlRnnUD9374V9bht5N44M
ly5vXNyK5iWNSLxIdYrY/Vxv6Pwihcg47Hg+LjzxVokb9oULMcDG9rqsiWxz/I6AjU2Sn/j0SsXK
T61uXeGRpisZhYi62V9Eg7Wxc4gYUq1l8QIna/mmvFGYcenM8KHAXT8WncAExCkQBfLTXAwPpprL
8cbMQBlQxXCKhoP1BZtmhyKZw+FICEqJQYoTGDapUue4tlWtcyYW+G3J0bE8/dkd4OjPBWY3a6Z+
Q6gfbOOBexwV2qfeeKrZHuzsihYD0TQbyw6B7pIy3El5Cj0VlIB1oxNVvAWTQX8WX+zW5rq4gXJQ
HlS0OuIBznAWBpJzeVPUo3OSBZ6W4pNJKsenArO+bZbtjTl732kAPxiuN7wkJMhEqTiSsiS+hWBm
SOrotOEpKe1T31u08wyiWZIh/uK1vX6dAxon784Ba0AijVUm12bdw2qvYryto74h2AB8vBkSIpNh
bLai8nvsw5mc6yTFNQ1w1EBFxyRN3uuaHIdneJvaRo8hyOAkmGqAhyhE9jrZOlsGdLzqQATsiSKE
T9FomBtQwm0mc9qWqbhqIutGb81PBayilftt2ZPbDHv8e9tOunuvDYxdmI8NzLZTEeOAbBwTEgTF
QqMs71KxJGIg14+wrkwg7qIsytHfe5gFpxL7WrWpU0zTYS7vdYPgcwdBArkvpAjlNaU7iWRNUFUX
3US4pE90c1J3r9ogbmWB5GwEqRJbsb8fq/za8e2akyJ99DNGEWqNgY5epZYMzcgEluqttka6jwan
FFsIEN6GXtW7437vRi4fuhyMHVoQCfv5rrGMU4DCfh1rTUnPZKN7rLf60f5ia7SUppCZXAvJOUtC
Nia1RUtVCs7/ybcPPaDs1VhGe1wLCOlrWBCUwSXxGFwCepOEniEGmAooQdI3cPymZXz53h6xQEVY
jNyETapjCyoH9nwOwSmJ7hyisdkN7lSfIqM9llMouSKN+Gbbfu/5DdynPiVzG6pE0aGc7VJix1ys
VHrff21jzrQZru4q69FwWF6GejBO975ZHFzM/hvXpYw79ISGEHNet0O19kOiSAbpHEoNC0LDFWbT
AUndiEpHXKcZEIhY+Rla8NK3KcOJL3Vtq1cXHax6B3SUI6J3q3GPnIPZfrnSLUk0lR2vO9Ea62AM
7au5gXsZUidgOvNBPhSPZm2byONpYHmhdZC+tYm4KuxHLdyEkDhvfIHALQifswCg59S3L1mtBTt0
HxGY1/RbCTGLptuXWiAT0s1+lxoti6Iuxr6OEs/rxJPnpvGO3ZtAWtzfiKl99j3gBVMOIiuKI/x8
wbjRkUpi5fUO3hiyQCxYphsqlAxOClp7ZjHPMPt9L/1riJbmivyAc2GmJJZOLNM1lslOrOS5VXZR
F8wf1aVuBgoAsIX1D0hA5uu2t2mUf+5JFZpKE2KpWhSk7twjYiNEQqu5vpuss+j6rHoPwhT2B+gk
kb9flq1pZOHooRZPQzfrUHoF7GYSEn52TT7cjz6xMrrr7yHH8E4tDtAA85413nr5TmbLeyqL8p45
6TO65dtlqdslbDM9E5BEGydn02PxlobdI5FqpfnWTXzuRieDFIktK2UQQ+ci00kqqGgQF3qPcwWZ
aqx9dZg7mASDFUFCxRbq4UH9800+NMbS97khbb5HebEN4a9qeD+hWvMj/LkelkoJyCy9NCQihDnJ
2AbZzgcNHUjTnCIPRcQUwLJv1gkdbxSnkr/P6oIkeqYN0n6CKOfEJT9NM2rs+BzGRG22pKq1SPUt
RB7ZIzJ2n4M2eZlL/ewkDXmeVnoxgR9jvGnZcbJP04SfYGMr112SJauMHcneLPhylfqrH29n1/mU
e+LWp3JI65Bpqdv2Xn1bBuoUc+azw3V6XcWo6pKqXU8SCYTahgxj+lSRYHSgrZ/tDK+dN4IsNqsv
oF6QpBrW3rgN4uIrcHpSSM+V6yD/BSusZt7QY2tK14zlXsrNjyVVVzy4CfNcweZrqsHeVG1A+ggX
VLUtFZ3/zeyU8ZJjahs/RmgoW0Ts/nxNm3ODTpb4yZxjrd629FDHIwRc9wa7hV7PoCPqdwIF9EZ4
bF8E8Gt4UO6nOPMJo+FKDZ3zETkWGswIoK9FINMwXccNi2MaNcvKng0aUbXxu4Y1aZvI/jGtWffk
WXgMEVaJUrIzxXQ3m+Z5OQYyRhACbfsQSfUe1LxalGpvofbHejR9tsUERQjSZ9XEE8AC31i51gTT
We2SrWw+jK52qzsstYROsXrmPIQyyeBSb8JsaVCrrW0h8hu1mOJ7YiGuNqtVMl9L59lN8L5r6PgL
0zyJmnOidaaHmnhi152us7S7MylDTAYxJmBO1ilid5pb5MlT/3DC/mUon+FcEEVPPGzCGCmsiIzR
DAeVOJTS+1b1qCIrYzwZM4vdyY0vltqiDwrvFnxeym/LmzfUNaeyGa9mTqEi4SJlxOY7ETmboeSZ
Wkpqbe/LKyrPar8LVrdlwKexuMXjzMZtvPZy42E0cDNE1nhjJVwxNedOw1XIN/+sJgzU2F8yvAWk
BYG0MsQqthoGKV+PVrPR8bL2xEKDRTB7PbRhK6v+tFSTSYTE8eB80zxB8cxke5naE3Z3QQRzuOrm
4q3pOafVpr4vWbJLg26FW0IMxBSGxpRUuKAkVAtFCksMsBfshBnBPCO0FL5lb6D1X87aWVXH6KW+
Vl3nrJcx76G1gk2lTjQyVI6FbL+lIxsQNdFWn4u4f23q/lFNJeqoRrM84A24jFl0SYzvSaGinES6
zrKCaUa7g7V3o/slluOYj61KEH3L2ROSf+q4T6mMvtfGbi6oqjTCxKZsXQWSKWNW30kfPIzz+EV9
TKGpmjKTYtWJW8ejmKk0r0vhUrYmu0lTXUieTc6OWlCoGGw73Y6Q9jdLb8DqancVdKPiN1r1WjPm
c62172OVPeJg3M3DuPEjTv+RhToy/eJqrEsNNXf6jlgOT39ropug6NUXkOUTNCgZ+w5V8HHC6H3C
VgPHjncdgXag1bM3WCQCEQXCoG7iRhWnYJSiH691CNn6FB1EJm7HkSHY1jSYaFhsxTDeuyKbtkth
IXrKUPGvApVUVQ8MvDBmA9752OsrBrgx7UoTAYVaCUhpGKzMqLOnVD1Qn/+oeFh+fikaedsD9+yp
nQhH7a0ZlSYazlYT4PQozo1L+UzBX+HR4Ry9GbqKD86s7vPlwHOA8RO9j83wQvFwWzfDNkP7g6ib
hV9u5F8wGt8s50MXAKITioces6GaNG8jcvGKPp69UD3xyqkKz9mEjvfZEuYBBh1DfDn9WvfJgvuz
WbbaQVyvRis7GtQY+5I92zRm/4+981puHEm77RNhApnIhLmlp2gkUaZKdYNQOXjv8fRngT3/+Xu6
J2bi3J8bhkpV3SIpIvGZvdcm4YUP9NLec78HmffbDji4dUo+xEBbZANHrofulg7jfiolcdsM/zE3
LjBeXCnlUlFrprD3TitYRmXpyMmQw8VCzgNeerk/snBBHMB1nUGdUhFDt1yfB0LqUH5zGtjEmAAx
Vuu+DBhOIQbg5/ORRI3KQcrkbgmxC6PyQHtqrH0xYLwZQxTKPT2o13pwYqOXxq68fXwcrDDf1UkK
3ogG2bSK59Cmmsxb+Pw+XudFe42ZEf/tWxsUyD6BPK1Snf68h3ffe0/CCyEluuEmbXiLkNC+1S0K
2BhA6eR3IBPbTBC57Xw6IqNiuAaWuqox+32f0hggpTd1ikm7RBtgm66715G51iG3tpzR5P1mR6mI
sBWVeUSw28bTwHPimPJ0cn46wB/4dfI+Zr5aJGTuL/LP+V9m0NdLZJz3SXYJWGtdW7x3iQemLaVG
XuXeUwEhfbccJdOyCyg9dkihyL+o0f7djeQxLZalgilCZIW/4/Ipm7iFxDMTpbn42sztY2nQevtF
QhOFpH+F0otxwmSsaPIQndMzA5dh5Lzc2xKbMrp17F9VAzF3GVbPy2hKaq5JEqIcKsZHpgwrltXZ
ym66DajbHfFUMf+EWDnVZZ91HzE02IUEUlzu1zLeX3rUcn68V3P3F0rpBW5OK87mJQxtpMVcfukW
GCBbGfs+kBF4wuqGcv67x4IRVvyFvMsPUKTMG1gC+NhunKh0N1ZItC9uqz9mAraiuh6qY0Fm/Xr5
1I/JrUrAc0OG4Kqs8n1DVp/hU6uUTnSdvefBQZNdhn57sohs5s4rEXFdGu6lHKU1BKc8e4h5aQ9q
hC9e0hTUOMUs54uh8hJ3ACqzoONw84DMVl72Fd/eQ1BmO3Jx+9Hlo6XzdJdhmQirH7ic7F2oH/2+
OBpm+TEHrrOeHHpdv23OjQrKY544BqjSuN/oKT0NMpKX0ey7l8nM3rIEK1CmiZRBn1saHg41ArG9
EKwZ47t1ZOLf6yaotLgz6ncgtfOoURWCYClmqzoLK40f/UKdMmYP3YjTxuyrK3o40FeIblEV9i74
Ntci0bbT66pK8X8Jyoa4Gx+byDJhNuegacJ5Z0LM35S+3x+CeHitO8s+ZvDhB8pt2qNP8PFq47tv
WiU7nTXYqUrjW1uAoRVBEB+wwpF/biZfyEZQS1OXnIU/YL3X+VM+uITEuNq82ei3dvki27lnidwl
lBrTANw4aD4SUuP9wV84lN1Hkffigc+C/c8HXQC6iifKf9MzGHTkFsr/qXxG2khy4/JgpwjnNFcO
4RHFsVkUmDrNH9PIDkhjN7aLXQol5sD8IGRebIecNHfJ5mBy2vmJJzd2YTa7Jk1/NKYhH7rM/Mhh
x+xSOGXbDLj/qlgMq/eHKPE/vJo4ULlwPEc3/PPD/XvwwdxtWCXfowJ0YloQ3l7n6uEe23D/6i9/
tBY0KMwuIjKr/KRUN25tr2SSuuQz/O9DOSAVE14Zb3tk0vpUwRQ/xnlNYUBmqdF3SDuTgqu/Gqps
BQiZKNhzElgv2UB60gDIZLRGgONhdCb2Tz7cH7owsUhbW64rBv7b//2L2OcHpQkTDWFY4uH+wLhf
/vFVlyTIMOflb5xhmU2aEmZfFVVPyM1Y7pXmrUmEeSsqog+SnNHgAj0I89whUih6s+y6OqsWcNlg
RNnBSM1gMbXdihbWNUztF9Ouoc7V49UW+GCtJI2PhF8Q0hnl0doGUr3G/2oBozDkcxSa5daOwwih
d55vWqGbHXAizaGDi4Xlr9vygVr+yKC9ehr4Gfc/jQPGIyb8xmbwclAXHU8nGKbyhgOkvIFpdxiN
M6e4f8+hDWu9zn5SxuOYQJOZqytDsWnnzNGHMov0MdqMtIa2xQhooarOKlHciHifm85Y8J/LlzoP
f4oxAD4OvY8WQFhEbPIVJLx/fvXH90ybaFFyfNwBN20ygDQHUfBhmE4LgxZHgILLcMIINS7MyTt4
8v7V2IcvDM5m0G3cwZ3GHB8CO/0ds2jfJqwNH+7fuj+YS77X/auybmPSSsp0y6GXHiV7BslMEtrJ
N57Mc9LzKZcFUYc6Vdfp2Wt9oEHLAwkLP7gdKbwDs/8yyX0x1C+aGHsfnzLCVbSCy1XsLFdnCwFk
36n4XGVL1FXrb12DlEQm7mc9Cb4jAyScFcm27Xh1ujo5aYtxuFWT7RVx1GzCaqlP6+3UCoTRyyXe
RDWOhbZUAClxRKjo+S4C7BObyLG7SPCuDyz8gqDMzttbqiI8O0jIvAdKZ2PyC8U+HeWVCO0tq0R5
8NsdjBJ351vNiX9rU9D1hC4vB5eNeHwXZ+5jF7fhKUnFDH5+LJiCGygx7fwHTtfuYdqrhbN51xsS
jQ6IWybUGPcv8cnj/nPJyGUUMa5zP1LgtE1FYhtf3R98Vf/zK2xxcpd5LnfO7jg5pA0TjtKTxkMO
FS6Uf351/54O3obAn49Mjz3ucyPj8TDC+tkQyrcihLrdSkOrVSOab4BJTjpyuEVP/VMZRl/TEBcz
RtxNWNYEVwTtm0wIONLjKpwmc5vwYWbwMARnn7wN2ZH8CoKrhHelGdLZwVHR8uRpnGyi0vzuuyBp
Hcwq5iEsxm9eVb7PmiiSkYpREMQ3UJfS+UpoeZISPpisN1K02c9FsDhmI3w0c2YYjWEw91DfTFkz
J+ibnxVFeQtiZfEDlNvfVgnMA4XlZhhcfSTTzN4KTCsDcG4XpeSmSJBpe4AQY519b2z3O43JSgsH
O1kXfB8r/3NSZN45zS0P8Loh3mUfMu4CIzwuL8DE509dRowmzZC1nwlFQXFJcdu5JYWRdF7bcMA2
inceLmPEgQzti7OtwrhjOVecQLuktr9FqfVRz/xPFn6MO3KbGzpgQSGjRqAjX4KSGGtANa/SC75b
TvvdygVzr+cosUfsFFRwKHjlGhLr14F4t9l6mCvJMk6y77WzeqdnskBM3GrYGKKvnEKXxAzrIwSI
VepU5V523ZOsiPhwx246zKRrZrWBY6DH4jdE3OBm+Ffs4kgZfB5zPWypZuvzbDMBZxX1O5awwe9T
HmWQyVCYp+VlhEsjkMavPRS3FYJEKur0vq/zMVCQRHLI/PpZgEfuHNqn+0Qv9oLfyyhovDdUJhMW
+IbrVvpktCZgdfXwXntIubUJNQG5hdn6NJDWWtPoSIO+RcUVAxKnfkqqYWvZyWfkmS8WxSKzQ3pm
N2vXEbElYGLYEd1HSEgJOha+aZR+yso1Vgfk6Q//WW9zJ1b8ixTMM+kKkDV5bAWhbfxFX9TMwJe6
hvGVBSMrn+hVSkGgj8CZO7IjccrsO5UeCXx4mhn4MZ9YRk0eCzWE9SsvjPW2oepmQBEBrFk6g/tb
CVxvpdxNapHtKWlnKXmWsXBzHWN7cRbSXHY+/TaZgkM//bYtPgRdTE1oOoeoILpiYNpTEB+/a6oP
25WfI5rvtTEsowMYCBzXlPzxhsiMs42M5T+/KeKv6EB3eVPQkApH6UX/+FddXkCWuMtI5FBn4r1D
TlQntKzLU8KIfRHOaR7gidWbcezczX/+2fLf/GxhIgpUSiCA8kx0sn8WfDWq1xmj/vRQLhvvzGdi
xA8S4btmzGBIfS3kdLNRi0yjeHcdefQGnFh0YaxFbwRlwXRVJrRrk5Vye6lTwNaKkc9/fpb230Rh
nilMByCSa3qWxdLwX59lXo95ouyEj43LswxbGkS3aYYVxzDNJHl7CFxI+iztDsSvh64KyVg1JL8X
MUcU8VvMcrYjHUytgo4YrcGntfRybor60ynyz7jOPsFc/eYzsVOSoiyIw29FE1HcPt0liJCm6a2X
cWBbqWv1NZ4cZzUGNIV3nQZtwm8WwfbGScOV7GnkZZISdsINN5jHU7I8S9eCfdrgqudenF4IqTkM
E1Hdme5vUxb+ivLh8cOz09vSsDHn+bTr4ZbW+H3V+EUuQ8bIro46p74NP4uZ1WNtTS8pZNT//F6L
v0EE+TgKLaSlbccx7b8JVssxKgzwn8khshMCs01FxAG7DrnoTerlJFPNoorKQBovDIMknzJI47a8
il7tbDJyuB0wUXYdQP4GabMnKD3DoekJXVnu19PAPGfOUid7CHH3MfDub8pnAVxiXJyJMNj15vw7
wybK4dYWO7uadvdhcxAysYCSCjzrM2gMhHCCeXXEr25ZKOYRQ7J44Oyv6VFMNCqrJcd0ksvsOZaH
0mH6xpgB2ykzN26hoCeeoAx7lHfAKDC1fXVmOmJ22p+ZLBEKwa4pJ06e2ne+pYRPre5/H6bLnJ+p
f9kZv9J4IHPcATvZllvsuT8yXIeM6zO4/QwgtukQ7UMz/wR42q4zC49H2LLyMrNtHvTmOracZTUS
BeR9mm8UesyrmPgoRnP4vsFX1S4aBl619trbfdZOgu1VOckxLI1fuGKJx8oDscE09yEwi0e+gr0Y
JzRYJrqyJoCoyboXi9OwN8gAJwq7KnesS2KgZOWx/JRWPJGdhaA0SfW75i/ZEDzghv2uhrCmOCOP
vrtYpXMsF5GAHbFqqD37ACnnW4CZ8/5Uq2NQhL+MAZdWUvSP8E/dlehMxADd+G4BYp5GaK7J0NZ4
hJq3//JxXQ7Hv9xRhJa2MHECaPBnfznAgg6NiTKa5GAtL3m5Gzh8jxrO+2m0p9yJaVrxkaLIiVZ+
sSzvloVZsSjp1KJhqLC+/Jen9DfFt2d53CQ015FkIvlXrHJLYCJiBREdUh18lBmocIjFy+g7HSa0
iNPRXxRnxdC/L9KrzE0/fbP6Yrn6v7w3/+Zwt4iT4N2xHIUk8q/S8y7qet/Oi+jQhuOCb+Wq6oCK
NOUaZUu7Rin+o6ZV62f9w67ZvwRIzptlvmEv+jH0FGuwL/km891Xs4teiceatkzC/HVUjv9Fiev9
/U1TJmcOCnlC4iz1Vx0uBbZiDU66BWBjf2OwRUdZsTH7Jl7wL8sym7Z+Tm1nq/m1nXKTfALMv46p
6q3kP2RAfQZXPWy7yM226CectVymURGWQddS0YY5q7UyG4R5Ree9rxpWkltzyGge88KAEeE1xyEZ
3wCZFhtzRhUrszpgxKFge2rv3aMXkuZN1i8G2WGQchYtnhFx96nng0xAz7qwDPuBwVr6pdRtckir
HF9eF4U7Lot1i7Lyzc7kzs68q40B6eKR8BRN7C0Ma9gEqrQf4prLxqpKuHhCzLvIM77UZZMSadYz
XPXMr1OKWNewDsvM8S4VzZmpuZ7xGrLANblHhLB2e5sDec7zFy9EGwUFatpkFjmvpn7Ku+C3Lsxu
b1tkL+GRBN3AQLsY411l19iq5upceWV5Syci7m389Xsof+OhjqJfxCMVf1Qf/98a9d+sUQIhw58O
lb/B6i7RD079z/xfXFF//Ef/dEW58h9KSKJWlIdReSFO/19blGf+Q5lcRvpPHLv/gdW5/xDc3qUH
p9o2GdXwLP4HVif+YXtQdJ3FFMPx5ej/F1uUWGB5fz6XcS/QbijLsZVrKmVaS0n3JycBWSMjcSCN
OBm+eGnrqrj4c88klt1gMSzEJyBWZlcQZ5G25raQ0fxYVyRie7Og5uRPcAzcB/gqz8C+FXGe2deq
mMGjLH/SY8owXYTk0pbBD5WZv3LZPBcGCcYhw631LMp0A/cpepADGfWsg09BYusVKzMEQotyfdIZ
yM0qr27j2H+UaWKfHLu/NXUTPEq6hzc/Zs1kjGbzIB0XFTw4C2xrTyjExhuUZ1Sd9pI+i9kW1WFH
YGSLLQKDevOoJJtG39wzmAmehb5bN/KOdQhZSGhOqexglmdc0jsr7E3ujiJ/qRLAJZPvyi2sdnVE
1cPey7HU88zBu3Z8+6n3pfFCbhuVa2M+jwxKTpE2eNLVD7sIhhcnU8OejG+AVhmLkEpO3wLiO0h6
4IxyYg33OLNrqtvx1C7ZdCkjnu0EzuKFUI4D+gbv7HZkE6Zhkh3hJc0Hfn3suSx6c3fqSaPyG+If
RRyeGceA+tSEFrTTUbRGfy2YA5QqyH9hZnbO3dB4L+5srzspi33fszBpkth8LCSxV8Mir4169PJB
1PRnu7VfbDP091JlMQW8yB8JY0Nvk9nnsZ04oCJCmxu2yaHFTF8znSdxz79CGobpVD+xeCfAxMBl
ESu9kYbVrHl1LCkC+8me+bWEOnh2BzO5ZE5/m2FI3DTBJpMt2ysyblBJhKttjEHrZ6S2+17H8SVs
jW8wTOJt23rVyZ9c9n7VOxCb4iT6GbaJWd6GyhvW2ikgsvSJexohkiPqoz/q3aA5uFJs3Vgm4GZM
8dR447BGyIWWLMeGOll8tsvhv7TWf/WZSTpE7HkcCewdtKbw+NcLzm06hM71XJ8Gm6qy9+lGENOd
rXYsKMeiS2N24VFb0UsbBuKYR80HCIoGMlWMfiFA2vGnA+vfuJikkMtP/FNpxjNSpliaWqyRtsdJ
8K/PyGCUUxrQ6U5eEA7HNIEbqVnZrNNyoFTM1NFklME12SSQvOxvmTCNZ7/Up7onPRDz+pciRrjp
A8hv08wFcwa9Dw1K8G1Qw9mmhc9I6vkA1CJWjRUHr94PxmuEpRvedOo7FnECB+CK8Dl7n5MIso0b
verYla57wuUb4jMv7NI3VeFNSE35DwMbsk3goTIJ4NKSQKu7lXJoHFsgOo/OFF/6LjuQg+Ucqx6Z
Yl4+ilTZp7BHG2GKFodSHYxXZR7BXmffDeqqjekbzt42wkut5vg1IMgFkpFzcnyHwA2zZ7icCOuo
hH1JDBFcqHOTNVEXBH8TE072CQrWyfg20Gjf3Nra6tp8xztOYtRi9JaGepprfx/6IoS8Nbg7z+s3
bVzKVxjTRYKjIR7NowiG21jK+EC3E9LapuqowvEoDCc79MPvjMjsPTPYN1HbXNyktaCcNPpN44XX
aTH+dCDgiW+Oz3Yco+PLPrKsDeDt5XqrgChtWBl/kouG04jt8h5o0RdnoexPbYLdb6g2JWluRwMk
yMop2SAs0B4ja0iVm7OTavASuQG0+hqq2HPudFsqUDDGbXEIp6LesiBmfwzUTUMDPENkk1ufZSEe
vKo7xI5YSQE+ySMskjBMgwX7vBYCurbMHLglhnMOdVycKC0PoAkaDDLw+3udHMWyqWVv8UFFakLl
ZhadBjap02yAgXXMxlobCfNK1oiI2rhGam0cZhPVT+NPX/owwvEyxbu2V/gXad0KVLEeWaWN9FFB
IE3z0PK3LO5pM5Q6sRd45TU9zo7/opiNb2OFzrER9jWdsXCk3SiuMMx5SkjrHc81qdmBpMcgWXbS
R/Yp5HsPlAoDBgAxcwLG49Tm2mYDsZaF155CSOyFa3ln7TvIAqBKxwPCDDeFl1b5HnYxHT3WwjNW
rftWsZA4pt4UUxr7nxqONMErwbouRbinG8av778YHS12CtjmougXu8xLbkSvhfC4N6DfvL039iUG
i1qsu87t96OqtkXZvDatGG8uIc2OwR3Ab4zpMjG5z9WYHw0AWCh59Is1CuiYHS3/bB0bC3dXBSdt
nHmdSeS/0h68F5oIbcPK94xfIRLFRXGesM3CzhYEmT2lCnnLlOTXEp3gxpemt/Xz6F0KBn+9DSGA
W3GyiWNSx5yQcQX5jswaseIUi6kjbLIO3miU7xfLz+RScbeun7CiTsJ1w12qGmv9EtRUyKh9jDUq
MWoSsrkABYNlqliOTgC23KZ4C/rpuyq7+qCsAI6kZ65apDr7RbozsnHbVyr9xlQeWuBy8lRz/S2E
r72FxrOMquv3Pvfemk6zVi1BozMEVZtheR+KWp9MRJKbpMgPcTrLvfZfne4r4xLi2MVTaxoeJdCI
GKELyOexkMt4druNkcggbgGQF2LOClMDjlmpfpQRKyjrB3GwBTVDtumqYae0+D1EGZ9F9Bu6CX9G
6EW29+iI3PefQrs+iJwUbKtnjEEfs76fcWVC0FitKDIaxzqXI2mnU0uvO+LSyYSuHtRQfyuGIT4Y
EEpLHAu12X4rs6La1K5CDFflC11S7pOJGas3aesYL1euVBPrDaCT5RJv6w85W/ObRmSw68yGAOxR
X4mncXb3K3LhXIZTWFwdBxZqQ0EFW4tMGFRLxVyUz31NjqKa63M5QY+rWhBQ3DhstIjtrwxl1DXr
up1wOoOo9hLgqHCfEOt5T647oRAMhmYFNAZNhtWdQYRWPDew+UuvWLGhmHpiAX0rudmTcVLAxU8p
zLuiiMJjS/bH2kE9RlIzWg7K5lc/texDjhgCBaRzZgCBNkZunJj0ZSIp5MWfUMdg0mIvExosyNz4
mLm47/Jk0Lupc34P8G6ZeSbzBsqleepz65e9KAgSlBVbJUbW8l7g7PTAv6Aq8QlJ1jlYKJfg6C74
mXiEXgNmEow/ig/TV/FDbXXPoNgZj3CYXOtUy1PUzQbylFac6R6OqRr1sTXRuDYMyPIAge2iISzy
K+4UUhJYPFhZ+tCk0t+SzFOcWoUhi53XJ0Ec007ZGF+62QmenMBb+MAUZKndnJdlDgPmlpvRYx6O
ZPE20t1MJkagqlMapDNsvDybsBKJ8jqYYXWB8qDWTTB8dq2SGyTjzbZvQY3pAF1j5LZnmzNt5/ak
WWresbXZE9jdoCTZZG7IDYJY9hX2El4buBtGb5U+OjUkSCNmLkjUXn824uHZKCJnc//TkBjQiZ0y
2nOrYSPOLfYlJTpNz7N5qDROiJw0DJBd44rPGPl8PWe5CMZjzIzvmYGbNs295br+l6xEmj71COLb
0Xw0TUR4c4wYatYu5lh2xj12gW090Zb0DVaLPFBvUw0U1Wu3xXLARstR2wUxG/pZm2si6qOj6Kav
VjaHZ+lCjVal2A2NRHgYN8kGrQi3eOIz12F4a1v3V5Jy3wZPLV4bdCGdR9WUUtJSt9Q/RQyNk5SI
a2mJV55OfMiT6NcYmC3zA320IEqtupHIhSCo3poSyFSk2mUW7bf7AXzcpl9+7RHanCsayPdk6MoN
R5HJAAZ9uHdtK+O4+DWVlfyOTMw0YTjtTT6rTD/ZnIWk/jQJN4NZ/GDPjl7frfYMyLcGFxkX4YYn
OqJA4c2dYqxqTm7cuHWhMBZoN80nk2P3AJOWsJ8R40cdps5Re9mHk1b1qYrs5zms8hv0Re6AY6e2
5I9W1J0lXRgpAJEpm61g2nK1CKCA82RjFgjqHTtF6w0z0darB8i5RfuEgwYJkx1HO4CD+en+0OXm
z4LM9Z00QhqwOphOgGODpM9OMWAu7v5oSuXMNq+t6rUxKn/RNfTeYcSXtG8bRjatrYvzHw1kHTnz
DXVUFGlcTx33ZbLbSYef8SFHVIMbdrsNQyZLLSL68RCS+AiKUEL689vHtEYRWA5tu2HgXa4kIMB1
NtntgQH7L98ne9OALM0/RTVlB6E6Ag9gASFbxmVd+XH/VGaYDZ76ITwnJjjIsiqfwmqRl4663Ek9
fg/pkNZxSwp4UZsSNQyVd6mmko1/9UXS3aEiiNn1NhqeWFSINXnj6pNnxtNrCTYPqOlhpicZeSUT
utF0CnezxehuOfpbt8Fw0C0LHJngNR9s2tByE46Dz33LKk73SEcnL0mpDovlk06+gpF9hwDXXNE7
do7NCeYeSaSvtlZCac6K5WYZRKK7RkqSs/dj7KT5oOroF+LM77S4iqVq5RyEpG/oXXcbl2xKxzpO
CW4fYEiFVvKNoI91SnTrmtBGh5sclzLft/d1i6PD9juwYbgWVpVm5hfIo9X3Anis/C4mqpxAgWKd
pNx2Ja5HFjsz2wk8M06ECbsPFS4GwmDX2gXSSngb0+heIiEJ3WdfOQF3HlyYTdP7Z/0NnykwxVzc
mG4/GAIpXernwc4EGJLqonjXpNav/dzEoVw7FnZCXAXp1nqGjusepqyb9wUyDZQgbMXBgbNRQN4K
3BEBiMT26VsPPxwxmte0D8KN8siAzW3OdtnNx4iAKbwMwUeVufVL0sqX1p2Q+lTpOZgG52zxZm1p
8CV2+SDhF4OcyglitvFK/ea3Ej1UZSKANVoh1qmjmsWwIyLGWsmmKY46zJ67iti5iOxL2SMhj+3l
KvDgNinBAeBl1Xc/aayz7rAQNMo5CUzW1xZgWO5e0iFllRN6FtwdozmzIbgUnZ+ceGKf/jg7z9qX
GW7AZacptXkxqbl3SUVtHaindsl8jYgi3+qKy9vKIvVOlfuSTguGuCaat71SAyRnV0MJjZrHSVgh
ksVkejIZ5AinSh/wuljrMEcWw2eT/j+96KwuT4P2kk3mjScNqvEiEnAE92oulz6qsji4pL5j7rRN
54CDrV211O7bzLSiPXkp3tnEujbERKbdHyBx1qjRH/0Q/28dS1TLbbF2ncIE/EpTG8vhZ0L8ywPO
a5gI1FakExm3Ie+K08DmcN8sY7eoXAZfM6S5+/AG1D7e9VoccVL0p7ogY9t3CQIzsM+eojGOTvev
KpFBzY7SB0+19mKdJSTGLaozFZp7sIR4jAiXvTGfzB/ZmNGhcRCsgxjvgOR7eBa6T8uPkyeuleRp
RGKxsTqax1ImOwc1ymOFNOvsy1bIVS9GalEjTE+U+gkx79zsajJi12Q/+kSwCG89YJh2KdHjH8TE
qBJ5X3ZjACoOYurEVrZGwDplHVUohFXufxD+jqU4XK6s3IZB3MXuQ6dpI3qnIo6slsbrkORfqHQ7
BE6QqlcZalk+kuuUtPgt1IHpUWRzvTihoDbPVXZKmD0EFkJaAm4JnLESa2168NdyT5BPLrPHYRl6
GaN17UePZHhikPZRF0SvASqRB5y16EsjM3zllJ7PUxH8BNgUOS9m5TgvYcWezxA5Kr9J1+vaaeWe
23j8XEzJOpJWfzKLlE6l5myc4s2iwPuGmBXctNY9M7O+2CMFlE+d678A7DYR8HnxAQYBRoSxIDMy
cY/3Fw2enhQPFIBTLS9Yt8Tl/llphTjSDWMMl+VTiXV4dR9CltJOTjOjjA0BEj99G9ArdTJhn37/
OPvbycyHJ7qvVTAnzYOI4RVHIAKpl50YlntAGdyYl7B6m516PtdMAy61YZMWTJVWabFShWHuROWp
c3Vp21/xHBbnaOBYcqBGMNyT3HhJDt7XlF4bHUXOqdB+DTri2GkvuAB0WDElTM6OjDHPuYm/Hrux
3AQukpoy4CWRWAaxueA31bjNK6Zl9hhj0h6aer4iHcTmnPrDhZUYeHFZRVejwWR2jxi1zBgyNdyB
DYyMTK0iZL1z798ydkvnRKn6kHKgc7eFcRDO4ldOdtqpGdJ0E0a0SWkvjL1P5mQee9kpHVufsesU
rga2yKf7gypku5+H4UX30jn1g4lmPxu7w70AcY36YQ7qjJzBEfWlaPnhsziy7g3WTW6mm8UBv6dK
Id9DbNDA/Cq9/DY61WnIAZRyon4GFtu8iNn4VnKH2nktQSLk/DUMPYi/s9yjoZn9APJx+HT30U5Z
umIhdMWA1gCbqN7qEviRGLy3PLtIVL/owOLgmuVCXLSBUXM0nAO3DImsnxO0Shr3aW7TmHrXfe4c
rNneEqbrAfLWbmSdqrp8rENdnMaq+WqVguvbGy73dfLdcarV/KB08Uo8PaF5NJJFk9E3drhEXAY6
TUNza2QFysg2R4fIy28mJqmFXXxGzfyrwD2485ovxoh4FAzV0bKiix+Y1W7CLbLK0nFex7E97+fC
sIFvdyQFFg93s+wdLmGN/RGYo3UujP65zcPoooP8axgZA5Wn96mXFi9L1+lSSpOhgt0pytgoxNva
JluAu/xDfmr0wEwhpldXlWTe5POhzQKyKxTj7I5VzY6DBi05xzhUqxYjdcT63tGy2tPHyZ2LLn4z
pMaW5K3pLUbYh4wyXNmFZb4GGgltU+as85domvvvn9JtwqI0e2tblV+Mvs338GJohdI+3iFYp262
3hGWtI9Tll57pqBnz3Hp7gN5nlPWC9NEameZNtZlyt2d6Aa1N2Bc0lQwyKwTzcwEly4iBGxo3Csf
2f0OCUgm3kfrSCU4PjU5F7pRl7gB7HaT2dPvQdrVpeFkajq32AkmnbgYUO6F5qAfCOncKjeLD8yS
4k04cBDWHeD23HJXXZ3XG0PneEHc3l73PoPKMrJe7YF2ZiwdwliIoFsHBPitQQLgugmJkcNJRAwK
k7okrg/RxJMjwqUzCaRo/Jx3IWCKSaUTPWwtYQbHobe+uok5X2tl3/IsqZnnBe861JpfrYeD2WC6
1yKkhmHk/0ywH9APLyL9rD6MqIhIX4MB7+eMuVYM20mTjh3uuzbjJZfJ8G8nF4Skp4Hx0rHcsQuE
7vdhSudXX1l73Mox6bdzn/YHlGsrKAZ4lOw8fsjecTqqY8C7tLJqSitlFz8JuniYJrzSHXD8TW4Y
xA1VbUawOfw2xK/LFBS5aOAjSyvE01R5Ib4pl/I/UmhzyRVxbMY2tmK+w/y9g1QRNpuuJMbasL8l
A9LppuDcQR2dP/dDtQtK/UDlpXapH/dbE4o3fnPmsnDH8y36dKRwn2HbD9+8Vr8WnBxzziIq9i8W
/AB4McEG1wTev6TyaDNF+eHKAXOhRxZQDm5q0/cBxZR8bUvhHQPVRqexQ7HhD7P9wOf068g4K2IK
ep/cW3yuHTJwrlYb3RqbRtubSdJqaXO9gvyNMPK9995zr3Uy0zv4cAT6ejBOXdHM6/tEorM4w52Y
asuNkQnKdMBMz/4rCL7EUQNd1oS/7WK1OrszVBk82dGBFCv/AabXGbUeTSU6nBfkNe7KqiyM7j4B
AbbVhS/NRBTCMHjFVouyPDnLA+Lgy/+h7Mx6G0fSLPqLCDAYDC6vErXLtrzk5hcil0rua3D/9XOo
wgy6MhuVGDRguLKr0rJEBiO+e++5WPE7ApJsWmJrenYrbez9HLe5xaXTCY8EuRd2ZImFTnndXnNJ
QVqsMwEiX76TnRT/aPhWcfXXL6VjfHSqyt10bRxtBYyWx6rx933MUt11uMvFWlIrf8L0k8fSHd6B
qnhMMyhViBt32Y2dNW9yHbkXxqS3cKSXcMrq5qrxAZlzHZ2X1Hk3jag5VFWdMj2Ywmc9Jp94/n+r
ms5/zVi50EsaN7DZUR6zxdZAmab8DZfA1iDGtF1SKpbw/FmHGt0UojcvtHUH+Sleuu+Z5vDNrkjA
J3aiwCbLfJiyHngy/VSF13sUIgnNc9yh7aidmyClT+dtMYtzY3nFiUYTzHZTj/4bIrFmdaU+sAU6
DuRo6Agcwt2Sm+FD2rfMZyxqKvtRbnvfW960x6Y/9ZENyIgdcTdRcJ0W72097mOqEd8a+4emzo1i
e9e8LWlDv1GS7xsrKTBqwMu1R6Zgcuk+OKoM97KtGXaIUV6EVX0wPS5nXy4omn1IL9O0fM4bR++k
+izhcvBIHWvk2kLtxDgRpp7ZoPhDcSgQA88mxpuUuaa0oHlUHXIkKu118e0bZVDID7k5fcJy+jPM
Fo6DTN3ompr2Jkvp57K2XqKU2U1GVdVuGXmw8BHRSlkn+jZgj2d8cOXuEA9pgvE4DLtsD1qoOS2J
RyviSm4pY+9linxn6w9mtMeeXe/TCWNrmsafjW4mQYvzMBA5HPJaS+M85G7LMI5V0u/YYTpl4u2n
sKm/1PgoId0tY3D/f3lmooualObY5dUxqiyoEB+39cJ5wu43oyfnp77gkJb21aFR8w38zHDCNW49
DLglU2ceb9yHyYFbHfQVCQQgpP2HMP7aGDMmJRHaGAoZmnAmwm7PhPXBVnT3+D57+b6MSVbBDPik
qh9zTBcUr4AheGiPrBFNfIl6Cp3StJgu08iJ0Wi8Z45vDGGRAJd2JjxbLPZD6XTgkMIUs3pqcDe6
phtMbXGldzpDssE4lCyUo7RNq5/GopBXU/y0fBhIq6yd0XZ69rP+jcKK9tUbP+G3vTmk5TeaZYSO
du/7QH1m0CaLt8G71L1OxDkvDHNuBq1aY192L5HcMcD3A2U3GMAXsMyDSH+SUnKClnKC0jLfnIgG
MmX62T6YbAyPs2802zmao203ySfIQPsOu+shSaOnVPWvtjWcUg4fO/Le2Pq5zB3H+BFG2g5iQ1AR
33OUaBRnckM/dJxteS/1XhhHjHa0UWhun9gUF843CW8bcZGKHBudEPoAf6gNh2c3SzssADAO5qH4
IUwRoT1sVynFEQsoaDp8AlGY753B1hzx3dtO6cxNT4nUijujkLnusQXiyM3rd9pMLG4Zti52tk1r
5W+csbmaBZBSiPD+w/27KDKumR79EwSF3gxkLocj/o7PY+QR5GBKoCTNCE4TR0j7fLl/d/9iLNo8
D5ZxLKc2eozKAptZF/9opCRHq/MmfqzD8aSrYcagsv4ZBO/4cdQD2BRKHjaorfgI6VcigeLWcBbZ
gT/ev+Bpi/Y9fpy//yxcZrFvOxQS157SRzPy0ke2/vQmRMWNMHxK7en//vn9O2ECvVmGluozdw/5
iXFKX3vpWTnV1fY9TmhV8xcPcpbYxp3XPWRG2VNpBOkwmXv+fncbDT3GaAbCQQMPmBlLZlIaYL9b
M5wheF3N1sRbPhhZyvarrAJradqdWBmBZjIvOzjFZLnw0r1mjCavQ1IHwvRfHGeJtrNNyYzFihB2
zPuYxd8K3tmtwSKovfwxKZmQydB5Hzl50ZqYfACi+bMck48SIx8nf6jyjCYbn0IYwARX1c0S23LC
+L21L2JCWikkJTxVd3arAnl6/FGWXxxn+CoQ//qoFcexOViC9GXufsqFQlajj6+NnKs/MyzmbMeu
zenbTVxGLxodNVNujwOc7ryFydlGcIpzfRx/pABmg+7vWMXbKjO/grnSm/i9F99c9CJOUjYJRSqp
ysZEtRkiwGtp9iit0tvaA4ilss8hoKYUZVHeKjbTcLTtanqyW3IjtvNlEfl5pgR2s4gCS4XnPudO
jsRbt49qGfYcW3FiQmlhtmaHBXK0b5zCkF6Hfp1Ex6p/DhmJbzG3E5HN+0fjOOHs/iRV7eJbYX+Q
smkkL8Ycr8uvbsxfiIfhS0nqxJxLzbLbUIxB+iZZFAQb/k4zX0+F+pgZdJyU1becxl9qHOCFDEvZ
BUZIowsNnFgbAymyaePOsGm+ZZNP5UoVrxvpCpSYcMR29DPGNntUK/bDhZsHVq85+q6/RUsr3RjC
TrAXXO/q1QflnyzJj0kQbFvvi9aM6QiLk41du98XqKLEKTJKKzys7TXYxiJ8RjtucD1b5Nlpv9k7
bXixJOi+PvJ32vbmLfabmTy5evOQiXy3Y8RDIHXrxuovPwM16qKa6mgd6EniLD2mUfBzxyKScyBD
miEIpW/nUVc7s+/O/Nuv40B0C7buxUpnf6NLurzG3H6NiRlvhKPNXZ1S22eBVJpU+8mqssOkaLvh
2fGXcs0j2/a9lZngDLvsxArPMD7eY5rlEygFQLilwSSqmn2xQMHAtHqQhvvsuyOKAo18zH+7TTRE
9Y5zJoFGeetbpo92WAYS4uXOVB3Gq+Qvd4XCaKhTiJVgPqc06H0dBV1Ig1botgdLlU+kI7fSmRxU
+sLbd5n5jij5hfc1qZ/kZHCBY33eVhDQdmaHQE9dIqo1z5iKMUqt7TUvxa7e4PMJsUTs+rBEGsj0
Ke70kTNnicqmEGFqhvYZPREg4SBPEYgZ5/QGYp8zaaZonGroCGOCxgPHWrm1UrevjsW2WQ/7MrUB
8CQVuqGtg1LDXlwKjEmAPtsxahHoKYeqJx4VkdtcwVuBDoBcRwo72ZiEIxpHBHjqdgn2pl3q1VsQ
0s+Vl9rbEIoDZT7kNxJknbk36EKkS2LnUDOy9YV8RA4lyicWkjS4sTejb37rcpgaomFrT2sagjBZ
NKP+geFXbouaof0CL35bhB8q3zrmBbOUFhBlgOD+Sg6JqtJ9UdnfiyhHXZm/4mz6mrGibVzVRJsY
Qw1IBWc/huZ7MzPyYYKxaSb5EX4ZjYNvRS+IPWCoh990dN3uoSqQakOHQRxoWMJKFS0Y7DftUXWn
xBlIkrKJN70xOwz1e4vlZTt2kJaaRb/OY0L7eYmTkg6js0r4UB3T2ds6O3Gw+0Rd2TcRA5JQLMZl
O+/8ZIwPRJDe5unSyPCLxUoUwDSZwLTYLybj+thjuGx7nHyT7DPpkhiGlfW9rqKPK6Ux9YlcpdnE
Rr1a3guffrVB14e6AmbrnaK6pQC3jwKQT0gNy7VqgdUwHGIY0U5BX3RqPxjDTWigKqkRJmBdzG9F
mHZBbqOb12kFrc/5gTvgPaqG8eR03s9h8f+CcyB2TW7sx9Yz/xApunvf/2lOc13J/+6xJ0my6J/m
tKYqpJfmdXgmjx0AvvtUOzUxiBLrVTxG8mDB2mAsYdms/eGOzvERnfAh46AfEBNOdjaQCMySTnyI
2B39u3dO/ML4t6g6cBWtIZaDydellO2fL84Ol9iN0RIo6/DkqV3HX46fdHs3tneM6Jnn5/6DL/tk
nWjBePBid78kFMAizBqCfdm4UCumC3Htepyo1vzyhxe45vR+ffccl5dHuoCl0PzF2jeA6uu1H4Vn
m2NeRKiG3USJ0X1JAHTywgHajBOgMRTHO6o0d7bkAavHf38Zv3mMeZtc0yQeitkYNPkvn6EgSmhE
WA/PuGkQKRbK5RMnqAr1XjlsOvP1w6xhYIZVnv/B3rj+1f98A4iieXwynjQFZulf3JZN5Ls17mBI
C6skrZEL0yTxdmokw7OscNbIwY6vXdhp//47W+tn/8tPFor1kyvXdGyKmP55bQivSqsyL+isJtn2
hO3r3I1G4IdaHLsoOczjSq/V01u5eD9h5baBZ98I87PbK4gPrtG9YsqzYCZ+cG3LCbz+0l/ytB0e
lKq+Fg6beLwOf7Kn/poq45LmnfJMz7WkzSXzqz11Lhj5+OyM4cm2zFeM5TyuDoIK0SHIpD3cpNii
FLRHDHo2pI5taC05XFgk9LAZ5j2uxHS0qit0x4trQCBtez0fiUk9113dXXpABn2Lf8+VxgHdGBP5
8qMYPXjAOkVwQJrYFBgurgTY8cq5zpZRdIp7IrUOSNMPbLzF279/Ur9fnZ5yOJB5putaiIy/fFBV
aTcm77Rz7pkbbzQ38MaUza4Z+s9ashNMWgbAwk0/tU5m7v/9Z/9uveVnu0L5nEmUhSX4nxdJHloj
7nftnAXspXKZ9B6TJmkUNwzcdWz67z/t9+XKU64vPKUc4ka/ZbCcjmIl3JLOObGMv8aq/oDH+++w
WCYKWFnhX//+86x1efnlHoAaKk0yUVxWzAT++etlTdEw+ajUOQtDl9K3FGRtexDaLjdVvw47Vokg
qRj7R8ZLXbclNi/J07byGAKu8mgDQfoko/rlbhotap8+LcmpaiR6VCl7n7FgLWs9ZqTpgjOY5P7h
N/h9AfVoYqVZhZOY5LtfPiBgaOE85o59jlPDhRjP+D7V7U30XnSeXH86CmF8lghhjs/LxVDVb/xi
Ysa22hGpYVzJggcd9pQd27OPnOE8gN3+aCV19LaUH0LVLId/f8n/5XL2LYpDBG87z/tf33OKQxNz
qZV1ZtTAgF+hdiivKY84AE8irERQrh0VjMKjwrz8+48W/2XN40p2HckAmq6OX5+HLsNbfnZhne/I
0qZc6809nDsDtAshUfPDdpgfROdRwJp2aF2rp7adTGqeXZqj//Bq1qvrl6uPgIzt0R2kCB3K9dX+
R7RlMBPQgb4jzrlDQcfdPbSsnp8b1198WOoPnMq54dgfGq5R/eHOvgfh/vnTfVI6CkOdi2Dz+7Ky
kjIpLTbPtWl+YSZY4xyR82flHQqZvywJErRUBSPQcJVwqEPFi7wm/mPn3U0gdeSG+NYK97j0lXoa
JEV8EZyQtqZIe4V8QF3aJwiXT5MtbqDjk0Md2ueIausLPJOBrjOy9NZgHjpVUhIcI7nVeGofoyTa
SeYsGwIjal/Ae8Nz68BPr3Jq1e3iZZDdsW/88oIoseZI1WxBqWMFO9pE2+DSkex1YrBxuWab7reC
Z5ko31MzegHbrPcQEezTKMJjBAuBCyVI3Gi6RqnlHMY1YBrVBnSnYX6fRnk0wPiORpG9tCtmlE3t
VQ/jgi7mI3ZqTlRpby4gAwbvWrr5axdlt17HgtNZKf5wufyXBzYZaY6s9O5YHCDui9l/XC4lHLRk
NkJ1jkbbuyyZOuA0+JbG2nseOvPiRdgwshnPADx3suyqW0Hrb/1EB6+5tIjLjGCjBl+x1ecHKLfM
CfAyIpbU7alv1AeQFnA6+sX6wwtXv9/xlGSxyhJn9T3p/RrJjPIB2wp7wPPdJqrwmCzG/LOPIvWt
KNp3z5jPea7ch2xZQqJPOZp02d863wZNVfM4xUIDKBMhD+fDNQT+zPRZ4h5sJ/jkhjzR9M1cMf0Y
oVbtBlS+A2FnIkc1WoNG1hL+Z5lCOdoIo7Ahk6HkO9jUz2Kqb/edVce5/1rcSEyxMPqTtcstyrNJ
n49gquXzZKCF5O33lvzoJZhyuiSAvfbHhgleO84g2949WRNKKRJJeTpq2cLuXvIOPxXhBOGZNNix
6vB5KWv88odF5Je8K/shYAuKdBwLKjfxPbv7H1eF2eh4GTweYbl39Bn2PNIN3Oyws5Ev8lcCQUdu
U6yu0ayyaXltXLGdYkwRmU9LTJv9YXUXvz1S6fha11ciRKxt9q+vp0k0wmU7L+DQ1XhyNZYK191N
ldk+JjaThO4568pq69b4HsFM7eMFp3rpIrxBZ9bXPhHxH3a6v6/6vCRSTZJkt8/T8tcNlLdYeLIZ
Hp6tOJHYTGEZMq8IqS2AqCAYz1jY61zHnB+Y988nJydjbw7WBdCG/EMrkfhtv7++FrzGwpTr5lX9
suYXpHMA+JrzWUViZfGo8qS75pAgAwKo4UMLLZq1I3TPoHMoP3d7Xpsx1k9RlkMya4obun7If9Pb
QcNpl8Nkkl6WaXn/w3Ulfns6OWwo1kMJ4SYOCL8ezSDnJpNTu+PZaCFTkpY0T0VkXnHHwqlEdjwy
gAWoiOf/KQz9o+Efmopb20+K+GokL3IhhDK66kMcte0JjGG/aVuvuObz+BDvJ4y+L3UzFWt4/BHw
b/3KClFcUCwJHI31zupZhqtM18FsZ+1uqfwvYdn9RZ9SsRYYhXvD7Ap8VnXpB3GJIVylNsPF1Vgd
NyHsB0/hLHT0QeLUt7WrTqqRgJDnwt11VqOp3oiqi6Ls3sKZtgd+6x56DXt1EG55ZFggsQc5UAEr
2k0pGJifuKdLppLjmdloiL2R+o0KyN5lksjC9y91N3f7Ya7sw/0AUiHo4X6V3XUhLUk6pHSeFgCF
wbAretf6IGa282kWfQAT8SXXHHGjJN8ZdidOJDh/tiZ+kEEuHmyG9iGKYco6fe8/3RfRlKHhxfSG
17npv5jVQjbC2I04ra6JMF60BZY/mvBSuHb0ENWfEPxTMge+f3agTN1P0knY/pxKHOypT7fTWuK6
LZeI6sw84RlXhEdtq+kPe47fL34lOOmTN/aVhMOynjb+Y61KShIyuLn0OckkpzXQc+seuh53Hhng
PUR0dJH5/3/3K8Ftb7s0O3LD/rrf7CLT6oYpbs9eBjDEqOyHvB/8S2qUOfRDJwkWTx66DsjI6soq
CPP87VdQveNd//2msn454EAjYKtl8SQkDKbM3+6pkuiHaFplI00bb43rlVduIh7BioEttt8D8Q37
5MThg2H3c7DmNRZi+if4i/7HNDP2cTsilXnjQ5KU39iIMDi2KD3A6DgZBXsnHyl/iZ8l8l9Q4cym
AAxUVaZ31TRZf1rpKXD85wbW5ndxpONIfheQC+xg//l52jlKpY1p+xxPTRJ4RizOS6HMcwGBrNjc
/5nIojjfv6MJe6vrOTmNbricU/oPGH2v33ohlqdN7hX5fpbGR+DUy/n+JWEXj8V9YuPZKqhF/Lmi
Ewv1qWJn0HTL2ZoyBIWuAwOFFb03GxlkGQGKp34GlLEgpqSOPCcqBdgS19P/fWviTDFAgNEKUclz
GnvzTjn6Z+HPBgTIZeL5rvst3VuhAoZYxZQSDNiWclkcbZUdU6NG107t8Jxj1w6pG16KCYR/t347
ExZCkDiX65f7dz5odtCZpclX0slsVqX5XKqOsEybvoItJi0d0n7GWTQ/To59sDwTm80UvzY9Dy1W
MRxzzVvRFRiNDZ4CsbUc3PhDXETq4DbE2dAS8IsbTrKx2vjtnsz8O36FX5DIHSUHaiIP1M/IMnVu
NzdQ5gKOSigLGIo2KL6upeFIEtMCbVFFgMTAok54SSzEjZdUDOKtpEtd42XZTWGGVJAjsIrZbi8+
maBDziq9nQvPu7oFFTGjguJvg+JZ19F5rG92CqetjiD75XYXHzuCYvdXiQb+UKK9n0DQJVvTLdVr
B50y8DOuBo4vKPNYhAKH1porHcT9NcX8xOGixnJvAalpO2ZNXTncwrAx39LI9A8R3uHW9sNXMv/b
rOEeMo1G8lzStRHE4Hdw+9kP1N7nT02KYbaCg7yFtOKc7nEdHlvGJhqRrox2wExBDRghPeLypLWO
XIMRgLEY86o0ykM8tZwXNMdpX0XVXuvvZGePsJ/F22hDCM+ayCADykh+rlRBNaVY3U7qqjKcZ9D7
4gOoyPRAcovKjY7zk9/AEstC5w3DmLVLcdccqoI8ZAYMv/MSA/0n+siM6ImoFWMoYR+9PBYnq7CP
EYd9POqLtQNUfZ6TcYv0kZWN+FwW6qNdFp89HWEs7WNypaTiT1bf7g2a144yEkT5wLY6JhH/OibV
1w7WJ4yz7J3L3N6NrZ0cdbwb+aFp3043XuYGqr5x+ntCaWbYDr0W0igudYJkL/dg6rzacqfGf7Pw
dyHCMMtUbP2u5dQ/VQIoUmnQEeGN2KtoRfyEE7Y5DB6X0T1dHOKwvdnwt7dG4iTf2/irGS3Owdci
P4wx/r7ZzCGug8Ym1spxnZQB1+tiPS84Y95GPOKA8vMYcxL/mDf9A0EewWprOvhGmC64PWDjBWz+
LWnZ9csBYhe9EOlRN+bVV0Z5lAO5Z3hUePYI/O1sygBIYYfyBb8AP35p4W3mbmACzKTXm7CX41Fw
z5N362VIntXJnp36FTJDtK3bpkc8sfOtXFBYy3z1HxG9pXWFNjQipxgI8qMdVT6moWh99M4RZlsT
C2QbXxmWxHAeWYW0yQ1Ryt7YtzLTQYdrJBgQsB4cC14w3MCLD/H3gUth4AVIHHokCy7jYc7+ohAp
uuDtq69mkqzOFAIntGfHV5/CRDF2V0a9+Y4BpL9t3FTuaSRzt7lRRSdv0Owynah5Y1+7rbzSfmbH
RGTF1w9l14tHXxopmYgXgjvFhjAUa4zWUJGHzmegYk/jhd8/Bo8DZMv0pluqyvmGgyrmCoALPbrN
XtmxdzMiLZ5qbqaG4+w2wox5TsjBrwPc8Tw0xjWFORhGiGS9+bmqJ2Zy5fiWWX7Ik3Keg66OnjAQ
e69Z9p0HAwqrlh7IX049nCSbyCK2iZnXPnSELIZwwAh18yeh6YxRYm82M9zwuMzPUx5diukMBMgl
WtJ9hWHTHpJCRtuozmB0Y0u6VJX3AtsVArD/Ne6jk09O5pz5mOBmzO/7BFl74+QCJGI7rKzpD72W
24m01SXBTX4chvqMypheDMUjrvVVSAakxtfo2mwra5aUFyOL9jXUcApv/aeqo1Rqas32EGbps10y
6utqbvyqLu3AMMmk9TjMT3DvzVM0Fx945LNQ4VHl3V5rkXzdE0jC37ZlT+wTQZqGIEcMPkQ9TWpw
uu5qalrjIrI9famxTicbgK1GQ5sv06tHP5U/s8gJZkmdC74AUtJqUrsE11QZoXdjnK0uc8F2uQkD
p7Tfw2a2NtAQrH3nKfbNefaE656PIaWRSEN6QAEeSX4ZhygnKEBabHlEkmTQBjMpoFXU38fElnek
YopDuDRkJXzYqa35YPWmfOTYglcNPs3T2EqS/Nha8SZB3qf3sjpMXRtQyOBdMdD1u0pV8R7rlklL
HG99l9Nc0GTTScmGzPn6VyMKJ1ux0lqw7oBKc6fXO9HNZQn1WINeGytKQcb1E+aJm62kem1YKguK
aG7LXJWHcejG7dI6BE6GjIhP2NNSH5pixzsJ2dZVZCmpNCAyklyB2OHKWyALmv5HJ3uko9L94sDb
0MAqyWtV9iadxuEVl9r27v2tsgSZJVZfC9fBVZjm8ck3ul0TGvZDUdrzrh3aG0fKH1bSHD0glydh
BjZbKQ5G0w/sHKQPC/0M14vih0qoo92DSc2iR4sZ95OlZ8po6jDIo/xqadM/Wm1hbheJ1RZWJQVv
0SgObNF2fbI4R014YuMyumQWx6kjpvDJmRkzdHoAqGc6pyJrAMk19utdluk7mZ0co6U3LS3fpYmD
oxucK3WCF3s1W0+RBGaTXavUbk9W1iMnhxFB66GzMeaN01HyU0RRjxfoWockisVVDc5l8fIfTZf6
jyG2IMmA59At7a2ZZMavEc701S79ORFhEC+XcvbrR/xlWIrt2jihPAN5MVt4fbwdCZAGRkEQBOb0
paI89EERnxCz8K5N6wQezUZw+8av92R5l+Axaop41y76So2fR0MqBBm/o0d5FUO6WhqbfsiCphEi
mLC27iawvGw4fGuHno+n1Ryp+KzjwCvEc810JO2/m2rfYEaw25D+QDwlmziEOahMAvd2SfTeqYm+
j2uEkYQoOeFWItTF37AWT8e6kzccrWUwp22NCaAPzxzy8MkTjd6KxmvBBvf1IbHU1ySU8kEteg0q
pSfLzD+H02jv0UPFJi6ISrhkfRKz7C6t67z6eb3N7NQ4h2urqFNxAs3q8bWU2rz0dhQgos7bbrZL
hsX6KIj9WmzNX5jtvRWzZV7yBb/KGGYnKLAKeXsYdhDK4kfsJPtxId4MoMS9ir4jeDIOyZn5o6CL
j9WXsWDBgVndHCP5yDLenkeGR0+UBnMDOtVJejELSJc99ovynxidOAkGygRFEIMlsl+jh3emf/Wz
83wHnESZO93u+1BM0/vcl/GV/b5kGcfSbTRduzO48wHFLSCr3QhPYc/FudC+Z3f9CZOHDiLpDc+G
P55Mcs0PXW9onPAKypByaOSL3afUtNuDUdAIFS4Y72AWYFTRyTd3yJbTNPYkVv3ipRUZD7TCeDWB
tB1SqX2We2CSixoJgyfhyZ+a+qWksU8K+hd5ckbHsOZnTUP2aZD6tSkosRZj+MK0CD9UnVlPAyFr
xkMAZuZUY+bLvOKoM04tZJuI5g3LJdHm8mT1gAfoDTPeZ5k/kUTqHcP9GcbQkfFWfeU8bASt1V2T
FnW0WZiCdpk4tVnJ/sbm2sjXUBUJMF2TPBocPV4l+dCj03jfoANYJMcuTYdKtoRzcc6qpt7ZypcE
N6A7/W0C1sAJMI8ipxIu2sDiHM9wfD40ytrFfk3HFbz0UxJ7E1JA/+zJwv06coP5C7GgPtflOcIc
+VKvBYSsJqck8ogfT31KQD1cnxkctaYiPqf2Z6cx2A+WGktyrWsRdFjWzrpuklNczLeoWaq9bS/h
ZyfGbTM5m7FKh1s00COiUi0f3YWncov1e05i6xZK+8lXYO3EKPMrPe1QO3L/DQbrJcHe99A3NvOL
uX1WutbPw4AjcqgXeOicH+7X7YgnfDu2MFx0j/O3d+X0Mo2teEx76X/k6ePv1IwfnqDPfq4BEgz4
Y4PW7dvAH+fTYnDO44T90fZH+2IUJgFL0yoPfDKfKGFUaHQrtjMF+O/jDi3bInpekTI1pNvNnE02
gCY5vRYd0IIxGyj9IdjN2NB7zb0v4aIAoAj/dQS/8jdXhNu63eqFiqC7XNBbxJ642ggvViEyYgm4
RdsrojRrNwzO8FyV06kwO56TrQ2iZgBbvXbaVj37gbyhs8rLs+Xgr4Bc2l7tK4+aGT6EhQGpLn8y
yvB3qCoAbduC8iproqhBkIoIJyX3KSa9B/pb9ph5skuB2HTq3O5qTXFznhBZPNXe+Osw/6YzFuYs
qw+dj1VjMjvj0M5zd6hC87VEA7jMDKTv461Fx9/LAQ3XJ/m6KfowvRKxZmm2nDck+LexnB9bg1SX
zQ5uLnVK4hGus6FjIIctWU9xoCpB03gDE0GnCiwwGZxG53oXrqkmovr6qW4GfSgjn5yV8GiT6IYD
+WpvbzH8CpJef7W6XoIkGxbUBJw7myFa17ByNj6Y2JcjxcnAmc0g96xHxLLpS66IoMz7Is8dtrZ0
U4Qj9vaopinMLvXj2HXZGe7yuejy6uJRexF1DZjcaCLRYaOCVRI97I5I6vDP7rBtUYuW0XLCCOoR
Js6+VLp9likbyTBtv82xP7PVxpdF6yyEy4Lsp4Xu4iQTVcoIDJch6uS5SBQDs0r1Z7bDyVUVtHYt
0cPUxOOeEIC/aZFKsICDOXEQWVXMe1gCj94ytyBuNo2n3m2dYxJOjxGGy+NkWT/ddlYPheldZ49c
hLbJpDRzOh5jbJmBach3G8fxzuFEwaFpWLYD79/RbT+OHkuDJXms9+P4cgdBsTcyufH9jYDMdsdM
YDUXj+GcbIYmbh8M1b9RsgWop2shfXoO9VUNNVhDJHIapfbhWE3XUU1njzPEuQYB1uOs2+H4zaBq
Oe3FTa0nMXr6hfM5l+cakC2Sx8Erzl7m20/kci9Vn0+Ybu3oxvx+LfNtdm4UmUHnYqucjbi5tk1N
JWnbPAkK5T71ezzlm9qM2ieNER1Q6tYdFk0fg7pEQ8wnDx5iH6rqfWz5F+/RQzXCVp368ikjKhSI
CPdlQ6pik3ndx6aXbwMxZGJGM7ATe+umIZgwGERbVv5vhRGTQcut5mHkZ8LkVh+Nyn9nr7JpbC8/
EKtlm8tQ45C3JQGaPH1oNPz09ZTZlvPfg9K8duSpBLysBdLronh2mevUkmrQx8aK2fD2+Wso/xLA
uIiH0z7rLepII531yQu/QlH8Fk1kZmx3DHexRddWLjj2T5b0dsQsRRDqLtqTbDtGpGOyReqdPcCO
if34geTgDwjTRDcYDGwc0Sg61kgEYZgmrWa9ZZKRmBC982Ohw/LdWGT0UMUlpx1PvPl0luvI+SIH
NTxZSX5qTTe/pE3xErUcvGxpw30Jp2e63Q0cWAaNuBRbbHVSe6eksy66j+adHqX6OohE7YxZnZys
lE+cRa9c8pWjpxN+ACswqPvZ3HdwFaurSFAvElzH/Ep+kDtAGN2hxFPSRYfFdH/GgnkUqUyC3j22
gHHmXqW5aRu7nF+rkWXH1/Kz5lrfxNHcneQyTCSrjHLnm/OOZSLZJ914sWYk0EE0j3+DIFcDGfCn
KUhDk8JlyVRiSu08cBWT95Amw2Ho8RmXFXEWmmjMIn31qciErINxELfvwWtoGcb/Vm+lEVLLnoQO
gZn0gdQYZXrhUoLeISK0LNNfrgOcbzFTn4ngFK9ZwXVB1z/qNGmPsESIng/LN+MAl4fEj/84Wv14
dkZr3E7yf9g7s+W2ufXavkoq9/iDvjl1ci5IEOwkipKs9gYlSzb6vlkAnv4MQNub/hUnqdyn7GIB
7AWiWev75hwz7N0F3wVVAHbSgGw/UNvyIFSKtYtokkZxcjApXq4SA6CLEQxb3aqpwjKts/Oy2eqC
YbeTMp3iEmT26HlzjOWrtk82alDkh75N3rrWjK4Zyler2tS4djFu2odFeytaR9trjcUlZZSXoimV
vPk+uR6vlEwJXM3Iey8Q/YvQ69YTbZoTNkbaIBz3euPYgoneMFtUWoHQJmzk3XLF71pIEkXRezWz
rUrDF8Y+iQ0VqN2QZuLZbNR9pON6tuQTJlrZGAivIpKPUwR4MawawE2HMxJPa2XVdErlejN0KkmF
nGSJ9GyOkyzfTnainEQNIIT8QhzbQnDsMBG158lO2vrfawE1wa479uYKyIZtNMVKdkR80EF/rSfb
3KZzM1HGm8c0SiCnL6ot/RNtX2IPWk0QM3b+hLFK8atXHsP8onabNoqUq0ZUJ1UM5l4aMYBTSz87
h+JmDbHFpFpEQqrA6bKPE7lxG6Uk8dJs7stUbe7SOtb3md5SSpSyc30yhaHfGklwVdvFu2yn9qbs
9WprI06gUGF3HhVf5VvFpWqf0/Uo6uKcGrDcRISbz+eCgMF8j6R5vItS8Bakws36jeg6vksrApvM
LlVcTh9nyxzBBYgqWKsxp+gpHM0rRqL9eEMN2dVqGB4xtNNbNKs06SpzJOhQNByNyXij4XLDOEx6
Hz5I7VayOdnqamPvfCAz5ILiaGSubNCKmPfcCioMVt9uC/wUQJeRBzTCG31dcMnFhy1IfBpUiyjj
juuapFKudiLzRYwfdog7SyIY7BQT832SAdT7Tv7aGRRNxvRbk6nqg9pPuE3RP4L1KI+q0X8w5w9d
TFMZPYspvOFq5erEsF01gEo8Ddf2irI2TIVAv6sNYzNx4rwvOBmNoX0wGDQRCKR/LwkLfERv8Gwr
JeEuTv3DoN4ZJA92bmtXXSeH1zonZAVN2ZXa0T6wKbfsjHz6Adw5xNpAhB0qbv3R91+YEX3LqBjd
FQF06yhMbtoulelkRKM3hSEGUxGRERCAZ80pp0uxP97Xpczh044GHu+qIzJTEKE2UZMKzaC5xeP1
qDIEutbKK0mN5K1CAgipPGHS0Q2qHhOja4gdr6sXe7Yi+KIcbqqqkG+Fkj/jpyvPY9H8zDtoZKqI
020iJOtpGtWZUDdJp2LE+5GISfdUpl67pnNiBlBScwqGcwcFqdhaqe9qVjyn1CS42oXPuYoEpgRj
UpVc1ainD340UQAkb2rCIoOfB5ksOXo6hS6HUOVQze9FPDz5hTR4IQjdKwIbj9pcGjHHvme0zWQu
K+rxhI5uPKmcylxpGKjqduND0gX6uR9545XOV6sqwWg3bWlCd1V/H2LZ3Jm9zMExr46l393Lzl43
U/kmJbW8sArlIQjFxlLl7KWmu7JNwVR4daG0D1aV7Rn4u72J23218fEqsz9CqAEVKb0p5fgigJ48
hg42cNuxNyTNGmmbXGUTMjInM/ZWC32KWbxttkcyfYEP89k4QIh9oCUd43cAX9eZm+0d/378OPcr
UvjWCf+4Xm/QWm7hVh0JBDrb39In84NqsFquSOgQBJzlkFxoG7ktI4jIjdbA2I2Nw1kYOsC4A29c
Xwn7JhL36NhLWMW1i2p2q7ubzWlzejnhLFu9ESmwJsVqM2xUzzhU++gcnftH+1n7CfaGUW9pAhak
nLPGI8pqfFe1m86g9bFJMs/+PtCu2sn79DiexVn91ryAdqcZmeCJIsejXlO49sl7L0gA9TqxpZaP
exUlCA4S+RSO2UjWYPgt7EqvAYiGW4pGZVfa5Q4QYr/1407Hil87JDqM0t4W+QnbXXGyu/BFFNnA
gWpu6Ftr3xMGAiuGsxJo0MTaBXlxlSa9eCtKYADdIBXXI5K7cyfkxynIvUb06RMLMcqkImCMGaVP
VJLXRo0EITHCCm+5rj9pvUnFLGa4GedHDcNHzpe4f4JSv8JjM3rnVrg4Mg/nBHCVf3+2bvFVVqUw
XaMZq8NyU+lldajAfX6uWmFMHbHE9ROrcX2woLYd/KqpD8vqspQ07Bpdll0ptNMOdL6upPAqo3Lr
VepQHJzSLOiXs/RltaY7spuM3o0JFzwUmQXJIwwqbhX6Zd6Q2nfLI5NvGuvIqKkQK1l+8GPtyqJB
6C0P+kWfH6o+KEgczK6EUKXf7i9ziyIcHpxcED243ASxn3Fwc3O5b1kCazOf9rlmp7iWlfkzm5zr
tT/51bRevroRlcwr6emuA6XEhtOVB78Jiu3Yks9ylEu12xbg3SbD+Me7N02Uf37Ol/viCoCTUqf1
mj7pw5RXoVdbKkamJoxalwsaRCipyg/MfHLC71I4M/G0RceocupRQxxCNKrVVP79ZrkvsOqUkl5x
lOatvtzQj6V2GjkJt4M5gLuRkEhoMmd9gq6hbNVtcUjmDxK09z+1g/9L9v9vyf6WjYzy3/7f/30f
/k/wo/iPZP8ib99yEkV+kHoDHv3j3/8VK8f8mn+A/SHI/oUqw7R0WSE+RNYRb4gfTfvv/yopivmX
bCCGkTUdHaki86pfYH/nL6YW5Egh3qMJY852pl9gf/0vDZ8ItHhVNtArk7n169udP3XFzZf1f8k7
WBpR3jZ8OcRyf1ePoHmWTUXjv4ZBCRn0rCT8TQ1UTgVtcH8Mb8yxufUVxrXyzKjN6Y2syEDeT3lh
eXGqHfGbkIPZR692Y7cHbTAVmvaQebHldzLDcWXiotDlP+d8uLRsjRfVbu+YAsbMnWFNjD1dKAV7
k9U6OdJh67ExittMACkMVWYVxcGWvyVj+30Cl1AQ77NRIuLmklp7CZPhPafcBv0ECCFzgtuQSmmO
5TGREpsjnbmmYU478N0DPFEdDAoVRy05g118lIiZ4zQOgvdnIAqUTfW2tsE3KZ2eo+ShLFalQ7cO
/HQb8LKVElLLjaPgOSVmk9LM+DHoVGjZelyM9GCHzHOF+zHFsT/SPXwbJjm5BSa/6RyuQs1UxzCs
rKMEGXDXTb4KrmHETCe4sEVO9MH07Jj3aeGR3pCteleh2bMFIbwtBkoy0XxJx/hHQaUYtpDDafBi
xJCBR29DwA0rFJ+uYfOX60OHDANwdmCYnimlERY/4pw7wfyKTptLYvc5TL08HYybKs9ctUwMt9UD
ex1pkM1QLgFMkM+wIKAukkC5npKQAlF537APUIxHF67q6bNSN8OGyL03ZkqYsyNi/SIH73FIDRhp
ru1pcfPixCj24AgVm7yTD6pTiKuScyH0mU2sgEAkirzwIrPutgFbgOQesCGD9aqk/Z05QZpV6Qqu
Uf2OtPlU7L0TWZ+FPd5UpBZBhSW3M8GUN2Q27YARO6uj78ae95iS+tEq8ZZnFnP4MFXfgoIoYcLA
sNVBpUhpJLtyWvhE95DTG5rDSdKqfg1Bxh0irlBaTtsnH2xlG1kZHD8ZfpjzXQliIlUS6zWf4FMV
YQDSdWSmy9ChogEptPItgyPgSi2tfRn6S6XU8FpBZHiDRknePCBqIsGmjgV11yoCR/TTkcOSynf3
LEfEldcD7XPb0BDkcl3WqPkj5AiO7dzYe0+klnhm+JkrM6SpqWvGeCXLVkhqonoLAI0E37rP78Lw
0UdafNSrRlm3qNL5PpDY40xZdY0yrGAbxUN0NzRryozxptLfjYo2Sdu5cn1jSYBLuPzZq1ZZk7sR
p5biglZhDKXgWa/1ZD/axZOjzWUwAwZiRG+8pljrSrr1ltX+R8sJbC1PirSuR9WLJugZ40BfcTR+
WPlwTZGa947xDzNzAAxLS81VZilH3yhERkYxvGak8b1TljsUhyhzYDnmzaomCDZU4ufKIKUDOfJ0
rsWcdYTJvQZostEze1NHDuOeEJr8lGf4N1MATLOiarCCrUzhd0Xu3GvEFbggEXG0NY8zMC5r44Mt
niMlUvE+iHPbFnvqwvy2rdV7UgDyhKiOgX22DnZQENRVLhfqkQyiN9LQvKKh7Wx0ETMqs4GELVNU
ZxKTgIcrxD5Ww2dK/ydInkBNbGueO7DLRQltdj2FHWfnQNQKHZpcXBDd2gD91PNhy2gd77ovPEdy
AO6nz0GhsIfh46OO499gEwileNNRr9jjwtdSXWfw3beeqktvdGfukjR8M/LoJs8040ayatod1Onc
Khhv4268Dh+iaJOmCtLzmPboIAM8AGpU4Z/3ZDOyt2pIHMLY+Qx8KU6Wgyt1CG7T+iacCTetSXxZ
3gGkgHg6zjKsSdQo8whoTqmqHITBMMUJ5OPlruUZzcqX1erw+ZrPx+YX/rauUoRGvFOyj9pSf0im
QhyWJRo850kyP7TE38ahpmyX4dEyJP0yWiJdFCFeoP9s+0kwtLOaYQt08wabD6aDpIAEMsAl7GwR
3DRTszdVoLm9L1DWhDrJdFgpzRCbj61a0inExi9Pcr+OGBziN2eAarcqSSHL4nLTgB9eT2wGaquM
DL8MBS/3Ke2AeQoeGkXWybpVuIySxw5GYj4TxlN9p0XFoSTLwwvU6RtCHhhbhX2ajGkXNlG6G/Xu
hgq7clhuyjloWg/Cfddk5F7MzcvKOLJfJYfQIBMF/lXrZ7eI32AWK4O0KoJrWuLOXqPJTSZrGWS7
OkGNpsy/nKFUVG6C+4FWsgzEivuaav4161HsRfsAWi842LlrJ5gxgyzaUbIIvGGw39qIjRpr1TEV
xs8CJR6gETPexlZzY0x+QXthHn4GanGQrVOel9NeR5pX7CAplAdLfXd6099ZY+EFZjC5VRsaq0Bx
6sNyQ1J2zcAf5OJqWVRaTo91APmn0kZrJ+Hur1qwHdYApAsXigWwGDCRGUj8Qt08Ol+G2VqSJAf9
1jKGe13O+kNWkBNsDSQtYmbxFRmzqdnvOThfZTgtXtbSwBQAveVU2ZFmD99JNBBudTSSFPuIfFn2
AE3uhnWr90hT5tH18kmXmy/3qQEdw4ZK6ioTbSZvonmLoMMd1lNZxOtlK9VRWW6yqPqxbJvLzWQh
R7qsfi6BlfMsQ75bkpSXm6kdG3eM6p6dqZDGtV6RFxDXCttEmEO5zRyiLOZfIzIYUy03mk9h3FLU
5zwZiCVld5gkDt9A13CbyepPFTAd7CG85TmYZpuW6/cwDd+lAUXuupq37zDv8vY837qsZkmfZ7vl
kcEa6mmzPATjwUwoUtZIPK0xgQOzPGN5DCCsp/dNGK9hriER+PXGfU4Fw1QxBizP1ebDb1n6fJvP
j5i/weWtPj9mWe+y7sGmhOh9ed7yNp/Pu3zU5TnLfUQtbvRRsgOQXtbrlwf/09XlgS/v+flVf/ta
n3cs2+y3P+O3xeVdfLubGIEMyXCV1hLS1vnPvLz1b0//41/y58f/+NQv77ysWhlIL4tyrp4yMK+0
JjwOehwei5Fsdq+SURzVE2KO+QF/VEowZfNiFkQJnZV5cVk3sgcOEg750Li34C95pKS2B6rGgK/+
vNiUDPGkKqZKpdDGUOhMu9rQAhy0gPscJCSd1Jjmd1nWlxsFgwmoKiQ9Sq/UuzK1W7dsBkJ9qmMu
5j9CnyguNeDYZC6jtKd6B8C2mXnmPOMfqcimK50LkRtAVLGyCrMuO3QxFxXseZdbVgckrLhe/7m+
3CnNe/6y9OUlBfxXtGwMi+YCxnJTz1WMZUlNSMTWY8YBeH2zw/ImRUY+EWJa3q/3w1kjNX98tty7
LP52L6y1Z5BMBLbOZZ3RcdDVFQQaKxMn4xBCXxdL6b7tS9QrMR78zZCoD1FPnKpqMg+aD6/lpp2X
YgbDK8N34o06pt9zSqKICTn3zXm2eqmuGqfbwcQusOOph7Z31pTDWjcsgo0/bwutxX4vZfvlDZmY
8vXnd6XK1kK/2JuRgB3knCvCJemO8SehTr/3Ce318uWEsNy3bAbOvdae112+nzpfMTHsFBixfm1F
0ESMz5O5pJTZmeH6RoaDbylESc5zj6+LUEhH+sdT9PkHrrX0uRwUYyPXKdjIcT4HyjQ6t6NtYeXR
7oY6hv2jDG4bmeuM8sxuIA+TOHccyHhmSSJPLVUBVc6P5STtCXWv5i1fYflePn33faveEGvRMnrT
bj+f+M+fdlnNu+6dqmG0Gopixi7FybRePqWbC0GUi9lLmpA/bVlPppl7q5BCVSSzfK8R8kbJTIjO
RpuL6w4/5y4FXnbAHUYPA5ncgX3hZxmSpX35JZrlreef4/LDRLb2I+1HxuMkTRth4nCUYKOL5YKD
wO4h14dcS0s22fLLLLt1IPckjjO98BE/Ln/N8thyM84/+WV1efRzh55/7D+tLk9envJfvxW2gYGx
x/VyyC372vJlllVifLnCX9aXpc87JwR0KzkAYLW8fSB14BrBZS1PWT6WuSZH8rIIuYRD7XNxOb6X
L8fI79cBmCwfdPnKaDroHjJOlJzumz5f9+P52AglEL0AvlikbFLAIxj1V/Qo5dYJ+wQpSRjKhGjx
9M9Ff95qWFiNjjEFiVnUHec9dVm63FzuI0JL90Y8B6WCfv3v56DlD2t7hUv+skjW/K9t8/nty2m4
MeLroWhTr2e5KcbJM0GAMThOYfSbOiqx+Yvo9UElg3K/bGxnPuSWpcu2v9xnFR0z88CQVpcnL59+
Wb28dlm6/IyXBy7v9+W1Uf7QkdDCOYxNs5w4OysE77CsL0ceW5xgm2X988tPJUE+oJxld3mv5Tf9
bb+c3uD35Ptld41UmdCwZTEk1AqdxHys/nlxeYvPU9VAz3sHv5nmK4O3eL5ZziXL6rK03HdZXe4z
51Hw/+h5y5OF/y4QPhJI+esw6pcd9HLM+Pa8G3/uzMu9DrbsaXN5wbL0+axl8ev68qLPd/3tWV8/
4OurkGNGuL6+KSgI1st5ZbmMLEvLa/903+Upy6PqMgpcFi83y+9xWV2Wltf9p+9aQpFIVpeXLE/8
8lF/uu/Lu375pGA+4Q8kMXQ4qpZjloYodhNIG8uxfrnBmViCIZ6vJ5c7l6XLfVMGSGy1rFetxuLn
M5fT7fLml6f+9siy6OtBv1Jgrnzu0eaUo/a5HCi/rX8uLsfVb/cu68vzl+PsH690MOKgeeySSaGk
x+C4epfpbKuyfk6nxGTy1HpGXiLZrii+OeIBnCUhCE0nP3A6gbQ/lNYtdeGCnPSueijhyOkVAppJ
MceXXM9RnWrSAzhX59wjQnBVv79HUx2RKkOUmhwn4R7zPkgl4y4fYlB8mk9Rr0nLq2mMSJQIWoKx
dDTGVkS5kTrJLM0P1nafVVu8KCulH0xPWs5xX//gz9PJlOOpmydVmP4QcsM1pErH5XW5sF5unMvV
9rdL7rL4p6d/uW+5dC/3fX7Cn173+Qkica7wOctyyNRvHtLNN/Zy7F7WnXncN1A6pyy2HPDzOmGl
v+784+NfXm4aNF4tE3GMhMaKqs388sy28vhmeWafVA2e/up2eWBcDsE/L0ZBGqyNtHhXIpwBCtpI
anhinYqWNL2IyIdYhO9WftVJJT908Shi3dpF+TPNLt1Dx0C/s7EOQtZIP4eH0dut/tiU0VmZky0G
56Tl/RterhK0hLZRm8x4MTrjzh/k91JFGz2fnjcRQ/+dgIKF3NUKQXvk5GqhFXU7BYG5FEhICJqO
CEsjIxwqbqlrUmfctlJ3rF+x7hmeGjAyRGzc8hHnAGj3zseVvUlJmwTzizFBhAXh22mzA6qFaMaA
McN1dscl/jkx1cmNCstwJcl/xNf9EoSDtA7STHUBxbgDdTaqfD1VMArhK8wGVOB9FIHEo3JgDAOc
cn889WFAlcIknzGXs8LzE7xmiN83Y8mSQTyxHogJ2ws5kqDoU9ITiw9JcW50EhSZKrdblFo/M2kY
NxlCik0Z8s1T4xGeEDhCCnNVWVjnPozfwrEPdtakrSkObJrCf+rM6hYGv2vHEYFYJlsVE99a/a45
hN50IzlkTkVATWx4Vu2bmzTLPzB/7w2pL8nbGWavadZtZqI4wgwMTqPybjmhdJALy95ZRbGeiNJA
1jPnS/YhLGwyhJu89Cqd8hrhLbj+8gyEf0p0spRumLZROW+IyyOpZQes4CDh7fayQa49UYAClmki
OHY6Bz2HpSusVd7b0jYJKFsoOqEyLRVPKdfuweTaR2OsdNfKc5jJzYMz+UQuWWBEddu5jwkTXiNj
im5jo3sOw3ibkBz2rXCwSUyICqUihziPNHrFCSo+dop/nU917nUBMr5SE+sxJHsvJ4xkk/cKOn3i
Emynehszo5jJc6pbDgQ7jWbWXGHYEXCo85fOPuVjM67VtCUfK5EolCsWCfPKG7NPZpV6qnh50+8G
HxU5qlWKzjllpk4qSFLsv5uC4C1HL0BxS+ZVpREYTcoX+mE4thiAKby07HE5nLuOmmyKKb0LtqGu
dPtWtOUKRZysSxvQyi9YEgasfoe86upddkP8hGCeS6/CUeoXlJkfmWM0m1QxvwEiXU1N/mERBfp9
1OTvcTnk97ij4kNuFOCoAD2xyymnFiLCin4LfWRxdMCM3wtM1WhBExwQxGyK4AqhO8org+tKQYet
U4tgO3Y/AivKz4lIPmxF7CIUkhs8aDTnCM0eiaBXTXGPVez7hO/wmjNFQgWhg98v6y8JwGBkJZz+
66p6TmND30RznJFUky6A4tsY2dmSLnybWrNcORrhRUVKSIevP+M2LQRME7N5NQWthHh8DoQ1rqZW
vULB+CrZ+CoLCXOYAyy1uRvL97wywlv88PWqRCzvBU29xCute62uryy7bkl3FC+qZbKTUCMeowg7
sWS9K35owrvMkhsTF1BkwsK0CgX5pWx9GwOdBIdGJeDQH6AgE4fmNJwxVJl9Nkax1s+9xLTMqnVZ
Oh8ZpbZsEBCYxukqDXFbVFjpWlKrLWufmMw1lfTJITSAQrWd44kepVq6B8DlUindFSp1z9xACaEl
t6qNaraOTlz+TAMTgFlZ+4DfcTNW9zBe1PcgX5V98STykLwfvDoeadLrJmVDSkpKHhUGgZqPc4Px
EbnakyMyyUvHcUOWHD8K3J8MHbkYOJFCgcKoWsLYtvXWXCkVR22naxpf2njsjUI+VP4TiTZIkCzI
y82jzngHV4IlEF2oR7uWEoog/q3qR5ui9mPP7ohzFFN5rNO5SC5LbIRCuba7aKfX5XDSB8l30eZx
hRi5LmV4RdY0AMYrxjNY0mokQrq5q3q082GE16W0t70GmihSdOq0U75v6zri+trl+0pnRmiqekdD
k6M8KBQQKuooti0/6lgJce2XbYVDs9YwQVL9d8p6F8256TF2/fnMzxHYEUaZUthFmxVzdrF0mrKD
3mK+eilbeqZqTSsokIOfUtC+BxPix1YjgkMjt6boMw4o1Rv0BEM1DKLcCINrbVIfDLkkI29MkmMn
aQdtfKvwxZ9S0mTSMkyvhSR1ayAF/Z6m3KrAbDfrhLcpdgIKBfnKynp/3fcZWcVoVuzAIgqbev8T
58ej6WR4ZGV21HxELK9xslIVqdxoVnJHNd5tM2h6MlsMUKMTb8mGfI2V4hQDDl/BY8c8URfTilr+
tQrmdWrjo4NI3e188zsz5m1TUax1IpSHVO+MGEkmbT0aoX5AtJBarrvKPvkyEe5aTV5Q18PJpRx1
a0RGuAV6wJ9VTDstz53jQSnpBQ8cjkdZekgVtm5AmX7l+Ka+1qInuRH2Jn3zsWBtCCJNvWHGF0RB
RzjMYy+b5bqXbqs0iQ4q+tYBGDmNuSQMNI/ikbay1ZEsiJCUXhvbzzh3b4bule42B6jPGxU6GXp+
qqyNTHlIxrC9DXxsTkTgbW0CzjsSzt2ck0vtDDGJCGh8JX9Tl1diaJw7+GhiXwPAjrJpo5KmwGig
X4msKFzfEbsYtBBKNSPNUVwFxnk0o57TOMZIrlAHNXNguuJf2cyc5lyNyFdos2HjR3OwyhTdd+pY
rcbMZDS9kCZyNHCK1KAmlkwGaVX14Ctna0pPCYz9tfWqOcBSRw0FequSmxhOw0aeM7uN0DDoRcXl
yojGebclDaGLuiM5VViVkqMuPY8isbaBhk5aTSU45FHzMiFqq2pt+jaM0jlqKjYDWawEGGGq49q1
zcGFEwRhvIwoNYaMmDwpVTbpjKjWhizdEQnwaDfhDoRPtW9j+GCmlUxc5Pa+hYutIMl175ijazgB
A+YoRLInncMOcAfjphLfpKaU0x3udyrDaSjpqymQT5aEP8Un2MZJaD6pMcP9enyj0uajfwo/yny6
GjQLtC/IhVGLFC/cF1Yw8QMRb5bJbqndo5LAyxIZkju0XFBhCqyCpGaACeGHqxKd4K7iEIwIB86a
5x71hQs2+8U2+r3TkZ5IhJjrOOHPbExeUJpAU6AuAXS1vVNHDaO00Rs4ae3vYZZ8A9mXbBDEwHmz
7NZrUhhLgWLch9ZTxvxnTsYo3BrPxgYN2lVmXFvSqxWEIKg6RvMEEUtiEldi7lWNkuk1BeOWAKgB
wGy3INb6LuqbI7B7a2/N4tAE1ng0clKu1Cp1R8Wi6yv6tdKtkjQ7q5oW74XoHu0RoBEQ7nWZmURg
4nLtw/G6RwaATBden92O29rANoeUmgiMch9JZ0c1cXWZXIttwhRVi5SHMEa8HiAzR09s4M0hcElk
hIr5h4GfapdCLfCk51yoDNTJvj2qWNPzDG2/aej3EWcHy95zRn/IJkDIlKmOck2agux4iPDfp07/
6ec+vnIkQBHJWetMvyYLI3ansof50jseVinX7AC5FWSd7wXSbLlB2hhUe2vuFWJk20wRus88rmpX
Bia8CiI52mTafAbi5Kc14twNw5wNhEpdTrdTMxK5CpVgVTmCQXgib6UB0qTWyrshzvTbjPgvlL2D
HRJXGr7kY31qjKA+tfmIlCSspZs0ICmizHHIlOWpZQKtgHU8JeBc9HaemqDjJy/jNctUGoRa0q5L
067Y++2H0KxcfAv7wS/vYmvcFoq+1fs2dTuNALyQNBTsKWT95tMmoC3pxqb6OFbKhzUBEikNIvsi
y0+90tAAcZGwx7ThuSrwAgIjcFMZ+pWUCGttY4FcwU/fOXAUCNHV1w5AOL7/QZ26B4Fo4ZDH506e
0aQ2rgjCQd7yzLqySIZcG+BlCPdGZdEpRn+kDo/sMNiDcGqOAnfiyUmz+6Gz3w1CNp8L23mqkEWu
Gi39iGJgzkSsoraxMJdp7F9kl9eJoT6mtfXUoOyhQapsWoKDD1OuYpfXALm3jSCXDl3SjOQBiPNY
tnp237TCADefES6P2CmOpId8dto0cgsVeswArFNFz5XpyQyxpslDOmcEbSXTiNlzsGUFIPE2/tCF
HqBdlCtF6doI09YFtTuId72knYQG6bnSUoDoaMBX+bC2iMRZC/JltyA9xp0J0R4/GQB5s8sIf2Og
gxlQgMqQbdeqEQP3wS2+n8STLEEfJuWSSw4m0ww4Rxay/Alzz6QGHh7+jssZzlngxaQPNT1DDtA4
G0E1NOXqf6jFuBNJScRAC/N+bCk+pzbBvhWes641njKmS3FAK79AlYaMGI6Yj4Rt6iHD2HKb7bTI
AI5IW2yoRQScsendjMwYjEX1TUtK1JAy+eBMlpL5aJDg64VZ6jNNHH34oSLFkDGZK1NnltzbzTaL
OGtm2bgbm/g2M60Cq8aw56AuiOiJ+CqtdZP7mQ+HXgPmA4cBvmB/G+PhNHzEW6EF402uUafJjhFD
cWs54NgDPSXi7B/khnIgAzacjVCPcqxxmueiJUJTIigipDtihwSIFhh3m0c7ugv19hF+VQ4agcBT
mEaQPMw9v0YdgErx47XkgC2xdHtyE4gWrdlVHNCWttIKsgjs0HnEdRdu6HvfKmpgblGU5VsL+yze
lQTzDjwoZVKUG0WdQfe4OFZKrWIrD/DQhz9TtuWaSCNnW0bJj0iY3+nfb+evuI/N7tWgykXcbvpQ
D4Jq2NjuDIxlTka+ju0Tjie6Z5X8wN5yriLHCwytc5OqNY4/KygEB59w+xWXiDuVKchKCzAGzBlB
+AAwjU38pKXRe8wrVkHQhKcOLvjKGHoS6Ds073ndcRnoHia1e8YrpZ4Ktt4NZIaTPERzR6CwqILk
zYZ46txzau0+xpNPVoZFXlQ71yBIeAIi6DWKJrtRNWDj1ogDsro4PdpK+7/a4k8x8H+nLdaYePxX
2uJTUbfhv7hvSdH+XWD8+cJ/CIwd8y8DmKVBZxIlIFphVMS/BMaz9hjxsCOrho0oWQb09zeBsQnJ
1oRVanDBvQiMjb/AQgP14mU2ImPtfyQwVshg+JvAmGqMBS7X1FS+Ic1qCtl/FxgTe1Q25mCpV2RF
/1PrnraRNk+Upi3tDnWrOlH5qXPvF537Zf1T/C6z9/dSbrqcIzlV1xodW3RLfaZD31n6wGnt+3iA
yPYydLQIm3Tp6FlzD62er8JDKN0sUqHlRghbznaR1jv7ZFyTiA7ZoMaOt/vUy8zrhuofNUzU2y7I
gj3jglW3zu6QCeHRC7PHtLBfw1G7kyk57vL+NJTKBHMh2hAgYOzJ1E2kfGD+MM2T8/KhCaZvmSw6
vA3ZXhJk0iecMM0xIbYttAGMBjZRqLp9C2XgqPshsgz0tDjbQDo4DE585OEg3/Qd6b4Zs/aqWBdk
b5GUVL1rBe0R1bTOpWY+V3Zy11TB7Si3T6heLVc1KqoVFE56G7SZlSkN8cIMyEzDv6pyMuzayPlp
DsDrMpwFRlxwh00getleOx2VxUxc661B4WkynqpsvDGS/FbRolejNGmRiew2JyYIsjAxKvKdKUPI
trvXHhIboBeVwVEgVtmA7WF+wzZsngi1pgtKbxyA24qufoNtZxixADs46yMaEui3sPIXvb4S+R0B
NTiFCgX8BMVTPCNhm7+WAVsVtSezPTP14XRMxzCqX0rb/uZTAFGq+mw31oMTKo+NTS8hEPHOycxr
R/HZ7jQjrOpWlWpwAthXdQR9A3MYAWcN38oH7ZsBbUv+gdMcYyOCUdKRU5OyghDvBCC+25qfgixo
vSDZhrDTpiZFB2GATIm8QSo98DoDAQ7Y2C0TM7POhE0JaU7khr8p9Oqn+v/ZO4/t1rUsy/5K/gBi
wJsuQNAbUV7qYMjCe4+vrwkoMnTj5cuKUf3q8IKUeCnCHJyz91pzybplj+I0UVpAh+5Dk5MvRGx+
UUBZyUlxn3bceZlZQoQJtG/6SvMy+xDBDLBbgwq43jPyT3xpIdJWVsLMajRaTrwqeEXPRsnYyMc1
mmKEr7RKywR2dm+9FxqBxlVfXbLsmZo99nFKbw5u2tqetPxOeopldhVSRzjsqr4WCaxXBubanE+F
mG9z0bz6Eg47lq2U9cAZYdXOeuFCkOSqS9E8G/pF7oBoKJiBKOQLmz7n9l3H4+ckDWfg6lRJmujS
mqK4aWIlcFqNd0rptZoLgaUYP1aS96Rk1rmBi+K02Kj9UNBYVLfDzKr4VBvxRmj3RoOCuIylCYlK
tKVMTw3VpA4z4H03i+JB6/VPgkOrVZwSaIzik5S+5M4U1QkGZ7SzaI0rJsbMnCLzSlbCvdCRKFHq
lLVq9SYzvMIuE++sJeU29eMnGOc9bbRtpeAWFSkySHJ4qsyGzPEe9a8FCBN0IlUmGB2ZnjBP9Vll
Oim4pVWSE1bRgOWpiKkyOciGQS9AxISgAQEqs1Ub64Lda/6V0L8DCZiHALszO1UkIhCAHaa7pBi/
+YAXcmBvABU0rNTCdzUddmKXul5d3Xl69M52iHhE35qCYNkzWyTeFWEXrwltP4alf0sVsGvhY1HY
yefvw+KFAyWbPRdpPDiySolS05RVOmLZi2kl1ZC9Vn75HTXC1rfOmVXdN5V4a8FeQzfKNd1FZF0F
J6bwlGSS+qor4WOvIqSuPcsuYfb0AoRnMcefl423tAUS7hKcXtErgdURU379GxsJSsEmBt4oDAec
kXdWxMksQwRbGU3/BfDMY77NkvpSJ+GXJw2IHJP+tgHHxx/Z3Es5ixWVoOCVNWWBG9S6Cypqvq68
uy7oPmolvxWL7pVWJtipKTvD4ezI27NAe/Yr01BvAivb9bAJmdykbwJLUvTHq05WH3JEN7UK9Tcu
7VLKcrtLxFsqO7bRjd+SDNsQTzxxet+Dnx2iYVoLcoFF0edu0jQqkce0h0JrZSQtMysaQxEwHjk/
C2Wo8wU7p26zB5H/XjaNyBU9iUq3wso51alvtxsqntaHHjFWtMFNZGof00gNDDkm/0kYnuigQErN
GP+maZbZT+o57NSDn2TbOFKfmIp/GZ4MDoR+QTBR/QxU4+gRPmxBATRGidJhOt2EXnugMeOqKnUA
WSscMR2cDqsH3BBR9G/FGT6aNkdF2Q1xeqOmXs4+A8nQFhpdcwshuOrIjbRJkuyadMmXHyknxPFk
d3cD6vRBXJlDftOBdwvnq2uYyrUiKBFGjOALubPb9Rqllsaj2opIqYd+oAivej3zBWtrW5oExmLx
x7+dtQ7zlbOZeR9dNmXO7F23s+m9kX04teGtTxs075haN22pbMO5VlEb4nPmNeZaU5B2Cyb6eTA4
jmF0O7msjoMQ34wB0wlCuzSDQT6j5hzo/UbUpltaYrDPom6be6VT6ZRtm1g9ifhEVlETb/pI3xa9
BOUa+A8JFs58tltyITH7p0flQ4jxB/nF70PKsLXynioV5WCfGkTEAuCZrAeE0MOXNTSukBIz3CsP
BZWhbIBTaAztS2R4pMmb/b6m0de2RMuQ6XmLpB+vVS/sGmsrscxwhiG/wtu9VafgYFogLCW85nIZ
M6PXYRRUnkOwMjjce4uY4bqI39Qe/6sOxAjL11lgfYXLNj3UcAvBTxSMdwMMq9wgQDhDuoaXGKy4
xnnT5aFTeQ22Snw5s6HlGVBwiR6D1wuRMzfzRu/IlMLpc5G7G2eIAojLzyBTFepeF9V9p/MHk2b4
YA3poerVgiP+ArkJFsGkfwaxvNGJcV1FvfBugTsG6YWSKbB2fazMpR8AIWXyytJf3BAvtjFrZdPF
vQmeg6Sd3ofXp1qZfAg1cgbpSxE1nt3rBZe4npZvihrdQ7yGsVWVX8pYw14oHwgFtdwI17+dJcmx
aJgPYQLnclAecpoJ2JvMR4MIt8JEUEkxhMriE4CJwNWCCl9bchl1SgeA+W711PvKskp0BYvpE7a1
VTU+6Y2JO1X1IG0iohH6xlbS4V0pisSRqWUWyvtEsV3tk3vJKsBNvqTnTiVn3ZeoOFQJIyImsHtT
VSMqOuKTIGBpwBWMiZ6s367mLRhNnoaCKgyGPxtHCEbrpt+rKpbTtu07sCepkyrdnWQWH5p1o1ji
a6+ZnzWOIqeue4JXTdmGHIVBGW9Ynj940CipPohEMRSs5OcQdIU+tNzovS324C3jQbYH07/IwbZV
k10rkiMAh/clUeL3qPTfyng6BwokMDk6S554MkbdInBYPCgwYZoami30+HUtSxG+puFxzKyGk6y8
Q13zmgn6Ide0mRGU3LWJfqTDxnp/wMIbCmvINzd97pMJTIec2udBKxXG3YjWJsgdIVPvBTmgb6xj
3bEicgnD4VmLJmJqm+LGY2LNV2kDmrkVYgAM4lbgX3IyIHCUbSx4CUn8mUmsa33SEoA72qI5fkSI
MFEXCjZRfcnaHKc5yuPAjFzAgWSHGkYGrvOy9+5DQExEfYqknwRzFp4PfSXQFEyP11zxVQcyP58d
JLeeoPHZlLm4dDIaLJ335qvBvU4wAj1vD+kl+AQEAvlTLOEO18sPHI63kVBiIcTmM5j9sxF0n2Pb
fMmTDoUpfw+tDEicyL4KvOi2FWaENfXjyuo2ndpEW8lrbylfbEatP0pEceoyNq7Rr15bn4IT9p11
mG8onhR1RIEsNJ5x4h28svwOSCm3Ryl57WV4wRI05YEJ/STHV6ktLIfMmo+ggU0golKVxPhiSR1M
lEAnk1Gn6220ePPmGx7Oif4LDaEJZKWqaZ+mOxO6xmYUS27/7Z2am+9K5AXMe+nibfMhxXZIiJZN
wCTz/7Y2MHANHww4twqWEcu7Qtd3Yr93MrCOHtGmbh5SrTFi9C4RPX/FIuM+kGKmzA+DmtGi9bn9
OxBIE+R/IPXinlDIQBQ4XyL1wIRgXbWahs1y2IUmyLi8ReELTBD40kUuCqwWJfrEcmARVOtOaJJp
ILfHMqetXdEupzS4JatlZYrWBwbGWyqe2rZqy5uxlx7FArpbER0FSrZculxgJNTAZaWtQYVqmsh2
6wV514VcU0CNPsdausaCuakGHFeE7x2DjBGqtB6RWVEurPHfKuFsuzPUS6WETtxIj7ERuJiIN6XX
DVB8020Ef3jw7qNepfWZzLNaldhuPeIGCJFOE8JTW1fBGh5d6yg5bsmRMcqyoPx5L14vNbu58wlC
KnODewHrMKkgxLPVgMD2enpUerrQXmo8KGrwaJJvm/fGuWC/+vCzmjz5amVAIGV3zOQnMqu/wsD7
9Kf+2TK0dwglj77KfNsy96y/gcYZ32VcXLGRDityPzdDUNCkZoaENlmjRvURwVOXpOFYhZdB4n7p
e/nGzMEqJ95GUoh+kZks0HIiNKAfczfUAaf7eXFfl8W+ifD+xxmLWkskdW4ykjesiNj3ZoXPNAQv
QXUh7pCucMFtnqo+hKyYbCLAVqQRf0WmilrkXuO+J+vuB7GfiLRgiW0zj/yU2TiwPPxIb5fNCGaq
retS6C5PUyQdQcG5Tql6nOOxqRDT+N+2/1JrW/6FUPN+hwK6dDFCfi7vw4IlAw4kvP0Phe+izsxm
9b6m4zJefnF5bSjkdhPh1BmdDpDB8oNFgtstSuFhTGgFytXboqFbHlChbFqkHB3hGVGOPbMn5nsq
iXCCPVO7f0inA9F/7SCSuT8KN12N0nUT13eLHk6PzUvfEmg//RRjoMfstLl5PBdoEmPE0TpDEH61
6dn8vTSN1NtfIeay9Ye8c1FxaoHsbaF+wc5GmmxpKq2+RYC/PM8FP1vFxFJKAg30hFhYZ/laSS2o
lPbnes/P5vLbxmjCRkAMn+1/Nqekc/VMD7fLRw81NGC8CEzrniZ8D7/i5T4UUEhpyfgjylz2Stxw
z68biarLvxtHliOxvPaHjnx5UUkIkKzbYFuq1goY1e2i2g+NBun2smt+z4blJ1SLWX1aCWbRWau8
/JE/KtrGz2Vm25Q7Rq18b4baNesk+Nm/agadzhVUGt+Wp3HWUQLJmp1PKT2b8omm8HjLAJvtFyVq
GunGZvKnNegT5D0ia6CtP4Gmtint5P/jg//4G5ZNI8FEK8mB/PObP0cvDETm0N0smZs1mItCHvxV
vtXhBQ63ydykX3buj73mj6vmR4S/7Ly/7kGF0Ha6dSYxZGviW6WJyODgVWjx1S07d3lABL+XDTPj
HocOctlrudjdpFXfrX/Um155SfRJXBeihjaD1NpjM/NFfn51vqyXdy7/2f/6mtUWNLC53ayWM6GL
EmoJuUf9h4FAHnRjq+L0/z195l/Qy4lfUJkWw+3aLmfw0Gr9dsw0B0mtmxmUpX4U2f/r5+p5siN1
tYCTqfg/XoblI5e/dopOJlM3poa5TnbYvwwmy5m0PP19LTdUdx6RNHkyXNrw/TowkhtjcVAuv788
/F6tf5yiP5vLzyfKoFskTj+C8J+3YOXcCI9Nna1/jmpW0tWX/Wr3q9Bevt5y8vxKsv35LBS7bg1E
mN1khOvlZ+qiV13e8Pv+v56Cy/NfHfnPe5bnP5t/+fny9C+v/Zy2xeJNWn6Up8yiNHSOflEDj5G3
ErQNR+x0Gp2ztUa2oPv6Mloa7O4R5iu4bayG5vGm12XD1Wl9Tc3ViOI5l/IoJ0wDReIi+vgKrGvb
V7PqQiWiZCiuWXrIZ+OaZMmEJhNgX20VAYlCKbRbYcT0tjzQOW/2lVTRRlueG4ufrhD9fmXkRsNs
zJPo0gL8jnUIDRR2+P2/38xILl/3pnwXJzhzE/1+nF1+/fzghWCS7eU50U+57iybrQzDOazETa8M
PSEIGnSC5Qc+jht0Au1an62Df5Em/z5dtv5QM/+xufzoPwmj//j58tblTeFg5EjE5Gg4avhN178f
98ev/2was7D6j1d/NNd/vPD7B/7+L3/32u+nLz8ddO018yr8okqtkSXBp/zd+38+Tp5Pjr/8GBEq
gQIhVutlQrFIwf/uv/njT/39bxpKYHaPknq1vHt5X8TJJSXiC5EJ5SyXpG71xybwwlluRKRo69F+
/lf7BfVFgdOPh+W1ZWtpzixPa/J8MAODhoSkxPzp39FP4/IiFDlKjoPvuz+wJ2DemKTmhz+exymW
UQpVTEIXV0s2f+nlwfpxtczDp1URQpcr0nXpzGiLkn8xWIvc4FytZlFTLWPbFFHT0GngLr+I5Tfa
Dz89nXJxiDQx6mg1Nl3WyzgDs8WNtTR0SLHAC4hoBUyOjoAaq06iepCUFsf68hyocvFjYMcxRyh6
IEHcmw3Z80W7bDGT2KCMqahUog0lPTVc+yxtMNkTKWRHReevgObUYGzKel/8a+svr1WVaLAK7Unn
mJ33iwd/eaDp/083fhOJA3rmHLyGCp8Dk36nWiqBaswl5+MZUubZL1to2f65tbwW9qh/aF8jFRgj
Eu2qmtnvgk0YAGQkP+235bleyY9ennvIiQFMLd22H7TUQsj67b6NM/SA1TUV43letxC6lq3lSP/l
NUIpagqD5Ue09N5+OnA/2wuvi/58t21My1kO53KIfztyf5j523kKoU9MvbKm3C7NuXAx0iyb4+K0
WRzuMSb6bnbTL0dQFbr4zyO6vBhliP+BBF1aQWQPTEFVb3RGeSGCXq3Ox9brlCxhMchzf4yidQnK
S5sNt0lHONYBh0mzG/UXT4RWsNAJfh/+7jUqMFshrKVNICn1fhTafz40GWWA2lBi9/e1Ees+BjOq
y5boqavKL5r9FL4rvlXsqEHCu6u7Z22x+y7HyV/oX8tmyxDiyT6QnbrmXP89EsuB+T06QSWxSDVG
YGfztfb7YMyD0+/Tn4uy0XM3JqZmOSzLAfq7Q7Ucnz6Xi61PuWs5KAUZfWiE9c1ypf0couXKMyPU
NUg8aIkEwOi6uaI+GiR9e1kiOgt9bp6d40gAscQslGZCXHx4dBLcft53Cx8iMXXgI8vzn03LR6wr
Bqyfl10ozvvxZ3/PW8tTSe1YO5Kx83NlRKDO69h8WgbI5dqxwOnizZ0vqJ9rKdfDnZ5TPytMWtN6
ag6OMvuLFhBDIEiyIyaGZweiHG+HDIIRAVRcU/O4saAbvGwQXH0qHpdzaQHw5TOF7/fpsrW8ps0m
xZ4JxHKmBTOTT5hHm0Uv8P+xbf9RWkG03/9VWvHV/9f2LUXeE1aElf8Bb5tDAf8FbzPEf+iSZEo6
yZuy9i9dhSH/g0FyFl3I5O4Z0kxn+29dhfYPsqsIaofPJqmqhnjiv/4b3Cb/Q0emYVqKYiCEQFjx
/wJu0/4SOKsS18r/NOdWiyI8I30OefwD26YiBPZL05i2s4g2DvUTqCbXxDzwUB6TrUHeOTmcxt6T
Xbqc7X3zpn74980jFDIMNaiWvHFNUoQhPDXFoaWagrI/21DaIzvEFrfAoVNMHBTCH2JCprJd4d1C
JFzJ6+yNDg5CU8q4KS2TB+mzPNDn2lkrLfpRBv2g9P4Jq/sTTvfX7NOf74jY0KL1aPDPX5QjBP3i
hU7NCWO38dhK0m3QQmszlRuKWx9t1X4LAs2GIg5ftFC6/eOE+JsPR4byb7oVbfl0lSNFOLdoiPSR
/30Pkxs4lJGvTFvzgQRi8Tu/pWAUOOJrs06/A4+2h91+G3fqbY7F4kCEaXwnrM2TdWcSL3eZwzeu
UnWSjkzA3tLztIuvxFbV57Cy+2tbOLUbnsc3RAbYycBmwASNVvA/PvLH4KjciJvC/PLh/9FXmB7j
r7h39Rv1BeMEk/UcdJutnRpUAIZtC77dvpYP6UOH0lPZkf5FuKphrZTJxqeCcgKSKhLh+ghYcy1+
UiVUto1BhA6VPcr6NtHqdyWEU0c61BtzTxP4NX9Ahh98RPd8nfXwlH1DrSSLfB2eIKmiKSYq4c03
t/2xvdC9JH77a9ymq3Y1jS56bNoX3/KhJJ3Bgngk7ESweO8oilvDBqf7Tk13oJ+wq14phqayWz3Q
jE9UW5ZdmRbIPRwI68GrN0l0HW8mwyFJTXcq8z6/xl8+PQdozKf8XttMt1T2s6e0v6dTlcOjRQ53
HJ+zN31NY94Lbe07giF7IlKwk5jauVnk+P62M9c9pbgIZQqKVPQfqHCeO3pnNC9pZqFkz8SrKq7R
JBjX6pXIo/f8xrs0+Vm+A39rYvnL4SQ7QeNYt+FGOOPgPPvc2bb+jX5AKTqudGo+EKjfkn1p0lOx
g2u+Ur4j11/L7RoHkoh8/p36ddytEYZEcFsd71mu3SK/Ce+b4ERYBRZPaty6E7mNmx2mjboOXCCK
FAAB92kv0qd3Atqhn6ZnlqLWKr14TvIanOST4rNryesVMgedaQqJf7KjjXGkdw53djyYT8CKiSsb
81XyVV0RKg9nkMvqRXyRO1e79XcGRHvDprxMwamXHOu+Y09QkSdeyTgiQJC30Vu7q5z0It8ScW4+
+O/6ua0PjWCHT96DeSU6h1Mbd0azQlSv7PRzeul3YoMA+2hca9XFKVhss/d+nRVOtC23ybO1Yjyx
tqgfopN1Yz1OpZ23G6NwBpcUaK4OO/nqzjjy2oMc3aNRKi8ADZAFrDH4AKlG/gCPvn8GvGRcVdyj
nS2DQlslbvNGtMUqwVDsWsQiuMSwwV68Et/e2iQXFNzoba3fgYtBH/tRORQu5a2+RhGwI84YVhVJ
n1K/oVFGCtBWNWxo4Wcij9tdcALdC44xeFAachCx47iES5Gd1fkuSnLpM3kIXBzlL/izko1so2S4
YYKqb+ZG7i56aF7H1XbcBg8qC3w0lnSLLwYUr8bW7r23+luo9y0NuFPX7canYj+4qmVbV2DOA3KY
zVjtiPEaNoPv1FSeLkr7YF27U/NC+g6RAC/jrfgkrtJVgNj3VrpU/X8YnLn9FT980RlyyuhoSjKP
liFJErc57S8hwlBuUXrrcrmtIY9l1rTBnvZkhvV/yA3+H4Pw/DGaJaNG5GYn63M89h+3uaoSxhZ5
RLnVpP5+/gimbbvRH76mOkyxyDQskkpu8f9CuP7N0C+jKPmf306VRRM5Je1mot25jf/5sYpfqjrM
9npLVv3TbDJxtSGLtsQiVoh8kClIGkooK1l7xWPkW+pKMt9ypc9WHnL7zhBIMS3G+9zzuu1EjW6V
JCxDWg2LS6iIx7gdLgPx7DiTqnotKSNWN9qprjnIJsItqVhPAPGIQanPDWz/dUKMI/DAA/7JiCqT
Uh7VfjRXSmRQ71lDb64f5aLVsNmEODrE1sJDmguuYk63TYocm7PcEKhBykpHOy1/aDSjvfO1Wj5Z
SXYgCxBVeDz3OsmyIUOxPg4GQUWjz43ME4sXq8t3PmGnNEdJevggic4pM+xYlU4JnjIWYcD4lJh3
p7G0UcRpZ+A8WOvQAGwVr4Ggey3ZS5VTWLjCenxPTDW6G3J2kMtbDAuzLSez6nVZScI+F5EiIc5+
kouKNCxrKlaQKL7biqwxeekh5uJdrHvqKexKFRWITg9KRiiVa8I+NsetVlZXVugxWq10PYRI5YkH
nzPezW/5PoAI7URZgEAP+IvtJw1Nfp8IeFmYcF2UqbkexAwxD7AkJRKNU1MbJyL2ABaIPTc+Gm+I
T0fswOp7bw3q2Wrgvcip7bVGsu06WcAUpNW7uJbcoY9ulFz4sGT+skyb7jX4pPy9dm6mn1Wuelsk
lNzPJvkSdc0pAFRLB03H0R7qj22IQEbF2Q7VnqauziRhDgCVKnWyJ12/0yb/TiwqJyJsQsSVQuzJ
jTR8loN2OxWCsqEX+URu/GMxoOe5kBSQuvVQ3w5Bdhd5/j3JM5+ROWBn5ARGIUS/tH6at9XeJcTB
xD9DmqiWImcZZmunSHKzF6tbIHl9BqNWm/APyaq8UmX842kUKU4V+eeg0B5CeTpRgMHnNyP2TWRI
US6Q1qQK2wpkZ9Rh3EV+Aeqz7R+JlXREk2CSofDNtTB8YSmjs53c09f69Ixx348ZCiVyiKESb4QY
YY4OYo8bhX6DqNknbw2g57njCIx03xL2TjKdpLFYFYWPkfeuoHZORid/R7wq2gR+bLDJULzMx0z0
BPDkX1birw18iTSYV31mECuYOI1ZbtUbvci4g6KHNCYnyzHxxiV6WBR6EraEwYC6t2uhpKQEc3nS
q9aR3leJCLkQAmpfEcbl4W7qNMBm3YOJ5gJrA/RBkYUykHwMcfWE7JUpWjeE+iE1Kv1AMIRKxml6
IWeSqqzvGbIL+4SbRtUqR0+Yo1184zwpqyiH2Kg1KlJUvACrMZPKHTbEcRul7Rw9h8RGk4b2kJXV
LfGx3kbNfX81EPZI4gVZ4H49SfuCkQ83vFmvTGTNW+wuewkNJJlTg4cTj1hgSQz3Yx6ujVqQ98uD
PsryPgkr5mwyqqNN2Zg3iIMyUmQ1GmkSklpCL0kBCcQYmFwf7w39LYpnkMjyUmg+ZR2lB4yT+JDn
X9ICK/7Z6uQProjoMGm0SAyfmIG0pBDgQ/aygyZh+CRRxoPgI3+RIyusZbkL3Rv4upCgLtNtTfin
4TAFKLbmqj7lALrscNNhWOfkfZEfpq38EhVuvapOyWk4SW9EctUHYMu6tbKgjtqM3fHLeMe1Xx4H
xFPf1UZyO2YIR+Vsvtj5ldRV8UUYmC0Fb/VRXQ8gumzvnL+nB6bsIv0DW37mGOnP5qG+C7YqPmbk
uIzzF6PYGGRNEWQ+IybZUY6IGoWiT+0YZ/GGHifgV5/MOX3PdBYn0MzpMnbS1YSCYVNgrF4kINqk
NTImgEVggujoka29mzfmp7krv8LuJcDpEq3UxlGJTLx232SMaY890SBUYGwBNU7MrAfVwCo5I7N+
zEnttf0bOuiPxoZmzCXcGJVjcBPLmGgo38nrFG0yx3yfXqPJNjYlAfbynLMwcm/ilkdK6KHZSiVL
lfXsCdvnPkUzBlAEItEZ+VSlbXTpAJHal9djvyV6jZhRuXeV+iCpO6IbR6625mB5jniCZ8lYqhHT
STpLSUCHC45kNiaqtuD2+o0m4flaxdeSsemQur0bmutAsI2eAYH7iVNlzlCuavZh4fpPSbMpUG/Z
5pmAQirGZOcgAHuWi40Co6F38hF1rZ1ojkAJ5kLjN9zxcMKtm9fYfG3NRCVm6ysygZj5cn2NG7xK
lQLP1DH149ASWeJEoF4I1BRs9BGhG15z9hazyy80Nkp1qN4ha3N4SqrkrhjbmMqTi6XvEZSyCtGz
277bDdaLcGYIs86attdfMGl3W04Lgt7YxTM4278zzupnB5w2dlmSEWRTzb53iVwnRzDvQa1isovO
ZnjQP0GyXqdH78L6iUAMmCjZbXOPCZjP9l+Z+j5nx2LXfbImy4jJ/lLW4Vk/pW8tdWaCY5/6h3Bw
AONZZy4bQrbyrdmT1uXkD6SS3AUstYhdfeEKQNHIYi1Cuo3Xm4PGctMpH2Y280o7xw8aU9VpBWNZ
jxA1uBjJntAG+f0WWVmz5+8V2xPxOlyTTKFgFja2Idr3lJlLgjjKTfkgoTzyd3xN/uuuu8mlZzgk
yFxN8+hrqzB2abGxEw0Wkue4crSjVLrGwdubrEBJBM85Umv+jzJecYDgf3uPbfzoT5tUdwgKTdqD
8K5mLqpRCeUOzsYN6pDybF1m++CEV+E07Dr0cZB015y5qu0JdrmpDm28HvY02E6Rv2Jmk3yO5IM8
i9YxOXrw7A1b92CYo4ja5e9VaXus5uyAuQmizmfOq3GuNeIwdio0ZFtMWe/te+SqW5jX9THYZoNt
kDn/nGwa3WEywAKMCuMjhjuCejYelOgeuz51XpukPBnBGIFKJqeI4+tuf0Qi1hGndrI4a1iiUhdw
k9dKYOHiDJoTXFmRZ/s4vu82zPLIzbSc9okgc2XYmI6yqx3pWVqjwXxINhRzXlIoT9w+dskpXCsP
GXUF1zgeIGpOd33qDjeYDsub5Mp65qVZRzPmST2RvI59rFhZDNyfQWj72/QMq/q5ewas8sp3uLLS
NbNtsEeaNqEW4lsn6WpyrR2W+eHiSw6hbMRrQ0wRz94tVIaGHA+bJWC/Ylne3NYX4aU8aMgD7ebZ
BIRuvwa7+oBgyGWacPUG12pZbDtDd4cyz9xMDPo7a229y276yC20uUGlLx2HdX72z9XHpOCaYHUV
I366CIqDeER9KN7blXZihFXvlXP4EB/oJ8l7X9kT7+yNtH7xbWzJSS6aXSHe6Ff1ZNzlj1hYmGAC
tcr8lcdZhwDsk6VBQEGl2knPRr2fLizpztxhKIWwRgzf4Wo36C9pnnGxGiuD7EHVSdNV4e3Z7+kK
B+8BpkCBovFZUlxF4TQwz1pDkuWa3KnO2wbCdpDWHCcvWPNd8vgqDsdc3cmRwyKVortHiOGJskqf
M1k4sqqUPuvynVmFVa7y5qhekXfZimljmrjKG+sO+yvNIxSlvujAnidROqSZY1c7lB7I7IdjCPvJ
Na1zeUYbKKrnEmYUV+V3B7dnx2nnP00f6XkZ5lTX36evVFd61N6vqb9lWmS54026ARJ99cO9Ir0D
ZojMq9+fQpSpqz45THTDkII3B7OgAa+fGPxbEhbig9fftxJnuvBtd2SQGW4e3TD+WOPIEuw+3hOv
5AYf0pNgrVgR9KfkZQ7vfZYuFEA6xZYuyW5al1cUnkhG06v/yn2JwUBR3qxu3Z66S34b1rb2gaMH
38YTAjvTWtF1B8XCsjniVsb4iAmZ+7AO5+BhKB6weEy6E2sba7aTQlFaS4x2L9FrYzjxhTiL8To8
ex45C1TDHNIBOWMjmFJgNNyJJK1XHyUiLUqiyd/Lh/w1947qYxHeRjdmcbC0rbaNXuaJp7AO3wbw
KxCpwxWM53gfwR/dTtwonqQtrtBNS7ofyhSn3IobJD/4pE7klAfVppTX7ZdJ5gPOWg0rhy1iW34x
78Tp7N1lW1QgL+0XuuGCWcA9dgW6YwqeGYi9Z9FNHwwilG7yq+r4twXBUk78BrSs/FbWLfYr1/8e
9+mbrFzTEMGe00/s9g4PFae0jdcG8v0Vhs5NJ260cNfsQ3d8VdtV+cCojks943+lNnYG/HJH02P2
5W7NRzADuPysCwWlN2UtfvFE0ja9jzEeF/xKHQhmsqMSrpHj3UPLyw7aLdZojaD35Jp+KROzWDf9
0qDkxNfJOsTSWnDNDMrSGZFsd9PpO4/b4ii+qpRbEvW9m0QWJyKOnOdJR58cc4NS3bxe51x6IQvb
XmWk69Gbgj9JmAKVGKZC0TWKnpuuR1lNkm31NLJAfyaS1ztVynddfVTBqrrhO4HwoEvl7fwv5jDZ
pWKScEU65fkOyZI5Nia3IqswdoqXqGWOa6tfyJ2BxGo4bDj1HxDTcR4H992x+zQ++ldPp13tTO/l
F6tGq16Rzul912ROcKOBLmDuqSVrT/5gc88SCenaGPvpNK7SY7pJmV2usOP0Z0IbX6oCAtkmF9ZS
typga9qkU7qTiN53rX6KO6aI4aYCV3FQT+WWgh/DS+n65+Ql20WbYHDq95aWK2XN+xIdC+wHmzvF
xdyUZ9M8iJvhq/syz5yVgu+k99MpOGUf1r1/aU4pFr534tUfCYrkLABI8jiM6zH7lqabUUPN57D0
IhadhmhYrYcPw8SDvx7IrJVs3+REhwZHRqnidKYvO+owiodJVtnPQ6n5+4lVbKAZ4qH3E+kAuo0f
SGJz6lJyiEUAMC4xkbUNAVU6LA/L7y1by9uM3mcgj+OaQbmVDtYQShju5t/GX02feLxJ/Gbbp1Fw
rUUJNMigrBRTtMOAcaYpa3VlQl5yDSSkLKoIxEwL1LPRgJw2MB1Diy7A5biwU4zjKYDXFRGa19AK
Drpm8rehDF8hLheBTXEHmQzRsr0MABr+KDxRHTSZlpTuqdWJUpFRsfuC0eCUF90aehWuMJFilKXx
lb3Ad5uoeZFmv0LZ1v2dNGfUpujYS1KnbNFiwt3Q2FqVHoDqRK7u6loxya823+RA5cYlYG0Yoa0l
lQ8xgehUaE6V2xMSuRpkInmVcAhIXF5rJRQJIcJ3B8UAdoziVbhiUIyUGbfCHAjFbcnsCCMB3BSU
utXgs1gboNqB9jmoLff1Ip4opJj/h70z6W5USbf2f/nm1IIAAhh8E6uXZTvdp3PCSmdD3wZBAL/+
Piir6lTVpNad38HRkpW2ji0heJu9n21u07x8tNaMrtEG1pYq90N6ywjKoD3nGphkPTPJ9Kz8qSUq
ImyD24CLU0xk2ohJ3VnKgfqRCtk08WOZxd+AZKnzgOFlbCba55zzn1r8fVngF0FnIYLmVCS39Ndf
htYut8LDxTiLiu18VtGJzBQVZLycEhO9phXZK3mm9+kYnlWQXOJ2+krELMJtY7EnG+SXOP9e6p5I
tcj55bWkLvpjCPkBOcHBjjOuv9aBTLnywwtpVuICuvYStnAvljX3Pp6eluSxqmv/K/kwymrIDLSH
D7z8jJfNNsvjl87/DcGpZ0Nevo1pyXW1w7Vn+uh3Vwe3jpr6GwCGTE5qfgeAdDsAVTuk+xat7/Ju
DSG6iwm9TmenvxeEQE5PNxSCD0nNmB5jZnmdXl47WAlHmOLQFi38MgkkNZor8z6v/zMh6E4d4HdR
XDGBLn2wEtFOpsPecyJrk+UCImAqjnbLeJqIocNSECBeEDgDtvtWL++ms97HOr1HIb0bI5dpI3yy
Acz1n5+tcv+3HZ4Kh4TZ1tC/M0/LAigbBMih37TJiJ3tl8H2vtZTcUQ+KQkq9yjvoXhRXEcEAaGV
12HCb7BS29R745szKJ5829aUqG4zvNYdlPvaw98bmOizn7ZOFn96ktI4GzU0HQrmtmKDANYp8j5w
1n4FfIU/2WOBNcAVKsx8aUa9T1paBpGyQsm7DIZlSURzj0n8KfVZKpGOQc8IyqdxMpoZZd+ILniM
5gBhgKFtCnrqafujaM1nPnGlwdZ2mCPmQdVw8jMkf4KIxQjdBH7n1w4F6E3uckopbbrlVJXNNs2W
3VC5866bxXAMMdfdRHUmz6PDBSBIXjSBVYcAjxR9aT6MMC8tGzyW3isFd8rKXmJQkr7nkIboQBsJ
h+EkcPEgaWu5LgpiqNyRuYWVoMtApESGDBtETpE7d17TxGMShFz2bYluH8KofswMtsluXsdkc4hN
BtuyMzxFRgHMtM1rhRHlJhOQ5wosQTfEXQHGGGCLNqyT7SA5tpCgEmntATs/ury0HJ2iJpCGktbv
PQVeTL+jIqIeKdnFcA6vLlH35pJRQt+ffwRDxPqKuNJ7DxRlnoQvo8kv+BC3sfAwe9WYxiBB3Uxj
SvS2Zc3bvJjFQ8se0LLJApbkvN6UsNGLCBsDbtjnPCR+xCmj711J59qk1eukuSKNvFdu5PY41+Fq
ekV33zJmGIb4Vyo9spT1O2qRa7QFDqcyz3ftmmWK//usxnOoxLd0opBthw9b3hK9dM9e49gGHQfA
oHADsriv1NZWHQV+fdfMLrOZKrnbPDWhf6q6jvjQEMpAfxgNnuFssM2p6vufLVjE2f6eJBWX0xqJ
GzK1HGc7RM45KD8Ka68Ktr+9j1e3AZLELoGChxZn/vguiTAjv43CXqXdph6Zk7qWuAyaqUhvrb1q
aJ6ysKbwyLNHu19psT5QmY6179TozdJEz0mPK4CIMy6sRXtUajkNciTdsbdvGwTgID/Lp2kcPkgp
wElbkYaTCPSAkpqIzJXHxrK+TyMI0tR9SMb6FunEg5mihHdDY0zPaSUxqIdWMO1LlcqN5/OlBKJ0
jAsb2TA9cQ0EhToK83wTVa/NZHioZayGAvy2TJNXO5i2qhk3eD2cQ2dwwQdAGDDNiYPibHYjw4Jx
x+jeOwtIonGWh8wrUO+WZx+f1vfFz26dZLFOAB0fq5AatBzaVzOVNNFyeJ6AlW1iEzxqjlPEs5zg
RXRwPVVsQ40IeGLXmni0VSMhlgoZbtG52zhrj65rHbKWQR8eARyyTn2COXQ7htmzxd//Rm4ymXjF
1yIoUq7E8L16LmRODUKujox98kb71o7guQm3YoScu5ynei/bpy2NfaB6GswYZlhm6eaUk8GqF6hj
dpJn+7geoVMQ5DnmYbCVBv5oIohPW/C0uux1NivmycsEraGcv3tFRCAVHptN0xanxXaOVROevHzQ
u9ByrJtUgzasG4DSy7Q1KDbg7YJmXYTaKCxqGxkviPfpy+BhYQ3LrS+zN1SE0RKg1ocY3jTE3I6k
rkNuxG/TjYxxS4KqX0bL9nehJHJkzmkdlL5TIs3Y7Ka7Bfz0HA7PqgqZaw79iQDAYxlkzCB6/9FU
XHLbRZ8yGMQFL9Emi4NLK2Nr2yZcbFhalWX23M2KT4zy38XU+hu7qD6K2H41fToffOmzqIveAxvq
o8Dj4rv4hLNIkX+RyK8QhZg65BbGOOR8XlUHN44XgL0ozb5xxNdhJDFOSmYC4Tqz9kX5tFjWbdou
z+TEeVS6HqxT0lSoADzzQto7JqTQ+akr3d95OQLFegayhnZsP8bDU6JOTRl8SpHZW1VLPIrz77xB
+ocqDtMWr1DjeTs9MV9zLCq2zEvFRsKp7SY+1UH3I4ApxHvJIZGquNriHZHbYu9UBdHiY+1sauG8
xrZOLqOmUfBQRzSxHkkqy56LCgAiC5qVCYYqiDRnpqFIIFagchxtJzYas2GukQzBnXCpDDix3QU2
PA8dQQ9XwERI8ztk9fgwunsrFOzlU+0ekEF7Z1UZ73y99x9fTmVDzF9D49oVnxmboZ3jdj6esfRf
b66Phf1MYDFGpb+kjN3IJ4ATlrOrWqq22BEftm7cs5L1D3ClCoJgBMhwtQBelYJ+OjLhS7FqJg6N
7Kqd3E6jBUlQMtMs6dxWXeaYJM3JY+rkl3od4pZ/v9Fz+2hVbrCHQiPPKp8xkwu/Cc4ideWfmxr2
13n4iJwpOFv/vMmQF3iL351yReINhsDhXAm0/34HWiTw7afKhEzFSLr/YsdGgKfyi0vZFd7huu3+
P5HgfxUJOs5/FQmef/Xq1/zvCsHrj/2dvhS4fwOTJIPIg3jrR27wLypBH5Ugj4esQZGf8w//0Ag6
JLg6QRCKVdcQuB4UqL9rBN3wbxHPZtv8i+05tiP/NxpBRwRreOu/qjSile3kh04U4qPyOMX+u44B
1AHJgNrvj2oC+JvO1t2CU4c0CdZbed8j606o9OreJWqtYiDYyxiHU1Xx2US8U8TdSxINTzrpbDxy
eXGpFcjezFBYFoTs4AdXDMGhnOwV/KObUMtvoEliTCX2PZnm/h7SunuOfXlybFWcukiygPmK+L2/
jeA+3jQVMN2m0hngsbHaezqqtq5YFyKZOz93uBbzzz5sckRDgjMtA/+6AovZ9MUbmQNA+ayIRDo1
xltK25YzlmXtU2MxFSvbL2E9DPfhWL6ELXMQf1T4ajmXJmSVWrb9hroTOkYRZZt0mn9nMNnGhIWG
5vqNzGPDhv88eGyiyGFUh2SqHsYsil907f2wTP6tw2h8gIkzfumwH7cdYZJDyemYIO9Fzyw9C07/
tsjyzV0P/q4Rbn6Xk+a+VTbE0VCthN0J3cTcJCjhvPolX5xg33kFmYaUmLHXYQFM8urQJ+Z11j0G
UnMIYwh1wvDMsJcM5SEz53lNJGygMI9W8jVpmXpz7X/pJTuCNHhpunzGpQNhlFP/mQ2LVacZuPke
LLnH2gb8/qZtloG1fPziO2woLYNysdb+JncwO1k9+ox0djZjxC6n5kXc9iOj4TKpR67J4hvAfqLp
ATbqOT8OxuNOR72vhkFvoMJvAOBAQJ2qfdDy5GVc3Jau/BgiXR9cF/Pw0Dw1QDBvrGp0N6ofB+CJ
XIMqm0X/+hNGBhZwQRCeYY7YLMp5rJogOaKyIMJzPtqCl6OPUK6qCXnJ6JG127/Z1sSbwsUJb+3W
dZtwO0XecdHLW522eCIA14Y5Y91lDvrnwc9uTBbfOUsgL2ExwOhymj1cGbOdfVQFrkPDXhTmLApA
xGhjDvPIyztWryKYnqK+lwDIWzYAxXkOoUC4MI93i+Gj0XLQZY57wUGW7dz4WCwdEb3+uUmXNzFx
qPVeeeAYnvaiFPEmRjyyhOeBnINdsnQnF99FPkUhsbnVsqcJY81P9R4wOxK4wVkb9BtpXOthzoqv
9fLQoGm9JXAW6uFQ3rv+MiHrYFgwUTMXUZczzMw45kfzKeXXNnfGZ2294y+gEhu95expizcV2iLQ
1fBCk1PuiiX9qil1zq5ZFjrwBGETvd+uEg3eR9G8dUGxD+At4kwx9XGCub6RXe2fIHY9JxwKlxAF
EavucO/QEwABZ6ffO+NBVsNj02txiAkOQQ9KNEJQDcsdTtHwJpX2FuVXS/oc6yp32jhZURyauHEP
EVsH03LwgF0agZhbwlmOfdVerBjZ4sigrYRaxaiwz3ZgpLZtEx1dNCVoy745g//Yg4vaZfCgKFuS
C79KsEm+MFjUwKRq9RzisgzmPto4wVjuYk1gZchbSlumf8mGiicPaV+Nz7cNwvj7wpJIqVlSLfR2
ZVJScE8gPOIyRasJ2BHNDbsZZ0Ra7bWPU4B6F+tABH+n/Mygw2+qOf/ZJAgJvaR7KQiHuIl9ZlnL
yhrOe8NEeinhs6iCeQv+AipRoNeOPnq/kxBdRmx4n8NoOc6TgwuBDYGfReVlHlb9aZDS/gbjMwGw
TOXJsNmNvediOAzfLGk4RENneSzqnTHWr8IuXpMFRZZjjSe3YuOcKmXjUT0kXfMrJBC8jWv/VtiM
1NPs05oqWDJpCbagFSepyGQSTfHZK2uX4Rc0Y+ZubbipHNDkCfstH6BeFA/NQJqEl8Z8TqcK5ZUO
97D5boFIVTu5fhOsJ6ZL9WpIriifuzI6FL5Deu6KiyZ/ZJcfR4a034RLf5FQSd5MM70F0rSXcBWd
GXdGZsOhUDc764RhnrFghmy0Dzp9VzjRfVjR2xsTI5No2niv6yDDFGbgrDQKcXWW/Mqt9qj1elLN
fibpeMdEYtwgaBq3ltPsVDgjyLUq2hyZaVb73mEYwSwViea0BcaDXii5L2w0QLL2faIHw99ZQFMt
GzEellp+qNYm/cFRAtoxa9DJje17ZGq0jBXuqQr4DLBl5xJnJCRqdyz3lRi6L2Jm0VKXwLj69hEZ
WvsQjFZ2qUsA9apymTGpAQpW8DhpezwZ/vESJt25Ipn6sVctWiWuKlZjAa1KrPhxHOb7yM3ZpwYZ
EX1Z+HMCQ59YIr6bh3QifFj8XkTuXwBnkJAtGGmKrFN3nWLCuBScmgY+nrXwaG+yzN11ob5VzfRh
rxS/YgEXmJljlQ6MMlmUVGMNo229bmn2MVGu7j1mKEw++b6541xHXWyhLEgbeZ9KGA2wo9DVpJ9c
7de0br5tqsbnqf8+2mxwxoJBTThOrKlteEe6n5xN0GRPESwxBC535K33B0oz/uAsfVUdtItqQLaV
2BatzfphXBBljy1xG72JdxNBKGSqJ7u28JajN05IsrFGyMn5APsfYReL7oOYRUXUvwllQdOLUK/N
0LfWqCN6atviKF6XNdO9rm1i6GX8A3aPDd8/ZPBoQrwCRrHNIj4n4vVEMJHbR2ZsT4MFDsTVz8EU
HDxZCmgpGeqdyP++iBDEGAuaenCZbwJvBm00TbvQQymA0REsFm7hbQdkGxCA85sLs+c4832uZwth
pr6vcgdML8KpbGDT7FT9h+sOHBicbYu4vSinmPde2AM/nJ1PYOXvjReJCxlN10sZdvvhLFDgWC0F
km/gSE5czQP4PCghxaF2ZXx2UtwkZkAvNEdIbSD1ZPmHymys7Tm76UGnL5Gn7pHPpnsDxHIDaWza
XKVgS8Mcrmy999aiDTJW499koe8Tv/3QMxS/axx/P6fibKfpRnGSozZh1MGJAeKw0LuyPTliKz0U
oilLIK6F2SaXjJVa7IwXawZn6WszbWyJBAoRszlxUUSF3WTNQ69EzBRsjp4YIfwA+fIs23j84vj5
vld5+FTVz82AqId+W7FDzMytYS4Waf/ScG2uuDY+IcFl7VtA4mLr4h5I0oKRHSFCD7IvrddpltYL
Z1TSrLy+3QrJArsP3ejC6OdnHtfLc9Fc5knZz3o6YyUfX643ps1f52nO702gxhdvQv3PBXc8xgCu
dmBcATYsMb6QHvl7RnqOL3mmwWvrR8viQt+gxkQ96nAOzHghuhrcfjv4uEVsLtp+/MIlsbn34tje
J2PakWI4BS92Ioge8fB0hzkRGjjYSa2IBd6SbvmQkx/tnHq2dgr8ydMaIhlVlf9i+zNyhqLY27Wj
ENmtD0UprgJj17czows/HbyXIuHDoeB4Hpu0ZnJhOrA/jF93bqlZTafD9ArCgzlESSaIT/oRdTgZ
9TOMhdTw5gr8BG33Q7WRvxWTqO9qu0Wx28oMgZI49/5Nji4Toc45W/B7yAklh7EBNyeoqcduzWJC
bdnAxeB9u7l0YRo+Oc5ibjw5vpYlS5TG7Wcsfs6eXeHjHBQPgWbMYy3WuQUGSuyhkxyVL+fNYoYX
3GBkKaG0llMWkJ1ykjXZMkZDO1w0SQFxnb2VydwjGGFxW1ldeuQSl+3ROzs3WeO8G5sVb2q6Aws3
ZtO6YYdEFpTlrhOzURwHcegXrAFJTyi6ZnsQ3dYAGyauWicnql/NjYUrmPFi0qZHX0skDLxCDuXC
sWZlcE/D8Vgzr6oceFRdNNqooSpUNCUjaBbjeauDfZpBtck9BonDGLxUEytBkxG5swwNaIgq2fdZ
NJ874XzidEQU7g1YSFxFMKr0bjWfm6EOGeDWS7sH0e4RZ9SBUWfCk3/NNAvyvtHYi4hUgdxpWzeT
ZGk76WGbmxnQyDT+zL8puVSP1CJoVDiYSV65+O6L9CPSDFiRboe1Qhmt9tKL4KWuou6hW+oDORaf
FOdorZfI5q3W5yIyn6po3UdON7d9B6KtEMaFTIDcIXKS/kI3NTnSpu4R7nG0BDYSpHxRUPyuUhTI
k+QjILvi2c6hD/vzKaQ2uQkj5nWJG/7yJZ8Nm26yUpPYghOCrMm+oDKPAEyq4yT46LKbylKXiNWv
ie/hu8nUAVpEsx0Uqp9kBgRHFbf16/wZwe3XsOUdqWDI7UYISm64CsvGhFQqYkPisXyOm/Fi9fG3
UNKsZJN6HuEMbMkl+Jlw3V0MVLyhwi8zBihMOxrUomU8BU0CDXGaFoRuBN/mFi3OiGPgxAhy2fke
jiRC4mDEVmYTQphC30cXYZehfYHQ0fLXJSxpRK4v2QLu01jBSYX7MklceINA+tCmI/YMqWWT7Heb
NHuhlvHQZVdEKkFZ6c8gMP5hKFHoQaeYjrn0xmPAb4w6lEt3XKTQf4favtlMgPlBqtPeNkGwMwQO
bSIdvxaryWAs+tO0INzIoHPd9vBLIw2HVHCReMExfIgxPmxXK8oxJnvGtBEamaS9SKcaHkzjfYTC
BWyYinuPTc+xaJIHoqNwQanhjrkmAl45B1vPI5xmiAK8SIt8QCifcaA03ykPfhQBgieMcmkkj8FE
PA37/ls7UC/JmiZCCQed8qoZKfQA5p8QocWz3vzah3HLhwv5AacLIF5c8SscKV6PJyHvHISKDidJ
xQLdSpAZ15DiD06BYF46KauqgKHpIsSdIsv24vefMtDDrZfqO7cLz1mO06cWMr2vhUYyC6H1FGWc
H3S3hCdt9LRltGQ2QUxJHXYW+VBUecVwhynjjnAzgi0SvHhZ6tzFVsAy35EnYtBwWjjgAWcLgW2i
o1eg4t2WAutXnbefizUVJ07AciP4xG7TkSrMwEbc6Bz/dRXZL373I+y9HFOZro8spZj64ze0Wn45
AAqHRkn2U1oz9adPXVjXJQu+stqJzlOELtU3rtgXKZfyRFM1erHn3tae+pII7WxIjPgA99OCVtxY
fdPsZbIV4dOslTx6NmEDZY+0uk0nLNiICXVDxs+4KEBTHnX2kvTnady1HeqCWd2WBadyqjDHZkyY
pIQ0bYmlGRCI0eCVivU0FEDqFPh5jXLumOc6j/drsiCN6xtXrt/jzJ/ApPixcyUbWDxmzGkJ90k0
IyrDnGpCzagaMrkHQ4CmZXvPVY+2J/AoyRc7dTZiei9T2z7oYTo4DhO0fmCtaS+/PIFMOJPZt5gC
vLbq6EA58h3agNpAK223j3kT4ybAeBvCeGU/RDPhq5CzxuL9GOnDda77nStbhQf+0wPhfCPCydqS
iKI2IXqHnauy/QLliBQYZ9dUCdA6/bCafoh2Al8xQQakFNrmnsKU5/hfCFrn086ee5N2+Vum6GU0
pcGNrgsEiQVbgSb4hiSl/ygeas9GXNigciolk+rFggTIWEol3xyXJ4io85FBN1vHoBOL3OVLQMbf
dkR9gBeCM7SQNAeAAxBYszjJGWft1hl+Pfke4Sn8Bc5C0eQqm62TZe2SMv9cUlpmYTOKIVD7tpZD
tKk0ywbma4zR2vhl9iH3odx4v3ZxeYcOmCSPmIsZoKsZTSeSd4/X+dpKhCrmWakY0+4VpjFo+CaI
yNyYzunyCF0l2liNtghLY5lNaEal2JgmeYfwO2j6w5qB1q51P6nrHEVdfEt75hNVxMe3oypcZ2g2
TLSbilFNFdQt5GxSriA9mp3qjMPyUo4nNXifuTXS3hv77KX0yLVoiIaoTkH5bDn+135G02cHtMR1
h71Bim2yjiqJ80ThaiMgXyr5HA2FtSUCik1x2TnHxOteyDpPbnVefQGEzmU7XSWdqmq3WRs/lDRO
d2Mz1weCJH6YUqdwy8tnT88lrsr8EdTnhfWauPQKDdhA471jSoKZZWLoEhXp/FS52bvuyMVZW41S
tbcqm8LbRiK7nRuYUtrRZFdAOU0rFNheOz1nS7hjQfRD5VF9SWZCU0LHv/2/DUY9ZMP83zYYvhQY
F/9pbdx+H77/nWVw/7369f//3xfIs2oux+919u8JEn9+8B87DA8wgZAY4D3HxfMYsUT4e4JEaP+N
q5kDh4qPZYTNEw/8P7YY4m88JEPbFq4TrcuPv7YY0d9Y07PHAJ3gRtILvf/dFsNmLfNvWwxI3KxX
AscWzDYdmAf/vsUoKUGXqrURnJfts8kNnL8qf/bmudnQsJIuQYKK5TxAFFn2wpYGt5en9lVoryMT
n7VlUD7hliZmCGQsQ+oDk4J+J4m43VXYyaAuM9ST5YiAOlCPJsKKXVlDS7AT9okw9TbppQJhjPSl
wlyv+Q+j1i5xp6fJTLiJnfeaEC62+mxCG4/gF1kWrGdd616wuD8jlS59xLSfeQ/xuC8aorJwWS0m
So9ZioDfK9f6tWYjruBhblEfhIc5YJaOdOOd4EvnprR8fdYRJ5IelOetVsNrTgZY3rdIh8ZDOkDW
oZX7SGONZ2nAKKSS34axrHLJPEhnwmHnNrp4DTbrQkzWjVWW53JhUx9Ikx0q6OabTrqKgSWnVLuO
MalktWCjwhiD8KZ5u6xlAWP14hSI/pOeHgQCCIGGEGgZwK9ccntEr50hAyrDUzWmeJ+kuCOZKmZq
H2IT8NQdOGcyJSlTvORUpyPDEbQMm3iVDrCOCOGMw6wOIt2dFmEbaL4FRvKUFIE8is6NHO+yxBtu
HfmpUlVc3JGy23Jx+AdrIlSu9K5v2+JAriTuT5ho1MKMp10ldp4EVRowa9rMLcKKaCA2b1xLN28t
4tw8A1aK3ppN0IBjA6VK1qYobBfq5oU6UFIPjr0BttGGx5QJSujTz1jDj5gKsl9LyYmaUq/Fpb+W
mcFacOKBBDZPDbqsxWhJVeqv5WmwFqoRFSsxqh/BWsLG1LLTWtRaa7LiWuZaa8FrqHzxj84v8VoM
K6rifC2P57VQNlTM5Vo6x9TQ01pMy7WshpVV7WYq7X29Ft3WWn6LtRBnFqi2xVqcV2uZrteCPVxL
9y792SMp69eSniyO8eAEFbng1i8Wzbjh1gaA9TdGJFoChvgs1wKY3eMWCptmG0j7EJup3dvryJIf
AaS6thnx2nAEa+sh6UH02oyYtS1Z1gaFtv3bsLYs9tq8EIGXcGEk+m8Z7K8TOTAw6EWIure7s4Pu
p1nboJx+KFobo0TF3yrLXCq7fl64bFKhkES5NlMrlxbxroR2aiMIHd2vEVN+tbZgYm3GgN6e+pi6
pC9bdWhmedd8z5Y1vXJt5GbxPK+NXVKbx4hOz8ZxriVpT2qukgOC0heao18hvGXWdga9Oh2jQ+dI
guvzvLaS1WCrTevUv6ueSeCKhE4JLOZ4iVEZoA1ZW1J/bU7D3nE3NUxoljnqll/WfeRV/sxyc0Z2
jhiDE9KuFMFnF7BgXBtgN2Kf5/QXtbbGcm2SSfjEeVe8RnTPcIoP3tpOD2tjXXxz6LLRKfJLrI33
TAdOM0DGxNqUs4VeZws06svassdr85744abZpGtLr9fmfqTLr+j243D1BAyTA+S7YBHWeZ8UwsvZ
6YCKTvgwmDFz+MUDJEwRvdQSEJoTZAyLC1pv28uwLxE2WbBzzBDmbnVGTQF9dW836xYmGe/bKa2O
wudkxGD0YJbsqDBrJ/NhQkFVv5ZUYqeGCUiLlJ95SMpcxLI5P+DYYukujv2a3R3n1a4KQdKHhvF9
6a70+lV36L43JRvpAVjdXo9zejQuSHPfYRWup+JtzNgZG0WDBDLY7EZ1mqlGN9PgK+zQnOiY+Azr
6CdHhHF0Fk4XS5XekmUQb6SLP5eJUTAKUp7NvGkTOq8mn1/bklntist8+rqUWGuKWC9sWU7zSNBF
FfhUbqCq10EVUczFJrTPbl7alxqBu+eejSny+2UmDk7rpLkrZIbB0v8BkY0lmHbxu1QEXVTBDwuD
iKir+GBB9rsZe1vsqCcRMxE5xD7wjOF+uwT+T69ynmw/QMSO7GrXB85WSizHXZN9LgNOBJ3V78Nu
Zd+j4UZJmzj51nX6LcKx8BQfA21/2mPW7QZyE7HHKzzVFJkNNoMo1icrZc3i5wzUgFi6ifu7k/Vb
4a8Tgz5y8JKQzesM+d4JY+dG+4zM06i8ixcYy83MoTCIaBP37rNLnIrvUc3PXQf+ksjBGwqRw2jj
csiQkbfKJfpRz3sfHOfsVltQA7hWqoKt9+zu8uF+GOPHjshtrxIdAHAOolYyPnM+urTsd5Oa0z2r
IkSRggxW28znVLCg9SF7wkJ+thuH2RCq/b0/YO2dWJ8sqCn2bhtwKV4Da+MtenNkDzWvcSKbQ1dQ
eMg4eeyd5VQLwCwpu71yOTU5hxwQd+rfOPs2whW9Syx7h36dP8VH1duXBJF0EzKpyL2v4O5aCn4x
1TSb6Gi15g0hFhpyhsKxy1FfHkQOJH4mymiOMF52/S7xq+lsLyRDdfMPWOHJdqDP5+0xBwcMxZAU
P0wUnDRdxqbz37M5/OFTjG91/6ZIWjfF8MXxzHsygtfLOzx1+YWTQsy+M7odZP4Q8wsOdW5hIb6z
vHWFIt27LinkCZVzBdSe7Rfngo2OsaEq0uKGuGtpuDlJtvGJkFu/RyOcrNkv4aw+J1qaLOVCJNOz
6MOL03aUIx7WfJGzfh3ch2Yc34oZzT2dxF0ycHANrnvXYGI4oI6GNJuLU9I0770OSHzl7MaqJ2Cp
rl6jqCf7aS5+iqkD22C5D209vi45BktiZADX0PXh0he3yTAfOLhZXCYIvVgR3BhcWDmBE21ZPtXs
iOqu+2kRVF9UZHYRP8zCHfRKGb6wimFoWAWMoGbE7tjZ3JSjzysg52NPprZqyQ8HElDzcZIAJeN8
PNthjUHMNi6je3rgK6v3emMGhiW6rIDsFQMXXIOsQccdiN/ETGfSQ//15vqYnGLz5x84ACg55chy
amV8lv+8Cf0QVzCAsJOV7Gc1NOd8pV1mgY+D/Po1H87yNBIIWqEwPseWzQpvlOVOt2l6E2do7fL2
uSq0R/ovC/d6VaGpVfN2vSkUyrTrves/+K3BFr3+IdYAe/kmXjmCV9b2FUyM4OKkPDLGro9f8bjX
e9eb63co3f3wc0rsvx663rs+x5/n/OvpHLbO6radi/aUd59LLt1zMz4zXI5OkqHdobWK+zSpmSsg
+kRMuH5DsMz2IQvjE2AvbPVX8HK41Nz9879YqeIxIxRmwORAFsj9MFUDt+xJjeYQW+9eH/zr5j8e
uz7jfzwWQ76plNsf/+Pxv74MYwS4eb6giWk4kaepteDvhA/YrzcJhoFzKw2kievXXuC/Ef3EXGJ9
R/96W/NEwC690jCvb3M59f1Ctc83ycm8VQXxnfX1MaT1zVGBHf/rh6/3/uMJ+wKJtQxS9CkryfCv
G4YP0E/Xm+tjmfKxyAXMIq6/wvWpiusxdn3CP3eTWL6LopG7K3n7Sp++3iuWmZe2HKr1YqJ/XoHK
UZk628WgiCBrI5g3V37zyrtOHJX7EKeYGP152/5wyv/cv772BGzm8F6GGMPLxFHOtLs5t4TSnq/3
ZNbyaqw3Zrgr2so+icXD2GivvNs/dxN8FecSjK9P3CZ/1vB+/Rhdb4Ig511gSx+ean+Yt2FGU+Ow
htqwfOh5NfgQzUBiz9cvr/fs9UtvzDt7c/06GvOCTnTYEYUhj1AkP8g80LdkUeND4JG5UP0XHt4o
XD3sNrHFcyoRw/xNdTEJ78v05MCXmPviKcz8g9/HX/u4L8+BZbJdRym9L4au37dBDA9sOJvaa1/q
xkWPEpLH5yJz9hNoXymRuNtGY+3gfEkzJ7N51yxr5SHgvnkEwiHfpkDrwjI/qkX+EI6DwALZjFtA
XEEP5Z793L7vdOkQ+e6GKLSinOhmqoiksE6h0qgSpALfoUmvcca4uhcQyQ+dJKBkCGitiSQkzjSY
b8gPaR9sf9r+D3vnlSO5km3ZEfHBjDQqoNEf4VqGe4hUP0RKaq05+rfIrOrIG1V1awKNAAjXQadT
mJ2z99qWKfADDd3nTs9CWChJQ+welpgo0Y116aOds/rsF0f4i+JCf6hc5mUajfx9K7C4pUgzSB2c
0bDov2rBCcyy/MOojYpYLG/lclV4CPwuvOoGI0JZgTMkQTZP9zF1OgwFTDWLmee9EJSJrgb/viDH
l5tvD757zfLswlt+ex3F7s9V5RSrynAvy3PJghNfbpLH227zQb95OXva5BBvKefFcvf3gmnJyk2Q
/lQtGNqI6cy0SqbSOgQChR4qBC5COJotjkBCr2+DmLrt8kF1z3683MKyCrS4mgjhHW5vz3lZVtJE
I7N9eaycp/hitE7LG9v53W8f8XY3q4njQmeSrmsMhpB0PfQ9I96KeI4OKFCr8Nh8822ROKjVe6s/
RAnVxpmzBP9/5uQ6oFvHJENvGHOUL4+9PfF2F016P/OT/WKHEuf49gQ5al/1OhKcSPi4ZVHUBUAB
xnkPxby9lu0SFXa4izx1Kha8tLLUOdGks13w38vvYC2c6eV39dMcu8tyc0FqC8P8KA3UZZUAbrMs
xlknrgeBv+oqSLWda3vrNuWrVaavH/uo0PcOAydzPrcspOTl1sLHfvfYrAle6b2OdgzS09qXfI1s
vvy6tL74ynF1Km0rJMNmuudpGB40wFBFyCCyHy8LU1bv+JbLrS5Nx12i9Xt/Bj8rq8ChQMOYiau/
qTg0Hn4TuZc1mJYTYj6fC5cVrHoF0yQTAWxq/vtgkfGcF8bVqCBHR4lWH5zuyxj17bFvx11RoO2g
Ewnu3sKBCwTubszfdcELV1HsN6fl/pDQJUOYAY4wwtNJ0d5MSaDyp5GIiWo4OPHPhR68LKLGVel+
gQaLVKvqE8lJ+c4VybGfQc/Lom5iPEo2m1vOe9jyvuWJ1ow4VdEf4foRLcs2rmhNpexbf7xq/qC3
/7j8r+Xt//Expw74xLdPWG4t73t77O3u28e8rd7bY1HJwer51MxqO/rgvX3y8mI77Rl6/F73t/cE
CdCuSeqbt4d+v0TTbaomJgrrtjC64zS23RGXkLWFxP24INrz0Q43LZdepvgcyhqSlyPFqwA2/pyi
uzyYT8MrKu1gqyLS6qaevtQMPc/9PFyrypBAWP4N2X3ZYwbbuVZeqG+rKSL7pb9HRlQdHTvpjiG5
gw/9BNlnyrATI7KD2tzM1+EisrmYyHl9lpUQVffcw6NCPTmneBrp3tLgYNAOsdeOU8ydDhke+Qp5
1TRHIy3DQ6CqyAZz4kWHxQcRjvImE8x9hI3OGPS4OS6fwVWchkw/mc2ukgnnpaDbhU36izDl8jfj
8P9bI/5LY8GYc5r/rrHw8Svk5MwnXP1Pa8Q/3vaPtgKF+v9xpcE02oR5bJqKqv4/g6l19T+2YZEv
CtzxraPg/g/NBCTK0tHxRyxY5X+yk/FSKJNmAh0IegGStfu//+cvHOH63f2/cIVnNuWbK0I5Jn0L
2hpQnSVgZ6nesZOJxClbrW6teyzMcJ1V8XioG//Q+KJf0d/NNqlhrqgxIfJ1Zbyz+vyUCZFvl0lc
XTglUkB3HyWtuGhJ/OuPLXn7vRp/rt3cwnm/dq4rXVwgrrLYQO+4w745qMRGQXW3UNWWU64uiYtn
rXE0k0m4vHM9eTIljsIsxxg35niabUsCM/IJZrFTGNAxQ2ha9AyEHDM606t3HzAPY+6UPSxAL9ym
qHfzCZWCkXvf/svq/5XYuWxc1zWEEI5jEfttvgODVn4T91UuFQiOofhM6F90LZlsr2K7KFbFhErN
l4F7QyzRGv3n0RfNrZH6KWUOcjYCFaJMgQ3SOBkEMWRpGt5Mp5GvblEdwhy9JIWvFAJCWR26rn4i
dRwGkC8fclpCa6MQ9jnVkvt/+U7zJv/rDmPPLh7huA7fTb7/TroR+pkbJcadHT3bVbVAs1LZ/lZA
J2l1TIx2IM1zzP6xLWLH2Xt5qR1NGYznQXk9k9Hy1UGofLJTA/lrKSHZvhDk2qKziNWTlVCy8DMq
ra7fbP5+1WcW+b+uOseO4ojiqDLe7U1ZkXmtX7j6XRYEZloAFEa569OS8kYaeisbLeApm6iZhWN8
6dpk+IKsgDLU1jS1jkxA6W44R4e7wZ+GrdHSpCb3OCQIo1uVfAUyqPWL1sF1GO3aRWaRBY+Ohigi
7wkzVmBKbBsrYhTGLmNfG70ZGrEHSwUTGiiaIAbwAszsursp8S3jsA+CLXMzKlp9ke9t49H04SEk
0Av3kzcF98LzwFZQgmk1Vx7K0b+GgeVelgVWf7uzUuybcIQZGl9GIu+w1GsNZsf6QXlQ9KA/jF/c
3EJb0YcfOzr9l0hTyYZTxbCrBZISfCbRVomme1xu9XF3i8kH2wiDFFaD6c1VlB7+Bnfn0GGiWEc5
yYppESnIwKj1NppUDVzKqjwg8UQ5pBU/EKS6hzSsP+mZz6B8cKAvyWJvpnW1//vfW/93u6qFD40W
rymFod45vpzeMdrBDvS7RkxhZ7cOZayq2tHon8NhFJJI/dobyjnkY/0ahKaxiSGsAzvL6cCQKHQJ
cgbjEB0k84pz0sp7r6E9oPhuuLRRpoq5jpm5H//Las+r9f4Io8PsWrYzs/bdd2cNSxN2NJiVvKNF
WnHiDp6oOT4adgwkwILKWmYQn0rPd4EiOtlFBcg+tfi5dr8KDHonS4S/HMAe+95RAM3IMCcLM90Y
ZTatx6ANd3+/unPf+/3qGtIxHNsSLqeF9+do3FBZDBUDQzhN0Jsg9dwZY9LXk3PQYox3HCZgUQaS
J1NnOWXxWfrRaxg7zeHvV8T4q8FvPtsSNOAKyByCtTGXw/8PPrI32jT6BL9Sm3XPhKKrc4XqKCJB
NSQUVGjth7T7HOeZQokRX3wd4Qq6IP1x2ZQUcbbhiIWkyhoFvB2JPEImCq6oh4uHqpbg9iLtzI9D
hjqmDEwb9kEPu6cOtsc1K+GueZLeuweZsrJLcSbVYiTvIvkUIfJa/f1X1f/NLmIYuCINfGjkAbw/
k+lKy91SeOJOj/q7avvoRIikDgrfsKEzmU9E+/6iR4gauoS94A3JF6qBsGA7i9BsY9oWeNZ3ozNB
NKMorDcpDWsUbyjBMm1daijB/n6FrX+9kNs2gwuuGfzZpv5OtiCLSISa0ekYMBpnrafh3F2Vu8lu
vxdjYz86dH0eyoT6OLVtkyG9yE9pFalDTY5eGwP0hSy0Ufnw3XQ6audBHONTyL8ogV6IC3DPKdSI
D6SHIGkEqKJbnXFw1EeLBPq9CIzqGOd0jjP+w76tjSPyRrWeQzG2lTAARdPqPbdkU55FwcHt5ydb
H55ioTtnDAYuBrmKTvRgQ4PsyBF0umvpUN/XOgf6w9RQe9NvdIDNXxq11Cws5F1rbTparQ9VSz5L
1zde00GrCAvM1dFERUzpbLh4lqEd0wCq7/yl9Mrotn+/3dV8rnh3LrEhh7AZCOBwOaHw/B/HRJT4
8ABGV97xLCZkXEzd0xhM+Ql/VMU8xBqeNLcDO8P44jyO4NiCfiT5hWJrp6XVPhUKY1BNNdmRO5Vp
17Y1mpVJQxqYhd9RiA7WmK/GU+G/tmQueBiwtkXZFrOVY2abMDbMRvXsZ+hSuih6pC1nvTjAeBJC
qiej1S9Ojlm/HL3+osdqi3x9Xzh58tyVJH67jdqmQZttUV1hr4jsYpOasXvQscv9lz1UMtj+ly1l
YFFWAgGlMsW7LaXRk+9Aacv7UGQfVelTcW2DTzH15VNdSoBWlkZCe1+VxCmk6ckcsYW16Ux/HYoT
Asn6wSjGS2ZAo/3733CJL/nzN7RoTFJeYCApTeHI92uWNr4eiXhEjVMY+Snq4/pGSgja7vjVg050
rmyNEHfsR1oRVoiNk2wHPMp8cKxCQ7rG7lsYcbc3R3wCja4Zl8rBrBK2nTiPnovsNteIY7VIDtcL
bauaONzG9RSvMa2QMW3s/VaJp9742FtcF7UewtdUWGof281XjdTRAwToTJtQziRmuckV8H60Sbux
nBCRlDhMFfpFs553fmNOku4KOhQhiiIvaB9AS5DbhJgQFlEMnpO4p62RCvAZJkSxWVoXxyCTR1TZ
7Yb6qIK3A8XCyPUPcSrlFgADNPCiSLcuqcqrwEV2WfsY4vCATCQE5/4afnvy386/rkLS9ZfdhemS
4IBCiaVQYv2LDmtyYhdezejfKS3m11SjIKm0xCbhLbBXuXY2zfJH6A3gC6bROTRReHSNLHhpJq06
9GZMW9T+5gxVfDXHVsGQtadpTfODYaMUB9uunGDVN2OzNX20J5H1Lal95jZYkzcjyJNrjqq1beL4
JuTnpinlE5zq16azxKXNb5EbPwo80PT0GsAwUfU9nD0S9HPpQZpm8NR3uvUMCu4YG9Sl9Yi0i0xt
hi4ctg6HNBjHsL1kI1+pU5KxaoQb3PUF/FiB4CqC+jokTzZdUKRQjJI6y91bjr+KHGoeRUAnzHJQ
VoqqQOY/kPpZk+95pvo9nH/f0tv7kKojTjKDiojnnWVYwwUe4kez7DdpDtLW0CpAzEkGpwR+YG2K
bFM4Az33WMfc1nt37CoWshuLZIumjD7K3q72uHCPQ+XmJG6TTFxNI3taMtW7ICNVpbRDqHOO+zBD
/nd2VNs7PhZWZ01OegOuBYqTKh9ic4jWIp9Jegx6kat9GispDy1F9tVUC39jDfqxKzXMlYVMN1Tr
a5fxQIX2h/Rm2g0SVcmVaAG4vp5rbYwh/Q6Ob8SZEvA9TXUdVHsm/zx8TJDu+tWjEcImEXEtUQYD
7KEpAppTNPlmoG6amt1PhMHJSfT1ddam7SzHG9ZVO66sSWvvqmfv4edNdkVq/5CR5u1+sw3AIJqe
6K4RgLFb1+A2MaavmZMF2yhOrPsIBptrhjx0jnVTc1MlCqZbmPdbRQ12XUl2iEhpW62o830ZW0hb
8vqHSnT9MNhQlarOES8VVv+8FtOJny0EwpwfGRjLvYEneJXU8TXUBoJqZyO+IG3zlIzWreBQ2aPw
ai7FmvmPt3Oz4Ozk4Dll7lBLqKNLAimBCzgKvMCr66s3hvU1qdz1BBPm4EgnPenuCAIaSCZ+qRbj
jTuiM+rTi1fUlzaEoYycbbjbtdWuC11bdRlfy0Jk+ugkevmQOkGxDcMg2+ZmTqkWBMNDP85hJR6z
MJ/MBiHja5/8yhMOsCGx3b0UUJFZZxxj99yvh8toeD7udWWtQx2VKDhMSrNokGaxtYV6oGt3IOmG
+aHqMZj8+lEl04yP1NmsgUhOSK9oh5uqWAfKYlcTwwfMWOwYAl5lMWnORxzOgUeUTgGpjAR0JW5J
04jbOI39LTqYGQTJsJllihFo/jaFkZW6Rbaih+lfi847NrkyYR1YX1svDjcm8VhhM1iPMkGwhDYc
+qapzbCdidwXG0q9XrnfAQuuks74MngIJLoIu+F6aKAM2+z5m2GIp6MxoaB3g+an3UQDkQ8s7ILA
49KhKMTcDvo01eRdNwCFRil3Q2PaHPDS3nI6Ulo5qRdESZcKe8AltCi+tm7V7WVQfUjLWH+2fP0U
aON0DcUOXS2kKDzqgBqc7Fs4TT9G7Bs7lIg4VBq3O09ITBiMAReW1XAibyFAqXjEpx+vUiUfFB7g
2zKWAfX0OCMRrp5dXf3AC/Z+gWbIj+3sgVIG4zvyM1acCCyoch290plTb3n2rc2HLyU9/wR+0LOK
1QZ+R73pjOmTiZB0m5Y27dAWvHbZ2flLrx4p/sIfLuUj56lg3Rb0EnUTmwXIia0NPN2wyMtpLIu3
dQPZDZ32M2ikcWgrj4AMYD2126pXKfVXLZiGzeB4ZFyFZpVA34TV+MdNZu/c3w06moMlya+b4/uY
FtEFmwURej2Ay1tuOpH7yFl52i71aDNzJoFb6p/1aVMEFtKHGgfbXD4v/1+/hHD4i27XmMc0Nmtb
EtH5tqjcowgL82Bniv0DxQ8gP4ecCjF3fw3GRZbtNevYJLcinBdLQ8RDHKZZercvZbgq514/0MVu
p+vpIfKxQ6Zj9/X3w0F4DqxZ1NBk7RGzSHtMDa85tmEKh1Gh+0vmFg7IlDXET+J5B9LdcfLMrbZ5
EcyBkyhH4V4mwXcr7authc/xwXPrcaPnYtz2WfLqK/8Vf3C1c7qY4VSWJqRqI4FIRjKSjCAgN6yT
4cnOOFimqiMfYhqf9YATdaoDAdP6Y9YO5qGbFQdLwuOyeHd36iNw5FpJG9+to02PE4D4kuyDrvUZ
gwM6EctimtUFb3erUSNhBIS/O4dxLmGJXIuL43J3ueX3c1bnch8A3baSsCoNG0LTIJ+jBFExqEta
HQmIbIJDxrUejA9VANysteJpRyf2Bakh1m+/rdddPN5ECBlNcxochOTl2PKnKKxL30fIfISJ/daG
cR87CMqxw5YzosFbD8oSm6bsBV1oTHWEJ1+BUDdNFW599CMbTU++9m69m/rQRNZnDQ+A4ay11xdb
GwTZQ1B4qzag01qPc9JBQpxXXxLTZVOvOPaV+KW52leXtJJQszk8A2a4cZMcKlSKFRDqoSZ5we96
+LtRBaxkJDozJ1ak5NqfKFSrYfY107CdglZbNxOu89pEeIls4qwPyTJXT1Yy0Z4tc8ZEew3lTL8w
17hGO1SJ9YnS0D6be3BIeOlbhXNnDUECDWC3Obg+8anLQ9GcyLu8brm1PPb22t/v/Y9Pv32CGVAc
bDqY9u//Z7q00d7+TVGKcEf40+mPz46X1+hlB3+T9nExzl3Ctw8v5lERiNifABD0abM8kXN6AmZN
NJnXT8z1lk9Ynnl737Iqy93Yp+MbA7aX/gjurYoAk2fDNoo4QsAygpDH0PyAdfRHFCHHHOAwME4j
/cD1cN5bXtgelwUuvwoTnTBWZtRwwoe0rCMKXWXSKVeDS7QognKml6YN1M+KCQJwO2YcaNK1VaF/
D6IQ/Z2AfpZ1cNDi3sTIkJmu2GpN8Nw7Dkfy8vSywCBo0q+DLK2XtMxJjg8V2GrezVXQPI5RdKrQ
Ie2W1y0PLYvlLkI2tddMEyMCH7I8bibOP26hnJ/jpSJ3/fYGRvIJV2I6D2kxOnsTHWfkaM0hjZvp
aFZcPNGbzdqTSVs56QT++JPfe89majqbRUPk+SY0zeVmBt+ZrnLhQBBeHlgWvSVoQy6io7xgENaW
hrt+05Qtmq63u4vE7Lfw6+3BdzK0N7nZ8uq3u8stGFHJxq0dTkG9gArc2jpFBH0RPigiteYx+4sP
qGGrL8KRJav+bZH91oCkA8HW82KRNb09/e7u8kQz61HeXuKPgYMy5D99wvIEw4HuwZbkEQUttY7f
r04XgcPv540BXPvbP6vDuNmZXHJMUtuNQPf23iKMWF789rK3f6rN0eZvd//d65Zu2Nt7//jiyzPv
3tK7pbaZjItrFLeK8mmDinj+ikNLgbP4rf4qPOycz8hmUyjGcZruly1TxF2W7idhP9RoqPfLb/b2
iy533UWKmC6x079vLw+/vXS5tfy8YY4bgSLLrF3sOqmNq8xOp9kCsu+Ezri/nyBd1W2+LpmILxK2
auwJ41r2APwQUf1p0bS5y6nDqpgdyRJh6ADvFhloelgEk4tWcllUtaPTKtcRVS4Lz/S1lVYHJvJR
a46uRqg971zLhwazdNPUpU9dwjslGrmGpobWFAQjsCzC05ffpWLgu9XL/KVgVgflYRYAzD/w1Lwm
YbNZNuC7zb889sdPVCy76fLr/XHTw1TOGbRtvzit/93WQrpYZpifRvQED1PrAOAq7eyOYPg0eCSS
JJM5POVxHMNsZsZFEqijYSAP0eXsLI/Yt2HuYaqYCCDbboNN0TSY5IF/rXKGkpg/p+pCC+IylHr5
0bwhXDfOTnb3pOkfYnc8+MIHTkByFcEe8tska6xUOS5k+EIHvbm2sQAkl6o7OXr6nkLLNyJKUTFd
FZlZG8UpmGseXaIa4XSul9YlBEkyVSBc7ES9RATI76zS+YYcE7VFEoFy76GLajPueAjdL8Dz5DVv
e3wByvAOYtROiVdQGrPEFzdwrG2nR9O+ceRnM8bhMptFWz2F7e83xSOor23VQrf2hDcQOcSEXlMj
lpPhS6Z1+SkECk4Rl8kTHSadsYFrwR+JmeHHtg4VKB8OACO/TzSAt32qQZnya/8mgNPbUEBVdY/8
8YOJ6+cwZvaPDOr3FkiVu/dMeNjA45/KzA+f7HrCQNFFrx0shw3N4WRNOJq/Nsbc2URpb37VOwpm
hpx8HLzhgfyz9NFHIARhBK9GGeYXNxIfzVGZXGI9dxWmg79ms19h25ATUGXftUxkl64Y4OLOCYll
e+OEVJ7UZAWHJEyuCFC6Q2LFd8LG0he8QAbDIvVt0EfxoUr2qLDyU67Z9pZc9Xzt6OOuhWvK2KWL
Dh6aZ7wsXAqj0j3WcGRX/B7f0SVeO7cwTyFJVZk3QDDSo19pTp0yFgjfRQ3V1CzRqx1T+kDnFOzQ
BydmLma8DHXlfE38EGap3ur4oP0EF8+qaIb2HIMCfjBlXd70mvhXs5a7pJbuuczJOcEcwDjbmzYg
TR67sS33thzGpzCooHHgtbLN9q43AyUUY6RHmTqkxzQzkjaJmOjlXAcdktuUh/MtoomJ81yuggR3
+L1pQQi2nXLOSVd88DtbHlQeHsrOS7bgfEhMMgtCej0ALU43mqeh1760xNAALRli8ocCmOUiDbpT
KL/NicgrraOdgCYfNsWEV9qzSvNgWISV3DrQBWDhOV0UV5ci9sbLnfpHCt7hGrnyA/0bRrDM0LdS
9huO7vw6lOxYIwYzI62yk6zs56Aw9HP6daLl/KEhXqcYn8Yw8+4yVF+MUg03f/BA3I3jhRZeejXt
iJOYi60CIiT62Lz+UA2V+ayX8QUUSnSuxfA9q6hR+W1gXUYgG+u2p49ENOR6orn+4pAX24to2GRp
XBGYlH/oDac4MD89IIpA620M506N9C/wHxT0Taw8q06dhE+v6xFrxwbGu0kAYTJOr1GRVC8xPihP
H26xsfUtv77jUiCYyeL0aiaUiumKysRmiASSCVnWsKtCBXlnbIYVg03yHDRfnB1kpbs8oX9QZqN/
AiO+QoiOeWk2KsQNuX9IT07N5H4cOj05q3oi3EBvp7WYqBGOAiqdMQMQGHgNqyzVMeWXBnA7XFUy
I2QwjT6NPWvObF97MKvmk5b39oPeJd5Fs7OfKO0/BYW95SVknOgee7doi1M5tO0T0oNnvdKpJ3B3
7U3FTEHSGnrx39xkktescK5tEON6srXPsyz62hT4A0bAwQh2QxSeU3qm7fpdF/mLO9QvjT86YO/t
fW5OlygtPuVadbXMaiDfgF6rC/mrieUaMOe4ifBlrOf2ozR+gqHokT5+lZ90uEcXLcCHVB0Ku5Uv
4fgltA3jkHfqS6+31h7IxFNjRr9MQgpx+tI3MUGMJGmw7pjLvtR0qB/oNFSHdEQVXYpNN8A+Bt9P
LFVHhdEAmASXqt7ZzFoTK9JepS72ZBZDLyP5k4SLgXbA2SxJCKTzYK9SjUSf0QGkPfrikAfVtjPH
j5Mi567w6+Zqdlm0yfPS3bj2s+hVdfYzfIq4gtdD1Dk7zWMGOGo2ThXqUQ8Esj9kYX/ORKJdzHat
mrZ41nHdbAOjeAzaPkVKLlvCdL7hGqvuDuW6Vu9xXtCh7OkeDEk/fjLq+GIYyRnXU/Ds+lawk0FU
Hsu6KgDf9cGrZnjd3SbMJ5xc5D+T1d678Xuoq+qbVlvluihJjWlidlqqkRnTaFIcbHsYV1gRkJAW
cXEfG65p0DmLVbt0ShKqCe107xqFyXh+xDP86mQM2c84cpO9hQcqHXNrJ4bs7ChT2081Yyh9CoN1
DX/oAvcelDn/R0VdcfEj4vF6s+e4gCdNaTiGawU1ofJzTI9OGj02uJTZrVM6Hi4pDP2QPQ6pmRyr
EL8W+wSaciTiNRcGG8jFumjGHygir2MuyYEZw684WOyDn82n7ZRa9Ihz+qFiUMnQq3K3SQMdpx0R
PbTNfmIMdbOtZnc0MB4eBkjyG9HhAxZCac9JjE1JqV/ZSBZpYUbHWFiECXhJ+FQnPtFcob8TeTTd
iKj8ahD4cKk7fLU1fepjc9dsmoBWCVGJE/2OtgtTeZyM5Zj51LtTrmFURXXr0OVW/0pphd1Xaya0
xIBPDV8dHcuax0r9V4rzYpegY4Z42LsgwF3EQxjp3CEerlV/94vP/EukwWyF7SinT4FVkRsvgmIV
a5DfqPmPK09RMvXYMqsis1+bPGZ4oRE4BZUEPnkcf/QThJqOpU8r+Fr1trJGSnOC3m7hke4naiIC
Gal+Uip57XrFYJUSq+uVmEjDHnJQMLzEZqYjLiNVoe/9x6Gi+hlZrESECXuFOHQPfpEYoFCjuIIj
Q1hfad6RT2u3Ozakkab9ZyMjGdcy/Z9+RWcOZpm6D7O/sWyCs43I3e+stZ4lz7nPrtyFTreu5RwX
DuB+VY/To5yM6OgyV+4buybgy6w3lk9OHrNmKsgT2RZWe/F9z8T9Nk47MG8rx1N7I3J/hOWQ7ETH
4dogINpEdn3V4qZCnY6LsFb2R6F+MapL9q7e2+sMvM9haIufNHOezFYXPwwtpJDsWh+5ehWbGIe3
BJl3LxL7NZjS6StOfqyb0USshlEyZuxictxjq3oo9FLbYevGB2f27qH2j1xCxQdRZt/soti4Yd0f
vVBODyPIHMpsXnue/MAFWZ8+SstmXI96hJSRFodszEwDnXR7ZireurF91zCGw9VN9q3XxrtYEr9e
ZtW+mcslYgLurMsi3yZJWWz7wcJqoVrKwiQDBGmPACIihcyLI+uz6ydfnAC+gZlY5bmHPNj3g38S
DfHDGIDFvolLd9X7xs3JUudmgiP2cDnTCw1PtAT3lLKpq6jpc+mm+YnULPJ2+nItW8pwuUEyD9o2
CMSt8RShmVklptXsS21OY7fi5ECzincPNOyATxF9iipfgCNElEC9WA3iIXotbHI5G9EQ6W4LhEiu
cysGaGWxLj4TT1CsE8kFhQDTDHvymaFCwxoUxr6wiUU25SMAR6xrnKuxeZ3K2L2hAn3UJcUWWWaH
eLKJ3SKAI0xNG6Zz/rmQ8SlsC6KjpA4IeSIuOqL7tqt7VodhVYQmoukOgUyfohFoKp6HeD1ozi8G
PMYJnbv3ULlqOgyyP+BX6h7BaRyqsmdU0TnkSTvDV6umAaO0Nnw1RfyYKvT5g8ewyarh61dlvIlh
JTizr2dEU7ZqEuuaBQbi6fiLWYz2T2zkX1X+mUjx4cmKxGPSGp/xvbqPtlt8xPAGdV5X6UYvasye
WY9DODLNPfjYUx73xSYIkfoFmUwvVskMmAsLcssuvaLFOgbzZ6Zmk6zIEihd+dIlxd7QPIDUwYwo
DohOdYTzFHP+TcbWPCU5CVDRiHYOcWG6EwXxGlINpLXm0y9q409BkLGxcpufD9ivVVjjfvLl57z3
LgyP6qNjWLsq8qerIE05rIZbF59tP/1cql7e9ADCpCxLqId5Pj0O/BIPOC89Miio4xNPiInX2Hlj
cxsbpz3EpnfM1bNVJuoimwbjtS/zix509yQizCS3wovrJTi3UU1tE1kcfVcCnnCcYLfIM7E0wIzQ
ggTALyLZQK9pcph4iQcyZfOgKwiLYzAea8P1W2fQv2kj/2GRl6Rgexwh7Gs/1t+lk68UDepz5/R7
4ZCNQnoXZnuZz6L4KeOTQyjf7OPIZNexnxaHPux/IUPcBRK8Oc0Xuv00ax4GnXZ1ODCmFOqEHYv8
42YCizAJBkc5linUo5aH3xsD/YfA0c50aci5HL5oBUJNhyLkDUE0mT0lV/dlESN2vZTp+LGP7XbP
yC89T6kJHgKIEf38dIVzQB0SB5CBGtM905uX2skZWHyCQ4BUEsge1isQugrdyKbvmYMsbScwt8eo
94xL5JUf/lEaSDTjgF/slPPgEIPCpcs+IjedTJgkGfMRPK16ugY33+xj1/lBx3/PyaA9lXV8L+NY
Yhmx1NaLxtNo2PzgwtQuyu2nlVfq1loO2pPqx5/Mr+s5CP2bDthwHYE63/dBLh+YE50S0/xEg8/B
mhK4CHLFj3wqYFRMmQaswKxPLURKuhXFvujymI6YBuJVa3EYQg7UI9Vij1TUhXJq8Koi+0X1ICYT
F/AZJWD9UDbcDYpBoSMYxVGzCSXKVQwwOMuBwdH42DEjxinMwQU6qkhOWS4iQsamm5Wk2noW2rQV
vZssxG4k3QExEpzhAaZH1+5pRBgfzfwHYKmNPeb9uWE2dmAc/pF9hghr2BxUNe5x7F61gipNIwRx
cYEYbiOBb/hArBW7KRQqX6m76Won6gsPtYoICG2MLZAxY28Jkm2YEpImWrgMEbw2BblViKMeAcfu
EjjWElnX1s9IBqhV+LGmpngxK4jHpo9bhdpWuEkC290FIw5DdJj9TrMZZxaofk982KhgXoBgGfdW
baF2qwBNaHOBJGnqHwU8hgsZ8Dfd7x6D0HM/DA1AviQT8sR1lxyrwqkJBYzOAmHgMVOSIWmCrYhI
BuJRbTBnymw3dH3La5oAs2xiI1ppY5FuNIOQO7IGICHqT2qMfuY9PVa/zqBpemZ7dtPY3WOFJBms
kb+0WhgXu04J2qvKx77HQ2iF4XFiL10N8Of2mUX7HADx/7J3Jk2tM92W/isVNdcXSkmpZuq+xQZj
uokCOAf1fZOSfn094v2i7r11BxU1rwmBgcOxsZS5c++1ntVcQj8VDxrGwqYITyUjL4SQOsk5tk4S
tuOpazjFB5v+jBaqCyyee1lqZxtyzgbKEekKHnzSQYznNvbwt2SAi50gvWhVDeFyPpAElYwfsql7
hVa8cfrE+KOIo8oyzyAeoDPuiiXRa+3oua/BdFq981A1RvXhZf0GrPy3YXgB53HjVkkt2oEa1beG
h6eWPIjssYPyDgQn2Pha6a8LD1fy6MLQR3xyRX4JOpa4SictwzXFWEOKGGHODr2HJWodaAwbztBo
bbuoZuTZGAjonP6MDR9RVEECom/7u7r0LXpZDM5VnU9ckSOn9bkoifGYHoKSMwLjSybtZb2rQsSX
U4TYsTTVsylHXiFjfgYGvrEeYrwYgJ39IWw2hu+uLKPzidMTHRMMLAygLyLmd/qnRwUlq5q/cVK+
9UmiHQhMjJ+EyTCkBJwM7PXXkuC6HF50mEvcr0G+Itjly5JJz5jxKWC5eAg1KC6jAYuPI7mbDEh5
Qg+sTo/gsunIGHMnaEk1R70lcxRt06fRIYjhOzo5wWPueNHGMOfcCLbIxtO5dZu7FufeOoGQvGcE
b6JmmnktvtEe3IKZfZNZziFpYc2nCWjctogEAydrwx2dI5TkRq2Z5fnaxcjBJ/c16bqx3h11SPkS
GqKbXoN2CPflvMyqkUjG1gnLbdFXN0KxXETgZ5MR/g6dd8bA19r801/Tm6fYo6KuS2+8jBPHhVpL
482U+69jSURoYLjEoQHLuZjqym4UnbSGJOu5BZM6ylpKKBq75N0sUsEMF0EQWT/cbpM1MESEddoE
SbfV6r9RLVPaqcq6kjv1R2b20Ut9tcbciVI/VeRFD/ImG5CIFZbuvUbcEzuJ99h7YtwnZT3bHkmA
VUn5w8t+NKvonuUBZB5apqTjQF/IS0lx1NNFUbOEI/T1j1bE8coNEh3ZbZutMnPg2glz+2J0+iEa
rc0w1aAmEXFDsIQbD8yk2hEKSfvPobI2zTJ9MkR6d4F0e0NAEGQQDWurpwCxdZJKdK+wNkUmH4bG
6eATLHMd+Kg/HmRp/u2QWJxEJleDiIGye6gnIr3mcvNs8hwgHWOeZoeLqFRWExmHnJMF0aXuXGD0
aBybUp7DpM+OceJfVK4D8S/kpyrPxhS6JzOjj5TFuE+Ar/xJSHxaZnrH9VSTGIGrDwtlB7F/rir8
wf3KS7t5XdCrihehdP0tIE22N274iw3iUxp3OQzqZzKL5ciJCXEcjKhefFFwRZd2Muj71UN6Nt3i
2tsRzcYiNTdxgTwVBzqRfFLhqO0Adiv3JAORP9G3NchrIF2UaureEpC4ZdyMeiCS7gnB0btVlnhf
AzwSnWORsJz6BmjNtIUE36B4cAdGH7V9sn17OeoZmqS4OPp9pzPZJhbO8YLweWQkgVQXfUheCEir
tlyhKu52jS5OE1Txs48sGsqKssbbmIblXoY1Ye5xLZe/rUfSQCfwFVcD8lK10cZkQ0bhW8Vh+BTb
2kvvM39x0Xweg6S8NNEsXvS0lWEyPc2VCA7KeyqBBBx/P6SaxTXXZE8gk02Um9bfkDMqwmHUcwul
5Z8QvamSi1Oe2MNrAjw68MN1LkLsDXniPZeWd0u5EY5BQ55m4813dUIzbkhpcSVhe0EJ11yM0t16
vp6yxq91l7arhsnG8dKfmfRMIvHERtaUZzPJ9CNDlnY/ToCowiIkUArNv0i0UwUz5B4NMYEAX0ZT
bfOoSO7szuJEtipgOaIBNCO+6SjrgYKOjGyENZ49UYPETprtMAMx+6aetr+9BVE/cUTRdroqo+0E
IaEKmX/obh3t9D9DqIXHqme1T0ztlrc8Mjq5GlvhnaEY7bUiIn1Wq6sDBriPqOpI+Mpq7iiXkBLl
ssREg7FQFLVQ8IYdHgd6WKFBRiOEHxo20W6Ms4IlSPg7FCLIhcaM3lLm4tm285yIi9ZekSZ70xsy
7pUIN21oOk9gJrZmi1avcMVDlicf7TQraPqyecoT8GHAKJCddvGxLKS7jwHvLkRUtMdKC7d4+fVL
mBcv/AlKONSU4KMprmbIy8+ZUIKyy7JN5cb2Eis7eZBUxFs0ulhn6bCEQ4FkzzZOY6p9aaq3tzmp
RBunqPNNGb20QTbsQl+NsHfsnsZqdPbzBBZ42rcnMBWkvA9d9lAnX16RryLXyD5jVtMFztwVjp/g
XCatWueGCUldxKxGNnRXOWDi0JQw32RPczhpX5Mi9Uka057Nsi0fYLqA/7OEv61qsQoHb3qshz6/
+sNPzlB+3YecLmj5jFc79OPLgENbd/K3Wi8bUGVThTQPuFo/k6N1P2/PXV4a615yfpijA1Uvz5iO
5Nn2ku8sAHJTuKN2Ydh/81JGH7Tr6ocBVKPuL2D31jf2HA8GVOYc4fX5DVgPDZfmrvee6HsnN037
Sce22DIz7JfgosSTKpPTQGfknOopSpwg4mqLo/BkJ+YlhgR98YSTQSm9//OAqLtViiR7qUUI9myL
4FyNKBuEdspaR5bFH5nD2XNkKC4SEfQnE2fzou/g2at6cna/hgsDuP6CqA0JaTwptq6OvDG23VPV
M7IyAq04qTF+7RSdPF3o14KBVRN29jodKm3plKKmE2UQ7kz1xEtA9RtrO6dpeX9j1ntXtghsbWcL
17ZbOvoIKwmWvxji4SoDTpyB/1iHYrjwDKjQ3XGTKoOQHr8Y1mh+twVvFjSyXKxQh4JFnKrPKYv7
zdAh4agCYW+sOnkP5vUEq32+rFrtMWhgm+n9OOzQMWorykhn148VLeDuMc1NdWZuoBGbOYSMORg7
lg3bvvLQ7Fkgg/O5Ys0pi5HExIuyY3Og2eUuNPwXixzqmdU3xVHXbJpP7MPEnqDJcnISnZpjJTtv
3ZTI5voevxmvCU1i22/djoZcMIiXvuBYVqlvGpjJbrTAePkqc5eirB3yKZHzm0ZrnkoljqU+xRfO
ySVHgUguyQlkFpGXBWbRgIZrK8UzDX3o0Ck91p101PhsxVb8GLBkBSMMNd0Zb6qR/ARhVOjKCLwq
5/KMEEF/Mk40FzAaxTNqoSAjx687dDlYaEYRGs/ESKGTjs+ZZWCvMWnzKrf8a5uJtdeoix9yItNo
xK0SLbI/YJk5jk1AU2e2LEydexTz4pk5ercjVLzSKmNZg8Cm+BOAaeKo3hmFQ/8uO4JsAlfkhBKN
9GyfjGgRMsTC1F/F155+xhJaFCKJNm4PJXILZpr2Q+m20WriwHWqbePVtz+GwG5feLPukXIV84pa
LaTZoS6wwfUJPbQ2oWXce7P4soxKPfgwyDIPnrbkAFT6HvWHnT1NIYbkod7msivfDRK6VBbdshnl
rHV2e52KbG8BMCtAUJHIxWQuSbnVS6HcXStG3j0jIvuKnIEHw4qPzvjcWQjQxyL1WCDT8UIiCwIt
W73LOTYj9nzyrsydxknplFpfGnLcbdAFK4YSFdtm56yYYAbLEYzqsQW3TApb4r8QPwPyC/dILuAu
5tWkCH6KZhYmCuZ0IiisGU1CbDJasK06Evmjrs8BYqWjtMJFFr9QOlUrxMzEeROvvu7saef6JqMS
mGh7AHx3pNLD0bMGdRyZFA2NNA+dSqpzjWBl67nTl2MGOYxHMzv+flbIMj+qRLwEFfB93yymA9Gw
SKTmzwYynqdBG+klpc3Z0Whsz9yWVqITgA5E8raBbMyNApTTXfGksA8xSeZtzvsQWWLs6UC6CdrQ
k0k8j3VQLysHG3sdgFQb8nA414zvf+1lOePV2xR/I8S6VJZPJBHnlRBeXjk43ZOZRuXRUcQktQrO
nq05RzOZTQURzUBy685G36pHM/5AlihvrZVsLRC0CMw6or2ORdl0K1GQFp60P0WUvYVU/lvGD3R1
Ua+zKU/OhtqW3JOY+iuLDlEwvFk61D8RusDXXJNDZBZ//uojhmCkPa2i6jxZKliglEZdDhEU5bVb
bt2wfw692DhpIGLXtKE+O55IjFZvgZriR7SyWkjJbVyTuIxepT32lvWSieEJeZ63CuLiO46mbCtI
hh0NKExykmfLd4tV0+Le9axuFZOuB82mP9aMi45En5/KLkiIIMDGaxVU3WbbYdfwigMz43uA7/1A
mQT7iCk33VN2h9aZFv9IZGvjISpHcxPNSuVcc0vGgUR9pV0GORQf3Rp9t7tpMronkTI1+KBg653y
uUtdWP2wRxe57mM8Zzq1jHNAtUmXBYtmoGEOcJG2omp9bOlJvG4yyLNdAmgziuwUfarcx2c0kP7d
bMiblqz2S89GkRI5Kb3RfPxEGl7tdEkClGaT/cJWY5KOGDW6cXdT5y8InJ1i39zOmbFZR0Y1YNEI
1yU93UmSxJKPxQ5hldopJAh5SOO56nem0vWdln1hdCm2fRFdQhqy0CFFs2sae93Yapt0sfOt4OjX
UMJV91QY9cUNVb2qpQYBt6P/CVjCJhiiN1cE0AgqbUNcqr49x8TwLrLiLaOltsBOROaNKAmNKJ12
AxT1EDmIJkYvr9Y7L23xvdhkSA8kX6Loy9LzkHffQyzoS/rJ3hydeyUYkRBnR2wJGbwLq83Uui1B
lDC3wCJYEEnjeuLMAeWx9kV9KGX9Hpj6gwFf/dpKgJEkn50bV1zHLpxo1KZQOIsM2mSAoV7PdeZh
zJ84/x3QPKoHzXL0fT01T79+gtYSz0g0SZFsqYssK77BMex3BIa9tHM8T1s65DUV2h+p2CmyMKnW
2uh52G0UNj2mTksIvOaJyMvPoK7aY9SPs4BU/mN8/v9ElP8bEcXEF/SfLIz/DbX+/Hf4bP4LDOWf
f/FvGIpn/gsbo4u3XUjDtP5zTiyr3r9AoRgONkdjzmmF4PBvxrpp/8vCk+vhf3SwmeP9+J//499E
FEP+y52hKlg3dRzvnv7/lBQ7w1T+i7dP4q6ATI3qwSASwzYtY/b+/SfTrN5qWl+RI0q0N+YUu8FN
3jfsATSY2VdsyngWZsMvn7IA7qs3jaccOlk0yXU/8iNGWp5Mf+JMxhom3frJlNknOQIYNHVnR8To
JtR74sBEgtUYjIN0b6oVp7qQKwZKBEr0GCPzybonGvEfmJAbcoHqz1zvVhoGtWqsVkNkXGzBkhuJ
g4gL5p8lbUY33Thd84rHnljtMD8lpUs8SSXJ7WgeEKhAN2byhZVviDhQmFfSm5t13kxbjpkbObQc
TNtgFdBTqbXv2POCjZ0YALapMbPQYAEmaEwVEZHhGN8mZ19Hob5wIkFHEUsBXciXDHj8JICtmV6+
Bcf13Hjg3JUDbKKLgTRVij4A51kYpPPEKdu4fvNRuYLgOuvUOQ65ZkYIzpK/B2FxTn9gcSn62UOC
3+NYKI0nYFDeQIEyzqDA9KMTU4vNj/AkG+ffz0RNTZLq+hmWvoAizN85LyJvWyQBpathNSddiuHY
4NRajcMkoCp42iWXRXD1sTddAZZscYxNJ7QEMU2Zlq1YVvo1mJC+uhly2N+HhK5UBLgvEp1wS5J6
w3UkI+vZ6RvqUKe3FhLyOxkT/mvg59pFJ6Zn0wUUXY7m+pffD/V8DCyN4tabX5k3ODsqgtagi2lP
D1lQdEekUNvSyviaXrPK+bzLcaTFdJMz0K20IooVmkEz2MSGCI+IHcwlqQFk52mJe0LA6JxqItZD
DYuy7Afn5KmiXqX8nlWU9uF1qJ3oAVIDkhZ21kWLgBoCnIFcRuVXz9bn/vHY3ZoxCrcjoU5sF7K9
5bW0HoWO7BBQlajvRNvzQf8IzMm//T4wJMA0VfTXmcwlVGyjuXTZGbXoTQf7ezT1nhG33cRvyL9K
9F/SRnZgvhFmC+LdbGk7Ff0X2chU1pNlPWLMFoeiyoc1DU21JNexY/rVPDhaAJ2d/r1yh/IBIrW1
gLhfrHU9QEWed/IZG+GDZwNGtnViAwkHuw1aMf5xq2wfKOoXeHD+Qmh2yPCVW5yMzTqxKCXcwX4K
gVB/CF9ADMebeBtjpA6B7oSbRuHfcvN+2qcxM7CK9/lx8nMKv8SVH+4U7Ms+8b96xmW+Nly8oVX3
hvi1XRhi6nMbs3lLJjJ8fNu4SLoZC13V5nbQpA/YWgUvSUI0WZkV1toFgwPI1HRpJgT65ve7nmKa
3FnJMrYcd5eU3fjqNOJ1TLTi2liksQ5oZ/cu2mpc103/J/vUQMc+JRM5qINLRnTWew/NgJyaUzB5
O0PknkJhEEaaN+UzmZNbGfNfo/bU1lU89c+uXzcHuzfunmGdgVQGn5kWVWiYrOlaCH2kQRsyGEQc
AucYpUBVmvALgUuwUHjDrdDUcMsNY9dJL12qhjFzPH8dbM4EcXsklWf+CQe90q7uG2wVTFx7Jxsf
k9oZHqXVqnPO3Ok/vsR7mWwDHbGFbaNAorfzqpdmtp1cnEu/D8eR6rgMfZ5VFhxr1aevUiQXv0ia
R4kb987ZdWEn6gPN83RWDF2emzx9iGA4XH4fDYEicSlMg13CPTGMg/vMCkROTjYGJyKG9ddMD1Zu
LeXzOKjuWkvvRXJodShsngphpI8Aw7a5wgxi2aNc63Gana25fawlxKmaXbxxAwOBeTmY0dE3ni0Y
nYcicp1N4fjyVloMSMfUr/4you2quD/1lUPZRQYl5PiEBEBUcChiPLS7fR9undHPd3TiXwJLa24a
QoYjrn3s136E2aoso11pm5cAhvkf1xX4YHXte9h0BGGlTjC+Qg+QBzI1wAvND1dFT2ZF3VXGvkYN
9JZyVYGoTV4tmKJHZPr4o7LMfVPzsEzn8kItjq7SsYPirUNs7tRvOh7tYxpVFT2K9qfXuJ8gnV1K
lfUvtmYyaY5Etq97X248fHGL3yjWXMhi4TU04P3WoWveV9a1Hpt8idOmfahyhu7EojOnwi6JFC8s
XxzMyhDL2+g4RPmDX5Qe/A8mrGHgBAeecnx3ZFqiohlRXXr1RlgBp3O96B7dPlugZA1v1eyglszv
d+gp0pMRt4RTuv3VSkqN2zzuXinAN3FU5Ad71qegmlZLC1MgaJgouhuzOCWCSrD5/W4eLaibqQiy
iUGJTnCZ7dTTVSJNFMHUHf/52vww7+NiDZH3xS+n9kwLFHvx/AGCLdtlL8N1OyT9cXCM/vj7GY0D
ou4wva6y0B/WJoY4TrMsT3rd2DOaF3CVYZQr0iuJZWEcf02F2jlJ8yN0XWy9viMWnshqPH9EFJOx
ekCqHAClZ3ow8Ufg+nF3ZpCRL4XqCB3au2kj2EmiYBemerefIxxHxnfwqJB+GLXjn0qCwUTexg/G
oUzqK0kx2aPGKotbNREbzf4rCKtZWGwK20yHlJvQbD/2CalIdqTflE8mvIh9sZtM30YGhGKxAG9t
mtU7Md9bOo/MPPtE7aSqv1iEkYVVmncJRquhQdm9ckSJz701fFrosayupFEo2R+6xGbWPt6iPq1x
JtHnMlsOvDO4ybEsGIvOtzPGzwjpWVGZz2shg8d6eBSSMN2mrn5QoC27rtYhztLVbFpx1VqMuKbR
/zGHcZ/WA8nrjog2rca5urDiakeEOnNAq3mbPNzuMaHx5KHOXoah2igSpxZhGHM4Lr9Jv+Pg5+cv
WiuhXptrsoYI3QgyxG/eC0Pqb5Fp59bR0R75w7Ij0q8MaY+5j13BkTFO1V+nw7hZVcT4cqa9Y+B8
SRzJoQ5Ye4UPhJf+NyEJCPmatuza4VX65TfCy37pTcGRUsMxlVjpo75qB5zvYfgYTIDIJAg3vV/7
vf9ReEg+8j9dZHMxk17vIbily+SD2qnFtjWszaiI35P0kOGkB9/G3BjSM/lI27qt0m+spG8cuFZk
XGzzEVaLirKTD6GyUvAuJylei1a/0cp8KjrP22BT4AD4o6CHqfHFp+VZYvosA7nzDe0Q9MTCTNqh
RmXI1bSeqP+m/jpgWHbrjF5QqD31pvaZqOaRAOJ9k9Cr0ABLO8UuYSUmAWl4hq8WgOVAN5x0RQ65
pQkX9oQ9ZYDoA/jeUUDopmw1uSJcmXFF8BA+Xc+1v2k8hRtClCiD431lSDgvMVHOKuPONm2CXsxV
YFX3wiF8z2OvNw9RSVJnYPXYbZsT9VOyZVVzQh/wsxgeDDLPSWBDTEHgcOhLpK26T6SH51waVAxm
TSSKkxOlVvHZXHaT6pmss+BNdn5O/6J/d7LqWEz5d97q5bYhFEfnfiQtlORuyzF3mTGdFNkCswBg
/uViyUHMWebeeBWj0nn6SQ7VzqcJydtTh91tTLJjpuP0zV29xvmK2NWvxYZLHRyTa4erKUCiWTDR
Y+gBmc8EvC3j96kyabGmvO4Gp7EHwHfyjIFCrn8hhhuZLr9HCPke1ASzdz76cDeZhfV/K4t7xNSq
776MFDoCbM723cm8D8cVX7H7hx3g6tc1T7XEOFzRmm3cHzcbvyymRgYTvaWeZ8Beou6aNJJI6BQM
g0ZsoOm+oA7829vq7xhVJ6v82zQWrbgiO1l5uJcErnLRht+hjB5bhdyTLuQn+Mji5IC6cWzmGzp7
UR+VH3bMtcw+sHXlsCvC8EzB/MYk5zXo5FNj2w9IRB5TY7wWBSrEMUP173bnomoOVqUdKY1ADdfh
H4zoRKlyAWYWGgiwC6QPxvUM0LnUiX3sJtRvEj2OTvA3eGS3uTLs4qascy6SSWJQhG+jNHXVRHyN
S+tD6tE1YP+1aS0tigFHVN90J3CXu6o3w3UTRcRErOI6u/a9D71uwjQWYBSvM8xMNgkwgHBrQPfo
jcJgValwVbofVuKRxTFNfzuiYxZ1Uh0bGzlPvMYr6DMRiVxScuyELhYchdRot7bory62oCKtP3yv
22NaAhTYC4gcTUMmTnTuqh6YYSvE1o7wDFuVvmOovm604rPI7W5vOcTp5KiykUR7GyZO9Lm6wqBa
4nwsGHtyrh5C9N/+YsReeHVq/zkq6h84SESnQ2AgC3Ljw3P6Dp7im9uZN9vLo+ekMF99klERNZUa
HVZ16GWTbaiymr30uKRyrxt2WGkuENVfSe1OT6o2iJ2NmHwn5PTUq4qj3M7T1LmpYv1JS58jnK4L
Q5bWKgXKuez6Cyc/nOcjq0nQDyMTpujASMbbkNfm44qJJf5nsBSdZb+EbVSspZtfnGSMN/j9GiaE
zjHhXTtqvNKmDfej2ZO4rjM+0kh7rqSL2MptdgHCNTtGXCss6CeljsrRZelfmtrwYddOt+ecyDg/
9NeEtGS7WibvdIqNQw0xapU3+h/RoghBCoOvzgNWWZpWTEHMpEy01VuT1Zu2xnnMwf9G8xkAnG9/
GqYJ97Vg7fuQmmExPiIHvnU5N9u8+Qt0AfARI+eRLjMSr9xdVrX7ZGfz7Kg2X3TDZrusU1J00HgE
rXtpZP44+izwTqqfm05DyBf77hHZnWJ7dTOPwVJtcUAvR+3e0NkH7w59xoveZhnappaKekj/CUcz
ZSuL8l2ZZLPJ1OJgHXibpoOJUM9Y+DgN4Tv8x+PfL5LI95oYE8LB+ecUmcEHm5DA//Zzv9+GUHfg
NFZtf/9pnXJ1k2O7/z9+5e83ddApG6TYp99f+fslVfWroaLBPblstJhGGHY4I3Ix5poIJAmfk3tV
Fw/xSCMpV3/DbFaQjsR8Gawt+wZn+MLALF407cVq4dzQ9oHv0i/yzn6TUf+VlNNfJx7/VuYMA8FW
13jm3lTqL6wjVoIifGYTOzL6rzysWcRLpAswfMizLePvOC45U4aruhTnAsXIsv8zTb+jNHaBXhJX
ViK+jnK8qJ2pL53WI2reLQUrZ9tCzuNDPyb//mxKfcQPClm/0SGX7cA//H7z90PYttlmUvIOEVJb
90b0mYWpfUCqvsNIUXFcdRbp0A3LwWi9RVx4ClYPZCmRg/PAjUQct+sC8Ph9zISgOZTdjunKYwHh
c9vEpGZgelPMiEPWhTA8QCbK16akOkOg85paE6JNB4ZHNQkGXWH8AR+G0fUsTNZ7U/zzwfjfn9n0
/yilAm7iIUuObm+Q+susBxPlLZ1p9435gN73j2HTg9NvrRG8pCo4NrA420iA/6y/QbvcnQjNAtME
Y3jIiIRJspMy9bWh5QfUmYB0pjO84QJyiXEKtGqNb2iB+mqFAXsbDZg7ulWKWNrn2uCQsvR4sn4B
R405xTqzOOo70SPYtP4wduvWRjbuaR8VMWoL5eQP0eD9gTewj1DZzyUCgC+BxW+FIuaxExJ8Sc0I
4nFAVFnm1YMWBRviAJhvah8tfB96f5T4FVnUPeKr8ENMOqHLRKU3U9DTo/PpptQtzQYdt4OHyR59
CJ555qQPHlH0OHkppNLN1FjHfkNiNxYJrTxZerzNhpqIn0qw7xsXA9lEEgy4ieMO/xOWiZ4D9UKL
El6mwxVMtutz0dG4LNKD5BTlps/jiJkJ8/er0Pqtr8WcL4aDZ1wsp1YbPW2/kLjhL4x92JxlejXI
edZn+adZ/iToObxUO7ij28C37A7SpiPg5hx+SF9+KFn4FwNVCwxJxpfDnL3Xl/tGZiB3yjVpfacq
8+9FaTNEtJJLjIR8WZSX0crdbW29j75/09IwX7I1QXi8dhLbUNvgVwwlbna62Iepa7cZkeaLpMEH
UGSvgBiZVjOGhEFJhzWMkDttuwymZF9xCqDg4NJviAmpbxPl/sLFmL+sbTzCjTXeQ8nibfV1sNKq
95C2A/QFnxPTAtfXt1U4B6aP1TqO4u+4wG5F45bO5KhWhjqT9wLQqSOupeHizANwk6rctXYYAqog
x4uAqT/jaHYPkUX1aJak3LGNpa73GieyJvKye46jnqNMN9EjUm9gOpdxm/5VqOmQRW3jZPpugXAt
Oi0pNtJwWBl8tc+mG55WsMA6CgEL053UtbvrJN7KCotDOHbEKWKWQBiV4jFj6n8JkAPm7fjYB6W2
Fy32q4ZB92vnRAe0RWtFFqaeWk/zhI08YPGAZiBaphXGYreXPzVkQ43omKKKL0UFnD/zz6nfMPox
R5MeykOT9n8xBL4H8dUU1WtaAN/KS3hMem6bG2WzoklMZb0KT17vB+9dWXwLm4lYA18Rq5AfvLjc
iGZPFeKaaApcjL6o01dkSm1s0dyqRn+1ZHxEbXQLEPE3wBHdNDlOFdNi3MJZXO+ttvgkr4zIzMgX
i8L0GnwE3Tt46HALEfzLj+1s4bgjukZZPBMNecum8idkoTCm6qfUIMX57WOqs+agVhsaVA5F/jVF
w5fPoiBE9jNP5rBbHkbHIc2i/Ojw/rJOrRorL1Cg0/vvRYEUGZ2lkxAEGKHiecfHEO+8acLYIG4p
fB8f1pWr3QtdPaau+1HCEFs2ETor1ZFo59A1c4dh5433LiMLMxiLQz6Xqn6Z/7Rau9WNTixM37zX
bAFdIC7AuAqSFtBVjHDXGHyPEUfBeGJMqOkbum2PqRgwhX0bbGEluASu4HdTPHRUb/aYPxST2mNm
fIz76cm2KMqmOQyUtodEtqqSq1Xg9Y8i7YK25oD6AAG/dY6EPiwi07lVsU22zLiXpkIM47t0p8W7
0j2cOOWCeTJCbWpDYr6nhaqMGrk3Lxc/88zli+mHjFTQKe46Cp6pGB7nP3GXlc9e6gFPY0Ug021j
tOG3xrlsNZYFZQ4vIXyPgWWmXpOv2lGAOYq9uzGIs7J5kItpXU81qycomL1Ms6sbffcQG84WahaG
9dobyIB3M4LLFcGZcafkpQ7IolF3hdSTfxZdfm+kNuXSL38oPu4ZHFfkQhg+Wp0zmnutbCRoCo01
5kh0CIDtOH/UGn7J4RXMIFAIn5pdmzgs2h3bJKHY2MDgNyYnxmP8rn6B/4yZjpLV0mDatQ1JQvQJ
ZhdJeI2YcKOqZpH3qmsgWu77Rq3HouSuNPgDwu9du/NxG5PLQi8CcbJLnYYg1gze/X2f5xEKFNoh
2kB4UWDRNkp4gYErdyN7x9J27Hrly7us0OrIiu6OuPshDY5e/VDjvnTpTXZ9sSHZD4QRifRcWzC+
TLSDjJ3YVyKXJPghDKgjx4NfWywKSfIjweisK+VuEpgFmIB5a7u+25QdEX/KML4y14Y4qQ7xKP2z
7Lq7Sodl1oAAnCoswIBYkkWjH0HhTHirOWh7pNhkHTQCRu/nvqH5pLuLsBcM3SbkTlWxCVOD0WEe
4FQ2xPskPjMVv4yMYBYZ4E4iLVkhq+ZdG/pP2wS84KpwbWe9OLkpdWjqQj3jUqkXA7Jw1tEWeCp7
az/k9N0NyMnTBEWrbaDWOYIwW9LjO4GMdWYj9XDL17OrgE6bm2EgDsWWpOWro4U2HKh2br0ms4vN
3ajUEQtkg/e6w3TY1PWmbr3XSUcEqNrvrprVMxaZP64MLk7qPTYGXdL/xdh5LDfONFH2iRABWwC2
hKGRRHm7QUgtNbwHCubp54AdMf1Px7eYjUKiRCMSQGVl3nvuYDwO7fzaGO5ZxswyilZ5o2MLsHPc
zUldHUqFFqVIUtZZFrQ0Xb7SZDkAFiF7K+9+r4jOoUmyZ2XO5y2zjmPbZiGYCNShv+4eo/SLtr3N
KUSwPda/ytBR6dBNYdn4BpwYmKXNBwcROgBlKGPNftgJFG5hotcvCW6leuAFyARoDpAiekjuiMK2
jmFwOjhPOMS1eptuyrgFVWHsW1NaIercX5Q3z8T4jFRCYN/HVVKTLL/nZPi16XOH1KZ2dVP8GZpg
AxmFamXUZ20YXzSX/dPYY+QO+HivbEKUEXRNt0qdGMAtGAT3o7sruvzZXsFVJT7F0miebdHOV4B3
6NLGtXadkEFMwFyUvKgN8RvtFLsBEzZ8C/0n/qnWi+UIQlXeVLNJko2zWd0TlN5rH3J5Rs8+sU9n
BnVyCCOAxPmk5g22Gq55bs0GjQz7Ix6vT1NnnJSQ+FHONLHkj4P/mrnKa65l+m7Syud5ypcQxgBd
+ARNrWiOVa6uQQ0SCIDFT6W0Vqj0RmjS59eaF21gLi1ShCpTmn41V3NfSnS/6l5p9omV3YoyB+O2
OD9j79D/Z66HWBhf2nYFKE1G0BNK76WErQiWU8oSjyI286yJU4py91XMvONdTM47AdsApgNE2Yk3
GCiumNgHfW/fs6F9QkD8qeeOvcMDiV3NGfaDarx3JarnaBjJtJq7j76gv6WlY4bg18wDbexZnLRb
i0Eh5NQGFwJXPkPJb+Aqh3JOTJrqWbBldwQ6SZUeJXtz6IGLUbIhu08L59CsPTU6yW6lVPpQiO/J
VNnB2CqUSKP3I1UTfiY0SK999t0yMvOmKnuyC7bNaD4TnDQKV3aagDyzzjAAR46a4qTtP6woQQdv
UBirGIEgfaee1q0viJTIKB51FZcZCFZROYs/AhGB1AV0udTvgFhnnjPjMoK5QGOMW+eHwSKM106Q
GSS4B9z+0HTuioURhyMoTX8pIagDTpUeLXdY8mgOcdqDE26rIdAdUfpTqm6iAopJ6zWyjXtzhk4c
pXQJ4bP6rl2918RguOPLmKEJSwgbOxRYCa4MEtlhFYT4lqhtn+xGt33JBeZUrsWZywNhJjelOEcF
ZzKTJ+OQ2Yq1U2JTRSIojXAkMd1rBKlXpJr+pGz+vGRmoXWtsKtrLtmIvMvimC/LdTL10wElcBEU
pjhOLktcVnVHaun7emTYk03JjWIwbUiL+ZjmLjO6AqNZoa2H1aEMEZiHSMIFSdeDs8PPbJHCGFY9
JYLZzaEjRyIL083oK9iQr73yVnf2KW2jPGwav2+R+sYN1u2YhorROVqA3w5wMCp2TOZ4nmTt9uEy
LF/Qt1Z029Jnelb4avmACnD1WsW+wcWOPwavPEMjTFRZfl1F6WM0ThQeDq9sQRjempazY1R7SJM8
zJhOYn4ZH9jHhqOquoGWMamVlV2cgODiTTj1Oq42OEFUr86INrl4mGTsvsLWpIdTN5byTXcuWAex
LzbzysIyQ3LJbaSDH1Ayme55vk9cv1w1JfhuEr0gQuGqN2T1pWaJX/fQodfE5hqrGBhZ6IiYcXaG
lnBiCcUrAgPCrkrfgi7OalJvkZfUm5EwBUjskWab/Qv9TwVICMzrlGTYIVijRI0SvtaxTVpbJ4d5
ZGxrX5USI4tulNuWDLnEtp+dRWXmHhU5Yb6e1RVhw79ETnOcHNmWXJFuYjI/oB2CNOKYoy9GcrR6
2K8Qqq3XCKYLn+HOTiVQkfByRh0wbIhhkqwOberZEuTJmLNj6nB5rXnyaDiV4bVxNZKL3qj3ThQz
SlSM59atH2RCxsLYJmw5pfGcRm24mitiOoaORwmIwOvcKVjp+QOrwkcKE+auUM6mAoaS4w77inJG
VIDyY+7OCP3pS7CHQ7yTtogzlc82yZ4dqDjqVaG84O45YrZlNx/D6tRdlh71x5jkTFFQvOQVXi56
QUwcxk+VzZeADIRRMb+XEgenm/NJriBOfIgkIjCFwnjQmF6l7jB+q4xwWZsWcct6yJYGwEqMyTF2
Kz8nEh2LL+COonDOoNdl2KtUe3qV3JRdYYOUsHErW4igjJzW2vieoh7aL3C8OcwjGhU3qpK80x1k
JzLg3RIoZXVSWthRVJ7ZJQGTD/NcyNGbRo/lQhzsstS9kuEyDjkB7WPQ6WSz3F5JhnQoR+WXqE0I
QWZbwW5949qOVb7SvrUeuGS20ZdKQ3WC0h1vyr0TAXbokkOkEJM+59S/+Sj3LpZZqsOAIEG2VDTl
W6PSgXg0lc+ezvXc3IwCLeeKbQG+7SSNb0u4rM9RtJyNqrBZs8urudFkmI/YwpCaHEy7/02iOG2u
/LdZwznDbbdzpDAC0aanEUkM60BoJ+YXfJFb11JOukYc4gI9yUklABMkkCZtS0KXT9E6PS/8N0iP
P+C/DBb8jgIdSgAe1U+EXYVmVRUBzmsOdTltH1P2MBglPAn0P5o23kWu61cbbsU0ysfcnAe4ttC3
ZG3HHn6m782VsFMBxEbRfEA28T4yft/1ORcit+0/1yw5UEmrNkaQgnTRnV3XvxlUvWyZnCq7O5Ou
LRmA44utzTf94kRhtNCum2SpelVdemNafIrFACcF2saFJhKJioqW2p/61nnCEJRIQ4R1Nt0ty4W7
LWAgJweENWMQ0cT1plrv907ef+falLP5pAIuVLu9H1vzKrUtNyiHPGyBZJwKTX8choNkqsKgUM1Y
tKNXBlNdSLOCz2ZIaDgRp5P3TeeVLJ4mHQ0vncsP4dgDCbEsS04CtK53TxnruAcbb9+Usg8UVkxr
Zj/ZCPyEddn/MIqr2X0gvCJwdifp01WLW5xiXLdkHpGYxrCLjqbpCckBx0NzZQC2su+uhN3S6cD8
BmbBQnzRfyPtYhNV4H3TxTLsF8Mg0qAHVWLpyr5OKTY17WVVle8uns1T39THTnXzB+faedLmpLrq
Y2c31Zmg3xk/CuNHFFl/B73nPh4B/pB8iIV4Ps/osZHYMyzJO/R2FphMsRIt35JNX8qbeui7vWM0
qpc6MSEdYsAn09evFlSHN9FbD51hfdVW/haXOKfMbFFDrmrSfrBosO4NN8+ukEa1THIoOOtqwABV
coHMTbD2BgMf1Za1F2Mvm5tXEifmP/hG1Wq/6l62pxL0HiSXu6EhcwTlgBHWIw2fplM6+L+NH8fW
PhmQSC49LPW2NXeVUoCLV/KjJpflVrOz6yIeOoAynXoUq3pL44BuNrzXrvazlouxSubvAb1xz75k
gmVMh97ryfv14qmnwJ56soOy6DspGbHNLaAc4e4hMxYbgbDxVXThYztPPs2R/WxFZyBarFkABTm5
yQBYxKNWR8aDWdRHd+rM/RxrjymzqMOs4vJegMDUltCwXVQn0BYTsbguPDMd0sKsPWt0CC1TrmEe
qYqX47Y86YbzmTW0HRdc7eFSWgwPwTbVmmTXMqyBZo4wt0so8Oi78itXTV+0tU/8yBk++8KER8CV
phJK6S8dHbIoGTAlzj0QZHjRbIQluAu3P6IDUbmUfBRIKrC0goVg9t55TcoYiO9A6aXqXd+S3B1N
mreOxSdWN+1WGyXmly+IFPkLFJ77tDC+IOigHAcE6RaS6NgogJwDjWF6KDgUUNTCHFIuu1/Fj2zx
PXTDK1Y3N0jJy4zshNiGWrfAKFEYNd23iEsKU9fu2Qc2t9Ogs1LK0wQLN5At8XMSEH1SJa9TpnD1
NZD2lW60n7cd53fqDNXZTNP3pmZdLmlXpwpJ9YDBTiUH9cFwTFTp2MaNltp6qoHFdQC4KJ+WeP0w
2AzPYKFFkxF/VjPFSIe3SO/SwM2H917vog06xfClGn6mrin2eV8loFWH3ndTmnYQKBlgTZuT1A5L
heN1ncYe0W3PlavjxeqV62HbI6ewyhhD2BhqGcQQYkJ3WH1Vqe59W8onNQZG0G5tYrCIjT/Ww1OZ
ukM49IKslojQFCsZl53NxYnc7QjkLjaYrE+eK90CYlETj9LohvS6ValClbgkJJ0Jlgpj+ewIDh3y
uUEoZd/VmDz2wl2tsGDu4CFceck3AtW0Vi9YZiqa7ND7CsAqUt2i33Qc504zPamSxIIWhLa/FEAL
kCH0Vu4xojombjzzj5oJlNK5PKkb2fby3QVs+/9x2/8ghi93vgBb/z5MQykEnicZIDNmVfsHA/w/
UNfLM9DHhxD89xn/QF4vP6cX1PDlDv/z7d/H//Mbi4uN7hz/vtx/XsWfF/kHI8t618PKpenADrEV
iP1iM8Lz1kLMvxKdwfGxvROXZ//zQi7Ppl8iuv8+caPklBCXPyWHY90or9zrz4Nfvv37KJfvVJtU
2EBykB5d+RFDrDs5ZV8fCZzSj4M213/Sty/fXdK3/7nNAR2GqmtL6L78JkNkRVcNlcSfny/fxRto
9+9tPY67OcpMmHrc/ucRLr/9c+e/z/X3fv88jKVssh4NN6wm6KMH6Ui6DwOx278vpNUVJhCXx/qf
b2sMMyrsTp738uAVEdqhPlvP+QXaLnNg/86o3nIWVuTk8SXbEO7J9uWf2/7+ePmuGuxrO6/c8J/b
L/e/3HZ5kL8/rlSh7H3wul9++/cXf5/s722XPyloZNGB317VP491ue2fh7n86A5tu9N6C0w8KdV/
H+/Pv3v5+fJQ1bjR3f95mD9/9F8Pe7lPvrontx+bvSAV8tRXlGWaqUh2X/xobwh368Jx/39/VOcB
vPA/v57UMFudMHO3jovaAX/f7vT3yz+3qbWMdsZsWoTWbKT4//vH/zzsf72S/7pNu1Dn/z4W+sL2
1J3WPzD67dHNZmIG+M8T/c/v/3niy4///lpxywb7/Rj851vwX6/rPx/m8od/X+vlby63JSjIgskG
o5GOpofOFxmhxghtV02Y+h2tNLrh7sJf/3O5mIwXxeqLaL1J9Ob5cjWoaeGdkqyuj6aBYZYVnO4D
HDSYMLQU2bIJmEIsYnnACfcJeqfeM/3tcHGypba27+jWdSZbbADdUssh55bNWc9pnalO+aRGnXpw
k2yfz/KpHVNajgotTbvCbz/3qP9GEYdNJG97rb6xVhaOaKRm7svlbmnktwn9N8e9jSgNbEnNHJYe
YLvJdRdf3QAIlQ4ArNTUb7eYn7TGzcOkRRRRzjXiIqiJixalgV5SJcX5TVmTXdWlao17psH8jgrq
hvw7L6mNnilIeS41tAAMsS3fFRWCAEphpuggDPIhum/a8TiTDUwg0Krem9AhCQvnlQm2q7P9SmnC
1gayKxJ2Ch3d6eMwHbZKjBm4BHAw8p76wBbo2GS3pq7B7NAWJcBrySx3w1rjfVGn9dkwi2PVNDeo
dBsv7c33dmpPIHKKkAKKoB7WdiqU6yRmIkUmU+yzY8eGWR0J77ymK8EeI6MNCCG6x7ep7VSDKUA0
mARdtLx31mAAtE+Sp5gZ4troIJAjB3AoG/PeWW5zOf/ubd4YR7rvzNQZj0r3Ol7yzNscmFGVqSe8
g/Oe2dm1LtUE0VPGvqVLXlv5O4soIFWVimBeLWcfrTtbaYbDAE8GyY+zT03BO23STm96UALUxi/U
knPYt2p9gVvZ6V0ZM7RHF8h9Ba3kvaEsy4OuQKgeJ4XKfIspjPKPXrpJwPi+PDTKBrQcYdI6qwY7
bChCB41GoJv844QRL4fcuQdS3h2cnhc9r2g+4TkrJ7XigyZPDhKXxwySPNvYAYdbcC4NOjv7RPk9
ROXqd/PNdgTpmRhuimT9YYRNmdwzHmjNj0Gxo3Otj79aotg9ndPPQwYod/OCVC5J7IaI1sxkP2Vf
M6aY/A5viNn3s18g3zLMXNmvuYreeVgYipTMFlG+vEZpjphfkN9SIbxaSliuDs8lUJL5FdgYb5zl
cupGCx2dEpZxT96ZhoMWQntTVOYOGPznIpUQ5rPiTRugUjNu6CckV0mFlctNvpVN+VrPCX3teX1z
20VFfXLQlB+biM+dnhrpERJlSb6Mer8OUCgNCFQRLuJFc/CnudcjBMxdrdB5BbO0a5X8F7FGY7hu
FGUaj02oOC/goSraqmWES4qMFVNW9EIAP6yc0t40TDTFNaKQZroTJdPXUf20WpOyZ7El0LPHPm+f
EdMXnkunUrjNuzbIMzM0sFLGALtWvtSkEHtmn9EZ33hi6OHZb2jzRtCsIWAujDsyOzlYJr5X2WqQ
H80XJaMpim2tKNgj9WWr+lXWnAxHiwNVGw+ageASY/1r7MrPCPc5U+P6O1vfVj0Hgoc6VE0TZve4
fdvkWeI+uKrSQQunK1cLVSHdT/DoIMiBHy+I8bKaglxE+u+qQE+tivdsss7oMl8lBn7oPRCJtOnG
UNHfDauZBRJJy9D0WxL5QGtq2ecJ8UsAEJPD8iXkHkvzU16NH8BCmQsNy52ZKZh/8QwKOokx1EmO
ewZhrawQSY00WLvJjzkmYHaPqOOyT8mbtOsahDDYLI7NjAULm1brDewRE6J6bBu/DyQKowm70oru
UaMMwRS5mbeNkMVc+gbIbSxrdByK4m2KR0D5cEoQ9tGO6PvytSGe3rOGxS/mPCUQmZQX0ak0ZAAb
qKjsg14pXkSm38t5a06/SsHUt01zrJQIIlL9u1by7zLVf/WtQZejQ+WuEpKFFxnHzEi5Vkb4vjWE
NE7BVCtZ4jcNlcJcouuclvpRzVrYP4tXVgsedBqdPQ0rfeIFJ3ro9ljv1EHvglkR9DXV5pa51S6t
CXw17Jh9azwfQSUlfCJgiJoQvQjt0UGQX6gdO6bqRF5hHipIdcxpbBn2sW3FZ582QT2bd4lTlL6p
FodEs9tdHA3Q6ybg9MKZToAHd7GoTL9l1Q1GA/6NOcncFwqzG8R9C/qGavYjQ/nltAz4IjnvjRQe
+TKhUbLFnqn3kwkmzR5Kc1+b+t5ap5s8qZ6rWQ1NrUCIniAPWdriPbU4zJT6zYXJfJKEI4FKatoH
NMBP4KNflnUofLPrn5Ju/VXP4lWv0dXQGi5FG0IJvlkd385puEL4N8kMFTfQCjyn7pmk1gxlhNkf
8wiFSir2ExBj2pD79J2p/Qdw3CfRjNezwOuuTghci0NvFu/5fEn0gS02UhsY8jpZEREt+NzUjqZW
3uh3qdL5Rsf5mSOnLQ7sulEfFsz60kkgsa8JfIitD8jyH3HPTNAukIQ6kM6HlIlvmf+a7PTZaOd3
smF/Moa0Mjb2K/EXo1k+MV9lIqfWDw2u0jFVmI7nGl+M5BGS8EBqXCqDXDNGv8TwarrxZ+/0x3jE
lkN3M6gI5NnBUf7pYdMDmGNwTrxm6lUm4ycVuYViTkBf1MqPNo/QUN3nMXANDWFEgClqPwv3+F72
2dYgc471zJgekxpxqQtsliRlbVb0K6hT7JcjBO2mrR82HXXbRNWusfOrwfqllhiP1Olt5EUd1eY1
bYjBVJfixe2AVObyMe0ist5Hm7c+PmsNZYKl74dsOsx1FMIRoIXc87ZwkUAqkWK52k2MCT8Swji8
0W7OqbOpFwagWf0i/Nm9zuv6EU4uaga9wqTC2Ts50U9RwGwkV8mr5u4VVci17g7kWJA+Ok73zRB/
WDDnmEPQhsqm4t12XfQHmD29fqWpRcQuYYwcGznJ5UDJKBs6baKimQPHUK85JffmuKxHF2dyXZ7x
BqC2wQyEZ2bDRb0Kgrp2a+HMOyD3t0VGgwSXD++miZ7TKOOnWhQ/JFQgfBuKCen1+JzSiD90CVMV
BD02rgU8BujOq1heId1KQPFEH9hgYP9DFBRlG9q9vDE692aoG5L7IrT0RYrni9E6VF/Yo/0rxGSs
X7Gt7IzVoslv8CbbvI22jYOA3NnSH3V7A/84SGHxqfrlI3rqhmMOMRMa6p3Vd+kDlJ0hEsMTCxyV
5L37rc7jeK2BqyAxzgKgMjwp5sJuzh0/0PxC7oKqo03jR9eTTiYdphopKZ0ukrmCJk3HVKSo69ZH
Ns/JQxHWogkk2qPl+qkiSC3zQ7lKuK5r8WpT1Des4KNs0IFTGy8TgVu1ZDFMr4kP30OouJ3djMOl
TR80Lj8+QT/oTwlvRLJyHaf1b7tPaY9rjMtz4znqnTOCky9tRpWydiBhNUxCEYggxr03Y9xeCYrF
mCabdOMzJcgOxtwNWTwv1NovjjAa4KhgKVd9/kVXimGLI+ez47LUiMXPnRHwRspqLu4VCJK7WrRI
t1vOjskTHb1bS5ZMm0QBR8mhBhPFxppPf8vQNYcrq9a6HXN3BUDU9GzVU6Dp1kxhBRI5tTcixHiH
yZRhr5LfGfTGmbl+0RKr9ozZblt4OBS0idyjyzV65tuaUz2jIPpip0yMat4ie9WY+NscNMpvPdI/
4cUd4eyhLkuGq8Y8l41KvFiCmLgoKURXK0ZwlzueiyknA6XSje5TqYw/jHYM17xO5yhA8r6hVrod
VqNgkPFdBpIFEUn7PnfZaazWB0iEp0E2Hy3JwthuEI2pdfLcmEhG5yZ6diYEtK0aU3diykcriwHc
QcuhghBAnMJ4ZT1IsezSyvrMxpKsv2khuE/ooWksT7qKeSnjDEx4h3MzjTfJ2Y+FoMQHEbJjj5ho
AiXI/LHOJ+Y+z4XNWQq3voWIx/tkTiZQ5fJmwcq8bZJ0yrH+ps+tVwXGgImNDLmqfNP7K0ULhToz
BrCURxNWpDTZjnGRIg2JlCQ1XV6czbs7RUGT51zYFOPKSPp3mRhfOizgMNLl48b/WiBZeksM+Qn4
LYNgl6O/hvwRUJjEnCFQzqnxhxRJX50bvw3GFQRRjD8MtS/XzV3aWrq36Op9irqebGqbbDlm96QM
4nOz9E/LcX5S5ktYBeujoU/Av3SXyYP20Fou0inNRVRsYJ0DJ7PdIUhTa/ARYB1mB/SPpS+ehijS
1qRDHZA1nuYi4UHc8ZZp7bGLhitSpG7bGtFfXzTPWVHdJKo4ya6FjkL9PA0bKVkjolYUm+Uv83d1
v55pBbw15veCJKkp18xnYIVPrB/vgay+2/30Ky0Jd2CoLXTtA32n5YOOzT2wdKDyOmx968RAgIOn
MR9lbt+PDEN3QANvJI4lhRnlrs7c98xCf4L+6SkaHkZTZRDK1n1HGE3BqA+oUgIg2TKvTY3JZx4P
gVhnjBqqfduw65CAJfyEqYBrTs+6VJ5VFyxmnCwPONykD9rgviQcRcosOrLVenPcB/LUDUQmJaxB
5sjeMGQU2BSYwsaXRJCzv0zWCdnYTnbjHoor+iFcz8VziwP0pGbRgWMSPFhiQMXV2ImR1LnDbwB2
Sxd0nk8g/RC59/j8wIsH7oj3tLKDqVXflKI4Od2o76N5gWUYhbUEmhe39oikaviVtL2/WMaR+gJP
OAUGSTMWVSW7r+lWzY9U0tZR2ZQnMoUmWUvB04iAel/B9+G+Va2BBs/Jvhc7eUuGJFgWDMmKHA0v
c3VEV8trbaZFEOn7AgzJroKQtetxtYiM0Z45vuUgXXcR004fyjcSM9GhhXHB+nUaFk77wJ9lm/hK
5M/zzOpt1Qham4mSQ4rBc52+gYU7VoiE3JNZfzeRHe/ypDkPcRIauZVieiUtN9e/AEEcoiQb2bSh
R26HX+m0POeo2EKlhqfTcsYHrmKzN3Q5leA/k3QVumQcLksao/UcWiZfMaPQOoq9FuwUmU3wSwWD
gYheSJp+11EBpRpNE1sw6LaR1cA27g/JXA87hzp719WgnA1MHcUz8Q7VHuHbh42axV5n+icuCXJG
810zA4IPWXxnBVbfSU5hqyfnNUao2vKFeHHm9yr43sQ92Hczqymn4hmn8meqR6Fuyd8gWc6Ri88r
5Rql2V1QSvvF1earpVNQcrTs4muju5Wdia6M6Z/N9Cp39T2x9kzdm+W6sNQhIKB0JDiafRrD5l3T
TC+co6hBtAaRy2SKoIuXPffbQaomGSxLjlqhPuNBVfyU6d+LqaMdmdrofki+3fm1dYxX9DNPdjlS
bUJdsdBZeH0UpTtEHSiStsxydgsUvJybaHZhebedCI13Vej4P4yXuRwV3tDuoebNoylo3CtFvviD
abxJuB9aPEmf8FUkkoUbX2MheIpXcdA23ZsZJz2lMAGyCEYc9rCYFPF3jQbxxDWuR6nfuUl83/xw
4Y3grE2tcT1voQEmOzXR6eh2phYJgfqWdL2+W/T6DLj1aUanEIJQvctsqJEuOjISq84mY1hgwWRp
YPMmY+RR+0RK/WnjXO5VDszcerET8aiLyseff5O46z4fsKAUy6nvOFtirNPOfOgN9W0crC/FRhLC
/3XEVBXixqUZk7H+2ytBS6ouj+14zlsB5QtprpmWXjdo70C88ZQo8fXaodXQ6utcF4BvZf+raedN
K/BSjPDA6JBODP8ovFULsUjE0UIVA1vXJXURN5XFBLmOhq/KlPdNMq7wAQgi6MZHUvSuEFn0HkMK
aiqk9g4TS16YAkiyzH4oADSGMvpAMFD9KymTQ2blpPwkoZpb34kDBI8ZY+ObhRaHc7rXl+aci3z2
OnChjZzxk6hN0AI/zrX+1OlMYl0rDchyBwg/GF9JVN13qRXwEq7G5NaGhtCvBDCB/9vlAulGCv5i
Mh6iAbxkFP1eK+VJ3zxrOHaelPxDonGwVt0jzQvS3aSj7Swb3xi0X/Y4HHU3fYSIEx/rKv8eQH7x
RhUfiyZfc3Jbd5WB07gnzsFJp/OSTzd1lj5iofikhPhUN5mzXcvQapaPcaPFwQMFSF+Sypqstemt
uo28mfgnOpXzfuaS6RsLrVk11U+o1ukmJB8ulqBtpnpNKMoVKuiH0pnMna0q72s8EQDjnhK3Iq16
xALtQOWtkRhMOqqaIUin9I0wJdP73VrNL8sovqKmiSjg6/tSaXdI2Li4CNwxEeYP0V6t1RRE2F4F
Hb0i15oroygfEUPuKmJR9Ar1yzJhYYK3+5plqGItgjM4Gu2rdDUNxtSI6ZU63osWnr/qDSuZNLad
5uEa21dFXX0Ks/1AOn4ryX4JUo5TzpBX3A42wEjfrWqSGZ14r3eZZ09jHNgKPN1sPSvRFjIs131L
Ips1QvphyVMCgOKOztmFilIeLInCfNNTzw4Wu+2fagz3YbZp3oBpYldORcdRXN0YxQsEGT8p6rsu
Gd4SifZ1OwTXpdUBYTo4MgQHCr38M3a/PR3xNxJuznRub6M+Utkl6BNXJy2wsuaK7IHHIdHfy1mY
bPQSytoJIqG7Bok5sDBW6SPqBdZhlaYMzePmwG7scVjKt2bIfrH7fZqcYTja+EGMao18CAJvVnMN
Nf+d8mA8JgklChzq7lpxzKBDR0WklZWDYtIPnWLS1ssWg5Khja/LRbmu7UY5s9d8nUt6u+toh12T
Vj5Ki4k9PUIcDDV0xs0iP1TdTVUT6ZDwADCslF/se3fLKJ/MNHIO86qcG3blx7jMaWI68UmmE5tG
QkiNBXhukyG6bxZrv/SldlIKtMzt2sZMImw2ak6i7stI2y+L2x4txUGOv7gEJ2hG+aAsPZoayBz7
y49/bovKQ8Z5yfjGt4s0Rwvc6KxVg8U2vqz3ReL4cTW/OWZ6w+BnDGH4LZg9l2NtEy2mOvaHoI+s
YaDe2Qa0YP6fkFConT2aEZ0+DY5hL17Wouv3kgq9m1jDZEcDMh0em7n+HAcQUCnxKLtVmY6mJt29
Hf227QXYS8FoqKVvvPYtVEkcm0hfi3dlXAYsTJT2YtJ+cANz0lBhl1H0ZWQEpdEicmDfIyDFIp+o
SLA6wWXJaU84R7bmuYJo0znYkf0rcXXML+YuW7gIR2N0NNb0WjXpWA2u/urm5xEpAh7hm3Z7unSb
wBhCaxGIfkyu8+JsUeZOdYAgikx9ya5XVTyUDUk1YBhQ1jxWMQ53jEzHrjFpadq3eBh3ne18d7MF
gzWG5GUV99k2OnAV8lvWubsy1XjCBWFwRrjVEozqcBolusc2buddvSBZQ+jGaW0cK2n+uCpRkSr8
FHTibZ7QCRWwEjW76TmyDMIKF4x3IKRuu0y+zWVPOTRn2BqN8veUrv3NQGhtTHtbtdgpG7HLArsA
YcFVFbiJ+pYCMXbj36igsiu127wIbDib1Km4PGaP5fQSGdhSpMMeLYmRx9ZYv+ehRiVco8xwM/bO
NrI8GDL7LFW115yMAicfgNTltFigQRFqml6ZI90XQYIge+wnoZavPTGpgdJhMJAaCIpYgRXm6Pt0
k8JlKDL5EGM27erBpHNIkwqdJm1PjL8raUl8xnqjtKdVEefZyvM9yiDupV8ZzMJC1REgmYVfTrQq
I8lwhTRijHIb422Y2cMpBoQlAsi9XIiNPSyftIJUAtUgPVlC+tkZNKys5jvP2rvOraZDsWzuogLP
iG4eh3IYke4wmOpXmk+2nX+ONPlYbWoFsykds4Kw+DiTWwGtv1sC/yvdypjk4Lm7U0FpepOOvG0b
PUUfLR2WjRxP7TpcYxzANIihMi6g6VGM3EdgXoDM0ewcVfJp5VkqG4KmHOHpVlZHzc/YQ8jJOY4t
HT+Q1hPzMg4Y14hzGBydj3gO+F2Xj/dtyRCot3o+mgncv5vdxBZchZG+zVwgR55oa1JLNcdMYqFh
N7VPINd6DF/Vm4GxO45SLmK2buOxSW8qU711G9PYm+rYhnKpj2ubYdDIwdzqsH3XmMWBLJz+aqLf
njtYGrJ8fhEVPlB1eGZqxudfrcDm6MhGaZ+dipq2OvvWEuOruOoMGVaq0XlTW6XXg838tO1o2v8f
9s5rOXIs3c6vMjH3aMEbhUYRSiC9pTc3CLLIgvceT68PYE1nidNzJnR/2iDgicwENvZe/zK50gt7
QucptRAYMmIabTOAeLasdJlqU/8zq7X92G61iJY0DrLHVB+VDZqzkCYsG3ZqNdWESlFYNFKCbsuI
Svq1sbbIGmA11ee2EDpV3lNvTGZT0uWga49JjGzMIJ0XZ3wbD3goml2ObpZHtMrN6ZE8xz1/Ihp4
hJWYEARVVXHY1ooD+tqnWue7daVax2UvgkPDY+8k/WOp84kLjT8pRwjMsI2mWaMko5vtk2ZpElTw
5GACSu697EYEQuGOotDNr7L0owqXRywRlgTBnKV8WCkFTag09bIMaj1L3YQJHnrtRmXgvhCFRFjK
jZquKRYrvpauLGiYvk/0X1O8ibpa35KJt2zD4Qk7hkPeGi2uCWEGnxJpBdkFyOAxEOiDkZ2En2oi
8A1o3nuu6I1jmM3Oo4YKcGjJVomBBbC5nn/IdcxXNGCcPSl1Tdd8jP3W3KBTasnHyolQgoPqyEWx
adJ9mXInay6qKR4knFnyozrUNDd9Km8NGWUn3QqNe07NpY/e095E+Wfbjx9NWtxYebjUtOKCBbe4
qwKE5WS2wd3jaFXWEXTfuzhLOX1OkxnT49GFrj111Jh19FOh3y4rX3ixStWEqkAwEO0dlAKVEMt4
NH/4kUpNh7KXDTOWvsZIX2Sgx8q4di1ntJVJP0QOr+1tqJBNoiPFWQQMfcimoDPrZf1KIN8uzoO7
WojFVWleZFWgYygOj22PQVUlggr35UPdUhHRO3R3XlphA2Rhr9PHI1fvHf2qfiFKp6qUn3IbXExG
+wyCeSu2bf+kygwHGvRqC98S6LNvSizByZdGlZAplA3oq3QVfN6sfcE8Ak63e4waku3V5qMzAfTz
EAi+9YT7GlAgk2OL0OZUB/xQHlqX4WEY18kSLsibwNC99I0B57BA3SZheCOoOSY0Gu42xkhABLF4
IJwkJS1wjQP8z9NPUene61akx6J3G4m2Zx2lGV6f8TuKcpdjEZcIJiNj2SDrwiQeC5cBFLW5Fq9J
4eOmKpxICDcYNqeUapVLUVnhLoOXbCsF/khoAYfc2nMfpbZUoLXx667DkH2pqCVEln6K0GnehiE7
84YN6QUrC0QlAZ6oKTyQfDWEWYXzPOMOJFj5RRzzD1KGVgwVwjtZtFzbL4Be/UzDoa8AOEFA15zJ
wA0S4QdYe/cqeBuqr9DYBfXUVpTZxj79YRj4gxoqQ6OyOhWTMieUxHHt4Wp3DqaJBvpG3rhBJh5L
6FR+tBrIQx7pfNrKvMe4oN8kEMQXERQIAKKI0HcLZ8GyHZy8oB12c+k+bIKQ+0B8qnK/cyRZJvZE
2ZB4qjnqaD15gY+pTAmmjXtytyxdBjJJN9IXWpR9VmyLvrpvSTVZywiQli1mSn2ketSOqc7hBUJU
CVqlhW4iUapNtL8SlTi6cLSxOix7Rl4kryll1Zza3LyNSQQR0xG9ai6Vp9oibiEKsKTkeAjwQk15
o+jCc+kOgPzAjCgK37tGwpPUoCxP0tSjohfYS1eveZESzdcjsM6wLiuNc0JFzEHCDp0Y5rybkwZF
iVWKhcrJMC0LEW25eos0PNtFZdOvkqTAPMw9YUpGzCNjFYZl8GBz/GKFCDxGgg9t5TmdnP6TJhcz
NsO8SEp5UzQRMIyOE8dA/VPlvUScKyMBtJluewldVOOBprROTeLBSphiDgrJ/GloLdrDmjA1mGZq
SXfDGGDYVkjxyZP9IJ5xUyq4s4Y/DZ0bdEziH0WPk4Zo1PT9BFj/U7J1p+QPZQSZoubmkqv7Pqr2
VgnDZwqygWf+IBFbBf1W/aG2JTp5hZjeyiKtxZUJXyZXg2B4fkRP31pQfnZ52D9IIxI+Lxeotmd8
AYb6gW/AuvGJAwV8XfWuGTpdGN/jEEHd1EDJD40chtxwbol8ApFwX/wLDBRaFdvtxmUj147QlkeM
x+I1tIzt0LrnvKJAbIBFRFIPVcfgnMignpJU+yzH/qhib0Av1fFdf48gOV1wdwoQgqpVpKLTiqbe
GXWUsx76SLqjCsFmq2wKrd5KOCY1SX8nDKN0bOACyTn+31mwwZdCo/OufMqRgp0xXhFCRuJvM0a8
DPjeSK9JCkhPpUlQAbU0MLc3Wa3rA/xPWnsCPYS6tpwKH2VL9blbgpuYNDDbo63PynWlSlu9jXmV
Y5C8jKX8NdbJxnN75Eqy8OlpzVukRu81jsrc/fK6K/hdVHLK0EFFK32ssKsFhAxDUvGEkAqagp5P
zrAEUVGxgTBQsdX4mls4yxCfaGF3YR0+8PvfGu8lekmHYF3+ngnoX1lk3ncMq8jy7av+tpKNzzyu
n8yhuqMKgQtpSLq2YNTUnVGXFS7DAVWa2DvUUQU017qKvZHoW+aiScaCIb9I1ZkIpX1eSO+S22Gz
lMITm6pZpG5DfIlNzMLSfEvs974td4MyrA2eoBT2XkLD7erCs9IEP0sZJTZe1v06w6i5c1HPl5+p
UT1ZuQcanWZnEpsllzcnbXqMf90mUdtjj6EE2tmO4smyMQModaKarzw6qkVuxEttkrnQ+HwY8icF
TXPpj9axh5LmpJL6I068G8TC/g4PoV2vjbOgnFRswaDjTpA6RoFRSihqPWiklidgZTXAT5Pqa6nr
vQP5L8XKq4pbdGBLUct4/CN1VzIo9eqCbOQG64HEIog59hCShZ8+jmuIFuqtkgp8buwUVR0Uh+4t
gzDdwxi+QwLhW3uQDbuv0uk9GEjL3kjv/by8KI3i9Jg6cBmB06GjdUzQcrsE89MxzF0UlMvtYMBD
z1CmQKzixsPrdiH3ORWrniJGn4SAVfGa+BgMSnJiwkhpTIkdRDWBvVpEpyyvNhnpTWhXPCdIcd6p
+5QwjvEY4F9tu36RLsW83nlmuHU9MULeDYMdA8Yl/jVPAYPFuEfv0lZ0AWoPHzg6/RhAfHgU9IoQ
YwXLEwKH3M03vS7OqlhvEiselrVEfzeuUYfQrxbsNM7w2u4utae85+reU2g1CaIzKIf9tOA4ZKqG
Y2VrfRpD/Qb4pRbmIxWUdZ961EqiPSlweKrSjeg9+WyE/dnvoFR3DWwPaZt7cbKSgAf0RL/0MmI4
4KlynRfiDl8ZrM1K+anq8bspAEy1BJuVmqAdK9VP6ajcuUp4q9KmrEyysSMytaxc2rm8yVUztJuM
ApmOZVIYgkYigSMFZiEXveJAo2TJ9Ojs5PBiKvyMxTrZBhlW1a20MuqaXglgo5US15ML8UHtyw+i
hT6iilpFOBKhexsXTcNDMyCFyZ7h3X8EvfbZtNnSxemc1IJ8LQo99bIBI8OCUbvuvwPJUrBHQAZ4
JpwJK7n3NeMxNPqNKCtbRJmFI9TyIeiEyV4Wjk7DC1Gr0NoefsKlXhZizgujKu3WUldaMeWTdu9Q
1i9x9K4qk8FBtAXUvUESJvP7ZU+jazkl1gdInaQHKythI1kvfoPqnErnQcAmgXASjAKJzTpoiXmH
1gqAOzEfxLI9NG52nq38/zv14D+lHuAtSeTA//jf/+tH/z+9z+xfUg8e6jf//wk9+DrgV+iBJFp/
iJp4jT1Q//637rOq//F3QZLUP0RdlBkoiuQbiKrxZ+iBKv8hSrKumzpVPkKJVZIKfoUeKMYfIv8o
oiYZGr6Ysvb3f17aJYsHL0urb8t/o3J1yQLyl/7xd5mwoL//Lf/acfvxj79zaaBwiqjAypkSD3SF
D/t76EFGqqVPoNNw1CU4MzGh9XD6NTPf/TarGw3j3zZoit3X7Pcd1HgN1Gc0q66CZW5nxngJiFqk
C5TV6xR0nvGF9dhm4GZNpkI7JhIxHYSLb+BUXDbmoSyFbof5kLkUpPFnnwnBJR3GEiH6EKwrctdW
WSnotoDPG68nDzPEUkYFYXikw3bNDr34iy+Mzxg/QwAlLWeTq7CNo65fywn4R0LPjO6EVK3jQo+c
BLfcRRV02LTMnwQ/Qt6J86yA5ft4N8+qmBO0e3PMOoeRFrilkNNNnjfN+TVfX8Vvp5k3/fYtzXvN
K0XMgoJqlNakIUxZhaOLGodaVfs8zyLtj1eq6t9r04Z51TyJPDmDzYx94V+tU7sagc68JUZg9GtW
FVqcbeYj503z4dfFed31z6TzgfPyv8z+1399PtH1vF6Qa9uBzPJt3ZX5TpxlRNNcO03mddcNVST+
Wnfdz9NyGvZ5n+sh183zIfMifo8+NSI8y/9qZwJEqKjOW34749fa+XCNDifUhun6AtwYxsL/uthv
13T9e/O5vv2pedGfbgrMMgFp/vw8OY4iWOhNy3ChZTvNGXXkwzTeTudpMOmPOsi9yH+mWST06Q5y
2i72ymw9r/raEQAUodKfu3ydY977a6dp83Xxt83RrC2izMN4a56d9/p2unnx32+e/8RvV0n+D+FV
VgDyAw+gWISTcimaLm7es/AEzIusTiAUvpbwE5yXsyr4tdO8+7w4Cn64627nQ+cV1zONes1J5uV4
lmv9OZl3TGdZ1/UYU6AY1yQyo2WfF/KEN9dSCq1Hu85ii1juEog1u3l7T3Kvk2v02rtJdYbEXXHa
xlCdThBaJ1JvEk3TtrMFpTuZUaZBdaAMItCpEIYNXmt2Pqa8gM3ATXZfs1ACU2wLY64cKdM/Z+e1
fm3s1dDz1/PSPJkPnPe7Lv52ynnlvHne8XrcvM6VpwSBMPVXhTfCziH0/p2UQlya3XI/NplCSxED
CGgGlZS4fjWnRnyeKFVPo04MClNKM/mOoFEG2jDYMU/vu11nBf1OJbJ6k47EXaK9H9XiPtNi0L92
UjHOiiKd/LykGrZ4Ayc7NEhI16a562Reh6Ve7mT4VlAM5fsYS0p7DPiw8xBK5UkNi5j3hKRv/LJQ
1p7f9SRBMYkp6qyCUboPEiy2oWBW4g4qGYNf7QbIkD5wiRlpHZQKkQNF4MyLSVks4E+CybUNDLE+
GncExdZ0wEyywKI2xE0uyLNdLiN+NMrCAuJpMHAquq3UPAIVvClmI62SChIjFA86aFUZ2ZZV84YQ
FXfVS+OdC/oL7VncQBasdpaI0bMmGL/mKrNUwa4bgk9po80A6wpNr+DkgT3xQNN4gz7DJJlnryuD
ViRQ2h9J/+YJmie+xuN6XZznygEGnZJMwBUP0jyJIF2sjVTaYlAxUFvTRXEneOdCJJ9SL/XcEfKO
R2BIKuBJr6psAX+ZtGwustV2XzeiMv1y19tvnpvXFXGJgLhVsUIxRMDJLF5jFVPtZjdWDdOSXxat
8/K85cu3dbDKYWMqsQM9o99h9Dr9wkpOg4cN6zKYl304nzuy0flVOrmFXW3U6rJyG/yxQKUW2E8L
VMBGtd99zdbFBsdkeeuPI4GXpbrzShPWfQ61mPEoUc6phaBfMr8mCLjUbqBv0oQYmpUVJDBlVMmI
TUvq0goKI4IFK4e4aIHaNwkKPMg9IBs9mo003ODTOdyhIFcw/b3rX01/TXqDmS2C1B4f443wk6GF
p+ARZsMe5FaMPgIGsxeY8bn3DDaa9/DhNkPzvPyh5KcC6LbayIg4/GVLcPrSQNwlV0vNI53X2DDo
DMaTJ16kYVmoH4371pIJCsSGEQOsspSYVKd+xJ67FJai/5YohwYDLIhr/b4xN7G38lMHV0A9e8bH
Kxk/4UmE1Pdyn9rqSvO2VE4n1wBcICK7JXa3Ux/Q/6ga4Qr71nsyPvV8O2gPeGVkDTX1TRkeM9yq
sT+LD0BZ0DmTYa/iOOQfMU/IxY0JoRVDDAJn/TXGdyNOA7myrvg6ZQE6o7pQuSxK00Ap1laAMzba
ws8ei2wDk9iueS57B8dDzujmZ3jJSYrKyBaaw2DewrLrmqcEOnHjXfL6AxkMUcF7A3I2nqiwcgM0
u5RLnTTe+gKZpuYGUTM+j150ayAbU21XPHntTjc3VWJTuVfeOrJOMTwSG3IptnJ0SKptW9iZiE2N
DZWPkMdYwWuIcvgC7x+wBPgrFtDkooYrZovP5aMp7HrKuT9D6H30187E3VWOEG9cbakT9QTti+yc
0W4fw31vLbuzFzjSQ30MHMJ6PPwqoBUqwMLbQd/2yjr3QeIXWvmJf9UYUyc6mhHR4BuY+/p4MOX3
cKRLTTM5uc0dROsmE5xMX5sYLo670rhEzT4kAmfkuVCIww4XYfQz8x7V6uhxH+1JheH7ZlAreuuQ
z6YvBIKL6b87tGECt2nv73IP2HmJObXarkfyoH7itaxCPYKm0Tto+M16J/3Myps02sKPUKDTFzbf
k4AKE3co7k4qioW5DYUllqnYn2J6x8nqV2KqNNDBfpWl+FnZUGo0y05DaCxLPA06XLTMPaiE1Dvi
Ib/VBFwq8K/ajdSMfafawl11gTQxrcv28bic8g7rA4QT5EZYq+DPsFAPYzQslv1r/+CXFE4kaxlr
N7W87Xx8/doDtB2s1VEshrBuoTHH8Eu23bjXGbV/hq8AmTpGSOBzskh62G2XHAyqTfew8lThBTJM
YJyDZ9jiyohf3m5KBqZa9GIpxFceXA/16SWf4i2C2xG52Yieg6eWLAgxyJHdIJBeqQ2VFBtdUIeO
x3OQYADNl9GOeQlLQ1xMcMoSDmH5XifryAPZl+4b80zZu6RkYi2wXNE/YL9YDxiwaUvlhM8LjsgT
KdEiiYEe5DJXV90L5BTdQPKNrGI1AVClnT2j8sDroYEQrDti4XCWCnooGrvY4Ts/cTPDGzgpe6RV
mwyqZr3iPQ4agfcGfqQLYMDesLmSAOZ7tmzrBwZO0AfyffOsKc9FswHxqzfNrfzhKkvCyLk0LL1y
QHU8n8p8zTW5ePEkB1lZ6PAVbO8hfwL5VQMMYPbxXsSyB1sY+Y6abC0C+pRUsA9td9DFlf/eBKfR
ctC7CG8xP1dRi4tBWFfBCVgLSpmBKPUhfUqOxc4/q/fCsh5v/QCDbyCgV0U5E/bakFyiQ8KSYAE5
bbFW4qPUHwSViNe9V1DmIOppVZhgqnv8sGGi9dTMbwIKE+oG0SCajQFRzMV6AhCzfmSPcLSgc2/g
Gd0RsJCrW+9m3EfqYgQ0fLKQSA1rREBdtITjDZKFM2T4LGLwMy4DvLpaa1PFvOsg4KMGcKKJYbgA
NPMPuXCvkcYy3qsjoNhNx6C0erPEQ43JCDkg4ULR+JEBa9FTrjxSOKCUZnf3jX8/jDvTBCat7QBZ
QExMBarqOy/82Q0vLdb5jCdRITwlVbVo66PsIXfDdo4FEVM2W6QGYN7i2h9jvu4e9H7T0rIEuxz3
8eKtyw+SgJv5mm8Ir7nSXGAuEODCDHboL8jishCdMi8t2g9s38LF2X8O1D1nj/YMaHwFoRf0woV/
r9vFurvNsFCUnbHG5R9TVXI71rEDu5die/2OLWS29ktyTp17EcqQre+gGy7ClQHJxvmhhXb+hCRC
v0RLbJJvFBhzq9BJ98NFL5fKq7uppxRl21hypxlLtJriBxXV8NHDndoW74xTR+7wIpVsHgb/CVtm
F444QoMH9WJ+5BuKTMfP8gnCrHYKUQqQFOuSK2sL3LEsCEvBxtLrtnJ6290kNt/pwrelhb/Sbn8s
PvNl8wNDR2friwv5opzSjXwZaBToADygDOOJSZ/CJ1FZQCAon7Rb1A+A/IlKNXvpopdDsLH04yO7
dtmqarc6Pj1rBcT64hqwZR5iinDhGrBZc1EJL+Akeb3tO+SkGJmDl6nXLbfQs6CN+tg3vVbr/Bws
e5LjxLVX3TJcmiD50fbK1bAMdqrT2ojTZCBd5BbpadwpBrIl5x1St42Nm0yRaCU9bUn17V7hbisH
Ykg2pC9WJ+GH+ChhTIXS883jMYDlcaNtkhvxwdtFR0SiEGqIc3DDE+XS7IEQeq5qHdyYL5Q42Cah
nYKmahP4zFUvoWgjpfOzLUZPHo6adNuIIuC7pSJ6AzWCEgrBOdqTyBMGTMTo6UG6l/HnvJMfoZs7
6aq9aBCPF+0l2uu2Qj1osWoIe+JLs7WDcqhO7aXcuutXTOvGw3goTsoKdzRvA1ntgIL8yOONtC9C
VHboieS5r13eGQtoW4RJpXfskS1wQjiNB23lv9RbreWDD0tz5+5eq7f+kJx6h/gec03v4yDv0gPa
9nFFZcCObGEZO5C9F80iPLo2gLoDzfAYr6wV3maXequbdn4fnfJ74Tm47Z3mLbwn8+CeSsjP4rFb
5lttkePUvqhfvCfIyIjV7/GthsmthQ7TpF6UjrTirfFES8atwzeMejhG/QyBBCR+asO7y3hbHggb
ybfRSdhojnHQ7nMH3ridrq1Lagcr40Xg2NrxjygJxpfGlm2ctm1aKMxAIXO/CMoGMhgvl5eET7X2
1nRKtvGe2+ExvK8P3c/oZK7bQ/EW0+sB+XoWfz4np+B2WLo//Zf0I9mIfBO0MdoeD+QjOojJ0vcu
vWuOqWyvmlfxIbjBpwtbZW4rHqpgcS9+plQsbbG3hwdKpP3i3npvXjEIVpckCN4kG/NNfShfkDng
E0Cf5a18CX+odnfCXrK/i/bRXn7Q7fZS3JCTuqSQuxDX8pGpPToCf+A9RxewRgBup1iyLLSDsdFt
bOefp5tuIzxR46R5axjT4qf0im9Cc4Shycp+kdxIm/TMK3FXfHKvZg8oHrbjPlxVD+Peo42pn7Jo
mR15O0Wf831fP4VnH5k1bxeeIqffJ/xeoVMTjaTDK7ZJ3MihsBIXwJj0kxyX+oltPExB4+jS3mSM
wleDvywvLL4mYQEBvX8f38M7wbXDiLLuAjtBSVyow1qj9gyT6UF4F4+0y7qtrfotFWSelou+8zb9
tucHGU79R/mCzIe4qhX3ewrH1lZ+QOQf7OxROJM8s/I2xKk3obSBuic+dsozBL2ttw22/ZJ3cYtf
5VLZCUcFymuwNG6TT6SKWuX41kcE8dRbJDKvzP4SPWGzq1sr/2a4FdfGeTw0RDceS/y1MMiLeFbE
F2q4y3bjXj6Dm46vGjttLCAgvNBV3oXn4GZ86ucGcG4lYJfQqGDnVj1knx4Vc7IqFto7Gd38hxAF
DiDyGeO9O+o0BI/1NnX6rcRQ7a0+FzvrPYGxBnnvFn65+cZc+eI/aweq//101ePBC+3qtq3hXFDm
WrR3xpP4UJ6hHBBim9xM/YNX6b145RKpOaGmKj7b4TA+8UJs30d+Rkgk6dQY07DRRSAniGZpWGKq
gIJzNyzf4XLBxln0t8oJyu6Caozt296yPNOW8pp8HZNjN6wR1J1p8uJzd+R7jTaiTcDrvoHYcZZ3
Pk8oXSBbehW3CGT1g7U0tzz4Km6dNjIAJ930NDf62jqLa/GUIet1tHvvqVyRpgpehRyKh9fbvPtO
vtTg1PNO62/0Q7vIeOGFZ667L5YSjSRRZitGY0+QOrx342N8qdGJfkgv2tnk3R2urFP6lO/1bb33
K9u6lUP8aJZNuOSVJl/oDoLDcNM+9BuF5rncdjaGbnvpzlwXa3qonHl9MR3tlj5F92lOnx4W9R4n
2k3z2dJObJIN5Thb2oSr8C64iW60PVLk21WJMv1J5haIFr3gyA8tT+YNz6z7CLbID6h+KtSbg6X4
OLwNb/mlvI9uk1N9SGkFMZA9+/fGnXQuY3vcujusL0/mjbjEY/zlPXSEW2y2eZyVzfSv3mOruQhK
W3+U3+KLoC3DfNFN6vRF3doCgbUbJVhEdKFs1LnPpn/kTSM+Vu7BrFf0i3f6jvzHNf7C+Zbxwg1x
TSe6mdy18gNJCRA44Ld12/7e26lba0R/u5LN5Wh8isPkfn8T6QO/IlbPxn19jzOnt9O5j0qe2OzW
euIi3qGkLpowbFfNhIQSV0ePVzYUxkaMj2bYTZiAyNnpZ558rSMORjFlHawA/MmcCgrznDRBVPPc
FxplYuqRdeENoxBAKHWCk+fJjERdF+c5b+jMhdxRppxRqPl6TDHeNb6VO50h3WEF0W99qq6F25Hj
iLJUwpV+i6YZmVuwr4TXFjBHmpxC43ZZoNfbwHulxMxTDa8VQy7oZ0aUbUjwPctg8usy9hgATxOG
LiQS61uvwOoL/g5+X9McbDv0tngKyT0FhiqcUH1kV9QVyopgy3k2Ig6Bt0BHcxlPTmg4bsiBCYJp
PnhmCT3Vg8WKq91tNkLzRM7CgHcMqScNCtRiFWww0EEcpGlVT27tzvclzGeH6B2uKOiLPDn10KPO
e48CVd9PnfLE7qP4OOQ63aDpOkG1qAiIoUj5OwrISXRzTCPH7CQrCg1uIZzBaDclgngaTq5J8RTI
PdlT35Kn0kQwjjVrsmQzpvLIPNv0OpBGoOLROEO6M8Y747rznDEX67qi2Ceul6xDBfh7ngxT/U4u
Acqv63KhCdDQI15IhxZIReqm0CCt3LXTZF6cJyISY+IXGIHNOOg8yQWhkPHfBBfVXcRtDfSHGZf9
wmrliVQvFwHTztcxqs4JZBWnjKZ+QoaHP+e0xgP7nNbNk2+L837zYeQLUUbB/ONVMjOA7uozEiuo
KCYmAQYNQIRLnCDynqmlbC/VsryzylNc53yuHpByN1hiuUM+BxM+g9/nbpHZhI7cYLFaqKDi+VS1
6au4+JqLTNgjqR854dhfoCOkcNHJYMc1Eur3HkeJc4PFwQrGN0x3OS92GNfnYKT6oyGbzfZrad5g
IdJwAg/M/reV83Ffy/Ns20MZN1AdjWCumF3zWgFErr0S/LiCdUltbJ6fV88TNF4829PkunjdWlQu
iGsbr+fdruu/zqI0ZTna1016l96YjVHjioLCqCWkFzmFqB0DeHaE4MGWA2Ug7aBXdb5ensHZeE9Q
CWpFTvmSxVq5zizY939um+e+2wJCIsTjb940T4rZ2k+Fko8HeStjssETMx8Eel2P9tUEEDETP+93
j8Kv5fmA+dD5pH/pPfi157z9etLrMV+nv/75r917zUtJTWzvvh0y/8HOKGG/l2Da19Nc9/t+Zb8t
zxfx/U9dlwsN/p5s4QZ6NWT8mv3+6X5zaHTnfeeT/PaXvmbntV8f0GoYZ+o4JP3m6/hvv5P5w+AF
wQ04n+K37/X6Ob99mL++guufGF/HWn2gTPdSTUUNzG2T3ThZgs6Tb+u+Lf7VLtQAwLW+nUaai1bX
3ee56z7zabPZmPO6z3XzX637/mfmU3w77dc+hjLe1tTbVs30+cy5AOuFQ7YukFDU04scFxQm09Zv
i+g3KC7SPv/aYs5V1Hn3r9l5/wysSTY1fOf+4hTzHvPkepqvv3K9mn973LcL+7enmfe7/qX5fNd1
/VQF+2/uUVoH9fAfuEfwgsT/inr0f+K3Knr7nXz0dcQ/uUey9QdpTaZumYYiqrpp/pN7JBnyH6oq
Qk6SNRnNh279ST0ypD8UFZWkaqimpmgQI/6kHmls0kSLrYpiqNDa1P8f6pFi8Fl+Yx5N1yPJkoZx
hAT5STS/M49MoyVMvhHVT6QrP8t+QKk+akDATQy8UkrjW0ANJiIF4qNIIfHqvqTclGEVbiXDaNcZ
lt099eMbz28hP8NFJu1My+5orqubZornMeP8bp54iMcxcE+wDSe89Q5ti3psNPNiGBJmHXULFABj
o9197SyYw65REceNaKSwMsbyDn64dxxzEO84O14nRt5Sz0GMgONMIFBgwpjFuW6e5+Z95rm2NYSD
i3XOdJJ5dSq7jyUuAMTgCnhj+oX0HBNvR35z8wmbfz9ITfMylAQ0YKimn2Iis3YRbNq1p9XBnSq2
Ix5JcgudKIUgLGblEZFQcVTpYm7czH24rprXz5PrugKFX4XByW5eLwR6deiaG4FgB/y7irzfp9Ok
IrxxPy9yp8Ubq0z+Zb0pY1iFGXdMeta09zz5Ws76iG3ziQKz25ZxR2Fh3l/7OipN+22qQRQ3Sspz
ZVZVN2TCQcYeBN9OUBjvMdAAh/OjNtlHg4fI9fusGyTJXoXpuaUYZgAipyYIAa7Hx3kOiyqqSGZV
hcgPIxAONtQFer9UI8BODCG9lVFZvCCdov/RtgzXLM98BkbyEqwJLTf31j2+cYbV9Ce/nzRpg4Fl
oYQJSFqinzPDRn2U5AzZdo6HD2YGG1iw3mrebQrMyTJVuTVCvfvt8MJrAf0Rja5zo9EMh55YANxf
XL4W8YlUT7pLTS1BO7HWcX6CxW6edV12eUDyljuiELCptMyzIWXWWZsmcAn3fiOp++v6xk/dnSF7
N/OqeYLjhHVGBd06QdL9Ogcm3eT7en2yqtKwOzTTpBW19kAcAKhKz/31bcO8y3VdFdBNxL0nW+ZG
aOwrhWoxFnNP81IzwtLA7owN35d9IWZTg/PQPo4TvCwatPTXPdMyoZKutfKvI+ctNKz0xKEBtLSx
ADpMCAVdl4ZgnJK0wcYml2oEa8EkqQw/pjy2QfSTNyUPGJfnlveAcFshhNUgnjT3qf71UrJ3wy7f
G4HXk9puNXuEekL3QJSLW+LYkggnv4IiIBSDtMGiM7h8TeKUSnks7X5bNW0UzAJD44jgruuGoLWC
y4fc9/6vY6cdk7BylyG0HRvnG0ydauoxoWTdt3yg23miyvzOje4DfP+5LnCBuENBOSbkIt0SCdAc
RFP4OsgNQm9r4Ga0GDJZPVjNmB6iZD0vBCFmeF/rv2b9oVIPg4Uey0PP+bUFG0D1EMoCSJLqu/1y
UCjglJXon8zBS0iDUI8hVOljExf+qZ7WY+/FetdEnJQOkbr+2q8Z3V/byf/5UFDKDy25A0Ktirfo
IodbA8I081+TTs4paAwE2RWR9LVuNGgdI7c8ZNOq3ktSZKbR8/Wg2kfH+e2k6GGnvTOvPRdoWPkZ
/fRixvVyFOWGdAuWvlZFuPCHHQjzvBhLVXqxBpkwxn/ue12vDWmFdz+xWArPNJFV4Gyj2rrHLpQt
cqi05IeZOYIQj+9ijYhFaJLoaA4I+Trt11vhP+8A9E9kkbf4rT/wi+/7O79XEr+/ZLFQVWTyx/lf
UxX5+0s2q3SJOI9R+9QtQptrvvFDr5TSQdasVl8Zsaavi6R+EGRJbKhb5dGyDsYMDj/fYkOMIsF8
2tnDGOpWarVsKw640JbTxnmd7+FOa/Spv8OWRcOfINwmahmZ2zQM38mx9xmQIwgYvbdI5g6N26K/
yYmKmZfmSdduY71J7r8WcsT//hhcar+jblqDyYiW1eDZwsF5giw/TctyOy+KeMRVOoVyIyRlPY4n
h7UR3+U8FsOnMSaY0k/CD0kMngEGpIdMD5RVGkQEkErmIfHhyeRdKF6C8P8Sdl5NbuvKFv5Dl1WM
IPmq0SiniZ7xC8tpM+fMX38/Qt6WPWeffapcKHQDhOSRRALdq9cybYJNRrjz6k47ctot7ikSzV40
uJoXAdDj9ZgQro+ged7p8IoQYu3MR6WlAZ6NTmZqe9txiGazS4Aj+wdpyWkO0YQlxaUUJ9W2+Xid
tm21MF4EugFs26lRB5kJoFx0BV8sG62Syu++en5MAY3uTpeJquo9aoXe0oH8+qt3Itw26xgijDgl
BdsfSj1O//6l0XW2f3/szFzbdjXLRtLLQnbS1T5gwu1IH1IoQf3vPcqhy6Sr4kf0FacHajriSO/i
u7Jzh8XUlBfhQOM5eiCEjGiAFryAzNLOiGb3fjTsjRKorjKZ3p77ibJnLwquAV3IZQnt+/42IHvS
J+dJ84Pvdu2HgX+afPOxwyQ7P9jbJNSz+4LKjGNhxqgMW463jjuzu8AF49wFpmK+jXb75Bq9+VfV
A4SoDf9bG6QauSHfsA7oTBo7y66NXV+pDny0sx2wRSBTO3uvXekVjQXmJAgP1+nzROl39R5VaEDh
hx5Z2k2pq/W28GCrcCPQc2kMh5iTN+cR7ZgfaJSstY5i/9QVKXxyvXpKdMT7+qirATKlmA3xx4Xs
Dkl5jgoRUzfJPOkaPZHfW2nEYy62Ux4N1tehjN1DY/Bbm/I0uK/zzrj3IjWmtIlGLRpUFHN2BZWZ
x4gdK/GDYwbgVkK7JJ2MT84zlVLZpA5JYGnKhjplZddG49vNZQ5derQnY2vwJ1/qVa9veBUIxQso
JWPQp5DGiL1sTAPVLS+hxjebdwi3AdmTvjokXPWPw20V6zBrBwr1+n8vKHuN7pPeErXxZUr66oBS
1w8zGbTT4LSQTiXgVQw/fEbdsH8Kxvw+jSzlsVDhsC6gZiB6HWhfhW1uPN/RP9kTVEFB5yfb3g/U
Jx4u3+QEPYaS1LLqJxiZyq05wpkNiaHyiYKGNTID2lfXI2Vh6G5/FrFTQI+dTUs5kKx9GND9SU/B
QhokKD2KYeMR0N0odPjdrQCUU637J7bGwVPpNRfqm9RjaYoAaSHFRR+xoxx/HpRNp1SXsdLUo7Ru
M0oj5PL5ql9ryBl6lnnXNZoIXFKvpwRyvZL0rRN7zu7ajYho7BTDwftbd7hMPVgduzWC+9JqlVev
Cya0J01rYwSO8qoaBioxDk8DOSqqAWCoozwFcaaAwWrX1jyrg6Vw/b9uW3/etWyVB50F6a5DbYwr
ONf+WcmCQvAAzWeS/YhBu15yvSOfE3k1GWGICuOKwmhYJsO0Ip/nd4eosaH6phpl10TKAV4J6lZC
Y1ApJqRmTj7dnDgxdjWk57sQFUV3FTX9CAiJcD51hv01yHGtGvqHR7VBTc/vN11btWDLtDTLsDXC
2XAl/Pn2Fc1X4LqzSdYaCjIxOZnGIoy7TZw6BZXls+2GQQCRtQlxS9Tkm6vTKZ3iOEzgiUhMoD8c
GMFlUiexhFZWW8pLmliD+AeOhjt+iRHFn+mMCoalwFBEdJY+2YjEFaCw4KiQA9Y8ale6v+7II439
/9iczPGHP//HBBIs0wTDrTk8ZpwP/+MxSUt3EoP3XemjY0kJzusAMKdNHOOtNop2m/U+ivaGYb5F
Kmf0ris5QhEieC7zdDt5MPoYjhFuwhzopTS9Nv+ewLpxMeDHf7AtHwm0+eois5FwCAD2zmsj0vhQ
q8htUwPYfw4H8hd+WtR7lb8IquBz92o39s9eTMFeOvOY1fsmbxVE9rJumaPM2Z0DiGwRZRGLqKV4
3DPbbexYEOcPXezsQ0jXrw18xj2M87PdRw68n4UOtipVQADOz3vT8+/DpnHeTC2oV4OeD9SJF9UT
d43vckLF/WymPXMepymxt15ekWBHovQ9sRwwd278BcbLeIUaByRhU6O/TK6qol5HYazaid9NcwQr
GRnKU2qb/jHSwuAoe7IJkPFZUMzWrj4MhJOf7v799yooffv48XPKN1SetQa19XL825fHMPOpVNP+
D0L+UXWHSHzvwNGLkxVSzNiJ6jik6pmo8/gI/SQNpVtQjOoAsmZTDiRKcx9BKnGd5tc9MlP+nB4F
o46I6BZu10Z3Hiiy8R7iiipgtU2pPnO8B3PqZ0mFIl5bPhQeXZKD5lBhUIRsKArX8go5cfL9TzxR
rL28QvoFmBFWlY7MN0G3sqq05BVyVZRGwADNryt9wVhRb21R7SbnwVyyK/16ZRilRf1XE5t31+5s
y55seiewdj2iZwCo524bTUu1MqxNG8fZ6t8/BU3/z4+BUJ+puQbk445BwPDP+44eZklchJb+PSko
T0WvND6j4vnoUriwsws/PsumG7X4HIUGWLwCYg7pk3Nlr2ps477X3O7uw8BQ9s22C8a3D34Y7wFI
9U8f3PH86rofHZp8DPa39eU0CK+MhZ4Y1OP8elvXntHF93ULcd2HgRoGo42OuA2Y2r//I7KX1cjG
+Jzobv7biykaLHYZ+Eg5KP2hCeo8cKqEMvuy47BDLnhqYhcUubQ/duUEj9JOFILnub91f7ssMPIS
XYuPi802ZeXKUhQKINlqsI9CTZyj7NlwsVC0c7Si9ikc/CeDyohDmYNpcvo2X1lBQ2m4ngfOQY4I
Aq8HaY5E5FZND2ojjuZiLSXoX2pd+zS5tf9IzG042bkNW4Ayqe9wWQPXgkj/MPlO9lwk+l76CR9E
q75xik0ahNq7Lh5HCoTeBHG5LbwiylLO+odVtayclv/+xdXFfz4+XM3QoQuzdJ4h3M/+/OKibaTF
faen3wnz8AkLD1nLttWdY9xXq8ajel1aeaQjfxHowIOIMQP/maf8NtJHm8FLyqurGdVQXZq6AwYH
TmMgyn9PHibfvc6pC2ifRuhxmsBr12rPfUuPW4RzhuaEMACE74hCnAXpexjS3Qfpypqs3pkWUqdm
5jgP+twUk6hWaYQqo/TJeXHjtHcqvFNr6ethvaTmKtg6VQZCRuutvezdGukTQZBRPeX7kDkyz9ap
5bl2/+m634atuB83CowNU+iZH9f/ry93e/Wy5pGIqMA/TUUE0d4l/I32kzrM9IyZAj0fvTCsX7vY
UtYf/HDK/Jwh5xoVe343N+fNGJHz2/Uf5vWmj2h4D6vOhwEo8z3oquZVax+abYd3S9XbL6dcURAU
3EB2fApay9x7cW/uCcpF+8ndz+qoNWwk+OWgg+oJRERGaF3n3a4g3vjgeeq4vrlul8k1A3Mdek/E
s9WDw3u5V5Wmf210692Yg/3xIECVZOYX0UVwilpBuYZFzL2grn5fCaf8jB4S5Moj8k12W9rIuFDh
oZieeHcJTclAh0iCYqEEavI06H28scuo2cBZuuyT0jvr3rQpHLt4VeraPxdJ8556efka+XFxaMtu
JMqM2YaBvU1jIFjXudBirKt2iu7jebSvtop9SMN8rg5p+4sxRNV2VMW0hmc9fOrzme3FTuzvKpzi
DuKi0ISShFHC6dEpJ2fbRVQfVLExP9Hb6bEwbdCDUaVspM+K6ukyhs71AukivdGusqBsEXyNpke5
kucb0InlwVHO6Iac/yBBvXsfcY074UbExUegNMvrHW+wQP7CMtluRq0keMGdUjZy9HZnvA3EPFss
nUj8zdXLRW431Nsr3XxyNjylP5f3NtpWPrf9aeI53riQksjn+tWen+ijZpHF0bzjzXV7/Gv/sBuQ
826bgw/L3a7lTwACTdqm1gf/Y7NgzHuBG1mAyRmFw5WY/5FiJrM435J/27JBO1VXbhTX38zK3+oU
Vx6SwtNXbRn9GCp3UmG2qIvDteu7n5pCsXfcKdVvCBg959zFX7XAQLVxsNx97dr1kQ2uuUxhA19W
cRns7VYDolWL7jgNhvssUn0VBqrzloFe23Q2VNuDHbhvjdl+KbxaXJLcTx58138nrP/w78+XOQf6
8f+qoSVgO2yOVO0/iBGQ34AaW1ezbyKCp6yKBvHoweON/LugDAhLVWHEzIhc3CXKWGZwHOQPvsZh
TI6mPcQ8iZ5WC9TEzVVcUpwTe5O3H8bSg2yJHnT9506dCETNFhlPEICyKxtrrJeoMqu73rc8khLC
25XwO+0hDFXXXd405yAEI2kThXh2gnKWZinMRVuhPxvUjsLrWqF/8AUNkVRlL3vSN5l6tG1tb31z
3abJuRDQ+ZRQzNci78ZaYdid/DEsX9iEwY7nhNlqikrlFTZf9Q72gRrcHKZpaJ8UxbXO0kKYvBym
5tUdVOPSltMD+7Fo8+8fk/Yxjcx3EopVSDpgj9ZNXfsYrPQUTR2KylIQ7bCKdZspn42kyx5k41lD
QoImuvA2XcI6YaoeQzXbtKPIHkIrgju79dNzbCGIppRURFDnLi4hULewC6H/ar9YveKd5VravKpj
tqQSzOp0ew0r5DN12HDJ9aRfgRDM1zKK8PTpAerrlo/fc/etZ2n7PGqmVeIJ/TGJ0uAuhNb+S99o
mzTJzb8cGMCyRDhf9B45Od9y/acxmppVB+vbXo3hV+sqZORNkaO/+ytFNJW8VUOjNumXL6zEo+ta
xkGmiEY3awGNl/94Udg26NTNF9jzBXINxRna4/wqTZBoyV0xxr+/gqWUl9Dq+7uizJtH+NzaYxVW
pzBWm0fp4kdBdWtgxPfS1Do3hxw+8Yd8WY62OJgedFRxkV96I3QfBsN56vlVvVWinlbtwNMv81rx
VgbtsYMW8GlIg+Rc9YBFi9nfpUN4b44OcooeFD6w5oRLInf53oRWTDS9crw18JX+NKtmePHijhj7
U6B3xp449s9G90xjn7SWi26GX5vbxEqW0ienjE1qgIEOtHWscnKuorz9pH+r7M74pDbleERojsT1
bCpKMawqYxQrUYXGp4oH5KLvMv/085rcL81HzQ/Que+DEqrq0kQoy0m+1eI4qYX6OUzzRS+U7oD0
Rf4kqJCd1Cj7XI7WuLRCxdzZfTO+AH7YpORcPhtkX+4VI063eRuGbxEwBDk/DTSbX2dhssHicvQE
5ovfM4rUNwRy27v/8QvUdPVj7IpfnW3JqJXr6M41C/Xbc8Hy+6JK2yr/6tScaIzCEXCe0pQTNWlN
qgK6ns2+LSqSiSr83Q7Pidu8wCn6vZd4h7I3mr1DKAQqqUFb+2PrfkKx6D6CWfhL5FKK26uOfzBz
uDyNMdv6il5dMkvwQMrE1g7C+iJdjRlBx2vVUPH98skBaxL8gJPuCJV5dSkrlFeqNNdWlqrPgHYD
2AXpgn6vBVRnWB04Emn6fhFRu1ah2HbtSq8QtQ7L5zz/N29RkPOJogGWNgaaubnOnq92wV0uIi+G
v81UCJQqXvFkDkG4qdFF2hACVh/9SqBWOtnUhEb2uIrqPDjIxmPiYSwQuSaRQRn4PCB9sufMo//V
Z8R9vPfE822WnEqObESxoHOXQVGrpCBb6OiVUgVpn9gUXqBwuLXmw4o3H2VE0axqTwOiMrtGO8nP
CvylxmxJV91Rqk5iIlmgwBFddLjnnhFFpMS0Ht9L4Nwb0zfKVVuI8T0IA6pmvfLZS2KTtB+lxXIa
H4y1yJw4PPWZZzyizfEo/aBhYMkcbX8rTaounGhK362I+jGKQd0oj/eRNVdDjkHw3MxNR/Em6J6n
qydIDRgjB5hZRGWd4ywt9oHV7PWhrfgIaBSTzyYJ+mg3aQKZysBXd1UEm7UcDSYIwgp1LKhy16zl
iArVCZhKtauHJF83WUxRwKS6Cw6s3tceHYOwMb0fQpSfSElXn/oajlt1vqgMUCwUCAWtEj9EAkSv
Yg5KsmujPb27Ngp5+DvZNVTPWxcRfAXEsEtjqVumQxbK3fhmE6vrAkLahaOkG5nbyToyjhY4JwRJ
SPyoadZvAcCARIz9T2wi0Oue3OToBbAcEdA8ZfNB3vcy6z5ulAFiUifaWcNkX+Dwdw+apWylVRa5
fZE9B0VXV83FyUlCshLOsEJpeybrnW+8Tjh2m0YP3+V918o8apTlgLTTaVhOYwF586+btPTD2vnY
t4O1SKOw4BmFrmjg5v2DnUf50q/08CVxSfQ2cRq8m7n4bgPU/jZAo9mhGOnDO/OgxBPaqTGGgObz
JBunFOkh8sS9ancWRcrzgKJYiLpm2luIxtb2OqC0rn4qSoSPMupyvXGicVLtIE2nSaYWbAN2VYt6
g2LM5Tpvdl1Hpc3PQ71eIufxFbvIpcCTn8MqyZdaECF5Eandk2w0QvPAvh5FTgbKgxZl2QtYA+WY
nwf5sdC6F2lBYtM9lVX01UpgTtAMQoCFY0HtOTduGdVLBxjK/c3XCrTNEPZc+WktDje/HdvzGa77
wSspZ10tOYFxL09hTrHQOZ2dcrKaddG2irJTbOfNFiBI8jYa7qaxUnJfhFgvbRt9le4oNON1DOH6
SpodX/RFxM3sLDLPeXYbZSn9jWPnO7Lo8RIZ3eQtHgLtbozhq3A0n2OfQPsnV6AyQJbPPGRg9S9F
Rkkc8cTqixeThge+4z+AfQK2YCBhMA5IAZljFy4HVJb3sol1iGcWN3tQUATw+5Ky/HlOKof9qGj3
qF82ew1akm2b6BDzRUp2sSH/pxpZCb8DOreHZvhGjndAzSxszznKRmRWW55hcWKjvTM8yJmhrr5G
iBC8WJCUzXyzyc5F7ODPtXzHjAktFxeYDbR9nyAeiiA0XXOIjRJuTroDNfNF0fpb1XS0vei+tTaf
TO2Kbmv7onwpUw0VnQRSMxi1qxfVC2fd1lis2LZWL3C38YcMalRm5lE37XnuexY8PvOoDYnjtkab
9E6ayE2pO1MblIU04SLLDm3HPkWaGR+YnZji0acCh0BVF/xwXdBZXo+Yg+oRukCB73PkIQMZopT3
NNU1QiSe5vHb6PKd4gT+ptfu4MPRktg+lWMR3Pdurj8j2KwtqGAZv9SNum8rQ/kcQ9VPRs9/FjDU
XiZjvOf0GdUIu8XvnqjTo65EwXOuot5ptehO5JmZbUnBjvvc4gkzpgfZaOT7rj1ptpqdHvq5uU1R
IOm/16yMUFDjj/BVRvcq8M69bIgDN3sTHRAIGR1Beid1lDW6B+3G4Ph8lk3upuG2y5ovN5fsTQrl
H2aYU06Xps0yNI3xc6q7Z4A48XNjh+Ve+v3ZH6nKWYnHp6GrjH0PZAch4Rj6apjbT4RX85PsqXaV
nxLU566jaPzmJ+mTo24CFKb3qunNrIPiTqc+42SIoT4i0+DeKUVdfu0qausKkb6PflutagTSt1ZR
6k+F4X/RJ3bAwEU3gdtUp3yMKkhR6OlEv5YcssUdkaNZPdjBKUccAYNS7VsVt2N8twF58Vhb5cKw
x2wtB6TvuoKlh082W7S1qdcHl8cYCN3wDL6OnDXiV1dzrP3+anoErhdCKQ59NXi7fKrGfVP0JfER
O75MRdcTj1V56xyXF6Id2kvd2NEy1uDNL0Jo0DPHKonQpQh2/mkqlehX3kiQK/3iOTlf4hKdO1XP
w/fOMClGzUAUIysuVkPZmPs8USF1biEcTNBwegCuYdxNJQTUJgyJa365yRnyztcszNStMVvSRTor
OSc2BFTQD1WIKZEK58/CcBrE5b2jzX/Yqjw6hQgeURCf1o2w1RWQ5vY9SBPgZKJ91sLOPhRqAhVx
WnbvDRK4i6ENh2Ooi+mp0c2jmzrtu57lKSJROuCR+XLwO/BMZNFDCU21TNwToHB2MlkvG3vmSZI9
OZDLDP9tjpl4wTKzKAhVWvNJN6NVBxn6p4Tf5z4FbnXnmQElzkZfrKBcca6jfJTUbZe9zdaTURU2
/MxInWezKb1LVoLrQ9LiiIB3BBQr95Blq2eKIbK5syVdssmy93EQxhnpEe8yKS517Il7gUc+hJQm
zbdeWdevemqZiyat7L00E3340qAPeJJW5unUC5bRo7Qc5d63h/ZJTUV4F6HcaRRCHOqxF4c5YwUd
x9yVtmzCfvAWZQVtx22iHPhgtjbMal4NC+2v9W6LfPD905pNSUZQ7duAfUhinVvdDzdGFTaUnjpK
DKPNzAhlQketxp9G0YrvTcfPyjRmYc6yPpdhorzXrkUFv2H4j2imiFXXq+N+TAri0FRPrrRRjTfe
QNR3gLtubxUkpyvuIp99C0Z3XymepT8Mwp/+TEvOUPF6j3r3pUnD4FIOhN2KYoBywCpP0Pz6r5ZX
s1nPOIPVkIO+VsQf5AQEEOe7vzmcwzHSDmJq0S4L/fprhm7aADbtM2zVsKhEDgyXQdI/iiGKrms7
UfTd19PiafBrAw4Kmyp9vuPvE+RScm2joux9aKaC1JxpnwoDUHU2v6sebpYgD+Hb6MigKBFYcIkC
l43Ef0uouOzdBj7M+2DKyWUYUCwOoejytpTsfVjv9hqwtkJ/qE9UiAsIxa18HDZ1OTbvTrXKuzb+
XMOzunYSPqZIc+LPBHnuOs8eiYUaE4iGsoRLi2lp3hxcgijPnkjCXWbASRM2Y7UfepsKehV6+ZuJ
EmW1jyE8ZIMzd6V9nfjrkpuvyIeeWvkK7c5/mBw0FQWfFup4Wg7FWWzwLdBdeInq6FtQWNkRkljt
uRodC6o2a9o0imcslJBHVrDIG5hvZECJP4+1tARaHreQkzOE+zIUwTXI5LhE3qI6/HSNIN0uuNoQ
o+/reTKSDuos+RnslE69I98F7XyoTz97s0+BNPAvEx5qIAHuwRA2x5K5keatyX2A74324+b5MAt2
OesOefQemFu7KKoc/pT5iDSCJQLO17Q7aWqNArPTiPayS2Xws0B9GdyV8h71AHBKY3JhdUi0I/p6
6hK5zOw9KWFqij3xfRxsVBL8/jXzBergFYJHUWqrxxZe9CXaQYAii1TZ6XYKQttDtjQzhHIWZvez
GUwT2jZOLWuhJf5FDjRK35xVRL/mWWNkevbCHqt+RdBuh9TGHbTwFSw0avxDa3ZF4CZ/dWHwI1Qd
cj1KzKkgmKZjQGpqV009hflOXzwCTQzuJh7QX5MhYQYXsUe6NIUr3tQa/gqki8ZzKwCSG4N5r4XV
KvBcCCCUqfladiuJeA5LhCuGtAxPYkb1aZTljOggPSBZ3C90M9O/NpNyDprYe0Hd1YS+wmT/GmvV
i+l4j3Umis+Dbb1Mapo/2nGXPao20j0cb5O1NOWAUtWblJqMk3Qpdkoum7RYYyCe0YIC0NC4jutP
FcpjL9DbNyvD9QcqrmNU9ub9exSi9mHmVFLG5fe0K0nZulr8kHhKueWt12uX9PFz0ERIRM5T6lGs
kT5EXbcvxNIvbe8wubpz6HncLdtuat5Ro97I1yUgzheVPepjYVXivs68/jSI6WeTA3bap35HOcXf
ftcZIoJJEQj/kmMTIml/T77NGXvSBfkIp0UbWw+hp0braCiDV7Z6c5F5gFKcNJ3auUsC/hPSnDTk
5yMvgf1yHrViQ110yCjtCaZhzqyqpRZXRzkaNt4bAWn7xK00fOUYfCoGu71cFyLt7KeQ68kLNZgG
PNg0H9oRvkT58E4BnfUxsq7yoS19bR+RQ6zE8eaSfkBys3Ro1wh/y4Evah7NqqWsP9a/aE0HfLQc
k3KbJ9M3gMPTplXr9JyX/FDK3CAVOWowLMW1+x1K4YU+5kA4SqM+tUSSP4eZlUEWWbaPnjcfBBWg
tsLrs71L8GJdaFnzQFRdvVMBnC7RCPKWwhtBtpRgrQvXih5l47bJVgXBc7paYU2cVihbMSXxdYKj
WNPaiJA2sxu431pEKdFMO8rGQztpXMju6L51U7Saat97zT072Pc1RWVmPLmvoT5CCZTZwUqfTbf3
4K1uNHcrRysj+V5kpnOSl1pJt2hVwmUEPopHI7Guk5Bn0Q+FAaGYvCb3RbLJ0gztw8a/90y2JlNv
Voc+H11tNRZ2eQ/Vq7YwotrROBVCYKtGOVVpcih3c20h5xvyI0jHQlv6Sarf1WyEzlrrdFADpA/S
yi2/Of/pV/V+tNj7MVdPkl7ONQK9vk4Ds/rbGtIvXUM49gdCVS+5ilDRfBgii6Xfdy0ZZVtPw0/D
lFz9qTro9wJe2q07+/+cL/1dlefPlc+RQxjevu1aUORzT0+Bl+sJtTpKTLB8GJVpk6Puvrh+b+cv
r2WS3Jj6ci9dju24F/mVrbxdQ4ZvWxalUpFe6T/91+2dHNAb60dRawH7oj/2k7etYBv3GrHnlrp9
8UbQpH8nAg4LjhW59/ZsBmF/Jj7KRiiJ9KNfk+qRfiN2+WJXE8826AaeO/b5FecNXzdelCANKXIz
qS5JET+NdeVz5XXWA1K78Sl0IXCTfuGwkeNoXhDQcrt7HZHqXY9O0o6vHoHuX3UbtWYnd0gGNxsJ
dGW/oVw89MelJWs/ikitVlOvD0vpS21kz6eore8RREBYpYIEBhnEpyixi6XlVqgRUU36RNBc3ZfC
iOFqVcwnOeXXBQPgRo7KEYBFV02fB0hRJ90OH/TZiivuiXkaPUdKDwdkbe86MRG2y5rBOyFt51Fm
lF4GC04Tsv4ooiYNfKZiwf6hOY4zOE02+nzwii37zeu7eitd0XxAC+YGEZLsDvwjOjCVyXl28iAL
U/zRXWZ5q0HYNByvpowVmnFxDAsB0cscOawmnRuqAwstecI1myDvSTYAHD8ZgygpK3C9pymG65TN
u31fzWbrsWMxC+WzGTd2decjdMTuarzIuXnoulB3tsp1NSOc4852ZFFLWipPht7pT9O3oVch70J5
RUUsJux2Q9NbK7dyxdaMXjPQKn+pHrUqrtW8+UHhL+1MfBdhbS71KOV4HcbwA3WmOKlaVD9UmVk9
aEF7dWVZx3l8ntEMjX2Sg3La7HI8NHCcsYCrcwaUUQ7swJ6ZI1gYauGTWqk5qos+LM/6DHuQw9eZ
pTZNy8GAU+O3K+Uky/e/xz1KcwNhtceqNh5S0xzfJhg71oSPupU0qRf4nHDzutSoGMpZWkNMzWmA
nYccFOeGPQ1fxqkDRvvLl/lZsCVDWlLG2JjwGyUTTIggXYeIbWlfh3sPGY+9NGWD5GNGWgnmiTIv
2ApLJ6pVQbCS3RhEiriTXXllsyK/WWyaWpQbdPLqR78MqL817e47QCE6evdVTVCM4fhcn5Em7He+
xuPJ6wVAu075TGqi+65H+s6LtYc0gbk59dPWX7edRQodgXJELyu42jKTDVXXThejV/t7vcqMl44K
hhQp8ouF5OLLgBXPlhzrqbiRY+o8cx4rqli7jv3ndXJMmxHBv64zXaSkuyAO7uq4gNNqyMiojV67
BXPdr3kMFE+5AaFiPoN7xMxFR0wwEs19m4bm1x6UENK5qX5Rpirf93GZ32sg2D+X7M2Kyfja+vNH
rhLL6LowRkoYAj85oBlIY2ochaqeH01VB8YutBq+oKXNo3BeO4n68+Ar4WugETbRey3faE2sHID0
IN7lm9YuKlMLutbuZw9R6w1agsHGyNMZBjNPuY3K3u2ywCxU6slgNGS7Di2WId58G1GJIo6H9eAm
3tuArm6QmekXHlPNva6l8U5we37mz3QR3PgWfoB6UhlN3bNXBUC14lZduaPSPStoaRI5R4VJjnZq
TT0i4Qgjs72GGFh917dG/GhRXvtMnTyBYNWc9reVahv0dj4vzPwF5WnVvvLi9pC6rnHndxEixNKs
bT78uekcYTQL2b1OnJ0o871qfJPW0n9rUMp7AHtGqX1RvXLbr/+q5pgDlQ3f2fJ2kEC6yXMh4MtG
na841EOo7s0wgqhTGU5xZQ8PnZ2OD0NSsSUCKCBdsrGG8k4P6vYsLSLYw8N1VF4QoEsF4AWS5F9r
VC6376SEN3x2ySY0nXHvBtWrtFJuJSet6AEJzaXAwLXtfTeXCzdzczNTxf8Uqk24RqqWimI5AMpd
bVbmXD0sbdnUsReDqC4hv2WBj6v+Zkeh/1jqpkNBupVuNCC1Sw2FrldTB4YhkDlYe36jvXZaOVNf
DxYi0FqyHefguq+DVAqyMF8lWZC+BDbC9kkrtGUgsuQlykp9K2Byvxt7NXnprDg4oLsK+5c0A6qU
dDd/kVapgGV1SzjuJzcu91VkIFQ+926NEjqkSKQdkctyrjNrvy33UdNEi7BotXuhtM+eC8NoilTk
C3Ku9a4aoKKWZiSsZJ/pmbUo1XR4yQOoGDyk4a6T7UFxDt0A+1QirP6lDx3rCKXEt2y2MsIdpyga
X+UYCt7G2Q2Li1w29hGERIl3L8cSM7QeSltZybG8KOxHz4dpYF7FzXjiNdkPOTSYQfyicTfyo3CE
BXGT2an5LOdlI5SbFRFR+dp2by5JszvLoK3haGhF9uL14za2SFWCnc9fpoD4ZO7WJznmRIBi9WiI
D3KQn3l6l7pVtJOjih3mSwRo8o008444QTYM6sqMYA+rCmefQdx1LP5sxnHZqb12kO6prQoi1Cbq
u9KONOqnoHBYtj6SgUvpg2+AOVMzTZtErx5+mvJCOS6vjtpIXXmBCcE/ahW7/+fsPJYc15U0/ESM
oAPNVt6WSuWrN4y29N7z6ecj1Kd1bo9ZzIZBJABKqpJIIPM3hdWrB5YD5Jx4ZAPpEYlxMlpnWCoU
01eNZ7j8q+ZgX1berLg2D3JCcMXqRHKx1/Ec+3OYBl8965GJpLzQsfGjJTtlPB7Jf8MDd6stTpQ4
W87dmQaLHdsFLnObnIfhuq6QUWSR96srQLdR8gW32mvxKh+s5CQPgQ9MuruxleTRaZv01pWW2RPG
1rMex58x8hRLPlS6+WPn9jhc4tmDXA/94lCaUf0WljzdB1f45GNoVnr5NMVq9ChbZpusJqMbn1m9
sNXIT7FfItVQlWjt6hTIw0kx5juWeQ3KeNyMYeqjox9hZspSJ1sZXZ7jech3bpnaVNp9lbrZra1V
yAqmznRKTd28yus4BQ/wzHjEVN285lHYPIjRA4DNS8gQ9CPUnuPmlwzd4gjfbfMAUzD5JmSsc3Jo
vZ3froNOyzeai2i6Oe+i4smvL/4EW9T0kOGcN1zVfJBxBQmKQFONsxxqln2Pf7P9O3YfJmf9GSvj
qTOWJ03ne98W4fjFw5Ea9TD1YwjtZje0brOJ4PbJuO9Z04dTTc1OqGW7cU3s2VmoBCezjPplU5bm
tk277mlEtOgp0HaB05hXGWGFou/IcyrohbtegtugikuiI+q94tvdkwmI71Fj/3/rBRAEFSdEnV9O
DtL4ZwewdmW1Y/zWDuUezxb9arRJDLHQgsbBjUJLQ+c1+CqDdei0z1VnU3xhQjaQrsit5ij7LNb7
F1cZ32WfT7r2rGOMuGibUH9yOvHmT9UP3cu7l6j0refC2tQKzqhLLvequJ5yNuc+lANtHNPzZieH
dg5y8YiV1Nws6E2xaTv9uY4+1vI6Ucx6tQ9nWVlNvxjzzqicd0tFZjwjJmicZctXG3JBzdCvlZzN
kht61cM8Xnbm83i1Fn+PJ3/br2WnZ0zVAwbjFzsNAC0l6JNOzuAcrELEi6IvzCceUuYTcgUCS3k3
3+OJKZ4yDaXwsQh3slMOC7TBXNU+6fj7LNE/51C3rnKOXhjtFi1+sbxPGrTqyfH06CzneEruHJz5
hc35Nf96Ydn0o+gUV+GrZXUIdIqqXqlx4L0hl/LLrYzpZ2C84PyOKXkB81hzdBRJQ78FrWIAPuIx
sykrgSJ77pFYU9gE5SAkryG2hcvedsSbV6Q7jKuRfxjS53o+VD42h64CQibLk/TZdVhI6KE4yZYc
YZe1vXBds8Fbjwlul0ananS/2aYtci6bs2WOyxaklt3vYQOjyRcH8UPnDPo+tbsLiIgBKXl5DD3X
P2vqpxxxC0FEjB9ku6TKBDJOPWpzSMatic1JFpW4I+Rtd8mNmi1IEpefU21Uq1LVxgMKl957X704
qV58Tr3q7fquadcijEtykAkUEawquYUqSMi6RfGUzwfTQ0s/mIJiL2OGppHwZRvUOv4TtLT8ySMJ
C7oD13vZJ0cVCD1AUyjPou8MrGk4iEx0y1400UbGarySLohJGBc7sK9sXPTDPVQarfkQale9Zl2w
kNMLoOL84NMlv2gIJj8mKxYneVAcl1SXPM07zJcXuenjts7uaHkfVA/t7+HUewUr0H+agd/uByqz
e3zLvnPf+Dkg1kPec5pOmodFQI3r0DOEX5tyvup9zfBN0HRD+SU6d6P4avlttJCuTZtUPI9B7K4n
xbZOkVFrhxA9pRlWje4/Cf1I+OC0xMoYavszSFJno0Vi2GpzU6F4h0qSeHcMz95Hneav85gie46l
5yKZPGMnEsV4d/3sFcKdeNSHLHrBhXojw3UcREclyAZ8fxnlG/g8pl1q/p+TsNPB62BC13YgOV1o
+FEGQl8VTWPwaxj9i4/rB43ig33lp6mCqulw9nwqS+8kw5UGk3isqnrdhkn5kcXI3xZDb1FgHsI3
KjG32YOuk0a00/YxcdLDQDEGnT4bBQ9wQpukGP1PYwweZ0ceFDCaEKttrEFlHLUbDUNvfU5u+sFn
OW36SBQfQaZZLDSmaBXkg8fWxdTW4C1PqkcCpWPHeO40PVwqc3W76kkBjZ0R4SpbxS88Xo6yzF2F
AbqxTiO2sjgO22vZU+V5a0C9H8eiwm91roYbcGFggVXZxUTJ4zqO4kNetszjdI0EElCm+VXatdN6
5WedoEdlW020lpX1bvI+qWz35D7rmjvqVC7kRacCk1UBOmBfj99Ep2LCoRnjcxQHxq6gNomzge4E
uwwG0GkS1BHitnG3ahOY0BqarnloOigMQ9Tj3tNpGt88GcvDc+NjyTW3hNl1G9bD8V6xRuVYFYiA
133qvoTlqFyEm5xkKzbM6WXWPJm7nK5vj3mOUjwJCrg1ENZOeUWdPmxh83maicJ7kgcfqeN+Lzqh
/PA8vKAiCj+LhoWO01fjd3jH+ARigviGdkw4A4xKoLlDt+7DoXqelGFESqtEcmJudvB0H101WI2a
1pDeNkBrZhAW1oHheQ+F7nTPPtAqbuRIPvc0+hRneAORA9mnBMVwDswSyiKdQR0zItZ+xO4Yn2Io
BRtel6JWbDTLomN/MZWpeSlaVbuBwPSh/JWpY4p+AEU1mwXuSoLDtG7YZGz637WqLnaGKcC8DYb1
WeWkXOv6K7/iYZ0EkKu5tf7SvWCEyV4mSLigd7SqjZE7cByyCBrsgzxA3wCQKU8ZyGk+4s5Tzoe/
+/819D7faFoUq+9tOf3WrLBc98tMvzoteaOhiLuvtgosxFbzWZjAKdGWAKgdXEJXCb7qPq4iZWe6
L9iWmWw8Y/VCelzbuvBHUWCr6qMS1cHCUK3kUKXCuyI51W0DN2DFPDTeVcb6NlOWfJeRgs+wzoLB
wPcwQX8nK6Zy2wJ5/hgr66uDwtJjBYXhOUuNbcANgt0qaqvxZIFE5r5nrduBJBEohvbk6XXvoG8M
jMHF1l6MFCAzsB9PDSCJnRro+Q7cjfIU9PyGCtZNr0asOfxq6pTamle9T8UwLHRLxGcxNxUXGwYn
D1+R/AFi2tlPMtxkg7uPizRYeawV3nnGe4DyjW4nex1X/IKk6j7IThmSzSbvjyb899dh6Ked28fO
2uxb7ZOM2LntPPGsZ5p/toP6JR4cfEnULppBDry4rkVYk+LopM9NMHbVrvKyGGomTYgJykHxqIQj
cBW+GmHhP2gBeX1FfGZ58K6KUbzUdYYBupvm65o/wIuBfzuCMVWAZrYiXhyKEw9mEb0mfe0u9KYf
NkplnFpht8/djPDMEKgB4BvFx3EGiaIm5e+nRMXFa+6V46ImXFYsAK+y1Y866ggpkEundK+AhIsD
ODvrMQAKwPe2Hr5r+Ks5XZZ+8fA2X7O2Z3mjO+pDWwh9KUcUqMopefS9IWu1rB3q8d4EqsOubNxc
XGSb6tbGLHF6sMrw5FV19mFHWgBaLG4PwvDSj950lj2PodfWtrqHvgioIfCH+OgS4aEVL/StUY3V
IvDJjyD6hQy/BsQl74J1UvI1D3WEKWzTUB4ikJ2HoeAxw+9fvOg+ThdGWRRXMwkwSzIU5ez22u+D
mpRPAk2O/T3egLxMzAHfrazXYSAMw6cy5ZcWjPMvD9vHylKT71lIRs+qADvBQYw3Xcs+UR3U/mhN
vLCqp9ZTU+jeQke45Ztd6JtIF+Mvw/ew7unVL7WeV0t19N2TEBHWMTGuXSpk47fQyHC1jLpxKZtV
YFlbMCtU6eZePUafIkg9sQGfVr1RuM1XtmY7u3HutXQSRpaJXLfsZTEEi7fhP6GQnHibwLzmZRFf
5ZUKjBCsvO5fgOmML6ORz4g3XsDQs51X5NalHYavALraX56zN9Wm/kkxGH+SWCteLeg063o0s3Oq
kdwXQZptR/K8VxW45HIMRP41dqodHL3mV1qKfU+i5UsUYEmUhdV0jfUQirOSNoesCMazqcY5chet
/mrMpVoH6uZPC4eReTa3gB+pFatvTZLYgAncnG8cDPEEKup2QMfgUbgggPXI3oiavyMw/u6gZC+A
RrVwX9pNdUStpianNdoRJRIzro7yILvuTUsPAVU56Jb9a06WwKrQSlfZ8fjIH6r5UIM5WWlV361Q
qswfyC8BYZPdWu3E/+oJ2dOxYmeM7IXV8uqyMWiGfe7wLL4dRI5pt9M3m7JPwKvOHX3pAczIav0T
wSxv38pmFUUOKoQAVuchqphmVwOvo/iihUcq4lW+kKejr82nE6ZJudc93HrKzguPXeeVwUae/mt8
4FxGEixX16w3IdmR90k1sjM1RSBlczNs/HpnGNwcNA/HP7XVjRVJk2kne3lSl4spb/uz7KWojnKX
oj6LsSyf50sOjaa8yUuG7dQsZFNesqf6tZJNn+XN7ZKyiVbCVpilveM3qB7qhmyVDx0LkTI1XNxj
8qy3vekg+gpHNdm+H+S8e1Oe3WMsWHa125yp8JhQ61+bIoUebXTOY+vbzqMDlyux8ul0j5vDgJdh
AmZCjmB/6zwmMyqxIRNLheqfqXrFn0a3un4hx2GEalCU5f4cb/ugdc7VfKY50e8zGWOr9Lv3r3H/
Uy+gBOd2vTzxzx5qrnGs24dmgE+IEhEMWcc1sZ6Tp6Y5seqQp7cBcizFPH2Bh2Z9mypjlZwvT/81
iXKJfSg00azGwE4hCijVLuwA6qZJ5T9Oqe/D2dBYVlbAdMrMpfj4p2OMsdOGTL6Uw+5xN0ZjlvsF
cHtS1c5CdjemfgZV3B/v45RIDw91OH4MQtj7xnPVjV2rw0GP3eHQCTNDKm1uY147HkI198z1vd8s
MvrlUBm8jb+1ddPHuohsPaxJjJTUS+Zk01c/xx9MTbLmEIRh/6xrzYeMe3i7iXEcah2iOsu8RPf9
K4aoymPmoKDGl71ZVbWlsOwIjHpH6RE/YH9AdHYqG+sIyvI2Wk5hceliEfMiG9T+mNULZeNS4sIX
kmvKg5GALQbCy11FDfCZcuo5eTqzZBd9nZkkeWKXX1am4IYdQ031x1fPSJtroerlNSniN7Moxg8U
BFAn3JQ4Srw2r5Vnd6+11xmc4/zbvUqs8+9zC6/QIPWnCzRtZxlZub7pjUJnf4VsEpCln5XR2ic9
TIaXsAKhGajsnsLIG15Y6vq7lhX4SvYqdZ6c68n9JjuT0tBYIh3BJSQt/pLVRjP8izF2IBrN0j3L
A+bpGpZP3thsO8WNFrf2vV+e2WW7U81EP7RtrLbbBqeSVZGRXXWjojuKjlzFwvOU9ijb9hyUZ3/F
nERH/IrMJAsxA0EN3QTv4xjhqels/4JX7O+DsJELHqKp3PzVAWEA1afSwTzpzwzye/4lNbGq5Puy
/Csur+kF+fOIcsVetgZL70+VRyJ55gZJts+k9flemLgK/6H9yLhgkwYV7U4kYszeYNw9dDtzYA/d
Lydj8pp/xsrQX1fXA/+oWWW9M4cpVmAzI10hvHbnxmlUwERoR8p0fZ7vOyeeT2nLswyl1IWRhCc9
KLj72J7xgKCV+WDqGKCArlppnVI8WKOHELEWZtoqUqIM0P3ca7J+6DsXd1K+KGCV+XTVGL6POl+j
zOzStWxmnshXSJmUe3DD0buhRT/1GdokO2PxxK/EfmWM90iB8bHUlPAdLKN7sDrkDOUgfygxMXJK
HXQD1+dnnSzBQ9ZHOXgIvHNFOfrqWBb1NL4TMlynokKW1gpvb0o32cspX27QhyL7LGMrfpSQBtYo
9ZUIDJ7k8Y50AIP+VyTXPqO4ix8BC9c3vMT/fp3b69Ti436NHms+D7ryoc1GMAUkmoNjpXqjtQRA
DzRsPsBsbFbZhKdalxUtdEWljU4phNWTPGtkcJosNud6E7BzmwfJ/rDWm9/jb6PkhDiloo7wF9Dc
vy4iu2+TIjuITy1eQaiSxVgrb7vWfSHBqxwDcxDVWZ6GfebDsCI48oPkpgGpAbQfhn6mAtGR70Ho
kQ2JPOUYkh1Z5NnD4P5oHC9azWnEYiGLjrIS+T8XJWUXgIDyKEcqRrBp+grjIXdALgSCaqnPaNKK
/flNlOzW/tNdq73SP/xpDiE61ZiqImGmoQZUr5J4WPaliI+DFjX+9q5r1hj4tM4vEAmqLA9/mrcr
oOczIB6T9pA6p/6qfVpCGFd5qCy9PUdmANw+4O7VBbWyD+0q5X/XGtcM/+NrXPowRhRPXd5jLvfg
VR3bFF7nS8mO3K68xahTYbzHVNX6cOOpOcoryTj31VUNfhwaETMNLY8eFbu6vZ4MVY6ZUZ5tn+Qc
fI8OZJH0fcgeC/J+MZyMhvtV57kdK1RMfDMEO1peuI84qpWg2DUPGD0ft/BoOPjzxEIOkqeeT+FR
i5x6fV+NVfPK7t78a3F277gv2P7vIXVc4/4I/GUzdGx8JvANfutXFw84M2rD88HqH/1RYAjOY14A
TCNW5vYbGVi8WeeWHVfVJTO08mK75Y9BlKCq/4TkiFE3sDRC0Xc3CqSI465QzqishpjsduN7MkGn
HFqvecJx3lonheKd3abTdqZWJwcdAedT7Uz+1sib6lExRb+K0jB9naaSTXMnnLekHbqj0qrgoyiQ
OMA0OfjpkJ6K8qhloXvSPZ9OpIJ/d8oRuj5GJ1MPFiobYzUR0WM+FxajMLIfHKtby5Y8KNwFDonR
/OhGP46AoYb9tnBLzGgtz1rVVmIeah+yuR8GytYcJ+elUyo2rZl+bASYQkraj274YAsRI4bIIeZp
fG2Q7k0du7nI1i3uuwf2gsqJAsQ0c+3qL54VioMcoSZJcnUQX15QuhY70/ZVHKUVE0hCXQXb+9XV
FCHQPqNwfo/ldaKsJwOPZHkZecG2bMctZXU+0fymxHwYMiyziyDIF7e34KoGawNLezHrafSXFsoU
56DpMJHlE8hprWVkjznp0//8dP0wIiCTApqf37Ycjg777dPdQ38+4f0dRKZDSSTyrd3tJTO2GwBV
WD7cXzOybTQzMypw91ftQsVbQ4X7/QnlBasw+/0Jb3+tMHCQ+p0/3e3auvBZ7/Dp5Gh5ffkJa2TE
7m+ynz9h2tz+f7c/Sz/71sfD708nZ6u2OCi+Aypq/kPI2XmafYn0Shzul7cpOy6GSolWwPDKZ3BH
M99VLc6F1TpPlMqea912PyHfoDiXeQAsNa98z7VsWVhK+pDrrrl2J6wEGju/cGMSz5lORi6YPO4y
YUzVMzH1k6IZX2WnPJSAMQzhjrfxVQdpviEBupH10D4K2pNTxD/u412N/CHPfBacjrpqDYW1XjnL
tKfDsKojR3sK/Fx/QlHq5AyNco7m1lja/SGI+NPKTjnM8pCsZ7UdoArJEK8JkKNwkDyeryEPelMM
67Szi3/FvLjeuJZdX26vMkY1OX9PX8iXkbMaM8QVxCpS7Oa40qCN9QPg5ltLzhoa5IxKq0Sc88/7
DXRsBifNeZShCMGHHWIS+fL+ftEM/5WrSX2UI5ImCs62Xt/eqQyh7U4edIgDqn18IBkzPmO/a29/
EsD+xVaNUmD8xpfBPRtelj3UigaBdfTDizwTCUb0oImKnWzaIkHJvdRBIIRmE63+Gu3G6rCvYDve
LyBHyAOv4GXj71e4h624iCDj//MK946kbH+/Sg4JBf141kNqh0ayGqRroMyktll0bHShGFDq/XjP
ch4x68kdjlSdHcrtVfngulglDGrQXA3QBSvqOdaLEjhYBhvZ8CHqPlhogzF+i/LmXDmd98udqNVk
wcCasKOqzNIMT1FHBzmlBt9tU/vZ2L7yEaSug15Wm73q8HpWKWqjV6hLbE0NQ33g7WpbK+jso610
zt7NnGo/KHxzjdyWNiysvDTvOz+u8QRUq2hxYZ+PGkv+xujSvewZDHdmHGXUkhd6l46nW9Q23MXA
g2ANoiLjX9DwX8a3t27I9ytasmk1lifLMpvL2do1i2vzqUR/aBvWxT6stJCcqetfVBc8CPhiBTnG
LlnGetqcp9pSnyK1fpVxx48NTOyq5sDdXYNTaayywlY+wbNqG1f3LArJTB/6c663SND2ZrDnp6Gt
ZZgd4rEvB/UluoopcKCBWUmDFKoLz3LDMpEkJBXf5NgPZnKs66KBozyfTjqqFY7QDr3m5+QXg1Xo
dMV6GrP01bUon7UD5giObSWvhYKtgpWD75DNroVyFeXqL9malMZBId09y5lovognVNKXKAXzLJ4P
TrYDWdK8yEYfF1uU25urnJtG06vph+qDbPFJ0OX1gugkhyY9IMCWVP2e9IHykrL/3PNTwLDXLOqQ
XD0HY9DwGLczYz2F4e/YlMLnQuG6BigsSPvJgdGg/9M9D7TaqTh4Yw7e+E+8EHOioVNjbqTTW4zb
CrDqMnnvlFFH/p8nv2waBTlPIzL9gw9I6501wJsqyugRuvr01uLzPM/RMje5GEXH95iWo0fwmSyN
lcA8JXEE5XzFAyUw944aN8fenpyz7J2of4ND8l9H0FVXYTQPVZOk7yaWbsepwQ9VTsq7Kd9YYCw2
cpIoVAWUb8jmAYeVI+r93saPoWHKQyR9edwQHx6s5X4HDbCEZEeRgpn8qnqOSGuNcatf29io0B4O
cVLmL4wfN5396HgX6oy3lgxVbe8vs2TkJzSPcClpH7VGUPEaCgqQyIK+Ktg3sk3gSiSC3X0EuQAE
8y9N1N9QdgD2E840cdMuHmOzFFvLm2bO3IBKn8Ij222temZWuwukvYuvtQ19SpvL6FqLWRTQpe+W
VxaLOM3V1yKwKLWYuk4i23R3PQpRe1eZZjxJEa5RVs1f64StGV/K/jv5tdXtSmUW74u+M7/GJkwF
C2L4c9uQ9WqSMD0bak7lLh78Xaja3iWwcYV3tDh9Dy3lR2rb4mcyXG/XwfTqqmC18tmKvgF81SlX
F9WHFaZ/uDQNyeuErdVLiB/ES1fjBBXb2ZMMRbU5LWBtgKyeO8s2LTc56XSMT5nAvTE+dWYPRHTu
LVAXfmmO92tRj5uzWnFzkv22m6br1uZLpnxmbtu9jF26KpEzfsdLSwN+ERqYg9I0CmFvrKAtEbJu
6nd2Ylg5xQP0CdmbehsKH92z5qXVE9SqW3iw0uCY5TM6eh6V5PzmoI8M21FtxbFXmmRhCqU/z/oU
K7UO+qVpTcNZxuQBKMJwTubDFDXWCksnhswzeoRsR7Cr9Mi2riJYeu+WMdmLHBzoqcw6qnUSLdt+
8h5qy7fPTW7jVm5MzldScAd/8Ka3YsLAIffqcgsnM/zwzQlviQTXaQjNq0yfzFPYadFjRvkGWq9u
f82i8V3DfMKnsrEIvKwH19iHj/eD3XjnmoXOETJj6SwwH433k2IFGNYyLgnt34P9EA1iU83OsQWr
aWGRqluUoqn5/cs2u4tNmfLnCUU2PtYImh2mHiiPZAd0Y/K9mlBWksyBhhaQngA1J1gFoxt+V602
fJDsgLmvmUf+P+bJq5hi2DtaFV7UCaqAUlOI90TsPgWid5+cGviIY11lZFRJ+iCTg1H93CdjFh7L
g9tMF9lKRBzv6h7lsgATuGxpefUjorXDOZon5J7ubCYw36EurKcAjxVE71M2JkZjPen55FwTG5gL
fTJSW0JZe/DZV0leo9oYxdHagABy1kBlO1UVLaMort60PPt9JmPQrNrncSiWYCjCL27/y7Dy6sMu
rGxvQ3Bby7Dnh0fXbk2KvdytsI5ByiDtwy/RpH6Hst9dg7jNH0ZjtLEN5jJ1ZiAVkdv9g2uo6dXT
zZ8yLtwC7/i6tJCt4XfmOuVJxrm3Nmhnpu0+Eqn/EZkU5+frKL2SbBMk2LayybsTf95d3zvDOp/f
BQozR6xrf7+7jqXUste9TY2USlT2+c/S1i5kZPOPKcrFyooH9ew1bnksc8Qe+z6MX6cOiAJplPwn
bPBl3AzmpTX0dNWahofUpY8JyHx2P6StMm6tLj65VvvvuBxrquabbzrBa9eZRy2x9A9vKNEhy+Lg
XGot9HjVy9d66tnvg55cvNDRfkRG/gQqLn03fD5WX+XKMTKm/ow6BcxRM6g/wcrvfdbePzSv+II1
l/mqVkq2cQqS70bYqA+9P4WzaKb3JVb8tRyK8hGOTm5Rv+Swvzed2foHFSr7BfWoYalrIz/i0eyQ
4h49UG2Tae+NyN2xwYilWND7lFXNop/G5Isowm9FWnvfyCQ85Ah0/Cz1aa1y2w8WbndG9CSPFq2F
/A2MkQXUj42Zp9VPN1AfMVNrvxld+HPqArFTLLffqDiPPHuA9/LiGbmI/LmrSjago6dtZKybzOoC
cWyX5X1+G4Fcob90E5M0Bg5zYx4+BVnkXopQgGKez2Di16s2ycN14yAnsg5QHOM/4B4rnaI0j1f2
jaKMn269jQcvKXKacB3biBdR7m65zj9TbjH+qrcp8vqBlmvraAibTeJ0yiJSEuXiOb1+TEaAchhW
V1+76A38sf0tqVpvifS2duYfZp1NZIeX1dzRjt9TeMhfI6uP1n7FPsAagagUao+8WhzZ3yazgJHR
Bh9FH3eb0InUvVII9cmJ8EmWI4bOejHgYL6Gmenv0Ad1AO9Z1Wubas9yAJJE6QJRPyBndV1tdSXU
+RNQLwKKCbyu/rDBZO+UJC02FUYwdhsHb+jf6/vEdPu1M6jiizW2q9DOxnevGsydo+MbIuOV+q0Z
wuSzxc5t2wI/2mpuaH1J0lR8MRwyCkOi2tuy7ZPPMfkm+2I4zhu21cYOy5bpfTTqlYxrgo1qVKc6
Oa8heCOhvJMvQX4HS2kl3BpWoiwrEWB1xl7iKM+KuXmPyQ4zqP7bkN50TfgUrbn6a+4A0v6AqjuO
lkj8yUMVgVMuw8L4VyxL+/zCm4i2VArwIvozOJk7UOt3UJ0WP/6K6w2U28Bvzn/FPT/Pzi2I/y62
xmUNa3nZ9/17JurqWs7MRQcNn+OfEKz3+oo5zS1Ela0iiQQrVmFbG5ijtipw1Lv6uTDWjTkgeNK5
7qYwzOLsstPbwYodjmrD/5OyuLf3Lbc4pnnQ7WpUPs/CQ1GniQsqGAoufjFayI9BVKMJ4FX+c6p1
KMRGLEYjXX0ABpBfKstQN5bWeYssEx4b69vfQh13aCSwM7Ws7CJj8sxLXHGAGfQgW4Yb+UgZpUF5
rilIhUmfXW6xqEqxEEzVZBWMo/oMGdw/NFMFgNUzx5K9XrAEAN1fZa9ImnJlh9iDyqYRO/2pGPNv
eZWqz7VZtQ+ILZ4S30O1V49CKroi3smmaWr9Iisi79Yb9tPWdGPvieqp/9Lo7UqOcibWL5XJOl6F
rQjwC62ZUUzUCXsvOgWV2byFZrWMRwM5ZptM4WR27Vo22yb+ATd+fHTSLr5m7D1FkwASdU1jXVhl
g+4lk1LcqnIqJjs1x9/VtkT9VDlkgc0kPLezsm3ciPDc8fCXffLg9021bvWgWluWNiUAodtHU1jq
1gdBss9CL73Ig2aWs4O5haGdkWe3WNhMKWwlP8AF1ALOOA+WMXkGg7PaqS0FznvMUwJvhdqLtgB5
WEzrLhmojcwaPKnbpocIUtM2of3IPOTsurblBuW+urrh/QqTAw8M52dUer/0dlDf0kqZgCXVwaXJ
a2eHPnqI1qJlPvQa/N3CKMo3LSpC6htl9xMsrzAM95dRRS/RS1apJk+o0bodmtRGoa5Lr2WcY2n6
n/Fu7vwrRm4D/5F2kYjgVyn8Wn9wwTNDyVCntQmw4JxPhgY2MvqJJdGIqss4HuXZ/WALLd1qcQuL
Gns3dz4ErENgPc6nkVG9dDoV4rvRm4zrCjx9GbsN/jNO9t4HD5VWrhPV9HYKbLQtZqsjaCMrfNc1
RUE7UBX7qPbD9yBOv4aWW194cIfv5lwFT+o337MHUsPps5wylbV+oGTYL+WghB0syC/YHmRheaaM
PDamHmaRGGzj1YpMbZXGY31JND3ZaWqZgl8wrFMZJckmqAbtyYYktuyhk3z2k/1Ekn0G8rP8omi1
8GCyhx7LkMA0qiV0x+bJrHmCpKWmnjS0ag+Zo/i7qVSnSxFk42rEyPSt79klFx/cc9KTKQpKAFHd
L0hwqfEKeGty8mealNtChVzItjwAyYtAOLQTHo3xPz3yGnK4HHObI9u6gmJr332OtZleg1n6Whv6
/DRk5UWGojkEAkGco77ZypA89KbeXsgVLOSce1ye6bMm9i3GiNvQP9dHGmx7u6CakqdL4/riBFl+
kuPVKVQ2nphqgFiGuxUkto5TGZWHJu9dUvBtcHZqw9iAb4sfcbJyVmxc/ou181pyHFe69RMxgt7c
ytuSynfNDaMtvfd8+v8j1N2sqZjes3ecc4MgEglQpZJEIHPlWsNjNhg1CWOtmJ65OVJFmreyG+rO
9EhXjjC2QGKQTGwhSllHG2EMldQubpe2B0OzSzRtOMqDCgRN4TydeU312HYxSHDdJVidyMlWbjqI
Eftc3w9JWezTKTIZwsi4GZ0yvuaSCGWr3pMuZ8nSlKviEzrCPjyhhBZbiEmp5kzZKg9bdzpELQAW
rtuugGrMzaytZQ8LYwJ8tIUUHDiAo/c2dS2/cRfUS0inME7al99ujQW60O6pmMl87aebW5kuomW4
Oawm7GI1c3ID1/LejV2ICU5gjE9RXZdbKbZJ7keD+hiYZnnv8wtu1r5RLF2VooAWRoJD6cTqo2Wm
6i7zDCr5J2cbqZfHlNKeyVXPk2ypgHXbCVdFruNDIwHXFl3dqhG8dAp111mkhKANkh8TH2ZNwzGi
l9zj1NOMqvmpDtkM8+9XPkcjVBJ+rXyT0pY9VwzRNrGKhU2YK1x45ZZjBqKr4GnWVZQU95JU6cuq
odS8DFs4mpqE0CFJgM8UkZ8zvyFuEdo7r8zsH+Tnnt0+LN7yxMiXllToDxoouU0Nj+rZDCNt3wyJ
tkM0rb0TK0L1k0LK5cKa3fb+5zJjd8qza4od31YsEtA704p66+TLYSIp1IFF7cUZ559OQR9sZMSK
g58Q2h6NnU+RYpjpfYrezJCsE/iHYOmWtDy5D+o8ey6a4jnrNPVucNv0mVeZAW40iMhMg6OUQXVn
a+VBjFpNFcLfabQ7MUrWo4DdyTXR52QuYVhjUxHr7qvmDgxNAf5di9/sQD4ZkwaJaXE88VznU6qb
E91o0Nw5YQUws1Vcjuc1BWFR0S4qzaq/jxvXk/LvZRz3AESgxJLz7o3SDufkSuXPpm6qYR1nsbb4
MPCha5YVpy2KI4V9DDK4QxwkBJNRd05+TRga8nUOraHBCb8I+m/syCBk7rsfMB++ICjuf3ISeIKp
K+ouYdwbu4q6HGpd7PySkBBeQbNtbk19cJY83njbp6ahwOBoKjY8cr2GvLgwZpblICw9RGSmDZfn
1xgsAt3TT11VuU+u101fFLVGmJFu0jrlumwMJC8mZ1QCzO2o6dBtTF2/ceBxRgz5tpSVO82dLzXP
YurIqfgBwqOlNbmaddMt2foEm5jzBHWR3hit8piDZ6ZJvfbaJPz8VCvODb2/AJLco/wQQDpgrPJo
6L7LufKYkmX87LZmtVAt03lBz2tYormbPMqNHKwhnj46iQVPoD/A2RqO2b4HiQPziSJly7psD2w1
bPDsjCqWHm8lw45XWeSmj8nUDGQWyDTcC4vseifHGvcyQ2ffN52zqmTGiG435dOy6SYrIEKdvBLj
5UBEOGvhK64a9xwSl18Wem8vUl9+iiyqr0woGbYD6aeN6ablUjALCeKgcCqArbN8ko4H1iqPFYqI
sfpi6fx5dqReRE8mhA7y+glN1eqqwDl8KLO0XHmpZbwNbfbNSozkPncq6Q56aJLeRsf3CJ2HKRp5
Tza5+pL4zTeD9+yNh0uD9iWwgFBrgiWMzVfU5ru7jCKmdWDbIIkdC8lMpav2pUe5tQvf5IB2DnI7
8nji2/KXMvIDiQ4I+m91621MB4QlfG/BN4d/jFZKyi5SQmlHAPDLUEJsnugQkBfwof+sZYEhMlVz
61UfdHeL1Em6NYu8uffN/By7g4ool8bRv0y+yjXMLgSd/asVFved5If7vg/MIyTeMEJOjRFfvPxz
Vvi1t/A66kWzoP3RqRtZk7d9UDif/Mzt1rUml0ebA8TF4yUuw4ZNlgaDwwbVbf1Sjo237IhFUi1U
hDBFO360qJvIouxTvmhKM35WJolVyFPShWvlOZ+oYZPJ9qsP1+4X2w5gVukoOOOBEm7NEmYUVza6
V8cErlXqfvvVM4Zt6RUk7hrtqU11hyo96d4z012tQ7YwWJCODJG6rGtEprvEt7cRnOTHrK/6nWlL
B3fM0rUyOMcxrtqFTNCDQEzTb9pAMzeZ23zyrbRG4d0OFlU6BF/gZbraRmF9z/nyQOWMBiw06BtH
qusD1K8Hh/rmOxwmMXMqFO7SAVx6BAyk9/zwXjQQlClHKYKVfjJFkgStWGIba3I7yrmzBuUsd/mn
3s6vhZkSjc/KJ8rH4wvEzvJzJikvsBRad2qYV+fBKK9dCJQnT8LwGDjfQ7lJTzKkE07YD3vPggEF
eH+mn6Q7t6FS0TeTtw5UxhZsOtRMU1cazMsU2Xow1ba7a8yawnUJUJsuhcGqlBv/qDrNWakbG876
CXE4ARN9hyu2CN+i3AcjNUBfIOyioRgLPL1wEX3Hr/5i05+uWnd47tEWuhRx+FwrWXVHoJVv0tiR
4euq9kW203BBkUWyLYP2m00m5B6ZYO3c9xaljbofLNltZCeu7sUgpPHdfdtbwJXH6AthfTw6xRj2
ThDli1s/UK1+MVRqDKgubdd5bxcvhRY2a0Qh863omprJ48dR4Jf1RurfnHxYdjVloETZtPR4u7Q4
tR5dnUq/5QSqOEae/kAqWFr6HSKEvnNIq+FaDKFxsRNQrV291h3tG+e6YiGH9ZdON9rrWCeknTJo
PsvgbSz5HoaSuhyasPrR6Y+dbcHyE/nOqSDNtICFql31EcUzTYgUeSA17g6hOAJOfJ2vCUye13S6
Ig19TdS4oIgTkxhsMwqluo7fStGVVT25k5TySwSqJ0P366mM5JZnELRQomsF3ngebIJlPOeewHx2
D0mTLSmDMJ/yTE4WATABEuf9e221cerGkcZT1zc//5O0mvAQAw6Ph702cPffCm4WTNlDEP8o3Nw+
9AXcj3aDvg1VN8ku0Kmwoj6TyuQSbjKO3MNGy7XiMtqlRbGl3BDD8a5OXWS7jK36MbXJy/l8/Xc8
Q0jOZVApQHg4XiBlztZuEMgPzRhZqAx18lMe35clG9BJrve+bcNw1+oowoeeU1+GYEq+OHH5prrp
WS74pkdxj9o6cCaiXNrStLTkqjWGvmvcUd6BlUbJPFPjtWJYxV4xWQ1w9/TI6Aoy0+xLqVpeq3Jp
frfz5FEZkAmqMllGtkZad0aY/+CUd+fzW/jmtbzCzo8yKJqCZlcO9Z3NV2kbqXa37Q17uMqW7a3g
gFZfZRKUqpmEP1LzTCYL6Dhf5qvZ19ab5cNzWrRK9UCCqdkUcZ2BdSnBRhPGYs9VXbNKb5ZpZUVf
iqxf+lkZf5f9EhGENIifTaCBmxbqk+M4arC0GGB5fadTyOkPZ7XW7SfbcRR+sjdEuYrPgW9Q3mnL
xcHVOws8Yfdd8SJ+KG0LKL5RmQDhm/AIFXG4JnIz3CWOmS9aw/gSKrn3RCnisFMgTt1Ceuo8c0aH
KjL1vkJjAYAwTYaHIdE7yn5KeVOmbfMKL+pBeARmPVK1RnxO7aps2/TVTra8eA8nhLlXyD+c+F9G
pP5q8wL1hLMKIPJfNz1B90ENhlNK2HfRB477ZOg64aCyP0zYk06DIbjoQQv2dXwOAOpRUVPW69JA
ptrjvVyZ6F/uebhIL004+gu7tUl/T6NVY6M4Y+hPsjxxkboZm6KaB2kJpELT227fNESvR1tJ35zY
+t6BNL0WTqhfM83/hlh7+kZya5GDo15SxwfDgiObe0Skhm3fRumDp06R66ypvpqQZyVBo3znlPO9
kAPruYD6aa0o0Zs9lPmKvKdzTaYGzDJMquSOdq4pqRKcH5WyGkswS75bOlfh6Dgm0PyQJPZsy6Xe
JPrLD8u0inCLiStd7dvat8ViE3Gd5tK3HcFmyfPXdpanZ8mrECAYY4ifWi0+gbr4ywIweQ40Y535
1SMU1MFSHdXTWDlHPSGOazm2cs4RdV+Og6+sjLrud05cqXt0SIZLPjXBLh0IuYAyCHa55wQr3WzU
V3OAT7/s+x8Uw41+x4kdWqvnknj7oqqdbN1BkMTPZeyNBzIIS1+XDISicm0nD4DY4sJUiNV41s6N
pHTJR57vqxJ/8h0VGhgbERhNzofTSLHqMtFIR4em1q86IyJCLw8WJXVN0y6iunmELCjZCdvcUBX2
y6Wy1W7dWZ22YDdy1kkVvNpVRxjG0oOXiY1y1SaGdo0c39n4FGe7ibElIzWeKDBKd56B4k2nFjD+
BPW5K7XkEUYF9tWo7IG90vu9sCkJ0BfYZYGDSvaVo4D1XVEJQ42THJn94GnsklGb+CxL0nDw9Ww8
gMfm3XHJYAQU9Z8asEdsBKNPUkXaoaMId91CwLxLit6+l5H3lC215dCD0jx1r8RKA844ftAsYy8J
TmCG030wErCwgXmsCmtUV5rvuJC7dA8e0XDHMEnhj6FknmsQii71avdS5mX37KWnamdkI0aTXZMH
evfZRAgAOXKfTR5EXM+ofBFEj/QnPj8mGJ0lDO/p1W4mOd7m2aIY+UrkM7k1BXnpVQFD2HqYvMRA
WFTuXZ1/FR2ETuU1CdNoZVnleIVhylloSt2TZdHG680mG+ZWjW0d/CsuYoDTgn4xgEhOlrwLo6Vs
IOBeS0156h2rODVN/PMqhmoBhm5oGCG9BqQsfG6X/BLxuYrldhPzJDyXBuq+kmzk20RxXKoqafgY
OPumtojfp+PZKE0eAEl4XxdSxNefn0V2sBaKsDB0I2xCCUlpWPfCVtsZgcYK2tLQVjkmVS5JOqK6
oP62o5ymq6wY7hrogK4yzAZLzfW9e59XvSU0F5Mt7GDN98arDZjoxJeu6pQVvII6j2lXPzq5mmzr
UH9r/TY6++03guDlXdwM+caxXdhiAhSIKhfSTXEFpzI0OeJybmrrri/6gdAp8iO9KZsITVjwVUvx
mwsryl8G8hYLQ5fqF37vlWUdut5jYZcotYWlezFlPhRBBGlPEB3NBm1etTF4tExd0XSQelAF6WR9
thBDak/cOu1WUherV616CAQ5k2zGyPPwBt+4m2TCcXuqwkhfjBSVcOpVp1AfAm6CYEk0ha+wLfDN
ZqN4snYjcCrrBjHSXoVfaKJwEn4dulbwRZunKINHIA+9eNVYin6oA+r1HcBcT4pvVg8cpxdyn2RP
MD+ugUlK99NG3W0q5VWLneJUJoF76xp5kizDoQs3ELigsZK2vbRGvFTaxsB0Hyo9+0rpBBixtOsO
fNeCRUem6t7IIvByTjxuDccFcFVKLz7aVg/dkCz1pqyevGEon7LEvuaQCd/lnlQ+OVpnLNthaPiF
pWvbirslRRGu3Nq9M7K8O7f54N6liK3Dzxm+eklY7gPZzync8KJXMyI2SRwy2InRiDpqMPKkysSo
KyFclUbSo2zr8gPPj50w91abnmI/A9nEQROA5OhD3kAG09CqeEU9hPlsxBEE3irc4VRUmc9JRewb
oJm8sqeuMcjKNs94vEuRZTwnVCkBCVXitZirOq23heG7Wd/mNiCHedprMPzizA6v2mSj68GTxlJR
2weQtlP/JboqIpVrmPnljXBOOzDpOrSjt1HZi1JCN36+vc3te3cF4Y+8Fc4axRSr0rfd22hsVs3K
osx+J5zloAP01E5pWHHf0ZeWel1HW3CjO8Ny2kvrDdYmCcb8ZEfHjAjdE2pfrSJ3T1MlzVNS9i/k
55xzBrPADoYH2PW1vrs0dbynpN05WpoEG4uw1crnYqQy62ZqtS6600EquHKuBlCXpvqR7MjB7lCb
Fv5pGcQrzs8B8uWom1hpxxYvIE8shzECdeQuEqX/muZG+znPfRWZcM24UJce7gJ4o2rSYdfGiJ4b
Gakw00nVAzH1dhk6vfdaEjreaPAcbMSoUiH7URcx6iLTaKYD6auy9uoFtvbSfK6KxNupfgZpeUfY
LkzMclVJRbkFucxzy/bG4eAgU2GsQ8P6dRlPl7qSFOryncO7Sz1R8k00VXt5xoM7dN6LyZ9H0fKw
kqABetH4tN27MUJEU08yOv0SesOD6IVjmt0VoPNED4yVcdJQ6FkEE2P6WELyZPc9fOfTqgh0apuJ
XWsVmpJ2GVz5Z6NLe0ui5HA2s+HPD7ELmHJymu2xDueiPwTm8sNA5oXyonCTYTs7CxfiEZx1TLjm
f9/ObTkwGqWiPCNMsKG+e3izR9NdjbXTnQYllc+ySrirUQEOhpyR/QGyiWBSFBJNMckKiatYMyYe
DIRhRwtFIWFTfl/F2ZRkbpGn/TAgnMUorL2Ifkwri2lo/nrwKEBksR4BUd9WrYgtA3siKdUsQDKv
omFMD1kV/GyoDUwPRL7Tg7iaB2a/eeCD33/hMi8P3AzCe7H+PE90Z5/5Tv+Fy4el5rl/fJV/vNv8
CmaXD8tXnvTr5f/xTvMys8uHZWaX/+39+OMy//lOYpp4P5R2QN/RDx6EaX4Zc/ePt/ijyzzw4S3/
35ea/4wPS/3TK/3g8k93+2D7//hK/7jUf36ltueX7A61DNHega1dMH0NRfMf+u+GospnVkqO8Dbr
1m/0KHvfv014N+0f7yCMYqnbKv/mP991ftVyhwrNeh55v9K/rfdv9+cww9G700N25/Mdb6t+fB/e
W/9f73u74/u/RNy9HsarUXTtZv5r51f1wTZ3P77QP04RA+9e+ryEGImnf/kHmxj4L2z/hcv/vpTt
lFDnltrnQTKCYyO1E0MiYLNj/LsRI9EwFAdVuwqzsIirSkyYfU23DI9iuCSBtHdiZNm0znvItEZf
epVBbVVtSPdZEEOgVvdPnIIhsp16cU4lYQu+ZRoXc8ZANw9k33+IcWF34YnajCWMWMImmqqHLcPU
AYHVkO2foIu+QOoRXwpbived7SD43FHna5vRrYGhMj7nKQykk5cWRSjJidHAkoCzefLpZhPDaqR/
bwFQETlroJYRS+V+T51zrsrrm6MLq+SqMgIbnmSD+pJsRGKHkz04TMRUN36ElqsN341B/XxXXHSC
BuTtQ6p7pu4QWMWlUOLioiiNtvX0Aui6mN1q1bBzC5AN72ZbvQMwOW3eIBdkRTGxMnNkiYz6fl5L
LO13WkVQ0zve1guSojmFaQwt769bCre07/qzysbi5qaPHNEsdefIZU8RM3pB3qRQfxOrhx6ZEvV3
wvWNTP3VOHRbg//bEVCud/KrScveNZgkjGL6PFyAE3EkRz8kXQOqws4Lik5TmD4ya58Xln/rOErg
gIaZ7DlwXAiuCF7dZgjjPE2yxmhJ0qNev5tz86yGct3FSXr8OHFUBn/fhNL9h7VE18jMM5FuY69U
Blr1MUJro9x5d0GTeHfiCrCXh25r6W1dILPktRmdB4Rf54zReaSydHKdZ94W0toH245i4qaBfhDN
SOjsgDKyfhBXCKYN+0RKFmIw+e0muq6ueykFJ8zIKI5GbFZatI4MvAy1MR/isaZQ71pJUu6EtUVM
bg2mVluKgdvo5C6uulEm5K16J+E7e5BxMjdSDqUHeI2fvvNopPiPiAypBGz/NqiNmb7TVfvzbDfB
E6rwaaUZWR5X3oqR+WYOGoag6jooTKZX/ft13boppXqUGtpr8SIMy1N5R8oEhi3bPYjGyDIU62/t
bO0iE2tGTQjRwsk3AdmC8PWA8t0Yd9K7BfQiJ2AQd7F0W/A26d2CZQ/XqwRDw0qFGf2oT00Y5s1R
dMXV3HywUacHbSwHseU88D8tME+73UPtnU0GtV3KwafsTwlHRBSQ1eTqy356DY2U01WIoIQYIN4W
oUGNSG0GRzq8tPaBUoAxXYg+2NOfRsvwnxBakDfCDnrMOcwzZt9SCFuKZcTc2edDN/d6qjGcej/K
0ZvUpGQycgMmNz2MHgMAanvbImgg8wl7LVptJzwo4HI4czv+1Zpg7GlGdV1uxiWQKgsK/wlO0k5w
kmYA1JOPuUnqcboUxnoaEVezj5hS9RurR75pdhXmf+oGAqIyrxTL453b1sP96BhXvU66p4ID9yHX
1XI9lHH62dMNUkoArAidDZC8TSkoOXI/FQbA1aiAfi2sa3ch1cNegI0FClk0dWW7S8NwkvVsE7Dl
lKq6dQJ+aykGbvBk13HDrWbz0X8HevbqNtrDvPjl5thQxV0FMOYicOUenMJxDpxc9XQhLkUDF7sB
hKBC0/5mLafi6kI1NtrsCdmpiwzn5EPeCJnYqRHT7aIOAFgSFsjNqocxNIVQXR69GtmcoLorc3if
xZVo8iGh2jbVQXW41c+B6PdV7AFygMlZ3wpnWdOQg458OFFrq7r0afwSuo4F+XAM5FSKB3RDftlC
UlkXMeBPV3+yJ336Ev9eI2qfCFvmp9rJozPc/9G5Ka1V5RD6hNTrp0kMjkU3gieplHwPCe1JHu2h
WwifqgNBTd4TZfjUiagPnNZK2roKtuIybozvdqBm23c2cavwRw4v+ElcS4RM+15LILrTnUMyNb2p
wEg598UVOsHokpjV7qNdap3DP9l6w3cPEqJPaLpPPrdVhVX0xRzRtAOlJ0sxUhSDvCOr3BqmctV1
P3+piTf7MkB2M/b1Z6IetdnkL56Xyiiod+D65exFQUL+YnTmo5gR5nZ8LnM2jblOtNZs+KHRKbk+
+qnvHsVV0uV/DZ5tbkSvGwr36FVAknm4/3IJf1/Ntg6YKQIjLuoT0+g8cJss1hErfrhdTbXOKq2T
iRP/b/Nm559zAxkVCivYyH6QbYtR9+4luYSFvnDiT0Tv3oxeV34gru0YOqlf2wsfYyuq35w2IqUT
tv6DH9r8ZhqhdDRrMz5+WKeB9OvodyV8N3yIT4pcWftOyok/QTuwqBHPOQXISwznBlbATRsCvQSL
YJavYSQ56xi2roVFoJyEaRKtOy1vTs3UkKx738w24aLIyjoqbWk/28WEuSvchC3NNXM3Rg5abX9b
0sjH93eY52sh6Yg6Sa6uYVAIFSPuYMFKvhXdWM6TOyeJ7wDYRvmySVGz8HzUtnythuerR4FL0YJ+
AalWR+L8b02GXi96rwbc3gsxFHYKPNbiMvcSVGALwmrvjG6RmWutC0G5OVWzCZRImUoO/EfRNDoE
Emjd34ueV0CAM3t0k1uHR2CNvzzYNYF/VJD3Voq0WpF29M6lIEkq6phtu5v1a2GEOtM/D4IQKZ6c
hPHPPvOc2aeaaJfEQBhq3k4GqweDUK49wxUSuUr+3FYo0f3q/BoppELapFRHUQwz/e5pXrYOoXJY
ip/B+VcxG2DG9aeB2Xb7HZ0G9MElkD79rIpmXmoemKfNS83OGYJNxGuTlN/1enyk1r9f2GTcD2OE
XoyaWB65VkqKYsttimUFV4nfqA/9NAgxhr1sFJDZwreXTOMYVJPebaa1BWmV4GiXanARo0HOfyRN
oDEXXYvM/J3u9ZOQkPxYDuuW+pgKJB2QhUnu3M60lduY/j5F6OKUWLBwcSbKo5W4hFh8qBZ2BrKT
MtRyUw9pXy0KTf7pehufp4qrLpg4GAbOKqJLlJ1qph4QXiRlDzbVxndurSlPA0nPpRZZ+h7UlPLk
l5YN273nojidQxUm693SnLKvBpKve0MrvhajbHNcnWxgGj1AYE25H6c8rGh0T9H3QV1/Fb1mytkK
34DSnX/0ndacp4srsa6SSeUelq742EddQf06+ymF9+GilwBmhK1VqNasHdfZjkUm3eXU6a6HukVt
rvfyZV8lymEUTVwBcMomOcGFMLwbmsYzuD4OXtL+vBIu77y1KPiUZnK5A71THlQZYsnfaoNCclB0
syA7khbxj8JUC1XCKiF1ZsrpRMH/S59QOJcmlXNSrwI9RrLw3YxeyY+GaXnH2wJiZF5lTKG7Xv1+
GUNbkSgfvXhpBPl3Uqn5Ixmo4lGS4r/I9bcnfeopstHvgEwiZTV55IVaPGZBs4L6fLwKf6UYESLu
KZESg5JhVvdqTeh+mi4muW6sADhC6/t2AztOzklqUNuv5fmyI1SyMCMnOwpnUATjXh2oFBL3RyFC
3g82aUmIq61We22qUjtbEvBY0bU8SJXHmqoc0S0cq1rIemSdU0+SX3/OaVtFO0sJPONu4Wiv8xw2
seFVVVH78+G0DKz4SwIG55JNDSlM5eKribHuJ/XS2SYGEj1DJyFC5Ud0RSNcfD147EEnHmaTuKJm
tDcJzszrkDu0D24K5e/v2908VWrN3d4B6zq9BNH0lg6DeupvO1eqjwZnzxy2AbU+qn25Mztv2NlK
XUNPiylWTY2qFdEXl8J6myOmmxVJRKC4RbX2R/DPTZ39w4RMpuYzCqSd0nCEEE3cei6oq6lfyZJ6
M1Lu8nN4dvxgG6cZjdk4PyeLYV2L1a0CLv/j0kbs2Anann9bNqf0ZacN8DfCCxKvIhRnPimN0/Gk
1RHpNL3sk2I/Q4psvUB0Vp6rEMlAq4/TT6k75Gvbo7ycIzZEz6W8sDJZWTkTMh8p6PRoTMhNcSVs
I0B0YMXTiGiy31eiC00aw44RQ8vTTQ/erNvL7JlP8FI3V8VP2quqGO6q61C8mW2mXHjnKne3wtRR
dAnL7ETpqg12vxdG0YQQQ2xNAB0Tz3VznRvzMazd7Ao60+KoaFDEmVWlA+CeGxahKZ8TAzQbJaar
EHrNXU62+qWpeIeq0EByeFJipv6X6mq3qY/61O1qEKxUCLsnMWra/uducIY7MRUE7CUp1eIqxmw9
3za6GT+IsUCqFyBw4ifFUZznDvlhGF4cU3oKYMq7AtisjpkLInXqJVAb3K4aJ0aEQGmrvRjoDa+8
OqXd7GDSYj8yOc8DjS/tZUVvELzATfiCY/M2jQcwZfYVqyMiV0S+f5t9G/NL4BiSpqwlz3M3TufD
QxB72UU0soE01FgjoCu6CBr/HKjyCmoaWfY2s3M6jSI50a38KId67vcqUa9kF89XnXXX5AgE/R4Q
M4yOqF0oWZAx6dLGhGl7z33MfaqgGjORU8qTwB6yXGgFC1rLuT8PI1wI4aXoD3Vd7Cqd4mU/GrcZ
+X9Ynrz26moqn7fpSovOIRqAF3LKPy2hm3VT1Id/kHCYBtq8LqlgAExKtHjtSjF1+qEDTyAEtPvO
qa3rMDVU5aICXBIdi5XAuvqJYV0NxbW2dR9Zi9mmK5JyosLpKExiqvCFxmZRp6oPRpHVxKDiecHt
NrNtvo3TUnHcwk1zdHyr3VOYTXF6nI+vJlvuVaI3xCOnrg0bFWX7+n3fStVjpFtbT1ZHsCatd4xB
mC4D0dWtaB03XrUTo0HRfw7dKVUPOue54NMrvOBWgfieAyGiFSxdVEq6gZYj2IruGBagKBXfOYuu
UoL4lNLXVPObO55U8W0S+iwwD8PUsBZeuWZIi7IEzy+6qQVhp4rgtl7wsTXzDKUF6ID2VW6lW350
tUeSDfySQyTwLTCh34YQ/wscgf3SQur78sFXhycALRZ80xiVd7aPK4p3nVUtj9qxnRpxJZoAKaqj
VfhuAQc6IxJwq0WrRTWEm3SjsnrQnDp87aLaCZ/ytKlfc7n5rjTBxraK4j7vZPWJsnTgkWXFTjHw
tacetMfKMzp3K0YDnfM+qiUaAAycB5S/j5ELTCqanEtiiFdKwA9iUMwPi6+xzWlIWPw8fPNKCYbr
yVvKIfYfIZaXDUNexXzVHkRD8ZVs+A+d0eYPFHOOxJJkyC5HN4qXdsxxNdV1iFF/+9dtttV8w7hT
LfW7myBI1ndKfOkyfinZTsKODxrx0kyNGOjT1Nx7ffJcm8Uv0zQhTe38XJrh8ubfmN4h9MdzIyhK
J/J5cTU39T/YhsT4N795Whjy+c+kul/psReBlXZh3Bl0KoanmlO18lUYg2jEVZuTJ1mI/odhsKDB
zg/ck7DfVhBTPvjNtnc+OVwdG74P3xW5UNlkcON3d5qniKuPrybViQ31bOsWf3QUK85rCz/Nl4x1
wa8KTN1oBCw7G1ZpPrVRvjEmbmnRh9okADwMoHG2db2GhtG7/jSxEUYxZ25K2woPed5J9wAHjce2
Sr9KmdGdRI+Qq7rhbGasWj43jwiH7IIo609pYyuo5FCpMZihir5pql6ETTRtakByaavZWnRzaQS7
W7Tjnpgtn/+m9F9AQwdUqCkNWoFZutGdoTlHUeVQpxJ4B2lifmVRAtcAhPyx9MCge/5FXBkqT5tM
aWBH/vsAKmNEj13jVdjNMQmhoZhclPhH1ZFIEmskme1DDtGr/MxJJgqy1IbeFha+5UDCwP0aI0xy
TOo4O1p9eB/oRrINf5uEvTBLP198vOypaMfKG32bLcbfOf1eTdj+vGTuOr9Wr3NvC8jJXiudk56r
OGghWqDSIKfGZBGYrf89BeZJEdEP/jOfNLixXkclq1euYseXLINJEHI/dTeYhXIx2aOtzLbJl5Tu
OyQf6vHk68CzN6VPKZFVWf3qnVFcikbzAKi3teYC1wKzDbZbHU/z8ADFfbNoXN4mdJM/zwMB9LBo
rKF5KSfZA09bfo6hIxU9KiX0Y5WNb6Inmi7Xpw9NV67VasgehE0OIIIpR5svNyYX0WxStcFajOmT
CfoTdTtKWrOcbUlS24uhBaw+L9RHX1wF7fLbqpSDHSiTCxdiDWFLHbhl3bgPN8LG5ihYFmpQ7+AZ
uWT5gMQHMksPrWP2Z3gzz+HUo0y+eBhg4d9AmjauRFc0xPC/A5QPiU7iFleGc3HJeItJwlRTbb2F
2aBdlhBDUyfcDyDJXKQZ+1y9xKDj9XwM7uqpJ+yqb+pH9g4H0bPlUQelqA7F1kJyayGMt6aS1Yur
IhWmNTDNCZvfyf9H2nksuY1Ea/qJEAFvtvSuyPKq0gZRJQPvgYR5+vshqRalvj0zi9EiA2lJsUgg
85zfGGdzjBdNVsdr21Oqc1RaZGeR5t2ljmac+X+7AJ4d7UXYJFBUYYbfx1JbZoihQOYW5iE3o+Ij
rCCuuqhSIXakKOtkqpyTiULJwWtUc+sQFLkX8CFXSLCoX6wi+iTDVf904i2OGsGG+0y9dWDP3Xee
bi+LKqDN7jpvUbA3P3Wtd5C9tpKgeJ+OfMXxGrV3KljIfYrFzcrQa/sEbf4HkgohBAoNS++56Vbc
2mw02neF2sE3Z4RsV4axFGhZ/zMN7ub/z3L/9aqybX6HnLv0dQBSvp7Tl+1cdHPmVRaQjVYxgN/T
rUmOCPRR23S6yh90Hivb5HxZhQj6CN7d2svabV1YMjlaINsCutShA1Y+2yxnz5VIIYs6X5Gy9y4N
GbaxyatdoavROe9b2L+WYT8QDcJ5yvMRV8KHdIEthvV1sLqnPuEbrAzN0urJcXLKP171Vf+QWpWX
o5fp67oyocrMyqq6YVHIq7mQQ6ZZnbWbo9bRlP2c9HK8cEdD5noIxSdklUMFrfJLgLjRFn652FWR
H2Njo35afMd2uesgv1M4xesAAWnrudO4ltVmaMUao6Z8K6v+1Mcr1TLivax6+ix+hdHFceRW+Rqg
ZAXdCOmtSlWVO/yfwTXnyK9Vqqu/DFr+q1rP8VZZ9RLPR4pM/OqV1ey+NNdjoP4Q0+Sh/GqruA6l
JljfNk9AR/ecYGwNxxL+M6tMEeqdrMkiC7NZyEL/EfdGnq0HZ6/bBPoJGxjQYVTjejVv1iHGVD1J
IIhmssPEyuHay0/NhKI0j05rS1+Xeo/27O9ur7KMciVXvC4Ls3Yx5r6ybrGKWYpUFAcryfAJxC52
NYE//1QtRBh076sy9dZ60sLo0NVu/mQkxicmntm2DAJwOl1Q3MnC9Yf21LsXWRmbqupWt05DCbSl
VWOxNHRVv0PQ8NXPK8iEXq0vPN1Rzu1sGEI2ILjkKWpLlmb80V5WeWAuehfxyajtiBswTM5CgVbs
J4HTJemL+L3T0ai0Lfej7QMedEmJTryAl9H1rUAzovA+kAn60EpRP5nGmBzYKmlrJJ77j4TtcWp4
HyaROjK1pQoWVtcezcn9IedxDuDxDe3kYYDxSD6iM3nuRtZVkkwdnkzN1r7CKMW7E4jIXh4dZZFx
FAqdksfUfJqURVRB+1TbCoPw3HFRGi4n56707JU8hLrxbNeWB0vNb9VLk8TqpWj89zoKtL2syUJ2
xom/6OHG3d3aDV03T11pTBVWlWrjvdqTMd3ZfjQuhIqp4ITI3NrTB3crq5liveDqvMSNFU+MWbbG
1OKQT00PT/IqmcKsWcjLIHCTZnHrUt2WQ0utgQxnyh8Df11i+7cwW9tDzXEaTvFcBERh8lVt9G9O
YXdb2YH7lo/1SVR8sc0cxmFZhw1/6x70kLwMZ9mdeDa1mB84p2sxK/lc69dBHSk3Da8vBLFmzLRE
RTfouWkcP0MHj1F0qRVCxfi5Tvqunb17GuDyPNVjY9dmuv6iCv9XL9J38WHscYZjn+Au4NIFn5OT
bOvYNH+isL9v4o4gHyINHB/9vd04xb0M5Kd6NS3UIA+PshpoYbiuVKTJ3MR5aYYJf6Rk+mr7brlJ
24Hgo+fUb3N7UenjVyizyLLyFSa9s6xASB0KdYjeTDdBzNhrnrsRFcgsEj9ks5v14bY0hoWV7WzO
aAeUu1Fqnq/Mv6ujMvSzfSHd18vr8BC4FdbhiOf+nvOvda6jNewF8sVtzcBzHhx4ENs6d/qTEhQ9
hvdYWVm9dunwMjcx86VN9ibq0J9kUdT5szIEzjZpYtu/k21Ig4Ch0ct6IWcAMokIT8+rVvmU7DTy
PyXmr3h9w0kq036T/CZz8Qd0poXstaL4vWjUbje1mg6rYZ4RhS2ZoNKOYOn9HihZYEj62ADMPjjG
JgnSloINTckmpG5JYmyVOrE3JXpmqF3rmroKgvZnWRLKV9IKn0B4LzAr/jF75/+K7XvX/+qQBvDX
tlkh418dbu5Afr0tI0dLl/ircfzf6//XMre2q3387xm5hbIKv13eTTS/m2i2h5ajb+/VCvXHwMyN
haY01YoYQ3GPw1h+78xX4AsgMNkX2SKLKcRFru5t54+hXtqOnId21ym/VxiqMeM25ndrOVMubbqq
OI/EsmSTmYkQxwvLJIwchfFmiq3AW2g8V+9Kt19rsirnZWVakM5UzY0aQBuH5ie6UwQi9PbO5KvD
93W44U9ie+vw2k4cG4KO17dhqrMJmLLCyNl5yAg7dR6BUt2q3Ie08cw7cC8H2afOTUXvINRhjOyO
5qrsaMuuX9ea5630mH34khOcv2jon92gnesY/qgXG/Gek1yFu0L3gJvNrR/sX7tH1eXOcZOdG3XW
ubWKlOdrRgpUa1QgOigbnOPJtM7yyg1qYx+07dN1nJwS9On33M+nXcY/g8A3Mxx+Eru2MaKFPa8q
x92WmnGho1MWh+tLamhlRLCyVv2cbexFF0DBK8udrOJ1jhGwBRVJVt0MqY+6e8IwwD3iL+Fci39V
ZYdsE14cbcoxjFEeBPtnxH26wN+mfsBjrn6IYnJeZqnD+OrHmo+ZAp7Jn21yME/BdpX2qHXIqhwn
57Yxew+TAPN17r/Wa5qw3ZYNXGwN1/OjWYhfhdc5x55NAxR4lJYgU/3TMVuWVxghIMdpxU1Rb9Au
R3MCmcFKq4KVXOGPS7msHC17fBRE+KFhjTSpmEdhvoklZpnhCd/G3gnKNEG23sItvewzdXWtw0J1
T9dRoxegYGGHn3/0WHJSMc9H9ZzjNzxBtuEp+xWz9pXjBKuQ/RWFlZQKNsxk/RD00bVDMpTRKYLn
ivq8cYizdBMQ49zFDrSqqaysAzlbexeY/aNi9LCsUUVeGJNoNxygxq8JUQT4p+ObHqCJwDek3dSp
uLbndj1d2/tM/6Ndjp+Ak1zHm2mn3OGqiCTLgHxSX1XnenbXTROOx205Rodp9t7tHawFNAz0Ns1s
tmtwcNnxiwpXsjdAmvXk2wkPqHlulY/2vapEu24ei/WBe3AD/xUJ0+mhsYWxaGpUe9CCw8bBMj4M
rcMeIxARcuYmFFe90Rdp7CVnEZXpE45Llwo18XdgVvnGDhoFgTWvfPdgMhM/KiH74dFOwh/XxOwO
imZ9h3Q1BkIVJkC9W1+bAjtEoIhMfn2n1QqxtAx4thwsx8gOWZVF6cBj9wMceYJw1ny5DZRXyizp
XPTfbsvLZrnIra0Po6+d854OxbSpjSbQNtVkQ1pUOK6tMCKtltxHG7ZRc5cVJ9Vp6Azu4pkXpxsC
SNnif80CSxUfDM9YXReR610HmYn4oilGvYuNODrfCrsARd2Py1sL8kjRGR1LvBKmyHomJBnsZdtt
iLxqSnda+pqmrG4d2ugyjahpsLVEBu9wfrFro7wsapAdqDetjNT8810YDqG4ruw+3DrpD4E/ioOn
Or8K2SarsuNW/WNIXCnp4o/672WUyTeXPrZaS9l7m/x/XMuZX1hpy3CHZ/MeaY9pGw1OuKhnCa0W
ZX+kANxyVSqeccxDD+ktKbWVIBp1l5DfWY5WRLDXr0cVl0vmqAV/lHHSj3II8gMRykoYMAVBae2G
1HHYPdbKe99re5hzqHGr4UDya9Yun9urqfphJCh1RHGon8vWPDRht+kVcYgbq/gMM7fhKWkoL1Fs
VquhUfp7W7WirYO2xtHFemLZpWOJtZ2O+H3bfmSNE78YpeLcFxCJc+TeXnzyMc9FcJBdskD6AUiz
2uAbyGj2FQ9NYy7w3P1W4RX8nBg6z09DWcqahZnRszPwI3OTbjWy1145xsJWouQpCDvxlAxZvHIz
v92mmS2e1KKI77gDvspOWQyB/9Vlt3iSNeQ4nG1jwt2MVcJCSxZz58U8J/y12NSk3ZZA8N3YtST8
poI9zCziI1DIBnMyV1E+WTutvq1S1ICiSOl5CP/jxCONcbS0QdjZAl9666ia8gObFweJZaIAShaS
ZRqSe4m0AmV4qdosuZcgrLmvmWuyL4jjS6Om6mJs2XU4VluSLkzUBVj98tEpzOKRvTRkiXzKt7Iq
O4wCnnAcO2fZ1FiiPumt83wdP08KlNkuNeDQk44iTpe92X7GXtAd5RAyGe6lnezlbYKmtkuVm+Sp
0cxF4rAJTspIWEgFp/7ey5RLXAcKhyWAn2csy8Q56xvy/2oKacVHynNrOHAW8Ciqt76vGXyIfrOs
rJAU2fwwTfUEbeMY25+5JgvZWcwjbsP+722jwIVvaCD3Jsq6sF3UCTlTu8iNrMc4c4/DEFYXPEqq
JS6t2bf/94iMNYa/1+i0Ck8Sowh2VZK2T82ovPm8x1Mx1+q8C3dTP2hLRTGbJ6MY2qckfdPNNHmU
LRYeIzgZWv1G9kWj55zNAZ2koGkf0lgH1lyZZ86mOHNnQnz2PLJDS4nfWsczNo1nRPsiUe1zx83A
7l3/WPOYq6HrcjlMnrJ2SwCQuL67yGFOmC1Nrf4yIr10rerC1l864Tt/VG+9cvB/zc2J/e3QvM0m
vT3JwlNRPuChWyDl+E+bvFI7FC8IBftkQfIZ4Dlm2OqqKEuuro3djCaNO2eX2cZ0mErUsaUoe4cD
Es8k51lok7IbRQdUP9ejd7Uyloh+hp8AJ4GDRe6L7sRYJJZgcBKBsKsRna1e0c8JCjKQm/iZnLKg
XF877bh19nagfgmhNJDq8V+LhluEZ0/dVmBgsyq8yXiuQrM5kv4QC1nVEQe/j5oEk55a6ZaG8UXT
y+5J9tUILCRKFZ5lTSvHcumep4hb+T0aOO5xTJRkCQAAe5HRHu9ENRlL7JbCT8dwNuyUrC+iLVEV
0VHIskclfC1nQ7B5gJyZzMYk9YCik5zJ1jr6nCprk4+O9aXv+3IrknUYIP09gRiuv0cVPodjqymv
tug/a6tOLrKm6q9N16ovQOq6B5Jrd2la4Pzd+WQy9TRYyqqe99kWKLC9Bqf3lsGP31e1nU+g7JVp
V4K61lNCQ+pcWOGA5tTvqyFDKYPDQL+RHbLQytS+jnMQ/DgiGra8zU8bkijYH3UNChB+uHFyXLQG
t+NkXI/J2etUnTtmqj2i1Nwvk7Jx+dCnYNE4tYkclzEsSzcojnZXVe71MvPL4qi5FiFop0SRUfnW
GahzE3ArsBoagIGPPKUKo8cWp2v7J92fPcMzM/6W+v6S0GP3M4vFvYkY1fs08oMxjaq8b72k3Ine
JkaoZfrZiCt1FWok7NHs/pCTRndfokL0w7H6bBGqef2SC4zWa8cXizrAAZz8oEBRlN9cM5r1rk3s
7pmYxOw1BrZd9tZFGJDkMb/JTqcIvCc+GNklC+zOX/Hv9u5kzbAbd2m4PYizeWmki/9zLdlZKZP7
91oRhiemoXl35jxZrhXrz0GamSsZdhNWl+JuFLW/4nV/1MWguMusQ3GomffWrY72x4QezA6tCOs5
1WJnU4k8WbfzXlvENdK3CndgMVfVwZjORK3J+1JTtFJ/GpIHOVEu5ljlHgePnmce/RgEVbC1Mu8o
11KN4b9fKXgpg4hHjxH41yLQWwvoaJhEm0403UL2eKL61S2r1zFq1mh7cB772+S45GQRoB+00EaD
22gNxu2o23ibAWMlF5hyf52b/Fn2XA21McKWicvr6CwCXKto8WFCIk91tXdLDYEZt52/6YNi/GpM
aE/909xVKO3KZtX5z+a/RstF8jmm99do2RzG8XevQNt4UF2x4+RkbRPU6J/NMfgm7Hr8hkjIo4IA
0aupxxbkKkuFuVlz/OmmaSFHILO46YUHm9MPSwDt3Rcj1oalQQb+jt0kyquq0hZ3st6BG+9nXSiv
/8bWGtuuwvyZB+UZXxn3vddr3I4qotoO8dRtjc7OwWk65SSEp6+nom+eETbv0ZVrhm9Fbcw3HvMn
gaEtqsOLLvemZwGwBX0SFYzX/KlZNXCP/2jHQ+2uNUv1OXDRgu0t69f4CKOo2/hb+zxezON9h/Fy
ffmB/j3+9roB6/xrvHw/f4//j/Xl+6/n9++MxXoggfJseNaP0Oj6bx0q0FOS4g/jLmDSRQj+W/mO
kIH+Df/070NsOgdEbgUbTsvaoR4Ub3zXH7+i14YUW618cXQ0j6u5HfPi8SuKPEvzd3sO0e7aPo+f
XFPsiJ60iwzDlWNjJnW9SDPFPla94WDgIfSV7JGF7LhV5VXdGEz5V3cRd4cuHIbdrX3UeotIWag+
4bqMLlOW6O+laF5csqo/0dvNFAe9sW7qdwMeNcsBGZZNWno10n4U+GnVJ1mVV7JQetLlgdk2KKHw
SFKgaJVTeyeLpPTau2guZNW3BmuJxEu7urXVZkccW9YDZYo3hhlMCzlPTpEdY4mqLJzOGnl/R30X
k4HVWx28FK4VnUTvaNf2MUbiZEht7DRVHEk4G5hn0SP/kqTZoXI6XNRT0FxbL8e4G+125USgF96c
AxV5Mmb9u3x6GiKON17BccsZn3AHmZ5cvAuglArMF+c2aDcjxq5sOCIbmp+t30NuG5/awUMCF1gG
ysdeXS2DwYVRkOpn2WtHM88KlNhaM8LpqUOIaz4Ns5lsl4ZqeG9xOH7R0CX8mSb3DkqGwcK2wUdM
M08QWf11l7Jv0QtgB0Ltvuow3PotznPhGQmo+Yhp9Fj5osQ17FQnBBmgIeymVuVB1gZCIxd5VV0a
UQ3Xa4Vn7MrSUz6zASAQHH5YQ1kA9byCmXhX5+VQbGsxsmVGUG9JcnK4s6Bt5WhBofRjiE+/KZZD
OZro3ZbKOlCz6JBo/fTYWDGSswjL7QbV8tZuGzYbd8AxVlOC4bVNZsHHNg/3etwNr6MbawsOgDk+
DPROVcITBQM8M4sGXEoqnhi/C0wgf1U5H8UHxavQo0cL6AwNSrw0TrdkL0LWJNa4bSQBnjhzFZ49
onciX8WDwX/JcGZ1zQIsMSH4tV02+lupzB7iTeJdSLjVRxN0Cd5QioAvGYYbFm8XVQs7Indd/UEW
bO4vhqohZRigXXZtR3bAVMr7BuT2Q5FCTIn0Cdntf6aYUdUTNwzfbk0TIp071SCgfVuGPCnGNjwZ
r1MbhCmX6dTlK83HCLkGjHOXTLrxBSn+KlDbL4WlB2cXMc+FbFYTHQcN037TULUk3+9usGAHN5UQ
UFwp+gxXVvN9ndSesurimjNSkZubSWjZxU2C/FpkWJ1gDI0Etg0U5VyArNyqBj5sVtONlywQNuwb
zfmKRPOmNIPiR9G3b0WtDa+mo/ZrRY+bEw5v/aloi2rV6137LKrMX5Eij3aNFk2vxBeA0QQ15Ite
G19Dt/uqgDWBJkhNDSz2N1n/ZOat+ayCneLPO73mOPPch5P3KAdV81cGzoO2cCKUlvW82yrqkGwq
E/0+uC/DiyG8k8Jz98N20cE0BsA5UYTrJJRMdOmGvv2oRih0hZO6DwPKYsdeAwcwgtT+qAi+GZ5T
fkF5P90FThBtm9Zq3+eUkRyASy8auGMuDrXQ9Sc9ql474q7bgFjArp6FX1tP055nxNEmqZ3ogOkv
JEjErJaYfemfg/Kz0pXxO4BS7n7wxR9Dz4l2RhkZO7fx1Yc2QNsb4bHpO/ghBLSUb3XgpuBuGv0+
cLCtboSD5SxQh7xo4qM3K0jLwh8n9QT2J9uMM7Ti1na9chGZdlu+UNceax4YanzEjmHS6Pxeh8/G
xggVe7WqzIdDMDmEFv99Keuy0E1zOKjQSP73ILVVVNLOQT8crLhiFQCMIRghpBJUQGZGpIlzUEfW
Q1kP4j72PmLTwFY9zcL8FIz+o+xzvNZ6CEuh7uocTGoPpSBeJlZorkVha+Sw5nqAyuySW3OB7BvD
PRONx9LdZhUqf2Opa7upJiUNmd1hH6yR8Wkm8N8YWIruvmkiYP9qf5Y1BG+7+9J2iTDnib6WbbKY
9RTwKtDOGJmwlGxrff0t05T2cB1hvelZcCBCMaElKuBuFWAt8I6Z8Y+V7jyQvY8vqephMhO6D5lR
OQ95ZrUHPLWjhawGzqBfcFMkhCfc6aPR+sOgg3RRvGTatYppbth0qO8AEJE/VfbNoDwQeRIPg1Ml
B9fSvUXgBz/NMpm3fLOHtfVkV+xNWvJmiwEF5Rc9idNV41cNr59iBABK8M5p2LA4DpR1NavdYxeq
DRnbQlz82a4AidjxqetACY6mkr0FAbbNjoNQnW2jLgDP+6H0m+QTF79gITITY48eSbXEbXTMIGKg
GY7InpGLxQuri52HjsDfehyAH0Ib1zZt1cDGAHiws3PdOAo2vftA8DG66nyPUO12Z059cgf9m1uR
PSQXrBZ5LHIKeBhnM5MqKKcn7M1UwiMYsg2Oa6G9Mmhv+CckMA75UTsI2bahU3031XFf5rMIv2/B
GO4mLA6ycFzYQnNeJht73KirOVQHNQxpPVl5TVC/gUDCGcIoEB82nPqtTBechYK3UbWLE1Ii6VKO
Sh0430bqYjsyT0LyZeWmObKoeiPOVuPX/KbtGivUSnl1Qw9SpEd0otDFkxUoS3U8hdZZpGWEZ82Q
H3QslL4ZZf7dUq34XdWAL0axi6+sZpN3TdMJoKyN1EUW1Gdp16Mj2u/YblUaC7VvxMWdaWSSSSsZ
t2AxBXL44tGd6biyqU8C1FlSoR88Ny2fJriLB0ymxaKqE7EbwMRtsEdSL0kbRehXaGdZAykLMGUu
UC5stwn6xDwhAzNeV0avL5Qysx+RY9EX42D7X0VXXXCBcIMFj1p7FrTlVe+iPIE5UuXRJjcKnpS9
kSiAo1I8XfXYgZjROneEqYxpFUC4Yp/Yna7VSvj6prUQZHJJS/NniOONm2iqelCTBp8tZEYXqe5X
d7LI5uRNzSc/XBuTfId6jXmSnWpmoj5CjGxdWZh5pC6okNYM4nNqZBtbQfp+BAfGz7gw72PhGfdh
IaozBENUXf9pauarFoVJfxid4619SBRzaTei3GhREqATjWHn7rocd0SwO6N1XUoujOVod2rq/qfW
TGjrD2HxIzs3vdv+UBKrW5huNT659eTxPzX7Aydbb9W3xSc7ABsXDVLIQs1DMmFQ7GT11nGtkrxK
vCa/+1f7YHbqKkZXeyWH3YqiIIRh5veyxXSz0l0No9YtddPL14N/UPVAPMoidPlofV2oe1lFqVxD
8RclnqERjwrfwkdkLvNt4Lq4y8+zZBtqmrDXtdg7yHF9C/ElmfzNdcI8rNDDfNNM/riSs/raFI91
rb5iSVqcZNPg4jUrmvgsJ4HdK3AbCXclGYqz1hOIGzWcK426JxiLLD93T/1dCbJgY9pGcCCsrD1q
E/KucsTgNJ9Et9SnRnXrfW01/cZv8QpWi3jfFKVlYPKi++eqhe/fedYJVRIkXPESWFnmLFKFNeEK
Gdh6T9zSfbN5uESlY76GkRafejBoy9K33TcjbLgVqnXMKbuwXi0f+5PMDZdtAWJe09xk32SGdgKf
Fm3jOO4vRduWa9RG1Uei9fbSbJr4taoiDX2ZDF16e/yqYAjxrRHxvkwMg2ebO24jf/LhlVB0ITdn
Lx91TjdE420fYf10fPet1F22kzcdq0Q4L1Fqr8Nyoh39la02oZtq5cbwnutEpQWyrj6RCFzIDVIg
8/SxABYWlkN56cqpfvDD/kNOL13dXmUWsuw62eskyu4INht7zwNq3pWDOBuOk69D3HafrUqzoLDm
0Udj4x4tjzx1v49Eb/9E5ODFspPiPSqKaqk2mv6YD2OwkSv2HD2uKzrotp6VrMd8arCL52oYLKD9
WvRhheJOT3QOUayYg6r4rpHxGr/N3jOGHrrvdmTw9+ht42RkofkU9sAw+tR57w2gLArqA3sTFekn
NUg5RSJQMJVqjqFXfkXRBbnZHblzdEuJogPV2i3H/NN3qwgDKt9d1lqt7wKPai9SxJL6Htdk4jVg
qFtzGylYhMveIeGEFgLJXspeo4LU7kAtxNvPOiqe7q7QLA4+03DNw1/7rDqtxbQrU09W1KSXUTHz
mao2PM8Is7LQ93Vjjy+c9ctDoMfhWgLL/m6P5nYJRPu7vWS/8F/tcrwylDUZyczaqWkcbDJPC7Gg
N+KXUBjKtkvQP3D8OHnpdaU82Drml7K30FKFc8fIE2nu9TwdN/UhvZu0OYnTNp8S7mEqIj30PTIF
N/SHbCPfSTr+N/pDGcz0INskQER2NBZ5gQZwqGMgdOzh0HbnTgZpZCXW3yuXO3uj21ielO8tjtev
9SygTxAQhbN5aPrDSjZdAapRRgrMsTPP8kqfrxD0vwzKlB5k0629yO122/+eJTtIiP+a6rfWH7P0
cPpeT4250zUtvnRZ4qwK6D4rq0RlXbbJIoDasNNLD1crSDyXphYdG1y4f/C8zKWYEsH/8PcU3MG2
XtW5x+s4uZbvQ5psZ+LKH42K6tsrZwLv0FlNpKyEWdS7GqHbReo1IYab8yskvIJcW65znT2/glkK
Z5X5GnEno/Me7EmDaacN9XfP+FEW8fBplbmx5GPILqSWrUOIQdhGx273EmqJhUda46yVzONkqYn8
1VYF7JxK73bDXM2tGunlxK0PshcxBwGUKexPoxrlr1aXffXi3j7D6c5fzZijPL+qQxvytVFTXrWZ
1PIdDB/yRqEZn2PFy55gDl1ku+UWBQgNSMMTjkrvTl+uRs/OX7F9N49lH/2a7mdIjEWoqJ8NO/3P
6QGglnd7Kq7TEWE3j4Hj6UsnM0BjGJG/TDyiPYkxchZwu/hL0715iBq9tHWj3AcpifTMjb90Ruge
CPG0eNqUyZeBU+tGdRrQUvxNFp5iN1t99HGYM+rwPLS4sw/oQ++aEYskJRjFqg1L63WK7J9lijtF
lT5ATWaLPZMw4GssYrs4u4Y5nKTTrvTjnZv4vmPHYf1j0fu7qa7wLOyz2AfCWnf7Oq0eY9Sp1S2c
gPaPKt4x3R6rqMeqU4tzmNQwDH0vWxmmiQLiXGRZ9zVFLmU/igrjwLGNs4uG4vgydpxuI6tynDp3
ZKNOErE28usC9VCvPCMFhSeM8XnwiSLERvOGA2FFhny0VqCR5oACgttocqd3Aw+1V6tNF4mVtG+m
YasHf3CVpZwVBHq3zCxsomWv+jYi7/dGoCU6ZSlOanC8W3bvcbYaG788NJFqrwhrhhuR8gRHY0DY
8Bg5gTnm9bJAqLsBkHsCP0SURJD9T8Im2xuzTM6Kvbe7aPua5zsaZUuij/GL2yYgs/BK/ZE1IPV8
+3sMDIGwsTM9GTk2tMNgBkfTgs+GVES0Vhw491Zd4Fc0EW4mm44+ovXZcxcmNRggbYltwnbwS2cP
d9s+N5FXrbwx1d9q3brIFzKjcJfAhcQajgdpqU5ADQo/vsgru6m+K0rokAj8q72qWw8De9zFM0Kf
u0HhwClUS5yE3fQnedXl8a8rp7eUoxoBFWfArflfQ3FH76+9nZh1VeySwGRC2izpwmznYWV1TZv1
/IHuKj1+k53lDBcposWYuumzTH45ivnBVim/k134B+QrHX+LrexkC5Je16oiTzlkA+nkMNGDe0zs
rBVGTUCbItjsss2fr4i7rxVVJ12MS+G1vfL1ZifI3i7kiNuENEJaynOGCpTmP4tEGW/FjRD5mV9G
tstZiXDNlZdgRy47/lidFzQvUayWDxwlupcmd++iUYAEmWuulr0oauSdZc1piu9+NmtyjJl4cXB0
x2uynE7WXC3BMy8q0+2BTjBTRbRmqQeeOHTNJF4SEY7LDJ+8vZxLxBtrydicdnLuoHLDHvvQ3F7f
g4bCiC9wTZBzXZJcm85Q043s7RPfAvo4++tVWHDWmY2FoujLV9+Od5OqO19tU7FXKeAHyENh+Qx/
8P7ajirHKuE8f1KHvH10Tf1Dtst1orFBndNrp3s7h3st2sn9OnSmxt22rS9hlHhnW7dswhAaGoJt
NqyaAVvJyg37e1iY/b0y0/NrHpOT6gE5+91u6Va4InFpsUNjhOwILA2zihwFlrkpKFXFQ9h1vOSY
lRxlW2Ym8YI7prWq9m0M+FtjF7+uPH3cJyQ2n/tiemjrHp+glljg6DTi2XYgI+IQcOrn2rUpRM2k
RnNW1mL4aniZp/1RVkc/ztdBGo4bPwGD6Hadvcklc0cN/W5RzpeYx2/MWoTzFoa2bmb3aOB6y1Ub
h4BwZhyuNiXbzJsOeeko7y23VCtjR87ReofIKN8uEJHvbebtMFErXnhINEcUYmeHXdrRCPo24nqj
ak9WnxfharwPq0o7RmyzjwY8GbcjQq5z015Y/VA/5kru7cIxHrZDnI7PmT58I/Rvf4tt7iPoJXwp
SjPduCAvDgTTo3skcJGTsRP7m5s/2urQfbY6Fr+Ob6dnTwMU0DSgXhUnM49oIzQLn30Ptzmqsvgf
zs5rSW4jbdO3MqHjRSy8+WNnD8p70755giDFFrz3uPp9kMVRka0JKWJ1AKVFsQsFIPP7XuNGnb6f
AjPA/afGn4qOaNWaIlmRH0bzceqvDSWaO9NWk+X9HEMC90D8WrcXnSUHi0CSrEWT1NYJB++GPU/I
3eLnxabVNAt8DR2eUQEYbY0ekiIP641oJKNl37oN34ds4pjtrEepa9Eo6J3Imjk+4J1rrCdjKSy8
hjrhadx/YO5SYtMQjg+ew4YTkZWTqIkJZA/lRT9tVWUpbxIWts28iKvyIoa4vMO2Y6aYMw014Adj
Ongq4hteGjlbUdVaLz758gbG8wXKPWH98sVAfcGbQZx/kPknv/teFGGXFGSPMtyVpZxgMZCjyrK1
3NHfslvyTrET4IdE7OXR9wppxo1ff2mL+McZVXIg/zljhW7W2hlTeYlVqLrRlQhNi7J03xBi/ihN
rbz4MAmwe3ReRPOgyYRXktFZ29Oo3NLWhhooT+y2R0zfVYNrTXuLPu6iB8u9w5mqekuThfh/EB+6
3tTY8kKns7IcLnbc/1zF3VKakYQy58kwYrTU6eUhlCCcroap2E5WQOJQKYWFdwhjcgRQ6plovI/R
UO5dG3kiz4OUsKNwBlbUYZPWJKpC7smZAUbzebBilTzQCA/Yy7xlV9b2S21Ov6DsFWMx5+R1wR+3
GqDNTcVqb+HrTfY6FEnNo9VNt54rBQvbdduVVIC7Vh2cupKWN5XbtWt+stlbiuhJMwVudSgwiyiP
sP9EiPZqeFY0w9ps/NqAJOUNlsRXNYpi0qcebMU/pRpFSQgu3lQZbz1stFnluqv7uDbsknlgJto8
xZuva9LuMkyHuLCJo3v5R5OgASJqol3zAlikxcBaFP3l2zAnLotzbryJUffmemCBY6hZsrl3FDkB
rNACwCjOJj6vklsFvKuWRl/zzlvqPBpOcdXjc9UMwUMKlmeumqBQhxIAQ+dnxRdFqV8wvQw+Uo1s
qNrw1HWUddooOVtA3dupdoWplGR8aIOvvTnF4BPBSfontYv6RZoX+qVFAmalVmF1bFQYJWqnT4TO
rl3c8fKt3zdzO3eg6JEwI8PS+dVRdFfwQXGG6T4qNojrgnAwUjxZhE1cdh0bEx8dBRhXKuXE3iMV
8zeMJrnaQb1rwOO9wcwTw0PiLNuorfx5WXXZhqcUsotVqC/86YErDnUd5v6tHhllWs60Cib5b//6
3//3//ze/4/3kV0IpXhZ+q+0SS5ZkNbVv38z7d/+ld+at9///ZtuKaw2yQ87muyolqHoMv2/f30I
AB3++zflf9msjDsXR9tvscLqpk95PomDYSOtqErV1svK/igZmt4tlEzpj0oWnionrbf3saJdztVn
fqjE7m2X62IUMsSz3nrCEyXekECOF6LaKIa6LzHf4SunF2SCe9bc8CBqXeVaT9DewRvdejVWlkhe
nkVHpvZQq4oMXTMboS69jZdNreVvnh3YW3uM64WoojWYzks7CQ+9nudvzQJEdfIWaSSD4lGJ52KQ
HLXtwiEUutXT4Dm109NY9+VF0d1843hZO1O0DPq4aEwLG7qa7x5EjZBqeSkVaVimlRMt7CIpL5nV
fv376yK+98/XxUbm07Z1RbUtS/31ugw5aiiEZutvNco5YOqyaz6U7bWTsmdhCq+lYIrS0TBXwmI+
bOUXMYrdRMxmmh2Bp6Qf+cSZEQejVRo8faIPoHnllUtOexg1uz9HGVOk5M8m2TN1VHnlZp57Yf8S
o1sxuqQLRA1sMGSU4MWv4+YhHW3IvIzxJLc6hYZOVOTyD1+G9vlHqmmqrOiOImu6Ag9P//XL6Es3
qb3OMr72rrvUJjVsZTqwf2pYvFEykChyQRj8p7Gwe39RkuT4qU2Mbsjx76NM0uGMT7NFXZT8HnFg
eUwIIY4aAlF1syKGEbMQMKNT6cfx7dD2aYjquWiAHCvLyCkwStS90gEb7rV7MUe034aQCH5GlcRD
F6FS5FlmpLASNOxK//57Mq3P3xN7NVtVHc1WVMXW5Olm/+lmVgGHji1b6m9jWdUrRW+Slc4aeku4
N34Ou+xs66H8NbUTElGNERD398Oz78TSTHTktv6MBrH7CC073LWJMyyjvsCOsKwfMWnF2nOM/Ye2
DuPtrepPKRaRZ5EJXK8bKcSgx48buKp/9ohczIDufdRh6XbPzIiSKmnW8T5XzLqf9KfBzBefK0bc
290e2C8SizwXgLzs83Tw9haM/OxW9zXsPvm21qLXnIbcxyEk6N9mOGLGvTsOk9Scd5rq/cPTVlWn
x+mvt7WjWYpmqNYUZLA189crVMlKhe47JPhWCopVl8gOLkvoJNkOxFPCMezfsZA7hW7ZHvLaQcyg
zeo3q1KDvRa36TUwwvSqxLikxp2jb0Xb7dDCkPH8HOPWaZxoQwQ4IcbTNmtRbQYzvXa5ahNsjuvV
ID7cdXOS31nRLqHOuMiFQOeOdC2tZ30poV+tRRQLmAeEku1qHllKfnDiHL7QT8UaYeZNOLoXV65g
BYQp33gXGxueYeZh7Ito3XdacM7CWF0Cr+2uIU+OBYaV0ZPXEsojmuG+SHkHFa8fpffY979JMiB9
SbUP6HKPT3DWHkpdqTcjADLCwU10UYkJX0QJTtF3ToCC5Z9NWY0YZFgnL7oz9vZtQl54MFgT8LP3
+XUL/dIlXBlIPLWySRhvNLMi+kr4CQK3hRiVJxfWXDc6/JBVA3r0VIqsEUl7UazGwLk1iiqAfH1X
/2FE5Mi9OZj2aAqbxkun9oF6i4MXbXR7kLYkgSOUvqVKmyu2j1UCYgMHrALcQyzV7Z64PEIB1ES7
6ZXsNX4qAv5eolo/7u5jMofF7ULUTdX8FupetXazehvIuf/sy02+MMhRHLJRt08OefS5NiUFmmQy
3oyNN17F2Yosq77FuJw8stuQ1y3N4UZnEAyG3vWwMrShvE6Eh6F1iEdXwLJEJyDl8NyV6CIY7pjP
9TIZZoMcYhM2DdZqh3R0GnyxNKs+jE4nn0CV/jikKUY9xASsNfv5UZ1VbSKfQgX4IvL2KzHOVD7k
ofbPVh3ZxyHFwr53Tf+L08GOiQaDbVlbGRerR+/OybTgS9lmELRcOwZHpEuPpONOeuu6z8Su2pkT
7silDSfJLWVv2eKxSfoXuJ1T5GdNgl+BdC8W48lY7EVbCuYVTVAlPxPRee5yNDZKdurekq0wATAw
sJsBMWdvmRssbqUU/IiYJ6aIkuOHEI5i/pr7uUYb4fyYm2UZ+zFfbAgGb6mPrr+w2FYslVplhYO6
/gk2SLY33NI8V5ZqnocQ1OHfvznEcuKX55JmWppjG6btKKpui2XiT28OowhxN5bM/Kukh+ncIiq0
zoocb1GATO+tgYIdunYvmW03e+LJ6BdM7XaIUqKcG+M5HiX34hn69y43B3xq2b+wnKh2htrLr2GR
z0S772rBhmhovhJVJcUiFATHE1E77aD7fXk7baHkLMhrOTmNhp+sYlXpMF6Ig5VqezbPlMh67ZA3
iiZQ7Kf2xJvreZN98YbIXnYYA21jdBdfAzm7AYxDtEpv7biZN68x8WQB9P00PqVdAIadQArRcdgH
pZ09TnnJRZ4G+kpUpaHOzrBSNxHxrhzhZRWGt99m27DJ8kcMssmw1NXHMEjK8u+vlv2X9zzvEItE
mMH1MlTSGL++Rcqi0myymP7X1m9wglay19Gs3GuYFNapy8puVhtN9943PvgBzzFhK9vKMxo5Kyyx
u3ej7eO13ajB2tCTeln5IF008CV7ZTrYZNb2oipKos03VHI1lrUL1Si98B5H0kVmwVXghXxBLBC7
2J6bpivk/OAqQ3fIMct4rgfj7JfheEaUKHt2VOODfEd9FDV/ClLWuV/tRTVpgm5eOla3LaeZhcdW
zRs1ay16A3DjSy0pq5XnqMnOnyBnYCCbQzvxicxJO76Z11VXHUDtAbUULaLvPqroVGTEbXYLaYXS
VBN233mYmVN+L1FN8mPENh94PuebKKwIpsQyIYxIZqgWtdPQqvY2lgs5s3IG62gh5TbODD2zjlmp
n8rMGLbF1CF6RbtSm9Y/XHhxYX++TVVilIYiW5qss1lTPi/wOqSo287xtC+D6pWLzMxB1BpSdztE
/OBRI3FesjI0V2wpwqNZ2OY1GRHetRBYFDXy4PHZaHXgoGyBJ1Opdpm5ejBLK3A1Q4eUmTigFZWe
bItnmlfrEossPMdtVKcItfSnlqXe9u9/1PrnRb5qaDI/Z02GCatpmvJpaRTpRmFrSqh8sRT3tYLU
fKx5yvx06DvU+eA7KixQRmuWIC59BDXSLfTUdS5FomariO09RkpokBpp5u4KOzB3MhCaTRuP49Ft
+3KVY818gX7WzTptqPd5oBCL1/NqA+galFA8Lm03cbc6+L2dKOVy2N5K6Z+l/9Z7b7uPI7EW/cOj
+i83v2o4pmoruq0ZzrR5/7QZYmEysmcfyi9hknyk6ZnwvHvsw9A8BROWR+BzDDWJFigeGYt7myhF
ja0eFAy2bhMKNGpmohiOE4hYK4aVOIEYLDpQspmiH+5+IGk9/IB6tygMFP7go7Vid8cb/FsU5b6a
pJqGeNkRAwV3AGFUBdADN0ytzpbQMZnarKBRjrchoL5uVW0a4qG5MkNrdkAGtkovZZU8qbah74TZ
EE7E6cWTjXpjIKILAYuqOIixWRLdxibg/e2ZUfjNxpP6VReqFXRfu1FmTV8cQcrbX3w5xp7eBoxH
hMRiE2u86bXnfDE7q57DXEBdROnsSxkjxqpOHYgNEQ7O/PQMssY756OL6ObUkQ6sXWp3wAzc8LNj
08tTeIiOcMxfdQCRf3+bWOI++OUZYLIbdgC2WpYNCFH7HBlAsjJW0LL9YvYgx4sqIPiFu8AylDrr
pdDdbmFUlbnxp6rUgeGWtTo9il5e3bj3EhUecsN4Slk6iebBBDvFy+0baqDWS6OA/7AzXZ6LTkfF
hsXlVuEw9drZ1e+6J9yJipNRGNbR8AJ13qCs/A2YO4wqbXgbqxzUH64p2zTw8qdSKl/FgFZKq5nZ
DPUVucdo73tjvIzdXvpaBzMxIFNTZ5E7/rB389TBJ97l1T+dGj+9J9a35hOrGG3TaxJuZIJ4aScm
YT+v4/oic7SWlbC6DtMB+s+PtjLVy6s4IJXyc5sYfJ8rhW11G3dvU0OUklhT/HKuz+cvLFBBbJNU
suePliWffDgh77GGvVBU9Ok2qyTrrQvRja+s97aGQxe3colak2u+WwV24FAWWZi24EowGEHkjHbo
lVATqtS8tGmP5nUMNdRxim2bk/hDKCTmNtE87KKh+4fQ58qh27Pw6PwXJ6sfbRXsi5pVLw4EgeOo
1/YjcDZt2TmIuwW4ET8OXtlic4fvUYh0xZyFCwjzvjmLsf2Ig1dcSi6sVcZ6CsmwMhvjmei9HbJ6
rjvheI3ZEB2MXtHW6p9CKULv5JP8yV1kBSPtcY0V8+XeJCZ8mv+p+ul0DYy+RWGo5kzMFTIr9/Ml
WI7t5BxLo8yql22XaRcjV2oSHHysNpX6qU30yrmj3kp/Py5DM3zlyOTY3Anjbgq4uyh6mfusNaZ+
6yA2rRwcgZAXvfY0WpTy3gOcwriIHNGoQYIYWYuBopbDqzhkbo2YgRsk8wlNc2urDX3cWukEF57G
NdNBrhv4LZF6vk8NrUY6qWMz78JBXaJu9KzbznC15LGaK11brUVVHPpUaWZdayfbts7Hq2hTEuDB
EqQnURPt+eBsMzsfjvemxgjRz2/CS6oZ9cVIP1yFVHEV42hEqHV4w9brg3yjd3EkRX/oFf9UD1b/
ZhSmBpoG9SYcUn4e1UU8aaBWnoYkB5cPY3AeDlpSzGPv5CJt9uDIUv9YeSG7aFKGa68d+0e1GLTD
xD+0nTYtiE/iAQXOBaQgY9tMsiGj8HJSokeVdwS6/MOVbWD+KPdJszSVTl2K6uBEwTUdirmo3UYM
hTLXPVVaw1gmdOaxR0bYyypXmqtr+0BtWf116QabSGtj6GZXbUWHOMQdsM+VY2iTllVXzsRo0VNb
8tGP8+JBcRDPLmqjO0aWrZzcBkASINLiW4wAWYKs42uWJOk6RU9xY8hZ/oz111UM+BKonrXzrUoK
UKOD1+HU+rG37Z6YytCfocAmJ8gAs9sIhZXMXor0w32EGOblKS5qZg0yWZdtFsulze7Yx5q8N/rp
O4vLveIhIu8nVGOzdrdp2mlL1BoKlDUJVFi9m3zTENApIrP/jlERwGIsNR/a0UMeJ6nNjRvKA89e
27oNibnnHNP63SSpLNgVlzRNhi3v4wTFitcGphcmfT0CgFX24+BM1XtbnuhcxolouQLh5sx8crlv
WPXNhXJAUlro7skAMcMis86+zGtZKAaMQ/xgJYV6yDu+5THvUHxGtfHLaE+UJUXqT4lMqErHTETV
2aSC/J7ntVJ8gTcE+sh3Mrg0TfMONdeM0+LLCMh/7VZjvhbVWN3lvQs8rB+KzTjo1UpMRhJynsFz
e+0kCXknNxqWot2vgk0dKsZzPsrtLu50YyFOo5TWSY4Jg7lph3RAg+5kbJg6bEG3f9exMZ4VljAo
GocrRu5fRLvigd0G3y2MDfq3qN/703C1luSNg2HfUozKZeOsVyYpXxDQR83MJRQ7u/59MGokAIpZ
hN/avIts49mUG2vW19X4VntVhNtTMHw1Qg/eeql+18J0Q5rEA4Qp/ZHBjQwJVJwLduz+jDT3qsuS
8iPykqvUt9p19IIUxrTRX1Jg83MIE+4qitRJ21dq3M2g1hlrvd6vlm4Yz0r0E8+OIaXuTFNgCJZ8
paso9VDJD99VX3bYYRWldHQ7RTr2FjpgkVrsRdO9XZTkzu34o1hwfurQfU1ajnzYuuxNHLrG6GzH
AbI9uuQ+D6kWg2h2pIuT5d6VHY4906BwkImlzfS69GSo/pUU5SGUtW6v9Yp+lmvPOOMXEk2ybEvR
JA4JQBtsWvpmRyqSyGzDksGRFf+5iwDcAn2JQJE0wTNKHdY5agueV3SabtQ/etpHVgTBcy6r5cIe
EjyPnL4+9tMhV0PkHdJyI7tpfZRti8NUEp1iWKFr+dyAxLcUbZ/GFXGP7aX5BGlHOZSqPO47Jykw
0KnCp7EnDe4BvvgI8M2odfejNfxg5iI9Rb7VG5ceiLHbJAh8xSqMlZkBVHpvqQjHKjDSWgQrtXYj
6fXlVkVVXj8MFeowM2upw7d7rlMMDMqc2yQ0kvK5gCi4xBjMX9ueWTynGnKWPNUt3GKoqoWOkaid
IXo5VQPLsjY+WtJzUbWbttixwAxvVRQVnT28RPBH0+BkNOWjmnvfY/XJjUb5K1Dw30Mgmu99Vbgz
rzSsp7hUq0Vmm/4V9l+2CrtePvZS0RO8HuRdPHCRYjNHYgU/n7kpq80Fhm20kflvaypDfYKUZyy8
clDYZLffFcXv/uDWkMo4/iNkZTeLsEZ4KYLBX5Y5EOE/7FRNFpEZcwfIoekcukLdYLPIDZDr5kta
pNoud4fhMtWKOueb8vz0GRRwPJMUbUTEVE6eLU8HEu1J5U70OkqK5iK69kDi6VXbvkPlzhlXokrW
OFx3BPSW45Amz+hR6bOkkaKDk1X+WVWVP3gYtq+Bn2SbHJ7N0kSY8tXLHIWwXy6jykKv0/oH1a+z
hzrlCWJ4CNtMzVahl3vYzOKB2r7W6N0u876S16KXHwsq93EZg8/ilF23KIEpvejI6J2tTv/pcyEF
JksxR2v6lYo9oym31QOOYxnQ5ALLrsgMTh5Siwu7TKpX5NJfYSbx+wy7ORlv55s9ugC1pkkG3JN1
7xtYhU+TfBukloat8evox7dJpt3N7TK3v3ldgkCFFVYP3vRJier//EmA4KrXtPReTcmTPpKi/emT
YPVuRsmc8Sw1QIlOyXiRoheHMqlX/7DJm2IdmUjW37LypIdUXTYJnAFA+mucp0nd3Jdk+BRW6GsI
fzbRXi1T9SVRw/fRC6szwn/qi69FIFir8qkvWPp0g7sQg+BiY2sM1Po2xa+HXaiDKhLVCTC5RoVO
48JxCruXugXaJNpGnBGJSFAWeUTyaeodgvAcYUFzUdiV74j+BKcsc9ONH+OzwGoN4Q9jDA6eE2cz
P2RLmQU97NKkxxkrNp/ECK9/RfOtfRT9PrYjfHZ9ErVA4VWUDHK8Gxz/xa4cE8EUjd24bK7dUpMm
IKF9gFsKPWiqVlIabqIoDMEbUXXiokde07E2oqrXJszQvFb3vj088iB+UW0zfbCiNn2I2HKAxCRC
3+bcC3Mv5OYN0mQvekGMNMe/v4KK9pdwFhk+x5ENYjUmLCHjUzgrtHiaFJXdscPrhzUBwlEjKzny
YHQTxLFqzLTDY2PI+t4sU35U/K0Q7VwSqOZgXNz0myrb4UNeZtFDgYn11o6MmvRYCLHcQUtURph4
XcmBtByyvH2TW17MTaLVZ6+yUVvJx20sqe3b2HbjZjSAcfqIw70VGsobIyGwk6njkAM+/DYdeki9
tStunW46W97AkHVsszh22JO8DMCzxfQqH7NdTnYYAy6GFROcItWT8pCAPn21f3ym41TR3nZSfS5G
eQaCfgpPx704B5pIJOuGhWSH/bwnEnhRUZi75JgveDzeTvcmxwATo/WItok2cXCx4lnpqOvepiLn
rBz0wnyVMdE9ePgrbjItQe9tKt3b/lvp78dZofPjfM6fpU9niQLHWAOdJocoX6tWctehHwRzNmjj
tEsbr0rixyujabPFvc1TmnHRNoq2FNNER6urxVxPrHZ9b7MMG8G0QS1WRjd+BweOPGalGNx5nrw1
NMJYo9GhVF0F9gP679ncTP3mXW2NJ/BjPiAcaUkDBCbZLk5a0VZf/v73/ZdEtqaxRwCQYcJCJ2wr
+n9KGKUmm5xArf13hGqCaGdam0pLnyB41R+m3ayNoVK+yJ5tzH3V0s4Fmvrb0h/NNWT/7JChfj/L
AA7OQFjxI58OErL+CzMCCSqqalWf/v6frH3OmmiWY1gawU1Ts3VbNz4FzkxF9gKfrNSXcegXoTNW
QB846HGO57Nl1Ru2ydGsk90fbXJvYfGNn91MTfT23UqrPdQ+4OYKFCvSCJCnkqR798DrzxIjkY8d
mmGP0pCczUTu3vOSC6RiKbNJ/AW06dxL1eNQl4Q2ex1/7SzmJW86toJtIj2iJA5iIBn4Dt+qIPsH
CIJmf3ow8YfblomIsmnp4GlAqPyaPIJFD8IgnewHTB6YRlxkB/Iz3mTkTdGaDonqZQc3h3NOAHv7
qV1UxYj7WNEWGxlarbGO1990kk/j7tX73MyBuAOrKUQTVu8eNMTN977hvEMcIAZS6QMGDZZnrGy9
oncaAhN03sOcv4gm0Fr9lifpiDYtneIknYyNU2UH+gY5uv5BzosOMY2LEWacUmr5bXplg2rLNEGc
RHILfwYswNuLk8AwG04R1nGi06iaaOnmnS4SJfuYGCFLTtLz0XQQpbrSsxkyy83yU0eaoNU+EwNN
bpW5qiAkWza5hZxeNM59LWifrNgcTnwhD03Sou41HYr+HcZU9HjrNwmNskiuDqIPcIaapvUhi/G8
MYsaLVfPV/Bs0ORDrBQ/SqJNHKKp99Ng0SZ6q1q3toaHOk03evledhqCD0N8NZQ8Jy7+n4PoHG0E
71eZPuR7Ub93yyGSxiQNepK0Dn670iittOnNq0wHGVxGqDTJyZ7ew8BDouNYp+fu9hoGJL/CrLUh
/z71Tm4+SHCmZBJBC4iTtEUiX41mJfrEqCAZyy2qqwMLleld/t8+VWmHbeDqPz41THp5bvcGUIRk
HFHQxaAxRnLvvQLJAistd84QN+2zqHbqIL2rHVF8DQGGQ9ur6TlJ66/4C2snVOX1kyiZrs4OEJcM
s8h1tokj4BLREbLPx0aiKpaiej+IGSW6rvcmmeTDrFEiZFLqTjoCcEGMTU3tlS+b0lG03Q++6flz
Lw/iHdHjaI+GFw6AU0kcKskdspkokrWKV2ijnsPGjw+hl6KAZefp0uYyLMowL5cJMhuoSqAHTZCr
h/jW/OEVGfoZXZs+VjVx625Q5eWtWjXN1cE2SNV0N5sbaUnopchb/OgY7Dtdc0rD8UDwJz565PCQ
PTXsmVvr2mvfq+ayMapxLaoZ5oAzfRyic+FX3kvJikVxYv01HocWwvIvs8z2kkCSYblZh8QF1Oob
d/NuALT26ppZuc46tj9Z5ucoWgYPYgBKb8PM8l3z0gdOuzfyDAnh3sm/gQadTmDnkr1IAQTtERZS
L82gjzPRAQTqSqSkfm5dL0ddBkHZKAW9HtjqTgwwCjSpJYIurY2faj6PEldvnzqHTauLRhs753I1
kXC+9guEEwEPRRDYWDJrGzdQ9Re9AnI0dYd2BJrbZL+SdKW5tH2j303gYnhfSM9JvrQvhOJcLy9S
C/EsQczw8mjrV3kCL9ep933m/SBsqH37nXxCfsUDbTiVRUF6Cgjme6WPSyWopTN6C8PD4BBXysGQ
bqJU7R9UVBavjX4QfaKlVKwc1I1vzkWV2MVV13Vzh6eiv60CTVtFspK9DWm1Et+F2Tft3K/H6pTE
BSm8wTBuXy9CzIs0zdJ3ReOmxpVH3vZ+XzwaGD6JmakSIYGWG3ASKgA4ku45S6cf/C9wNW4XQnUR
2etsNDo1vDrOclykc7NEGEFqkbxMdbRNqwKeHOTWwrkVBlHASehW+LNrkP9/xvz1IzhPWjXltCy4
f4TkqcY/vJbVv76VcabSZMCbuqWZzue3smF4tZOYTf+s66N9juLmjH1H8a40+GO2aLSsRTVFtsMs
VQJmJZnBedcQghy6hZt5Uhvx9Vj5PEUQD5KgFAKJ/09J0i2HVcYQrkXp1luY/5CaRKbk123rtLIi
LWlaGOQCIdI+73nYO1RFDob6SS87hDdR3ZVLTdlYOmKconRvc/5LmxjnZGdcQ2eDlJCVQjMm3gYE
p3ftWBB5jB1316r5dkjHUFsrvWuthoY3z62OO80KPWM0Ufr4vW3qeKFVpbUrHARFjeoxtKSYVZmZ
bgM/SHg8Uw2H9jvui8oFKpMG6S/4LkYRAUiWmo2TmaiW7pMFpOU1By64aiu7NE9xnxZozQX5q9qw
/qj8Gv/HqRrk2cLT3PLJS0b9yv3Hmm8C6AwWzkuZg+Omz07Pjtx47aPkdO7I8h4st1+J2hA1zlmU
ysaWURnDTy+ykJ+eiUbJTN5R0HK398FiPlGqlTxNvY0Vc+OGt7FobHtcxwNPgyWrKe7aC+SCtUqX
vxICtkAC5PFO/CWh4zyQudQJ3gbtc1unRHj5i0z8CuZwynsUt1LLeM+T4KsfjsnvwRi+62Wms+zv
XX6gNshGzCGfpgEB74nnwCh41HUOYOtpuXQrijWUOkRcWWVoqrmu8Y+4L6xKpcnd+X0phUIpnguw
49ZjoycrOxiLLetx+4k08VXTAu1rbrgRiomedtI0Pz95RcVLaOpo/PGUc2M9O3Lqba2gbFdFxwOn
Cn8X/aSe/eUYY0mv1/LkzeB2S43l/ymOWVd0ipN/VZ3wFZZXi6yfauxI5EoL0c63Pg+xB36btFTX
XWNVayt3pDcf8RoxIMY/aql2WrlDXz18SgMCNNMJZU8v5/Yw2kfYw9q5yltSMlNH45LwRclKuqpu
5e7HJCkWZmI4l7CD4YIu6UtVZhXyZbn3bLA3yD1leG0tKz8MpY5+0pAOr9A8glUdaCmIfHqDHGFV
Ceunk+gt4TxZevqKylJ/KrFNYEvCqCgYx/XgSYghNcH4WodNNJexv9mLSZbjLRuk256kqpMuVoqT
rPhgeC9by/HbhZiE6WK8qF3b3CJpVh3LEG2WcRgBdlTTrikIted7FZ+oH9Uid8s9oaWfq6I3KAk5
iLn15K4UFB4h3YTco6OT+Dd8dxd4rfGjyKuvnfypC3enQOOWln/pEzMk11hqkSmDCdlGqesab0Vf
lUh2IDgHAJOQfUSCplXNbZxN0nRuLuMrZYX7fHCNx2i0H27tsWMSdQMha9e9e2U1/SHaK5Yk86RC
EADSUnxJ6rye+RPURBqwa0l8Wz+bY9GdwH/iBxEiq9s2AGsQ511aaW3tbkX8aqydqLskY9bYbqKR
w0sWMRz9mA7IWFYFVj23tqIwj4E8SrufwDVTm6dcB6DaLg8Llq+g3Now+FZ23oMVusFH2xVrnIoz
f5Yn3xIMwsNZ3pzZGRv+LItCFC288aMa3LNZ2t033He+j2WmvKuj3qMKhsBdT9h7hko8MruuZSEp
GLODgMDm8B6SXfQ0W5sg11QUg0Sp0mq8omw7mYs2qYQyM5N8zpGIc5BBCNbod/4huu/z7A7rMd8f
s2XrJv3MQeYcrun/o+y8luPGsm37KyfqHX2xAWyYiNvnAUB6Jr2TXhASRcJ7j6+/A1nVRqw+qnMj
FAymaDKZ2NhmrTnHTMONYtbGNWdcFTerEIfCSfozui0wcTJqH5SIvbK9NMNXSHE3QYha0VX8sBiG
391N8WpqujibLi6mMMzFKVpQ/qz+p24mmsLU89IdmslCgMYHin3YHyoy65wwYSOCmVXj199CUBuO
YdS+ijWf7fLBWZ3EfZifCYhXTpf/unyrGQGFDOCc+v/6XisieVDIaJ8ljfQ1bQ5vtLxbSK8yZ5Lp
MuPcJeqw0ZyyeCQXS8N7q4ff9QkJTMse2h3Syk/B+ryVU7oS+ITx5MTADy+/qQnFH7+pXANadVPR
dqbSyDOlrVLG0dleH2RsQ8/5uGSA3cY63raWsuYi8BUrMxJ8iORzeighqZok3Z5P8qtp/SwRdX4V
Vk23L0kg/P2z6J//9+mrZdiOGxUrP+oA9ehQG8VVsn4amap6VCQfLg8vH6RuF+bm92+CbCg1gjb4
Vjs1hVeKKr4dQG9mtp69IPnRjrbRt75mYnWGlwEZLKI6gF0tv7UznRzW9Qvw0Cp/dHr7WIeR89xk
vZeZxkRGCtL/Yhzm7eUhuq8DSXLykWyfhHYxBrAM+nZPnitvNbvvMm6Dr4S2x15eroAyRW+2RRYX
V2B50TKD3d3VSzjcCWeZvSjCva5mNB/0tcIUrrWmboyNg100L//6r8tndj0afrymGaoE/og0t69I
JLc59OObgzQnPW19ePm/y4elYufi4jkkItIGzgcx6K6hAOYJ+mGAdCtQCpfHy/p4akNUTJfHrOL/
eBzmzYuhFjC/CvVVRT+cN2rxwQERaGchOS8hNIhSw7xHK2xuI7uKT6aVh+feXhtOStc89WUB/QKy
73v/PcvS8qPQ0JA2jWY/KUx7CAey7hyOjXYsrTzdZXVf33PqBPGR19n3gcDNy0+JoboJZ2YrhHuB
x9S6+3XlT5M/227oEhqOpamUhR0pdZXh9HPNixplNNhqFbzJcsUfLHp4yqn14e340Nqw/Z6ny+ZV
9mCuEwLWvTQ+zxrReKLFVqxIEd/02nQgCYnIvzrQ2ZGV13HStIfe8XWrind5VUb3UXGfpd1NqYfG
UVWkfqRaQKBLWWVePPQoYAzMBpyaDL9UZ6hfU6YydfDrcNDC+Nz2L8JQDL+b4bdRt+t22CooJ+sN
VpEuItZCHM1VfGOpuIIASr9qArhWob8m7yhn9dulfCKMzkHpA8FYo79JcpRdXKkiELu86Z8UZyGo
KKSBidde7umm5h7GSuVkJQ8UPaB6a2N7I2eSuIIBm00MRfqkqBYtdwipbkFO6zZHmeqPAflUdpR5
gRTlFguXuh2DTN8u8q03tOIwUGrZWNTHPQnIdEsFfPKspmLvLftDsMTZHi8uWpkF3VAqSxdEL4ZO
MtSUmJfclvR4UgnDOa/dSY2XhxFodKKQ3jhHrPnYe2GKaKm1QcekbBDeVdtZtzU3jUZa92lX+ypA
NpIfYMkoo/YtLUH2DWZRb4owKFxFqXM/D7XqPkENiKRAOwOx1s4dHqdUxD2JDJEH4WY6Ijh2TiQY
Aj5vMUjRM4weUkyTXjZplBzJdUOEWDcHOHw+PEya+Ul3WODYA2uoXHOiYpAs/Vuu1voV8pnvYaTv
rIg9k1mXSeEGw1wfqYaHXZhf5brxPCWmfgw71fJTCb6XXUvoJcLpyI40W3osj5zq8ivM/PlVzSQ9
R0BfexwZTRJUD5FRPUrZ5UcZ06oOjBPl6xuwWOYrc+8hsgl3J3fcjopzqZvJS6NkO2GNI6FWceuV
tCPvDMR0Q2O4WWShfqgiAuBI0MMpm7jDMHTn3jwuyCA2K81zS6jvuc/s5RyVCFQUi6441qyrKiBl
VsWRtbUmQx6rOnku82A8BzNF2RRmhi2aYN/P2p3NedRlSrYPYEuBQmvTg0ia/vryQbMgJ051QQRf
1CC6qlX9pM8tUjnduqroxt6MKFH82YzA91vE0CK29cZgcTv1HNa2fMZ+6NpRdKqpYh+VXJkOszN8
yfGPnw1tQhutcxl1BK6ephMszIkecSP6SX9oACQEi63tJnayfq5ZXqzob+pYb7RYY3mZp+msFvlt
hyePdHr0tZjkwWPMeuenRU8Qeh5tKFg4uyy0Sh+Ism9O4TdT04e/mNbEz8dtZjUppCWxe1I1IALm
sxIYEllhOY1T/EB2pL2UM3oqsmOsQcGQ01kKhy5MyzCkNlWQYK0fZPVBboa1i1jRyElJiU9P02NK
l72PhxnXMPf2X8y8PzeyeYmWQTUAubLQ6ERYxienilC1rMnrKnmfSIYC6U3m4KiWd3UmSjJr53Gv
WaSoVNSBvIqz4zYTrauPKK0uGOFqgcqRzEDF9WyrC7Pd0nDh2BJ3+V2pFs5GXSJtu6xzbZGOseeY
mb4xckkGUBm9dLP6V+/4z1WayzuO8FpI5PeYQv5k36SW6ZQpzrYfOUCzI8xF84RixydHPiGUKYOH
RVhL4Bb4XV3KtQHJ5xmR5pqN81Da3q/fXEf8VG65vBpy2UHkOo6g2fzZuz8h8tcGJpQfDqcQuCd9
Q4B3+T7Y0Wpamjt/MZzUNRNILfZkf+hK+tZ33XTVj85yKA17V6sWZxbKhnv2htMxUCIEZ11sbUVU
w5VfoEn2Q/SKBky9bpfoOm0tgbhjiM95r2W7niQOubmUP4iqfFHKOHC1KnmM+/qBVczZhNWYk2iW
yV2j6i9xRtBjYkBtM8wUatzaYEh6p+ftAkLU16a6EeFwyPNW8yKpDt4cioasLgsb0fqwMc1s047W
KcT6Re5D7uYTaZCAOj+cLo52Mu6+aMUCWrEq70vbcI5aKI5jrDzABkueU+5aV9jO97wEFqjPvXpC
l2Psi5AFpFSyZCcDrTlxpzSrrrnvP+Rs3DAf4IJrss08wo9tgrS/0tSuQ1PrENqgVqeu7rtzlhPH
bIZl78ErTt1UtWPqROKW8ASF/k1MUmk7Lx+/vv7iT7saRiItPMmdb2iWZX/a1ZSQUq1ahsWPwlKn
26FxKuK1AmP06Os8tJHGsaiiqq6to7Oqy+hOMhf8+jVofxqDa+8XjQoDUael+rkPLBSrnbCzLj9E
mb2R6tZdod7IoMvlISpVSDGX5rSWNmeEHjtOYOEhmsW0oaSN/Hks7W0ste8EE/TnibBc0DCzcspg
CiRzofrjOGhXy0gs6K9ftvhUqrxMTMQMGI6tCWfthX6SZ4iU4yS6JutH3DD41FR+c/pR8wkeBBIS
hPWhsEwkMkv3LKMNxfsD8HT9a2lPB5ZuzKrkELIJqcZrZahcqq/OsbXmzE1ssgkIM/AE14ytsC0e
41qomzkq9/ChVL9rw5OwYU8ERBiabe6Tn2IepnBpfSqn9m60qfWNXQZnJScvlHCmFfOdvQTKVGyt
ERpzRK/6VCMf3dRBAIkljIcry5zp59BGxopLJGlfJq1bJ/P3wqC3GeGI9FJl7jdzOFnbUtoR59By
8NtkqHFDzs427PVtVMrmTh+7HO98Zm0mcru2gWEk7EgcdqsyHKnuLR1+N732GyPsvKBi4+ok3zAG
Rm39XTEMeWZml76iEN8rbIJDa2zqrpXEM7Ww4BGrnHMYjfijZ9+Ha+myd57mAwjeal+1HWpiqi47
dgziCEM3Bhr8purE+gII0ZuBXK2yiw7m2mszOG6TfhmTMBkZh3YMp80IwowlQBYPDlT2vTP07xKU
Ys6mRhN7gSHutmrZqd4gQOJ8p6KbPQbzlaNV6T6qR+HOgxEvVEsKT9aZNxN9fqtbCrGyNSzLUXWi
wqVzodzFxWthIGAgiULkJ/I22RsWwg/HD2Dj+UNbGubeGNrF6yhBq1LcArhfY45wE5ZL1/7FMvDJ
EPT7UDbAPliU3x2we58MYb0aONyXVvDDbOKI3dRQuKmlONsUBdJWqHFP03kYrk1TDtdGKMj3TMJT
mWFtZ/OwnYzhYVgDB3EuPuZclF/faX+eINgBONJBcCBMzfoTYEbXxmVJpzF9H+P+BtmweBAOcvcG
hbEXMG/7c99ktx00NHQSgye0GUeasIXXSbYwik6qd9uK8utk9yhoU0tHBJkMD9b46JT29zmcq8eQ
nv9fiUWcz2srexVdoxOj67ZjcOf9fGI0RdzmLZEF70oI+GYBqTiW1lOXJSxc4Eu35qRNbqQE5QHP
Du0hZLEP0IZvrcw5FsKUh8thalD1s9JO6PWKgzaSllX2nHcE+RRuiLrS6sb2rIvqkFA43Ak7XEEc
GGsgpjnHZlxUVw/aHdFAbzNKsS96aiNc6ZpzkgfNjtpw+pgPDWUzZp+un15+feU+Kdgu48o2OLzZ
qtTQujqf9DJL3kMEmNLk3c61duOkZsh6EmD7bu07Pa7SkzkJc4NX6n1WCIrqp6Myt/KUT80G9xIA
4jE665PaXMk8quBbi1eL4Ppb3VYOJBYOSmc8Y/YlDRKzho96MXbrNhs8iiowPZKwvl6K4Guv9kxq
AYcqfK5PAb6eU9PDIv/138r4+dP1Rv/DEqrZDFJTmJ9uombMZWuHRfGeSan6KGnHa9zADkHbQ2gd
YjY9N3mc+uhkirOzhA9GF30E9aJ5qarJbWY44fnyoXQo7ULuAWIgUVZit0r6Pr1jqgoOld1+IYJ5
ulIo99pdvomV5ppA5QkAA+VR3I3XBq/t1gA4FDO29o4RkmmfKcbtRLvvOi2+xNaBSI2MNEtyHODh
FI7uysrG7qrqT7XZbwJ69HpqiBOh5Gj5u0GFtEtKWI9upsAeX1msJdS99kGYRF5PaIjbhsXa/OCI
tdzLvHBnw1QINclBgGDQuQFnUFx1K/UozJ2aCHuA4GhpeGGyV56VOat9WhQ36BfLa2167Lol3nPk
DKnTm5i686IiZXjIPITgmrfoT2xQkHi243tv9ienbsjyYbYGBu7SVExvMjZ17oKgdZOQeOLmK4ff
lA1RxXVxzQ7SOdlmGZ9oYpVulxpyL6JgOs72/DHFvUbXoRDHYE10DbTiPeprEA7UMV1CA6aripSO
oCaXsoPtNzEVbiXbFCxyFDxUoDVrKdSQawVuGCyX6JnTNDRAxZLs2TQaMi3XBF7NpuaGZghvjDi1
0dyejeGDBn13k7F7cMFjHGC9jTsjaNJnhP7HoKFGXM7f7UwJrzj01NsphOrdIK1zkxnqELVx9STX
DzikXRJaq6swqL7D3nlv8IHvRSmvATsb90bfT3sLmuoIl/ZGi5FUTjJ/K/rmbJhQ6Ts7vB3J2boF
luq1Ir8nOaL8sELWQvOa2r71UojFdGdaD6dC1a4nKbSHWUS72a7S25ETD8yzudszLVHfHqORCKEI
Jy16vb0ZU/oHT8piXOXOJmEpP6F4n89hT6lqsZ32NiT/7C/2l9af9riWKaQuOT9ajkBv+GkeHkim
ZNQZ/btJfIyXRjPbnhxflu30zKFsGW5su2ZAtluNLPfKTUJAHqYI/Yhgxp0ZL2/5FMtdlgKcTyTg
8a9UPSwXTJZzSJO1QsU+nvXvioRIzCCg8JjiwjPeDDc1i5H0l8B0NR2bdDjOti/CGXx/Ps5Xavs1
zYq9jujzHkRASYBg0Z+hV8ltUoqPCw0G18iO7BL9ICd6QODL0i95O2Q+1jFWkT7iYM5zjXkst3hi
tB3mAbyhYVyeRqBa6Zr3WbRN/9AnmvCW4TGn8wV3bUo2agEaKFqK98lGaWROQ7cLAxpK6TqEgya+
HpJhPsemvO2Wqvn9VP9/fqLGtReK3FsJVgwxWPfp4X8/ljn//u/6M//8np9/4r/P8RsdyfKj++V3
7d7L62/5e/v5m376zTz7H6/O/9Z9++nBpujibr7r35v5/r3ts+4f9Lv1O/+3X/yv98tveZyr97//
9u1HHhd+3HZN/Nb99seXVl0+w1BjEfwnX299hj++vP4Jf//t+b3Jy+I//cz7t7b7+2+KJf6GvEN3
UHoIzcQMyDIEKfDyJf1va6dbtUzmeFVIk2cqyqaLoPTJv7F5MlCuSkvVGUG//VdLbOn6Fe1vlFc4
wayzklClYf32jz//D/jf79ftf4AB/rQGUkiCLeE4Fi+QZd8wPpMFbAHTIiYTbx+azpuNKUyP7xYx
TtxUqIv+7Y3547n/HTyorwvqvywOkiK0AOZmcgLTHfx5n2/sAC/PmqSMKawR6Vajx+BaA2RPUesx
eRVeo/5oW/WA/LJW57NT2K+sCYcsVzM3HvKvuZUfETZKtxnb0R87hFWQLWDZho5rF/FTbKuPVWaQ
lGzi3Mw4RVVgevwe2lSD+I1gQqAlCfF/JUyZsSWBVhnoWAxKc/vrP9T6uUr3+x8qYX0BWHQ4ZHze
WURmxnKb2s6eqX4/dcSq6wjBKLnJFjWcl4os82Bbvxlq9sECs6+m5haMfe51QVFtgB5vwyDfR2r+
kRv5VZYBoVnVIyij5AbNVu7NZkxxskSmXLaj2+TiBXR2edTWRd84UHs6DKbRektoaJuyAxodpucs
YUZT9Y0ga+6oaGq5dazkOTaN/pgtkZ0hN8nRGES66hkZ1ORGLBSYHF6pwcvuBpLERgv4nZPixLfC
7pWIPYAMYb2PQM0UMbqpEPcX03SyT2w6leyzV9Z5/CESmKoV0a8mFyBqdYgirpgXwPT1baqGH2aq
tS5BHQ9VP/vaOA0ef5btz0b6paxLEpec4dtQy8TLzWz8fWL7aV7790FpravJ50GJ9QYTF4027tBP
q43aGJVO/xWycaTYrqiDx0RPvzq4FnHhIwVDN+CS8917JBVJf6hXUGwz+osJ6VWxSjfou53IItqk
OqnbKVTehjJCMGqar8XjsYpobMrafp1IdiQJh4K7SmQ3ApHcC8xw11Qk4TRZF27t+U68DGpGKzeM
PyREZK+KDRL7SKqA9c24r5H4N2hrNhT5SPggPE1v6tcMyqVRljaRFKSF2RyeIpmecq167sfiNi8Z
eNZEgQrFZSzSr60sboN2brdoWwhdmUlf0cSKn1PoeHVXEmHOlJM+0A5eN8BX5RuQ+XIVjUJFk2A7
d6pAGRfMlG0jwuoJavEtI3uc2vTDBgXGhbrPHUbMX9xT/+EyIWJ3hA0eExDSp8JXa+h9P4O73Md6
hctMhUwAD2mGeMieUHvojPT110/4qdT++01s29TaDFvSVbY/DQzomS0ScZ6R3vupMs3bxUZOTsED
nkXRv1RxcU15NXJju3/FftW6cckVtkot3fSFfWCJ/WjFJqzD/dB/+fVr+09jFrkzkHQm07UZwJv1
b04MDUxKQeqVs7e0KwcXNS0mXhorWYsrwZJeX5qDVwC8//9+2rWAht7Pprmmfy4+Ow1YqmxU7H0u
s49J2o9qxXyAePOjrftgE04p2W/246+fVKg/7wcvF0LSx2WZXJepP61RbO80Z+TG3audGBC13eBn
wIw3ZvgVqBFblcggw6bAKZ6C1npMEyNz60kbwFepH0I4p3xYhpUMzuxPniOHllONp8gL1JTYI35N
JhwSU3HOFAn1PF5I5pFtnvqZmd8aLQafbI6xCSp3BSrZYuCtnq0QGqJZbmqed5NNkelmhrlNqrFj
bN6aJJP7lkkGOjGyB5STrRvqbL9LtvqAymg8WUUIqBSxrGctgVuXOr4Qu3nr1CfQz6g7+/HGoe/s
EvZEl6q2vnZ0HlPJKxtT7O8pWRtMi6nj4Xr5mHp5Au2U+kncDV6VTxsbNalbkXMaU5ddJ55sWq7A
HGxK1RiA3XDZqnqrmDb6s8mUyBXmR30on3qxfi9Lq+vMM7UK1pxaGVS3j51Hg9K+Hzi8ubLWCasi
crdeVwd49ghv6zV7YavakE6aPHPLvlfxvITo05v8r6pfmvHz0Z0hYauqgKkJ+MA2HTw+P98AgRZk
KP2aicQkDTKKvk2K4aafUbVBpC29wbmz1QkVkajOuh4Q/NBZ52VcFDdD5zNPBrruTTbQolkD3d3A
VveULns3y5N+mycsROxVPDmOyG1zRLZqH16VmnjqE1BHtGCgVWx7JnS/65MC1vfg0CrvKV3Jtxgj
jDfnize3ueZJewz9POsAwOJlDwRZWLRYWEHCaBvl8wde2yNuf9U3pPO9VPFLjQQJE2EfD6LihNPt
NHpPZ/iNP1KlldAN58epChSy3bDGM5yATcbV8qCr0VUmi3u7JhfCnBqCx0r66ZXQXp0+G7eaYXHu
LSwXhSj57QlNVuy03tKzxeJMjKFGBB5E+61SFP02GpQXSofgQKN5Z+f6U7uUXwLqWF7TypeGSBQ3
z+KHJCFLpg5xPhBjlgTWlZ2llWe2ynW99IcpD2J/6Kw7nrfF/+fsQ5pVXW5DkojGB53yL10l6iZ5
jAeM7OA56X0q4SATeauM527MWvrBw31Ry4+5jlHQN9WWqEEs95WT+KbF6w6S6C5iY+1ZkvADMxXb
1AHMly0aP4vsYwo0Vqdl8nmv/GwukTkqkncvXiib6M5BCdl8obafppyRzM9CHoeEQPcOPz7iw27O
1t2p2BoioCafDO4iItu3o/rYh+YAC7Ci67PEhZcmjV8nRNtMSCQZDQwJZMERw9+IwVHpbAH1HB9B
yoE1TOFhF+S0V+virMdr+T3qNrYB+5vy8ussoTRNwBeXMHtIZL1Sjw84yDWvTmfCCYhxyft6n9U6
AkzIipbcRQaDYS4MX+WQySaXfjcM7hrWLKObHpU2O3dOaMIsVIaHsK0drxIN/oIIuLzQwTtZCiX5
9CRabflW9EeS1Fb6vTR3VWA8y1pem2qdbloRKUxDKKjAJjPJ1syCWqjt1Ai/tZx9WULWhk6RCIIv
CdbU3TKrniattvzFyagoTqWONR1zRK41eyNlLYVjgsJOsVBDj64SYhiwi5kZZY4ib1ismzKuTkuk
38xDv6kU5VteTndsWl1WG8uNdUqyzYRqRATDl0Er7kN1BTM2KtWVZqJBox60gR2qZLdSgvrfFr3y
QIUVTXbBFAtDf9/GkZcl8V2CBA0X2Xjfgs/1+l4hSkyhFdW0kWsK7mqS/faQwBYPjcoXndvGnRCo
4uUnvHJMzpiUmaLzXV2XXxq9bN021oi0zmcqa0gSSBnXvzndMYj6HzWzzaEZuY+dqd21MrjO6vqh
sOXhbjs60bmadTJBlOKsQq8jG9CvrOg5zYf32qrX9J1gz8x23U6n3qy/0I18dFrta2oc03o51rNG
KJhTJgRhW4nbNUXiLdb4QpHT77uATXe3kymV1qlbeBOsxk2GNcWkL90KdkOTUQbTMudbSqgQxffp
IaP26eaW7qGPJN23HAb4nM62UGzthi7p4s8DmdhhCjAxncRO0Yx0C4DPt7LsaiiCxxEi8TiVy/UA
1cetNBT4xA+jtXum4ooKpolLFwyp6rG1fYFYT7YaaXN3leIUewv3h+uI+s4ITWWLAQ7NTbRXpi73
wa4EnBvBTs8kPmlmxQrc8fvV8cke25bTx3BfRxrdZ25mkusctza6J8sp7shRWPtBeFdoyiUIftYC
3qZugcZQ/n+yON8cliI33GoisQtsRkXeYpDuWpt4qy7KNmKVJIN3/RbEj03rdN44M2lGZHqHqsqh
q3eBH0HFiHYCHTj9Wnh7jYnqgtSIuAq6fQXXbNOlKo7guvQJkbLIPiCIMbabzB3HJyqG0m3JOfCc
pT/24hATOcMOXtnFE9cqdebvSvyVu3yFqoAPQy3w3LfO3QS1yw2d9Kmtmp0xCS6/igz2jhYV8tY2
36V1bG30aC79qKobrxpw2YEqUSlvkdKIoABhpYtt/bVyjC8YwrWKoq9dsm6iCzpJszhWevima/6Q
hW+5oaNyrhWS7qfhqcMC4HVZlfiVHI8I2l8I1nkL8nhPvBPHiEB5Tk0QjJYofc76tCFpNOx71Xgd
GrpQTC9rstNNYlEL7iyimwbHT0eOkWl27B3rI0k01ZV2wwsdypfR0RWXOuJmLKLrUo9eg/C11U4Z
Cb1okYySHqGzExVOqy7S9pefHYkB9mOWtxaZwjxlEFAdtgajkAg3pbfUKZK1cHyJTES3DV51d0gU
Sgd0jfZNvzwpfYbKcoj2hZNlkKwTl7Y3GWbphxzMGANsOu7FLF7KBdFrrcqNVhtioxrtcWGOoxah
oq+z7dPUOB/wsScPFiG3Wpg9R6QcEZNNQFsdPkUaxzV4JyIZv3QK2cSB9YqoQb4qzV0Sq/fodhtS
cjoSUJTF8UbaEG7R5PkXEPc7Yndoq0ADMQd72sgKobfiiPeIhPpjP38rOvN2HBXin6giHJRqeu2s
8KpDWz8Uw9YplMgrJcEbMzSbSSVreaxIu2HDsxHGYvgsA5nfYxZJq5PWFQejUeqjwsm1NbaBKdWd
qkTtegAkDnj9IKEQwGrLCaQz5R3b1WVb6vqEE4aubU8+aQZDlq6sBuSOP7dHfQeT7vLZvz6Ea4Ei
R4Lnq/0wuhPU7+NghzuA5vbOlHZ11DOVDMma/Xe3lNfzlC5HtCzLMcnjxHMIgFjfS8ienWbt+mza
oZ8Ax+2cQju33SyDTAGli7mzeG7IGNkWTdcd40Bj5RhRf0UWjoo0EUhftDNWNpRgul+MGi7STjsn
APiZ9J8Y4iy7Rqq7XQidsA/ZjcgBjLoClVPVuhPk523dCgSoCoEMTXw7LrlO+6F4lyI7W9FdFXP2
WObwNgjQo+d0HBwruh3L9qlo04c6jU95X7434wSUDJKrrX2ze/OrcQSK+0pDqUOTVr5rWXirdSot
VVJeEA049BVJq7fT89CbrOv909Rn7+yhTkO9blOMyE/UhaWPYhhiWbeZyZVVZoTlWcezLHEuN5WT
f+XcNx+l2s/HUe8LKOmEwBGhnmMmR57ZaYVxGJRsOFYVGjo4fL1SF8R6TsFG9uWzyU7oCOig5E0+
iJSGYZhziypxGfvtbAfHy4eCDsdRxUzBvjvYBgpDlvSVnZGNaImMqj42auosXpzTK6SF9Jik3Vvb
sVe5XN3LZ5exEi9S+PGMoA9aYh/tApEXxygJ8uPlM7TjKLNqM9/Q6/Paxnk0tcb2Zb4gSckBzZrE
IzXqF/ItMBSSPBnYwa5YCxpqkkL8CR45MO0NZESeU8grrQufHL2Pd7Pp8HpVuY8nVrdCpZdG/MPR
nqnvhN3IwXUAyMJNQOeXTVxcRoT6snXzsBl4igrDC0fxD2MeD5caJsxXG/go3oNW8eySCImKlsHS
9K+c2tgeqYq6MZczzlL2g3ILpxM1hMnxJODtabrkYzAoyEEKfp+GxEGgzR/QaQqdw0m44ZKzuWGL
iRcVJpcVcCPOMARr8yNdl/W19Hc5JAZV4lVmVbpQo/cAQoV7OXIvA79bxCbE1qE7VFpO0PP6dHGg
PwkxbxwbM9BawruUucj0fKzV7Gu90N1O0otEPnlrg/TDmBbSM7IDXWW+0hBppeBwDDMaJ6oabeJO
vU80mxob6piDNWMKpenilKyuZiQKr2c+3PQB0eGx8CAtgkMqKm/oxOIL04nQtN8G3RCzPLOFAwv1
ze6CB0g++2TGf9bo6d7K+m+5OaPkG7RDRon8SouvMkSufh5oxNoUyNJMbdxb1FO7b23JCWodMcAy
Tb9e65jmom1yYiEF1YOmy6uNlJNvNIhUQhUSxuVS2oQ8eejpssMkucf7taw4lpHDnzXddVbzIzCp
CBTjfIJIwH59oFBhJu0LKIGdNVPhAAz4DEQE31wdUMNIx1NjgLYGnM8BtTE2pc6miZp74cPGoz2t
8KJMpbudBjikpx5F5uZyeSJmGnyQnYdq+WvHhdgMS/GsAZ1xEyqDoyxvEgeVcqouo68E4/1iTKML
2Z/bI9WvFd2+UzFmesibeD7HvldiemYTtg2v412xEqoYYIK+xH18pwTUei+jLsVxlwsVf9DE7mTE
l8+jj4UunQFM7FIISRsGDwp9BNJUHOk/qG4U2I8oL+jgrV/j1FYzoA6g0S8XQI/WI/VaibFyedc0
xltWURvCwIXSQn2PFfUaLitk9gTJtEOrl7c0Tmq8fmiMKVSSocQ+pyASe72c+Lcv3h+5wMCy8rWO
qyyoKFsVveEAzrBLH/Jpuk5KqvMDEEKXkF3b7VVywYBMA1TLxTlDUlRQbHAlC8VmYcC7U8d1vRS3
C4pxVLbHA24QDJpUeLB1FsDtem2fLzn7hTHZYO+eXTL04r3osm7FFVA2yuWh70ZE43PyNTSowgjl
Cp5aiqKnPGJEvCdCOsWpkbEcR4jERhFtCqVERDnYWyePEVAbRbd3goeoRXASBQs3Lb0wjl9FX+Yk
d5TpNkM5sALoDiKeD40iX0NaD5wKSBEvSNENU2JG0+GQ9hhyEYB/5OpTtw5gGVFYIyL9a4ykDLYf
x+OCJ0mpm4lGvRsra0cyOSW1hLLSIuOEuhAlCwYe9QvpEQZw6cngBP2gvMJlHu3HONOus0WuJFRt
wwaqzQDWW1XPdgc10GWMIYIe/SnRtyKoiVRF67VR+/qubQ1OAmX68f/YO7OlyJEtXb9Kv4DKJNd8
GwrFCASQTMmNDMgszYO7JNfw9P0Fu/aus61PW1vf90VhZFIkQ0iutf7RXDlpIchtjsqNmddo/BYX
NMwSZyEcYwtgb9ZyLwR2hRlutibbL5oMPMYllmoz46UjOe0LYeXtFcVNyptBLo+ZTl9NnDcRbiBj
WxEKEOr+iqMxBac6OHoJXZML9zM/Yf9bdqWKljw7u1bXsJXgiS4cAFJaig8GZwpeodUCf4Bqq1NN
cVhI9sqUPxKy+aEk5me/3yYOhZNLehNObUOzX1pvTJ8pcWbNISgl2RP/iMfoULf5sZUHZQq5nQlE
d6Z92nXtEabgNXeGB7OfMGwRyCTwNAFiD7Bust1bTcbr8UI2KMNYmqK89H4qC59UWi3P3uofrNr/
0IHxpQaCCai/ciLBBCdtvAaMhXmRA0XhSFfsN0QWvnZVVkb5Mr/77mRsel0etV3dlLXFXtNYNHBU
mthmr79Du3ZwB/EkVYNhL78zZXVnL/nD2Jp5XNU5VSGFt0kqRT67mRKQ4H1aY0VSJctiHlCsos0i
LiquR99stsQuUd2Vu28WxPpu6uWdETpyD2RbnOu1CLeGybNuIM2CC7U9zwtjijc85A545iYfD8ta
o1R07d/JKiTuaRQ+MThztknsdj19v8EzNGJe+9efVQisKdvpZPRtcFbSUnvbSB8V3wF21GqJsA4G
kZ6N5dyvLlkPpdzanEuUu+B6u3Z51ZvFUyZFLvw5zJIL0tF2U454JUVtNzcJhOxKDhdcnR+bgAV4
Lwl7bCZz700VNhDDRopeljZXxPVdHM8C/xHvfb8pSwPGlGd3XA2LOH2/SUYq4WVfMq1lpf2Pv/v+
wErnMZj/HKcFOKFCnVuk9g/UoflNt03lJElDN8pWEJ+pxwMpdTE+7+tqjBWKx5FLhgxfqOWpvUma
AlPfv964YZdjJx9R/rayORPQd/qmBv5PlPA/iRKgv6CE/ntRwiv6gv94yRXRq/nHv8kZ/vGZ/5Qm
+EgJECQEoQmKjk4TRfRf0oRA/OHhmATJCB3i7KDr/5YmmH9ctQzQTz6ihoDoh39pE2z/D4QJ+Dch
6kw4VS/832gThPtfOTg6ar41EKTiOCF2j3/H+dPFmSp0gdlxMlwaRUX7u9ayR6dEgI0/XIMpbeLk
u5b243H8GLiBjotxU07WeKdJ9HW84zTiZWrSfT6uRUSRTEIAcM3xNKW7zvM/8iK5jLPJoxjvFrK4
lOwFLOr7isqADd3a6Gkwg6/elqxQYS+0wKWhEY1CERE1ra/Th+e4XbyOAJzjir8OisQnUWYytYjI
8ZMgYWGsB3u7SnlUwdweHceot3qh4k8004efYqR1gmlXeNREWsl8ptp1vZl4Sq9+GW7TTF6gr2hn
RYdXWdDnMI4T/TjHkJLqfZM0t0Zrya1TaC9G2UWBdr7F6KR3ED23lYmeefZaI64Xz+H2Z3zuh0LB
vkMddUMXxrMdqgiRVL13gpYZK2WvqHJSiDvcWeXoBjs33yo9g+A0klbp8YOmBwcEfVgYFinWrYSf
bjvmrBGLqLd0t6yoI4m/voHnDYjWMuZik1ZY9FJJ9JccgcPzsQAvAyoSXbqjQHSGfAoea8rGegQe
jMnge8LtbwMwVutQd+KpG/R0Y2bGEy148TL0L142PbjkKujJ20nP2nh0jzZKbtv8df0GQBdEJMYZ
adzFu5bOjuEzD88PekM2ultQTeHjHcpFbY0hOF4/aleMn0PmI2Lo36civOYepWlEuQruNsu5G3JK
dkxvIPYZU509z1aUWw2QdWYdysE7TSld84uNNbx1q3Ng6luKSt7yti9v1kUEWzFjnMxsdK6SWTgX
BgN8S2BAiHJzX2hso4SPjLgRvGHP3LtrNdg8vhiqWrjAqfehwc+Uvnse80q+EamohuY8+L7igiOd
USJAxU5AUalEH9JSFrOvajKMgvlrqNMnU9QdXLkaKT8qb4Xi0Z+Y9iMEEY5+9wHA94JFBi5nendS
rADKKt5kl6mLojFizleGFuKyeEQRRJ7PQTxSzRMbfbjLFUXFMzz4Te8S7EbQ8m5qrD0S2ZXfpDz1
ulsJDA/3uG+WLRniWZzaxrQnJjaux/FVVDCkaQJcjZENGsznNps7aBpWmk4lNwm0qxa4LX2pLpmN
rbBXe6tHEdNCVG/aumVk8IPYyjFq9jRYYEJCudBbAGr+3eDU8tbP9U4Pw/ScPTmie8zVI+pmY986
jbuhtupXMaCAbVrxiwDGOxg2gDDstpYDXjoSbYu7jumTnrWJbLwhe5uI6iQo/RDOubHVa0+uY4KY
VUfcNm9F8QhIRrXF1G01zF5sW+6drwoYPeIJ1IIac75qp3HkafdOevNxtJTY+ZYEeQuW3VoCj2az
vl+WDKyN2shIB2LYIIC+QtU0/YWSrOr0QQ3ZLjSTh15fKPVZMTBdsbvqjrgOwnBL6pNFB0YFtCyh
UVhKU9IvoxDDM7OEeTD7D6rj3MjqP+aZjDBEatslNT/M9foCpWvGtOjsaM3b+6D7kSr69GAEDbto
qr5GYTI0146zr9R6lMjIbyoc9YiLksdZhslzVlcnWf2oM9nGQ958LNRSbUFp0xPtFvwwbfa767B+
hZN9ya8Yb2X7F5xl+jRn0wu+RxqfnGsULC0XABR6Co4YG4MHzahddniYZ71ehUYq3dLc2pHlkbnx
1A04H93fXvFnbngv1UqMXr2EA7ur+E3x8GYiopG5a1ngac0nH9MZYZpfaW5Pd7YLNdhWjGi6Jp5O
eNf6pE8IoWtYbZBtQ5sDa7CxjwaY/zpOJsrQ9nOrKeyonPTBw1jLwjGQBIloh7UnU3m9T2DEvEER
ZW+EkI7SvCn9CUWRfZ47KPssZKzOnGeKEIoNMTYSd85xWaucGQoWrKU50YarOKWWwcpmmbuMYA+T
UvBbWafPkhiMQF4mPe1xUQWRUTTpVvOUTFQiHurQpDKJzYNGt+nUu4beWiBMcEC9EYJsCOY9Qjv4
3cwsecSVQ3GRwL00P1Sllqgi8mK/lpTjhL4+1H+G1fBWBBQbwW4/9AsRjNZhXnFWA+VeKvPOqTxk
RDPHy9CNEOL0oqnBDqgigtAwU+Zjr0PvFMpsm1eM9G5i3kNFx4Vrc+3kIOAFrQylWe59I7XudIaA
TfFYm2p5b6MpofDMgbqE23b85m3GZ3X2Mthn7OSsx02HWm1ob3Kvu+1Zwj3jQh0PYg9P3/nOyBOS
MhOiTX/kvWGjejLKe4Now3ujmuqjUVCcQxeUW/ixNYw/Vl8+uyzaJRndMLWvWdvQHhBATVlcltZM
hScytWPryxnm297XRJjgLQ5pXO3Wg+6PnKtytxj9idiiSwCi/VAG524KIlv66i4kZg9LECmRgc//
p9ZwtyBXWG2DzopRYpTEWEfcEwP8LIMdt9o7qaKP40B9ZJ9y/ZOfGdUdFyYzx3QApx6idbFPMF0C
AWnM9XtxJzqsW3JCSAPLtu3UdRun+926zriTc/tbjgtJ5/IqbYZ6Vpoou9ydrF1LzWVfLs2Jiuqf
9Ww/qTEod9pxHlMGkLyC/R7DcIwzdv1wbNmVapPwn+Gmh36IbB5HuTKWLfmEbIuevvX1Wy7yQ7LO
wGks6l6dHty5ri+mCuLrQvMufb/f5ZZBcK/GtQZz8qzbxEU/Id6zJN9PEBx6AsQP+/nVU9d4JVk/
WbQBuoSI8w9H3qklvfVgd8AecmjEwQuR9hNtSVSgZendnH+4xjq9sUh+tWCGexWUe0xAZw8THjcQ
v7HryrShfulZ4yz1c+pLUV2JXZhOFiIDCglSV7zUFXMXZtQPSgoHwPF640t4PpfllLJM/VgvA43J
et22EvanHRJUB/K4pOFwQzQQwL6vn2Vos3+TohX1k1HetgXrm++v3W07g3PBs4nuk/WTTKsGnNb3
hu2cz8VpXYZjnWcPudWRGd25H53OVWyp9SE32GDdNMId97YA00eBfPeUgQJqcLY2STtY5tgraVvq
D4uf3RJWAu9KpXOV0+Ih7QJSJrD+rGs4DIeuUcYHdGuMT1CxfnHs+iyuiGzetslreb1QFdXpPq/z
kWmlugmsmRGJsw7wR+3qXqbx0E8dqf5uS5gXCStymbm+1G2a+NVu9T+LsoPAmapuj7uzKsWnQYNE
dLVURuhRP/tUvBPF4R2pPLmQlJufrRqjer12RFpdUE+VUTOtXWwszWMi5cUiNwK0rXgs1rur1ZV4
zjoevJyRsqLsuQGFJvNVQdEjbPdxp7S987A0SsAkgc3gftmp3nxsZ91g/EkjiJ6jCtGnmBMopCuu
h3sBlLBet4aR1PnJiuZWPeDOvgnq4ZbGAQcQch4PleHxeElAxxyj73nKrphGZm0cOJHGeO1X9bN2
5CsjL7MdTowIrZUVNV1/PzZgAZNlIORqs2PnkLpVDkOwaXSBs6DSetPbRsDdze/b98lv4nPScJ73
jobL8YFV+IEaeEVqNNahXvBYFfnWgUsuZztF1zOj2SoEEl/jT84YZDNAGe+uPvoSz4w9viiTLtfC
Z0h1SJBPAzty+Jk309qi0e0IutC23gLxzpveVXR6cK76VshsZqzBDt4Gwsvwywtx5SuD9SjfZTe7
m8buqNVNVp5rRprFXi2dSCfTi5P7+9VvblEmgD2BX7+BUnxpAGh6fOcLlVS/R5vSmQJvy1bW7r3J
snHjEk+mclqy6hROJ/GsI7Dovcn1R4thf/Sm/LO39dkMuEZLboBtVolPclCN2uVL4VFHWiJfF3f5
LWT52BcQXUyszWacxQ1WHsPd08pw21h4hlpARDBR0h971MC+mX2mJa2PTCLvda+Ogbfw3LtXRX7q
x47Uz/DB08vLZKidaTTrVogzaS/vgzFhzmgsucnX8LHWKT5zlLxw05lZQKuleN7WR68LH11yIoIg
5TesYuWqTYUum0KIj8QYj6GiV8+xdinrje9Mt6KsxCaxxm2oW4TwwcmssKnV1HcI7e0J3dx6lMB5
SfYZWnSOrPHK9qZnQlgofYQQeXZ8qmuvIpzwCQfwF9PnT19zhjiJGRndT2Hdhk65VXi5Cx4tgQl6
lzT368Dx5yf3ayrOTda95IaOO+x4a9DfQz7rzVD5jy6xUVW2QpJZDTlKRYlGhshDVNR9So0A/1RR
1Q+dM2w1gSfg18uVYblCS/PF9TIqe9R9sYq3RrWHAt0d3OmpSTihjSQmZPoM+nnXutA4FmKiDecC
TsyBy9G7OqsEyRDWiy3VoXJAm9PS/Sw1yWTt7WoEsFKyfAod+7bo1GUh5wTxYNx7P8eujQG2btIg
ifze2HYwKWvX5TdvKm+KnWWbT1ljHsaCU9k6Jq2gTKZwLrNy3mXbPZm9IHckucOtIIgIDDr/KoB9
d69MIez351iHN8y/0DHZjK7cGb9m6e0WRhwCz1FfoZySM48CBgEE1vKa2VY0d74Y47rPvkJ3fiCr
EESgYO0T/r0beFu70085zXvymr51fWkahGduWO9qoFJY6rZmHRXyR3FNjLWwqPqzH24EcVSdUZ/m
VpyG0D5kdMfAo5DdP07X1qFXmOjo+js3QN+JdtyHafaUdLd66j58c583YoGT8pCuuqi4lvB+FNNL
qonw6HWMp73jCIqAQZ4ZK15AL9DHDGzPJL3dl57epdRxIc913B+PnZepc2NYY4wtCjweC3JJWMLR
npinQFxujdI0b3K335vt2h8HzaFBMA99BuxRbY0kipepMr1jirqu8PqORRlfmB3oPc/+8ZTaw22e
mpeZotsNDy5g8g6972Rg08VRmuXqYCREXQ69IuWFC7/FnIpMKjmT33ez0tDFQ6OOVSt/tx7fQLLo
yOYeoqumuvTSfw0J6yYBAjjWm2BIx55mhSIcN6ux3lVFsikxcIqxY301sw/FWEcfDUB2W19BXMq3
uj3IFWMcuZVuhtTUv/OCWyUZC4pMsMxnt8yOn762P43p2CvGuGLiaeENCBO5eu6WxR4BkREYzFVO
P0v7SetOcKydTkcAfFNk1dMuw5bXXYOQUI8g4yzOs9+Rztybn8qYliczv8gArVaYNPj6Bhddb4D+
QN5rsnE2nunDORpPnsYOYE8vAkshhyJoFZ15OyMXF9+luHps13erlBJRY+bshmDhbhsPXJcgyCYF
bTWiFLzPRBUGwV2eWnRdiGwXdHTk0OF4MkpSW0nLJFV6Am7iukOfN+6zTrzbbcsQ3X05ekiiWXnb
gtD8o236cSFwprRl+4GaDpUUtVmrf1PSVXlHyP9A3GZ5TMICVl8N5wrEc+ua2Sld9+aEnzHX3kq6
5FVmXabbyu7ODYbr/Zwih66s6Vdd9MhGfQOp8KoOfcexgXI8iOtyurEnbcWzD3nksnK084+CPCfG
rSQiJPwdJQYyKwabqVLbyTGWI4xPG6XucF4yALZhTN5SiClarWCiS3PXhH2/XRWEkKWmuzZHoGG4
gJP52nZsFH/Wmht09CWbpKvfvKFkX5h+kE9aR6lC/Zq3Bac47ii+om+fQ7V6O9EZDxQYNVv+7zLO
BIsfRoD9bA/lQYiE7W5Fs0DbOvQdzRNa92wJDGdhwcN2ulLwpeseltk7KRrhNrKmyclJDHAU4I3a
WvTjPP5q7WneTgTl8eSeQKvsWzk6wdFK6eMNnT5uBeIx1Oc3QwdQSQDe3VSoe3+GagKK3eDrmWNp
7EpLfrkJUCBtKL/W2fOjkoWOTj7ry0/c37VP/DFdl8ZmDEji1J35Q4X9wTS6fuuM6f1gpg92btwl
geaqDn0sGYtkxCM5g6VgjCyiPzZlWtzDvX/lhDdsgwLnS5veonHelYIsKjHapKL7sohaEsNJOjSO
DQVSaxOv2ucfvgqPl+qO6nYfS8DwULX2Eyk7gAOL8d4Ywt7WvomgxbfZxjwS2k0Ky2wmE6Pb5aYn
I4/Kl960y71bazPy9yoZXtoeu7iZkjASFnXslDpyhN1HTQ0y2kDfjH2cTSr8ZZgC9g1EyitSknpc
ve4BVA+Jrg+Jz95h5BWZ52puCOnICX0tqFezahk3PsPvPAZRpsNoFTTR4WtA86HklzKwgSVcyteV
6SGs4ISIYxSntO8EypjK3XlWf2/Pg3XISbI3yoLZovX805T1f72nUrXGExHdnBuGceJGYSNk19m6
Adjn9xuqT7zTgmXlJBbSL9Dq8ZEhzJdI2NzqPWcmommiKWwAq2NhC4q9RusOQMbdtbLuT11jZlug
GbH5Fgw5V9WQnVJ9u/nWDi3NzLt2GqL5DBTLRmEdnIUaM+BkeepWfZjqetnbTYMkTDu8ub43DQw1
wXKsOh5gFdqesX2oLRJn456ou4ReAMwK16/+LQLrnGTrNW2IXzdgY//+un+rl4DE/9Ix/f13TKFQ
0Z049FcOThN9syElPtlOBERFIgP3AYYWp4Zq93+8yRrWVpiVV/uqS5pdF6yLkGi06td3/SD3S0IR
8uYU5EiW8oHnTyPcG5kT3ATt6551mxd77rzuRAKSPGWdTuA/RyeyGn6M7zcjd008CfPj778SbnBi
yu32UoxAan9/AK3xX5/1/XfFUluw2Bztf39gwkK4tSXDHNZh2iMUmmWnbE9/vwmVDf/3/ec8H2Kp
SFQsQu4CGp4GDP2jsaes9NT0tB0OKU6VoJY//Cqpb9uUeZj4MvZCAGxZJ+fab6g+op28MjW59qNl
bU1d21s1qKgakRpl5bFF2koGGyl2xN1sitAwOHhKEtPT/KHGLI18fDQfq0TdUQbXRBRmsXiKVfA8
nfIbv0jXTU1AbOSJMokz7f1eBXn5XaOP7ATuzUiIkRqCOu5ApejZEinZWDXTLSikt0lJop64DbeW
Aaq45PXzUvSY/xfErVyU58Kxv9Do4bNxQSDKpXiykqq7MboSgN4nWqgUJ2J5rg+BNGfPpJ60TcZ7
pwr7M+lmsdUudJY3zW4NcAC1iEEPA9BQ1PnpacVoHHHMtXjDsc+Go0kyQWkeGnMZTy0aeASHz+bc
k0EBHuS1p3GqH9gTbSSunX+skpF1iUpSDkkbPmhvFCNvWoY4kX6y+1b3nWHlOy+pQkibiCRYzHZN
90uK9tKbd/hJD9JmVbGXfeWDe9buS2nRDE5xw+/a8H4oluqKKtKqWqqjTT2FNpwEP2mBD0c8Yxha
0KRt6hK5hDMqyJMcS7+en/rFPxXlEwp+8BZ7uiSj8xiq7jiFxZ2ZL1uyrF4A49n3m2VmlWyeF4cT
l3bHSI9E/tbh/fXLdoEFVYLv3/eIcs7y4lfTIpgHwYeIW94SwgrqBDulYdY/XMd/dQwYHA0oW2Xm
G0l+6G9W9WtS9tvAT+gWACPDyKEziv5ntoBht+KHootlzD28CsQ2OUv/ev3pIge44bb0vHUfrsOH
r9P70GA4b12+y4xjiHli0HdFGrC50c5nuk9dwvyzcntUXdXs0dU906RIwBR6oiwff/XTwHjFngsC
zrNSHDvTMc798CSKq6zyqi9kBzwKme9zoWLORp7yslabKa9/00lYwZjQQ9XgNSX6OMpSfE5sFQix
FUGW1vLUifDLS931TMVXd2thFo3KpR8uxuJh/7ry/u1A1ZWRkQIS7t0RmD4g9JGokUAfiM337htQ
TErOECHAZVRt08S1QnnTXCVRDcze9VcHUWR/YFuJtW2839UtW6pIICH8EUWzN23TwfthjcUeltK5
FVBwtIYZUSLAvBMLwDeRt8pD5n99PVSb06aTqfDaCnFrLcGrVuYHZyWC3Nb+qVsVsMvyM0tFl61e
vtCVdRujilOh0j2GookPqyfPKQEQFo/Bxr4QhIKDZpJ0c4MLo2pxbyzAuoPnt7RDDsXn0gRwIT2e
k/5PvwQIJdtoQ5ulBhckSzIP1yoqISJMXsWtPSPGzux3JHO8PITxSydEziIfk9H+NZHcQ6MzmGvb
IwkaCNJ1eOf6oTz3ERmX/S+BoogcOySz3KRJrrkd2xflW5dw0dPOLfUUK4eyYvnCkhXSVyMC9DqO
FzmTKo5hkkaIj65+BfcJRp3U6hTwN5x8NjcbwbwvY7sokTv2mtE5z7fypzmuEvUrUTzoSN+MQBH9
2r4iuLtz8rraAiMU2fraayL4nekyWOkuHzy+sggcQnPHozG5FlGr2VORuXIXeNj9UnXVIxrOPqV/
gitIcnAW19mdbSsUewyJACMC4WZwAM1+MzI73SUBD/NzeW0sVd67ZATDqGzzLCV/twseZeh9Bj7M
DZdNY4+/Rbs+dPLeF228OMCA87V36fqBwi0hgmXydr3gqR+LxzyMDSc92o5xmnsEgdnoPJSlvzWW
4qPXBKV47Y5vjdhrDywunMx7wt+ZcStPbN1lfs7aDjVdaTzWZXXT6U8jTdQmQPe64uBaJOlQnkpJ
J7MgD90gtq/eIndMY9EF+FB9ItJt41B6yx041YPne/d2NTxgQ9o0jbdtK/vy/XUXcqZwLhCU7A3V
TvntY9YTd4OEemOtjNwOyuhN7pE0yYDERESJ8ehUz6SJUwRQpT1qguW3QXBsSxE8T57rjugCsrlC
Ekf02PvcSxpzGLWYpBk1yaNnYT1bJkKlnA9q9wivdd0v2i7uJyJqeyWfC1nse4WArTHu7FCf8oxT
cQ7vA9AkewAoSoeME8yxP3rE4caCRzUI/gyqT7Ol0hDu7IlGnbgns9VsfAvPI6y7Mg8criQWKBDW
mYLNSRHOwskyBQVr5LBvOGiNRn4Uaf2ImOKiQjeqOofkI51UW137a8wMcpOZ6ckMnSfXdF5x2UWI
KbHVcTXmi19t6ep+R+F5NZRUmw4pRQcNQ5ZBBntWxrCvp8L1YujADxqG6nisuudCzydahUx3+DJT
ZhxRRsPUUwqub3jQ0pajL2SZbwjJ3ClUeRj3Fl4XcMmgs+pIWrDtymCNX+DEukLsMagDMbfiFiV0
vJgOxYnmlb1KzhS+bxvsPyPZgWyJcCmmG/my+1mM+rUvEe+LPL/YmSKgCVfaNDS/KP2GenfGt6CS
cT/0n3Jx3mv8Ck3FWEDBsPT0T8cv8fI18wOzRrNjf/R5AOQzbt7yIxvsXQg7sQEuRX+sPl1ezySY
BTeDv5lbQqUrqzwEy4+0MIaHojUpA90KU2Jl7Wb7mnJEdoFENsretkYutxIhXrnPK9qN84wwLedK
cJWEp+zeAPTx2eQmhNcAL2mVH4NEEZDwoIAWs3feIG/NGr4YybiDnKBAFjjB34r0Z294O3OR52Zg
8nECnpRISMjtVvfuVcbnZ8didj4mXTr8qp+CxfoANMOiOem9gSGL52Xzdb2/acfBzDV4ERAbdkCB
1W12vCfHRMidaU4fDxZushfiDmDaAkUrHkl2C0fpeEj9waUeq2QBFcZXK/lXXOOl4dQ0sblvvJq5
xVV0WKnq4DSeik1qgo8ZkPH3uO8PvwjixlOWGmoTGtb10XxpdHK1PHFkYo6wMC4YDt8FNQafvUqj
lUJW7KZcPk3sIeSJhCK8xE+tY8nnHYyTtPLnUmBdSq+uXje4N8six/x37G2E/O26wsjgR6jb5CnM
vTczgxdIsZEsZfIymPrs9fRWW7I/J2OGorrpfi+y4cgQ6wNFXns/x8fY1+W5ZR0CVYAKGeii9DEV
YPf5sHsiEkvinv25wADQF7FXzoemtmIHhj+yWioSMmCQDezBtG8N91Wu+XSUfQ1KZ8FP+vmrFOtl
ZIjcJ4EgQkSUD4xAaBQW/w3hzUGtilymgijjxFz4iWw47nGJLZME72q8WwBX9ShnjgzvfQauiNeW
c4UX18GHmD1KmcrYSmhcnoqd16YX6r7exFpgD5vtdWsgTOpJTROBn+4tmzxw2JNTmOLzgb2JfBhX
yKBz17NVtL17h5fU39vB/MylQASYvBdYUrBltA+GXzxPZtWAW/OozanE3MhkiIt5arfIwwiEnYnr
JKcWlYVJdh7aoWQB9+mpuIO7GRm/cH7ttW8gmPLCcTcVjTx06XFdpxyxd3MiOBx6foIutQaHzP3S
uw8XhCG0N9xW4FZ7OGdzr63y0e3szy4tixvTPYblHXaG7mG01vOcpfYRymwwV16SoWay4YFVF0ib
3ZTCVqfDhdeZ7oZCAbRSoHndWDNHZiYi5Pl5ABaaMNIO7XQjqUaJ4PBfhh6puO2+hd2XN6BMNnpy
f02RP9b5+tjYwHQKznKhc+AxKR+CNj2vYCK+ASzWgt57Vw96tRp/qpUivyWfPI7lOYxaoY+uO/4p
6MHaVsmydwrz2THeq9L7bRKUM1EucLYblDO2RhZs0U8eUsTF+G7HOVXtYq1eyOM4Ex3dwWCgJyBT
tUYLT7RB5u3GLiXnZ7jTFvVqziIAB4dhl2RWHoNHk5KLXxbbgcmZuGDjt3mG8Kox2xRHGpeufGAW
LRUWUJK9vRkbIP6PfTC/AM+AEXqGvwsG/dkIaJm6S35Ms/9mifkFOOJ5bLCOoYVRe6P27uZmBIte
flkKRJZm522iYG1SvBJRTZ8Xx8Rx7cxxXwbjtLGm1N3yDOUyrfr7wiNTNmtVg2dP74bGPcoQrD4N
io+VJkMx1m9ThfwpGd97nA7NoODlu0QyUE23EOK3ywxzYMrUQ44f+3bz22t0QFMMrAfRcsV2Yv3E
D3TA+noJ8gDN2aqtaOGRfcDccnFTh0ELqNMlLhZtv54Eadyz9TktzUC8hUWufnHg2ZfuW+t5DJ06
giZGfFLVzc7GQx1U9X3hZpjNbP0QNuKH9n/1Rb0NQ6xmTOuf3TC+UY9Fsmx9W7kFsw3/rUiWNhhL
KuKN1xvbHFlzBa7eRjgn6O5DmXvxQKQ1TQ7mga2P9N0gnljE1Bx7bf2c58TgXJutO0fZ29AkAmDI
omRs/pTk48XhmFpE5XifzjLT11kXhFrm1mPmmMNxnhqO5sV7Gz+DVmSHUsImATGOPg4FDDzAPQMr
FxmHWcJKW07PgStvcSDn+yDwNsPa4IOnyD7p5T6s1x+4BcoTFSOEQjdVEQ+iI3yd7LedqkYRo5JB
xz/ArDUHy6bkCX7rx5riPnLTi6tA1vF0fniByI+aQMreIOZPUci3JaWnoFlnXoj8dvdho/1Hw13I
vjIpTiCyPwNeQU6JS6pVY5TPDnLF6gCZQ8XrMumDaxwE/l/ajPjORKFR6F0DEdMuts3517f6+P+E
2v+TUNulMvn7V/WPPKr/mh73/9No/+OT/qnRdv8QDlJsT7hOEIjAQm39T422/Yd3Ddun6MS9JhTZ
aML/io+zwz+Ih3PwFJi252GdIev2r/w42/uDf80OrnE6gRDC8/5XGu3vr/LvAVp8fZsEOc/m2zDN
gB/4/w0jCrTXtu2SWodhlQ+wUHLjlE0R+zfukIM/pwUudlpmfYkpY/XPXOKlo6090BFRMrWdDKfl
P0k6j+XGlSyIfhEi4M2WBL0oyrsNQup+De9RAKq+fk5pNop5rocCAdQ1mSdRNp4XSzonO7hHUxfz
Fl2O1jp0Z3qv8jiX9g4c0nyuO+N1HCioZ+NVWboOE2zDMbISR7VuhSlB9rD4tdanAKhAqsN/zJEH
8JVdNRN5YKjwC66VBTQ1AG2PCW1475L1Iwk6c+9E7I6Zy30t40P+hl+SiMrlQno7fbPdfaGA/AE3
2p9rbKNp5z/lNhkmcIrjkFHabJzkv5y9IuyqZJ+OTQnjJ5jlMQgjxDA2s3QzZStkM0FPGv/GSWKf
R5qnYxiIuPQSlu4u5HgWxeFJueyL/CDPeBqVpJ2hhGmafwElEysn/9YPEXUo+z5AyrRKa4WmuSye
BvOtiv46XvTi5PO1yKPX1XLoDu11OlejP535+p7yZB72qR6+w87gl2EYZxRw4dgG7Ya6S8EVo2ty
JyPcthnTDttsJC1JyXllmImLUOGMBi+Lh6FxPwoDGb0q8sOkEj0N4PPbpIjvBm771yTrP9Ci0qU2
FxhB/xCRdHcdenricBwAJsyDbSoRSKP5A5sjVOhsJC+zZwB4wWvFniw9OjLNb7U5/e3Ygx5IzlIM
9ZLoTbrSepMYqDppxXZPa2AvtXWUSwL2QqV1TN1kHcPi0SkDDudo2fdhBtlfDskpzBkuOIOYYMU8
SO04FwaWPtDfLrlLr53kSkWMZ7d+ZvFR3PQy56tNwC+18bCG1mlYDf67uTq0UexmEglOan2JBIAG
+NfljGb7zcubbA/SABEgdv/T6h/zgK8/ZAFEfYJ5vaj+85boZcmsw5K2f1Vo/GQqafecrqRmJaDd
USMUCL/P7CVlo4krYXM3WMtwtq2m3edZeNaVdK5GL675tWj9yickb4S3pjPDSVIzYgiMW3NxEdTL
7FIO9H7zQHna+vVzpwok5pb8WVd7YbVaDGcaxDuYNkgw9aPmrUx+G7uYNk4VNnjs+THUq4iRVOhh
A6sVA5IVon4mrpSj03nSP1zmGvVSeMfod7tRfeZD9OkSIJYMcHemSBuJ/5RheEgnJCLF0Ez4E8MA
4+rK4U7XjBWr+odxH8WSvmXzEfJSi0/czdq/VVC/DyDV9wg4UtGPuxUoIGg8IC9L4m0oyMbz74/E
IEJUquXgjXqYkQX9GYqTchiM1MwHAwPkVZGxNCjBJByjLogdfWEMxOJFPbyinzsWw1rh1PTGHQ0Z
PrBfV1OdtgAnkLS2eTpeWnN8HIRfHlTh3xPABH+gRNPde8bBZ4NkdMVD0GslEfF02wU18pSmCwZ6
jGO2i9NtqtRpaqP9lFJ1SF/cIB0z5YcRiJJKGy6YULAcZ9o+Gu2R/ckAXMlle4uM/4y9E/nabN56
rKP0s6m1DUR2/P/nzL1n5ObLfm4FIbomiDynnQ9JvxrsGLPvMBuhYPAvWQzG+VZLeVzyfqv+YrBf
z7b+kSgS4ZanciH3YiEMkm5k2/RqPDtBeN+lAZfWZ17cFvUJrs12XAOJNp17pDdQttQABjdCdOdo
YfAaGHA+jeZ7qZ16L6T1kDIu2AheBduhGX8kMvl91wYyHgW1/QztxSPMKDYCvqU+L4Nz4JSEoNuF
fKpCSL9CsXasDXWYTrSewwOAF+cejhQsh0BdLNpTbt59uA7BWXXpy5CtzaGKGNgmyxLwRsCWvkjr
3KNf97ORL8Mr/9pySXe+nzaxt8j2Mo0Vs1EfybUsT78HEbKfK/yaDpV8s9yta/mMKjA5EKz5CA9y
uF8ts30aouiQWsPwJhlV3+p+/Pz9qzQbtXAyV7EzvdPTWFfbGt17DLHDtocQTeVcWkeBCXNLDgVX
PfGzOI1MA9yN5d5Zvf3fNGfnekB8WIZ3C8xgXAGT+raz9p7Bg573OnTVy4BnFJUpbEJ/EwqJAsHs
1jtWzFSV5XQVWe7sG2Uzh4s65sKVk0PgTqzUxqGBADuNojiUdndgY+7qFHvuujVJSdAmBsysELcw
byDCQ6+GufHHfTSiXAcOlj6k2Y+bKO/S9m61l0Nn7bJVPNDuhbzy+5zbDjU1RKYKsWv6QzhRuMUN
uxxLK6QDbIOzHRn+mbzEOyDT4SEYaKibtXwfJ9e885LWo6NrnDuiwREhK6hnUCLz2GgNd5dU4JpZ
LI47m8gXX9LQgttCqeAlNPmAm2I20+EZ7fm7D4vsLhWoWbqcth05qn9cZYguqkVzuULReEay7ybV
eAPEesuitj2JwPQP5QROsMSxu02svDvX1d/G4RRhu63iHnk3GX/ihCrtJV8sRpxUZLwnRAv1w/JQ
h2K7spq0upr8WfHvP+ASkpfWiQMvJWaTefmAIBoFnJifG6fxD6gFnoSRTAzOJybHUdNcyV3c5LlZ
PFWCMK7EjF7QEZ0Mw3lLpjKB62mzjSAd8jpYCDyK8nl2sKMGLvK7VZGZs1rTOQzyCQPXoTIXg/Cn
kcTjsUqQUYUE/daVgN7RJ3tzKC6Ir4ixmTt/fVqc8RSgmyuWNnp0Fy35nPvhMl7QMxdbAdYJKouD
4FryrYLsoIyzouMSTi9tKGoU6bBb2Cx+GyJ6wpJd39BokrA490jvAnnXdHcCbT1K5gQVRLBeg2n2
Y7Y87p7l8E0F47LPS1x66FlDdyarZ+ZfUiiUYG8tn0JBQLem5tDYfbTzmDiyeiLPZXae+Ypg7/h3
VKfTkyE7hc7B+IAaUMdW1NSvxLxBxS0ODFGGu4TgNDqrUV3M4RkRkLHN7KW6d5PMjNmJtxd7dJ89
0wfdUQ/GLWNOdTV8Xq3hl8Qo9kARQddbJutRAH6CBcbYuYR/2BHS9ErKCCZrbdm3xly8oqv3eGcu
wPEVIwjUcRuJ++61tj6UsIZjCqTn3LImzIbgCgqeiUfIGGljB+6KeKnwj4Wnnqc8t+6mMi8Pk9na
77l9CB3hXyI60K0VrN5dN+UX3B4cvmKq74pCXZNmNs7daEPJyCJwGURF8mDwEejUuwPoAedumTPv
mKzRnbmaqMi9iZAB7i80+J7cZX76PdCM3HL4/zsWtN6xSNtpM5LefiC5ugWiUYeP6zzcokI+zioa
XlSG2QSIrbgSUZKes30xGNWFjK8C2VIRvA6O/cWrb+OQ8fVK+OfeSdnD1DqRjiqs3qk1Za6c5dUd
mqg/RYFixzFQtJHd5n2U7MTSL7sE/5hRIu7kSHB1PaAztTghb1I4T5GMGC5LK9ixNdR0KiZDHozl
A3Uz45mRzZsElHxOsR1uCaUdjlA4yliVjr21R2k9g2TQOW+kZa7t9D6NWYulJeheTXvlg82E3Xuo
IfO5C18HFfhst7fGGgyvTUGWFdwI3uq96j5B1WMzs4z0Aj7VJlab/VIytz9BPWAaxDlIVlrj7ckd
BKGn9wrZT7EMN4/JW06W0L2LAhWQQYfuIEdoJUKUU32Fu27F93oufPGWoQQ4JQ65zJ7XEamosIvz
tuM1NSAcNkd1zcV/Y+1jkltI++mBNSEQoyCefe4Orqth6BFSTZGcDO8ysQaYoSmtnDBw0Bm+c/Jq
6R6NCQ4b5prLECm2QDUD+EgE4UeGeCOvID1JiUXLCQedgAivJKqrA6lV631LcBB/CnLL3oexEbTe
98w8j2XHPO7yaEkP9H07lazWx6QZrip9SldWa2puGggG2cgvYY4n8pooHVN3102BfKgabcJEWQIr
LatZwzrw6bLAOnjV9G91dH5jyfDDCZb3ZsA2WDsUh2bixC6PP3NXB5dpNu1RqHMbe9GGQWzyMFfJ
o8g8jyfH+Nd0DAR944Rg+JQWuJaaumT+N7WKXdAEDmUy7G2dLi4LFDKNktG42oa8Kzg+R172NyKY
CSkIM8mWmjsfVC9OL64oUjHjSvV1S8uMzgjS52YIxxOHBFQtAdSh8byfbFHWfiz8YIPPnnV6OmK4
mKGIGPCermvlP+ZieiFvvTxS/oa7de4iumBSJ3qwLZNtt/zJikcCUMSo+JOD3vnnJYFACGQO6Paa
Ap7uQr3RWePTUDAOg7yIxaiYIgx6zbSZkiI5N07QsZGowX1QYcQ4EO/XOhT3yScjiAUi3Tgca4YY
m3EF5AY8zzlNMnjEcDUd1xVsTjojA0aVYWxB9VZ3dnVVHixDTiZisQXehyQLPqSTQfkMqtcmMW8M
6bkXUTpnqofK2pcHFz9BFvGtFV3B7waKJm4Z1u28koVjAP8ChVN7MdKZR52h6Hkh4yFSeMVEqbjI
SQBZsBQM8bkx2Q3kDYQRp5v+I2W+vxAvyqdv/O+BsE2wajOW02YiqRhQIuvJJTpZM/lJBXPZYfSZ
myGstzIbr1yXp1R9jO2t1q1Q1KTLbpZw4moQcyzbnSP7ZAeB+LwePVLiNr2sH/JsDncdcpK95YcT
6rXwzySj9uJJA3RJY1/IWWV13iM/DZLlBsJltwQKhmeFL2RuyxejfvIckT2D8M2vgOYeTCNV525u
nwjahocPNwoOlOFe13q+A2mLXt4N7trMj0jWQ6SmeW812hE5ue7FCP6a7SQvpGwDBykQ0uNiQAL4
vIjROZcz/yiBPyH8Kj3Bnc5Pob3QdtvpZUzZ2MnRSV7ckIlrELW7VXVfSHC4g6yHZggysJw4ebHC
r5l9P84J+TqMs+9tEtG3jjnU+8grMVXqEzfA/cwbs16PkyR1pEoF2iVCtegoyXAPc2Rn/rjN/AB0
4cDmkkgu5HDhdClIabFaiwIxHF8kWoldOhnJxkdShXgMPKVtevmugTyzn5zqOCKLLyav+OKotpGB
NPLsiyVmwytOGQaQgi7wZLn+a5o1TOUlAETfbtCMmkj5/NfKIEugpXLpq2q/Rg7ojjEAYlpmb/5Q
UdZUPE8213vPEbDpfpYyXR9X5dWItua/1jq/ZK1wD0XpHZ2l93Yyd/8D1fqfR8jsobbqP55fDifC
yfegNch7L5CZ9X7Dj8G33xz3hFYxerWj5rtc0E2oCNTZaiG4CQUjFb9n7u+gGKhHYuEslhqz9qpk
1vjMlfjA1rycSNOhFMweG3VsR44fRgnVRzbd96gI3slO9048czqmya2f4CGdopalOMuvu3kWb2xb
0fiDazh5GTJiHvGLYSwwEwcLBS0igMeWuf8Y2afUG6c//IhVV2quQvCcFQ5g0HlPUBT1bzBwx88L
kEU7i1fKpVuej3bszjLfp4ydfGM8lC5XVC6MDRN/+PSx7eqE6nSXOTBgg4L1k5E/wzgLt3IwkoP4
kGMx076zWxusLubvIfVsCUMwmNibBrHf+bJPdQYxIZC83aZcaRvIMbNnNH4MV+KkVhIR04LSsBV4
jX0GfrP13Su85g92sL7PS6u9FS1HoYCjJJTJ4niR92IJ3Qde/d5DVWOns+CrxL7oHkFShxeU9WB4
jZCKDDd2P3T5p53NJxqq6gsg3M4NDAvOdp9d68jJqdTHkhIRvLLqM4dryyRmxHFws0zmLyG/Vuxn
yV/iwCErsb/eAh1jkmrUxWku0JeEynnA7eps+xDexOow9jCjEVNWwS/tA8iKgZGNlDVWdhy45Xo0
JmaAStvp/iPZk7TLtI8td5zjngHrA6lUC649ot+NCf2GGeVkysMB2qEBCHYTNMJKQZnr0Tg3IBYl
B7rwfmUgIHDtmpioMrnLK7O9gDw8jI6oX6Bt8fz7+V4I9zlfwLz1k30ZcrGbI++l7VUSY1opuf59
9jTrH5nffPVooB89qFiKrs9PSThe1mkbzhFn44hMyogDcR4L5NVrj7YihUk0y/Rqa2a1LJfN5LPF
GVunQebMQ+rjmkSMEmxbgzus7fIfY8Z9FPXvlnDv2UF/r7n9NaQCDbc3btahuQ0gEONO8cbCW55V
s/PKVZ4HxiQ3z+4+18Q9EuMEfYEkFc5B6hzc3A1qeQ8lCqOMHw/JRU2t6EUPXZi9wJdzNmjztHMJ
jZmbAxNt22wXmgCKKiqeTSPtG9CpbWl7B7GIC2NrFEjciWAGJyyr2StBRdem6l8xPuI+zY3XpkIF
DpM8Y3RLzJbKMh458elIR5vEQSJQNLU5O+fK8b39HCEuWov6HaxlyNC5ffeYjRjUG94C0JjkCNFg
orBW/quuVZ92/pBlVApd9cE9+eXW5sr8ERVX54+fU+bmB9tK3vAG/SnX0j2UhglERSxHzngim6H7
udbGGEuKbFsCmS2sJ08yOGVGsfF9HItlFTAx4rK6GeMV4ymwetT9ixNcGL69kRsPfynD9d2sroiH
2kZ726FXDYtXF0gcSAl8aN5Kk9nizXa5kEh1150YMQtBxojbga/PbIpPwXwQYY2fUGI6CH74Zada
/auM8K5McfOtnJMEl4bdnc+KtWRR1roYG4MRjwTzyx8Rrj8suRkbMz4oO161UpL/URvw+CGXWakf
B9MYoULhFUe0l58nX8ofVTysuFDa6l4UobaNuRdqBjsazkHUHy003rbLcs9V5Z1ALM3SsdHQvOCB
PC/Gf4PLvmHCoLcAHFPt+JWU4WNglXBKFN077syLZB1iBeWRQNwetcyuZcxCM01ccoEjbcwvQ9f9
SdGm+SrP9/DGmqsVXKJF/ZhVbcRMU2D5FxB/sVam7jKeSkxkzO8eClNaJ6sPgw0SevwYvKPCwLkj
ROvB0RFcSdY627Ib/0t6b7kpMjdrK/2zoIb+oFJBQoP508MEumAGDbQr1NX+UFM7RVvtGR20exSD
ff9Vakep0N7SSbtMe+03DbXzNMKCOmkvKpEN3Nkz/lQbo+qqcKx6v97VFBcreKL7lKiEu4Z9h4HR
NcTw6mvfK/5XUztha+OfoZ2xQntkyetJTx62Wei4eWxqJ23x66nV7lqpfbbeLF4JB1wPPRZcEpUY
2mDKnbQ719Y+3VY7divt3WW90b94lLSr9vXO2uHb8t+4M57fUrt/c+0DRrj+Tks2fBY+HmGp3cKJ
9g172kG8ai8xemrEZNpfbGincYTlOMR6HDUdKHdIn+LBUOTN28bSH35FdKOJGqjXDmYfK/OIpbnR
3uamk0/+igSsxPoj6T3jBiO0rw3RGKMRqtFta680OlIEEEtoYGhkwt63xoPT3lsjL14bAo0Q7U0t
1ZMyp25XLGW5Le7rAfS6ZztunPlhdhmL7EbgCbqkWX1B0P0R2ts9rDRJ9DE/vG6sKWkPgH+XjTP+
pIuFDyy75jN4tUw7xgPtHR+1i7zSfvI+gdIT+VkAexuvYpVWRA1DOmyoD0IBfcYF1ywTvr4xRSCk
Cm0lhELdDNzuzbzB7PMvydU/iR760TNZ50TF+khUklbycyjoqZXro1IPct4BpoKf7+GfD/qvVdvp
PXz1mfbXo6hd+/URxTH6O9v+RvBJ6GVuPDTleJrWtjhXpjXFLhoYkITOfYSTnzuixn8zJ12HxRjt
W2ha5bWJqChYLCETVtPrMut8DqGmO6dC6z5FpFqFBgSRXsV1O7wV0fTka8RAqGEDNe4fNkFU6HAI
Gg0kYDL/JrEq0kb1FvFS0t7Pg/Tvgo4g8Cl4HXsT4WXSTjvfbMfjkNsXxyyQaDEuc4zoJ8Ix+lGZ
X20G1N1hHnBEFwYkQhrWUQHD5NU0Jsf+JAivqzrwcJAXHAgMATPnXaKhDAt0hhVKQw6tQUFtWDS+
oYPjYGmgQ6HRDsMv5EHjHiy4D74GQASQIFhLbvgiiHkaQGrnHzNl5RX86FYiYyBeqSLEkaFZwhhB
wZnoLCq8qANeiWt91ztsCZcw0fqyJ4N3JP2h9VIkCedRhzMqwYmU9RY7XQD6HX6X3uX/CW6HDye2
/a/RKIzW/7t0NbPzDk16WxotI1JK/75GqMYVmyReI5v9naQsZJd0FK2dbj30YthSgDYmncH2RjxN
EDokHw7IaMAON8BL6GfD2ahN+YhW6nEeeW/1YEPcAQal5+PaCIxluK+Iugjlxcxs8ShxV0gxnBOQ
vPuhPPmsXtEWhidG6ir2F/uQsnvbLqjWT97Y7btiBkWyiPdoKJC822/jiJxyWoMXdICvNhQTH5pJ
DgQjLf1jWoM5ScFyPHQafVJoCIpnRs9pN5sXcMhXTC3zvcdrtdXoFHZfcFRQ8rd3s0armDBWAg1b
kTatNHoEopARE3cQWeBJhA8rjBZKbWAtUFtCjW/Bxlse8o6zqs7fSIuw72qmJoOGvvAMUwDjG1Mc
NNvRRc8miTFzfBghkydRNw8Tr/MaTpXJrNzr7kNyGhaNmuFg1eAZHwLN7MAYWd3+Q/zJa3M+NsrX
xuucWIpabk1RPUvb47rlJloEADdwg8NYMIYMW0YUls8aW+3KBa1AL1HChtpuVyNaAthjPw74X4oG
Vnw0Exrn1vMhJHlTjjjrocK4q7hGrBjqQZgESyfMHaruHJaGtRMYS/IiykidYO1f9HHVsR7pIfzg
WdtyqPHOKJ0L3vpNa8o7pZNI+gIQLZVczBKyOkwWr7rM001HRHy63Ndoox8nAsQJk8iwsq79VUX2
EFuSbBnFFoD1ATU8N2Y2/RQdVqkga/YtXqqNsnhDt9a43C/Rz9ylLDKVfPFbbhQMNrheaCpdyEiV
RiSVivVkBjXJK/6JwvkPxvxdF4CMw2esiR6ghaqOoV6YI+9XBX71xQoeA2JyJb6vWjGhjfo35mv1
eXKmt6CzQDl53g1mCfLCvHZuKKF2zpL8LQNoVm7jGafeCKBkoE7GB06QkvdkWbxHxyV5DVX4hGZR
slg37buOAHbbX1w6Y1itSOj+KFHQOqgyPc5BCEfDng4dGUAL6tbtGGlwtFi/Z3hG1twB3g++V9wm
27H6jizwDSHZoUuG5x2HxxrPgtgHkStQWQKXlOPksHOM4n6us230C9aabyGcLa4grqjkwcvs/kDo
03EWSUxe87RJUlDU3L/kRcnpAaIrmyuN8prRJJK2Y7MOW06WcnBvt5irQ/GfUb73HYdzEHZ7zC33
qlzznVCk4gZws2fnkdnvB0SwEa6Y0ICxUKPGIg0dmz1cN0DIVjUgap0Bk00aUUbKQH0INbas9tb9
lHf3xar+4uvisZHLX34hUGeOMOBSPbVm8wRwSKXLKwuvveeH3dWfvHuPFaIsvXkbujS0XpI8lRqs
1tD16tUeUAfCFJFMHrh9rj40Nra1fZxM2ZOVpwCxjHFjaXQbqU3nSbPc6gKmcR5VJ5FrmHW4Y8+x
HHLBF6SoSdi0Rgci5hTBg+znM6XISVGH2g8YZGB5QsWf0viv/qaoebu2xMdYfh/uNOW3CCD7Tv2w
HA2M+KDL+9vcajRb4u/y/Kst8V0mTYBw3XvsYdwhGH0SPRJuJnRXL0XGYNnMggRkvGj9U2tQXqeR
eXCXtlBXlq1vzlOM167Bssfz1nAcGXIrJqf7IJDWu2htE7VrRVk0LiD65oSkBWx7gjsC8b8p8EuK
Ls6CxTqsYUVfk/kwgYIFXAYWwgQ09Z6hCYQsPyeINpMfYzhdWxj4l74mCCEFJljhn01zuMEaM+hq
4GAPedDSCEKRY2jE4HMPZYK9gQYVrhpZmMEuFBnNUxZB3qlYriT+aQWZF5dkEA+h4NTEMGJ2zbf+
p/myXt0huPVGdKHx2jHa26TWW8En90FNdYBHBHxFF86iB29xhbtostpUcBhbDWSsOvvFPAJ05iQf
rhaMhngso+ZEThaeS/8pyuv1JamMnZWVRYz4qdj3fbYneAF9etr2cZdC5/RnfOnGZBlxU/ABA9ld
lYZJ6hJYwyXZ5eUxrbm8YTNiKZZ+9zTXW4CCIJkAUAosstM6P68WRVIaueaOXE0gIaZfYeDwhq1F
6u+uc5E0jSWuIFljGBKj6e6sJTd2DFXUQ5mKa7AwFE0ApINxefaQfeyYiUOUhLGZaNjmqrGbOEBp
adAOI9VoNJhzKdsb1tyII0UTQ4F32lA8CRKmWIDrGWrApwPpc9HIT5wTXCKNAZ3D9sTsOyY1ckd6
bLd3jd7eOlZzHAkS0XhuI8SkhL2s26WfSbm+i6QqcW+5uOPCKcJ0dK4y4XPKXdImvGYSJIoZZMlB
P7Vbl+y2zazBpgWE06nxvs2Rr8HLtX+NpkH2DLMHjNczQXLSnP3TsCvLQdz71l02mPWJKJrv1SoB
tpNAtytdzNK2md5EwWQ3TKr/wJQVexelaAbMWwtHHS0hrbSYFEyJePSNY6dlpq0WnBYoTzFubGct
RZ3QpOZanFpqmWqAXjX1yfLRAlYTJWuuJa2ZILpjbrs5NkMrx0813RAz5idba2G1KHYabo3DXIwn
/9nWstkW/ayDjlagp0Vsb+9mLbGl/8C0qWW3hRbgBlqKy3jvudDiXB+ZthbrmpLgb5J6GPSOV3OU
r1HtvRZa4CtR+iIogOTI0AhDIbrg4DvSouD5Z0IhLLVUONei4QX1MOlxRH1qQTEmjJ8MS02c5xAQ
Rdv/Q0y0Gnp526xOXHmU7D3dSIBSeVw5ZIurHe56LWOeUgTNAmVzhcK5Yb1MpdUo77ssVrkzOCTO
BRsvhOwrCSNpc62JXKXTQNziVM1HidG+a3C9YiUfljS4OD5bp4gicOW4GpmD7uiJTy3l4pvsr+Mg
5y8v8xaUTiYyyxO1WMT/xuOzeu21N8s7l5k8E+bnJmoftQ2WwIuWeHN+AcL9SuIpHJpPUqxokgME
8oLbibJr2Diya79BXgDMAM/u8fY6GXlEiMq/Iizci/mnoT+NTWF4J69DuOnX2NYwHApeAmi5Slvt
08wbQOiUlDLWv3wl2obF54tlJowP/OBDuOKQ1771YBnCemA6Z23mlMGww1qY1Z7aJqzkDszXceAs
8PTX2fswQYGy/DDNlJY7azikFu+ztvLlVtmPa3Sfo5h/55zg9y6g8uQOmTyeEsxUQlTyAWqqMm9x
ZWDNrUx5KFu+1w7qSwy+hG4p4kWG7kxtqsJ5m+avhJUhToihOshVPHIX1Yd5yuNghM1gDBSn2JEK
+A/B2D3ks/J34YCXuqe/25RD/h50W8uYyORa69vEnHjfEIzScMzsMtZ529SfdrksrnwF/TPKKHyL
sifwBp9aXT1JP7zOffM5BQT3+kB+S49QvKlc8Rj1lMS2zzpKooidOmzPo+Pgs0RwVSfESwbDn7Go
2E7LLWX42Rs9jxcDJB6pjMd5xWGZdhHL7qyM19bZg+tdtq5fgQdudWfgjtWhATDM7b3uxqQPOFPj
qmfLQykEdzhRV1Uj1zTdKuPJ67mxTd57EgJJUKtTnSUUqzZcZS64xEEe8rmD9mfmwD+rELSIAQNC
FIx3Xbt5JxiZiJ0oASAKC2MxM3lkagCT8FhlfYOJISF3xmee4UewzZviZLVoX6LpZo48E45qgLv2
Hqu1pN6jvPqpMYgdStsJNkONb9zlcjsD4yabRn2rAmOMuwxIapAVwX1EARUqMspK9FSxDDsGLBmP
oIzca0NoXxtEXpzO4ERzz7iOff1fUhTznk56NT9xp7Kdw5kwDE+ekPNlCIbpZFTWcWhn6vta4QRz
+I6dSqHNCt1jhTCGxOu5wNjdElAbew22Mr/w7jNoJOg9E8WRSgPXIMvT6M1q5bas8UuxAqIbm6hc
FHszuRZPXUNMpzMmr/b4bekgp189ML79bqPyMYjHnA1o5lKsyM5LNh24lLjTmr8mz0+5W4mdWVj/
KUk4VOpoqbJO2JHMqXr84yejm7xTPWT36Nv8PQJuPB2DObxUkV3tK8MCKWtyv/wu1GYEhOmalGez
X2Mcb9jeUa7sq6rPTh7par3b9UTrEIZj9Azn1uzNzZ8Dy1Js5JMnR1T9/lfi2fQgfJKRcIFw7WkP
bWbyWmzJSXBzFRKyKCzPvmPPB+bd65kn7MromeHK1L1gBG7Ps4SAkpkj8onlRrjYiPmEAfhmnBbz
PHggubMkPf1+nMQPmEnyl3FZPC8DAVTscGAVBpI0kF/1t9Ly9Xyenhh2E7XawWIwbEyd5pyY8TyT
RroFH8M2lU1GGRueeBRJB3OAIkAWKDv6sN2asFow5vGt+jLLt74VMRKPEKClIEH2odHfIOKg4zXz
P13YHpeFh8PXDpEqyyFLy7HfRdHfeZwBks5Ixi3/uJAeeVqx8KqSG3GssdlyDmO60aJSyCLibATN
d2vWEGPCzAO+S1iqCudilybyUysxWNMEL8oUIapD1Jxba0jdQ+C1R9jj9W5UxheeP8F6pXmcrMSL
Qe8GOx7bKzr0grWo/dWoCG/9749+aU95z4I4a8H7pNQwka0wGbpEJgBEjn37qTS7cFcQHhCyOPz/
j77Mzjxw60HpXKqlzD/8BsmrZd77U3lZJHNtka7nIrf2q9ewq0NzkvK3iH9Zb0OYvSpcjWE6o+pA
MlxF7sHxiJzoXO9UWva/1JgjjlnoX2WUWJpewdcchgUzsB6KOhInysySQjIh/Bf5IPFIHrLtyVre
HNtyDj0vObi5zalg7n5O8FqdMXHEdhMYxPRY1paZlNbSZtL/qUgkQcLY9NtMckuQHrZu7an7psV9
D1cQh7ImutYCEuWaQgKPYMsftoW776f+Cen0ssvrAFQGQno6khruIJDEZFs1TDWlrC5MnnvkTjx9
5PRZz+PavinCQgnnND78cbXpffEazdX3r3I4oPr4v9ZZMkTFjhc90jhQPBGKWmpzwKRKwNniZkQR
MBJgViK9R60NS1FNPS759gY8OkeY16xbFs3uuWnA/vK9ITvdmx5PguCIZr1lxUbEKLPzvGE/ONXz
71OFhZNoKzsbd52ZERiRPDj82bvf2/JX9fz7Q4EB8avklq7YICbjEZszWwH9yduur/d2KN9IdJ73
FB3vSwB3kaMn3UuPmDvDRoGXCPOwjLV1Fv9j70yW5Ea27forsjcWrqFxNG72ngYRiD4iW7Y5gZFM
En3raBz4ei0kS9IlKasy01gTGskqZkZGONz9nLP32hG6u9m8sm0jTF5fbVejXmnXlWJGZnYRc5yE
ZkZvXHvTejrMnxMLXI7RxnwJuAd9g5tgQ4RzfQb/ee8ulCttHYEogAjlZenRYU/yxvKpwJ+wx7+o
2JMTg59vjL/LauKc6whlmRE4oxot96NHUy2zjWMPRhNdOZGeEFzP5iq3B1EqjjamcdNj+DMB+Ojd
ODq0i0B56RAzzX2KxpwmwgRipcRmTlg682GkuvqVBjnnvlsxYuRAf3sAY4ctwbAnJpkGzeo0Ftt4
XDc5O38eYPTBiyhUfjdY7rBVs0YYlsZPY85AVZL+iPxj7yP22chG8bhBLwUiTv7nP2Y94x6qC9z5
1en1v/7DFdKEsIf1xqErZ+F7+S2FPZbTQGGuOxTq2ffFhc+UuZgUIXNTtyQuPvCR9WsHriBNpbFp
oTA1m70vwDPTw79Zsx5+ftP/Vg3lAxiRXv3Xf/CP/ngxwrEC1yYIjFLEdn/LXS+ScSbmUNVH00Q+
7ZM/sC9AgVxoeN7spn2mIgmTla9ioL6iFZSQtNA7VaisYEG3XMcf6vo559G6YrmurqsSmlbzU5Pk
+Z1Hp6waVZiJOaH7BOMFbh2uTzuBZs11EkYrbfE0dc49iUghxgJ1jYSPiLJn0mml0JH6IJvPQcXF
aSKHNrVE/tT3oNXkctdEUfqDyf1XczSDo2VD4htLpEYcOQMPPPNYs6wikIGDeA+PC0tATExjaj6S
rcbuPo3uqciZGrg1d3sBXWJHpEPzLhYgV6bM2rMcjc81Gl6nPdVrF2VqjTtbMywsE50ifjLJZZBc
Lb2i2iEdwaGSxKfMCyAuiR5mduPdA/z6ZHdEwsaJUV9Sh8IGnMKT0XQBGCMPW0E3WndVwDpvOsgG
9pp/OjrribkEzr25zhcrHV1lZsQfaKIUMTNzqm5nH7jZHQwUujCKqQSSW+dQFBGCtjoLTqZLtipr
Uh5sttIdjZ/+gPgBHrZhfirA2+CrDJ5EWyy3mmZ02DfQ1IB9j6yjTB2QZ6296O4rQM74olH74pGo
yK2wC+NK5/CVo8I65zMvk+xnEoqsMriIyDmk/qSvfsUmWM+9vqEUNLalcO/Nqa2/6iQHt/PIKVF9
QWgAJipJjkwtXSKEcUoENhzWSOdXgyklqjbBuiemKhELBz2tRWCZ9jvbwOdULNlnbCdHv8EljKqt
RyEolo+lhAmUNsUPp7GJby5ZTPhRZvTTefdB+v2LBRURpTWtsGkuzJuA63ISUfkwrH/KvHGi2bH+
tmJB3RwbZknQQMiLgrZoWS/+QkeQab+psapGsW/r8O1fvv0bHj86RnOV/PwfTd/wQ2+c52Pk0ZVA
fpafRU920ICXbbN0NldSNwXviYzulLhSPyndkR5tIXPTipZP8EFk6AcqBtFJ4IttHfsLmtniuZ7r
9lZLzwwBJpg8lfRSF25SqEDA//JMVs9quqAdKh/M0o+PDbEJjOTnq5ST3BSEGJtJ75F3BR7INrrv
rUEWgvQVJ0BNFwO3FySAuhNP3DdRVUf3RcvSH4YI3W9CfkJcgzEk/r247yc4E3LKg5vZEchc9oIg
DZqFT+jP600ZyOwEm4OBd4RrbyR20GoyUordH208YjBGSeNafQyzji4dykyXSHBzX0QYX/KgJ/2k
QOHrexm9wJncgrjujoE9imsUD88KBtBNjxDjPUvv08aZ9n3TYVscFlp5dVeEvGfdPhILo1waOWQA
o6GBnBNpj9Au7sVJ5dxlnjmdgXPuCpLBL5mDzZweU0+NCG0rrhOx7fU0XXyJqJThdLdHMJoefG/5
Sou32yL2Kw7mXB+DIkhDN6Yt8/ebs+X/sTf7ridEELDVm9hifzso8s6yIw9kzhFFwZarb7cVoIjP
pl1mV3eyIwqU/HvHOsYxUyAZCNIa/Ts56dI106sN79RqKZSqChMJs5YfdBP/4SXaqxP217OMlyg9
gYtXBIRI/PYSwYzQ5EMDdSSZ2dmpGKPGFDDAQ+tlX8yCTNWhLLPvEVs5KHMCxwub26nrGA9jNoWW
+VhUtN4T2odEegDLGTvt3zzEamlNLB26JItGN/MqeobNRnGhXzlV9j+cghbW4d9+isB0Aim9QJjS
ke5vmUyNgZTenHWNbKxqbyJ2HzDgbTyKj9C1AG6r8tzU4zVmD6SH1a6R1YKJJoI8dp8JfXvzXnSg
p6T+wjgJ1VzdGuh1Icds/n5JCOf/8kqFbQbStnxH/vF+Y0M0YIJAlM4zKJ12C3xQNaZ3hIgMcrPF
IaOmbzruHts+6D713jeya/ur75Ew01cYO4KovHhQJEMdjeTFlPJj1UKjgUB3DRBx7zqo+AwsW8kF
27ZhUAEn9KrGPZO9irCRAeimITj9ME4w52VZHmxqio+Rp7+PC5i1QD82TYwGuhDHOJUeblmk/mZP
eycHmD/S2U/pJh3Jvc1/Xqv+vyH/nwz5Hqv231bRH4b8j6n6VpNRWf2amvb2r/5y5Afev6Aj2qxl
2w38n9Fofznypf2vILA8W4ITD3B6r8/GX4584f/L5JkXgcV/sX3f4WX85cgX9r+48fgmj9LbauUV
/o///AkM+OtWqn7787/fUq1fV73gyXR9ZnVcUvlyluf89nzalpmQ24U9g2ic7uhHvSYN5cm1qu7o
tnreByRL3blQ2ol7cE5V3Ogt9Mhd6sOVGcR0+7e376+X98vLMX95CH++HN/2oHFZqNs9a90Uv315
SquYK7b133PelIaBvnvhoobYo0mafWZ/G2e/uTerL6ReNsxJyn5jjM39SmP9mRH4y9vz79//193q
r28vPN5dCboAHfOv315mgLwlvqlLp6PPdTAOz66OjszQqgvBIQWZyWSNjUQHEV/1TwXDWzzd/9nw
3745S4W14rrIe03x28/eYe2LByycl7ycXLjVc844wUGIOuBBRY3zDrPABWlQXvvL2ciyV68szqup
9pIp0R8AL3UoWFdH06SW4z98ML8WMz9fnOW55PSiPJL+79l6U4vgyjQ6caFn1u0y1X52QWgyoIss
0jwYFA106IGdxjSnqiA00vJQDDHY+tF+Lmo41xCk2kkH+79/XW8H9W9vGk+DJW3XswIPH+evn5hm
0FsSVCAuyRiBEGwjHaoemmcVyR/shPF7gYTJ4XYdZgsedVWM7rkgK+JcdwCR86PKgJQ6atyjFJkv
89z7e8gFA5jrOLs3rbOUY4iKo3t2ahpPsy84vBizXiZPv6Lc8cgh/ey1aDhIZjumC1CnJI3rF6+X
79ELiicjbx54yPKbRCtuAnx99MxsX8R2cx7k/Eiw2Q9ViQ4GmUFBpALurJn/2fDsj6Zdyevfv1uW
9cfjRcEeeB5zMN/zuVr8+m5lVkKyZxyJS1rX5j6OcC94XBVDdOFqg7cz3Swa0HVaY1wMqu5bDZZh
+//6QiyLnYfMSIsH6rcHLc4cs0jmWVzgPgN6NtGx47J6YpJ7aOz+eaZx5DazovQRp74vTwjd9Lu/
fzPWn/XXleOZ3KyE6/qmG5i/l+cp11rDw1lxGaPkh2EfkSoxyCKsSUj5INJsz2f0T9vbn7st3xM/
L/ch0+JI+G21mmPGNdguBMI696g7gBeGsp/rmMiqqDT2RCQu+P2yO7tH350v/o2hBzp5y/nQMX79
+5/fXrf2398Ax/Yt23MEH0Tw22IIIsdiJG05F3iW1zqfnKsjEY0yPuD6LZ/MYP7m+kYalpVPjzid
xj0l0M3SNSClpSI4Mmms29AnwYZhjHuecO3upFc8OcTTU9ZnhAZ1OQQNpGHk/837HGK9a61mP2St
/3B7s//cuT1TcI6Z6+Yp7N9XNghYO4q8XFym9TZVLU10362gTVcTVqkp59pI4i43lLElck+cGPUP
u2j2iBBoaI0yhZsarGnNkFfMaHy0PVOXoyPAdDFMDqAR27hbdaORmdDAwnazgwbJKGqO/T1gfQZj
HoMut1HpIVvtbX//Wf1arqy7Lz+UcKSQ63L1zd8el7yQKCHzhnWTu+1RG8SjvTnp3tzh7fiJ/nW9
+/tvuaKC/lgenkeMpIUsyvmjfaWboKs7/H+XdC2iS+isD03aPVgNM1bpdnIvyyA5JIUTXN5+CQj9
9V7ztir/4VC2fj17OOgFtYPpS8ENxf/zSW2Svi7atjHOfZQbJICZz6KQBeUiyHv6RZqcDOrbZuVp
ka/mYN9QnISqA5djExRBVRrGcRc/V9bY/UN94/66o66vzQ+4jcFNWj8i54/6Bq217Vk+ynkkwJ5B
GKbl9tk2H2HleLEk4AwRxJbXhp3fVhcy48KmjIL79VyJJ0L77JZ6KIZ3fJlcMHmeTo/uGJNWLlty
MFwJx5hlXFWuf9RTsJPcyjZprMhitfmH2UxTE9HERVuDe9VtEd9k1lp30Mra49wHCE1E9GjGwaaJ
A7yoyj33HX0llQXmQSfYRd7K/5wg2EOZ633bET/C9SgP5yUFgJ7VO4v5xpH4a/OBADmrri9/v874
CH9daS5XX0IawUF5tG9xfXq/re4q0JnQpYOpOoYcqlzvPWDzZV+nnrH3qvLe0dHEoT2YIbxR2Du8
drA0UOC4odH2e+PoZBnnSGsyr04DF3Rr3c7n0oHHkRke2ijyC9Ie3CPXrpdSlKclyyfWDoqJBGQp
TClyhqTvPaKFTA9FnjNAIQcQjS/UupXHVAUqQ0cw3bVxhmwuZuL6Ng1KRDxvO7wrePMFFKc3+kdG
0bf8HL39pIFkhRMq6SOv6xwOmcYPkKiBfHWWJmGEO467qXFoYiagq6ly5XnSx2jAI0aCGfiaobzY
U1xte9vr91wPWEJTfulb7RDmBwnZkaCC8RYcCGmTm7T6WDT5eFqS6olK/4l9DdIL1yIaGS9zqndz
kahnhIlY/RI8rbI19LbxvIgGEn50sxQPPXvo/WT0dTi2IOY9swFoaS2HNkvUtVQBIWlu7O9yZw2X
mJW89jGzylpiNAYsoc+iGqJtuxRi6yOwDk2yGM8OHoSstT/5ZrEu4KGA0qi/KA5h0kpemLR/coBf
LNAWraEHRw5G6arEBLp+Mj+C+YrJPnW/DFDCdyRU2aToMLOqmQEdlA9LW/smxKBydM77umoBLNOJ
PrnjXTo43o1cj8NC/iaGILUteuk/TzEGtBr4VhvQwJXYw5hGz+9R8oJrwYRru2ZyMkvve6UDBp+J
hCy6Bsg5NQ4YYQ0Z0tk+fhhHRPvmwOSmUMlLXs33IqiO4LHHJ5/gDzU5XOT74cnLR3R7RUUcANwq
tGpYlvI6ecfg0n9MLDqAAZZJUZbdAQljj56qLaDiFj+UB9rDGDEmmDY9fhcA8ZjQfNZ9z2XWpctc
xR/yBjMQoRBhivHqro/KeWMzQv00Nd1Kib212eRfomSVTytshVibpx26RSeM57l7NwBCgM1wACCC
DV/N5N0mdO4TfWe43tYpU5egKxONH8v6ZDHJRF6Bfjlo7uyWEBSTpveRteZglBq4z1h8Ng6z801i
VwGPUjGF2BEYMqwrvKvMXV9GrFTJ76w2+iHTDjbSUr/KmDNYyqV+wNx3x05mo5xYIOSAIN+6ypxB
TqGMUOqrwaPxPnI+Z9X0JPPUvi4TNwuHSvrQJCK7IMy7GUOxB4vaPisHu7WYooeehMRsVijaMjIr
pPc9RRq7c8sO9QepzPhxx/pUxgtGAiTXIstAci1Z/Dhn7RfhaPwQSjZHFTP7XEVwmSfvRiHaB35A
9IFZ558iO/oiZDRf+rL+gR99usWDZZJ15ADW4lPd0GNL38UuK6xKz8pK5w8ieu5s8DvxMPiv/RWT
Y/JU28rcYPVraZk63T3yAPwNZYlppHK2XvtDEgAI+lJ9UUXPSN8nR3lYvsZmRU97mBX+dqc+5Gn3
KTVPqCL8j2TwvKQWgq7aTYi3RsgRR6gP5kDmN1RP22nykfgrvqGuCcjpW7bApaUBkA94znCKHkir
M3dmKdFtm4mJFNnIrvThPnSUwwd3IjS4g2/DRlB/K7lSYHAGDGpZzQMmXYV4Mb+WdRrd7MQDe7xU
z6ZOor0niW01lpfEnZ1d1iKrswy/OLWjWLnRLx2GkKFUsCqVv6U26jCbZ6BMB8u7poF1nFWEAUSr
R4dZI5zgvddjlhJul/HY1QoMVk8ZWtvWu8o/xr0fv0OxjTGrQCElMn2FNB19aIX4Hpt6prs/55TR
vBJyPZ3HosHZWHqT/IAmu74DO1iEGYKCsEpA4XJYVyDaBAbPYlk9PB81N7QN8Lfu2IFJvZajfJfM
+OVbNR4cbYl7I/F2GthJ2GqlN07lzu/iqzaRqpYCoqwfm3dpLfOXERL1ZGUx6dvU1KV2T0q1xmns
rYc2avnnYrhGSgU3Y7l1I4rRt+KsojLe233PW9Z1SbOxaFcfOpQU2wnoLffF50WhO9CYIE4kUaWP
ebRBWKl3TJfcy5wvpJyR0N3ZSFrLMgVSnal3NMf8S1wGqO2J9o1Kr34qF0k8Sp8hJp8wBVS2dj6O
gtiSJkOXaLA5obPnhLAVUh/FgHlyxlMVReDUqYY2k9sOu6o+TNQMYZKIeVfDhmaR2I+xoaCRutQS
0o4IBW9zF7FnD7WjKt75hi6ujrrOY2ccZd0OIVFt8XwZFig0dqMfFN6eTjDJSlQEyMY23jPQFZvI
GPWKUXMPekAciiqVM7/zDSDR7CkoQ1FZrlF3pu/c2xMp9jkBszZ6jE+tmj+NBQlwMKOHA+rdz0bL
NTueV6GgVXo7E+wDyRGEyeYLYu5mLS4CrI+vc4a9ovdT85LXjEgGvXrjRPWjVHgvAsN1rgy6HnsP
41CgiK2QfaP35RDgle+7R+7hC99OxkTlufuiAahfKNGGgMEQBLn7xtfV2cC3S1rKjvELePQ6MQpo
uchXA4cYnyT3TtOsqS4dLGbSGA/pQhi0RuppaCIrmf/q69ghtu+zrONzxOuQaIQUSqzE+hYDFR7w
M2qI5pKOdrHtlnE6sw+bFSWx9GefehwwilcTqWZJ776r4b6Pa8pYJpKVTGeZF3ss7uTQkQPjzC9p
vF7AgNwns3HTSkCpzoY7FSHGjqwcp88o77LWodFHRN1BryPOAEZNaEsTethEimyv0V4it13vyXlw
jFah4FiirAwUantDgsDLnDLal+g/bjOpjvambQ139/YdszYZDo2HVSJ3PxexNV2zSJpbOnlECdkE
eCTLSPR32dlXUZwdZm04Amf3lCRVsIsGL7/B8RkOjqckz3sA9row9pyMMLsW+R30+Y+kHsnfC8TL
WHmvTZNR7qIqr6IMrJA0vyL4RDqmyiScjPFhLHukZZ1m/dty33TE4yABuJrOeFehJAlj0X+2DXnq
NRYC1ndpNd+Fa70wseDpsj2XgN7sYOmUs0N8q5spQVBdfhrqPEGSm7JN19h/LO8JLgahx4HrhW2V
vHjeZW2G6QRmil8jDrbcH7pagDHaJVEZw0dX5Sd4Y3sv1TIkAjfmEufuwdvEm25Rz5pHdqfwpuNM
elFBkx9KbS27eZXmt7o/EQEe7TtRhd2MHwlo9k20XbQdM3UzbKiJZoX4x0L++G6crGTTaecDIJ3N
bPGxTf384urcA1OpT4HbIsFx8dPFY/0Fg9aXwcqOKMe+uTtgfxXM7eJ5hL8XNiiDt6IRx7L7YAwE
XZY5GSepS0Zd577ahVsh4O8K5OQQq4YCyzofBmgHrtjSbjHZ2ohPtXsHfAWBU4tNdS4AbTkN/s0q
M/hYWpjiM6T8JK4eR7NFhz4PO7DLOzI6mIg229ycU94eODNdSpCe315bHaBKJKtuo6YYJwg8OW6R
YQ20hixKocIpre8QZOEYHPe+jTUAv+vz0JASU7TwzeHTplFoCmltlYWRS0zFQ9yPzHcWfbTWHIJl
bKg9YneXuA3FTo8L08ZXSsgRTXE33zWkJFEGT7jUGyU2VsZ8sNVojknOhhJwqPt04i5bJNtMIvvz
lvs2vzOc/POQmy8AdIK98LS37dEXOG51b/jdYYjMfjtKNnQqtZA7YgDLLwXThhBkaNPvVLz4D5N+
14moCsdOfOBgIKw4eRWLBwMz4eQGgRVy75xCYfiPgZFi+ldi73SkwFRL+1RU0EAYnrW7PEj23NDh
VOWnsib0etDscj7cbqP9PmMx3zp1fmDb/NhFEz5nWkmuA/qSBAVrU8f2s7kqtREbIgbw64tYLQil
kxMb1J8X8gjh6IEi54UeqtiZ2ce8o4QuGZJtiHdbxUzyB788RPkrgsbvk0bunhAouVdzhi7bf5dG
KJDzNuEgyKIdadhO6MXx1bTIZ3d6m9i/YGS+X0aPZZPfpWAxGy7B7B+9oKaU30Ys45uxo03P2Cfe
o2H0AuObbglsHd1nZxLLxsTVRvDJq9OgFnIGGuclOSVdm+JAtPeY/XaQbyzIijU3x5rjh+wKJCTD
V4f83SLRm0kabpjDCjC87bRATcVWWYfl6OIlrL8WxoyCk4nLMbdfyQgi47ce3U1BNJFvkIwwVwoy
DikrvQWNB0cMGTNwEAWi8AL3JNQeND2Nz06rk49wNVt1F0Q4waJJxttCqEfb5msaEaEtvJCTG/FT
KBN3+kj23IolXcg5E013h0idat1/rMZEYSFyiYayirPrfXY7HBSuqPX9PB4JpLbwi7jEzo4JDhqf
95ilG/D+53fEbkMitijHBc2qnSgFeselZqv4irFLAwDACvWlSGG5GkxIywA/YTDAOXa3qLq457ug
E8xOkKdOBApjqCfhQYpucmcgiwHcj4qhnXWcrqXlHiBNfHTAtAHsGJnHH22m1r43Arn7VNj9qyFz
ridEEXOEoWYakDaIi3JSiGdp5xzqxbqmHbLwxEQKYQzoVqbkiLv5Q2U2P8DIvdcDdpBskpTDLnmC
QXEXc8qRfJygLfUejH5u9k6Rbxfa00fUEvHWNuUTfFQs7dV4pQU6PceSgBZqC9i4ki6Rs7Tdzg2q
mtMnz8jIKI5oSnNycGeJ1lK80PFErhzBQWNcEIXJOBRHC9QiLSxt7gejIkQX6eq2bX0c9xPcQE3i
rSsD6+Z5mH7Zhs9WykU7lP7eHDtvY5s13gShszu+Tnb39rtCV9ldEpcPzpwshID+r79XvYDHtswW
u06dUlGZgENsnou3P779QlHSmLzNnLiNgxR5EKjDtRpRNKD5vmscB99Rj1P13EbTqV//rnv7u7lP
XhOYYMdad/HdhE4yNpF9+m0S37394v7v34GZM7c6nruNjoP3zuR9EoUzHgdP03QqFDivJDauzHz4
oz+117xBa+Tm20ZazAna1N41adG8FPu6GRBTGEV5rFLSfOcMNnPlE6EwGFAR7dJ8oSrWoW8t0142
6OMR7ZtWjCy3eVVVhu8fnDBWzvExmI5QJ1GM1SLfN9CHa4msN09M6zIrzm/TA4NqHMcK35Kbz4Q2
q1vnEug7opsmHSNn4yxF6HvGK6pZAtvBGECWqnYux0zuDs9ZFt8PJNkdUGPu+bL3NGVIKVmo5qQl
i82GKW2+TzMbUs84v1Ot82VOFURSC9fvQqqUJ1oeoLXHmDjc/rFpYycFZ0hLlEY69oSTEkvyFFjj
VdlO8kCqRW6lyW0S1UGndEQd5Y3XdacE9+pwcsNqc6rMgck2uTRElHkiwgxHFuTRLU2P4KKboYei
3uJXHqp7taRIFeMCRITf6UOKnZRg+NTAHkHWpz3ZIUW0fVKmdi9FubzOK96P6cXNt/vkGuBBBSBC
ipueI3nvDdASVPdIiqs8dlwtNgsMlWckKh2KNGsMjSQvL8ot77G3cFiDcDpm5Vwe83zGIjn1+uBX
sOVnAuKcpCVwKrWyE7AHMImBYIdeyC1SSXro7LF+MGmVgUGtt34pEWZmy863p49lYsQh4w33qqrq
2WuRCKeYi+qVCo3N5zY1abIPcKVtiIANDpybE7a0h8pU/i4hEffRTZ7yAurEFKXxx1GVd29cyBqM
WaBpunmpHzYtdDnD7kdwGdNnCIMF9LYeD5JuIarNRXes/feZ37O9T3ohY3tT5Fa97zTnQIyR9LnI
ToUtEKwk9beu7dS9KGrSpccAievM6YrO8kWO/ofFBtnQdlZ54UdPDk1pjzvolud6cs5cVPNDFwiP
CkV4F016pU9xmxMQf5vmB3txfJ5GGMuMJCWaYQ8KirIinDJs2Xg056eG630P1ftSx/VHuy7NbaoL
9+j7OTLKtnqWc76XRr1GzHH+94hgr3VJ/wQHKbm3Mv7YNdEXA5Pg2auDp3kS3RXBxXurcK0LofHL
xqNHB2jPeA+5tX6yHOdEuR2EdQvI4K34tOs2PsGevdEpih8GFeP0rMhqz524PZT0D2+NidixEJl1
UybWX+axcq+UiUnp7S/f/p+pcsdb8Fwta8yQpx7JFEmepylX+5QZMA0rrgBb6Gekppf94yhRv3IU
ghTXBYbYoRbutY40qcueM+MPEWBMRs0kwBkmuiMVOO3gndUY3VlktDGWeiYDtZ53LeUPBhDvnYwc
eWy7ckbd2iHLIgG7mbC8B8Quoi2HPNLbEzyNjPK5iGxyQXN/XcdPyWJ9MvWnDBt96BSrvdnJr8oE
rwDsBjNBowGExlESImi2UjYskzp0B4kKy/yl4NWyydlliA9oTWRJcZp45BfXyWuKL5iVFNqiujHO
xyGUutW+xBExgImlIMOTPBclUV/JNwc2ym4xjBnzBkGn4AqPgQK6J2zSrsz4QzMOM5RDfuE5elpE
9g1bLzvp6vjBnwrEPMAeM0x4b95+V+u1h08im9pV9A02WR/XF5OiP5QOICrtezhYlMu7UgS0NJNl
9QvB9+M2dl5g9V7GkRniRN0/4d6FJxWOgQWKakRzGaN+r0fUnE5D/ySAglTxbJhszWZs6L1MED87
mLF7WRQn1VGE2LP3PE/eNxWTo5l5b/ur9W5qtXsYreZxwo4JTYWQRu3q+zSL6UmNG9xwvM0ORmli
RyvKSfYv5UxU/0N2ThzFHc8Bfp0M3+Ep6ZMv1MVYJmZVXNVDD1IaUGIKhrj+4Xa5cWH3P9KFazbO
IOZjHgDqoOSbPaK7qqErzgHOvmbx08eUrMHAjb8PovXO9cwr1q6R7UY4lRtKso1ZdPHN8rDPEffe
bDMj45ZVrWrWOnKOVLFx4QO7ZOdcadvzOWmxrKK9vNFoyncglrgc0orYAJ3/4IyGfZkK41l3BMiC
94IU7O2kT3M/iPuYOZm8N3MaVLLoXkZqyVOW0li3SEDyRxY3uXvo68Vu0G67WZSZ74cCtMsaRDRP
oCdp9ezL2Z7PlJ3EzmXLg4MfddJrwl9yiD3xBO3CB6kxtJhsEZYQ5oDFX+6GjIi6THhwSQ3mGC66
1Yw7iTmvbhqfxIjIcD6nlm0ejKK7YaIqT4W2Qoa3EXH2xYGRAoncZePtbDgDgYuMkNIJjCMboaRJ
SL0TLO2rSZOoLHxauO3a8tFlv0uaL35uJ3eJflyInj0uuflgxYCjUM5gkqmCu3SlrGJGjsIBGo5R
T8O2rjvG2CDwGxJPdzRDxk2VlmGyAN4bST0xhiDhVoclqmq8760oh70vc5j4UlL4YHAyCKjiYNjH
AEJQsYKkij6X0sSMb8kJL9KItzQHBlGzL22XBm6F9kM9U1fzxRimgJgC2lI/jsDx91bzVdEMP3py
OtaJhMDnPcUCiEdvR6+dZ3x3YwdrIoHrGJDalxQ9zwZrZ4HjilFa61MHpYl/NttG7Nkg3idW+Wza
QbyLvejzVHpLmI1BtdcdXYJJoWvI2fYPXcWcpi/9Y0FKmKzAo8fxZ0nq5LbBlLyt4JCF85xaYS1T
dgWq1SSFJ5dHDFOdKOyNltjqCtP7Qt2ulGPf+XP2oU+c1VbRPWXd8G3RPUvxx5RyW2gZO9np1BBC
1vjsFPsgoykCxXAxPy1dSgs/bXEL53BSGqggixxTQNSA4WIC9yjg4d19kwjTtx0T6XASYLW6tiST
OeaajucvMw9MhDnxCo04y5qvFi2KPTKy966G9Dyp4oPrdSQucrPaEBfPVKUBrIszug1z8MCLIV5W
gz/7AaB7rC+7GbcOOawOYXtKkSETCTYLZ13exg83m038qG2x82bM+DSnaXlYl3Y1LDB8ZY+f21ck
YjwegXo1cVuGGuH3ps+SJrQHa59bNIEm6nFC0M3tMtLIMIN9Oy3vjbJ+hFR6kIbZQ0/GUtk2Y7tr
iOB6AESUrRdJml8dx0PKjJSuNoM4Yhdg62bPmhL+AlnFQTtH6g02fkdm3Ek9SVCnVWQh26q7NbxW
nElVYAW1y2c/7vv32B3dey8Z7wdQ049gII/SnfJ3xTZgsNphZL9OBXtCZDTZAZJatp+AY+DDwI47
cbeDP4FMnHg8y2uuqj1U0n1fBcEXr6gbcM/+sc17/76pIYvRp98vaZetSQnXCQNGKC1V3KfLeCkH
Rz+XjAw3RdW/W2IjuiTgna5iSLhfiXByZHRYBiEPjc9FqSnhlAMOpg62qY7KxmYttrtaeYzzZ2iS
zA1Yf4P1vogmHNZksVY5eSyjiJ+hAn0HRU8rp16gA9T6zh2C6TDbTrszm/JbtQCao4mncJMEX5Bs
kRHYOOYHO16w/6SEJMI0OzZpuh3ygHwgRz9UXLjwANB5EfJjvQ47ImBejq4/lnCfNgzXcE5YyTe7
5qepxwGCDHkUiJ0Wdeiz/8neuWy3qa3b+l1OnXkGdyicikBCQrJ8je2kQkvihPv9ztPvDzzXdGbW
PHu1Xd+F0ADJjiwhxhj/3/vXyTkou06lNSvfQbQUXmHmK+6I6UpcSQd52GdRGpP2o+HIwINGkivu
SUpNxB+XglYwXaKB/+hJD4u30uy/a2AJvC6Qb/TSsC5qPBwJqshOjVWRQapmeF9LFf5kNu5VnRGa
HpLlthGIzz4iDxDsHkDNFE881kXVGaGpUrPqZQ9dzDf60Z1De/De4l5MAmQGjczAwSfaBv1h0RE2
Q45vjv8cDkDAx0P1MtYrOlyTdh/i7jdUVqKgqn0q8a6OcXvfa0x+5iBntqXVMARskuQJLfL62H7o
Gx23ZQg2Kpws0BETgW11flPokNDnOfXR6oC1k0wAD0VPW5J+uBzlpL6HDLowY8yDGiufg4FPLkIc
kSlThc4ghSCOegGFuuxS0E31DovxwNUe7CINq1iLCZOJOvKBpD0GWFp8dQ+CS4AX2iVA4Z+hLxIe
yVSkpHPjCHSp+2FBgl6bw8xQs2Lgi1A+KAKYx7Agj7IXozoTv0p8c3eCt/jamHnhDWtvUBOjBUso
+TnH0DOgNH2bdFATvbX4WjazQq/D0O3a2avDOrs0gH3x9OCNAWoakm2RSo9B7ZGW4DaxScdQQztC
JlrjFD9IlME1XmlkgkyQnkxF20EC9lJDV45VecDdLt2SmuXKasPgjXoGmChQld6M6Z4RNxuNNggI
QnbbFu+tUXGFRoRAUwaFUgm1HAo9WrOa5XVrBEeVKIsTIdDU01gWhQotcQmdkkNtnAWCGcWHOGfx
GZraXmlS27coGN8honoSqNIwVyrXbNSkg9Uxg0uUOvDkWt4br8pEiir1mfxCAge/MfnMKttidLXF
IWhw/1iFvE8sJINyfMzjnPCLKF6HjRYltT36DKDXIes8jWUpJGYoZ5IMoqNpGgcGPBLavroMRgMI
IiBXoZzPQCiza73IrD8XEhHQwNE3REu+a2Zo6sYAWR8PMIAmOJ94e+pP5sxXxZKyT5Xo18TDkXq5
aM9LG8FRRZfh6oO+XHveOfQ0na+Z/NdVS9D5YlsLcQVkcRXkMqOLOYZKd1TtWmGFK2EbZypH64G1
a9LAfTVJyODCNm1S0foO2BQdlJls3ESGP4Uhfr4bdWKIGHGsvdXXF1QLHXyU5Q5IZrtXWYWREFQh
bDA78uZaLb82lTx7GDarXaOYk9slHUtQ1QrgmT8nDlYh5dYEjIW5Q7QHc0JBEg0mlMtaPSj4uUFy
0smpBnom4IoeQqSCj7mtkKPF+1bLMPGJYIEm2O9h+b/EvH2OCHWchEvjJqF9hrP0SV+SbzKpTB/m
+s3KvG22c5uf+bdzUiZg6anqBDEylfbAD14mwgb8eHUCJ6YeZYht2N1ObpvaxJvetsbo9A2u7RKJ
ZlC3jb/FekmLDEtqO/44aUqi8WvGLszL6+72zDbgOos6muy5SdacM3K32AVpM9O957flxXIOSobJ
VJS8hu1/jraXs+3iH81PeA/es8G2gLBtUw9rCvfHsUnS1T42ku9SEtX+ZvtedPHQEDt+0PRS9ySl
BaLPYx9PEHVAsKZSAXCiJfP+at/N1NsL3zaRQoaZSYbZAJmWab3RARQm+W7LEhv5+mdrztVm1aat
+linhFHpq3HbTtHuGQal0PVoOzVaanloQ+0RhlnOHTRMd2GaQiqgwtpRhF9yr1Tn+DisfvUaIJWx
6G/bj2927UqzGk8unlpAvTgfmRxLNpKHTWX3vxaep7n68f/+z9e3nFth3HZN/L37uxkHu8b2Vr17
QP7dwjOX/Gj4Dz/zp4FHFtofYpVHa1Au/7Ti/GngkWWZh0zbArll4fJGt/ov/47+Bw0fDU3oJty1
FSSP//LviD8wl4CAElw4Ammt8j/x7/xdxK4L1LCI2PHVyYrGhEpdpbO/+GXkRaHHadfjVa1fI7Kz
GT5q6VBMdE/uyDj75Z35B3fOZgb6UIz/+//2m1moDlVRTSP/W3Az/5ywjz6XE2DqXXAPKwD0sf5S
pufwhlbHE/487bXaxz9CLz5pKBx2DYmGTnQZn+ULBfCTIEmeyhY6vn3HRPA/qEplitF/0y/zYlG0
87kpqqrZOh/eb6rSWW6p5iEGuDFbQVEBczSBH2zsUQXxShuy9YcQ03HVKRaKnCeiI6aTlM8DbPha
b3wAHY2/7XGDhtPC4sKNFF1Gg1MsO6VnZN02gwzbLNDEl7oqJmIOx8lXKe+TaFGVznauCEZjR/O2
cuuE0LQ0bmMnWIsMi0XZgSVk4W8bq42w7jLnTvbQDcg4WiPy4u3+yXqt9LfjYbu7r4fUF+8Kqx7J
cOQGb+jxAsGzoj+68nk+Nn1YNv5sEjgYLuUVTRf4xHVDcI/soeNcZV5/noKCAMV9gQ6+402ykb9S
GRMZvJoeRzjvS1+llE9NUq3W/1I3R+W4cnS2m5kmEdUCUGbdbic2DsWiDTHFexk2lNUEngo6GCp6
7UN3ZA2y3ri3PfuvW3jbMEeTFci187qgiGBgbLfxbYN2pvZl9O8uOl3oL+toxMDKrbzQeizTfx2X
KMT32RS8YDAHjyEUSmYETsKppQtMbVbEXXDYTnULgGnqnQSRBlb82RLEcBI3+ROITY3ylaPt1Lb5
OJTr5FUfaURJdUf96a+xgIrhhH9iJXBsn4rVhBezRVz98Vdue8FA8NJu2xVWWh3yJXn8+AuVFOfv
+59tdiNkJmicb9VKAtnGVmuquEg//thtT9Yo5fN12JMJg+NcAB7Z9mDKgTDSlhNFT9rNpv68PZbF
wIla5rEDfXg+NXwRU0xebYRkgd+tdGs+SPn8fqhaauHPGFK5EnTdqvxtb7s6KHQr4EVaZzu/neIT
p3lpc80DM+AtqiHj05vL6HySnQTUph3W8r4E+NOudVqwHUSjqGZGp/bT6CNHZDcsIMnECwG404pf
iuVm8keNrmRJCom5vobtsh3W1/y+t/T3uc7E9ZfrlcAwrtrtRbVlaR3aoLnZXk25vaS/NnpMdCqL
TF7mei5oQRzF5aIfh5mLJsBx7ecsS0E+cbhtpr/2/ukpoNFTcn9mySVhoPHFzBVKAYf5E+0k0zPs
krocl+72KGSjxv/tsAhQetisLlwtGXRca2gTVBbS8n77EUNezH2V9a8fv37b67CqHvtseH8WXWu+
ddMMulHj/aL2U/vzutn2tnOU6bl9F01MHu8QrSI6nkhWcshaxs727w//8sxO/JAGKUdUzz0rnZfC
3/YQllUN+b6cJPCSZeS2u21qS/8aMWTQSJdYtHw8sP10/XHy47dtz5GsnGJBYUHeX9/59K+339Ao
5EKieeijejzVjLNwkNYKfqivtyg5r+3jSGlw3P40kx7R+9+7/dGKSmKtHYrz+6OasXC/i+b1rvf+
eARZkV79Szmv5LtEvQQz6571l7w/d3vWdlzKyp+/eTvcHtjOvf+6X36mIHzLm8fsLLO08FRSZaZk
/ZL906/5OKeMqrU4StO9oTuvXKxZ5LdzmZLjsKq3za/bUbKeEuv1mkUU8LdzIxYtf9v72Px+Lp+Y
lBu6GnsS70YuSRQct+cUS/RzXv/4f/zZ7cc+Him3n/s43vZ+/6/WV/hxDh1JJGzehpmMTEK4ftKM
qfbDOuCqNHPMqcqOqI1ftQDdebIOc9tmXEe9ehl3ZiZRuPAGRCAoxTrqRphLHSpptAY6Imro5PXc
KNhYrBPUJIctsd6NPzbCJMb243Dbo+r6o40rJGDr/yMq2raQHSYnWYe5YuxWfdFIEqoaUuHs1+t8
2yjrAP1x+Mu5ddQjxWrifpWtlz3lTdafvMnFSAZ4P0NvbdHNJ+OKoLK1k5X15YFF6hfejuEkyeIC
hCDzYmONbWGkFfnAPX141G61NE3f/8+Bb7tvbt+gWiuBK8JypR5CqFas8/Y0DatSvTZRIsTdXuno
rATr+Djk7ciUbd2NZG5M26bpIpjNBjEm1lwepnEOjtXwfXtvdNTO5bEsKmx/FCbWd2R7l95RiWZ7
m9gLqZhtq+/xLa9A8Prcw7maJ+tr3UYwbGCl2Gk7o2dwe7lEWRh+WvHQp3adYU3r9MQ2e5aQA4C+
uAQ/t51bLwcs8tmxmRJecCst9mlULqPMEEI7vIWdlN4bsv3cMded5zD14/FcNnLqD21ueHoYnWo9
VHxZUuX3zQKKjC4vEfHdfNTS0rpWFoJCZXmq82A4JHPuD2P1EMtMcErZpCYnEeINGfoeoFwFaI1e
Df7D3N82683Wt8kfez98fyBeMXAZiYzRCjjcNu9XwLYbG0QTW+lICiCaOFYb0tWMTIWKIWWAJtIu
BJ0AwlQo/XbLKpwfw9tu0tcWIhqXSWHeavTmrbEQmlQJHfCqnMs/4WrlNIy4BW4beRulV+7fdlio
g+wtBnKBUnurJlLWULb4KRQvf9urk5yMtQgEd1TyJcz5C1brKZ/ML8e24GaHfGM9ndoRBd71uRa3
jkFvyGv869T2jPffkWMs4WMziPFuwxKi+jq21Osmyyx1bQGxi5iH4iTgQ9fUemZEYiT/ES0yD1Wg
/N6fv+1N68i17X08sD3v/UeWKX7L1sbtds6sa9uzGu1gVAV3gnWz5nXw9q27XOzyTl6IaGP93vnb
OVPSeLhqLsMs66ft1PZgFI79uszv/FJKQ2eoeXlZj6/GtMS+IVDtVPT63RQY2oErhSFdiU4ZykRv
xJ0onPdzXfMjtMJmr6BhRGvF0/QcgLWgK0FgIocfD3wcjrdEMdkoOGl6EZhEz1hyuQBkLFeebA3X
zAuRRqtn2d7r1n58KX5Ycn4z4jdhdPQQ1D1lV5YdDyhZbSXauXDlZoJTJqrs6HZ3SnCmU0tPcm4e
2vHSxNd1lZRQjfLn4blXvg7kEEepBwgqVWCMQE26lRNvVVNKZ+qHZuJ1Ct8Zz5TP1tDuyHu2iwsq
r3q6YIFAFAs4mozPTjpZ8Kf1+xA6tO2G8SnNT4TkOQ3yZP6ug+EXF/BAqwHX6b4vIPH2+c+adN3O
g9BvSl8A+OG5GB8786QnqPXmW3RaefqiICZIdqEbfcKtXn9DTK+BgVaegJjiCtSIvNlNyY5c1g4b
IcVl1TPFwcjhgO7D+EAVsdZusbIln5rkrhXfshs8pLuL7ldfiSG9AjTnK+qAk/ZxxzjJl/kCbu3n
fFC/4gMD4u5Kd0QytMUOvYs3OdZJeZPvi/14Sl+FWz3XruWSFg+v/lY9DscONHN8Z+4NwgHvWHSS
n3aidHYjH6tvMQvLDrEccF3Y2XBwDoF0QuliXEgrquAJM8PuXGIFA/dbu1NvixPK7CcDi+E+vZeu
4Y/5jTr8z/JSEzWOsrHZ568FXTqW2Z86MsqvylP7qrk/uuNyPvVfghOvCouPFzu8YOYhfnnnq9PR
9AhMmTW8DSAXGbJcOreqV+QQgF+75BhHDyhy6NjimMJcGhxs1MtZjhC82dmmYzwumat1jnjTyvso
cubP9MIksTdUd5ndiXLtGnp2nFjWEgJj7hKKA5NPjAj0d5QhldzR4P/SnC/mvc2fVZwMBw3U5FvD
3t7HJ3l0peBFJYEw9BYEuAN4Vcf81B+W4BId7Xtiim7Cw/QF1nn7plyAu+Xk1dmgctxqcudHqL+G
jZPgSFDpGJySlhbTwwrM/qpWZ7EcPgP2SJT7IqUdcB0P4nsl7atlv48YSdd/5JHO38w3PJwD+HCd
5sXOFOeAqfDoqLfAxdLnenbO+tMg7aSzfKhcYtHeyCHeIVlsuZIuwUOIePDzUDgzxM0v5GhI6vqg
RqfsiDPzya4uinYUF+Ze99kX+QeiayoT4huem8wfvqKMTOqLXDrMfgAmuxU4beQDKEMwcDjoDGOZ
JeNOeSm8Dm8xWodn49twn99Zr/Vpgq9AQwXJxYWvvzSckHqOj/R582DXv4VO88Pm6yPvC8Mh+2+S
D1l50DSPV8ivpznWkRB2o/rqfTGTZrm3cwQ7u/iHuBm/St+zO21fOizSnpTX8C19oqEMNrvvHcqw
TnBNX+oXZDT31AXCQ7TvYR3tjGt5JD5gec1O2vV5ftAfpaN6l/yAkG6GjgpbzBU/KfkZ/nTAgESv
afaaT0g+7wE1nMUJg27zTAwk2ltGq1PrTjttL70SA2oe6MrvercnXX3HvVB2WBUkgKEzl9Sjjv4L
t2wWEPfDl/yEHgl5IzBXLd6JC7ElXviiwd/bhY8l7EjDKfc5suWdwup33EGOPFjH4t7+DAfsedob
7nJMv+CA20skOlu3Ki1oxNQON0039IvWwSajOcGuvPB1o1d8VUnYoUjGdXghQYVUuz0lCaIZQrQn
3nJNIseaDriV7r8Hx/DCyvNYHBe+qEh+rbvuKE5YDQko01bO3S4ntgwxgVs/8p6euvO0IyJPKR2Y
u3N4JKIvHLAcYFvzqjscTWhbJvTxDg0LyuOkkBa4ZK4mmg2HwDTgxZR3vHBP485LPo83ZfOJtVci
OSG/EWTVi0yHj2sPesPFcuEaX/Db+Mazxmv26DQeyV4kqckxz1BhqqPKmOJojOpOSDkygJO3/zHf
ErD7VbtLP4U3oRd9K2RHv04ZNPCP4c8qago+2xCpctvIaVcdKR75glaRF6nBFWsbcNN1hROUrNe1
dW3UjyOB8MTs7mPFejWIfmp1kroIGVWrCnkaFTB/WH9k2wvXBcm2NxKPRQ7A+vBoC7wzSTacUw2n
d7w+J9tWN///n1bTVcjSKixKOj1xy95w6C23ZKViCSpMFlSRTWDcX5ukEfCSVfC22972QNtWX6RS
ALisLdyVY4MJflkOID4RrlK5skaaX8uicafcdsloWFBAVlDgDQ0vVRsx4RxRWDihNUw+jWukcVD+
E+671CCS7TgwechUM3dGrHo0GrhJO4G22LctSkXbXheti4KP44amjRdH4mwMoGOrjHgdRc4LX6wb
k272+97HORC6I2nM/V0gBjeWufiNmQ+Y5Qkr3bogW3VOZMkLwtuNKQudmTkIErhTEjWt169z6W3T
pfp1TRQ7jGt14WMTrkvBj0OFTB6kzuJ2q7JtLaVtr9kQux8n0VQS5BA30X7rKRkKgVwaDNytHNyt
JcFtb/Pyx6kijjnxrcj5HpEDBQfLpjRVTUPqzBXDBID++twAdjloKvfj/nmq55EwhxE/2GR7HwUk
YRW9M6fG+mWM+3wX193ikxOL+K9ruKtjpEVKwcyzxwA66b36fijGGDUEUyV7CJ42uHKUTxDF0Vo+
gTWt6TRyIdAHmHxbnlRPja1juKyfeKPpL/kM+XrIEDg7yVqv01LsrmZgVYg7BlYq6yf3sfk4h2Zx
JirjUsAa9SFkmEyV+nJ2Z62mH91eTVY9qhkYx42DvpXo1i6Iow9rjv1aO9bgRPOl3YrHH8VkRSEt
QkfUJ6QSpVYJZqGYidyYETKiZvw2dykq8xGAzKFs8ZG2lszKjY3IIbMKWsdtg+Z/a7FtH/C2+TiE
KxPzR7IwFMzJt49XXpf20oy63pFrm2i5ebRgNluUd7bW4ftmrSHrVcNJeBNubuN7VOsucH7pfW49
wvdjS0z5O1rlf5tx/6EZJ5MOS8vo//6LT/dvzbjj1/FrHP/ai/vzR/7Vi9O1laYHOEl9b7f9qxFn
iD8UzaApsrbpTKFCafmzE6cofygqeg64nCZAaMWiTfRnJ062/rDB6FlCwb8l84j8P+nE0d77W8NJ
ow0ITJT6gQJeC2SN9VsvThg2+FwqDo+iSqRjNmdEcWblDIFBvkHwLr1kq8y7GoszFBiN3LK1/W03
s0/QuE1/YiGYD19hFhRkhsSCWsN23xe526W1dBYCmamBE9jDihc4UweDqOoIk+kxyRW1Hj6MllRc
1LSl+WYdRBcfTa2T/DkFZQ68jgk0prHOlkjKUIJu38shIaIDM5ZwbI+zPBlfLDuKdkQNmk5ms/i0
rFE9xp0gqLYYzaNagK6wB/KPSCuAZbJagMFEpIfU6u8hz8JAESwJ+xGvZdcm1k0HGX1pjU8YUHHz
to91OTEsBxWS7U4/k6pNmlJIxjSzerQcLUYZDJlQImQcPgeupcYRdCkwYkKCZgxjIq6N2m07jN9b
cCPSXCHfTKrey6ux90bJ+EYm4IsFTe1KmM29Qs3mdugaFin4EnCU5/fzqm6yWhNFasLKGivkikch
mZac6BdM5D/rqqermdr5YVJZqUHfYpXCuF6jjkpR5R8Vu0fKLrfFcUoI/hvG/qpr4Q0A7uGUmGRg
Z4bml+X0syzH9HbspVcpFndtqSwPmGPIBEsRhhRxc+hM0P0RN6SboQnlnVLh6U4K8XPkbwQEI74n
nW1cG3yaLobfyg1F16EepVRF+42eZVR4VWnWd3mYxu9agfcG+D+0eY2/83i2C3k19/PlEAIfl7Uy
j35pKueLpiVS0BqPBSy4FBreUScmZx9NIJ8x+gUnXa66Pf9vlGfJF6GzxMSmsLMyLfH1SGlvB5tZ
mUQJzTXG0hvTQb43i4k+Bvm7dzUrLzt8kksEsOBrQt+shvs4FYO3RMlM064/kKsee2MvE3uZVieC
FhybZBt/micnHGuTyg7OZbk2YZBJ1XIZQGLwLdsLwnCvJZ4pnObMzrMeQWyXfTer9KuJ9Oylhfhn
L+bzQAjYQ1ShpVrGL0pOXCGBJ1juQzwErVreJvL8QBmpc9R1HER2rTw12C1w2Yt6B/LCfvzlJvcP
b7gifkOxoR6AMcBNCLginC/9dxxxZSEzhmpePJp12rsRFEIA/vN+HCL1Rg1zBxrASxFG4W12wck/
nJNZuqMJ+KUTkkQ/mRVuTVY39LLmu94XDVXygYmtnDeXOSZCNFVuYhn7fmIpCdYFNmEdsvoPcQm2
1Sj7yYTjqsHygUtAvZOT8tRHrUWc6bew0FKfNMeXNpWsY5LFd3VELVLEJqmcVv7cIAkbwyn+ROiv
fOZdKi6SonpWH5p+Bm8BN8x0p1vBc6hNMABqyCdGJY8Ew1AFNfGE0G6uPo8ConhWFR4oE8nTrEtb
LZ07M83Y1/ZEVceqPseite6MUfNhDedH2AdvGOYvwHLlo8nNbYZ/6eVYxJ0aW8HzHI4XZMiungtz
32kS+XyseXqaDRCUkHeqCQ5cQqlsmI+5048idWOkoBQ0Ig3JkHxiHLpmgnQKedZtV+10L1LGUx4T
TzSUxqGpMLO2if2K5OJ7ucSXlNXJpdI+ERcXP+oaHrsOlVnWgosK1dSLyugBiKFFrQOzKtJhG4Bc
yHzT7r0E33xLggZxxWTvJZl0xRCL1y9Z9DOpep+MYrmFtVofRJtSy5hqhawFZp12ZKXHOCZQyI5M
wEDLTCWjURwlRsRaVfWxzlJC/0LXbObxLEUWI8nAV3oZqvlcE3cKzr30TYMZ4hj2J00qcYQSnTxk
Aukw2kWcrCy0Q5ngSMIU9EfL6mkLYKeh3H4zDHru8UV/g3ynoJqj8NErRJcGVvq9iJAM52DGkS+4
xFyLG64rx9JZoCokLtDtcaNEVOeem4lSIT0ex7k4zMysAySeh7pd0ttpvgfqr90F+FicImBZHOvL
vp/1igaqWd1sG5MU9aqmPTfzl9E0TqtjkSNGsfXuBsMSGQij9UVV4vAg+ibFY2Ac+RKkx57irz3r
aMeIM6Apo0zHhHIswAL6CGqrO6MSqh4rBaSTi8nwlIYX+KwM2FYFSqj93oNr/Q+QP2Aef5tB6EiC
FNuQgaDJqq0qir3iI3+58SrhEAThYEoPSdaAS4lkzLQFhhXbTGwX5eRpsUGFprXlzxMA7cbsbWfp
nUgyY8LYILjgjpnPU0zhbsFxga52eA6xEjkyw/tpCKe3JRT6Y5z7IFmqlVTTEtaU6TU5EJLhSQ2S
yLyqOl8ikgdne3etrep1spGM18vUn1gwpzQMCc2G2aBc7DCL9wYZtLeiM829EqIj5et4KWOsnmXb
dvtcwbOgqcUPgxzmM3hbi2Ialb6yCoYzDkHDaRQqSmEBFYUwY/Dy1HGigN8/xQmAE6p6AcGqwTfw
cIRACy0/NzBLe+xviEMttCmmckM4IWVXiY6brurzpeK/x44joYTgi3VRKxkZngBtmsAVY+zJNK9D
Je32U5dTPyfmUy0k/VzP4pkY1y9DFX8zpND2sJY7IEjCcy5jVRpCInt1ErFaEyBAZyxo0IkXNTWS
GuwY9lLTsu4Cww9fKpPOBpIwCjC4quMA90csdxqZDWq1s2Z6ibk9My/T0/Ach3y8HQ0u1yDXjxtA
6rUIpSM8IsfWrtIb5MqK25RZQU7BmF6sMEXWLhtePT/Ekh0dNFOXHKFK7YOSiP6S1caTSogOOvKL
DH+rrKv80hM0c7dtjtPQ//zvBy9jvSh/FYWhY2PybAqwsqCLLXNlV/5y0Y61TGbA0gQPbYBkyB5Q
swZGZZ+XTmmPQlOeqyY/StIyPQz692Sx5xtNP8hk6zhqvNRfwb56EvnkpLrBNRuUqXVjpVQogSiA
lEbK9NLyIM1t4k+dIXlpY91LejZ/toq2cyx4VA9Q08mIpIDjaeThxXWb0xChu1zpDd4Aq0FMX+TT
TV1yL1PNZsF3AU9ICSFEgHhCkxQv34x4lM+dni77qV32XaveDNN9EZjWhdYOtYyiX0NHNfGgBwiR
O5sPzWjEs42dajEX+TiqCytiDVgA3XncP90dbbWcNNCMEF+9deu4lw7//RuvreuJ3954bV3byIYi
VHy1v90tClBLjRyF5kNmLAR1JPJ0JSg4PLxq/RLcFZNNBDRQHxcIIIwVStBSdC7hdlwqHRPrrEnJ
Q15ei0iXKLBm82GOU8Pt0+qZNCP9PKDNQDgCnEfqyCFbGiTvlqxfC1LYMFqhZmBmcArKEME3twxH
KYEgl0rGmkAfqnNGShHpi/ptllqfmyIqfdhmEenLQXExUlIMGM4fOwjE7iKy8MAs+SRpbfCf0KH2
qvL7/U0iZVyWFcW0Fe33N2nMm7jBj64/MEdkxExShZjp+5ZEMr+hfuTxf74ayoqDwjfrCzIeWK4Q
GF0PsnbKB251kq0XXtr2YF/0CVdbkDOt1erQrcyq3pNcSFU5kc/APpcbYeO1UIO8WesRxsmqYlqt
XXxDHN5L2Quyl9pLlA8XYWI6aCs8n6NCC9oK+0Nn5JSQWvPbHOU6ZIl5eTLBVzSTap+w3JwXq42B
ROWujDGMdLxkOUDlK1zFwiAjk+VzzdBM7NIYd5QUt7ReZlY4dqn5dYd5KBdlvGsR5J/mYh7BDFyT
MI5eJVnXEQi8DFLfXOIe51yfRjemoYaIFCLtSciY4NR0Mc6YQNUdEwluJHA6KVQlMAtuh7VXHQ3j
6CnTQcOrRUGUXFK7Iqiiq/VXY+Vpjqx19hNW5x1palBQyjY8YsiT3aQw5HOJXUpQi7EJgZWYNN3J
2ojpDYeUK+HbvsHn6igRObttaVzKPusf4kUcpC4wd3VXG9elDEw3iUWEgzt+7dWW20Y7rZSYb8o0
dV+tVHHiziJDVQ8s2Iwqcnlh3qHAexuA1k2kuXdkELkFcTpAVLCQbSOQFhV3FjeoSynqK96j22yU
rdumlpqDFWWkXCvuUmTtVdNRIQkJ0yvMntIsZZKEaBBJMTV9U/JJfzyJogmf1XQlwmJsuY/ryG+M
iP7JLF7yzpI/of4/pVnTusUkzaw6qfnOCnbDYaU7dJJVnBPLvOuqTzn5JLc1wJUShMFBAcyLToU7
T0iAkzKo53Yimr4e+vOoxfQhsvGHKfemC5AjPADvJbJbydMnNUYeJEWAvmjRVS19mO0Q4oJn5sl3
DNjlaZ6YxfGVYtlLEOhgUbK0Ut52LUOCsQoRprF7VNU5P5BER659BzhnnkIaQiqNqv/+TsfN7Pdv
sY2IV9BQ1PWtYPPbihRfS9636VA/6AaTgym3SZfUe9NvqahcGZQeFuh/O70ptFsIAI+4XPWdUrfV
PhthtcwB7WQZj80eDM7tpOrNWU00ugXBnZQX95qSFE/k/RpKt9wLJYmOMXAUig2R8sm2Wo3WDkxD
axCFVyrVU5dYuidaxu3tPqs2HQVeGCGnKJj5JMJ+vLXS4A0M0IPIVPspDItDycd8xeUKf01OSM+h
gOIwZlp73K8ISwZr8pjhCpfqzOrNlbNDO7Ykq0qYiQK5gl4TkaFrS0G3y0bz0BAHgm3bsq5BXYbH
Pq8hshp1wX8cFrfUk2GHxQFLJxq9uK/6zybinSRJaRrLNRa6kFD1elJg4FT3Q9Hhg5HK6BOomPqI
OJloerxFT3nwaNjrs8UCtw3b7cnW2jWe3aZxFHB3E2Z4P8i5uIGntri5UCGrGfEOnS+VD119aQ1o
vhF0qotRM88fIg2//yySvd2b3/MyLB7CHsQbUIzwbKpQ7KryWNjqeJbX6UxItBmVGxtkxeoz0pky
PXQUdjtqCF5rTx1eOkauuMAulLKgA0fGbD6WaqJA6Y8y2dvlZh4AKS3tnSTwe0aCgGYravJd10nF
tZ1S6hqj9BwP5QCuDbNhM+PiMo2eZQaTjrJU9HOhPAkR1Wd9RSQFZOXRH030fW9ELplj2MdzdK5D
b4eHoIhRE4y0V3ZRXXd7C7LOES4aCqMweYmSEGbBJMhz7iHJFSHNc1LEWMMS7ztgFLznfXChsH0f
9Ux+LI0OAn6phn5cFe2tQQ/TLOFKd2Odf4cnyYgLv6JscduQ+3MJ5TE7peVqyLSDc6DlK3kqJv+x
zz5lsv6Ngo18U69HXW2fQa0+1HWmkhZkKE+YTAlllTXEMvFzDj7htkVQeBdEq7e0SYnqakWxC0Ru
8RHa6YOFPwp4LctvLf0ZNOM3o7aM++RZUaXQp420HGiyJ2p5H0tvMdg4p2uaFRGuEw9hFqo3D7pF
PFFpfdIW5ANUEXHRJ1Bc0pF1F8PAs4R+C0UEY2UaqoYbFALWPOPv1G5k2zx+ymYFschEPG+oF5+q
sOy9XhQCSfzToDZMeUoVKfeA3xqb/RKWlyVcY9/L7k1WE+s850pzMLu52y2YSUM5QvxSdPH9GHYn
XRpQymtSwe21mp/TgMuOyVGE3e+VQBQunnQoIN3I9PG5i19y1F7Qzz5XU246RIuYxxUqiLq9vDPp
xexgUGZ3ldY89p0VHjIbe0ap29kN8ICB3EXKk0M8MScDgOmHffJSxIq+t5hDOb1lo64oRhyo4RDt
dEWOXmHSAAgdB/Mu0StqDs0bdQoFslIF6Tum6VukNMZsM/sv5s6tKW4ji+Nfhcq7VWrdVbVJ1cYk
gd1AUsRx1vvikgeZEYgRjGaA4dPvr9U9oNaA7XCorW77xWY4o26dPpf/uWU645w6cIaaNmer4h2l
rGl8grVy+GZxr+hVOf/z/OOKHIezg5YWcQdEss6BwVJmGF1tMAPxn35cM1Pz4JKByj8ztXW5H5+r
mxNFrjoz8H4KV/2c+eTz5v5HCgl+J4h1Qzr7oqWFLslc6yT+SGzmkkZsKR0Ec0W7G+boMAnv7vZm
f3VNm6qubY8YvnlHSQCdui9bqki12bxJqxV9Lw9x3v+4p4vR282G5s2MsY6OmQLVlptfrtbns5aM
QBK9i/DXiALd+zeUMt7mNF/pup5B15uPv765vb4/vr1hLB717SS5JwnGbKiKg3sVf8jpCKv6/gNx
ouiAFoN3h6XCSLhYEfC/YNDesTq//u89YPFPIZ3laG1we0IMoeTQShqlXlAAF65vj9urux6sKf7c
Xp9ROHunNn8lm8VvZ0uKpJOra2QaDUdPLpbZz2X5XpX94j+kSd3vr9qUVL75uj/IsN2NpvxbkaVf
6u64uqz7f+jfmnVXm2VzNl8NMZfHf73rLvn7xY8cNbNl13efV9NPOXQZNmSfTkdznH/QI6VZMcKk
ph9P3a9bnmH00Z2fPowt0oSYhkhte/eyD43jS7uE9urhub4Sq4qSAX5xYlUDrWE/X6LRVmx7fUpV
WpwGTCMl6gSyMyzMlrZbnNkfvynzgDIlXQWWUxKm12AXjQ5p9+m3J/lYzvayzzg7mHVrGvzyls6a
zpllRUB5ZKo9vJjdM5hQGJ1ByR5jYnI68udsvqREjnFOxN/M3nFfOe3//+afrR2kdMA80+Ssd3c/
ITHafRTkWZYQESSUohcEx4dQZEGRgPdFIU19h+XdIdDoA59adg/g8ygnV1vPMHS2nwYgRzkhj8zs
3nCbRzyApwvfynZPmLnEcQHqMjwwkQKAIEGqp4hoZM2vGxARUMcVE20/yQJ8N12jSmxLr8n2yyRQ
hM5D8G7fts9sKjA30e7jJECPRHqGp+Fw0NHxDdAlxAiItCQzYns6fvEAuolbKzqERAUMGVRpHFtF
OGGBHCkZF5xRZI7bo/vPm8uMVn65EtDbj3IV57l5xSGMPuaBsgwKFZKisr0h3p2Cor5cyANcBKZY
FaTmpOYiTFQBwzAREaCN2APD8u8QEN/faA19yR7QjbOKQr9tvSbioIgD0vdi5uHZU/BOJQDASe9D
nAdRmjAwi6LWrcwb3welyiAjZYsEFCs0fVMMsU40E16IJIHhM0W6mjX+J6yA9Unmmu70nnlnFRWE
/ITbjzH/wyLPIqaym+UKxTwNMBezhMYb5sfeyQMmlYVSJoiLAO8g1V1AzC4nTFCE3ISYcdQh7KCX
d/KgVLHYPdB5mEme5+nTh5AzDJkYJ0LTsop3rEBCeCS+EEXAMFL0Av7QsCZGUlkEcYHHjDP9wCp+
WYqKzBWptxAVAREeutnEaJmxUiiwD4o8pgc9eIle3t0ERo8m5qEEpmIUoPhiRiHC4+Pt57gJIdYz
JrR5+0byeGQpK4Ls4u0n8HiJKZwwIVeviZGoVBJkKbMi8aV9swkiYiXi/YcYyRhG1vjb8ZWRhCSZ
F1pEPJyPZzIAtEiqFJMwUHBAAmTysMvxXSjKQCWEXNPi0XTw7hQKqSTEQMJALnUWtl2uRAA6xGMm
ukNlw7C8sxKxXrV/I4MO4iBjRpWis5nZJVdszAvIRQzojFlg1pfwTi4A/BTiU4gCqleylAqWJ0+h
jAHZQwpjQvtzg1l6pB3IU1PiU0AuYAmXNHUzp8C7dngB5ZAXtDaxyqP07kbQbL2Q6oiY/oHARWGh
U9nG2y8VykMVIFZWYni4fYIdUoGQAidrxHRrCE08pqwM6K6tqKew2IF3p0Anucg8lMBOzMGJMjKp
uBBmubygwQNiKgDP27vgnbkUYs4LeQHvudSBpXTiK+RZkId41HFpecDcOZ/EIRiXNK4EgFSQ2VoC
HhgWmBjLRQqqjgYutRmhl3dKAZ1ugz6Cm0B3VoAD/kzEIUEFEtLpv1rYK+IdahAp9i+9AoROgKFQ
e+Yda3B2rBSwlYksRfhLNvjoHRNEKtc1uTIrEYQIz1iVAOfDmvCCCjkGpqRGmS7a9ctXgAvEMVYE
YZzR9DJMnraMdHCFaZLaZTJs4h8XEAA2F/TlogCPKU4zuiADSQ5rgqAplXEZUpolp+aYDGTnk1qg
8EssEYgrRGDGKrHRxp27kAWKrKMS48G3uxDHoQ0BC7ggJaUGIJnogeH1qVrU+QikHSXeeoz4Spl5
NS8/hSQKMH+gpI2ssUIgroI6wPhCWg7LGGE+XQKdMSVVCMClEcWUW3k3BRI1bKCLrXXmxbD8sxCJ
DUqZQOcfUkiap5iB23ft8AJAGi0rqCCzgKN34ElMnaTUS9BXAeM3om2IOYWJQCD1IkAjUHZPt4Nh
+SYWyUUVB9kAVROyK0jFsuGliVogvgKojIHgrceog+5S9CCOCTXiFkbEqp4yFIm3FiXJF6RlGVbw
z1BKQEOl0pFTiGkpQW6j2eXEaVBRyI3gEGyU3yPlAIMm4u0DnrA3ou7PZF4M29d5r9acNl/o0ylw
F8TWsgIhiouE1/yktUxWWkxiMrEmG5U3YR2fTiGNxYYCuUi4X9jC3PqnBEJOgkZJfAGJ8XBKfvmP
oKGRkVIvtxa15xTFdCwOrYqcGI1DlmoOtBxl3glE5lwWYnORyAEoEfy0Dba5RjMoCunr+I3l308+
+IYL81D5Qgf/9nSoeWnqflQ489UPbCtedgnYOo/D0++/08Uczgd1CYwh/VgS84OTuziUY4x+uC3P
GL7H/rrd4O5XO9+13dX2Pw+aelktZzQxGqpx7GPqwqXvv/tnW32qLiunD9yQ8PH4JDsjnx7wo68Q
7i8mdHVEQkx32dx3C5fwkDsuJ3xRLfqq3z6ifo0mGVdK+W3VNp+75aJxntpkd4ppd223rE678VOb
Qgo55cWinq2a2XrlEB9y1KXE9+uW/oPLekzZZDqKKdvJZHvd5723FN1efnKP3STRSb+FnszL5tR5
nzYlS0qZksLlmfvI2Ig6G1pK+fmOj88X6X3TVT88reYOA9r8JOkDH7Zts+ga90aapBcx6cVpU02k
SFLoRBIx5e7WZQuTkyAl++9d2WQSIcWEIbCeXWy2Ox/EnilEk5KmQwjj1abHbOLyUtpHVbNwpAeF
Ta+hXo6q5aatFqfj4yCko6E9+SP3fTWj2rherRyettmMYvrNjPYNlVtUaoKfctLogr5bOZxtK9bk
tPu+4e/VVbM948GCMhG716DerZdT0joMJCbdLVYT5rYBNinl4/rTsppYT7Y6Sk76pnL1FniXDgfJ
Cd/uHVSXV/28cdW6TU17Dfr/qpd97Ugqm+v0GsSP6rtm5qgxiOsQ0WsQ/9AtL7aUBu42cQcxabpy
zvfeVjSla1xtRuaLxrRf5wv2K2a+uXffJNZIyf82b9wTN+irmOxFi0XiejW2yYCYNOODpnX7A0oo
Jfx7vVj0m/ammrgJNtdZSv5k3p3We4f9jm4zESAp+T8Y/f00I1oo+XW+YJcRbXmYlPw7Tr/u+9ox
KWyIVE77zvUq6TmqIUUp3T9X1XxLRcsUi05Jyb6vl5doNoeySR4SU27wbCbsHRtgUUr6rwq9szhb
uVfTIthi4nW/2nv/1MObsjQx/aafdbTkcSw3i7WJaT8/c/uLXt9TSNNDx5Bd/GnbKuWpX3PBNf2J
WVtXyx/+BwAA//8=</cx:binary>
              </cx:geoCache>
            </cx:geography>
          </cx:layoutPr>
          <cx:valueColors>
            <cx:minColor>
              <a:srgbClr val="002060"/>
            </cx:minColor>
            <cx:midColor>
              <a:srgbClr val="7030A0"/>
            </cx:midColor>
            <cx:maxColor>
              <a:schemeClr val="accent6">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2.emf"/><Relationship Id="rId3" Type="http://schemas.openxmlformats.org/officeDocument/2006/relationships/chart" Target="../charts/chart10.xml"/><Relationship Id="rId7" Type="http://schemas.openxmlformats.org/officeDocument/2006/relationships/chart" Target="../charts/chart14.xml"/><Relationship Id="rId12" Type="http://schemas.microsoft.com/office/2014/relationships/chartEx" Target="../charts/chartEx4.xml"/><Relationship Id="rId17" Type="http://schemas.openxmlformats.org/officeDocument/2006/relationships/image" Target="../media/image6.emf"/><Relationship Id="rId2" Type="http://schemas.openxmlformats.org/officeDocument/2006/relationships/chart" Target="../charts/chart9.xml"/><Relationship Id="rId16" Type="http://schemas.openxmlformats.org/officeDocument/2006/relationships/image" Target="../media/image5.emf"/><Relationship Id="rId1" Type="http://schemas.openxmlformats.org/officeDocument/2006/relationships/image" Target="../media/image1.jpeg"/><Relationship Id="rId6" Type="http://schemas.openxmlformats.org/officeDocument/2006/relationships/chart" Target="../charts/chart13.xml"/><Relationship Id="rId11" Type="http://schemas.openxmlformats.org/officeDocument/2006/relationships/chart" Target="../charts/chart17.xml"/><Relationship Id="rId5" Type="http://schemas.openxmlformats.org/officeDocument/2006/relationships/chart" Target="../charts/chart12.xml"/><Relationship Id="rId15" Type="http://schemas.openxmlformats.org/officeDocument/2006/relationships/image" Target="../media/image4.emf"/><Relationship Id="rId10" Type="http://schemas.openxmlformats.org/officeDocument/2006/relationships/chart" Target="../charts/chart16.xml"/><Relationship Id="rId4" Type="http://schemas.openxmlformats.org/officeDocument/2006/relationships/chart" Target="../charts/chart11.xml"/><Relationship Id="rId9" Type="http://schemas.microsoft.com/office/2014/relationships/chartEx" Target="../charts/chartEx3.xml"/><Relationship Id="rId14" Type="http://schemas.openxmlformats.org/officeDocument/2006/relationships/image" Target="../media/image3.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9</xdr:col>
      <xdr:colOff>438150</xdr:colOff>
      <xdr:row>10</xdr:row>
      <xdr:rowOff>147637</xdr:rowOff>
    </xdr:from>
    <xdr:to>
      <xdr:col>17</xdr:col>
      <xdr:colOff>133350</xdr:colOff>
      <xdr:row>25</xdr:row>
      <xdr:rowOff>33337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073A46C-C5BF-46B2-9E78-D5D1EF5C87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067550" y="20526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504825</xdr:colOff>
      <xdr:row>10</xdr:row>
      <xdr:rowOff>161925</xdr:rowOff>
    </xdr:from>
    <xdr:to>
      <xdr:col>8</xdr:col>
      <xdr:colOff>314325</xdr:colOff>
      <xdr:row>24</xdr:row>
      <xdr:rowOff>19050</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2230C34F-89EB-462D-AD86-4DEDBBE867C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505325" y="20669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114300</xdr:colOff>
      <xdr:row>10</xdr:row>
      <xdr:rowOff>152400</xdr:rowOff>
    </xdr:from>
    <xdr:to>
      <xdr:col>5</xdr:col>
      <xdr:colOff>361950</xdr:colOff>
      <xdr:row>24</xdr:row>
      <xdr:rowOff>9525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90388E1A-4EAF-49BA-BF67-0318605D59E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533650" y="2057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542925</xdr:colOff>
      <xdr:row>10</xdr:row>
      <xdr:rowOff>180975</xdr:rowOff>
    </xdr:from>
    <xdr:to>
      <xdr:col>2</xdr:col>
      <xdr:colOff>561975</xdr:colOff>
      <xdr:row>24</xdr:row>
      <xdr:rowOff>38100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9829336B-0EF6-45B9-95F9-8F5FC8A111F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42925" y="2085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481012</xdr:colOff>
      <xdr:row>5</xdr:row>
      <xdr:rowOff>104775</xdr:rowOff>
    </xdr:from>
    <xdr:to>
      <xdr:col>10</xdr:col>
      <xdr:colOff>176212</xdr:colOff>
      <xdr:row>19</xdr:row>
      <xdr:rowOff>180975</xdr:rowOff>
    </xdr:to>
    <xdr:graphicFrame macro="">
      <xdr:nvGraphicFramePr>
        <xdr:cNvPr id="2" name="Chart 1">
          <a:extLst>
            <a:ext uri="{FF2B5EF4-FFF2-40B4-BE49-F238E27FC236}">
              <a16:creationId xmlns:a16="http://schemas.microsoft.com/office/drawing/2014/main" id="{43801014-E5AB-4D4E-A923-109E4667FA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661987</xdr:colOff>
      <xdr:row>10</xdr:row>
      <xdr:rowOff>114300</xdr:rowOff>
    </xdr:from>
    <xdr:to>
      <xdr:col>7</xdr:col>
      <xdr:colOff>500062</xdr:colOff>
      <xdr:row>25</xdr:row>
      <xdr:rowOff>0</xdr:rowOff>
    </xdr:to>
    <xdr:graphicFrame macro="">
      <xdr:nvGraphicFramePr>
        <xdr:cNvPr id="3" name="Chart 2">
          <a:extLst>
            <a:ext uri="{FF2B5EF4-FFF2-40B4-BE49-F238E27FC236}">
              <a16:creationId xmlns:a16="http://schemas.microsoft.com/office/drawing/2014/main" id="{81B45290-81FE-4F3E-86F9-A267EB22A0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123825</xdr:colOff>
      <xdr:row>11</xdr:row>
      <xdr:rowOff>166687</xdr:rowOff>
    </xdr:from>
    <xdr:to>
      <xdr:col>15</xdr:col>
      <xdr:colOff>600075</xdr:colOff>
      <xdr:row>26</xdr:row>
      <xdr:rowOff>52387</xdr:rowOff>
    </xdr:to>
    <xdr:graphicFrame macro="">
      <xdr:nvGraphicFramePr>
        <xdr:cNvPr id="4" name="Chart 3">
          <a:extLst>
            <a:ext uri="{FF2B5EF4-FFF2-40B4-BE49-F238E27FC236}">
              <a16:creationId xmlns:a16="http://schemas.microsoft.com/office/drawing/2014/main" id="{49250CF1-6136-46DF-A2D7-978B2CAA56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18</xdr:row>
      <xdr:rowOff>123825</xdr:rowOff>
    </xdr:from>
    <xdr:to>
      <xdr:col>2</xdr:col>
      <xdr:colOff>142876</xdr:colOff>
      <xdr:row>21</xdr:row>
      <xdr:rowOff>114300</xdr:rowOff>
    </xdr:to>
    <xdr:graphicFrame macro="">
      <xdr:nvGraphicFramePr>
        <xdr:cNvPr id="2" name="Chart 1">
          <a:extLst>
            <a:ext uri="{FF2B5EF4-FFF2-40B4-BE49-F238E27FC236}">
              <a16:creationId xmlns:a16="http://schemas.microsoft.com/office/drawing/2014/main" id="{FC585EF8-17EE-42EA-AA3A-50013611F7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323849</xdr:colOff>
      <xdr:row>19</xdr:row>
      <xdr:rowOff>47625</xdr:rowOff>
    </xdr:from>
    <xdr:to>
      <xdr:col>8</xdr:col>
      <xdr:colOff>771524</xdr:colOff>
      <xdr:row>21</xdr:row>
      <xdr:rowOff>85725</xdr:rowOff>
    </xdr:to>
    <xdr:graphicFrame macro="">
      <xdr:nvGraphicFramePr>
        <xdr:cNvPr id="4" name="Chart 3">
          <a:extLst>
            <a:ext uri="{FF2B5EF4-FFF2-40B4-BE49-F238E27FC236}">
              <a16:creationId xmlns:a16="http://schemas.microsoft.com/office/drawing/2014/main" id="{E1A78C89-4248-4123-85E3-7475176F04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257175</xdr:colOff>
      <xdr:row>19</xdr:row>
      <xdr:rowOff>85725</xdr:rowOff>
    </xdr:from>
    <xdr:to>
      <xdr:col>11</xdr:col>
      <xdr:colOff>742950</xdr:colOff>
      <xdr:row>21</xdr:row>
      <xdr:rowOff>114299</xdr:rowOff>
    </xdr:to>
    <xdr:graphicFrame macro="">
      <xdr:nvGraphicFramePr>
        <xdr:cNvPr id="5" name="Chart 4">
          <a:extLst>
            <a:ext uri="{FF2B5EF4-FFF2-40B4-BE49-F238E27FC236}">
              <a16:creationId xmlns:a16="http://schemas.microsoft.com/office/drawing/2014/main" id="{DE50F266-3E9A-4526-A426-460C2CE67D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509587</xdr:colOff>
      <xdr:row>19</xdr:row>
      <xdr:rowOff>57150</xdr:rowOff>
    </xdr:from>
    <xdr:to>
      <xdr:col>14</xdr:col>
      <xdr:colOff>933450</xdr:colOff>
      <xdr:row>21</xdr:row>
      <xdr:rowOff>95250</xdr:rowOff>
    </xdr:to>
    <xdr:graphicFrame macro="">
      <xdr:nvGraphicFramePr>
        <xdr:cNvPr id="6" name="Chart 5">
          <a:extLst>
            <a:ext uri="{FF2B5EF4-FFF2-40B4-BE49-F238E27FC236}">
              <a16:creationId xmlns:a16="http://schemas.microsoft.com/office/drawing/2014/main" id="{5B02A155-93E4-47A0-A602-B5B4A744E8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33337</xdr:colOff>
      <xdr:row>19</xdr:row>
      <xdr:rowOff>4763</xdr:rowOff>
    </xdr:from>
    <xdr:to>
      <xdr:col>6</xdr:col>
      <xdr:colOff>0</xdr:colOff>
      <xdr:row>22</xdr:row>
      <xdr:rowOff>19051</xdr:rowOff>
    </xdr:to>
    <xdr:graphicFrame macro="">
      <xdr:nvGraphicFramePr>
        <xdr:cNvPr id="10" name="Chart 9">
          <a:extLst>
            <a:ext uri="{FF2B5EF4-FFF2-40B4-BE49-F238E27FC236}">
              <a16:creationId xmlns:a16="http://schemas.microsoft.com/office/drawing/2014/main" id="{75A60EDC-C20F-48C5-8ECD-69CC88E2E9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66675</xdr:colOff>
      <xdr:row>25</xdr:row>
      <xdr:rowOff>52387</xdr:rowOff>
    </xdr:from>
    <xdr:to>
      <xdr:col>16</xdr:col>
      <xdr:colOff>371475</xdr:colOff>
      <xdr:row>39</xdr:row>
      <xdr:rowOff>128587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D27F452-5735-46F8-9E44-04EAA1A189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029450" y="48148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17</xdr:col>
      <xdr:colOff>95250</xdr:colOff>
      <xdr:row>26</xdr:row>
      <xdr:rowOff>19050</xdr:rowOff>
    </xdr:from>
    <xdr:to>
      <xdr:col>20</xdr:col>
      <xdr:colOff>95250</xdr:colOff>
      <xdr:row>39</xdr:row>
      <xdr:rowOff>66675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C8426E41-A219-4164-B3E0-BE4A12B2D50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934825" y="4972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314325</xdr:colOff>
      <xdr:row>1</xdr:row>
      <xdr:rowOff>161925</xdr:rowOff>
    </xdr:from>
    <xdr:to>
      <xdr:col>24</xdr:col>
      <xdr:colOff>342900</xdr:colOff>
      <xdr:row>38</xdr:row>
      <xdr:rowOff>169069</xdr:rowOff>
    </xdr:to>
    <xdr:pic>
      <xdr:nvPicPr>
        <xdr:cNvPr id="44" name="Picture 43" descr="Texture 4k background hd 1080P, 2K, 4K, 5K HD wallpapers free download |  Wallpaper Flare">
          <a:extLst>
            <a:ext uri="{FF2B5EF4-FFF2-40B4-BE49-F238E27FC236}">
              <a16:creationId xmlns:a16="http://schemas.microsoft.com/office/drawing/2014/main" id="{2BC1E5B8-ADBA-45BF-88E5-AD25C9C26A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00475" y="342900"/>
          <a:ext cx="10487025" cy="6703219"/>
        </a:xfrm>
        <a:prstGeom prst="rect">
          <a:avLst/>
        </a:prstGeom>
        <a:noFill/>
      </xdr:spPr>
    </xdr:pic>
    <xdr:clientData/>
  </xdr:twoCellAnchor>
  <xdr:twoCellAnchor>
    <xdr:from>
      <xdr:col>6</xdr:col>
      <xdr:colOff>295274</xdr:colOff>
      <xdr:row>1</xdr:row>
      <xdr:rowOff>133350</xdr:rowOff>
    </xdr:from>
    <xdr:to>
      <xdr:col>24</xdr:col>
      <xdr:colOff>352425</xdr:colOff>
      <xdr:row>4</xdr:row>
      <xdr:rowOff>114300</xdr:rowOff>
    </xdr:to>
    <xdr:sp macro="" textlink="">
      <xdr:nvSpPr>
        <xdr:cNvPr id="45" name="Rectangle 44">
          <a:extLst>
            <a:ext uri="{FF2B5EF4-FFF2-40B4-BE49-F238E27FC236}">
              <a16:creationId xmlns:a16="http://schemas.microsoft.com/office/drawing/2014/main" id="{F427CEA1-8F95-4AD8-814F-A126E19CB440}"/>
            </a:ext>
          </a:extLst>
        </xdr:cNvPr>
        <xdr:cNvSpPr/>
      </xdr:nvSpPr>
      <xdr:spPr>
        <a:xfrm>
          <a:off x="3781424" y="314325"/>
          <a:ext cx="10515601" cy="523875"/>
        </a:xfrm>
        <a:prstGeom prst="rect">
          <a:avLst/>
        </a:prstGeom>
        <a:gradFill flip="none" rotWithShape="1">
          <a:gsLst>
            <a:gs pos="0">
              <a:srgbClr val="7030A0"/>
            </a:gs>
            <a:gs pos="70000">
              <a:schemeClr val="bg2">
                <a:lumMod val="75000"/>
              </a:schemeClr>
            </a:gs>
            <a:gs pos="100000">
              <a:schemeClr val="accent1">
                <a:lumMod val="60000"/>
              </a:schemeClr>
            </a:gs>
          </a:gsLst>
          <a:path path="circle">
            <a:fillToRect l="50000" t="130000" r="50000" b="-30000"/>
          </a:path>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AB Company Sales Analysis Dashboard</a:t>
          </a:r>
        </a:p>
      </xdr:txBody>
    </xdr:sp>
    <xdr:clientData/>
  </xdr:twoCellAnchor>
  <xdr:twoCellAnchor>
    <xdr:from>
      <xdr:col>14</xdr:col>
      <xdr:colOff>104775</xdr:colOff>
      <xdr:row>8</xdr:row>
      <xdr:rowOff>104776</xdr:rowOff>
    </xdr:from>
    <xdr:to>
      <xdr:col>16</xdr:col>
      <xdr:colOff>576263</xdr:colOff>
      <xdr:row>11</xdr:row>
      <xdr:rowOff>2</xdr:rowOff>
    </xdr:to>
    <xdr:graphicFrame macro="">
      <xdr:nvGraphicFramePr>
        <xdr:cNvPr id="101" name="Chart 100">
          <a:extLst>
            <a:ext uri="{FF2B5EF4-FFF2-40B4-BE49-F238E27FC236}">
              <a16:creationId xmlns:a16="http://schemas.microsoft.com/office/drawing/2014/main" id="{4F639C37-284D-4875-A301-1A35BD2BB1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333375</xdr:colOff>
      <xdr:row>4</xdr:row>
      <xdr:rowOff>123826</xdr:rowOff>
    </xdr:from>
    <xdr:to>
      <xdr:col>24</xdr:col>
      <xdr:colOff>323850</xdr:colOff>
      <xdr:row>12</xdr:row>
      <xdr:rowOff>104775</xdr:rowOff>
    </xdr:to>
    <xdr:grpSp>
      <xdr:nvGrpSpPr>
        <xdr:cNvPr id="5" name="Group 4">
          <a:extLst>
            <a:ext uri="{FF2B5EF4-FFF2-40B4-BE49-F238E27FC236}">
              <a16:creationId xmlns:a16="http://schemas.microsoft.com/office/drawing/2014/main" id="{6EEE6F4A-DBCF-49A1-BC60-78C8D6E597A9}"/>
            </a:ext>
          </a:extLst>
        </xdr:cNvPr>
        <xdr:cNvGrpSpPr/>
      </xdr:nvGrpSpPr>
      <xdr:grpSpPr>
        <a:xfrm>
          <a:off x="3819525" y="847726"/>
          <a:ext cx="10448925" cy="1428749"/>
          <a:chOff x="3829050" y="885826"/>
          <a:chExt cx="10410825" cy="1428749"/>
        </a:xfrm>
      </xdr:grpSpPr>
      <xdr:grpSp>
        <xdr:nvGrpSpPr>
          <xdr:cNvPr id="3" name="Group 2">
            <a:extLst>
              <a:ext uri="{FF2B5EF4-FFF2-40B4-BE49-F238E27FC236}">
                <a16:creationId xmlns:a16="http://schemas.microsoft.com/office/drawing/2014/main" id="{34BB0A12-4C74-4490-8437-B0DEB91E3DB2}"/>
              </a:ext>
            </a:extLst>
          </xdr:cNvPr>
          <xdr:cNvGrpSpPr/>
        </xdr:nvGrpSpPr>
        <xdr:grpSpPr>
          <a:xfrm>
            <a:off x="3829050" y="895351"/>
            <a:ext cx="2009775" cy="1419224"/>
            <a:chOff x="3800836" y="914400"/>
            <a:chExt cx="1933575" cy="1580071"/>
          </a:xfrm>
        </xdr:grpSpPr>
        <xdr:sp macro="" textlink="">
          <xdr:nvSpPr>
            <xdr:cNvPr id="2" name="Rectangle: Rounded Corners 1">
              <a:extLst>
                <a:ext uri="{FF2B5EF4-FFF2-40B4-BE49-F238E27FC236}">
                  <a16:creationId xmlns:a16="http://schemas.microsoft.com/office/drawing/2014/main" id="{A1E51D58-6539-47EC-AC5B-7E54D0DAF162}"/>
                </a:ext>
              </a:extLst>
            </xdr:cNvPr>
            <xdr:cNvSpPr/>
          </xdr:nvSpPr>
          <xdr:spPr>
            <a:xfrm>
              <a:off x="3800836" y="1199071"/>
              <a:ext cx="1933575" cy="1295400"/>
            </a:xfrm>
            <a:prstGeom prst="roundRect">
              <a:avLst>
                <a:gd name="adj" fmla="val 6500"/>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800" b="1"/>
            </a:p>
          </xdr:txBody>
        </xdr:sp>
        <xdr:sp macro="" textlink="">
          <xdr:nvSpPr>
            <xdr:cNvPr id="8" name="Flowchart: Alternate Process 7">
              <a:extLst>
                <a:ext uri="{FF2B5EF4-FFF2-40B4-BE49-F238E27FC236}">
                  <a16:creationId xmlns:a16="http://schemas.microsoft.com/office/drawing/2014/main" id="{C31FE2DF-4BF3-47AC-99DA-1214385E4D90}"/>
                </a:ext>
              </a:extLst>
            </xdr:cNvPr>
            <xdr:cNvSpPr/>
          </xdr:nvSpPr>
          <xdr:spPr>
            <a:xfrm>
              <a:off x="3810000" y="914400"/>
              <a:ext cx="1924050" cy="285750"/>
            </a:xfrm>
            <a:prstGeom prst="flowChartAlternateProcess">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ysClr val="windowText" lastClr="000000"/>
                  </a:solidFill>
                </a:rPr>
                <a:t>Sales</a:t>
              </a:r>
            </a:p>
          </xdr:txBody>
        </xdr:sp>
        <xdr:sp macro="" textlink="KPI!B17">
          <xdr:nvSpPr>
            <xdr:cNvPr id="11" name="Flowchart: Alternate Process 10">
              <a:extLst>
                <a:ext uri="{FF2B5EF4-FFF2-40B4-BE49-F238E27FC236}">
                  <a16:creationId xmlns:a16="http://schemas.microsoft.com/office/drawing/2014/main" id="{C469BED2-DFB3-471B-96D5-23000F77B855}"/>
                </a:ext>
              </a:extLst>
            </xdr:cNvPr>
            <xdr:cNvSpPr/>
          </xdr:nvSpPr>
          <xdr:spPr>
            <a:xfrm>
              <a:off x="3895724" y="1257300"/>
              <a:ext cx="1743075" cy="285750"/>
            </a:xfrm>
            <a:prstGeom prst="flowChartAlternateProcess">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B480178-58F9-45E8-A16F-C9E415EDE80A}" type="TxLink">
                <a:rPr lang="en-US" sz="1200" b="1" i="0" u="none" strike="noStrike">
                  <a:solidFill>
                    <a:srgbClr val="000000"/>
                  </a:solidFill>
                  <a:latin typeface="Arial Black" panose="020B0A04020102020204" pitchFamily="34" charset="0"/>
                  <a:cs typeface="Calibri"/>
                </a:rPr>
                <a:pPr algn="ctr"/>
                <a:t>$2,297,200.86</a:t>
              </a:fld>
              <a:endParaRPr lang="en-US" sz="1200" b="1">
                <a:latin typeface="Arial Black" panose="020B0A04020102020204" pitchFamily="34" charset="0"/>
              </a:endParaRPr>
            </a:p>
          </xdr:txBody>
        </xdr:sp>
        <xdr:graphicFrame macro="">
          <xdr:nvGraphicFramePr>
            <xdr:cNvPr id="14" name="Chart 13">
              <a:extLst>
                <a:ext uri="{FF2B5EF4-FFF2-40B4-BE49-F238E27FC236}">
                  <a16:creationId xmlns:a16="http://schemas.microsoft.com/office/drawing/2014/main" id="{6162596B-A516-4CA2-8344-080CE93926D7}"/>
                </a:ext>
              </a:extLst>
            </xdr:cNvPr>
            <xdr:cNvGraphicFramePr>
              <a:graphicFrameLocks/>
            </xdr:cNvGraphicFramePr>
          </xdr:nvGraphicFramePr>
          <xdr:xfrm>
            <a:off x="3990975" y="1609724"/>
            <a:ext cx="1552575" cy="447675"/>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2" name="Flowchart: Alternate Process 11">
              <a:extLst>
                <a:ext uri="{FF2B5EF4-FFF2-40B4-BE49-F238E27FC236}">
                  <a16:creationId xmlns:a16="http://schemas.microsoft.com/office/drawing/2014/main" id="{7A8BD6F0-368A-47DE-8E50-02B2A1423CD6}"/>
                </a:ext>
              </a:extLst>
            </xdr:cNvPr>
            <xdr:cNvSpPr/>
          </xdr:nvSpPr>
          <xdr:spPr>
            <a:xfrm>
              <a:off x="3905249" y="2133600"/>
              <a:ext cx="1743075" cy="285750"/>
            </a:xfrm>
            <a:prstGeom prst="flowChartAlternateProcess">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solidFill>
                    <a:sysClr val="windowText" lastClr="000000"/>
                  </a:solidFill>
                </a:rPr>
                <a:t>YOY Growth </a:t>
              </a:r>
              <a:r>
                <a:rPr lang="en-US" sz="1400"/>
                <a:t> </a:t>
              </a:r>
              <a:endParaRPr lang="en-US" sz="1400" b="1">
                <a:solidFill>
                  <a:sysClr val="windowText" lastClr="000000"/>
                </a:solidFill>
              </a:endParaRPr>
            </a:p>
          </xdr:txBody>
        </xdr:sp>
      </xdr:grpSp>
      <xdr:grpSp>
        <xdr:nvGrpSpPr>
          <xdr:cNvPr id="72" name="Group 71">
            <a:extLst>
              <a:ext uri="{FF2B5EF4-FFF2-40B4-BE49-F238E27FC236}">
                <a16:creationId xmlns:a16="http://schemas.microsoft.com/office/drawing/2014/main" id="{9EA4B85E-53B6-46FA-B6E5-D96B486669F9}"/>
              </a:ext>
            </a:extLst>
          </xdr:cNvPr>
          <xdr:cNvGrpSpPr/>
        </xdr:nvGrpSpPr>
        <xdr:grpSpPr>
          <a:xfrm>
            <a:off x="5915025" y="885826"/>
            <a:ext cx="2009775" cy="1428749"/>
            <a:chOff x="3810000" y="914400"/>
            <a:chExt cx="1933575" cy="1590675"/>
          </a:xfrm>
        </xdr:grpSpPr>
        <xdr:sp macro="" textlink="">
          <xdr:nvSpPr>
            <xdr:cNvPr id="73" name="Rectangle: Rounded Corners 72">
              <a:extLst>
                <a:ext uri="{FF2B5EF4-FFF2-40B4-BE49-F238E27FC236}">
                  <a16:creationId xmlns:a16="http://schemas.microsoft.com/office/drawing/2014/main" id="{B0338B3A-4956-4B50-9D98-0FFC2C1EC55B}"/>
                </a:ext>
              </a:extLst>
            </xdr:cNvPr>
            <xdr:cNvSpPr/>
          </xdr:nvSpPr>
          <xdr:spPr>
            <a:xfrm>
              <a:off x="3810000" y="1209675"/>
              <a:ext cx="1933575" cy="1295400"/>
            </a:xfrm>
            <a:prstGeom prst="roundRect">
              <a:avLst>
                <a:gd name="adj" fmla="val 6500"/>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800" b="1"/>
            </a:p>
          </xdr:txBody>
        </xdr:sp>
        <xdr:sp macro="" textlink="">
          <xdr:nvSpPr>
            <xdr:cNvPr id="74" name="Flowchart: Alternate Process 73">
              <a:extLst>
                <a:ext uri="{FF2B5EF4-FFF2-40B4-BE49-F238E27FC236}">
                  <a16:creationId xmlns:a16="http://schemas.microsoft.com/office/drawing/2014/main" id="{A249DBC5-5DD3-42FE-9966-EB366FC5606E}"/>
                </a:ext>
              </a:extLst>
            </xdr:cNvPr>
            <xdr:cNvSpPr/>
          </xdr:nvSpPr>
          <xdr:spPr>
            <a:xfrm>
              <a:off x="3810000" y="914400"/>
              <a:ext cx="1924050" cy="285750"/>
            </a:xfrm>
            <a:prstGeom prst="flowChartAlternateProcess">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ysClr val="windowText" lastClr="000000"/>
                  </a:solidFill>
                </a:rPr>
                <a:t>Profit</a:t>
              </a:r>
            </a:p>
          </xdr:txBody>
        </xdr:sp>
        <xdr:sp macro="" textlink="KPI!F17">
          <xdr:nvSpPr>
            <xdr:cNvPr id="75" name="Flowchart: Alternate Process 74">
              <a:extLst>
                <a:ext uri="{FF2B5EF4-FFF2-40B4-BE49-F238E27FC236}">
                  <a16:creationId xmlns:a16="http://schemas.microsoft.com/office/drawing/2014/main" id="{49BE5A12-8172-41CE-8237-6E4EB000E61A}"/>
                </a:ext>
              </a:extLst>
            </xdr:cNvPr>
            <xdr:cNvSpPr/>
          </xdr:nvSpPr>
          <xdr:spPr>
            <a:xfrm>
              <a:off x="3895724" y="1257300"/>
              <a:ext cx="1743075" cy="285750"/>
            </a:xfrm>
            <a:prstGeom prst="flowChartAlternateProcess">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05C306B-DB0C-476A-A40B-F2E71C1DD033}" type="TxLink">
                <a:rPr lang="en-US" sz="1200" b="0" i="0" u="none" strike="noStrike">
                  <a:solidFill>
                    <a:srgbClr val="000000"/>
                  </a:solidFill>
                  <a:latin typeface="Arial Black" panose="020B0A04020102020204" pitchFamily="34" charset="0"/>
                  <a:cs typeface="Calibri"/>
                </a:rPr>
                <a:pPr algn="ctr"/>
                <a:t>$286,397.02</a:t>
              </a:fld>
              <a:endParaRPr lang="en-US" sz="1200" b="1">
                <a:latin typeface="Arial Black" panose="020B0A04020102020204" pitchFamily="34" charset="0"/>
              </a:endParaRPr>
            </a:p>
          </xdr:txBody>
        </xdr:sp>
        <xdr:sp macro="" textlink="">
          <xdr:nvSpPr>
            <xdr:cNvPr id="76" name="Flowchart: Alternate Process 75">
              <a:extLst>
                <a:ext uri="{FF2B5EF4-FFF2-40B4-BE49-F238E27FC236}">
                  <a16:creationId xmlns:a16="http://schemas.microsoft.com/office/drawing/2014/main" id="{D34130D1-03B5-4758-B008-E1A879636983}"/>
                </a:ext>
              </a:extLst>
            </xdr:cNvPr>
            <xdr:cNvSpPr/>
          </xdr:nvSpPr>
          <xdr:spPr>
            <a:xfrm>
              <a:off x="3905249" y="2133600"/>
              <a:ext cx="1743075" cy="285750"/>
            </a:xfrm>
            <a:prstGeom prst="flowChartAlternateProcess">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solidFill>
                    <a:sysClr val="windowText" lastClr="000000"/>
                  </a:solidFill>
                </a:rPr>
                <a:t>YOY Growth </a:t>
              </a:r>
              <a:r>
                <a:rPr lang="en-US" sz="1400"/>
                <a:t> </a:t>
              </a:r>
              <a:endParaRPr lang="en-US" sz="1400" b="1">
                <a:solidFill>
                  <a:sysClr val="windowText" lastClr="000000"/>
                </a:solidFill>
              </a:endParaRPr>
            </a:p>
          </xdr:txBody>
        </xdr:sp>
      </xdr:grpSp>
      <xdr:grpSp>
        <xdr:nvGrpSpPr>
          <xdr:cNvPr id="79" name="Group 78">
            <a:extLst>
              <a:ext uri="{FF2B5EF4-FFF2-40B4-BE49-F238E27FC236}">
                <a16:creationId xmlns:a16="http://schemas.microsoft.com/office/drawing/2014/main" id="{AC96EA85-628A-4BF9-89EB-BCA657116EDF}"/>
              </a:ext>
            </a:extLst>
          </xdr:cNvPr>
          <xdr:cNvGrpSpPr/>
        </xdr:nvGrpSpPr>
        <xdr:grpSpPr>
          <a:xfrm>
            <a:off x="8020050" y="885826"/>
            <a:ext cx="2009775" cy="1428749"/>
            <a:chOff x="3810000" y="914400"/>
            <a:chExt cx="1933575" cy="1590675"/>
          </a:xfrm>
        </xdr:grpSpPr>
        <xdr:sp macro="" textlink="">
          <xdr:nvSpPr>
            <xdr:cNvPr id="80" name="Rectangle: Rounded Corners 79">
              <a:extLst>
                <a:ext uri="{FF2B5EF4-FFF2-40B4-BE49-F238E27FC236}">
                  <a16:creationId xmlns:a16="http://schemas.microsoft.com/office/drawing/2014/main" id="{30472CC1-8BFC-49D0-8ADA-E1E5761462E5}"/>
                </a:ext>
              </a:extLst>
            </xdr:cNvPr>
            <xdr:cNvSpPr/>
          </xdr:nvSpPr>
          <xdr:spPr>
            <a:xfrm>
              <a:off x="3810000" y="1209675"/>
              <a:ext cx="1933575" cy="1295400"/>
            </a:xfrm>
            <a:prstGeom prst="roundRect">
              <a:avLst>
                <a:gd name="adj" fmla="val 6500"/>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800" b="1"/>
            </a:p>
          </xdr:txBody>
        </xdr:sp>
        <xdr:sp macro="" textlink="">
          <xdr:nvSpPr>
            <xdr:cNvPr id="81" name="Flowchart: Alternate Process 80">
              <a:extLst>
                <a:ext uri="{FF2B5EF4-FFF2-40B4-BE49-F238E27FC236}">
                  <a16:creationId xmlns:a16="http://schemas.microsoft.com/office/drawing/2014/main" id="{1C2B7FB8-9A64-4100-9F58-CD681B027EA6}"/>
                </a:ext>
              </a:extLst>
            </xdr:cNvPr>
            <xdr:cNvSpPr/>
          </xdr:nvSpPr>
          <xdr:spPr>
            <a:xfrm>
              <a:off x="3810000" y="914400"/>
              <a:ext cx="1924050" cy="285750"/>
            </a:xfrm>
            <a:prstGeom prst="flowChartAlternateProcess">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ysClr val="windowText" lastClr="000000"/>
                  </a:solidFill>
                </a:rPr>
                <a:t>Quantity</a:t>
              </a:r>
            </a:p>
          </xdr:txBody>
        </xdr:sp>
        <xdr:sp macro="" textlink="KPI!I17">
          <xdr:nvSpPr>
            <xdr:cNvPr id="82" name="Flowchart: Alternate Process 81">
              <a:extLst>
                <a:ext uri="{FF2B5EF4-FFF2-40B4-BE49-F238E27FC236}">
                  <a16:creationId xmlns:a16="http://schemas.microsoft.com/office/drawing/2014/main" id="{27093F6E-6CF6-4DA1-A5B8-B69FDFE3A4AC}"/>
                </a:ext>
              </a:extLst>
            </xdr:cNvPr>
            <xdr:cNvSpPr/>
          </xdr:nvSpPr>
          <xdr:spPr>
            <a:xfrm>
              <a:off x="3895724" y="1257300"/>
              <a:ext cx="1743075" cy="285750"/>
            </a:xfrm>
            <a:prstGeom prst="flowChartAlternateProcess">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B24EB6D-A28C-4FE0-A2DB-B5C191279718}" type="TxLink">
                <a:rPr lang="en-US" sz="1200" b="0" i="0" u="none" strike="noStrike">
                  <a:solidFill>
                    <a:srgbClr val="000000"/>
                  </a:solidFill>
                  <a:latin typeface="Arial Black" panose="020B0A04020102020204" pitchFamily="34" charset="0"/>
                  <a:cs typeface="Calibri"/>
                </a:rPr>
                <a:pPr algn="ctr"/>
                <a:t># 37873</a:t>
              </a:fld>
              <a:endParaRPr lang="en-US" sz="1200" b="1">
                <a:latin typeface="Arial Black" panose="020B0A04020102020204" pitchFamily="34" charset="0"/>
              </a:endParaRPr>
            </a:p>
          </xdr:txBody>
        </xdr:sp>
        <xdr:sp macro="" textlink="">
          <xdr:nvSpPr>
            <xdr:cNvPr id="83" name="Flowchart: Alternate Process 82">
              <a:extLst>
                <a:ext uri="{FF2B5EF4-FFF2-40B4-BE49-F238E27FC236}">
                  <a16:creationId xmlns:a16="http://schemas.microsoft.com/office/drawing/2014/main" id="{D6C1C533-B05A-4745-9A8C-823655F81226}"/>
                </a:ext>
              </a:extLst>
            </xdr:cNvPr>
            <xdr:cNvSpPr/>
          </xdr:nvSpPr>
          <xdr:spPr>
            <a:xfrm>
              <a:off x="3905249" y="2133600"/>
              <a:ext cx="1743075" cy="285750"/>
            </a:xfrm>
            <a:prstGeom prst="flowChartAlternateProcess">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solidFill>
                    <a:sysClr val="windowText" lastClr="000000"/>
                  </a:solidFill>
                </a:rPr>
                <a:t>YOY Growth </a:t>
              </a:r>
              <a:r>
                <a:rPr lang="en-US" sz="1400"/>
                <a:t> </a:t>
              </a:r>
              <a:endParaRPr lang="en-US" sz="1400" b="1">
                <a:solidFill>
                  <a:sysClr val="windowText" lastClr="000000"/>
                </a:solidFill>
              </a:endParaRPr>
            </a:p>
          </xdr:txBody>
        </xdr:sp>
      </xdr:grpSp>
      <xdr:grpSp>
        <xdr:nvGrpSpPr>
          <xdr:cNvPr id="86" name="Group 85">
            <a:extLst>
              <a:ext uri="{FF2B5EF4-FFF2-40B4-BE49-F238E27FC236}">
                <a16:creationId xmlns:a16="http://schemas.microsoft.com/office/drawing/2014/main" id="{CDFBD146-1325-4238-BB79-9AE6C01B98C8}"/>
              </a:ext>
            </a:extLst>
          </xdr:cNvPr>
          <xdr:cNvGrpSpPr/>
        </xdr:nvGrpSpPr>
        <xdr:grpSpPr>
          <a:xfrm>
            <a:off x="10125075" y="885826"/>
            <a:ext cx="2009775" cy="1428749"/>
            <a:chOff x="3810000" y="914400"/>
            <a:chExt cx="1933575" cy="1590675"/>
          </a:xfrm>
        </xdr:grpSpPr>
        <xdr:sp macro="" textlink="">
          <xdr:nvSpPr>
            <xdr:cNvPr id="87" name="Rectangle: Rounded Corners 86">
              <a:extLst>
                <a:ext uri="{FF2B5EF4-FFF2-40B4-BE49-F238E27FC236}">
                  <a16:creationId xmlns:a16="http://schemas.microsoft.com/office/drawing/2014/main" id="{A76BCA46-6BCF-4B36-A4BB-7AEC48E9C936}"/>
                </a:ext>
              </a:extLst>
            </xdr:cNvPr>
            <xdr:cNvSpPr/>
          </xdr:nvSpPr>
          <xdr:spPr>
            <a:xfrm>
              <a:off x="3810000" y="1209675"/>
              <a:ext cx="1933575" cy="1295400"/>
            </a:xfrm>
            <a:prstGeom prst="roundRect">
              <a:avLst>
                <a:gd name="adj" fmla="val 6500"/>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800" b="1"/>
            </a:p>
          </xdr:txBody>
        </xdr:sp>
        <xdr:sp macro="" textlink="">
          <xdr:nvSpPr>
            <xdr:cNvPr id="88" name="Flowchart: Alternate Process 87">
              <a:extLst>
                <a:ext uri="{FF2B5EF4-FFF2-40B4-BE49-F238E27FC236}">
                  <a16:creationId xmlns:a16="http://schemas.microsoft.com/office/drawing/2014/main" id="{A3E7797C-D360-48ED-B6D0-1C67CC645E4D}"/>
                </a:ext>
              </a:extLst>
            </xdr:cNvPr>
            <xdr:cNvSpPr/>
          </xdr:nvSpPr>
          <xdr:spPr>
            <a:xfrm>
              <a:off x="3810000" y="914400"/>
              <a:ext cx="1924050" cy="285750"/>
            </a:xfrm>
            <a:prstGeom prst="flowChartAlternateProcess">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ysClr val="windowText" lastClr="000000"/>
                  </a:solidFill>
                </a:rPr>
                <a:t>No</a:t>
              </a:r>
              <a:r>
                <a:rPr lang="en-US" sz="1800" b="1" baseline="0">
                  <a:solidFill>
                    <a:sysClr val="windowText" lastClr="000000"/>
                  </a:solidFill>
                </a:rPr>
                <a:t> Of Orders</a:t>
              </a:r>
              <a:endParaRPr lang="en-US" sz="1800" b="1">
                <a:solidFill>
                  <a:sysClr val="windowText" lastClr="000000"/>
                </a:solidFill>
              </a:endParaRPr>
            </a:p>
          </xdr:txBody>
        </xdr:sp>
        <xdr:sp macro="" textlink="KPI!L17">
          <xdr:nvSpPr>
            <xdr:cNvPr id="89" name="Flowchart: Alternate Process 88">
              <a:extLst>
                <a:ext uri="{FF2B5EF4-FFF2-40B4-BE49-F238E27FC236}">
                  <a16:creationId xmlns:a16="http://schemas.microsoft.com/office/drawing/2014/main" id="{7F531F35-EE2C-49B6-AB20-4A62625DD681}"/>
                </a:ext>
              </a:extLst>
            </xdr:cNvPr>
            <xdr:cNvSpPr/>
          </xdr:nvSpPr>
          <xdr:spPr>
            <a:xfrm>
              <a:off x="3895724" y="1257300"/>
              <a:ext cx="1743075" cy="285750"/>
            </a:xfrm>
            <a:prstGeom prst="flowChartAlternateProcess">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9606A38-11AA-45CB-9543-B4C74F1734D7}" type="TxLink">
                <a:rPr lang="en-US" sz="1200" b="0" i="0" u="none" strike="noStrike">
                  <a:solidFill>
                    <a:srgbClr val="000000"/>
                  </a:solidFill>
                  <a:latin typeface="Arial Black" panose="020B0A04020102020204" pitchFamily="34" charset="0"/>
                  <a:cs typeface="Calibri"/>
                </a:rPr>
                <a:pPr algn="ctr"/>
                <a:t># 9994</a:t>
              </a:fld>
              <a:endParaRPr lang="en-US" sz="1200" b="1">
                <a:latin typeface="Arial Black" panose="020B0A04020102020204" pitchFamily="34" charset="0"/>
              </a:endParaRPr>
            </a:p>
          </xdr:txBody>
        </xdr:sp>
        <xdr:sp macro="" textlink="">
          <xdr:nvSpPr>
            <xdr:cNvPr id="90" name="Flowchart: Alternate Process 89">
              <a:extLst>
                <a:ext uri="{FF2B5EF4-FFF2-40B4-BE49-F238E27FC236}">
                  <a16:creationId xmlns:a16="http://schemas.microsoft.com/office/drawing/2014/main" id="{50658375-AC40-43AD-87EB-93A9525FC8A6}"/>
                </a:ext>
              </a:extLst>
            </xdr:cNvPr>
            <xdr:cNvSpPr/>
          </xdr:nvSpPr>
          <xdr:spPr>
            <a:xfrm>
              <a:off x="3905249" y="2133600"/>
              <a:ext cx="1743075" cy="285750"/>
            </a:xfrm>
            <a:prstGeom prst="flowChartAlternateProcess">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solidFill>
                    <a:sysClr val="windowText" lastClr="000000"/>
                  </a:solidFill>
                </a:rPr>
                <a:t>YOY Growth </a:t>
              </a:r>
              <a:r>
                <a:rPr lang="en-US" sz="1400"/>
                <a:t> </a:t>
              </a:r>
              <a:endParaRPr lang="en-US" sz="1400" b="1">
                <a:solidFill>
                  <a:sysClr val="windowText" lastClr="000000"/>
                </a:solidFill>
              </a:endParaRPr>
            </a:p>
          </xdr:txBody>
        </xdr:sp>
      </xdr:grpSp>
      <xdr:grpSp>
        <xdr:nvGrpSpPr>
          <xdr:cNvPr id="93" name="Group 92">
            <a:extLst>
              <a:ext uri="{FF2B5EF4-FFF2-40B4-BE49-F238E27FC236}">
                <a16:creationId xmlns:a16="http://schemas.microsoft.com/office/drawing/2014/main" id="{F147AE9D-E468-4488-9B3E-72B77F108980}"/>
              </a:ext>
            </a:extLst>
          </xdr:cNvPr>
          <xdr:cNvGrpSpPr/>
        </xdr:nvGrpSpPr>
        <xdr:grpSpPr>
          <a:xfrm>
            <a:off x="12230100" y="885826"/>
            <a:ext cx="2009775" cy="1428749"/>
            <a:chOff x="3810000" y="914400"/>
            <a:chExt cx="1933575" cy="1590675"/>
          </a:xfrm>
        </xdr:grpSpPr>
        <xdr:sp macro="" textlink="">
          <xdr:nvSpPr>
            <xdr:cNvPr id="94" name="Rectangle: Rounded Corners 93">
              <a:extLst>
                <a:ext uri="{FF2B5EF4-FFF2-40B4-BE49-F238E27FC236}">
                  <a16:creationId xmlns:a16="http://schemas.microsoft.com/office/drawing/2014/main" id="{71CB4531-8D74-475D-891D-AB1FB0232CF9}"/>
                </a:ext>
              </a:extLst>
            </xdr:cNvPr>
            <xdr:cNvSpPr/>
          </xdr:nvSpPr>
          <xdr:spPr>
            <a:xfrm>
              <a:off x="3810000" y="1209675"/>
              <a:ext cx="1933575" cy="1295400"/>
            </a:xfrm>
            <a:prstGeom prst="roundRect">
              <a:avLst>
                <a:gd name="adj" fmla="val 6500"/>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800" b="1"/>
            </a:p>
          </xdr:txBody>
        </xdr:sp>
        <xdr:sp macro="" textlink="">
          <xdr:nvSpPr>
            <xdr:cNvPr id="95" name="Flowchart: Alternate Process 94">
              <a:extLst>
                <a:ext uri="{FF2B5EF4-FFF2-40B4-BE49-F238E27FC236}">
                  <a16:creationId xmlns:a16="http://schemas.microsoft.com/office/drawing/2014/main" id="{C63F5E52-3697-4F44-B8AF-173307316610}"/>
                </a:ext>
              </a:extLst>
            </xdr:cNvPr>
            <xdr:cNvSpPr/>
          </xdr:nvSpPr>
          <xdr:spPr>
            <a:xfrm>
              <a:off x="3810000" y="914400"/>
              <a:ext cx="1924050" cy="285750"/>
            </a:xfrm>
            <a:prstGeom prst="flowChartAlternateProcess">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ysClr val="windowText" lastClr="000000"/>
                  </a:solidFill>
                </a:rPr>
                <a:t>Profit</a:t>
              </a:r>
              <a:r>
                <a:rPr lang="en-US" sz="1800" b="1" baseline="0">
                  <a:solidFill>
                    <a:sysClr val="windowText" lastClr="000000"/>
                  </a:solidFill>
                </a:rPr>
                <a:t> Margin</a:t>
              </a:r>
              <a:endParaRPr lang="en-US" sz="1800" b="1">
                <a:solidFill>
                  <a:sysClr val="windowText" lastClr="000000"/>
                </a:solidFill>
              </a:endParaRPr>
            </a:p>
          </xdr:txBody>
        </xdr:sp>
        <xdr:sp macro="" textlink="KPI!O17">
          <xdr:nvSpPr>
            <xdr:cNvPr id="96" name="Flowchart: Alternate Process 95">
              <a:extLst>
                <a:ext uri="{FF2B5EF4-FFF2-40B4-BE49-F238E27FC236}">
                  <a16:creationId xmlns:a16="http://schemas.microsoft.com/office/drawing/2014/main" id="{B47BAA02-0408-4399-AC3A-FF000B09A58A}"/>
                </a:ext>
              </a:extLst>
            </xdr:cNvPr>
            <xdr:cNvSpPr/>
          </xdr:nvSpPr>
          <xdr:spPr>
            <a:xfrm>
              <a:off x="3895724" y="1257300"/>
              <a:ext cx="1743075" cy="285750"/>
            </a:xfrm>
            <a:prstGeom prst="flowChartAlternateProcess">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73468DA-B4A0-484F-9EC8-AEA374C1AAE2}" type="TxLink">
                <a:rPr lang="en-US" sz="1200" b="0" i="0" u="none" strike="noStrike">
                  <a:solidFill>
                    <a:srgbClr val="000000"/>
                  </a:solidFill>
                  <a:latin typeface="Arial Black" panose="020B0A04020102020204" pitchFamily="34" charset="0"/>
                  <a:cs typeface="Calibri"/>
                </a:rPr>
                <a:pPr algn="ctr"/>
                <a:t>12.47%</a:t>
              </a:fld>
              <a:endParaRPr lang="en-US" sz="1200" b="1">
                <a:latin typeface="Arial Black" panose="020B0A04020102020204" pitchFamily="34" charset="0"/>
              </a:endParaRPr>
            </a:p>
          </xdr:txBody>
        </xdr:sp>
        <xdr:sp macro="" textlink="">
          <xdr:nvSpPr>
            <xdr:cNvPr id="97" name="Flowchart: Alternate Process 96">
              <a:extLst>
                <a:ext uri="{FF2B5EF4-FFF2-40B4-BE49-F238E27FC236}">
                  <a16:creationId xmlns:a16="http://schemas.microsoft.com/office/drawing/2014/main" id="{7BA5CFC5-2921-4062-AB63-B6211B0A1328}"/>
                </a:ext>
              </a:extLst>
            </xdr:cNvPr>
            <xdr:cNvSpPr/>
          </xdr:nvSpPr>
          <xdr:spPr>
            <a:xfrm>
              <a:off x="3905249" y="2133600"/>
              <a:ext cx="1743075" cy="285750"/>
            </a:xfrm>
            <a:prstGeom prst="flowChartAlternateProcess">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solidFill>
                    <a:sysClr val="windowText" lastClr="000000"/>
                  </a:solidFill>
                </a:rPr>
                <a:t>YOY Growth </a:t>
              </a:r>
              <a:r>
                <a:rPr lang="en-US" sz="1400"/>
                <a:t> </a:t>
              </a:r>
              <a:endParaRPr lang="en-US" sz="1400" b="1">
                <a:solidFill>
                  <a:sysClr val="windowText" lastClr="000000"/>
                </a:solidFill>
              </a:endParaRPr>
            </a:p>
          </xdr:txBody>
        </xdr:sp>
      </xdr:grpSp>
      <xdr:graphicFrame macro="">
        <xdr:nvGraphicFramePr>
          <xdr:cNvPr id="105" name="Chart 104">
            <a:extLst>
              <a:ext uri="{FF2B5EF4-FFF2-40B4-BE49-F238E27FC236}">
                <a16:creationId xmlns:a16="http://schemas.microsoft.com/office/drawing/2014/main" id="{124BF205-A13F-4B5A-9773-FF0B98069F49}"/>
              </a:ext>
            </a:extLst>
          </xdr:cNvPr>
          <xdr:cNvGraphicFramePr>
            <a:graphicFrameLocks/>
          </xdr:cNvGraphicFramePr>
        </xdr:nvGraphicFramePr>
        <xdr:xfrm>
          <a:off x="10325135" y="1514476"/>
          <a:ext cx="1619250" cy="409574"/>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21</xdr:col>
      <xdr:colOff>247650</xdr:colOff>
      <xdr:row>8</xdr:row>
      <xdr:rowOff>66676</xdr:rowOff>
    </xdr:from>
    <xdr:to>
      <xdr:col>24</xdr:col>
      <xdr:colOff>104775</xdr:colOff>
      <xdr:row>10</xdr:row>
      <xdr:rowOff>123826</xdr:rowOff>
    </xdr:to>
    <xdr:graphicFrame macro="">
      <xdr:nvGraphicFramePr>
        <xdr:cNvPr id="107" name="Chart 106">
          <a:extLst>
            <a:ext uri="{FF2B5EF4-FFF2-40B4-BE49-F238E27FC236}">
              <a16:creationId xmlns:a16="http://schemas.microsoft.com/office/drawing/2014/main" id="{F6EDE7E9-8930-4B17-8A87-8A10DC20B0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333376</xdr:colOff>
      <xdr:row>12</xdr:row>
      <xdr:rowOff>123825</xdr:rowOff>
    </xdr:from>
    <xdr:to>
      <xdr:col>13</xdr:col>
      <xdr:colOff>400051</xdr:colOff>
      <xdr:row>24</xdr:row>
      <xdr:rowOff>85725</xdr:rowOff>
    </xdr:to>
    <xdr:grpSp>
      <xdr:nvGrpSpPr>
        <xdr:cNvPr id="130" name="Group 129">
          <a:extLst>
            <a:ext uri="{FF2B5EF4-FFF2-40B4-BE49-F238E27FC236}">
              <a16:creationId xmlns:a16="http://schemas.microsoft.com/office/drawing/2014/main" id="{D23C85B1-2932-40AF-9746-3C76AAC711FE}"/>
            </a:ext>
          </a:extLst>
        </xdr:cNvPr>
        <xdr:cNvGrpSpPr/>
      </xdr:nvGrpSpPr>
      <xdr:grpSpPr>
        <a:xfrm>
          <a:off x="3819526" y="2295525"/>
          <a:ext cx="4133850" cy="2133600"/>
          <a:chOff x="3810000" y="1209675"/>
          <a:chExt cx="1933575" cy="1295400"/>
        </a:xfrm>
      </xdr:grpSpPr>
      <xdr:sp macro="" textlink="">
        <xdr:nvSpPr>
          <xdr:cNvPr id="147" name="Rectangle: Rounded Corners 146">
            <a:extLst>
              <a:ext uri="{FF2B5EF4-FFF2-40B4-BE49-F238E27FC236}">
                <a16:creationId xmlns:a16="http://schemas.microsoft.com/office/drawing/2014/main" id="{A503E09F-2FD7-4543-9069-123FC5536409}"/>
              </a:ext>
            </a:extLst>
          </xdr:cNvPr>
          <xdr:cNvSpPr/>
        </xdr:nvSpPr>
        <xdr:spPr>
          <a:xfrm>
            <a:off x="3810000" y="1209675"/>
            <a:ext cx="1933575" cy="1295400"/>
          </a:xfrm>
          <a:prstGeom prst="roundRect">
            <a:avLst>
              <a:gd name="adj" fmla="val 6500"/>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800" b="1"/>
          </a:p>
        </xdr:txBody>
      </xdr:sp>
      <xdr:sp macro="" textlink="KPI!I36">
        <xdr:nvSpPr>
          <xdr:cNvPr id="149" name="Flowchart: Alternate Process 148">
            <a:extLst>
              <a:ext uri="{FF2B5EF4-FFF2-40B4-BE49-F238E27FC236}">
                <a16:creationId xmlns:a16="http://schemas.microsoft.com/office/drawing/2014/main" id="{2B709395-4B73-4166-94E6-E18674D1FF90}"/>
              </a:ext>
            </a:extLst>
          </xdr:cNvPr>
          <xdr:cNvSpPr/>
        </xdr:nvSpPr>
        <xdr:spPr>
          <a:xfrm>
            <a:off x="3891217" y="1264112"/>
            <a:ext cx="1743075" cy="150992"/>
          </a:xfrm>
          <a:prstGeom prst="flowChartAlternateProcess">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tx1"/>
                </a:solidFill>
                <a:latin typeface="Arial Black" panose="020B0A04020102020204" pitchFamily="34" charset="0"/>
              </a:rPr>
              <a:t>Sales</a:t>
            </a:r>
            <a:r>
              <a:rPr lang="en-US" sz="1200" b="1" baseline="0">
                <a:solidFill>
                  <a:schemeClr val="tx1"/>
                </a:solidFill>
                <a:latin typeface="Arial Black" panose="020B0A04020102020204" pitchFamily="34" charset="0"/>
              </a:rPr>
              <a:t> And Profit Analysis</a:t>
            </a:r>
            <a:endParaRPr lang="en-US" sz="1200" b="1">
              <a:solidFill>
                <a:schemeClr val="tx1"/>
              </a:solidFill>
              <a:latin typeface="Arial Black" panose="020B0A04020102020204" pitchFamily="34" charset="0"/>
            </a:endParaRPr>
          </a:p>
        </xdr:txBody>
      </xdr:sp>
    </xdr:grpSp>
    <xdr:clientData/>
  </xdr:twoCellAnchor>
  <xdr:twoCellAnchor>
    <xdr:from>
      <xdr:col>13</xdr:col>
      <xdr:colOff>428625</xdr:colOff>
      <xdr:row>12</xdr:row>
      <xdr:rowOff>135045</xdr:rowOff>
    </xdr:from>
    <xdr:to>
      <xdr:col>19</xdr:col>
      <xdr:colOff>390525</xdr:colOff>
      <xdr:row>24</xdr:row>
      <xdr:rowOff>74504</xdr:rowOff>
    </xdr:to>
    <xdr:grpSp>
      <xdr:nvGrpSpPr>
        <xdr:cNvPr id="131" name="Group 130">
          <a:extLst>
            <a:ext uri="{FF2B5EF4-FFF2-40B4-BE49-F238E27FC236}">
              <a16:creationId xmlns:a16="http://schemas.microsoft.com/office/drawing/2014/main" id="{E8A482A2-3B13-4100-BA58-9C75F0710F72}"/>
            </a:ext>
          </a:extLst>
        </xdr:cNvPr>
        <xdr:cNvGrpSpPr/>
      </xdr:nvGrpSpPr>
      <xdr:grpSpPr>
        <a:xfrm>
          <a:off x="7981950" y="2306745"/>
          <a:ext cx="3448050" cy="2111159"/>
          <a:chOff x="3810000" y="1209675"/>
          <a:chExt cx="1933575" cy="1295400"/>
        </a:xfrm>
      </xdr:grpSpPr>
      <xdr:sp macro="" textlink="">
        <xdr:nvSpPr>
          <xdr:cNvPr id="143" name="Rectangle: Rounded Corners 142">
            <a:extLst>
              <a:ext uri="{FF2B5EF4-FFF2-40B4-BE49-F238E27FC236}">
                <a16:creationId xmlns:a16="http://schemas.microsoft.com/office/drawing/2014/main" id="{B984BD35-C966-4DC9-8E8D-49AC9F3A1804}"/>
              </a:ext>
            </a:extLst>
          </xdr:cNvPr>
          <xdr:cNvSpPr/>
        </xdr:nvSpPr>
        <xdr:spPr>
          <a:xfrm>
            <a:off x="3810000" y="1209675"/>
            <a:ext cx="1933575" cy="1295400"/>
          </a:xfrm>
          <a:prstGeom prst="roundRect">
            <a:avLst>
              <a:gd name="adj" fmla="val 6500"/>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800" b="1"/>
          </a:p>
        </xdr:txBody>
      </xdr:sp>
      <xdr:sp macro="" textlink="">
        <xdr:nvSpPr>
          <xdr:cNvPr id="145" name="Flowchart: Alternate Process 144">
            <a:extLst>
              <a:ext uri="{FF2B5EF4-FFF2-40B4-BE49-F238E27FC236}">
                <a16:creationId xmlns:a16="http://schemas.microsoft.com/office/drawing/2014/main" id="{BFE182C0-08C7-44A7-A41E-9325BBAF028F}"/>
              </a:ext>
            </a:extLst>
          </xdr:cNvPr>
          <xdr:cNvSpPr/>
        </xdr:nvSpPr>
        <xdr:spPr>
          <a:xfrm>
            <a:off x="3895724" y="1257300"/>
            <a:ext cx="1743075" cy="143395"/>
          </a:xfrm>
          <a:prstGeom prst="flowChartAlternateProcess">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solidFill>
                  <a:schemeClr val="tx1"/>
                </a:solidFill>
                <a:latin typeface="Arial Black" panose="020B0A04020102020204" pitchFamily="34" charset="0"/>
              </a:rPr>
              <a:t>Category Wise Profit </a:t>
            </a:r>
          </a:p>
        </xdr:txBody>
      </xdr:sp>
    </xdr:grpSp>
    <xdr:clientData/>
  </xdr:twoCellAnchor>
  <xdr:twoCellAnchor>
    <xdr:from>
      <xdr:col>19</xdr:col>
      <xdr:colOff>419100</xdr:colOff>
      <xdr:row>12</xdr:row>
      <xdr:rowOff>140656</xdr:rowOff>
    </xdr:from>
    <xdr:to>
      <xdr:col>24</xdr:col>
      <xdr:colOff>308662</xdr:colOff>
      <xdr:row>24</xdr:row>
      <xdr:rowOff>28575</xdr:rowOff>
    </xdr:to>
    <xdr:grpSp>
      <xdr:nvGrpSpPr>
        <xdr:cNvPr id="133" name="Group 132">
          <a:extLst>
            <a:ext uri="{FF2B5EF4-FFF2-40B4-BE49-F238E27FC236}">
              <a16:creationId xmlns:a16="http://schemas.microsoft.com/office/drawing/2014/main" id="{E7DA70F6-8F94-4F2F-9B0D-375289D2610B}"/>
            </a:ext>
          </a:extLst>
        </xdr:cNvPr>
        <xdr:cNvGrpSpPr/>
      </xdr:nvGrpSpPr>
      <xdr:grpSpPr>
        <a:xfrm>
          <a:off x="11458575" y="2312356"/>
          <a:ext cx="2794687" cy="2059619"/>
          <a:chOff x="3810000" y="1209675"/>
          <a:chExt cx="1933575" cy="1295400"/>
        </a:xfrm>
      </xdr:grpSpPr>
      <xdr:sp macro="" textlink="">
        <xdr:nvSpPr>
          <xdr:cNvPr id="135" name="Rectangle: Rounded Corners 134">
            <a:extLst>
              <a:ext uri="{FF2B5EF4-FFF2-40B4-BE49-F238E27FC236}">
                <a16:creationId xmlns:a16="http://schemas.microsoft.com/office/drawing/2014/main" id="{3376C27B-5644-4DDD-9B79-99D5A259E039}"/>
              </a:ext>
            </a:extLst>
          </xdr:cNvPr>
          <xdr:cNvSpPr/>
        </xdr:nvSpPr>
        <xdr:spPr>
          <a:xfrm>
            <a:off x="3810000" y="1209675"/>
            <a:ext cx="1933575" cy="1295400"/>
          </a:xfrm>
          <a:prstGeom prst="roundRect">
            <a:avLst>
              <a:gd name="adj" fmla="val 6500"/>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800" b="1"/>
          </a:p>
        </xdr:txBody>
      </xdr:sp>
      <xdr:sp macro="" textlink="KPI!O17">
        <xdr:nvSpPr>
          <xdr:cNvPr id="137" name="Flowchart: Alternate Process 136">
            <a:extLst>
              <a:ext uri="{FF2B5EF4-FFF2-40B4-BE49-F238E27FC236}">
                <a16:creationId xmlns:a16="http://schemas.microsoft.com/office/drawing/2014/main" id="{1296EE1D-83C1-43A3-8B97-6649A482CA1C}"/>
              </a:ext>
            </a:extLst>
          </xdr:cNvPr>
          <xdr:cNvSpPr/>
        </xdr:nvSpPr>
        <xdr:spPr>
          <a:xfrm>
            <a:off x="3906884" y="1257300"/>
            <a:ext cx="1787888" cy="159715"/>
          </a:xfrm>
          <a:prstGeom prst="flowChartAlternateProcess">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tx1"/>
                </a:solidFill>
                <a:latin typeface="Arial Black" panose="020B0A04020102020204" pitchFamily="34" charset="0"/>
              </a:rPr>
              <a:t>Category</a:t>
            </a:r>
            <a:r>
              <a:rPr lang="en-US" sz="1200" b="1" baseline="0">
                <a:solidFill>
                  <a:schemeClr val="tx1"/>
                </a:solidFill>
                <a:latin typeface="Arial Black" panose="020B0A04020102020204" pitchFamily="34" charset="0"/>
              </a:rPr>
              <a:t> Wise Sale Share %</a:t>
            </a:r>
            <a:endParaRPr lang="en-US" sz="1200" b="1">
              <a:solidFill>
                <a:schemeClr val="tx1"/>
              </a:solidFill>
              <a:latin typeface="Arial Black" panose="020B0A04020102020204" pitchFamily="34" charset="0"/>
            </a:endParaRPr>
          </a:p>
        </xdr:txBody>
      </xdr:sp>
    </xdr:grpSp>
    <xdr:clientData/>
  </xdr:twoCellAnchor>
  <xdr:twoCellAnchor>
    <xdr:from>
      <xdr:col>6</xdr:col>
      <xdr:colOff>342900</xdr:colOff>
      <xdr:row>24</xdr:row>
      <xdr:rowOff>85725</xdr:rowOff>
    </xdr:from>
    <xdr:to>
      <xdr:col>24</xdr:col>
      <xdr:colOff>314324</xdr:colOff>
      <xdr:row>38</xdr:row>
      <xdr:rowOff>133350</xdr:rowOff>
    </xdr:to>
    <xdr:grpSp>
      <xdr:nvGrpSpPr>
        <xdr:cNvPr id="4" name="Group 3">
          <a:extLst>
            <a:ext uri="{FF2B5EF4-FFF2-40B4-BE49-F238E27FC236}">
              <a16:creationId xmlns:a16="http://schemas.microsoft.com/office/drawing/2014/main" id="{7C545A12-B3A6-42D1-A48E-287C373BB554}"/>
            </a:ext>
          </a:extLst>
        </xdr:cNvPr>
        <xdr:cNvGrpSpPr/>
      </xdr:nvGrpSpPr>
      <xdr:grpSpPr>
        <a:xfrm>
          <a:off x="3829050" y="4429125"/>
          <a:ext cx="10429874" cy="2581275"/>
          <a:chOff x="3829050" y="4457700"/>
          <a:chExt cx="10429874" cy="2581274"/>
        </a:xfrm>
      </xdr:grpSpPr>
      <xdr:grpSp>
        <xdr:nvGrpSpPr>
          <xdr:cNvPr id="158" name="Group 157">
            <a:extLst>
              <a:ext uri="{FF2B5EF4-FFF2-40B4-BE49-F238E27FC236}">
                <a16:creationId xmlns:a16="http://schemas.microsoft.com/office/drawing/2014/main" id="{22BB353A-8368-49A6-A539-5DC0A514B746}"/>
              </a:ext>
            </a:extLst>
          </xdr:cNvPr>
          <xdr:cNvGrpSpPr/>
        </xdr:nvGrpSpPr>
        <xdr:grpSpPr>
          <a:xfrm>
            <a:off x="3829050" y="4472759"/>
            <a:ext cx="3952875" cy="2566215"/>
            <a:chOff x="3810000" y="1209675"/>
            <a:chExt cx="1933575" cy="1295400"/>
          </a:xfrm>
        </xdr:grpSpPr>
        <xdr:sp macro="" textlink="">
          <xdr:nvSpPr>
            <xdr:cNvPr id="165" name="Rectangle: Rounded Corners 164">
              <a:extLst>
                <a:ext uri="{FF2B5EF4-FFF2-40B4-BE49-F238E27FC236}">
                  <a16:creationId xmlns:a16="http://schemas.microsoft.com/office/drawing/2014/main" id="{8834040A-EBBB-4935-B374-427438837531}"/>
                </a:ext>
              </a:extLst>
            </xdr:cNvPr>
            <xdr:cNvSpPr/>
          </xdr:nvSpPr>
          <xdr:spPr>
            <a:xfrm>
              <a:off x="3810000" y="1209675"/>
              <a:ext cx="1933575" cy="1295400"/>
            </a:xfrm>
            <a:prstGeom prst="roundRect">
              <a:avLst>
                <a:gd name="adj" fmla="val 6500"/>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800" b="1"/>
            </a:p>
          </xdr:txBody>
        </xdr:sp>
        <xdr:sp macro="" textlink="KPI!F17">
          <xdr:nvSpPr>
            <xdr:cNvPr id="166" name="Flowchart: Alternate Process 165">
              <a:extLst>
                <a:ext uri="{FF2B5EF4-FFF2-40B4-BE49-F238E27FC236}">
                  <a16:creationId xmlns:a16="http://schemas.microsoft.com/office/drawing/2014/main" id="{0AD46AB8-EF96-40B8-A390-249B152104BD}"/>
                </a:ext>
              </a:extLst>
            </xdr:cNvPr>
            <xdr:cNvSpPr/>
          </xdr:nvSpPr>
          <xdr:spPr>
            <a:xfrm>
              <a:off x="3859667" y="1259304"/>
              <a:ext cx="1743075" cy="150992"/>
            </a:xfrm>
            <a:prstGeom prst="flowChartAlternateProcess">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tx1"/>
                  </a:solidFill>
                  <a:latin typeface="Arial Black" panose="020B0A04020102020204" pitchFamily="34" charset="0"/>
                </a:rPr>
                <a:t>Sales</a:t>
              </a:r>
              <a:r>
                <a:rPr lang="en-US" sz="1200" b="1" baseline="0">
                  <a:solidFill>
                    <a:schemeClr val="tx1"/>
                  </a:solidFill>
                  <a:latin typeface="Arial Black" panose="020B0A04020102020204" pitchFamily="34" charset="0"/>
                </a:rPr>
                <a:t> By State</a:t>
              </a:r>
              <a:endParaRPr lang="en-US" sz="1200" b="1">
                <a:solidFill>
                  <a:schemeClr val="tx1"/>
                </a:solidFill>
                <a:latin typeface="Arial Black" panose="020B0A04020102020204" pitchFamily="34" charset="0"/>
              </a:endParaRPr>
            </a:p>
          </xdr:txBody>
        </xdr:sp>
      </xdr:grpSp>
      <xdr:grpSp>
        <xdr:nvGrpSpPr>
          <xdr:cNvPr id="159" name="Group 158">
            <a:extLst>
              <a:ext uri="{FF2B5EF4-FFF2-40B4-BE49-F238E27FC236}">
                <a16:creationId xmlns:a16="http://schemas.microsoft.com/office/drawing/2014/main" id="{765AEF11-E88D-47A9-A22F-D3D1C6D94A8A}"/>
              </a:ext>
            </a:extLst>
          </xdr:cNvPr>
          <xdr:cNvGrpSpPr/>
        </xdr:nvGrpSpPr>
        <xdr:grpSpPr>
          <a:xfrm>
            <a:off x="7839076" y="4467225"/>
            <a:ext cx="3219449" cy="2558274"/>
            <a:chOff x="3810000" y="1209675"/>
            <a:chExt cx="1933575" cy="1295400"/>
          </a:xfrm>
        </xdr:grpSpPr>
        <xdr:sp macro="" textlink="">
          <xdr:nvSpPr>
            <xdr:cNvPr id="163" name="Rectangle: Rounded Corners 162">
              <a:extLst>
                <a:ext uri="{FF2B5EF4-FFF2-40B4-BE49-F238E27FC236}">
                  <a16:creationId xmlns:a16="http://schemas.microsoft.com/office/drawing/2014/main" id="{B21D574F-FD74-4853-BD56-A521F64F77A2}"/>
                </a:ext>
              </a:extLst>
            </xdr:cNvPr>
            <xdr:cNvSpPr/>
          </xdr:nvSpPr>
          <xdr:spPr>
            <a:xfrm>
              <a:off x="3810000" y="1209675"/>
              <a:ext cx="1933575" cy="1295400"/>
            </a:xfrm>
            <a:prstGeom prst="roundRect">
              <a:avLst>
                <a:gd name="adj" fmla="val 6500"/>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800" b="1"/>
            </a:p>
          </xdr:txBody>
        </xdr:sp>
        <xdr:sp macro="" textlink="KPI!M26">
          <xdr:nvSpPr>
            <xdr:cNvPr id="164" name="Flowchart: Alternate Process 163">
              <a:extLst>
                <a:ext uri="{FF2B5EF4-FFF2-40B4-BE49-F238E27FC236}">
                  <a16:creationId xmlns:a16="http://schemas.microsoft.com/office/drawing/2014/main" id="{791C1643-DEDA-411F-B61A-56E24AD2681F}"/>
                </a:ext>
              </a:extLst>
            </xdr:cNvPr>
            <xdr:cNvSpPr/>
          </xdr:nvSpPr>
          <xdr:spPr>
            <a:xfrm>
              <a:off x="3895724" y="1257300"/>
              <a:ext cx="1743075" cy="143395"/>
            </a:xfrm>
            <a:prstGeom prst="flowChartAlternateProcess">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rgbClr val="000000"/>
                  </a:solidFill>
                  <a:latin typeface="Arial Black" panose="020B0A04020102020204" pitchFamily="34" charset="0"/>
                  <a:cs typeface="Calibri"/>
                </a:rPr>
                <a:t>Top 10 Sub Categories</a:t>
              </a:r>
              <a:fld id="{9B24EB6D-A28C-4FE0-A2DB-B5C191279718}" type="TxLink">
                <a:rPr lang="en-US" sz="1200" b="0" i="0" u="none" strike="noStrike">
                  <a:solidFill>
                    <a:srgbClr val="000000"/>
                  </a:solidFill>
                  <a:latin typeface="Arial Black" panose="020B0A04020102020204" pitchFamily="34" charset="0"/>
                  <a:cs typeface="Calibri"/>
                </a:rPr>
                <a:pPr algn="l"/>
                <a:t> </a:t>
              </a:fld>
              <a:endParaRPr lang="en-US" sz="1200" b="1">
                <a:latin typeface="Arial Black" panose="020B0A04020102020204" pitchFamily="34" charset="0"/>
              </a:endParaRPr>
            </a:p>
          </xdr:txBody>
        </xdr:sp>
      </xdr:grpSp>
      <xdr:grpSp>
        <xdr:nvGrpSpPr>
          <xdr:cNvPr id="160" name="Group 159">
            <a:extLst>
              <a:ext uri="{FF2B5EF4-FFF2-40B4-BE49-F238E27FC236}">
                <a16:creationId xmlns:a16="http://schemas.microsoft.com/office/drawing/2014/main" id="{9B633CEC-F846-4A2B-917E-FA627F5EC3F1}"/>
              </a:ext>
            </a:extLst>
          </xdr:cNvPr>
          <xdr:cNvGrpSpPr/>
        </xdr:nvGrpSpPr>
        <xdr:grpSpPr>
          <a:xfrm>
            <a:off x="11115675" y="4457700"/>
            <a:ext cx="3143249" cy="2570588"/>
            <a:chOff x="3810000" y="1209675"/>
            <a:chExt cx="1933575" cy="1295400"/>
          </a:xfrm>
        </xdr:grpSpPr>
        <xdr:sp macro="" textlink="">
          <xdr:nvSpPr>
            <xdr:cNvPr id="161" name="Rectangle: Rounded Corners 160">
              <a:extLst>
                <a:ext uri="{FF2B5EF4-FFF2-40B4-BE49-F238E27FC236}">
                  <a16:creationId xmlns:a16="http://schemas.microsoft.com/office/drawing/2014/main" id="{9C525897-550B-4DD8-BB2D-4A97B3C964BB}"/>
                </a:ext>
              </a:extLst>
            </xdr:cNvPr>
            <xdr:cNvSpPr/>
          </xdr:nvSpPr>
          <xdr:spPr>
            <a:xfrm>
              <a:off x="3810000" y="1209675"/>
              <a:ext cx="1933575" cy="1295400"/>
            </a:xfrm>
            <a:prstGeom prst="roundRect">
              <a:avLst>
                <a:gd name="adj" fmla="val 6500"/>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800" b="1"/>
            </a:p>
          </xdr:txBody>
        </xdr:sp>
        <xdr:sp macro="" textlink="KPI!O17">
          <xdr:nvSpPr>
            <xdr:cNvPr id="162" name="Flowchart: Alternate Process 161">
              <a:extLst>
                <a:ext uri="{FF2B5EF4-FFF2-40B4-BE49-F238E27FC236}">
                  <a16:creationId xmlns:a16="http://schemas.microsoft.com/office/drawing/2014/main" id="{BC11446D-872E-47F0-A4E0-9528D5514C96}"/>
                </a:ext>
              </a:extLst>
            </xdr:cNvPr>
            <xdr:cNvSpPr/>
          </xdr:nvSpPr>
          <xdr:spPr>
            <a:xfrm>
              <a:off x="3895724" y="1257300"/>
              <a:ext cx="1743075" cy="159715"/>
            </a:xfrm>
            <a:prstGeom prst="flowChartAlternateProcess">
              <a:avLst/>
            </a:prstGeom>
            <a:gradFill>
              <a:gsLst>
                <a:gs pos="88000">
                  <a:srgbClr val="CEE1F3"/>
                </a:gs>
                <a:gs pos="76000">
                  <a:schemeClr val="accent4">
                    <a:lumMod val="0"/>
                    <a:lumOff val="100000"/>
                  </a:schemeClr>
                </a:gs>
                <a:gs pos="100000">
                  <a:schemeClr val="accent1">
                    <a:lumMod val="60000"/>
                    <a:lumOff val="40000"/>
                  </a:schemeClr>
                </a:gs>
                <a:gs pos="0">
                  <a:schemeClr val="accent6">
                    <a:lumMod val="50000"/>
                  </a:schemeClr>
                </a:gs>
              </a:gsLst>
              <a:path path="circle">
                <a:fillToRect l="50000" t="-80000" r="50000" b="18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tx1"/>
                  </a:solidFill>
                  <a:latin typeface="Arial Black" panose="020B0A04020102020204" pitchFamily="34" charset="0"/>
                </a:rPr>
                <a:t>Filters</a:t>
              </a:r>
            </a:p>
          </xdr:txBody>
        </xdr:sp>
      </xdr:grpSp>
    </xdr:grpSp>
    <xdr:clientData/>
  </xdr:twoCellAnchor>
  <xdr:twoCellAnchor>
    <xdr:from>
      <xdr:col>6</xdr:col>
      <xdr:colOff>371476</xdr:colOff>
      <xdr:row>14</xdr:row>
      <xdr:rowOff>85726</xdr:rowOff>
    </xdr:from>
    <xdr:to>
      <xdr:col>13</xdr:col>
      <xdr:colOff>381000</xdr:colOff>
      <xdr:row>24</xdr:row>
      <xdr:rowOff>76200</xdr:rowOff>
    </xdr:to>
    <xdr:graphicFrame macro="">
      <xdr:nvGraphicFramePr>
        <xdr:cNvPr id="173" name="Chart 172">
          <a:extLst>
            <a:ext uri="{FF2B5EF4-FFF2-40B4-BE49-F238E27FC236}">
              <a16:creationId xmlns:a16="http://schemas.microsoft.com/office/drawing/2014/main" id="{8BC498D4-97BB-489F-8AE1-AE043D3840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219075</xdr:colOff>
      <xdr:row>8</xdr:row>
      <xdr:rowOff>19050</xdr:rowOff>
    </xdr:from>
    <xdr:to>
      <xdr:col>13</xdr:col>
      <xdr:colOff>157163</xdr:colOff>
      <xdr:row>10</xdr:row>
      <xdr:rowOff>47626</xdr:rowOff>
    </xdr:to>
    <xdr:graphicFrame macro="">
      <xdr:nvGraphicFramePr>
        <xdr:cNvPr id="174" name="Chart 173">
          <a:extLst>
            <a:ext uri="{FF2B5EF4-FFF2-40B4-BE49-F238E27FC236}">
              <a16:creationId xmlns:a16="http://schemas.microsoft.com/office/drawing/2014/main" id="{B60FBA47-37FB-40D6-997F-44B9664E47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38100</xdr:colOff>
      <xdr:row>8</xdr:row>
      <xdr:rowOff>9526</xdr:rowOff>
    </xdr:from>
    <xdr:to>
      <xdr:col>17</xdr:col>
      <xdr:colOff>9525</xdr:colOff>
      <xdr:row>10</xdr:row>
      <xdr:rowOff>66676</xdr:rowOff>
    </xdr:to>
    <xdr:graphicFrame macro="">
      <xdr:nvGraphicFramePr>
        <xdr:cNvPr id="175" name="Chart 174">
          <a:extLst>
            <a:ext uri="{FF2B5EF4-FFF2-40B4-BE49-F238E27FC236}">
              <a16:creationId xmlns:a16="http://schemas.microsoft.com/office/drawing/2014/main" id="{3A93C9E7-2149-439E-9CBC-A65BEBFF7B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485776</xdr:colOff>
      <xdr:row>14</xdr:row>
      <xdr:rowOff>104775</xdr:rowOff>
    </xdr:from>
    <xdr:to>
      <xdr:col>19</xdr:col>
      <xdr:colOff>400050</xdr:colOff>
      <xdr:row>24</xdr:row>
      <xdr:rowOff>0</xdr:rowOff>
    </xdr:to>
    <mc:AlternateContent xmlns:mc="http://schemas.openxmlformats.org/markup-compatibility/2006">
      <mc:Choice xmlns:cx1="http://schemas.microsoft.com/office/drawing/2015/9/8/chartex" Requires="cx1">
        <xdr:graphicFrame macro="">
          <xdr:nvGraphicFramePr>
            <xdr:cNvPr id="177" name="Chart 176">
              <a:extLst>
                <a:ext uri="{FF2B5EF4-FFF2-40B4-BE49-F238E27FC236}">
                  <a16:creationId xmlns:a16="http://schemas.microsoft.com/office/drawing/2014/main" id="{820CC44A-15AB-4422-BEEF-8AE617C242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8039101" y="2638425"/>
              <a:ext cx="3400424" cy="17049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485775</xdr:colOff>
      <xdr:row>23</xdr:row>
      <xdr:rowOff>85725</xdr:rowOff>
    </xdr:from>
    <xdr:to>
      <xdr:col>10</xdr:col>
      <xdr:colOff>85725</xdr:colOff>
      <xdr:row>25</xdr:row>
      <xdr:rowOff>9525</xdr:rowOff>
    </xdr:to>
    <xdr:sp macro="" textlink="">
      <xdr:nvSpPr>
        <xdr:cNvPr id="7174" name="AutoShape 6">
          <a:extLst>
            <a:ext uri="{FF2B5EF4-FFF2-40B4-BE49-F238E27FC236}">
              <a16:creationId xmlns:a16="http://schemas.microsoft.com/office/drawing/2014/main" id="{48C4E80B-7AB0-40E2-AC41-46B295AB1097}"/>
            </a:ext>
          </a:extLst>
        </xdr:cNvPr>
        <xdr:cNvSpPr>
          <a:spLocks noChangeAspect="1" noChangeArrowheads="1"/>
        </xdr:cNvSpPr>
      </xdr:nvSpPr>
      <xdr:spPr bwMode="auto">
        <a:xfrm>
          <a:off x="5133975" y="4248150"/>
          <a:ext cx="762000" cy="2857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180974</xdr:colOff>
      <xdr:row>14</xdr:row>
      <xdr:rowOff>85726</xdr:rowOff>
    </xdr:from>
    <xdr:to>
      <xdr:col>24</xdr:col>
      <xdr:colOff>285750</xdr:colOff>
      <xdr:row>24</xdr:row>
      <xdr:rowOff>47626</xdr:rowOff>
    </xdr:to>
    <xdr:graphicFrame macro="">
      <xdr:nvGraphicFramePr>
        <xdr:cNvPr id="63" name="Chart 62">
          <a:extLst>
            <a:ext uri="{FF2B5EF4-FFF2-40B4-BE49-F238E27FC236}">
              <a16:creationId xmlns:a16="http://schemas.microsoft.com/office/drawing/2014/main" id="{CE8E6589-B4A9-4F32-A352-FF7EE35CCE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333376</xdr:colOff>
      <xdr:row>26</xdr:row>
      <xdr:rowOff>152401</xdr:rowOff>
    </xdr:from>
    <xdr:to>
      <xdr:col>18</xdr:col>
      <xdr:colOff>552451</xdr:colOff>
      <xdr:row>38</xdr:row>
      <xdr:rowOff>85725</xdr:rowOff>
    </xdr:to>
    <xdr:graphicFrame macro="">
      <xdr:nvGraphicFramePr>
        <xdr:cNvPr id="65" name="Chart 64">
          <a:extLst>
            <a:ext uri="{FF2B5EF4-FFF2-40B4-BE49-F238E27FC236}">
              <a16:creationId xmlns:a16="http://schemas.microsoft.com/office/drawing/2014/main" id="{0CC20F2B-0F1A-41B6-AFEB-C8BEA6BC9C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428624</xdr:colOff>
      <xdr:row>27</xdr:row>
      <xdr:rowOff>1</xdr:rowOff>
    </xdr:from>
    <xdr:to>
      <xdr:col>13</xdr:col>
      <xdr:colOff>314325</xdr:colOff>
      <xdr:row>38</xdr:row>
      <xdr:rowOff>104776</xdr:rowOff>
    </xdr:to>
    <mc:AlternateContent xmlns:mc="http://schemas.openxmlformats.org/markup-compatibility/2006">
      <mc:Choice xmlns:cx4="http://schemas.microsoft.com/office/drawing/2016/5/10/chartex" Requires="cx4">
        <xdr:graphicFrame macro="">
          <xdr:nvGraphicFramePr>
            <xdr:cNvPr id="69" name="Chart 68">
              <a:extLst>
                <a:ext uri="{FF2B5EF4-FFF2-40B4-BE49-F238E27FC236}">
                  <a16:creationId xmlns:a16="http://schemas.microsoft.com/office/drawing/2014/main" id="{684E2485-954E-49B9-8F95-23838FEF09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3914774" y="4886326"/>
              <a:ext cx="3952876" cy="2095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19</xdr:col>
      <xdr:colOff>133350</xdr:colOff>
      <xdr:row>28</xdr:row>
      <xdr:rowOff>47624</xdr:rowOff>
    </xdr:from>
    <xdr:to>
      <xdr:col>20</xdr:col>
      <xdr:colOff>542925</xdr:colOff>
      <xdr:row>36</xdr:row>
      <xdr:rowOff>9525</xdr:rowOff>
    </xdr:to>
    <mc:AlternateContent xmlns:mc="http://schemas.openxmlformats.org/markup-compatibility/2006" xmlns:a14="http://schemas.microsoft.com/office/drawing/2010/main">
      <mc:Choice Requires="a14">
        <xdr:graphicFrame macro="">
          <xdr:nvGraphicFramePr>
            <xdr:cNvPr id="78" name="Year 2">
              <a:extLst>
                <a:ext uri="{FF2B5EF4-FFF2-40B4-BE49-F238E27FC236}">
                  <a16:creationId xmlns:a16="http://schemas.microsoft.com/office/drawing/2014/main" id="{B594347E-F64A-49F0-B914-F7F0F6A3DA4B}"/>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1172825" y="5114924"/>
              <a:ext cx="990600" cy="14097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304800</xdr:colOff>
      <xdr:row>28</xdr:row>
      <xdr:rowOff>47626</xdr:rowOff>
    </xdr:from>
    <xdr:to>
      <xdr:col>24</xdr:col>
      <xdr:colOff>304800</xdr:colOff>
      <xdr:row>36</xdr:row>
      <xdr:rowOff>19050</xdr:rowOff>
    </xdr:to>
    <mc:AlternateContent xmlns:mc="http://schemas.openxmlformats.org/markup-compatibility/2006" xmlns:a14="http://schemas.microsoft.com/office/drawing/2010/main">
      <mc:Choice Requires="a14">
        <xdr:graphicFrame macro="">
          <xdr:nvGraphicFramePr>
            <xdr:cNvPr id="84" name="Segment 1">
              <a:extLst>
                <a:ext uri="{FF2B5EF4-FFF2-40B4-BE49-F238E27FC236}">
                  <a16:creationId xmlns:a16="http://schemas.microsoft.com/office/drawing/2014/main" id="{8725AB22-4F9A-424F-8EAC-A9F77B60FFB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087350" y="5114926"/>
              <a:ext cx="1162050" cy="14192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552450</xdr:colOff>
      <xdr:row>28</xdr:row>
      <xdr:rowOff>47626</xdr:rowOff>
    </xdr:from>
    <xdr:to>
      <xdr:col>22</xdr:col>
      <xdr:colOff>304800</xdr:colOff>
      <xdr:row>36</xdr:row>
      <xdr:rowOff>28576</xdr:rowOff>
    </xdr:to>
    <mc:AlternateContent xmlns:mc="http://schemas.openxmlformats.org/markup-compatibility/2006" xmlns:a14="http://schemas.microsoft.com/office/drawing/2010/main">
      <mc:Choice Requires="a14">
        <xdr:graphicFrame macro="">
          <xdr:nvGraphicFramePr>
            <xdr:cNvPr id="85" name="Region 1">
              <a:extLst>
                <a:ext uri="{FF2B5EF4-FFF2-40B4-BE49-F238E27FC236}">
                  <a16:creationId xmlns:a16="http://schemas.microsoft.com/office/drawing/2014/main" id="{AB6ED8F9-38AC-498D-A105-6F68E8A6E5F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172950" y="5114926"/>
              <a:ext cx="91440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8</xdr:col>
          <xdr:colOff>323851</xdr:colOff>
          <xdr:row>10</xdr:row>
          <xdr:rowOff>171450</xdr:rowOff>
        </xdr:from>
        <xdr:to>
          <xdr:col>10</xdr:col>
          <xdr:colOff>19051</xdr:colOff>
          <xdr:row>12</xdr:row>
          <xdr:rowOff>85725</xdr:rowOff>
        </xdr:to>
        <xdr:pic>
          <xdr:nvPicPr>
            <xdr:cNvPr id="66" name="Picture 65">
              <a:extLst>
                <a:ext uri="{FF2B5EF4-FFF2-40B4-BE49-F238E27FC236}">
                  <a16:creationId xmlns:a16="http://schemas.microsoft.com/office/drawing/2014/main" id="{991ACE33-4279-4825-B544-73B69CA7C601}"/>
                </a:ext>
              </a:extLst>
            </xdr:cNvPr>
            <xdr:cNvPicPr>
              <a:picLocks noChangeAspect="1" noChangeArrowheads="1"/>
              <a:extLst>
                <a:ext uri="{84589F7E-364E-4C9E-8A38-B11213B215E9}">
                  <a14:cameraTool cellRange="'KPI YOY'!$H$13" spid="_x0000_s7217"/>
                </a:ext>
              </a:extLst>
            </xdr:cNvPicPr>
          </xdr:nvPicPr>
          <xdr:blipFill>
            <a:blip xmlns:r="http://schemas.openxmlformats.org/officeDocument/2006/relationships" r:embed="rId13"/>
            <a:srcRect/>
            <a:stretch>
              <a:fillRect/>
            </a:stretch>
          </xdr:blipFill>
          <xdr:spPr bwMode="auto">
            <a:xfrm>
              <a:off x="4972051" y="1981200"/>
              <a:ext cx="857250" cy="2762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28575</xdr:colOff>
          <xdr:row>10</xdr:row>
          <xdr:rowOff>152400</xdr:rowOff>
        </xdr:from>
        <xdr:to>
          <xdr:col>13</xdr:col>
          <xdr:colOff>352425</xdr:colOff>
          <xdr:row>12</xdr:row>
          <xdr:rowOff>66675</xdr:rowOff>
        </xdr:to>
        <xdr:pic>
          <xdr:nvPicPr>
            <xdr:cNvPr id="68" name="Picture 67">
              <a:extLst>
                <a:ext uri="{FF2B5EF4-FFF2-40B4-BE49-F238E27FC236}">
                  <a16:creationId xmlns:a16="http://schemas.microsoft.com/office/drawing/2014/main" id="{02317987-0359-480A-8B8B-F3E5F1004601}"/>
                </a:ext>
              </a:extLst>
            </xdr:cNvPr>
            <xdr:cNvPicPr>
              <a:picLocks noChangeAspect="1" noChangeArrowheads="1"/>
              <a:extLst>
                <a:ext uri="{84589F7E-364E-4C9E-8A38-B11213B215E9}">
                  <a14:cameraTool cellRange="'KPI YOY'!$I$13" spid="_x0000_s7218"/>
                </a:ext>
              </a:extLst>
            </xdr:cNvPicPr>
          </xdr:nvPicPr>
          <xdr:blipFill>
            <a:blip xmlns:r="http://schemas.openxmlformats.org/officeDocument/2006/relationships" r:embed="rId14"/>
            <a:srcRect/>
            <a:stretch>
              <a:fillRect/>
            </a:stretch>
          </xdr:blipFill>
          <xdr:spPr bwMode="auto">
            <a:xfrm>
              <a:off x="7000875" y="1962150"/>
              <a:ext cx="904875" cy="2762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428626</xdr:colOff>
          <xdr:row>10</xdr:row>
          <xdr:rowOff>142875</xdr:rowOff>
        </xdr:from>
        <xdr:to>
          <xdr:col>17</xdr:col>
          <xdr:colOff>104776</xdr:colOff>
          <xdr:row>12</xdr:row>
          <xdr:rowOff>57150</xdr:rowOff>
        </xdr:to>
        <xdr:pic>
          <xdr:nvPicPr>
            <xdr:cNvPr id="71" name="Picture 70">
              <a:extLst>
                <a:ext uri="{FF2B5EF4-FFF2-40B4-BE49-F238E27FC236}">
                  <a16:creationId xmlns:a16="http://schemas.microsoft.com/office/drawing/2014/main" id="{C6362E9A-8FB9-4E3F-8361-7F7273FAFBD6}"/>
                </a:ext>
              </a:extLst>
            </xdr:cNvPr>
            <xdr:cNvPicPr>
              <a:picLocks noChangeAspect="1" noChangeArrowheads="1"/>
              <a:extLst>
                <a:ext uri="{84589F7E-364E-4C9E-8A38-B11213B215E9}">
                  <a14:cameraTool cellRange="'KPI YOY'!$J$13" spid="_x0000_s7219"/>
                </a:ext>
              </a:extLst>
            </xdr:cNvPicPr>
          </xdr:nvPicPr>
          <xdr:blipFill>
            <a:blip xmlns:r="http://schemas.openxmlformats.org/officeDocument/2006/relationships" r:embed="rId15"/>
            <a:srcRect/>
            <a:stretch>
              <a:fillRect/>
            </a:stretch>
          </xdr:blipFill>
          <xdr:spPr bwMode="auto">
            <a:xfrm>
              <a:off x="9144001" y="1952625"/>
              <a:ext cx="838200" cy="2762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228600</xdr:colOff>
          <xdr:row>10</xdr:row>
          <xdr:rowOff>152400</xdr:rowOff>
        </xdr:from>
        <xdr:to>
          <xdr:col>20</xdr:col>
          <xdr:colOff>419099</xdr:colOff>
          <xdr:row>12</xdr:row>
          <xdr:rowOff>66675</xdr:rowOff>
        </xdr:to>
        <xdr:pic>
          <xdr:nvPicPr>
            <xdr:cNvPr id="91" name="Picture 90">
              <a:extLst>
                <a:ext uri="{FF2B5EF4-FFF2-40B4-BE49-F238E27FC236}">
                  <a16:creationId xmlns:a16="http://schemas.microsoft.com/office/drawing/2014/main" id="{A05925D3-EECC-4C74-915A-5317F84AEC02}"/>
                </a:ext>
              </a:extLst>
            </xdr:cNvPr>
            <xdr:cNvPicPr>
              <a:picLocks noChangeAspect="1" noChangeArrowheads="1"/>
              <a:extLst>
                <a:ext uri="{84589F7E-364E-4C9E-8A38-B11213B215E9}">
                  <a14:cameraTool cellRange="'KPI YOY'!$K$13" spid="_x0000_s7220"/>
                </a:ext>
              </a:extLst>
            </xdr:cNvPicPr>
          </xdr:nvPicPr>
          <xdr:blipFill>
            <a:blip xmlns:r="http://schemas.openxmlformats.org/officeDocument/2006/relationships" r:embed="rId16"/>
            <a:srcRect/>
            <a:stretch>
              <a:fillRect/>
            </a:stretch>
          </xdr:blipFill>
          <xdr:spPr bwMode="auto">
            <a:xfrm>
              <a:off x="11268075" y="1962150"/>
              <a:ext cx="771524" cy="2762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581024</xdr:colOff>
          <xdr:row>10</xdr:row>
          <xdr:rowOff>152400</xdr:rowOff>
        </xdr:from>
        <xdr:to>
          <xdr:col>24</xdr:col>
          <xdr:colOff>161925</xdr:colOff>
          <xdr:row>12</xdr:row>
          <xdr:rowOff>66675</xdr:rowOff>
        </xdr:to>
        <xdr:pic>
          <xdr:nvPicPr>
            <xdr:cNvPr id="100" name="Picture 99">
              <a:extLst>
                <a:ext uri="{FF2B5EF4-FFF2-40B4-BE49-F238E27FC236}">
                  <a16:creationId xmlns:a16="http://schemas.microsoft.com/office/drawing/2014/main" id="{8754EE05-0A56-4E3B-9CBB-07AA56858098}"/>
                </a:ext>
              </a:extLst>
            </xdr:cNvPr>
            <xdr:cNvPicPr>
              <a:picLocks noChangeAspect="1" noChangeArrowheads="1"/>
              <a:extLst>
                <a:ext uri="{84589F7E-364E-4C9E-8A38-B11213B215E9}">
                  <a14:cameraTool cellRange="'KPI YOY'!$L$13" spid="_x0000_s7221"/>
                </a:ext>
              </a:extLst>
            </xdr:cNvPicPr>
          </xdr:nvPicPr>
          <xdr:blipFill>
            <a:blip xmlns:r="http://schemas.openxmlformats.org/officeDocument/2006/relationships" r:embed="rId17"/>
            <a:srcRect/>
            <a:stretch>
              <a:fillRect/>
            </a:stretch>
          </xdr:blipFill>
          <xdr:spPr bwMode="auto">
            <a:xfrm>
              <a:off x="13363574" y="1962150"/>
              <a:ext cx="742951" cy="276225"/>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 refreshedDate="45178.873192592589" createdVersion="7" refreshedVersion="7" minRefreshableVersion="3" recordCount="9994" xr:uid="{F8EA6E41-A47C-4142-B31C-E6007A6BDB32}">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5028280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x v="0"/>
    <s v="Claire Gute"/>
    <x v="0"/>
    <s v="United States"/>
    <s v="Henderson"/>
    <x v="0"/>
    <n v="42420"/>
    <x v="0"/>
    <s v="FUR-BO-10001798"/>
    <x v="0"/>
    <x v="0"/>
    <s v="Bush Somerset Collection Bookcase"/>
    <n v="261.95999999999998"/>
    <n v="2"/>
    <n v="0"/>
    <n v="41.913600000000002"/>
  </r>
  <r>
    <n v="2"/>
    <x v="0"/>
    <x v="0"/>
    <x v="0"/>
    <d v="2013-11-12T00:00:00"/>
    <s v="Second Class"/>
    <x v="0"/>
    <s v="Claire Gute"/>
    <x v="0"/>
    <s v="United States"/>
    <s v="Henderson"/>
    <x v="0"/>
    <n v="42420"/>
    <x v="0"/>
    <s v="FUR-CH-10000454"/>
    <x v="0"/>
    <x v="1"/>
    <s v="Hon Deluxe Fabric Upholstered Stacking Chairs, Rounded Back"/>
    <n v="731.93999999999994"/>
    <n v="3"/>
    <n v="0"/>
    <n v="219.58199999999997"/>
  </r>
  <r>
    <n v="3"/>
    <x v="1"/>
    <x v="0"/>
    <x v="1"/>
    <d v="2013-06-17T00:00:00"/>
    <s v="Second Class"/>
    <x v="1"/>
    <s v="Darrin Van Huff"/>
    <x v="1"/>
    <s v="United States"/>
    <s v="Los Angeles"/>
    <x v="1"/>
    <n v="90036"/>
    <x v="1"/>
    <s v="OFF-LA-10000240"/>
    <x v="1"/>
    <x v="2"/>
    <s v="Self-Adhesive Address Labels for Typewriters by Universal"/>
    <n v="14.62"/>
    <n v="2"/>
    <n v="0"/>
    <n v="6.8713999999999995"/>
  </r>
  <r>
    <n v="4"/>
    <x v="2"/>
    <x v="1"/>
    <x v="2"/>
    <d v="2012-10-18T00:00:00"/>
    <s v="Standard Class"/>
    <x v="2"/>
    <s v="Sean O'Donnell"/>
    <x v="0"/>
    <s v="United States"/>
    <s v="Fort Lauderdale"/>
    <x v="2"/>
    <n v="33311"/>
    <x v="0"/>
    <s v="FUR-TA-10000577"/>
    <x v="0"/>
    <x v="3"/>
    <s v="Bretford CR4500 Series Slim Rectangular Table"/>
    <n v="957.57749999999999"/>
    <n v="5"/>
    <n v="0.45"/>
    <n v="-383.03100000000006"/>
  </r>
  <r>
    <n v="5"/>
    <x v="2"/>
    <x v="1"/>
    <x v="2"/>
    <d v="2012-10-18T00:00:00"/>
    <s v="Standard Class"/>
    <x v="2"/>
    <s v="Sean O'Donnell"/>
    <x v="0"/>
    <s v="United States"/>
    <s v="Fort Lauderdale"/>
    <x v="2"/>
    <n v="33311"/>
    <x v="0"/>
    <s v="OFF-ST-10000760"/>
    <x v="1"/>
    <x v="4"/>
    <s v="Eldon Fold 'N Roll Cart System"/>
    <n v="22.368000000000002"/>
    <n v="2"/>
    <n v="0.2"/>
    <n v="2.5163999999999991"/>
  </r>
  <r>
    <n v="6"/>
    <x v="3"/>
    <x v="2"/>
    <x v="3"/>
    <d v="2011-06-14T00:00:00"/>
    <s v="Standard Class"/>
    <x v="3"/>
    <s v="Brosina Hoffman"/>
    <x v="0"/>
    <s v="United States"/>
    <s v="Los Angeles"/>
    <x v="1"/>
    <n v="90032"/>
    <x v="1"/>
    <s v="FUR-FU-10001487"/>
    <x v="0"/>
    <x v="5"/>
    <s v="Eldon Expressions Wood and Plastic Desk Accessories, Cherry Wood"/>
    <n v="48.86"/>
    <n v="7"/>
    <n v="0"/>
    <n v="14.169399999999996"/>
  </r>
  <r>
    <n v="7"/>
    <x v="3"/>
    <x v="2"/>
    <x v="3"/>
    <d v="2011-06-14T00:00:00"/>
    <s v="Standard Class"/>
    <x v="3"/>
    <s v="Brosina Hoffman"/>
    <x v="0"/>
    <s v="United States"/>
    <s v="Los Angeles"/>
    <x v="1"/>
    <n v="90032"/>
    <x v="1"/>
    <s v="OFF-AR-10002833"/>
    <x v="1"/>
    <x v="6"/>
    <s v="Newell 322"/>
    <n v="7.28"/>
    <n v="4"/>
    <n v="0"/>
    <n v="1.9656000000000002"/>
  </r>
  <r>
    <n v="8"/>
    <x v="3"/>
    <x v="2"/>
    <x v="3"/>
    <d v="2011-06-14T00:00:00"/>
    <s v="Standard Class"/>
    <x v="3"/>
    <s v="Brosina Hoffman"/>
    <x v="0"/>
    <s v="United States"/>
    <s v="Los Angeles"/>
    <x v="1"/>
    <n v="90032"/>
    <x v="1"/>
    <s v="TEC-PH-10002275"/>
    <x v="2"/>
    <x v="7"/>
    <s v="Mitel 5320 IP Phone VoIP phone"/>
    <n v="907.15200000000004"/>
    <n v="6"/>
    <n v="0.2"/>
    <n v="90.715200000000038"/>
  </r>
  <r>
    <n v="9"/>
    <x v="3"/>
    <x v="2"/>
    <x v="3"/>
    <d v="2011-06-14T00:00:00"/>
    <s v="Standard Class"/>
    <x v="3"/>
    <s v="Brosina Hoffman"/>
    <x v="0"/>
    <s v="United States"/>
    <s v="Los Angeles"/>
    <x v="1"/>
    <n v="90032"/>
    <x v="1"/>
    <s v="OFF-BI-10003910"/>
    <x v="1"/>
    <x v="8"/>
    <s v="DXL Angle-View Binders with Locking Rings by Samsill"/>
    <n v="18.504000000000001"/>
    <n v="3"/>
    <n v="0.2"/>
    <n v="5.7824999999999998"/>
  </r>
  <r>
    <n v="10"/>
    <x v="3"/>
    <x v="2"/>
    <x v="3"/>
    <d v="2011-06-14T00:00:00"/>
    <s v="Standard Class"/>
    <x v="3"/>
    <s v="Brosina Hoffman"/>
    <x v="0"/>
    <s v="United States"/>
    <s v="Los Angeles"/>
    <x v="1"/>
    <n v="90032"/>
    <x v="1"/>
    <s v="OFF-AP-10002892"/>
    <x v="1"/>
    <x v="9"/>
    <s v="Belkin F5C206VTEL 6 Outlet Surge"/>
    <n v="114.9"/>
    <n v="5"/>
    <n v="0"/>
    <n v="34.469999999999992"/>
  </r>
  <r>
    <n v="11"/>
    <x v="3"/>
    <x v="2"/>
    <x v="3"/>
    <d v="2011-06-14T00:00:00"/>
    <s v="Standard Class"/>
    <x v="3"/>
    <s v="Brosina Hoffman"/>
    <x v="0"/>
    <s v="United States"/>
    <s v="Los Angeles"/>
    <x v="1"/>
    <n v="90032"/>
    <x v="1"/>
    <s v="FUR-TA-10001539"/>
    <x v="0"/>
    <x v="3"/>
    <s v="Chromcraft Rectangular Conference Tables"/>
    <n v="1706.1840000000002"/>
    <n v="9"/>
    <n v="0.2"/>
    <n v="85.309199999999805"/>
  </r>
  <r>
    <n v="12"/>
    <x v="3"/>
    <x v="2"/>
    <x v="3"/>
    <d v="2011-06-14T00:00:00"/>
    <s v="Standard Class"/>
    <x v="3"/>
    <s v="Brosina Hoffman"/>
    <x v="0"/>
    <s v="United States"/>
    <s v="Los Angeles"/>
    <x v="1"/>
    <n v="90032"/>
    <x v="1"/>
    <s v="TEC-PH-10002033"/>
    <x v="2"/>
    <x v="7"/>
    <s v="Konftel 250 Conference phone - Charcoal black"/>
    <n v="911.42399999999998"/>
    <n v="4"/>
    <n v="0.2"/>
    <n v="68.356800000000021"/>
  </r>
  <r>
    <n v="13"/>
    <x v="4"/>
    <x v="3"/>
    <x v="4"/>
    <d v="2014-04-21T00:00:00"/>
    <s v="Standard Class"/>
    <x v="4"/>
    <s v="Andrew Allen"/>
    <x v="0"/>
    <s v="United States"/>
    <s v="Concord"/>
    <x v="3"/>
    <n v="28027"/>
    <x v="0"/>
    <s v="OFF-PA-10002365"/>
    <x v="1"/>
    <x v="10"/>
    <s v="Xerox 1967"/>
    <n v="15.552000000000003"/>
    <n v="3"/>
    <n v="0.2"/>
    <n v="5.4432"/>
  </r>
  <r>
    <n v="14"/>
    <x v="5"/>
    <x v="0"/>
    <x v="5"/>
    <d v="2013-12-11T00:00:00"/>
    <s v="Standard Class"/>
    <x v="5"/>
    <s v="Irene Maddox"/>
    <x v="0"/>
    <s v="United States"/>
    <s v="Seattle"/>
    <x v="4"/>
    <n v="98103"/>
    <x v="1"/>
    <s v="OFF-BI-10003656"/>
    <x v="1"/>
    <x v="8"/>
    <s v="Fellowes PB200 Plastic Comb Binding Machine"/>
    <n v="407.97600000000006"/>
    <n v="3"/>
    <n v="0.2"/>
    <n v="132.59219999999993"/>
  </r>
  <r>
    <n v="15"/>
    <x v="6"/>
    <x v="1"/>
    <x v="6"/>
    <d v="2012-11-26T00:00:00"/>
    <s v="Standard Class"/>
    <x v="6"/>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x v="6"/>
    <s v="Harold Pawlan"/>
    <x v="2"/>
    <s v="United States"/>
    <s v="Fort Worth"/>
    <x v="5"/>
    <n v="76106"/>
    <x v="2"/>
    <s v="OFF-BI-10000756"/>
    <x v="1"/>
    <x v="8"/>
    <s v="Storex DuraTech Recycled Plastic Frosted Binders"/>
    <n v="2.5439999999999996"/>
    <n v="3"/>
    <n v="0.8"/>
    <n v="-3.8160000000000016"/>
  </r>
  <r>
    <n v="17"/>
    <x v="7"/>
    <x v="2"/>
    <x v="7"/>
    <d v="2011-11-18T00:00:00"/>
    <s v="Standard Class"/>
    <x v="7"/>
    <s v="Pete Kriz"/>
    <x v="0"/>
    <s v="United States"/>
    <s v="Madison"/>
    <x v="6"/>
    <n v="53711"/>
    <x v="2"/>
    <s v="OFF-ST-10004186"/>
    <x v="1"/>
    <x v="4"/>
    <s v="Stur-D-Stor Shelving, Vertical 5-Shelf: 72&quot;H x 36&quot;W x 18 1/2&quot;D"/>
    <n v="665.88"/>
    <n v="6"/>
    <n v="0"/>
    <n v="13.317599999999999"/>
  </r>
  <r>
    <n v="18"/>
    <x v="8"/>
    <x v="2"/>
    <x v="8"/>
    <d v="2011-05-15T00:00:00"/>
    <s v="Second Class"/>
    <x v="8"/>
    <s v="Alejandro Grove"/>
    <x v="0"/>
    <s v="United States"/>
    <s v="West Jordan"/>
    <x v="7"/>
    <n v="84084"/>
    <x v="1"/>
    <s v="OFF-ST-10000107"/>
    <x v="1"/>
    <x v="4"/>
    <s v="Fellowes Super Stor/Drawer"/>
    <n v="55.5"/>
    <n v="2"/>
    <n v="0"/>
    <n v="9.9899999999999949"/>
  </r>
  <r>
    <n v="19"/>
    <x v="9"/>
    <x v="2"/>
    <x v="9"/>
    <d v="2011-09-01T00:00:00"/>
    <s v="Second Class"/>
    <x v="9"/>
    <s v="Zuschuss Donatelli"/>
    <x v="0"/>
    <s v="United States"/>
    <s v="San Francisco"/>
    <x v="1"/>
    <n v="94109"/>
    <x v="1"/>
    <s v="OFF-AR-10003056"/>
    <x v="1"/>
    <x v="6"/>
    <s v="Newell 341"/>
    <n v="8.56"/>
    <n v="2"/>
    <n v="0"/>
    <n v="2.4823999999999993"/>
  </r>
  <r>
    <n v="20"/>
    <x v="9"/>
    <x v="2"/>
    <x v="9"/>
    <d v="2011-09-01T00:00:00"/>
    <s v="Second Class"/>
    <x v="9"/>
    <s v="Zuschuss Donatelli"/>
    <x v="0"/>
    <s v="United States"/>
    <s v="San Francisco"/>
    <x v="1"/>
    <n v="94109"/>
    <x v="1"/>
    <s v="TEC-PH-10001949"/>
    <x v="2"/>
    <x v="7"/>
    <s v="Cisco SPA 501G IP Phone"/>
    <n v="213.48000000000002"/>
    <n v="3"/>
    <n v="0.2"/>
    <n v="16.010999999999981"/>
  </r>
  <r>
    <n v="21"/>
    <x v="9"/>
    <x v="2"/>
    <x v="9"/>
    <d v="2011-09-01T00:00:00"/>
    <s v="Second Class"/>
    <x v="9"/>
    <s v="Zuschuss Donatelli"/>
    <x v="0"/>
    <s v="United States"/>
    <s v="San Francisco"/>
    <x v="1"/>
    <n v="94109"/>
    <x v="1"/>
    <s v="OFF-BI-10002215"/>
    <x v="1"/>
    <x v="8"/>
    <s v="Wilson Jones Hanging View Binder, White, 1&quot;"/>
    <n v="22.72"/>
    <n v="4"/>
    <n v="0.2"/>
    <n v="7.3839999999999986"/>
  </r>
  <r>
    <n v="22"/>
    <x v="10"/>
    <x v="0"/>
    <x v="10"/>
    <d v="2013-12-14T00:00:00"/>
    <s v="Standard Class"/>
    <x v="10"/>
    <s v="Ken Black"/>
    <x v="1"/>
    <s v="United States"/>
    <s v="Fremont"/>
    <x v="8"/>
    <n v="68025"/>
    <x v="2"/>
    <s v="OFF-AR-10000246"/>
    <x v="1"/>
    <x v="6"/>
    <s v="Newell 318"/>
    <n v="19.459999999999997"/>
    <n v="7"/>
    <n v="0"/>
    <n v="5.0595999999999997"/>
  </r>
  <r>
    <n v="23"/>
    <x v="10"/>
    <x v="0"/>
    <x v="10"/>
    <d v="2013-12-14T00:00:00"/>
    <s v="Standard Class"/>
    <x v="10"/>
    <s v="Ken Black"/>
    <x v="1"/>
    <s v="United States"/>
    <s v="Fremont"/>
    <x v="8"/>
    <n v="68025"/>
    <x v="2"/>
    <s v="OFF-AP-10001492"/>
    <x v="1"/>
    <x v="9"/>
    <s v="Acco Six-Outlet Power Strip, 4' Cord Length"/>
    <n v="60.339999999999996"/>
    <n v="7"/>
    <n v="0"/>
    <n v="15.688400000000001"/>
  </r>
  <r>
    <n v="24"/>
    <x v="11"/>
    <x v="3"/>
    <x v="11"/>
    <d v="2014-07-19T00:00:00"/>
    <s v="Second Class"/>
    <x v="11"/>
    <s v="Sandra Flanagan"/>
    <x v="0"/>
    <s v="United States"/>
    <s v="Philadelphia"/>
    <x v="9"/>
    <n v="19140"/>
    <x v="3"/>
    <s v="FUR-CH-10002774"/>
    <x v="0"/>
    <x v="1"/>
    <s v="Global Deluxe Stacking Chair, Gray"/>
    <n v="71.371999999999986"/>
    <n v="2"/>
    <n v="0.3"/>
    <n v="-1.0196000000000005"/>
  </r>
  <r>
    <n v="25"/>
    <x v="12"/>
    <x v="1"/>
    <x v="12"/>
    <d v="2012-09-30T00:00:00"/>
    <s v="Standard Class"/>
    <x v="12"/>
    <s v="Emily Burns"/>
    <x v="0"/>
    <s v="United States"/>
    <s v="Orem"/>
    <x v="7"/>
    <n v="84057"/>
    <x v="1"/>
    <s v="FUR-TA-10000577"/>
    <x v="0"/>
    <x v="3"/>
    <s v="Bretford CR4500 Series Slim Rectangular Table"/>
    <n v="1044.6299999999999"/>
    <n v="3"/>
    <n v="0"/>
    <n v="240.26490000000001"/>
  </r>
  <r>
    <n v="26"/>
    <x v="13"/>
    <x v="0"/>
    <x v="13"/>
    <d v="2013-01-20T00:00:00"/>
    <s v="Second Class"/>
    <x v="13"/>
    <s v="Eric Hoffmann"/>
    <x v="0"/>
    <s v="United States"/>
    <s v="Los Angeles"/>
    <x v="1"/>
    <n v="90049"/>
    <x v="1"/>
    <s v="OFF-BI-10001634"/>
    <x v="1"/>
    <x v="8"/>
    <s v="Wilson Jones Active Use Binders"/>
    <n v="11.648000000000001"/>
    <n v="2"/>
    <n v="0.2"/>
    <n v="4.2224000000000004"/>
  </r>
  <r>
    <n v="27"/>
    <x v="13"/>
    <x v="0"/>
    <x v="13"/>
    <d v="2013-01-20T00:00:00"/>
    <s v="Second Class"/>
    <x v="13"/>
    <s v="Eric Hoffmann"/>
    <x v="0"/>
    <s v="United States"/>
    <s v="Los Angeles"/>
    <x v="1"/>
    <n v="90049"/>
    <x v="1"/>
    <s v="TEC-AC-10003027"/>
    <x v="2"/>
    <x v="11"/>
    <s v="Imation 8GB Mini TravelDrive USB 2.0 Flash Drive"/>
    <n v="90.570000000000007"/>
    <n v="3"/>
    <n v="0"/>
    <n v="11.774100000000004"/>
  </r>
  <r>
    <n v="28"/>
    <x v="14"/>
    <x v="1"/>
    <x v="14"/>
    <d v="2012-09-21T00:00:00"/>
    <s v="Standard Class"/>
    <x v="14"/>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x v="14"/>
    <s v="Tracy Blumstein"/>
    <x v="0"/>
    <s v="United States"/>
    <s v="Philadelphia"/>
    <x v="9"/>
    <n v="19140"/>
    <x v="3"/>
    <s v="OFF-BI-10000474"/>
    <x v="1"/>
    <x v="8"/>
    <s v="Avery Recycled Flexi-View Covers for Binding Systems"/>
    <n v="9.6180000000000021"/>
    <n v="2"/>
    <n v="0.7"/>
    <n v="-7.0532000000000004"/>
  </r>
  <r>
    <n v="30"/>
    <x v="14"/>
    <x v="1"/>
    <x v="14"/>
    <d v="2012-09-21T00:00:00"/>
    <s v="Standard Class"/>
    <x v="14"/>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x v="14"/>
    <s v="Tracy Blumstein"/>
    <x v="0"/>
    <s v="United States"/>
    <s v="Philadelphia"/>
    <x v="9"/>
    <n v="19140"/>
    <x v="3"/>
    <s v="OFF-EN-10001509"/>
    <x v="1"/>
    <x v="12"/>
    <s v="Poly String Tie Envelopes"/>
    <n v="3.2640000000000002"/>
    <n v="2"/>
    <n v="0.2"/>
    <n v="1.1015999999999997"/>
  </r>
  <r>
    <n v="32"/>
    <x v="14"/>
    <x v="1"/>
    <x v="14"/>
    <d v="2012-09-21T00:00:00"/>
    <s v="Standard Class"/>
    <x v="14"/>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x v="14"/>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x v="14"/>
    <s v="Tracy Blumstein"/>
    <x v="0"/>
    <s v="United States"/>
    <s v="Philadelphia"/>
    <x v="9"/>
    <n v="19140"/>
    <x v="3"/>
    <s v="OFF-AR-10001683"/>
    <x v="1"/>
    <x v="6"/>
    <s v="Lumber Crayons"/>
    <n v="15.76"/>
    <n v="2"/>
    <n v="0.2"/>
    <n v="3.5460000000000007"/>
  </r>
  <r>
    <n v="35"/>
    <x v="15"/>
    <x v="3"/>
    <x v="15"/>
    <d v="2014-10-24T00:00:00"/>
    <s v="Second Class"/>
    <x v="15"/>
    <s v="Matt Abelman"/>
    <x v="2"/>
    <s v="United States"/>
    <s v="Houston"/>
    <x v="5"/>
    <n v="77095"/>
    <x v="2"/>
    <s v="OFF-PA-10000249"/>
    <x v="1"/>
    <x v="10"/>
    <s v="Staples"/>
    <n v="29.472000000000001"/>
    <n v="3"/>
    <n v="0.2"/>
    <n v="9.9467999999999979"/>
  </r>
  <r>
    <n v="36"/>
    <x v="16"/>
    <x v="0"/>
    <x v="16"/>
    <d v="2013-12-11T00:00:00"/>
    <s v="First Class"/>
    <x v="16"/>
    <s v="Gene Hale"/>
    <x v="1"/>
    <s v="United States"/>
    <s v="Richardson"/>
    <x v="5"/>
    <n v="75080"/>
    <x v="2"/>
    <s v="TEC-PH-10004977"/>
    <x v="2"/>
    <x v="7"/>
    <s v="GE 30524EE4"/>
    <n v="1097.5440000000003"/>
    <n v="7"/>
    <n v="0.2"/>
    <n v="123.47369999999989"/>
  </r>
  <r>
    <n v="37"/>
    <x v="16"/>
    <x v="0"/>
    <x v="16"/>
    <d v="2013-12-11T00:00:00"/>
    <s v="First Class"/>
    <x v="16"/>
    <s v="Gene Hale"/>
    <x v="1"/>
    <s v="United States"/>
    <s v="Richardson"/>
    <x v="5"/>
    <n v="75080"/>
    <x v="2"/>
    <s v="FUR-FU-10003664"/>
    <x v="0"/>
    <x v="5"/>
    <s v="Electrix Architect's Clamp-On Swing Arm Lamp, Black"/>
    <n v="190.92"/>
    <n v="5"/>
    <n v="0.6"/>
    <n v="-147.96300000000002"/>
  </r>
  <r>
    <n v="38"/>
    <x v="17"/>
    <x v="1"/>
    <x v="17"/>
    <d v="2012-12-31T00:00:00"/>
    <s v="Standard Class"/>
    <x v="17"/>
    <s v="Steve Nguyen"/>
    <x v="2"/>
    <s v="United States"/>
    <s v="Houston"/>
    <x v="5"/>
    <n v="77041"/>
    <x v="2"/>
    <s v="OFF-EN-10002986"/>
    <x v="1"/>
    <x v="12"/>
    <s v="#10-4 1/8&quot; x 9 1/2&quot; Premium Diagonal Seam Envelopes"/>
    <n v="113.328"/>
    <n v="9"/>
    <n v="0.2"/>
    <n v="35.414999999999999"/>
  </r>
  <r>
    <n v="39"/>
    <x v="17"/>
    <x v="1"/>
    <x v="17"/>
    <d v="2012-12-31T00:00:00"/>
    <s v="Standard Class"/>
    <x v="17"/>
    <s v="Steve Nguyen"/>
    <x v="2"/>
    <s v="United States"/>
    <s v="Houston"/>
    <x v="5"/>
    <n v="77041"/>
    <x v="2"/>
    <s v="FUR-BO-10002545"/>
    <x v="0"/>
    <x v="0"/>
    <s v="Atlantic Metals Mobile 3-Shelf Bookcases, Custom Colors"/>
    <n v="532.39919999999995"/>
    <n v="3"/>
    <n v="0.32"/>
    <n v="-46.976400000000012"/>
  </r>
  <r>
    <n v="40"/>
    <x v="17"/>
    <x v="1"/>
    <x v="17"/>
    <d v="2012-12-31T00:00:00"/>
    <s v="Standard Class"/>
    <x v="17"/>
    <s v="Steve Nguyen"/>
    <x v="2"/>
    <s v="United States"/>
    <s v="Houston"/>
    <x v="5"/>
    <n v="77041"/>
    <x v="2"/>
    <s v="FUR-CH-10004218"/>
    <x v="0"/>
    <x v="1"/>
    <s v="Global Fabric Manager's Chair, Dark Gray"/>
    <n v="212.05799999999999"/>
    <n v="3"/>
    <n v="0.3"/>
    <n v="-15.146999999999991"/>
  </r>
  <r>
    <n v="41"/>
    <x v="17"/>
    <x v="1"/>
    <x v="17"/>
    <d v="2012-12-31T00:00:00"/>
    <s v="Standard Class"/>
    <x v="17"/>
    <s v="Steve Nguyen"/>
    <x v="2"/>
    <s v="United States"/>
    <s v="Houston"/>
    <x v="5"/>
    <n v="77041"/>
    <x v="2"/>
    <s v="TEC-PH-10000486"/>
    <x v="2"/>
    <x v="7"/>
    <s v="Plantronics HL10 Handset Lifter"/>
    <n v="371.16800000000001"/>
    <n v="4"/>
    <n v="0.2"/>
    <n v="41.756399999999957"/>
  </r>
  <r>
    <n v="42"/>
    <x v="18"/>
    <x v="3"/>
    <x v="18"/>
    <d v="2014-09-16T00:00:00"/>
    <s v="Standard Class"/>
    <x v="18"/>
    <s v="Linda Cazamias"/>
    <x v="1"/>
    <s v="United States"/>
    <s v="Naperville"/>
    <x v="10"/>
    <n v="60540"/>
    <x v="2"/>
    <s v="TEC-PH-10004093"/>
    <x v="2"/>
    <x v="7"/>
    <s v="Panasonic Kx-TS550"/>
    <n v="147.16800000000001"/>
    <n v="4"/>
    <n v="0.2"/>
    <n v="16.556399999999996"/>
  </r>
  <r>
    <n v="43"/>
    <x v="19"/>
    <x v="0"/>
    <x v="19"/>
    <d v="2013-07-23T00:00:00"/>
    <s v="Standard Class"/>
    <x v="19"/>
    <s v="Ruben Ausman"/>
    <x v="1"/>
    <s v="United States"/>
    <s v="Los Angeles"/>
    <x v="1"/>
    <n v="90049"/>
    <x v="1"/>
    <s v="OFF-ST-10003479"/>
    <x v="1"/>
    <x v="4"/>
    <s v="Eldon Base for stackable storage shelf, platinum"/>
    <n v="77.88"/>
    <n v="2"/>
    <n v="0"/>
    <n v="3.8939999999999912"/>
  </r>
  <r>
    <n v="44"/>
    <x v="20"/>
    <x v="3"/>
    <x v="20"/>
    <d v="2014-09-24T00:00:00"/>
    <s v="Standard Class"/>
    <x v="20"/>
    <s v="Erin Smith"/>
    <x v="1"/>
    <s v="United States"/>
    <s v="Melbourne"/>
    <x v="2"/>
    <n v="32935"/>
    <x v="0"/>
    <s v="OFF-ST-10003282"/>
    <x v="1"/>
    <x v="4"/>
    <s v="Advantus 10-Drawer Portable Organizer, Chrome Metal Frame, Smoke Drawers"/>
    <n v="95.616"/>
    <n v="2"/>
    <n v="0.2"/>
    <n v="9.5616000000000092"/>
  </r>
  <r>
    <n v="45"/>
    <x v="21"/>
    <x v="0"/>
    <x v="21"/>
    <d v="2013-03-14T00:00:00"/>
    <s v="First Class"/>
    <x v="21"/>
    <s v="Odella Nelson"/>
    <x v="1"/>
    <s v="United States"/>
    <s v="Eagan"/>
    <x v="11"/>
    <n v="55122"/>
    <x v="2"/>
    <s v="TEC-AC-10000171"/>
    <x v="2"/>
    <x v="11"/>
    <s v="Verbatim 25 GB 6x Blu-ray Single Layer Recordable Disc, 25/Pack"/>
    <n v="45.98"/>
    <n v="2"/>
    <n v="0"/>
    <n v="19.7714"/>
  </r>
  <r>
    <n v="46"/>
    <x v="21"/>
    <x v="0"/>
    <x v="21"/>
    <d v="2013-03-14T00:00:00"/>
    <s v="First Class"/>
    <x v="21"/>
    <s v="Odella Nelson"/>
    <x v="1"/>
    <s v="United States"/>
    <s v="Eagan"/>
    <x v="11"/>
    <n v="55122"/>
    <x v="2"/>
    <s v="OFF-BI-10003291"/>
    <x v="1"/>
    <x v="8"/>
    <s v="Wilson Jones Leather-Like Binders with DublLock Round Rings"/>
    <n v="17.46"/>
    <n v="2"/>
    <n v="0"/>
    <n v="8.2061999999999991"/>
  </r>
  <r>
    <n v="47"/>
    <x v="22"/>
    <x v="2"/>
    <x v="22"/>
    <d v="2011-10-25T00:00:00"/>
    <s v="Second Class"/>
    <x v="22"/>
    <s v="Patrick O'Donnell"/>
    <x v="0"/>
    <s v="United States"/>
    <s v="Westland"/>
    <x v="12"/>
    <n v="48185"/>
    <x v="2"/>
    <s v="OFF-ST-10001713"/>
    <x v="1"/>
    <x v="4"/>
    <s v="Gould Plastics 9-Pocket Panel Bin, 18-3/8w x 5-1/4d x 20-1/2h, Black"/>
    <n v="211.96"/>
    <n v="4"/>
    <n v="0"/>
    <n v="8.4783999999999935"/>
  </r>
  <r>
    <n v="48"/>
    <x v="23"/>
    <x v="0"/>
    <x v="23"/>
    <d v="2013-06-26T00:00:00"/>
    <s v="Standard Class"/>
    <x v="23"/>
    <s v="Lena Hernandez"/>
    <x v="0"/>
    <s v="United States"/>
    <s v="Dover"/>
    <x v="13"/>
    <n v="19901"/>
    <x v="3"/>
    <s v="TEC-AC-10002167"/>
    <x v="2"/>
    <x v="11"/>
    <s v="Imation 8gb Micro Traveldrive Usb 2.0 Flash Drive"/>
    <n v="45"/>
    <n v="3"/>
    <n v="0"/>
    <n v="4.9500000000000011"/>
  </r>
  <r>
    <n v="49"/>
    <x v="23"/>
    <x v="0"/>
    <x v="23"/>
    <d v="2013-06-26T00:00:00"/>
    <s v="Standard Class"/>
    <x v="23"/>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x v="24"/>
    <s v="Darren Powers"/>
    <x v="0"/>
    <s v="United States"/>
    <s v="New Albany"/>
    <x v="14"/>
    <n v="47150"/>
    <x v="2"/>
    <s v="OFF-BI-10004410"/>
    <x v="1"/>
    <x v="8"/>
    <s v="C-Line Peel &amp; Stick Add-On Filing Pockets, 8-3/4 x 5-1/8, 10/Pack"/>
    <n v="38.22"/>
    <n v="6"/>
    <n v="0"/>
    <n v="17.9634"/>
  </r>
  <r>
    <n v="51"/>
    <x v="24"/>
    <x v="1"/>
    <x v="24"/>
    <d v="2012-04-22T00:00:00"/>
    <s v="Standard Class"/>
    <x v="24"/>
    <s v="Darren Powers"/>
    <x v="0"/>
    <s v="United States"/>
    <s v="New Albany"/>
    <x v="14"/>
    <n v="47150"/>
    <x v="2"/>
    <s v="OFF-LA-10002762"/>
    <x v="1"/>
    <x v="2"/>
    <s v="Avery 485"/>
    <n v="75.179999999999993"/>
    <n v="6"/>
    <n v="0"/>
    <n v="35.334599999999995"/>
  </r>
  <r>
    <n v="52"/>
    <x v="24"/>
    <x v="1"/>
    <x v="24"/>
    <d v="2012-04-22T00:00:00"/>
    <s v="Standard Class"/>
    <x v="24"/>
    <s v="Darren Powers"/>
    <x v="0"/>
    <s v="United States"/>
    <s v="New Albany"/>
    <x v="14"/>
    <n v="47150"/>
    <x v="2"/>
    <s v="FUR-FU-10001706"/>
    <x v="0"/>
    <x v="5"/>
    <s v="Longer-Life Soft White Bulbs"/>
    <n v="6.16"/>
    <n v="2"/>
    <n v="0"/>
    <n v="2.9567999999999999"/>
  </r>
  <r>
    <n v="53"/>
    <x v="24"/>
    <x v="1"/>
    <x v="24"/>
    <d v="2012-04-22T00:00:00"/>
    <s v="Standard Class"/>
    <x v="24"/>
    <s v="Darren Powers"/>
    <x v="0"/>
    <s v="United States"/>
    <s v="New Albany"/>
    <x v="14"/>
    <n v="47150"/>
    <x v="2"/>
    <s v="FUR-CH-10003061"/>
    <x v="0"/>
    <x v="1"/>
    <s v="Global Leather Task Chair, Black"/>
    <n v="89.99"/>
    <n v="1"/>
    <n v="0"/>
    <n v="17.098099999999988"/>
  </r>
  <r>
    <n v="54"/>
    <x v="25"/>
    <x v="0"/>
    <x v="25"/>
    <d v="2013-12-18T00:00:00"/>
    <s v="Standard Class"/>
    <x v="25"/>
    <s v="Janet Molinari"/>
    <x v="1"/>
    <s v="United States"/>
    <s v="New York City"/>
    <x v="15"/>
    <n v="10024"/>
    <x v="3"/>
    <s v="OFF-FA-10000304"/>
    <x v="1"/>
    <x v="13"/>
    <s v="Advantus Push Pins"/>
    <n v="15.260000000000002"/>
    <n v="7"/>
    <n v="0"/>
    <n v="6.2566000000000006"/>
  </r>
  <r>
    <n v="55"/>
    <x v="25"/>
    <x v="0"/>
    <x v="25"/>
    <d v="2013-12-18T00:00:00"/>
    <s v="Standard Class"/>
    <x v="25"/>
    <s v="Janet Molinari"/>
    <x v="1"/>
    <s v="United States"/>
    <s v="New York City"/>
    <x v="15"/>
    <n v="10024"/>
    <x v="3"/>
    <s v="TEC-PH-10002447"/>
    <x v="2"/>
    <x v="7"/>
    <s v="AT&amp;T CL83451 4-Handset Telephone"/>
    <n v="1029.95"/>
    <n v="5"/>
    <n v="0"/>
    <n v="298.68549999999999"/>
  </r>
  <r>
    <n v="56"/>
    <x v="26"/>
    <x v="0"/>
    <x v="26"/>
    <d v="2013-06-19T00:00:00"/>
    <s v="First Class"/>
    <x v="26"/>
    <s v="Ted Butterfield"/>
    <x v="0"/>
    <s v="United States"/>
    <s v="Troy"/>
    <x v="15"/>
    <n v="12180"/>
    <x v="3"/>
    <s v="OFF-ST-10000604"/>
    <x v="1"/>
    <x v="4"/>
    <s v="Home/Office Personal File Carts"/>
    <n v="208.56"/>
    <n v="6"/>
    <n v="0"/>
    <n v="52.139999999999986"/>
  </r>
  <r>
    <n v="57"/>
    <x v="26"/>
    <x v="0"/>
    <x v="26"/>
    <d v="2013-06-19T00:00:00"/>
    <s v="First Class"/>
    <x v="26"/>
    <s v="Ted Butterfield"/>
    <x v="0"/>
    <s v="United States"/>
    <s v="Troy"/>
    <x v="15"/>
    <n v="12180"/>
    <x v="3"/>
    <s v="OFF-PA-10001569"/>
    <x v="1"/>
    <x v="10"/>
    <s v="Xerox 232"/>
    <n v="32.400000000000006"/>
    <n v="5"/>
    <n v="0"/>
    <n v="15.552000000000001"/>
  </r>
  <r>
    <n v="58"/>
    <x v="26"/>
    <x v="0"/>
    <x v="26"/>
    <d v="2013-06-19T00:00:00"/>
    <s v="First Class"/>
    <x v="26"/>
    <s v="Ted Butterfield"/>
    <x v="0"/>
    <s v="United States"/>
    <s v="Troy"/>
    <x v="15"/>
    <n v="12180"/>
    <x v="3"/>
    <s v="FUR-CH-10003968"/>
    <x v="0"/>
    <x v="1"/>
    <s v="Novimex Turbo Task Chair"/>
    <n v="319.41000000000003"/>
    <n v="5"/>
    <n v="0.1"/>
    <n v="7.0980000000000061"/>
  </r>
  <r>
    <n v="59"/>
    <x v="26"/>
    <x v="0"/>
    <x v="26"/>
    <d v="2013-06-19T00:00:00"/>
    <s v="First Class"/>
    <x v="26"/>
    <s v="Ted Butterfield"/>
    <x v="0"/>
    <s v="United States"/>
    <s v="Troy"/>
    <x v="15"/>
    <n v="12180"/>
    <x v="3"/>
    <s v="OFF-PA-10000587"/>
    <x v="1"/>
    <x v="10"/>
    <s v="Array Parchment Paper, Assorted Colors"/>
    <n v="14.56"/>
    <n v="2"/>
    <n v="0"/>
    <n v="6.9888000000000003"/>
  </r>
  <r>
    <n v="60"/>
    <x v="26"/>
    <x v="0"/>
    <x v="26"/>
    <d v="2013-06-19T00:00:00"/>
    <s v="First Class"/>
    <x v="26"/>
    <s v="Ted Butterfield"/>
    <x v="0"/>
    <s v="United States"/>
    <s v="Troy"/>
    <x v="15"/>
    <n v="12180"/>
    <x v="3"/>
    <s v="TEC-AC-10002167"/>
    <x v="2"/>
    <x v="11"/>
    <s v="Imation 8gb Micro Traveldrive Usb 2.0 Flash Drive"/>
    <n v="30"/>
    <n v="2"/>
    <n v="0"/>
    <n v="3.3000000000000007"/>
  </r>
  <r>
    <n v="61"/>
    <x v="26"/>
    <x v="0"/>
    <x v="26"/>
    <d v="2013-06-19T00:00:00"/>
    <s v="First Class"/>
    <x v="26"/>
    <s v="Ted Butterfield"/>
    <x v="0"/>
    <s v="United States"/>
    <s v="Troy"/>
    <x v="15"/>
    <n v="12180"/>
    <x v="3"/>
    <s v="OFF-BI-10001460"/>
    <x v="1"/>
    <x v="8"/>
    <s v="Plastic Binding Combs"/>
    <n v="48.480000000000004"/>
    <n v="4"/>
    <n v="0.2"/>
    <n v="16.361999999999998"/>
  </r>
  <r>
    <n v="62"/>
    <x v="26"/>
    <x v="0"/>
    <x v="26"/>
    <d v="2013-06-19T00:00:00"/>
    <s v="First Class"/>
    <x v="26"/>
    <s v="Ted Butterfield"/>
    <x v="0"/>
    <s v="United States"/>
    <s v="Troy"/>
    <x v="15"/>
    <n v="12180"/>
    <x v="3"/>
    <s v="OFF-AR-10001868"/>
    <x v="1"/>
    <x v="6"/>
    <s v="Prang Dustless Chalk Sticks"/>
    <n v="1.68"/>
    <n v="1"/>
    <n v="0"/>
    <n v="0.84"/>
  </r>
  <r>
    <n v="63"/>
    <x v="27"/>
    <x v="1"/>
    <x v="27"/>
    <d v="2012-11-30T00:00:00"/>
    <s v="Standard Class"/>
    <x v="27"/>
    <s v="Kunst Miller"/>
    <x v="0"/>
    <s v="United States"/>
    <s v="Los Angeles"/>
    <x v="1"/>
    <n v="90004"/>
    <x v="1"/>
    <s v="TEC-AC-10004633"/>
    <x v="2"/>
    <x v="11"/>
    <s v="Verbatim 25 GB 6x Blu-ray Single Layer Recordable Disc, 3/Pack"/>
    <n v="13.98"/>
    <n v="2"/>
    <n v="0"/>
    <n v="6.1512000000000011"/>
  </r>
  <r>
    <n v="64"/>
    <x v="27"/>
    <x v="1"/>
    <x v="27"/>
    <d v="2012-11-30T00:00:00"/>
    <s v="Standard Class"/>
    <x v="27"/>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x v="27"/>
    <s v="Kunst Miller"/>
    <x v="0"/>
    <s v="United States"/>
    <s v="Los Angeles"/>
    <x v="1"/>
    <n v="90004"/>
    <x v="1"/>
    <s v="OFF-PA-10003892"/>
    <x v="1"/>
    <x v="10"/>
    <s v="Xerox 1943"/>
    <n v="146.72999999999999"/>
    <n v="3"/>
    <n v="0"/>
    <n v="68.963099999999997"/>
  </r>
  <r>
    <n v="66"/>
    <x v="27"/>
    <x v="1"/>
    <x v="27"/>
    <d v="2012-11-30T00:00:00"/>
    <s v="Standard Class"/>
    <x v="27"/>
    <s v="Kunst Miller"/>
    <x v="0"/>
    <s v="United States"/>
    <s v="Los Angeles"/>
    <x v="1"/>
    <n v="90004"/>
    <x v="1"/>
    <s v="FUR-FU-10000397"/>
    <x v="0"/>
    <x v="5"/>
    <s v="Luxo Economy Swing Arm Lamp"/>
    <n v="79.760000000000005"/>
    <n v="4"/>
    <n v="0"/>
    <n v="22.332800000000006"/>
  </r>
  <r>
    <n v="67"/>
    <x v="28"/>
    <x v="1"/>
    <x v="28"/>
    <d v="2012-05-05T00:00:00"/>
    <s v="Standard Class"/>
    <x v="28"/>
    <s v="Paul Stevenson"/>
    <x v="2"/>
    <s v="United States"/>
    <s v="Chicago"/>
    <x v="10"/>
    <n v="60610"/>
    <x v="2"/>
    <s v="FUR-CH-10001146"/>
    <x v="0"/>
    <x v="1"/>
    <s v="Global Value Mid-Back Manager's Chair, Gray"/>
    <n v="213.11499999999998"/>
    <n v="5"/>
    <n v="0.3"/>
    <n v="-15.222500000000011"/>
  </r>
  <r>
    <n v="68"/>
    <x v="29"/>
    <x v="2"/>
    <x v="29"/>
    <d v="2011-12-10T00:00:00"/>
    <s v="Standard Class"/>
    <x v="29"/>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x v="29"/>
    <s v="Brendan Sweed"/>
    <x v="1"/>
    <s v="United States"/>
    <s v="Gilbert"/>
    <x v="16"/>
    <n v="85234"/>
    <x v="1"/>
    <s v="TEC-PH-10002726"/>
    <x v="2"/>
    <x v="7"/>
    <s v="netTALK DUO VoIP Telephone Service"/>
    <n v="167.96800000000002"/>
    <n v="4"/>
    <n v="0.2"/>
    <n v="62.988"/>
  </r>
  <r>
    <n v="70"/>
    <x v="30"/>
    <x v="0"/>
    <x v="30"/>
    <d v="2013-06-07T00:00:00"/>
    <s v="First Class"/>
    <x v="30"/>
    <s v="Karen Daniels"/>
    <x v="0"/>
    <s v="United States"/>
    <s v="Springfield"/>
    <x v="17"/>
    <n v="22153"/>
    <x v="0"/>
    <s v="OFF-PA-10000482"/>
    <x v="1"/>
    <x v="10"/>
    <s v="Snap-A-Way Black Print Carbonless Ruled Speed Letter, Triplicate"/>
    <n v="75.88"/>
    <n v="2"/>
    <n v="0"/>
    <n v="35.663599999999995"/>
  </r>
  <r>
    <n v="71"/>
    <x v="31"/>
    <x v="0"/>
    <x v="31"/>
    <d v="2013-09-24T00:00:00"/>
    <s v="Standard Class"/>
    <x v="31"/>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x v="14"/>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x v="32"/>
    <s v="Joel Eaton"/>
    <x v="0"/>
    <s v="United States"/>
    <s v="Memphis"/>
    <x v="18"/>
    <n v="38109"/>
    <x v="0"/>
    <s v="FUR-CH-10000513"/>
    <x v="0"/>
    <x v="1"/>
    <s v="High-Back Leather Manager's Chair"/>
    <n v="831.93600000000015"/>
    <n v="8"/>
    <n v="0.2"/>
    <n v="-114.39120000000003"/>
  </r>
  <r>
    <n v="74"/>
    <x v="33"/>
    <x v="1"/>
    <x v="33"/>
    <d v="2012-05-02T00:00:00"/>
    <s v="Standard Class"/>
    <x v="32"/>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x v="32"/>
    <s v="Joel Eaton"/>
    <x v="0"/>
    <s v="United States"/>
    <s v="Memphis"/>
    <x v="18"/>
    <n v="38109"/>
    <x v="0"/>
    <s v="OFF-ST-10004123"/>
    <x v="1"/>
    <x v="4"/>
    <s v="Safco Industrial Wire Shelving System"/>
    <n v="72.784000000000006"/>
    <n v="1"/>
    <n v="0.2"/>
    <n v="-18.196000000000002"/>
  </r>
  <r>
    <n v="76"/>
    <x v="34"/>
    <x v="3"/>
    <x v="34"/>
    <d v="2014-12-12T00:00:00"/>
    <s v="First Class"/>
    <x v="33"/>
    <s v="Ken Brennan"/>
    <x v="1"/>
    <s v="United States"/>
    <s v="Houston"/>
    <x v="5"/>
    <n v="77041"/>
    <x v="2"/>
    <s v="OFF-BI-10004182"/>
    <x v="1"/>
    <x v="8"/>
    <s v="Economy Binders"/>
    <n v="1.2479999999999998"/>
    <n v="3"/>
    <n v="0.8"/>
    <n v="-1.9344000000000006"/>
  </r>
  <r>
    <n v="77"/>
    <x v="34"/>
    <x v="3"/>
    <x v="34"/>
    <d v="2014-12-12T00:00:00"/>
    <s v="First Class"/>
    <x v="33"/>
    <s v="Ken Brennan"/>
    <x v="1"/>
    <s v="United States"/>
    <s v="Houston"/>
    <x v="5"/>
    <n v="77041"/>
    <x v="2"/>
    <s v="FUR-FU-10000260"/>
    <x v="0"/>
    <x v="5"/>
    <s v="6&quot; Cubicle Wall Clock, Black"/>
    <n v="9.7080000000000002"/>
    <n v="3"/>
    <n v="0.6"/>
    <n v="-5.8248000000000015"/>
  </r>
  <r>
    <n v="78"/>
    <x v="34"/>
    <x v="3"/>
    <x v="34"/>
    <d v="2014-12-12T00:00:00"/>
    <s v="First Class"/>
    <x v="33"/>
    <s v="Ken Brennan"/>
    <x v="1"/>
    <s v="United States"/>
    <s v="Houston"/>
    <x v="5"/>
    <n v="77041"/>
    <x v="2"/>
    <s v="OFF-ST-10000615"/>
    <x v="1"/>
    <x v="4"/>
    <s v="SimpliFile Personal File, Black Granite, 15w x 6-15/16d x 11-1/4h"/>
    <n v="27.240000000000002"/>
    <n v="3"/>
    <n v="0.2"/>
    <n v="2.724000000000002"/>
  </r>
  <r>
    <n v="79"/>
    <x v="35"/>
    <x v="2"/>
    <x v="35"/>
    <d v="2011-12-01T00:00:00"/>
    <s v="Second Class"/>
    <x v="32"/>
    <s v="Joel Eaton"/>
    <x v="0"/>
    <s v="United States"/>
    <s v="Houston"/>
    <x v="5"/>
    <n v="77070"/>
    <x v="2"/>
    <s v="FUR-FU-10003194"/>
    <x v="0"/>
    <x v="5"/>
    <s v="Eldon Expressions Desk Accessory, Wood Pencil Holder, Oak"/>
    <n v="19.3"/>
    <n v="5"/>
    <n v="0.6"/>
    <n v="-14.475000000000001"/>
  </r>
  <r>
    <n v="80"/>
    <x v="36"/>
    <x v="0"/>
    <x v="1"/>
    <d v="2013-06-16T00:00:00"/>
    <s v="First Class"/>
    <x v="34"/>
    <s v="Stewart Carmichael"/>
    <x v="1"/>
    <s v="United States"/>
    <s v="Decatur"/>
    <x v="19"/>
    <n v="35601"/>
    <x v="0"/>
    <s v="OFF-AP-10002118"/>
    <x v="1"/>
    <x v="9"/>
    <s v="1.7 Cubic Foot Compact &quot;Cube&quot; Office Refrigerators"/>
    <n v="208.16"/>
    <n v="1"/>
    <n v="0"/>
    <n v="56.20320000000001"/>
  </r>
  <r>
    <n v="81"/>
    <x v="36"/>
    <x v="0"/>
    <x v="1"/>
    <d v="2013-06-16T00:00:00"/>
    <s v="First Class"/>
    <x v="34"/>
    <s v="Stewart Carmichael"/>
    <x v="1"/>
    <s v="United States"/>
    <s v="Decatur"/>
    <x v="19"/>
    <n v="35601"/>
    <x v="0"/>
    <s v="OFF-BI-10002309"/>
    <x v="1"/>
    <x v="8"/>
    <s v="Avery Heavy-Duty EZD  Binder With Locking Rings"/>
    <n v="16.740000000000002"/>
    <n v="3"/>
    <n v="0"/>
    <n v="8.0351999999999997"/>
  </r>
  <r>
    <n v="82"/>
    <x v="37"/>
    <x v="2"/>
    <x v="36"/>
    <d v="2011-10-16T00:00:00"/>
    <s v="Standard Class"/>
    <x v="35"/>
    <s v="Duane Noonan"/>
    <x v="0"/>
    <s v="United States"/>
    <s v="San Francisco"/>
    <x v="1"/>
    <n v="94122"/>
    <x v="1"/>
    <s v="OFF-AR-10002053"/>
    <x v="1"/>
    <x v="6"/>
    <s v="Premium Writing Pencils, Soft, #2 by Central Association for the Blind"/>
    <n v="14.9"/>
    <n v="5"/>
    <n v="0"/>
    <n v="4.1720000000000006"/>
  </r>
  <r>
    <n v="83"/>
    <x v="37"/>
    <x v="2"/>
    <x v="36"/>
    <d v="2011-10-16T00:00:00"/>
    <s v="Standard Class"/>
    <x v="35"/>
    <s v="Duane Noonan"/>
    <x v="0"/>
    <s v="United States"/>
    <s v="San Francisco"/>
    <x v="1"/>
    <n v="94122"/>
    <x v="1"/>
    <s v="OFF-ST-10002370"/>
    <x v="1"/>
    <x v="4"/>
    <s v="Sortfiler Multipurpose Personal File Organizer, Black"/>
    <n v="21.39"/>
    <n v="1"/>
    <n v="0"/>
    <n v="6.2030999999999992"/>
  </r>
  <r>
    <n v="84"/>
    <x v="38"/>
    <x v="1"/>
    <x v="37"/>
    <d v="2012-09-08T00:00:00"/>
    <s v="Standard Class"/>
    <x v="36"/>
    <s v="Julie Creighton"/>
    <x v="1"/>
    <s v="United States"/>
    <s v="Durham"/>
    <x v="3"/>
    <n v="27707"/>
    <x v="0"/>
    <s v="OFF-EN-10000927"/>
    <x v="1"/>
    <x v="12"/>
    <s v="Jet-Pak Recycled Peel 'N' Seal Padded Mailers"/>
    <n v="200.98400000000004"/>
    <n v="7"/>
    <n v="0.2"/>
    <n v="62.807499999999976"/>
  </r>
  <r>
    <n v="85"/>
    <x v="39"/>
    <x v="3"/>
    <x v="38"/>
    <d v="2014-11-17T00:00:00"/>
    <s v="First Class"/>
    <x v="37"/>
    <s v="Christopher Schild"/>
    <x v="2"/>
    <s v="United States"/>
    <s v="Chicago"/>
    <x v="10"/>
    <n v="60623"/>
    <x v="2"/>
    <s v="OFF-ST-10003656"/>
    <x v="1"/>
    <x v="4"/>
    <s v="Safco Industrial Wire Shelving"/>
    <n v="230.376"/>
    <n v="3"/>
    <n v="0.2"/>
    <n v="-48.954900000000002"/>
  </r>
  <r>
    <n v="86"/>
    <x v="40"/>
    <x v="3"/>
    <x v="39"/>
    <d v="2014-05-31T00:00:00"/>
    <s v="Second Class"/>
    <x v="22"/>
    <s v="Patrick O'Donnell"/>
    <x v="0"/>
    <s v="United States"/>
    <s v="Columbia"/>
    <x v="20"/>
    <n v="29203"/>
    <x v="0"/>
    <s v="FUR-CH-10000863"/>
    <x v="0"/>
    <x v="1"/>
    <s v="Novimex Swivel Fabric Task Chair"/>
    <n v="301.95999999999998"/>
    <n v="2"/>
    <n v="0"/>
    <n v="33.215599999999995"/>
  </r>
  <r>
    <n v="87"/>
    <x v="41"/>
    <x v="3"/>
    <x v="40"/>
    <d v="2014-11-03T00:00:00"/>
    <s v="Standard Class"/>
    <x v="38"/>
    <s v="Paul Gonzalez"/>
    <x v="0"/>
    <s v="United States"/>
    <s v="Rochester"/>
    <x v="11"/>
    <n v="55901"/>
    <x v="2"/>
    <s v="TEC-AC-10001998"/>
    <x v="2"/>
    <x v="11"/>
    <s v="Logitech LS21 Speaker System - PC Multimedia - 2.1-CH - Wired"/>
    <n v="19.989999999999998"/>
    <n v="1"/>
    <n v="0"/>
    <n v="6.796599999999998"/>
  </r>
  <r>
    <n v="88"/>
    <x v="41"/>
    <x v="3"/>
    <x v="40"/>
    <d v="2014-11-03T00:00:00"/>
    <s v="Standard Class"/>
    <x v="38"/>
    <s v="Paul Gonzalez"/>
    <x v="0"/>
    <s v="United States"/>
    <s v="Rochester"/>
    <x v="11"/>
    <n v="55901"/>
    <x v="2"/>
    <s v="OFF-LA-10000134"/>
    <x v="1"/>
    <x v="2"/>
    <s v="Avery 511"/>
    <n v="6.16"/>
    <n v="2"/>
    <n v="0"/>
    <n v="2.9567999999999999"/>
  </r>
  <r>
    <n v="89"/>
    <x v="42"/>
    <x v="0"/>
    <x v="41"/>
    <d v="2013-04-11T00:00:00"/>
    <s v="Second Class"/>
    <x v="39"/>
    <s v="Gary Mitchum"/>
    <x v="2"/>
    <s v="United States"/>
    <s v="Houston"/>
    <x v="5"/>
    <n v="77095"/>
    <x v="2"/>
    <s v="OFF-ST-10003442"/>
    <x v="1"/>
    <x v="4"/>
    <s v="Eldon Portable Mobile Manager"/>
    <n v="158.36800000000002"/>
    <n v="7"/>
    <n v="0.2"/>
    <n v="13.857199999999999"/>
  </r>
  <r>
    <n v="90"/>
    <x v="43"/>
    <x v="0"/>
    <x v="42"/>
    <d v="2013-09-23T00:00:00"/>
    <s v="Standard Class"/>
    <x v="40"/>
    <s v="Jim Sink"/>
    <x v="1"/>
    <s v="United States"/>
    <s v="Los Angeles"/>
    <x v="1"/>
    <n v="90036"/>
    <x v="1"/>
    <s v="OFF-AR-10004930"/>
    <x v="1"/>
    <x v="6"/>
    <s v="Turquoise Lead Holder with Pocket Clip"/>
    <n v="20.100000000000001"/>
    <n v="3"/>
    <n v="0"/>
    <n v="6.6329999999999982"/>
  </r>
  <r>
    <n v="91"/>
    <x v="43"/>
    <x v="0"/>
    <x v="42"/>
    <d v="2013-09-23T00:00:00"/>
    <s v="Standard Class"/>
    <x v="40"/>
    <s v="Jim Sink"/>
    <x v="1"/>
    <s v="United States"/>
    <s v="Los Angeles"/>
    <x v="1"/>
    <n v="90036"/>
    <x v="1"/>
    <s v="TEC-PH-10004093"/>
    <x v="2"/>
    <x v="7"/>
    <s v="Panasonic Kx-TS550"/>
    <n v="73.584000000000003"/>
    <n v="2"/>
    <n v="0.2"/>
    <n v="8.2781999999999982"/>
  </r>
  <r>
    <n v="92"/>
    <x v="43"/>
    <x v="0"/>
    <x v="42"/>
    <d v="2013-09-23T00:00:00"/>
    <s v="Standard Class"/>
    <x v="40"/>
    <s v="Jim Sink"/>
    <x v="1"/>
    <s v="United States"/>
    <s v="Los Angeles"/>
    <x v="1"/>
    <n v="90036"/>
    <x v="1"/>
    <s v="OFF-PA-10000304"/>
    <x v="1"/>
    <x v="10"/>
    <s v="Xerox 1995"/>
    <n v="6.48"/>
    <n v="1"/>
    <n v="0"/>
    <n v="3.1104000000000003"/>
  </r>
  <r>
    <n v="93"/>
    <x v="44"/>
    <x v="1"/>
    <x v="43"/>
    <d v="2012-02-05T00:00:00"/>
    <s v="Second Class"/>
    <x v="41"/>
    <s v="Karl Braun"/>
    <x v="0"/>
    <s v="United States"/>
    <s v="Minneapolis"/>
    <x v="11"/>
    <n v="55407"/>
    <x v="2"/>
    <s v="OFF-PA-10003177"/>
    <x v="1"/>
    <x v="10"/>
    <s v="Xerox 1999"/>
    <n v="12.96"/>
    <n v="2"/>
    <n v="0"/>
    <n v="6.2208000000000006"/>
  </r>
  <r>
    <n v="94"/>
    <x v="44"/>
    <x v="1"/>
    <x v="43"/>
    <d v="2012-02-05T00:00:00"/>
    <s v="Second Class"/>
    <x v="41"/>
    <s v="Karl Braun"/>
    <x v="0"/>
    <s v="United States"/>
    <s v="Minneapolis"/>
    <x v="11"/>
    <n v="55407"/>
    <x v="2"/>
    <s v="FUR-FU-10003799"/>
    <x v="0"/>
    <x v="5"/>
    <s v="Seth Thomas 13 1/2&quot; Wall Clock"/>
    <n v="53.34"/>
    <n v="3"/>
    <n v="0"/>
    <n v="16.535399999999996"/>
  </r>
  <r>
    <n v="95"/>
    <x v="44"/>
    <x v="1"/>
    <x v="43"/>
    <d v="2012-02-05T00:00:00"/>
    <s v="Second Class"/>
    <x v="41"/>
    <s v="Karl Braun"/>
    <x v="0"/>
    <s v="United States"/>
    <s v="Minneapolis"/>
    <x v="11"/>
    <n v="55407"/>
    <x v="2"/>
    <s v="OFF-BI-10002852"/>
    <x v="1"/>
    <x v="8"/>
    <s v="Ibico Standard Transparent Covers"/>
    <n v="32.96"/>
    <n v="2"/>
    <n v="0"/>
    <n v="16.150400000000001"/>
  </r>
  <r>
    <n v="96"/>
    <x v="45"/>
    <x v="3"/>
    <x v="44"/>
    <d v="2014-11-13T00:00:00"/>
    <s v="Standard Class"/>
    <x v="42"/>
    <s v="Roger Barcio"/>
    <x v="2"/>
    <s v="United States"/>
    <s v="Portland"/>
    <x v="21"/>
    <n v="97206"/>
    <x v="1"/>
    <s v="OFF-BI-10004738"/>
    <x v="1"/>
    <x v="8"/>
    <s v="Flexible Leather- Look Classic Collection Ring Binder"/>
    <n v="5.6820000000000013"/>
    <n v="1"/>
    <n v="0.7"/>
    <n v="-3.7880000000000003"/>
  </r>
  <r>
    <n v="97"/>
    <x v="46"/>
    <x v="3"/>
    <x v="45"/>
    <d v="2014-11-12T00:00:00"/>
    <s v="Second Class"/>
    <x v="43"/>
    <s v="Parhena Norris"/>
    <x v="2"/>
    <s v="United States"/>
    <s v="New York City"/>
    <x v="15"/>
    <n v="10009"/>
    <x v="3"/>
    <s v="FUR-FU-10000629"/>
    <x v="0"/>
    <x v="5"/>
    <s v="9-3/4 Diameter Round Wall Clock"/>
    <n v="96.53"/>
    <n v="7"/>
    <n v="0"/>
    <n v="40.5426"/>
  </r>
  <r>
    <n v="98"/>
    <x v="47"/>
    <x v="3"/>
    <x v="46"/>
    <d v="2014-06-21T00:00:00"/>
    <s v="First Class"/>
    <x v="44"/>
    <s v="Katherine Ducich"/>
    <x v="0"/>
    <s v="United States"/>
    <s v="San Francisco"/>
    <x v="1"/>
    <n v="94122"/>
    <x v="1"/>
    <s v="OFF-BI-10001721"/>
    <x v="1"/>
    <x v="8"/>
    <s v="Trimflex Flexible Post Binders"/>
    <n v="51.311999999999998"/>
    <n v="3"/>
    <n v="0.2"/>
    <n v="17.959199999999999"/>
  </r>
  <r>
    <n v="99"/>
    <x v="48"/>
    <x v="0"/>
    <x v="47"/>
    <d v="2013-09-12T00:00:00"/>
    <s v="Standard Class"/>
    <x v="45"/>
    <s v="Elpida Rittenbach"/>
    <x v="1"/>
    <s v="United States"/>
    <s v="Saint Paul"/>
    <x v="11"/>
    <n v="55106"/>
    <x v="2"/>
    <s v="OFF-AP-10000358"/>
    <x v="1"/>
    <x v="9"/>
    <s v="Fellowes Basic Home/Office Series Surge Protectors"/>
    <n v="77.88"/>
    <n v="6"/>
    <n v="0"/>
    <n v="22.585199999999993"/>
  </r>
  <r>
    <n v="100"/>
    <x v="49"/>
    <x v="0"/>
    <x v="48"/>
    <d v="2013-09-03T00:00:00"/>
    <s v="Standard Class"/>
    <x v="46"/>
    <s v="Rick Bensley"/>
    <x v="2"/>
    <s v="United States"/>
    <s v="Chicago"/>
    <x v="10"/>
    <n v="60610"/>
    <x v="2"/>
    <s v="OFF-PA-10003256"/>
    <x v="1"/>
    <x v="10"/>
    <s v="Avery Personal Creations Heavyweight Cards"/>
    <n v="64.623999999999995"/>
    <n v="7"/>
    <n v="0.2"/>
    <n v="22.618399999999994"/>
  </r>
  <r>
    <n v="101"/>
    <x v="49"/>
    <x v="0"/>
    <x v="48"/>
    <d v="2013-09-03T00:00:00"/>
    <s v="Standard Class"/>
    <x v="46"/>
    <s v="Rick Bensley"/>
    <x v="2"/>
    <s v="United States"/>
    <s v="Chicago"/>
    <x v="10"/>
    <n v="60610"/>
    <x v="2"/>
    <s v="TEC-AC-10001767"/>
    <x v="2"/>
    <x v="11"/>
    <s v="SanDisk Ultra 64 GB MicroSDHC Class 10 Memory Card"/>
    <n v="95.976000000000013"/>
    <n v="3"/>
    <n v="0.2"/>
    <n v="-10.797300000000011"/>
  </r>
  <r>
    <n v="102"/>
    <x v="49"/>
    <x v="0"/>
    <x v="48"/>
    <d v="2013-09-03T00:00:00"/>
    <s v="Standard Class"/>
    <x v="46"/>
    <s v="Rick Bensley"/>
    <x v="2"/>
    <s v="United States"/>
    <s v="Chicago"/>
    <x v="10"/>
    <n v="60610"/>
    <x v="2"/>
    <s v="OFF-BI-10002609"/>
    <x v="1"/>
    <x v="8"/>
    <s v="Avery Hidden Tab Dividers for Binding Systems"/>
    <n v="1.7879999999999996"/>
    <n v="3"/>
    <n v="0.8"/>
    <n v="-3.0396000000000001"/>
  </r>
  <r>
    <n v="103"/>
    <x v="50"/>
    <x v="0"/>
    <x v="49"/>
    <d v="2013-12-05T00:00:00"/>
    <s v="Second Class"/>
    <x v="47"/>
    <s v="Gary Zandusky"/>
    <x v="0"/>
    <s v="United States"/>
    <s v="Rochester"/>
    <x v="11"/>
    <n v="55901"/>
    <x v="2"/>
    <s v="OFF-PA-10004040"/>
    <x v="1"/>
    <x v="10"/>
    <s v="Universal Premium White Copier/Laser Paper (20Lb. and 87 Bright)"/>
    <n v="23.92"/>
    <n v="4"/>
    <n v="0"/>
    <n v="11.720800000000001"/>
  </r>
  <r>
    <n v="104"/>
    <x v="51"/>
    <x v="1"/>
    <x v="50"/>
    <d v="2012-11-17T00:00:00"/>
    <s v="Standard Class"/>
    <x v="48"/>
    <s v="Lena Cacioppo"/>
    <x v="0"/>
    <s v="United States"/>
    <s v="Aurora"/>
    <x v="22"/>
    <n v="80013"/>
    <x v="1"/>
    <s v="TEC-AC-10001552"/>
    <x v="2"/>
    <x v="11"/>
    <s v="Logitech K350 2.4Ghz Wireless Keyboard"/>
    <n v="238.89600000000002"/>
    <n v="6"/>
    <n v="0.2"/>
    <n v="-26.875800000000012"/>
  </r>
  <r>
    <n v="105"/>
    <x v="51"/>
    <x v="1"/>
    <x v="50"/>
    <d v="2012-11-17T00:00:00"/>
    <s v="Standard Class"/>
    <x v="48"/>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x v="48"/>
    <s v="Lena Cacioppo"/>
    <x v="0"/>
    <s v="United States"/>
    <s v="Aurora"/>
    <x v="22"/>
    <n v="80013"/>
    <x v="1"/>
    <s v="OFF-BI-10002794"/>
    <x v="1"/>
    <x v="8"/>
    <s v="Avery Trapezoid Ring Binder, 3&quot; Capacity, Black, 1040 sheets"/>
    <n v="36.882000000000005"/>
    <n v="3"/>
    <n v="0.7"/>
    <n v="-25.817399999999999"/>
  </r>
  <r>
    <n v="107"/>
    <x v="52"/>
    <x v="3"/>
    <x v="51"/>
    <d v="2014-11-29T00:00:00"/>
    <s v="Standard Class"/>
    <x v="49"/>
    <s v="Janet Martin"/>
    <x v="0"/>
    <s v="United States"/>
    <s v="Charlotte"/>
    <x v="3"/>
    <n v="28205"/>
    <x v="0"/>
    <s v="TEC-AC-10003499"/>
    <x v="2"/>
    <x v="11"/>
    <s v="Memorex Mini Travel Drive 8 GB USB 2.0 Flash Drive"/>
    <n v="74.112000000000009"/>
    <n v="8"/>
    <n v="0.2"/>
    <n v="17.601600000000001"/>
  </r>
  <r>
    <n v="108"/>
    <x v="52"/>
    <x v="3"/>
    <x v="51"/>
    <d v="2014-11-29T00:00:00"/>
    <s v="Standard Class"/>
    <x v="49"/>
    <s v="Janet Martin"/>
    <x v="0"/>
    <s v="United States"/>
    <s v="Charlotte"/>
    <x v="3"/>
    <n v="28205"/>
    <x v="0"/>
    <s v="TEC-PH-10002844"/>
    <x v="2"/>
    <x v="7"/>
    <s v="Speck Products Candyshell Flip Case"/>
    <n v="27.992000000000004"/>
    <n v="1"/>
    <n v="0.2"/>
    <n v="2.0993999999999993"/>
  </r>
  <r>
    <n v="109"/>
    <x v="52"/>
    <x v="3"/>
    <x v="51"/>
    <d v="2014-11-29T00:00:00"/>
    <s v="Standard Class"/>
    <x v="49"/>
    <s v="Janet Martin"/>
    <x v="0"/>
    <s v="United States"/>
    <s v="Charlotte"/>
    <x v="3"/>
    <n v="28205"/>
    <x v="0"/>
    <s v="OFF-AR-10000390"/>
    <x v="1"/>
    <x v="6"/>
    <s v="Newell Chalk Holder"/>
    <n v="3.3040000000000003"/>
    <n v="1"/>
    <n v="0.2"/>
    <n v="1.0737999999999999"/>
  </r>
  <r>
    <n v="110"/>
    <x v="53"/>
    <x v="1"/>
    <x v="52"/>
    <d v="2012-10-20T00:00:00"/>
    <s v="Standard Class"/>
    <x v="50"/>
    <s v="Pete Armstrong"/>
    <x v="2"/>
    <s v="United States"/>
    <s v="Orland Park"/>
    <x v="10"/>
    <n v="60462"/>
    <x v="2"/>
    <s v="TEC-AC-10000844"/>
    <x v="2"/>
    <x v="11"/>
    <s v="Logitech Gaming G510s - Keyboard"/>
    <n v="339.96000000000004"/>
    <n v="5"/>
    <n v="0.2"/>
    <n v="67.991999999999962"/>
  </r>
  <r>
    <n v="111"/>
    <x v="54"/>
    <x v="3"/>
    <x v="53"/>
    <d v="2014-12-31T00:00:00"/>
    <s v="Standard Class"/>
    <x v="51"/>
    <s v="Cynthia Voltz"/>
    <x v="1"/>
    <s v="United States"/>
    <s v="New York City"/>
    <x v="15"/>
    <n v="10035"/>
    <x v="3"/>
    <s v="FUR-FU-10001934"/>
    <x v="0"/>
    <x v="5"/>
    <s v="Magnifier Swing Arm Lamp"/>
    <n v="41.96"/>
    <n v="2"/>
    <n v="0"/>
    <n v="10.909600000000001"/>
  </r>
  <r>
    <n v="112"/>
    <x v="55"/>
    <x v="0"/>
    <x v="54"/>
    <d v="2013-11-11T00:00:00"/>
    <s v="Standard Class"/>
    <x v="52"/>
    <s v="Clay Ludtke"/>
    <x v="0"/>
    <s v="United States"/>
    <s v="Urbandale"/>
    <x v="23"/>
    <n v="50322"/>
    <x v="2"/>
    <s v="OFF-AR-10000380"/>
    <x v="1"/>
    <x v="6"/>
    <s v="Hunt PowerHouse Electric Pencil Sharpener, Blue"/>
    <n v="75.959999999999994"/>
    <n v="2"/>
    <n v="0"/>
    <n v="22.78799999999999"/>
  </r>
  <r>
    <n v="113"/>
    <x v="55"/>
    <x v="0"/>
    <x v="54"/>
    <d v="2013-11-11T00:00:00"/>
    <s v="Standard Class"/>
    <x v="52"/>
    <s v="Clay Ludtke"/>
    <x v="0"/>
    <s v="United States"/>
    <s v="Urbandale"/>
    <x v="23"/>
    <n v="50322"/>
    <x v="2"/>
    <s v="OFF-BI-10003981"/>
    <x v="1"/>
    <x v="8"/>
    <s v="Avery Durable Plastic 1&quot; Binders"/>
    <n v="27.240000000000002"/>
    <n v="6"/>
    <n v="0"/>
    <n v="13.3476"/>
  </r>
  <r>
    <n v="114"/>
    <x v="56"/>
    <x v="2"/>
    <x v="55"/>
    <d v="2011-08-27T00:00:00"/>
    <s v="Second Class"/>
    <x v="53"/>
    <s v="Ryan Crowe"/>
    <x v="0"/>
    <s v="United States"/>
    <s v="Columbus"/>
    <x v="24"/>
    <n v="43229"/>
    <x v="3"/>
    <s v="OFF-FA-10000621"/>
    <x v="1"/>
    <x v="13"/>
    <s v="OIC Colored Binder Clips, Assorted Sizes"/>
    <n v="40.096000000000004"/>
    <n v="14"/>
    <n v="0.2"/>
    <n v="14.534799999999997"/>
  </r>
  <r>
    <n v="115"/>
    <x v="56"/>
    <x v="2"/>
    <x v="55"/>
    <d v="2011-08-27T00:00:00"/>
    <s v="Second Class"/>
    <x v="53"/>
    <s v="Ryan Crowe"/>
    <x v="0"/>
    <s v="United States"/>
    <s v="Columbus"/>
    <x v="24"/>
    <n v="43229"/>
    <x v="3"/>
    <s v="OFF-EN-10002600"/>
    <x v="1"/>
    <x v="12"/>
    <s v="Redi-Strip #10 Envelopes, 4 1/8 x 9 1/2"/>
    <n v="4.7200000000000006"/>
    <n v="2"/>
    <n v="0.2"/>
    <n v="1.6519999999999997"/>
  </r>
  <r>
    <n v="116"/>
    <x v="56"/>
    <x v="2"/>
    <x v="55"/>
    <d v="2011-08-27T00:00:00"/>
    <s v="Second Class"/>
    <x v="53"/>
    <s v="Ryan Crowe"/>
    <x v="0"/>
    <s v="United States"/>
    <s v="Columbus"/>
    <x v="24"/>
    <n v="43229"/>
    <x v="3"/>
    <s v="OFF-PA-10004965"/>
    <x v="1"/>
    <x v="10"/>
    <s v="Xerox 1921"/>
    <n v="23.976000000000003"/>
    <n v="3"/>
    <n v="0.2"/>
    <n v="7.4924999999999988"/>
  </r>
  <r>
    <n v="117"/>
    <x v="56"/>
    <x v="2"/>
    <x v="55"/>
    <d v="2011-08-27T00:00:00"/>
    <s v="Second Class"/>
    <x v="53"/>
    <s v="Ryan Crowe"/>
    <x v="0"/>
    <s v="United States"/>
    <s v="Columbus"/>
    <x v="24"/>
    <n v="43229"/>
    <x v="3"/>
    <s v="OFF-EN-10002504"/>
    <x v="1"/>
    <x v="12"/>
    <s v="Tyvek  Top-Opening Peel &amp; Seel Envelopes, Plain White"/>
    <n v="130.464"/>
    <n v="6"/>
    <n v="0.2"/>
    <n v="44.031599999999997"/>
  </r>
  <r>
    <n v="118"/>
    <x v="57"/>
    <x v="1"/>
    <x v="56"/>
    <d v="2012-03-06T00:00:00"/>
    <s v="Standard Class"/>
    <x v="54"/>
    <s v="Dave Kipp"/>
    <x v="0"/>
    <s v="United States"/>
    <s v="Seattle"/>
    <x v="4"/>
    <n v="98103"/>
    <x v="1"/>
    <s v="FUR-TA-10001768"/>
    <x v="0"/>
    <x v="3"/>
    <s v="Hon Racetrack Conference Tables"/>
    <n v="787.53"/>
    <n v="3"/>
    <n v="0"/>
    <n v="165.38129999999995"/>
  </r>
  <r>
    <n v="119"/>
    <x v="58"/>
    <x v="1"/>
    <x v="57"/>
    <d v="2012-04-10T00:00:00"/>
    <s v="Standard Class"/>
    <x v="55"/>
    <s v="Greg Guthrie"/>
    <x v="1"/>
    <s v="United States"/>
    <s v="Bristol"/>
    <x v="18"/>
    <n v="37620"/>
    <x v="0"/>
    <s v="OFF-BI-10003650"/>
    <x v="1"/>
    <x v="8"/>
    <s v="GBC DocuBind 300 Electric Binding Machine"/>
    <n v="157.79400000000004"/>
    <n v="1"/>
    <n v="0.7"/>
    <n v="-115.71559999999999"/>
  </r>
  <r>
    <n v="120"/>
    <x v="59"/>
    <x v="0"/>
    <x v="1"/>
    <d v="2013-06-16T00:00:00"/>
    <s v="First Class"/>
    <x v="56"/>
    <s v="Steven Cartwright"/>
    <x v="0"/>
    <s v="United States"/>
    <s v="Wilmington"/>
    <x v="13"/>
    <n v="19805"/>
    <x v="3"/>
    <s v="FUR-FU-10002157"/>
    <x v="0"/>
    <x v="5"/>
    <s v="Artistic Insta-Plaque"/>
    <n v="47.04"/>
    <n v="3"/>
    <n v="0"/>
    <n v="18.345599999999997"/>
  </r>
  <r>
    <n v="121"/>
    <x v="59"/>
    <x v="0"/>
    <x v="1"/>
    <d v="2013-06-16T00:00:00"/>
    <s v="First Class"/>
    <x v="56"/>
    <s v="Steven Cartwright"/>
    <x v="0"/>
    <s v="United States"/>
    <s v="Wilmington"/>
    <x v="13"/>
    <n v="19805"/>
    <x v="3"/>
    <s v="OFF-BI-10003910"/>
    <x v="1"/>
    <x v="8"/>
    <s v="DXL Angle-View Binders with Locking Rings by Samsill"/>
    <n v="30.84"/>
    <n v="4"/>
    <n v="0"/>
    <n v="13.878"/>
  </r>
  <r>
    <n v="122"/>
    <x v="59"/>
    <x v="0"/>
    <x v="1"/>
    <d v="2013-06-16T00:00:00"/>
    <s v="First Class"/>
    <x v="56"/>
    <s v="Steven Cartwright"/>
    <x v="0"/>
    <s v="United States"/>
    <s v="Wilmington"/>
    <x v="13"/>
    <n v="19805"/>
    <x v="3"/>
    <s v="OFF-ST-10000777"/>
    <x v="1"/>
    <x v="4"/>
    <s v="Companion Letter/Legal File, Black"/>
    <n v="226.56"/>
    <n v="6"/>
    <n v="0"/>
    <n v="63.436800000000005"/>
  </r>
  <r>
    <n v="123"/>
    <x v="59"/>
    <x v="0"/>
    <x v="1"/>
    <d v="2013-06-16T00:00:00"/>
    <s v="First Class"/>
    <x v="56"/>
    <s v="Steven Cartwright"/>
    <x v="0"/>
    <s v="United States"/>
    <s v="Wilmington"/>
    <x v="13"/>
    <n v="19805"/>
    <x v="3"/>
    <s v="OFF-EN-10002500"/>
    <x v="1"/>
    <x v="12"/>
    <s v="Globe Weis Peel &amp; Seel First Class Envelopes"/>
    <n v="115.02"/>
    <n v="9"/>
    <n v="0"/>
    <n v="51.758999999999993"/>
  </r>
  <r>
    <n v="124"/>
    <x v="59"/>
    <x v="0"/>
    <x v="1"/>
    <d v="2013-06-16T00:00:00"/>
    <s v="First Class"/>
    <x v="56"/>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x v="57"/>
    <s v="Alan Dominguez"/>
    <x v="2"/>
    <s v="United States"/>
    <s v="Houston"/>
    <x v="5"/>
    <n v="77041"/>
    <x v="2"/>
    <s v="FUR-CH-10004063"/>
    <x v="0"/>
    <x v="1"/>
    <s v="Global Deluxe High-Back Manager's Chair"/>
    <n v="600.55799999999999"/>
    <n v="3"/>
    <n v="0.3"/>
    <n v="-8.5794000000000779"/>
  </r>
  <r>
    <n v="126"/>
    <x v="61"/>
    <x v="2"/>
    <x v="59"/>
    <d v="2011-09-25T00:00:00"/>
    <s v="Standard Class"/>
    <x v="58"/>
    <s v="Philip Fox"/>
    <x v="0"/>
    <s v="United States"/>
    <s v="Bloomington"/>
    <x v="10"/>
    <n v="61701"/>
    <x v="2"/>
    <s v="FUR-TA-10004534"/>
    <x v="0"/>
    <x v="3"/>
    <s v="Bevis 44 x 96 Conference Tables"/>
    <n v="617.70000000000005"/>
    <n v="6"/>
    <n v="0.5"/>
    <n v="-407.68200000000013"/>
  </r>
  <r>
    <n v="127"/>
    <x v="62"/>
    <x v="3"/>
    <x v="60"/>
    <d v="2014-11-13T00:00:00"/>
    <s v="Standard Class"/>
    <x v="59"/>
    <s v="Troy Staebel"/>
    <x v="0"/>
    <s v="United States"/>
    <s v="Phoenix"/>
    <x v="16"/>
    <n v="85023"/>
    <x v="1"/>
    <s v="OFF-BI-10003274"/>
    <x v="1"/>
    <x v="8"/>
    <s v="Avery Durable Slant Ring Binders, No Labels"/>
    <n v="2.3880000000000003"/>
    <n v="2"/>
    <n v="0.7"/>
    <n v="-1.8308"/>
  </r>
  <r>
    <n v="128"/>
    <x v="62"/>
    <x v="3"/>
    <x v="60"/>
    <d v="2014-11-13T00:00:00"/>
    <s v="Standard Class"/>
    <x v="59"/>
    <s v="Troy Staebel"/>
    <x v="0"/>
    <s v="United States"/>
    <s v="Phoenix"/>
    <x v="16"/>
    <n v="85023"/>
    <x v="1"/>
    <s v="OFF-ST-10002974"/>
    <x v="1"/>
    <x v="4"/>
    <s v="Trav-L-File Heavy-Duty Shuttle II, Black"/>
    <n v="243.99200000000002"/>
    <n v="7"/>
    <n v="0.2"/>
    <n v="30.498999999999981"/>
  </r>
  <r>
    <n v="129"/>
    <x v="63"/>
    <x v="0"/>
    <x v="61"/>
    <d v="2013-11-11T00:00:00"/>
    <s v="Second Class"/>
    <x v="60"/>
    <s v="Lindsay Shagiari"/>
    <x v="2"/>
    <s v="United States"/>
    <s v="Los Angeles"/>
    <x v="1"/>
    <n v="90004"/>
    <x v="1"/>
    <s v="FUR-CH-10001146"/>
    <x v="0"/>
    <x v="1"/>
    <s v="Global Task Chair, Black"/>
    <n v="81.424000000000007"/>
    <n v="2"/>
    <n v="0.2"/>
    <n v="-9.1601999999999961"/>
  </r>
  <r>
    <n v="130"/>
    <x v="63"/>
    <x v="0"/>
    <x v="61"/>
    <d v="2013-11-11T00:00:00"/>
    <s v="Second Class"/>
    <x v="60"/>
    <s v="Lindsay Shagiari"/>
    <x v="2"/>
    <s v="United States"/>
    <s v="Los Angeles"/>
    <x v="1"/>
    <n v="90004"/>
    <x v="1"/>
    <s v="FUR-FU-10003773"/>
    <x v="0"/>
    <x v="5"/>
    <s v="Eldon Cleatmat Plus Chair Mats for High Pile Carpets"/>
    <n v="238.56"/>
    <n v="3"/>
    <n v="0"/>
    <n v="26.241599999999977"/>
  </r>
  <r>
    <n v="131"/>
    <x v="64"/>
    <x v="3"/>
    <x v="62"/>
    <d v="2014-02-06T00:00:00"/>
    <s v="First Class"/>
    <x v="61"/>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x v="61"/>
    <s v="Dorothy Wardle"/>
    <x v="1"/>
    <s v="United States"/>
    <s v="Columbus"/>
    <x v="24"/>
    <n v="43229"/>
    <x v="3"/>
    <s v="OFF-PA-10002377"/>
    <x v="1"/>
    <x v="10"/>
    <s v="Xerox 1916"/>
    <n v="78.304000000000002"/>
    <n v="2"/>
    <n v="0.2"/>
    <n v="29.363999999999997"/>
  </r>
  <r>
    <n v="133"/>
    <x v="64"/>
    <x v="3"/>
    <x v="62"/>
    <d v="2014-02-06T00:00:00"/>
    <s v="First Class"/>
    <x v="61"/>
    <s v="Dorothy Wardle"/>
    <x v="1"/>
    <s v="United States"/>
    <s v="Columbus"/>
    <x v="24"/>
    <n v="43229"/>
    <x v="3"/>
    <s v="OFF-FA-10002780"/>
    <x v="1"/>
    <x v="13"/>
    <s v="Staples"/>
    <n v="21.456"/>
    <n v="9"/>
    <n v="0.2"/>
    <n v="6.9731999999999976"/>
  </r>
  <r>
    <n v="134"/>
    <x v="65"/>
    <x v="0"/>
    <x v="63"/>
    <d v="2013-10-20T00:00:00"/>
    <s v="Standard Class"/>
    <x v="62"/>
    <s v="Lena Creighton"/>
    <x v="0"/>
    <s v="United States"/>
    <s v="Roseville"/>
    <x v="1"/>
    <n v="95661"/>
    <x v="1"/>
    <s v="OFF-PA-10001804"/>
    <x v="1"/>
    <x v="10"/>
    <s v="Xerox 195"/>
    <n v="20.04"/>
    <n v="3"/>
    <n v="0"/>
    <n v="9.6191999999999993"/>
  </r>
  <r>
    <n v="135"/>
    <x v="65"/>
    <x v="0"/>
    <x v="63"/>
    <d v="2013-10-20T00:00:00"/>
    <s v="Standard Class"/>
    <x v="62"/>
    <s v="Lena Creighton"/>
    <x v="0"/>
    <s v="United States"/>
    <s v="Roseville"/>
    <x v="1"/>
    <n v="95661"/>
    <x v="1"/>
    <s v="OFF-PA-10001736"/>
    <x v="1"/>
    <x v="10"/>
    <s v="Xerox 1880"/>
    <n v="35.44"/>
    <n v="1"/>
    <n v="0"/>
    <n v="16.656799999999997"/>
  </r>
  <r>
    <n v="136"/>
    <x v="65"/>
    <x v="0"/>
    <x v="63"/>
    <d v="2013-10-20T00:00:00"/>
    <s v="Standard Class"/>
    <x v="62"/>
    <s v="Lena Creighton"/>
    <x v="0"/>
    <s v="United States"/>
    <s v="Roseville"/>
    <x v="1"/>
    <n v="95661"/>
    <x v="1"/>
    <s v="OFF-AR-10001149"/>
    <x v="1"/>
    <x v="6"/>
    <s v="Sanford Colorific Colored Pencils, 12/Box"/>
    <n v="11.52"/>
    <n v="4"/>
    <n v="0"/>
    <n v="3.4559999999999995"/>
  </r>
  <r>
    <n v="137"/>
    <x v="65"/>
    <x v="0"/>
    <x v="63"/>
    <d v="2013-10-20T00:00:00"/>
    <s v="Standard Class"/>
    <x v="62"/>
    <s v="Lena Creighton"/>
    <x v="0"/>
    <s v="United States"/>
    <s v="Roseville"/>
    <x v="1"/>
    <n v="95661"/>
    <x v="1"/>
    <s v="OFF-FA-10002988"/>
    <x v="1"/>
    <x v="13"/>
    <s v="Ideal Clamps"/>
    <n v="4.0199999999999996"/>
    <n v="2"/>
    <n v="0"/>
    <n v="1.9697999999999998"/>
  </r>
  <r>
    <n v="138"/>
    <x v="65"/>
    <x v="0"/>
    <x v="63"/>
    <d v="2013-10-20T00:00:00"/>
    <s v="Standard Class"/>
    <x v="62"/>
    <s v="Lena Creighton"/>
    <x v="0"/>
    <s v="United States"/>
    <s v="Roseville"/>
    <x v="1"/>
    <n v="95661"/>
    <x v="1"/>
    <s v="OFF-BI-10004781"/>
    <x v="1"/>
    <x v="8"/>
    <s v="GBC Wire Binding Strips"/>
    <n v="76.176000000000002"/>
    <n v="3"/>
    <n v="0.2"/>
    <n v="26.661599999999996"/>
  </r>
  <r>
    <n v="139"/>
    <x v="65"/>
    <x v="0"/>
    <x v="63"/>
    <d v="2013-10-20T00:00:00"/>
    <s v="Standard Class"/>
    <x v="62"/>
    <s v="Lena Creighton"/>
    <x v="0"/>
    <s v="United States"/>
    <s v="Roseville"/>
    <x v="1"/>
    <n v="95661"/>
    <x v="1"/>
    <s v="OFF-SU-10001218"/>
    <x v="1"/>
    <x v="14"/>
    <s v="Fiskars Softgrip Scissors"/>
    <n v="65.88"/>
    <n v="6"/>
    <n v="0"/>
    <n v="18.446400000000004"/>
  </r>
  <r>
    <n v="140"/>
    <x v="65"/>
    <x v="0"/>
    <x v="63"/>
    <d v="2013-10-20T00:00:00"/>
    <s v="Standard Class"/>
    <x v="62"/>
    <s v="Lena Creighton"/>
    <x v="0"/>
    <s v="United States"/>
    <s v="Roseville"/>
    <x v="1"/>
    <n v="95661"/>
    <x v="1"/>
    <s v="FUR-FU-10001706"/>
    <x v="0"/>
    <x v="5"/>
    <s v="Longer-Life Soft White Bulbs"/>
    <n v="43.120000000000005"/>
    <n v="14"/>
    <n v="0"/>
    <n v="20.697599999999998"/>
  </r>
  <r>
    <n v="141"/>
    <x v="66"/>
    <x v="0"/>
    <x v="64"/>
    <d v="2013-09-08T00:00:00"/>
    <s v="Second Class"/>
    <x v="63"/>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x v="64"/>
    <s v="Sally Hughsby"/>
    <x v="1"/>
    <s v="United States"/>
    <s v="San Francisco"/>
    <x v="1"/>
    <n v="94122"/>
    <x v="1"/>
    <s v="OFF-AR-10000940"/>
    <x v="1"/>
    <x v="6"/>
    <s v="Newell 343"/>
    <n v="8.82"/>
    <n v="3"/>
    <n v="0"/>
    <n v="2.3814000000000002"/>
  </r>
  <r>
    <n v="143"/>
    <x v="67"/>
    <x v="3"/>
    <x v="65"/>
    <d v="2014-09-24T00:00:00"/>
    <s v="Standard Class"/>
    <x v="64"/>
    <s v="Sally Hughsby"/>
    <x v="1"/>
    <s v="United States"/>
    <s v="San Francisco"/>
    <x v="1"/>
    <n v="94122"/>
    <x v="1"/>
    <s v="OFF-EN-10004030"/>
    <x v="1"/>
    <x v="12"/>
    <s v="Convenience Packs of Business Envelopes"/>
    <n v="10.86"/>
    <n v="3"/>
    <n v="0"/>
    <n v="5.1042000000000005"/>
  </r>
  <r>
    <n v="144"/>
    <x v="67"/>
    <x v="3"/>
    <x v="65"/>
    <d v="2014-09-24T00:00:00"/>
    <s v="Standard Class"/>
    <x v="64"/>
    <s v="Sally Hughsby"/>
    <x v="1"/>
    <s v="United States"/>
    <s v="San Francisco"/>
    <x v="1"/>
    <n v="94122"/>
    <x v="1"/>
    <s v="OFF-PA-10004327"/>
    <x v="1"/>
    <x v="10"/>
    <s v="Xerox 1911"/>
    <n v="143.69999999999999"/>
    <n v="3"/>
    <n v="0"/>
    <n v="68.975999999999999"/>
  </r>
  <r>
    <n v="145"/>
    <x v="68"/>
    <x v="3"/>
    <x v="66"/>
    <d v="2014-12-28T00:00:00"/>
    <s v="Standard Class"/>
    <x v="65"/>
    <s v="Sandra Glassco"/>
    <x v="0"/>
    <s v="United States"/>
    <s v="Independence"/>
    <x v="25"/>
    <n v="64055"/>
    <x v="2"/>
    <s v="OFF-AP-10001058"/>
    <x v="1"/>
    <x v="9"/>
    <s v="Sanyo 2.5 Cubic Foot Mid-Size Office Refrigerators"/>
    <n v="839.43000000000006"/>
    <n v="3"/>
    <n v="0"/>
    <n v="218.25179999999997"/>
  </r>
  <r>
    <n v="146"/>
    <x v="69"/>
    <x v="1"/>
    <x v="67"/>
    <d v="2012-09-12T00:00:00"/>
    <s v="Standard Class"/>
    <x v="66"/>
    <s v="Helen Andreada"/>
    <x v="0"/>
    <s v="United States"/>
    <s v="Pasadena"/>
    <x v="1"/>
    <n v="91104"/>
    <x v="1"/>
    <s v="OFF-ST-10003656"/>
    <x v="1"/>
    <x v="4"/>
    <s v="Safco Industrial Wire Shelving"/>
    <n v="671.93"/>
    <n v="7"/>
    <n v="0"/>
    <n v="20.157899999999998"/>
  </r>
  <r>
    <n v="147"/>
    <x v="70"/>
    <x v="2"/>
    <x v="68"/>
    <d v="2011-10-28T00:00:00"/>
    <s v="Standard Class"/>
    <x v="67"/>
    <s v="Maureen Gastineau"/>
    <x v="2"/>
    <s v="United States"/>
    <s v="Newark"/>
    <x v="24"/>
    <n v="43055"/>
    <x v="3"/>
    <s v="FUR-FU-10000521"/>
    <x v="0"/>
    <x v="5"/>
    <s v="Seth Thomas 14&quot; Putty-Colored Wall Clock"/>
    <n v="93.888000000000005"/>
    <n v="4"/>
    <n v="0.2"/>
    <n v="12.90959999999999"/>
  </r>
  <r>
    <n v="148"/>
    <x v="71"/>
    <x v="0"/>
    <x v="5"/>
    <d v="2013-12-10T00:00:00"/>
    <s v="Standard Class"/>
    <x v="68"/>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x v="68"/>
    <s v="Justin Ellison"/>
    <x v="1"/>
    <s v="United States"/>
    <s v="Franklin"/>
    <x v="6"/>
    <n v="53132"/>
    <x v="2"/>
    <s v="TEC-PH-10001448"/>
    <x v="2"/>
    <x v="7"/>
    <s v="Anker Astro 15000mAh USB Portable Charger"/>
    <n v="149.97"/>
    <n v="3"/>
    <n v="0"/>
    <n v="5.9987999999999815"/>
  </r>
  <r>
    <n v="150"/>
    <x v="71"/>
    <x v="0"/>
    <x v="5"/>
    <d v="2013-12-10T00:00:00"/>
    <s v="Standard Class"/>
    <x v="68"/>
    <s v="Justin Ellison"/>
    <x v="1"/>
    <s v="United States"/>
    <s v="Franklin"/>
    <x v="6"/>
    <n v="53132"/>
    <x v="2"/>
    <s v="FUR-CH-10000454"/>
    <x v="0"/>
    <x v="1"/>
    <s v="Hon Deluxe Fabric Upholstered Stacking Chairs, Rounded Back"/>
    <n v="1951.84"/>
    <n v="8"/>
    <n v="0"/>
    <n v="585.55199999999991"/>
  </r>
  <r>
    <n v="151"/>
    <x v="71"/>
    <x v="0"/>
    <x v="5"/>
    <d v="2013-12-10T00:00:00"/>
    <s v="Standard Class"/>
    <x v="68"/>
    <s v="Justin Ellison"/>
    <x v="1"/>
    <s v="United States"/>
    <s v="Franklin"/>
    <x v="6"/>
    <n v="53132"/>
    <x v="2"/>
    <s v="OFF-BI-10002735"/>
    <x v="1"/>
    <x v="8"/>
    <s v="GBC Prestige Therm-A-Bind Covers"/>
    <n v="171.55"/>
    <n v="5"/>
    <n v="0"/>
    <n v="80.628500000000003"/>
  </r>
  <r>
    <n v="152"/>
    <x v="72"/>
    <x v="0"/>
    <x v="69"/>
    <d v="2013-03-17T00:00:00"/>
    <s v="First Class"/>
    <x v="69"/>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x v="69"/>
    <s v="Tamara Willingham"/>
    <x v="2"/>
    <s v="United States"/>
    <s v="Scottsdale"/>
    <x v="16"/>
    <n v="85254"/>
    <x v="1"/>
    <s v="TEC-PH-10001254"/>
    <x v="2"/>
    <x v="7"/>
    <s v="Jabra BIZ 2300 Duo QD Duo Corded Headset"/>
    <n v="203.184"/>
    <n v="2"/>
    <n v="0.2"/>
    <n v="15.238799999999991"/>
  </r>
  <r>
    <n v="154"/>
    <x v="73"/>
    <x v="1"/>
    <x v="70"/>
    <d v="2012-06-02T00:00:00"/>
    <s v="First Class"/>
    <x v="70"/>
    <s v="Stephanie Phelps"/>
    <x v="1"/>
    <s v="United States"/>
    <s v="San Jose"/>
    <x v="1"/>
    <n v="95123"/>
    <x v="1"/>
    <s v="OFF-PA-10001950"/>
    <x v="1"/>
    <x v="10"/>
    <s v="Southworth 25% Cotton Antique Laid Paper &amp; Envelopes"/>
    <n v="58.379999999999995"/>
    <n v="7"/>
    <n v="0"/>
    <n v="26.270999999999994"/>
  </r>
  <r>
    <n v="155"/>
    <x v="73"/>
    <x v="1"/>
    <x v="70"/>
    <d v="2012-06-02T00:00:00"/>
    <s v="First Class"/>
    <x v="70"/>
    <s v="Stephanie Phelps"/>
    <x v="1"/>
    <s v="United States"/>
    <s v="San Jose"/>
    <x v="1"/>
    <n v="95123"/>
    <x v="1"/>
    <s v="OFF-PA-10002254"/>
    <x v="1"/>
    <x v="10"/>
    <s v="Xerox 1883"/>
    <n v="105.52"/>
    <n v="4"/>
    <n v="0"/>
    <n v="48.539199999999994"/>
  </r>
  <r>
    <n v="156"/>
    <x v="73"/>
    <x v="1"/>
    <x v="70"/>
    <d v="2012-06-02T00:00:00"/>
    <s v="First Class"/>
    <x v="70"/>
    <s v="Stephanie Phelps"/>
    <x v="1"/>
    <s v="United States"/>
    <s v="San Jose"/>
    <x v="1"/>
    <n v="95123"/>
    <x v="1"/>
    <s v="OFF-ST-10001590"/>
    <x v="1"/>
    <x v="4"/>
    <s v="Tenex Personal Project File with Scoop Front Design, Black"/>
    <n v="80.88"/>
    <n v="6"/>
    <n v="0"/>
    <n v="21.028799999999997"/>
  </r>
  <r>
    <n v="157"/>
    <x v="74"/>
    <x v="1"/>
    <x v="71"/>
    <d v="2012-06-03T00:00:00"/>
    <s v="Standard Class"/>
    <x v="71"/>
    <s v="Neil Knudson"/>
    <x v="2"/>
    <s v="United States"/>
    <s v="Seattle"/>
    <x v="4"/>
    <n v="98105"/>
    <x v="1"/>
    <s v="OFF-AR-10001547"/>
    <x v="1"/>
    <x v="6"/>
    <s v="Newell 311"/>
    <n v="6.63"/>
    <n v="3"/>
    <n v="0"/>
    <n v="1.7901"/>
  </r>
  <r>
    <n v="158"/>
    <x v="75"/>
    <x v="2"/>
    <x v="72"/>
    <d v="2011-03-06T00:00:00"/>
    <s v="Second Class"/>
    <x v="72"/>
    <s v="Dave Brooks"/>
    <x v="0"/>
    <s v="United States"/>
    <s v="Seattle"/>
    <x v="4"/>
    <n v="98115"/>
    <x v="1"/>
    <s v="FUR-CH-10004063"/>
    <x v="0"/>
    <x v="1"/>
    <s v="Global Deluxe High-Back Manager's Chair"/>
    <n v="457.56800000000004"/>
    <n v="2"/>
    <n v="0.2"/>
    <n v="51.476399999999941"/>
  </r>
  <r>
    <n v="159"/>
    <x v="76"/>
    <x v="0"/>
    <x v="73"/>
    <d v="2013-11-25T00:00:00"/>
    <s v="Standard Class"/>
    <x v="73"/>
    <s v="Nora Paige"/>
    <x v="0"/>
    <s v="United States"/>
    <s v="Edmond"/>
    <x v="26"/>
    <n v="73034"/>
    <x v="2"/>
    <s v="OFF-LA-10002475"/>
    <x v="1"/>
    <x v="2"/>
    <s v="Avery 519"/>
    <n v="14.62"/>
    <n v="2"/>
    <n v="0"/>
    <n v="6.8713999999999995"/>
  </r>
  <r>
    <n v="160"/>
    <x v="76"/>
    <x v="0"/>
    <x v="73"/>
    <d v="2013-11-25T00:00:00"/>
    <s v="Standard Class"/>
    <x v="73"/>
    <s v="Nora Paige"/>
    <x v="0"/>
    <s v="United States"/>
    <s v="Edmond"/>
    <x v="26"/>
    <n v="73034"/>
    <x v="2"/>
    <s v="TEC-PH-10004536"/>
    <x v="2"/>
    <x v="7"/>
    <s v="Avaya 5420 Digital phone"/>
    <n v="944.93000000000006"/>
    <n v="7"/>
    <n v="0"/>
    <n v="236.23250000000002"/>
  </r>
  <r>
    <n v="161"/>
    <x v="77"/>
    <x v="0"/>
    <x v="74"/>
    <d v="2013-05-13T00:00:00"/>
    <s v="First Class"/>
    <x v="74"/>
    <s v="Ted Trevino"/>
    <x v="0"/>
    <s v="United States"/>
    <s v="Los Angeles"/>
    <x v="1"/>
    <n v="90045"/>
    <x v="1"/>
    <s v="OFF-PA-10002751"/>
    <x v="1"/>
    <x v="10"/>
    <s v="Xerox 1920"/>
    <n v="5.98"/>
    <n v="1"/>
    <n v="0"/>
    <n v="2.6909999999999998"/>
  </r>
  <r>
    <n v="162"/>
    <x v="78"/>
    <x v="1"/>
    <x v="75"/>
    <d v="2012-12-31T00:00:00"/>
    <s v="Second Class"/>
    <x v="75"/>
    <s v="Eric Murdock"/>
    <x v="0"/>
    <s v="United States"/>
    <s v="Philadelphia"/>
    <x v="9"/>
    <n v="19134"/>
    <x v="3"/>
    <s v="TEC-AC-10003657"/>
    <x v="2"/>
    <x v="11"/>
    <s v="Lenovo 17-Key USB Numeric Keypad"/>
    <n v="54.384000000000007"/>
    <n v="2"/>
    <n v="0.2"/>
    <n v="1.359599999999995"/>
  </r>
  <r>
    <n v="163"/>
    <x v="79"/>
    <x v="0"/>
    <x v="76"/>
    <d v="2013-11-21T00:00:00"/>
    <s v="Standard Class"/>
    <x v="76"/>
    <s v="Ruben Dartt"/>
    <x v="0"/>
    <s v="United States"/>
    <s v="Carlsbad"/>
    <x v="27"/>
    <n v="88220"/>
    <x v="1"/>
    <s v="OFF-EN-10001990"/>
    <x v="1"/>
    <x v="12"/>
    <s v="Staples"/>
    <n v="28.4"/>
    <n v="5"/>
    <n v="0"/>
    <n v="13.347999999999997"/>
  </r>
  <r>
    <n v="164"/>
    <x v="80"/>
    <x v="0"/>
    <x v="77"/>
    <d v="2013-11-12T00:00:00"/>
    <s v="Standard Class"/>
    <x v="77"/>
    <s v="Max Jones"/>
    <x v="0"/>
    <s v="United States"/>
    <s v="Seattle"/>
    <x v="4"/>
    <n v="98115"/>
    <x v="1"/>
    <s v="OFF-BI-10004002"/>
    <x v="1"/>
    <x v="8"/>
    <s v="Wilson Jones International Size A4 Ring Binders"/>
    <n v="27.680000000000003"/>
    <n v="2"/>
    <n v="0.2"/>
    <n v="9.6879999999999988"/>
  </r>
  <r>
    <n v="165"/>
    <x v="81"/>
    <x v="2"/>
    <x v="78"/>
    <d v="2011-09-12T00:00:00"/>
    <s v="Standard Class"/>
    <x v="78"/>
    <s v="Becky Martin"/>
    <x v="0"/>
    <s v="United States"/>
    <s v="San Antonio"/>
    <x v="5"/>
    <n v="78207"/>
    <x v="2"/>
    <s v="OFF-AR-10004441"/>
    <x v="1"/>
    <x v="6"/>
    <s v="BIC Brite Liner Highlighters"/>
    <n v="9.9359999999999999"/>
    <n v="3"/>
    <n v="0.2"/>
    <n v="2.7324000000000002"/>
  </r>
  <r>
    <n v="166"/>
    <x v="81"/>
    <x v="2"/>
    <x v="78"/>
    <d v="2011-09-12T00:00:00"/>
    <s v="Standard Class"/>
    <x v="78"/>
    <s v="Becky Martin"/>
    <x v="0"/>
    <s v="United States"/>
    <s v="San Antonio"/>
    <x v="5"/>
    <n v="78207"/>
    <x v="2"/>
    <s v="TEC-MA-10000822"/>
    <x v="2"/>
    <x v="15"/>
    <s v="Lexmark MX611dhe Monochrome Laser Printer"/>
    <n v="8159.9519999999993"/>
    <n v="8"/>
    <n v="0.4"/>
    <n v="-1359.992000000002"/>
  </r>
  <r>
    <n v="167"/>
    <x v="81"/>
    <x v="2"/>
    <x v="78"/>
    <d v="2011-09-12T00:00:00"/>
    <s v="Standard Class"/>
    <x v="78"/>
    <s v="Becky Martin"/>
    <x v="0"/>
    <s v="United States"/>
    <s v="San Antonio"/>
    <x v="5"/>
    <n v="78207"/>
    <x v="2"/>
    <s v="OFF-ST-10000991"/>
    <x v="1"/>
    <x v="4"/>
    <s v="Space Solutions HD Industrial Steel Shelving."/>
    <n v="275.928"/>
    <n v="3"/>
    <n v="0.2"/>
    <n v="-58.634699999999995"/>
  </r>
  <r>
    <n v="168"/>
    <x v="81"/>
    <x v="2"/>
    <x v="78"/>
    <d v="2011-09-12T00:00:00"/>
    <s v="Standard Class"/>
    <x v="78"/>
    <s v="Becky Martin"/>
    <x v="0"/>
    <s v="United States"/>
    <s v="San Antonio"/>
    <x v="5"/>
    <n v="78207"/>
    <x v="2"/>
    <s v="FUR-CH-10004287"/>
    <x v="0"/>
    <x v="1"/>
    <s v="SAFCO Arco Folding Chair"/>
    <n v="1740.0599999999997"/>
    <n v="9"/>
    <n v="0.3"/>
    <n v="-24.858000000000175"/>
  </r>
  <r>
    <n v="169"/>
    <x v="81"/>
    <x v="2"/>
    <x v="78"/>
    <d v="2011-09-12T00:00:00"/>
    <s v="Standard Class"/>
    <x v="78"/>
    <s v="Becky Martin"/>
    <x v="0"/>
    <s v="United States"/>
    <s v="San Antonio"/>
    <x v="5"/>
    <n v="78207"/>
    <x v="2"/>
    <s v="OFF-AR-10002656"/>
    <x v="1"/>
    <x v="6"/>
    <s v="Sanford Liquid Accent Highlighters"/>
    <n v="32.064"/>
    <n v="6"/>
    <n v="0.2"/>
    <n v="6.8135999999999974"/>
  </r>
  <r>
    <n v="170"/>
    <x v="81"/>
    <x v="2"/>
    <x v="78"/>
    <d v="2011-09-12T00:00:00"/>
    <s v="Standard Class"/>
    <x v="78"/>
    <s v="Becky Martin"/>
    <x v="0"/>
    <s v="United States"/>
    <s v="San Antonio"/>
    <x v="5"/>
    <n v="78207"/>
    <x v="2"/>
    <s v="OFF-AP-10002518"/>
    <x v="1"/>
    <x v="9"/>
    <s v="Kensington 7 Outlet MasterPiece Power Center"/>
    <n v="177.97999999999996"/>
    <n v="5"/>
    <n v="0.8"/>
    <n v="-453.84900000000005"/>
  </r>
  <r>
    <n v="171"/>
    <x v="81"/>
    <x v="2"/>
    <x v="78"/>
    <d v="2011-09-12T00:00:00"/>
    <s v="Standard Class"/>
    <x v="78"/>
    <s v="Becky Martin"/>
    <x v="0"/>
    <s v="United States"/>
    <s v="San Antonio"/>
    <x v="5"/>
    <n v="78207"/>
    <x v="2"/>
    <s v="TEC-PH-10003931"/>
    <x v="2"/>
    <x v="7"/>
    <s v="JBL Micro Wireless Portable Bluetooth Speaker"/>
    <n v="143.976"/>
    <n v="3"/>
    <n v="0.2"/>
    <n v="8.998500000000007"/>
  </r>
  <r>
    <n v="172"/>
    <x v="82"/>
    <x v="2"/>
    <x v="79"/>
    <d v="2011-08-09T00:00:00"/>
    <s v="Standard Class"/>
    <x v="79"/>
    <s v="Chad Sievert"/>
    <x v="0"/>
    <s v="United States"/>
    <s v="Los Angeles"/>
    <x v="1"/>
    <n v="90004"/>
    <x v="1"/>
    <s v="OFF-PA-10000659"/>
    <x v="1"/>
    <x v="10"/>
    <s v="Adams Phone Message Book, Professional, 400 Message Capacity, 5 3/6” x 11”"/>
    <n v="20.94"/>
    <n v="3"/>
    <n v="0"/>
    <n v="9.841800000000001"/>
  </r>
  <r>
    <n v="173"/>
    <x v="82"/>
    <x v="2"/>
    <x v="79"/>
    <d v="2011-08-09T00:00:00"/>
    <s v="Standard Class"/>
    <x v="79"/>
    <s v="Chad Sievert"/>
    <x v="0"/>
    <s v="United States"/>
    <s v="Los Angeles"/>
    <x v="1"/>
    <n v="90004"/>
    <x v="1"/>
    <s v="OFF-PA-10001144"/>
    <x v="1"/>
    <x v="10"/>
    <s v="Xerox 1913"/>
    <n v="110.96"/>
    <n v="2"/>
    <n v="0"/>
    <n v="53.260799999999996"/>
  </r>
  <r>
    <n v="174"/>
    <x v="82"/>
    <x v="2"/>
    <x v="79"/>
    <d v="2011-08-09T00:00:00"/>
    <s v="Standard Class"/>
    <x v="79"/>
    <s v="Chad Sievert"/>
    <x v="0"/>
    <s v="United States"/>
    <s v="Los Angeles"/>
    <x v="1"/>
    <n v="90004"/>
    <x v="1"/>
    <s v="FUR-CH-10003817"/>
    <x v="0"/>
    <x v="1"/>
    <s v="Global Value Steno Chair, Gray"/>
    <n v="340.14400000000006"/>
    <n v="7"/>
    <n v="0.2"/>
    <n v="21.259"/>
  </r>
  <r>
    <n v="175"/>
    <x v="83"/>
    <x v="2"/>
    <x v="80"/>
    <d v="2011-09-19T00:00:00"/>
    <s v="Standard Class"/>
    <x v="8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x v="80"/>
    <s v="Jennifer Braxton"/>
    <x v="1"/>
    <s v="United States"/>
    <s v="Chicago"/>
    <x v="10"/>
    <n v="60623"/>
    <x v="2"/>
    <s v="OFF-LA-10003148"/>
    <x v="1"/>
    <x v="2"/>
    <s v="Avery 51"/>
    <n v="20.16"/>
    <n v="4"/>
    <n v="0.2"/>
    <n v="6.5519999999999987"/>
  </r>
  <r>
    <n v="177"/>
    <x v="84"/>
    <x v="3"/>
    <x v="81"/>
    <d v="2014-04-26T00:00:00"/>
    <s v="Second Class"/>
    <x v="81"/>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x v="32"/>
    <s v="Joel Eaton"/>
    <x v="0"/>
    <s v="United States"/>
    <s v="Newark"/>
    <x v="24"/>
    <n v="43055"/>
    <x v="3"/>
    <s v="FUR-CH-10004698"/>
    <x v="0"/>
    <x v="1"/>
    <s v="Padded Folding Chairs, Black, 4/Carton"/>
    <n v="396.80200000000002"/>
    <n v="7"/>
    <n v="0.3"/>
    <n v="-11.337199999999939"/>
  </r>
  <r>
    <n v="179"/>
    <x v="85"/>
    <x v="1"/>
    <x v="82"/>
    <d v="2012-11-23T00:00:00"/>
    <s v="Second Class"/>
    <x v="32"/>
    <s v="Joel Eaton"/>
    <x v="0"/>
    <s v="United States"/>
    <s v="Newark"/>
    <x v="24"/>
    <n v="43055"/>
    <x v="3"/>
    <s v="OFF-SU-10002189"/>
    <x v="1"/>
    <x v="14"/>
    <s v="Acme Rosewood Handle Letter Opener"/>
    <n v="15.88"/>
    <n v="5"/>
    <n v="0.2"/>
    <n v="-3.771500000000001"/>
  </r>
  <r>
    <n v="180"/>
    <x v="86"/>
    <x v="1"/>
    <x v="83"/>
    <d v="2012-12-19T00:00:00"/>
    <s v="Standard Class"/>
    <x v="82"/>
    <s v="Jim Kriz"/>
    <x v="2"/>
    <s v="United States"/>
    <s v="New York City"/>
    <x v="15"/>
    <n v="10009"/>
    <x v="3"/>
    <s v="OFF-AR-10001940"/>
    <x v="1"/>
    <x v="6"/>
    <s v="Sanford Colorific Eraseable Coloring Pencils, 12 Count"/>
    <n v="3.28"/>
    <n v="1"/>
    <n v="0"/>
    <n v="1.4104000000000001"/>
  </r>
  <r>
    <n v="181"/>
    <x v="87"/>
    <x v="2"/>
    <x v="29"/>
    <d v="2011-12-09T00:00:00"/>
    <s v="Second Class"/>
    <x v="83"/>
    <s v="David Kendrick"/>
    <x v="1"/>
    <s v="United States"/>
    <s v="Decatur"/>
    <x v="10"/>
    <n v="62521"/>
    <x v="2"/>
    <s v="OFF-ST-10003455"/>
    <x v="1"/>
    <x v="4"/>
    <s v="Tenex File Box, Personal Filing Tote with Lid, Black"/>
    <n v="24.816000000000003"/>
    <n v="2"/>
    <n v="0.2"/>
    <n v="1.8612000000000002"/>
  </r>
  <r>
    <n v="182"/>
    <x v="87"/>
    <x v="2"/>
    <x v="29"/>
    <d v="2011-12-09T00:00:00"/>
    <s v="Second Class"/>
    <x v="83"/>
    <s v="David Kendrick"/>
    <x v="1"/>
    <s v="United States"/>
    <s v="Decatur"/>
    <x v="10"/>
    <n v="62521"/>
    <x v="2"/>
    <s v="TEC-AC-10004659"/>
    <x v="2"/>
    <x v="11"/>
    <s v="Imation Secure+ Hardware Encrypted USB 2.0 Flash Drive; 16GB"/>
    <n v="408.74399999999997"/>
    <n v="7"/>
    <n v="0.2"/>
    <n v="76.639499999999984"/>
  </r>
  <r>
    <n v="183"/>
    <x v="88"/>
    <x v="2"/>
    <x v="84"/>
    <d v="2011-11-24T00:00:00"/>
    <s v="Second Class"/>
    <x v="84"/>
    <s v="Robert Marley"/>
    <x v="2"/>
    <s v="United States"/>
    <s v="Monroe"/>
    <x v="28"/>
    <n v="71203"/>
    <x v="0"/>
    <s v="TEC-PH-10003273"/>
    <x v="2"/>
    <x v="7"/>
    <s v="AT&amp;T TR1909W"/>
    <n v="503.96"/>
    <n v="4"/>
    <n v="0"/>
    <n v="131.02960000000002"/>
  </r>
  <r>
    <n v="184"/>
    <x v="88"/>
    <x v="2"/>
    <x v="84"/>
    <d v="2011-11-24T00:00:00"/>
    <s v="Second Class"/>
    <x v="84"/>
    <s v="Robert Marley"/>
    <x v="2"/>
    <s v="United States"/>
    <s v="Monroe"/>
    <x v="28"/>
    <n v="71203"/>
    <x v="0"/>
    <s v="TEC-PH-10004896"/>
    <x v="2"/>
    <x v="7"/>
    <s v="Nokia Lumia 521 (T-Mobile)"/>
    <n v="149.94999999999999"/>
    <n v="5"/>
    <n v="0"/>
    <n v="41.986000000000004"/>
  </r>
  <r>
    <n v="185"/>
    <x v="88"/>
    <x v="2"/>
    <x v="84"/>
    <d v="2011-11-24T00:00:00"/>
    <s v="Second Class"/>
    <x v="84"/>
    <s v="Robert Marley"/>
    <x v="2"/>
    <s v="United States"/>
    <s v="Monroe"/>
    <x v="28"/>
    <n v="71203"/>
    <x v="0"/>
    <s v="TEC-AC-10002345"/>
    <x v="2"/>
    <x v="11"/>
    <s v="HP Standard 104 key PS/2 Keyboard"/>
    <n v="29"/>
    <n v="2"/>
    <n v="0"/>
    <n v="7.25"/>
  </r>
  <r>
    <n v="186"/>
    <x v="89"/>
    <x v="0"/>
    <x v="85"/>
    <d v="2013-12-03T00:00:00"/>
    <s v="Standard Class"/>
    <x v="85"/>
    <s v="Sally Knutson"/>
    <x v="0"/>
    <s v="United States"/>
    <s v="Fairfield"/>
    <x v="29"/>
    <n v="6824"/>
    <x v="3"/>
    <s v="OFF-BI-10001890"/>
    <x v="1"/>
    <x v="8"/>
    <s v="Avery Poly Binder Pockets"/>
    <n v="7.16"/>
    <n v="2"/>
    <n v="0"/>
    <n v="3.4367999999999999"/>
  </r>
  <r>
    <n v="187"/>
    <x v="90"/>
    <x v="2"/>
    <x v="86"/>
    <d v="2011-08-30T00:00:00"/>
    <s v="Standard Class"/>
    <x v="86"/>
    <s v="Frank Merwin"/>
    <x v="2"/>
    <s v="United States"/>
    <s v="Los Angeles"/>
    <x v="1"/>
    <n v="90032"/>
    <x v="1"/>
    <s v="TEC-AC-10002323"/>
    <x v="2"/>
    <x v="11"/>
    <s v="SanDisk Ultra 32 GB MicroSDHC Class 10 Memory Card"/>
    <n v="176.8"/>
    <n v="8"/>
    <n v="0"/>
    <n v="22.984000000000009"/>
  </r>
  <r>
    <n v="188"/>
    <x v="91"/>
    <x v="0"/>
    <x v="87"/>
    <d v="2013-07-23T00:00:00"/>
    <s v="Standard Class"/>
    <x v="87"/>
    <s v="Alice McCarthy"/>
    <x v="1"/>
    <s v="United States"/>
    <s v="Grand Prairie"/>
    <x v="5"/>
    <n v="75051"/>
    <x v="2"/>
    <s v="OFF-ST-10001328"/>
    <x v="1"/>
    <x v="4"/>
    <s v="Personal Filing Tote with Lid, Black/Gray"/>
    <n v="37.224000000000004"/>
    <n v="3"/>
    <n v="0.2"/>
    <n v="3.7224000000000004"/>
  </r>
  <r>
    <n v="189"/>
    <x v="91"/>
    <x v="0"/>
    <x v="87"/>
    <d v="2013-07-23T00:00:00"/>
    <s v="Standard Class"/>
    <x v="87"/>
    <s v="Alice McCarthy"/>
    <x v="1"/>
    <s v="United States"/>
    <s v="Grand Prairie"/>
    <x v="5"/>
    <n v="75051"/>
    <x v="2"/>
    <s v="OFF-PA-10001950"/>
    <x v="1"/>
    <x v="10"/>
    <s v="Southworth 25% Cotton Antique Laid Paper &amp; Envelopes"/>
    <n v="20.016000000000002"/>
    <n v="3"/>
    <n v="0.2"/>
    <n v="6.2549999999999963"/>
  </r>
  <r>
    <n v="190"/>
    <x v="92"/>
    <x v="1"/>
    <x v="88"/>
    <d v="2012-10-14T00:00:00"/>
    <s v="First Class"/>
    <x v="88"/>
    <s v="Mark Packer"/>
    <x v="2"/>
    <s v="United States"/>
    <s v="New York City"/>
    <x v="15"/>
    <n v="10035"/>
    <x v="3"/>
    <s v="FUR-BO-10002613"/>
    <x v="0"/>
    <x v="0"/>
    <s v="Atlantic Metals Mobile 4-Shelf Bookcases, Custom Colors"/>
    <n v="899.13600000000008"/>
    <n v="4"/>
    <n v="0.2"/>
    <n v="112.39199999999991"/>
  </r>
  <r>
    <n v="191"/>
    <x v="92"/>
    <x v="1"/>
    <x v="88"/>
    <d v="2012-10-14T00:00:00"/>
    <s v="First Class"/>
    <x v="88"/>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x v="88"/>
    <s v="Mark Packer"/>
    <x v="2"/>
    <s v="United States"/>
    <s v="New York City"/>
    <x v="15"/>
    <n v="10035"/>
    <x v="3"/>
    <s v="OFF-PA-10000061"/>
    <x v="1"/>
    <x v="10"/>
    <s v="Xerox 205"/>
    <n v="51.84"/>
    <n v="8"/>
    <n v="0"/>
    <n v="24.883200000000002"/>
  </r>
  <r>
    <n v="193"/>
    <x v="92"/>
    <x v="1"/>
    <x v="88"/>
    <d v="2012-10-14T00:00:00"/>
    <s v="First Class"/>
    <x v="88"/>
    <s v="Mark Packer"/>
    <x v="2"/>
    <s v="United States"/>
    <s v="New York City"/>
    <x v="15"/>
    <n v="10035"/>
    <x v="3"/>
    <s v="FUR-BO-10002545"/>
    <x v="0"/>
    <x v="0"/>
    <s v="Atlantic Metals Mobile 3-Shelf Bookcases, Custom Colors"/>
    <n v="626.35200000000009"/>
    <n v="3"/>
    <n v="0.2"/>
    <n v="46.976400000000012"/>
  </r>
  <r>
    <n v="194"/>
    <x v="92"/>
    <x v="1"/>
    <x v="88"/>
    <d v="2012-10-14T00:00:00"/>
    <s v="First Class"/>
    <x v="88"/>
    <s v="Mark Packer"/>
    <x v="2"/>
    <s v="United States"/>
    <s v="New York City"/>
    <x v="15"/>
    <n v="10035"/>
    <x v="3"/>
    <s v="OFF-AR-10003514"/>
    <x v="1"/>
    <x v="6"/>
    <s v="4009 Highlighters by Sanford"/>
    <n v="19.899999999999999"/>
    <n v="5"/>
    <n v="0"/>
    <n v="6.5669999999999984"/>
  </r>
  <r>
    <n v="195"/>
    <x v="93"/>
    <x v="1"/>
    <x v="89"/>
    <d v="2012-11-06T00:00:00"/>
    <s v="Standard Class"/>
    <x v="89"/>
    <s v="Mary Zewe"/>
    <x v="1"/>
    <s v="United States"/>
    <s v="Redlands"/>
    <x v="1"/>
    <n v="92374"/>
    <x v="1"/>
    <s v="OFF-EN-10001509"/>
    <x v="1"/>
    <x v="12"/>
    <s v="Poly String Tie Envelopes"/>
    <n v="14.280000000000001"/>
    <n v="7"/>
    <n v="0"/>
    <n v="6.7115999999999989"/>
  </r>
  <r>
    <n v="196"/>
    <x v="94"/>
    <x v="2"/>
    <x v="90"/>
    <d v="2011-03-25T00:00:00"/>
    <s v="Standard Class"/>
    <x v="90"/>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x v="90"/>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x v="91"/>
    <s v="Valerie Mitchum"/>
    <x v="2"/>
    <s v="United States"/>
    <s v="Westfield"/>
    <x v="30"/>
    <n v="7090"/>
    <x v="3"/>
    <s v="OFF-ST-10001414"/>
    <x v="1"/>
    <x v="4"/>
    <s v="Decoflex Hanging Personal Folder File"/>
    <n v="46.26"/>
    <n v="3"/>
    <n v="0"/>
    <n v="12.0276"/>
  </r>
  <r>
    <n v="199"/>
    <x v="96"/>
    <x v="3"/>
    <x v="91"/>
    <d v="2014-07-14T00:00:00"/>
    <s v="Standard Class"/>
    <x v="92"/>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x v="92"/>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x v="93"/>
    <s v="Maria Bertelson"/>
    <x v="0"/>
    <s v="United States"/>
    <s v="Akron"/>
    <x v="24"/>
    <n v="44312"/>
    <x v="3"/>
    <s v="OFF-PA-10002666"/>
    <x v="1"/>
    <x v="10"/>
    <s v="Southworth 25% Cotton Linen-Finish Paper &amp; Envelopes"/>
    <n v="21.744000000000003"/>
    <n v="3"/>
    <n v="0.2"/>
    <n v="6.794999999999999"/>
  </r>
  <r>
    <n v="202"/>
    <x v="98"/>
    <x v="2"/>
    <x v="93"/>
    <d v="2011-08-05T00:00:00"/>
    <s v="First Class"/>
    <x v="94"/>
    <s v="Bruce Stewart"/>
    <x v="0"/>
    <s v="United States"/>
    <s v="Denver"/>
    <x v="22"/>
    <n v="80219"/>
    <x v="1"/>
    <s v="FUR-TA-10004289"/>
    <x v="0"/>
    <x v="3"/>
    <s v="BoxOffice By Design Rectangular and Half-Moon Meeting Room Tables"/>
    <n v="218.75"/>
    <n v="2"/>
    <n v="0.5"/>
    <n v="-161.875"/>
  </r>
  <r>
    <n v="203"/>
    <x v="98"/>
    <x v="2"/>
    <x v="93"/>
    <d v="2011-08-05T00:00:00"/>
    <s v="First Class"/>
    <x v="94"/>
    <s v="Bruce Stewart"/>
    <x v="0"/>
    <s v="United States"/>
    <s v="Denver"/>
    <x v="22"/>
    <n v="80219"/>
    <x v="1"/>
    <s v="OFF-AP-10003622"/>
    <x v="1"/>
    <x v="9"/>
    <s v="Bravo II Megaboss 12-Amp Hard Body Upright, Replacement Belts, 2 Belts per Pack"/>
    <n v="2.6"/>
    <n v="1"/>
    <n v="0.2"/>
    <n v="0.29249999999999987"/>
  </r>
  <r>
    <n v="204"/>
    <x v="99"/>
    <x v="3"/>
    <x v="94"/>
    <d v="2014-12-22T00:00:00"/>
    <s v="Second Class"/>
    <x v="95"/>
    <s v="Logan Currie"/>
    <x v="0"/>
    <s v="United States"/>
    <s v="Dallas"/>
    <x v="5"/>
    <n v="75220"/>
    <x v="2"/>
    <s v="OFF-AP-10003217"/>
    <x v="1"/>
    <x v="9"/>
    <s v="Eureka Sanitaire  Commercial Upright"/>
    <n v="66.283999999999992"/>
    <n v="2"/>
    <n v="0.8"/>
    <n v="-178.96680000000001"/>
  </r>
  <r>
    <n v="205"/>
    <x v="100"/>
    <x v="3"/>
    <x v="95"/>
    <d v="2014-06-08T00:00:00"/>
    <s v="Standard Class"/>
    <x v="96"/>
    <s v="Heather Kirkland"/>
    <x v="1"/>
    <s v="United States"/>
    <s v="Franklin"/>
    <x v="18"/>
    <n v="37064"/>
    <x v="0"/>
    <s v="FUR-FU-10002960"/>
    <x v="0"/>
    <x v="5"/>
    <s v="Eldon 200 Class Desk Accessories, Burgundy"/>
    <n v="35.168000000000006"/>
    <n v="7"/>
    <n v="0.2"/>
    <n v="9.6712000000000025"/>
  </r>
  <r>
    <n v="206"/>
    <x v="101"/>
    <x v="3"/>
    <x v="34"/>
    <d v="2014-12-15T00:00:00"/>
    <s v="Standard Class"/>
    <x v="97"/>
    <s v="Laurel Elliston"/>
    <x v="0"/>
    <s v="United States"/>
    <s v="Whittier"/>
    <x v="1"/>
    <n v="90604"/>
    <x v="1"/>
    <s v="TEC-PH-10001918"/>
    <x v="2"/>
    <x v="7"/>
    <s v="Nortel Business Series Terminal T7208 Digital phone"/>
    <n v="444.76800000000003"/>
    <n v="4"/>
    <n v="0.2"/>
    <n v="44.476800000000026"/>
  </r>
  <r>
    <n v="207"/>
    <x v="102"/>
    <x v="3"/>
    <x v="96"/>
    <d v="2014-12-08T00:00:00"/>
    <s v="Standard Class"/>
    <x v="98"/>
    <s v="Joseph Holt"/>
    <x v="0"/>
    <s v="United States"/>
    <s v="Saginaw"/>
    <x v="12"/>
    <n v="48601"/>
    <x v="2"/>
    <s v="OFF-ST-10000642"/>
    <x v="1"/>
    <x v="4"/>
    <s v="Tennsco Lockers, Gray"/>
    <n v="83.92"/>
    <n v="4"/>
    <n v="0"/>
    <n v="5.8743999999999943"/>
  </r>
  <r>
    <n v="208"/>
    <x v="102"/>
    <x v="3"/>
    <x v="96"/>
    <d v="2014-12-08T00:00:00"/>
    <s v="Standard Class"/>
    <x v="98"/>
    <s v="Joseph Holt"/>
    <x v="0"/>
    <s v="United States"/>
    <s v="Saginaw"/>
    <x v="12"/>
    <n v="48601"/>
    <x v="2"/>
    <s v="TEC-PH-10001700"/>
    <x v="2"/>
    <x v="7"/>
    <s v="Panasonic KX-TG6844B Expandable Digital Cordless Telephone"/>
    <n v="131.97999999999999"/>
    <n v="2"/>
    <n v="0"/>
    <n v="35.634600000000006"/>
  </r>
  <r>
    <n v="209"/>
    <x v="102"/>
    <x v="3"/>
    <x v="96"/>
    <d v="2014-12-08T00:00:00"/>
    <s v="Standard Class"/>
    <x v="98"/>
    <s v="Joseph Holt"/>
    <x v="0"/>
    <s v="United States"/>
    <s v="Saginaw"/>
    <x v="12"/>
    <n v="48601"/>
    <x v="2"/>
    <s v="OFF-BI-10003274"/>
    <x v="1"/>
    <x v="8"/>
    <s v="Avery Durable Slant Ring Binders, No Labels"/>
    <n v="15.92"/>
    <n v="4"/>
    <n v="0"/>
    <n v="7.4824000000000002"/>
  </r>
  <r>
    <n v="210"/>
    <x v="102"/>
    <x v="3"/>
    <x v="96"/>
    <d v="2014-12-08T00:00:00"/>
    <s v="Standard Class"/>
    <x v="98"/>
    <s v="Joseph Holt"/>
    <x v="0"/>
    <s v="United States"/>
    <s v="Saginaw"/>
    <x v="12"/>
    <n v="48601"/>
    <x v="2"/>
    <s v="OFF-FA-10000134"/>
    <x v="1"/>
    <x v="13"/>
    <s v="Advantus Push Pins, Aluminum Head"/>
    <n v="52.29"/>
    <n v="9"/>
    <n v="0"/>
    <n v="16.209899999999998"/>
  </r>
  <r>
    <n v="211"/>
    <x v="102"/>
    <x v="3"/>
    <x v="96"/>
    <d v="2014-12-08T00:00:00"/>
    <s v="Standard Class"/>
    <x v="98"/>
    <s v="Joseph Holt"/>
    <x v="0"/>
    <s v="United States"/>
    <s v="Saginaw"/>
    <x v="12"/>
    <n v="48601"/>
    <x v="2"/>
    <s v="OFF-ST-10001522"/>
    <x v="1"/>
    <x v="4"/>
    <s v="Gould Plastics 18-Pocket Panel Bin, 34w x 5-1/4d x 20-1/2h"/>
    <n v="91.99"/>
    <n v="1"/>
    <n v="0"/>
    <n v="3.6795999999999935"/>
  </r>
  <r>
    <n v="212"/>
    <x v="103"/>
    <x v="1"/>
    <x v="97"/>
    <d v="2012-02-13T00:00:00"/>
    <s v="Second Class"/>
    <x v="99"/>
    <s v="Michael Stewart"/>
    <x v="1"/>
    <s v="United States"/>
    <s v="Dallas"/>
    <x v="5"/>
    <n v="75220"/>
    <x v="2"/>
    <s v="TEC-AC-10001266"/>
    <x v="2"/>
    <x v="11"/>
    <s v="Memorex Micro Travel Drive 8 GB"/>
    <n v="20.8"/>
    <n v="2"/>
    <n v="0.2"/>
    <n v="6.4999999999999991"/>
  </r>
  <r>
    <n v="213"/>
    <x v="104"/>
    <x v="1"/>
    <x v="98"/>
    <d v="2012-01-09T00:00:00"/>
    <s v="Standard Class"/>
    <x v="100"/>
    <s v="Victoria Wilson"/>
    <x v="1"/>
    <s v="United States"/>
    <s v="Medina"/>
    <x v="24"/>
    <n v="44256"/>
    <x v="3"/>
    <s v="OFF-LA-10004544"/>
    <x v="1"/>
    <x v="2"/>
    <s v="Avery 505"/>
    <n v="23.680000000000003"/>
    <n v="2"/>
    <n v="0.2"/>
    <n v="8.879999999999999"/>
  </r>
  <r>
    <n v="214"/>
    <x v="104"/>
    <x v="1"/>
    <x v="98"/>
    <d v="2012-01-09T00:00:00"/>
    <s v="Standard Class"/>
    <x v="100"/>
    <s v="Victoria Wilson"/>
    <x v="1"/>
    <s v="United States"/>
    <s v="Medina"/>
    <x v="24"/>
    <n v="44256"/>
    <x v="3"/>
    <s v="FUR-BO-10004695"/>
    <x v="0"/>
    <x v="0"/>
    <s v="O'Sullivan 2-Door Barrister Bookcase in Odessa Pine"/>
    <n v="452.45"/>
    <n v="5"/>
    <n v="0.5"/>
    <n v="-244.32300000000006"/>
  </r>
  <r>
    <n v="215"/>
    <x v="104"/>
    <x v="1"/>
    <x v="98"/>
    <d v="2012-01-09T00:00:00"/>
    <s v="Standard Class"/>
    <x v="100"/>
    <s v="Victoria Wilson"/>
    <x v="1"/>
    <s v="United States"/>
    <s v="Medina"/>
    <x v="24"/>
    <n v="44256"/>
    <x v="3"/>
    <s v="TEC-PH-10002844"/>
    <x v="2"/>
    <x v="7"/>
    <s v="Speck Products Candyshell Flip Case"/>
    <n v="62.981999999999999"/>
    <n v="3"/>
    <n v="0.4"/>
    <n v="-14.695800000000006"/>
  </r>
  <r>
    <n v="216"/>
    <x v="104"/>
    <x v="1"/>
    <x v="98"/>
    <d v="2012-01-09T00:00:00"/>
    <s v="Standard Class"/>
    <x v="100"/>
    <s v="Victoria Wilson"/>
    <x v="1"/>
    <s v="United States"/>
    <s v="Medina"/>
    <x v="24"/>
    <n v="44256"/>
    <x v="3"/>
    <s v="TEC-MA-10000864"/>
    <x v="2"/>
    <x v="15"/>
    <s v="Cisco 9971 IP Video Phone Charcoal"/>
    <n v="1188.0000000000002"/>
    <n v="9"/>
    <n v="0.7"/>
    <n v="-950.40000000000009"/>
  </r>
  <r>
    <n v="217"/>
    <x v="104"/>
    <x v="1"/>
    <x v="98"/>
    <d v="2012-01-09T00:00:00"/>
    <s v="Standard Class"/>
    <x v="100"/>
    <s v="Victoria Wilson"/>
    <x v="1"/>
    <s v="United States"/>
    <s v="Medina"/>
    <x v="24"/>
    <n v="44256"/>
    <x v="3"/>
    <s v="TEC-AC-10000109"/>
    <x v="2"/>
    <x v="11"/>
    <s v="Sony Micro Vault Click 16 GB USB 2.0 Flash Drive"/>
    <n v="89.584000000000003"/>
    <n v="2"/>
    <n v="0.2"/>
    <n v="4.4792000000000058"/>
  </r>
  <r>
    <n v="218"/>
    <x v="105"/>
    <x v="0"/>
    <x v="99"/>
    <d v="2013-11-02T00:00:00"/>
    <s v="Standard Class"/>
    <x v="101"/>
    <s v="Jonathan Howell"/>
    <x v="0"/>
    <s v="United States"/>
    <s v="Los Angeles"/>
    <x v="1"/>
    <n v="90032"/>
    <x v="1"/>
    <s v="OFF-ST-10001328"/>
    <x v="1"/>
    <x v="4"/>
    <s v="Personal Filing Tote with Lid, Black/Gray"/>
    <n v="93.06"/>
    <n v="6"/>
    <n v="0"/>
    <n v="26.056800000000003"/>
  </r>
  <r>
    <n v="219"/>
    <x v="105"/>
    <x v="0"/>
    <x v="99"/>
    <d v="2013-11-02T00:00:00"/>
    <s v="Standard Class"/>
    <x v="101"/>
    <s v="Jonathan Howell"/>
    <x v="0"/>
    <s v="United States"/>
    <s v="Los Angeles"/>
    <x v="1"/>
    <n v="90032"/>
    <x v="1"/>
    <s v="TEC-PH-10002563"/>
    <x v="2"/>
    <x v="7"/>
    <s v="Adtran 1202752G1"/>
    <n v="302.37599999999998"/>
    <n v="3"/>
    <n v="0.2"/>
    <n v="22.678200000000018"/>
  </r>
  <r>
    <n v="220"/>
    <x v="106"/>
    <x v="1"/>
    <x v="100"/>
    <d v="2012-12-27T00:00:00"/>
    <s v="First Class"/>
    <x v="102"/>
    <s v="Joni Blumstein"/>
    <x v="0"/>
    <s v="United States"/>
    <s v="Dublin"/>
    <x v="24"/>
    <n v="43017"/>
    <x v="3"/>
    <s v="OFF-FA-10000585"/>
    <x v="1"/>
    <x v="13"/>
    <s v="OIC Bulk Pack Metal Binder Clips"/>
    <n v="5.5840000000000005"/>
    <n v="2"/>
    <n v="0.2"/>
    <n v="1.8147999999999997"/>
  </r>
  <r>
    <n v="221"/>
    <x v="106"/>
    <x v="1"/>
    <x v="100"/>
    <d v="2012-12-27T00:00:00"/>
    <s v="First Class"/>
    <x v="102"/>
    <s v="Joni Blumstein"/>
    <x v="0"/>
    <s v="United States"/>
    <s v="Dublin"/>
    <x v="24"/>
    <n v="43017"/>
    <x v="3"/>
    <s v="OFF-PA-10004000"/>
    <x v="1"/>
    <x v="10"/>
    <s v="While You Were Out Pads, 50 per Pad, 4 x 5 1/4, Green Cycle"/>
    <n v="22.704000000000004"/>
    <n v="6"/>
    <n v="0.2"/>
    <n v="8.2302"/>
  </r>
  <r>
    <n v="222"/>
    <x v="106"/>
    <x v="1"/>
    <x v="100"/>
    <d v="2012-12-27T00:00:00"/>
    <s v="First Class"/>
    <x v="102"/>
    <s v="Joni Blumstein"/>
    <x v="0"/>
    <s v="United States"/>
    <s v="Dublin"/>
    <x v="24"/>
    <n v="43017"/>
    <x v="3"/>
    <s v="OFF-BI-10002852"/>
    <x v="1"/>
    <x v="8"/>
    <s v="Ibico Standard Transparent Covers"/>
    <n v="19.776000000000003"/>
    <n v="4"/>
    <n v="0.7"/>
    <n v="-13.843199999999996"/>
  </r>
  <r>
    <n v="223"/>
    <x v="106"/>
    <x v="1"/>
    <x v="100"/>
    <d v="2012-12-27T00:00:00"/>
    <s v="First Class"/>
    <x v="102"/>
    <s v="Joni Blumstein"/>
    <x v="0"/>
    <s v="United States"/>
    <s v="Dublin"/>
    <x v="24"/>
    <n v="43017"/>
    <x v="3"/>
    <s v="FUR-FU-10000087"/>
    <x v="0"/>
    <x v="5"/>
    <s v="Executive Impressions 14&quot; Two-Color Numerals Wall Clock"/>
    <n v="72.703999999999994"/>
    <n v="4"/>
    <n v="0.2"/>
    <n v="19.084800000000005"/>
  </r>
  <r>
    <n v="224"/>
    <x v="106"/>
    <x v="1"/>
    <x v="100"/>
    <d v="2012-12-27T00:00:00"/>
    <s v="First Class"/>
    <x v="102"/>
    <s v="Joni Blumstein"/>
    <x v="0"/>
    <s v="United States"/>
    <s v="Dublin"/>
    <x v="24"/>
    <n v="43017"/>
    <x v="3"/>
    <s v="TEC-MA-10001148"/>
    <x v="2"/>
    <x v="15"/>
    <s v="Swingline SM12-08 MicroCut Jam Free Shredder"/>
    <n v="479.98800000000006"/>
    <n v="4"/>
    <n v="0.7"/>
    <n v="-383.99040000000002"/>
  </r>
  <r>
    <n v="225"/>
    <x v="106"/>
    <x v="1"/>
    <x v="100"/>
    <d v="2012-12-27T00:00:00"/>
    <s v="First Class"/>
    <x v="102"/>
    <s v="Joni Blumstein"/>
    <x v="0"/>
    <s v="United States"/>
    <s v="Dublin"/>
    <x v="24"/>
    <n v="43017"/>
    <x v="3"/>
    <s v="OFF-AR-10001958"/>
    <x v="1"/>
    <x v="6"/>
    <s v="Stanley Bostitch Contemporary Electric Pencil Sharpeners"/>
    <n v="27.168000000000003"/>
    <n v="2"/>
    <n v="0.2"/>
    <n v="2.7168000000000001"/>
  </r>
  <r>
    <n v="226"/>
    <x v="107"/>
    <x v="1"/>
    <x v="101"/>
    <d v="2012-08-16T00:00:00"/>
    <s v="Standard Class"/>
    <x v="103"/>
    <s v="David Smith"/>
    <x v="1"/>
    <s v="United States"/>
    <s v="Detroit"/>
    <x v="12"/>
    <n v="48227"/>
    <x v="2"/>
    <s v="OFF-AR-10001026"/>
    <x v="1"/>
    <x v="6"/>
    <s v="Sanford Uni-Blazer View Highlighters, Chisel Tip, Yellow"/>
    <n v="2.2000000000000002"/>
    <n v="1"/>
    <n v="0"/>
    <n v="0.96800000000000019"/>
  </r>
  <r>
    <n v="227"/>
    <x v="107"/>
    <x v="1"/>
    <x v="101"/>
    <d v="2012-08-16T00:00:00"/>
    <s v="Standard Class"/>
    <x v="103"/>
    <s v="David Smith"/>
    <x v="1"/>
    <s v="United States"/>
    <s v="Detroit"/>
    <x v="12"/>
    <n v="48227"/>
    <x v="2"/>
    <s v="FUR-TA-10003748"/>
    <x v="0"/>
    <x v="3"/>
    <s v="Bevis 36 x 72 Conference Tables"/>
    <n v="622.44999999999993"/>
    <n v="5"/>
    <n v="0"/>
    <n v="136.93899999999999"/>
  </r>
  <r>
    <n v="228"/>
    <x v="107"/>
    <x v="1"/>
    <x v="101"/>
    <d v="2012-08-16T00:00:00"/>
    <s v="Standard Class"/>
    <x v="103"/>
    <s v="David Smith"/>
    <x v="1"/>
    <s v="United States"/>
    <s v="Detroit"/>
    <x v="12"/>
    <n v="48227"/>
    <x v="2"/>
    <s v="OFF-ST-10002485"/>
    <x v="1"/>
    <x v="4"/>
    <s v="Rogers Deluxe File Chest"/>
    <n v="21.98"/>
    <n v="1"/>
    <n v="0"/>
    <n v="0.21979999999999933"/>
  </r>
  <r>
    <n v="229"/>
    <x v="108"/>
    <x v="1"/>
    <x v="102"/>
    <d v="2012-03-04T00:00:00"/>
    <s v="Standard Class"/>
    <x v="104"/>
    <s v="Valerie Dominguez"/>
    <x v="0"/>
    <s v="United States"/>
    <s v="Columbia"/>
    <x v="18"/>
    <n v="38401"/>
    <x v="0"/>
    <s v="FUR-CH-10004860"/>
    <x v="0"/>
    <x v="1"/>
    <s v="Global Low Back Tilter Chair"/>
    <n v="161.56800000000001"/>
    <n v="2"/>
    <n v="0.2"/>
    <n v="-28.274400000000021"/>
  </r>
  <r>
    <n v="230"/>
    <x v="108"/>
    <x v="1"/>
    <x v="102"/>
    <d v="2012-03-04T00:00:00"/>
    <s v="Standard Class"/>
    <x v="104"/>
    <s v="Valerie Dominguez"/>
    <x v="0"/>
    <s v="United States"/>
    <s v="Columbia"/>
    <x v="18"/>
    <n v="38401"/>
    <x v="0"/>
    <s v="FUR-CH-10004477"/>
    <x v="0"/>
    <x v="1"/>
    <s v="Global Push Button Manager's Chair, Indigo"/>
    <n v="389.69600000000003"/>
    <n v="8"/>
    <n v="0.2"/>
    <n v="43.840799999999973"/>
  </r>
  <r>
    <n v="231"/>
    <x v="109"/>
    <x v="2"/>
    <x v="103"/>
    <d v="2011-09-17T00:00:00"/>
    <s v="Standard Class"/>
    <x v="105"/>
    <s v="Erin Ashbrook"/>
    <x v="1"/>
    <s v="United States"/>
    <s v="Charlotte"/>
    <x v="3"/>
    <n v="28205"/>
    <x v="0"/>
    <s v="OFF-BI-10001679"/>
    <x v="1"/>
    <x v="8"/>
    <s v="GBC Instant Index System for Binding Systems"/>
    <n v="18.648000000000003"/>
    <n v="7"/>
    <n v="0.7"/>
    <n v="-12.431999999999999"/>
  </r>
  <r>
    <n v="232"/>
    <x v="110"/>
    <x v="3"/>
    <x v="104"/>
    <d v="2014-04-13T00:00:00"/>
    <s v="Standard Class"/>
    <x v="37"/>
    <s v="Christopher Schild"/>
    <x v="2"/>
    <s v="United States"/>
    <s v="Tampa"/>
    <x v="2"/>
    <n v="33614"/>
    <x v="0"/>
    <s v="FUR-TA-10001705"/>
    <x v="0"/>
    <x v="3"/>
    <s v="Bush Advantage Collection Round Conference Table"/>
    <n v="233.86"/>
    <n v="2"/>
    <n v="0.45"/>
    <n v="-102.04800000000003"/>
  </r>
  <r>
    <n v="233"/>
    <x v="110"/>
    <x v="3"/>
    <x v="104"/>
    <d v="2014-04-13T00:00:00"/>
    <s v="Standard Class"/>
    <x v="37"/>
    <s v="Christopher Schild"/>
    <x v="2"/>
    <s v="United States"/>
    <s v="Tampa"/>
    <x v="2"/>
    <n v="33614"/>
    <x v="0"/>
    <s v="FUR-TA-10003473"/>
    <x v="0"/>
    <x v="3"/>
    <s v="Bretford Rectangular Conference Table Tops"/>
    <n v="620.61450000000013"/>
    <n v="3"/>
    <n v="0.45"/>
    <n v="-248.24579999999992"/>
  </r>
  <r>
    <n v="234"/>
    <x v="110"/>
    <x v="3"/>
    <x v="104"/>
    <d v="2014-04-13T00:00:00"/>
    <s v="Standard Class"/>
    <x v="37"/>
    <s v="Christopher Schild"/>
    <x v="2"/>
    <s v="United States"/>
    <s v="Tampa"/>
    <x v="2"/>
    <n v="33614"/>
    <x v="0"/>
    <s v="OFF-BI-10001679"/>
    <x v="1"/>
    <x v="8"/>
    <s v="GBC Instant Index System for Binding Systems"/>
    <n v="5.3280000000000012"/>
    <n v="2"/>
    <n v="0.7"/>
    <n v="-3.5519999999999996"/>
  </r>
  <r>
    <n v="235"/>
    <x v="110"/>
    <x v="3"/>
    <x v="104"/>
    <d v="2014-04-13T00:00:00"/>
    <s v="Standard Class"/>
    <x v="37"/>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x v="37"/>
    <s v="Christopher Schild"/>
    <x v="2"/>
    <s v="United States"/>
    <s v="Tampa"/>
    <x v="2"/>
    <n v="33614"/>
    <x v="0"/>
    <s v="TEC-AC-10003832"/>
    <x v="2"/>
    <x v="11"/>
    <s v="Logitech P710e Mobile Speakerphone"/>
    <n v="617.97600000000011"/>
    <n v="3"/>
    <n v="0.2"/>
    <n v="-7.724700000000098"/>
  </r>
  <r>
    <n v="237"/>
    <x v="111"/>
    <x v="3"/>
    <x v="105"/>
    <d v="2014-11-17T00:00:00"/>
    <s v="Standard Class"/>
    <x v="106"/>
    <s v="David Bremer"/>
    <x v="1"/>
    <s v="United States"/>
    <s v="Santa Clara"/>
    <x v="1"/>
    <n v="95051"/>
    <x v="1"/>
    <s v="OFF-PA-10002479"/>
    <x v="1"/>
    <x v="10"/>
    <s v="Xerox 4200 Series MultiUse Premium Copy Paper (20Lb. and 84 Bright)"/>
    <n v="10.56"/>
    <n v="2"/>
    <n v="0"/>
    <n v="4.7519999999999998"/>
  </r>
  <r>
    <n v="238"/>
    <x v="112"/>
    <x v="0"/>
    <x v="30"/>
    <d v="2013-06-10T00:00:00"/>
    <s v="Second Class"/>
    <x v="107"/>
    <s v="Ken Lonsdale"/>
    <x v="0"/>
    <s v="United States"/>
    <s v="Chicago"/>
    <x v="10"/>
    <n v="60610"/>
    <x v="2"/>
    <s v="OFF-PA-10003349"/>
    <x v="1"/>
    <x v="10"/>
    <s v="Xerox 1957"/>
    <n v="25.920000000000005"/>
    <n v="5"/>
    <n v="0.2"/>
    <n v="9.3960000000000008"/>
  </r>
  <r>
    <n v="239"/>
    <x v="112"/>
    <x v="0"/>
    <x v="30"/>
    <d v="2013-06-10T00:00:00"/>
    <s v="Second Class"/>
    <x v="107"/>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x v="107"/>
    <s v="Ken Lonsdale"/>
    <x v="0"/>
    <s v="United States"/>
    <s v="Chicago"/>
    <x v="10"/>
    <n v="60610"/>
    <x v="2"/>
    <s v="FUR-FU-10004351"/>
    <x v="0"/>
    <x v="5"/>
    <s v="Staples"/>
    <n v="11.688000000000001"/>
    <n v="3"/>
    <n v="0.6"/>
    <n v="-4.6751999999999985"/>
  </r>
  <r>
    <n v="241"/>
    <x v="112"/>
    <x v="0"/>
    <x v="30"/>
    <d v="2013-06-10T00:00:00"/>
    <s v="Second Class"/>
    <x v="107"/>
    <s v="Ken Lonsdale"/>
    <x v="0"/>
    <s v="United States"/>
    <s v="Chicago"/>
    <x v="10"/>
    <n v="60610"/>
    <x v="2"/>
    <s v="TEC-PH-10000011"/>
    <x v="2"/>
    <x v="7"/>
    <s v="PureGear Roll-On Screen Protector"/>
    <n v="31.983999999999998"/>
    <n v="2"/>
    <n v="0.2"/>
    <n v="11.194399999999998"/>
  </r>
  <r>
    <n v="242"/>
    <x v="112"/>
    <x v="0"/>
    <x v="30"/>
    <d v="2013-06-10T00:00:00"/>
    <s v="Second Class"/>
    <x v="107"/>
    <s v="Ken Lonsdale"/>
    <x v="0"/>
    <s v="United States"/>
    <s v="Chicago"/>
    <x v="10"/>
    <n v="60610"/>
    <x v="2"/>
    <s v="FUR-TA-10002607"/>
    <x v="0"/>
    <x v="3"/>
    <s v="KI Conference Tables"/>
    <n v="177.22499999999999"/>
    <n v="5"/>
    <n v="0.5"/>
    <n v="-120.51299999999998"/>
  </r>
  <r>
    <n v="243"/>
    <x v="112"/>
    <x v="0"/>
    <x v="30"/>
    <d v="2013-06-10T00:00:00"/>
    <s v="Second Class"/>
    <x v="107"/>
    <s v="Ken Lonsdale"/>
    <x v="0"/>
    <s v="United States"/>
    <s v="Chicago"/>
    <x v="10"/>
    <n v="60610"/>
    <x v="2"/>
    <s v="FUR-FU-10002505"/>
    <x v="0"/>
    <x v="5"/>
    <s v="Eldon 100 Class Desk Accessories"/>
    <n v="4.0440000000000005"/>
    <n v="3"/>
    <n v="0.6"/>
    <n v="-2.8307999999999995"/>
  </r>
  <r>
    <n v="244"/>
    <x v="112"/>
    <x v="0"/>
    <x v="30"/>
    <d v="2013-06-10T00:00:00"/>
    <s v="Second Class"/>
    <x v="107"/>
    <s v="Ken Lonsdale"/>
    <x v="0"/>
    <s v="United States"/>
    <s v="Chicago"/>
    <x v="10"/>
    <n v="60610"/>
    <x v="2"/>
    <s v="OFF-AR-10004685"/>
    <x v="1"/>
    <x v="6"/>
    <s v="Binney &amp; Smith Crayola Metallic Colored Pencils, 8-Color Set"/>
    <n v="7.4080000000000004"/>
    <n v="2"/>
    <n v="0.2"/>
    <n v="1.2037999999999995"/>
  </r>
  <r>
    <n v="245"/>
    <x v="113"/>
    <x v="2"/>
    <x v="106"/>
    <d v="2011-06-06T00:00:00"/>
    <s v="Second Class"/>
    <x v="108"/>
    <s v="Dianna Wilson"/>
    <x v="2"/>
    <s v="United States"/>
    <s v="Lakeville"/>
    <x v="11"/>
    <n v="55044"/>
    <x v="2"/>
    <s v="FUR-CH-10004063"/>
    <x v="0"/>
    <x v="1"/>
    <s v="Global Deluxe High-Back Manager's Chair"/>
    <n v="2001.8600000000001"/>
    <n v="7"/>
    <n v="0"/>
    <n v="580.53939999999989"/>
  </r>
  <r>
    <n v="246"/>
    <x v="113"/>
    <x v="2"/>
    <x v="106"/>
    <d v="2011-06-06T00:00:00"/>
    <s v="Second Class"/>
    <x v="108"/>
    <s v="Dianna Wilson"/>
    <x v="2"/>
    <s v="United States"/>
    <s v="Lakeville"/>
    <x v="11"/>
    <n v="55044"/>
    <x v="2"/>
    <s v="OFF-ST-10002276"/>
    <x v="1"/>
    <x v="4"/>
    <s v="Safco Steel Mobile File Cart"/>
    <n v="166.72"/>
    <n v="2"/>
    <n v="0"/>
    <n v="41.680000000000007"/>
  </r>
  <r>
    <n v="247"/>
    <x v="113"/>
    <x v="2"/>
    <x v="106"/>
    <d v="2011-06-06T00:00:00"/>
    <s v="Second Class"/>
    <x v="108"/>
    <s v="Dianna Wilson"/>
    <x v="2"/>
    <s v="United States"/>
    <s v="Lakeville"/>
    <x v="11"/>
    <n v="55044"/>
    <x v="2"/>
    <s v="OFF-PA-10004082"/>
    <x v="1"/>
    <x v="10"/>
    <s v="Adams Telephone Message Book w/Frequently-Called Numbers Space, 400 Messages per Book"/>
    <n v="47.88"/>
    <n v="6"/>
    <n v="0"/>
    <n v="23.94"/>
  </r>
  <r>
    <n v="248"/>
    <x v="113"/>
    <x v="2"/>
    <x v="106"/>
    <d v="2011-06-06T00:00:00"/>
    <s v="Second Class"/>
    <x v="108"/>
    <s v="Dianna Wilson"/>
    <x v="2"/>
    <s v="United States"/>
    <s v="Lakeville"/>
    <x v="11"/>
    <n v="55044"/>
    <x v="2"/>
    <s v="OFF-AP-10002945"/>
    <x v="1"/>
    <x v="9"/>
    <s v="Honeywell Enviracaire Portable HEPA Air Cleaner for 17' x 22' Room"/>
    <n v="1503.25"/>
    <n v="5"/>
    <n v="0"/>
    <n v="496.07249999999993"/>
  </r>
  <r>
    <n v="249"/>
    <x v="113"/>
    <x v="2"/>
    <x v="106"/>
    <d v="2011-06-06T00:00:00"/>
    <s v="Second Class"/>
    <x v="108"/>
    <s v="Dianna Wilson"/>
    <x v="2"/>
    <s v="United States"/>
    <s v="Lakeville"/>
    <x v="11"/>
    <n v="55044"/>
    <x v="2"/>
    <s v="OFF-PA-10000061"/>
    <x v="1"/>
    <x v="10"/>
    <s v="Xerox 205"/>
    <n v="25.92"/>
    <n v="4"/>
    <n v="0"/>
    <n v="12.441600000000001"/>
  </r>
  <r>
    <n v="250"/>
    <x v="114"/>
    <x v="0"/>
    <x v="107"/>
    <d v="2013-12-16T00:00:00"/>
    <s v="Second Class"/>
    <x v="109"/>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x v="110"/>
    <s v="Kelly Collister"/>
    <x v="0"/>
    <s v="United States"/>
    <s v="San Diego"/>
    <x v="1"/>
    <n v="92037"/>
    <x v="1"/>
    <s v="OFF-PA-10004569"/>
    <x v="1"/>
    <x v="10"/>
    <s v="Wirebound Message Books, Two 4 1/4&quot; x 5&quot; Forms per Page"/>
    <n v="7.61"/>
    <n v="1"/>
    <n v="0"/>
    <n v="3.5766999999999998"/>
  </r>
  <r>
    <n v="252"/>
    <x v="115"/>
    <x v="0"/>
    <x v="108"/>
    <d v="2013-09-18T00:00:00"/>
    <s v="Standard Class"/>
    <x v="110"/>
    <s v="Kelly Collister"/>
    <x v="0"/>
    <s v="United States"/>
    <s v="San Diego"/>
    <x v="1"/>
    <n v="92037"/>
    <x v="1"/>
    <s v="TEC-AC-10003832"/>
    <x v="2"/>
    <x v="11"/>
    <s v="Logitech P710e Mobile Speakerphone"/>
    <n v="3347.37"/>
    <n v="13"/>
    <n v="0"/>
    <n v="636.0002999999997"/>
  </r>
  <r>
    <n v="253"/>
    <x v="116"/>
    <x v="0"/>
    <x v="107"/>
    <d v="2013-12-14T00:00:00"/>
    <s v="First Class"/>
    <x v="111"/>
    <s v="Delfina Latchford"/>
    <x v="0"/>
    <s v="United States"/>
    <s v="New York City"/>
    <x v="15"/>
    <n v="10024"/>
    <x v="3"/>
    <s v="OFF-ST-10001228"/>
    <x v="1"/>
    <x v="4"/>
    <s v="Fellowes Personal Hanging Folder Files, Navy"/>
    <n v="80.58"/>
    <n v="6"/>
    <n v="0"/>
    <n v="22.562400000000004"/>
  </r>
  <r>
    <n v="254"/>
    <x v="116"/>
    <x v="0"/>
    <x v="107"/>
    <d v="2013-12-14T00:00:00"/>
    <s v="First Class"/>
    <x v="111"/>
    <s v="Delfina Latchford"/>
    <x v="0"/>
    <s v="United States"/>
    <s v="New York City"/>
    <x v="15"/>
    <n v="10024"/>
    <x v="3"/>
    <s v="OFF-EN-10003296"/>
    <x v="1"/>
    <x v="12"/>
    <s v="Tyvek Side-Opening Peel &amp; Seel Expanding Envelopes"/>
    <n v="361.92"/>
    <n v="4"/>
    <n v="0"/>
    <n v="162.864"/>
  </r>
  <r>
    <n v="255"/>
    <x v="117"/>
    <x v="1"/>
    <x v="109"/>
    <d v="2012-12-04T00:00:00"/>
    <s v="Standard Class"/>
    <x v="112"/>
    <s v="Dan Reichenbach"/>
    <x v="1"/>
    <s v="United States"/>
    <s v="Chicago"/>
    <x v="10"/>
    <n v="60623"/>
    <x v="2"/>
    <s v="FUR-FU-10002505"/>
    <x v="0"/>
    <x v="5"/>
    <s v="Eldon 100 Class Desk Accessories"/>
    <n v="12.132000000000001"/>
    <n v="9"/>
    <n v="0.6"/>
    <n v="-8.4923999999999982"/>
  </r>
  <r>
    <n v="256"/>
    <x v="117"/>
    <x v="1"/>
    <x v="109"/>
    <d v="2012-12-04T00:00:00"/>
    <s v="Standard Class"/>
    <x v="112"/>
    <s v="Dan Reichenbach"/>
    <x v="1"/>
    <s v="United States"/>
    <s v="Chicago"/>
    <x v="10"/>
    <n v="60623"/>
    <x v="2"/>
    <s v="OFF-ST-10004804"/>
    <x v="1"/>
    <x v="4"/>
    <s v="Belkin 19&quot; Vented Equipment Shelf, Black"/>
    <n v="82.367999999999995"/>
    <n v="2"/>
    <n v="0.2"/>
    <n v="-19.562399999999997"/>
  </r>
  <r>
    <n v="257"/>
    <x v="117"/>
    <x v="1"/>
    <x v="109"/>
    <d v="2012-12-04T00:00:00"/>
    <s v="Standard Class"/>
    <x v="112"/>
    <s v="Dan Reichenbach"/>
    <x v="1"/>
    <s v="United States"/>
    <s v="Chicago"/>
    <x v="10"/>
    <n v="60623"/>
    <x v="2"/>
    <s v="OFF-ST-10001590"/>
    <x v="1"/>
    <x v="4"/>
    <s v="Tenex Personal Project File with Scoop Front Design, Black"/>
    <n v="53.92"/>
    <n v="5"/>
    <n v="0.2"/>
    <n v="4.0439999999999969"/>
  </r>
  <r>
    <n v="258"/>
    <x v="117"/>
    <x v="1"/>
    <x v="109"/>
    <d v="2012-12-04T00:00:00"/>
    <s v="Standard Class"/>
    <x v="112"/>
    <s v="Dan Reichenbach"/>
    <x v="1"/>
    <s v="United States"/>
    <s v="Chicago"/>
    <x v="10"/>
    <n v="60623"/>
    <x v="2"/>
    <s v="TEC-PH-10001580"/>
    <x v="2"/>
    <x v="7"/>
    <s v="Logitech Mobile Speakerphone P710e - speaker phone"/>
    <n v="647.904"/>
    <n v="6"/>
    <n v="0.2"/>
    <n v="56.691599999999966"/>
  </r>
  <r>
    <n v="259"/>
    <x v="118"/>
    <x v="3"/>
    <x v="96"/>
    <d v="2014-12-04T00:00:00"/>
    <s v="Second Class"/>
    <x v="113"/>
    <s v="Craig Carreira"/>
    <x v="0"/>
    <s v="United States"/>
    <s v="New York City"/>
    <x v="15"/>
    <n v="10009"/>
    <x v="3"/>
    <s v="TEC-AC-10000290"/>
    <x v="2"/>
    <x v="11"/>
    <s v="Sabrent 4-Port USB 2.0 Hub"/>
    <n v="20.37"/>
    <n v="3"/>
    <n v="0"/>
    <n v="6.9258000000000006"/>
  </r>
  <r>
    <n v="260"/>
    <x v="118"/>
    <x v="3"/>
    <x v="96"/>
    <d v="2014-12-04T00:00:00"/>
    <s v="Second Class"/>
    <x v="113"/>
    <s v="Craig Carreira"/>
    <x v="0"/>
    <s v="United States"/>
    <s v="New York City"/>
    <x v="15"/>
    <n v="10009"/>
    <x v="3"/>
    <s v="OFF-ST-10002790"/>
    <x v="1"/>
    <x v="4"/>
    <s v="Safco Industrial Shelving"/>
    <n v="221.54999999999998"/>
    <n v="3"/>
    <n v="0"/>
    <n v="6.6465000000000174"/>
  </r>
  <r>
    <n v="261"/>
    <x v="118"/>
    <x v="3"/>
    <x v="96"/>
    <d v="2014-12-04T00:00:00"/>
    <s v="Second Class"/>
    <x v="113"/>
    <s v="Craig Carreira"/>
    <x v="0"/>
    <s v="United States"/>
    <s v="New York City"/>
    <x v="15"/>
    <n v="10009"/>
    <x v="3"/>
    <s v="OFF-BI-10003460"/>
    <x v="1"/>
    <x v="8"/>
    <s v="Acco 3-Hole Punch"/>
    <n v="17.52"/>
    <n v="5"/>
    <n v="0.2"/>
    <n v="6.1319999999999988"/>
  </r>
  <r>
    <n v="262"/>
    <x v="119"/>
    <x v="3"/>
    <x v="110"/>
    <d v="2014-06-13T00:00:00"/>
    <s v="Standard Class"/>
    <x v="114"/>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x v="115"/>
    <s v="Sean Braxton"/>
    <x v="1"/>
    <s v="United States"/>
    <s v="Houston"/>
    <x v="5"/>
    <n v="77036"/>
    <x v="2"/>
    <s v="TEC-MA-10000822"/>
    <x v="2"/>
    <x v="15"/>
    <s v="Lexmark MX611dhe Monochrome Laser Printer"/>
    <n v="3059.982"/>
    <n v="3"/>
    <n v="0.4"/>
    <n v="-509.99700000000075"/>
  </r>
  <r>
    <n v="264"/>
    <x v="120"/>
    <x v="2"/>
    <x v="111"/>
    <d v="2011-09-21T00:00:00"/>
    <s v="Second Class"/>
    <x v="115"/>
    <s v="Sean Braxton"/>
    <x v="1"/>
    <s v="United States"/>
    <s v="Houston"/>
    <x v="5"/>
    <n v="77036"/>
    <x v="2"/>
    <s v="TEC-MA-10003353"/>
    <x v="2"/>
    <x v="15"/>
    <s v="Xerox WorkCentre 6505DN Laser Multifunction Printer"/>
    <n v="2519.9579999999996"/>
    <n v="7"/>
    <n v="0.4"/>
    <n v="-251.99579999999992"/>
  </r>
  <r>
    <n v="265"/>
    <x v="121"/>
    <x v="0"/>
    <x v="112"/>
    <d v="2013-06-14T00:00:00"/>
    <s v="Standard Class"/>
    <x v="116"/>
    <s v="Roy Collins"/>
    <x v="0"/>
    <s v="United States"/>
    <s v="Chicago"/>
    <x v="10"/>
    <n v="60610"/>
    <x v="2"/>
    <s v="TEC-PH-10001433"/>
    <x v="2"/>
    <x v="7"/>
    <s v="Cisco Small Business SPA 502G VoIP phone"/>
    <n v="328.22399999999999"/>
    <n v="4"/>
    <n v="0.2"/>
    <n v="28.7196"/>
  </r>
  <r>
    <n v="266"/>
    <x v="122"/>
    <x v="1"/>
    <x v="113"/>
    <d v="2012-11-15T00:00:00"/>
    <s v="Standard Class"/>
    <x v="117"/>
    <s v="Alan Hwang"/>
    <x v="0"/>
    <s v="United States"/>
    <s v="Brentwood"/>
    <x v="1"/>
    <n v="94513"/>
    <x v="1"/>
    <s v="TEC-AC-10004469"/>
    <x v="2"/>
    <x v="11"/>
    <s v="Microsoft Sculpt Comfort Mouse"/>
    <n v="79.900000000000006"/>
    <n v="2"/>
    <n v="0"/>
    <n v="35.156000000000006"/>
  </r>
  <r>
    <n v="267"/>
    <x v="123"/>
    <x v="3"/>
    <x v="114"/>
    <d v="2014-06-21T00:00:00"/>
    <s v="Standard Class"/>
    <x v="118"/>
    <s v="Claudia Bergmann"/>
    <x v="1"/>
    <s v="United States"/>
    <s v="Chapel Hill"/>
    <x v="3"/>
    <n v="27514"/>
    <x v="0"/>
    <s v="OFF-AR-10003602"/>
    <x v="1"/>
    <x v="6"/>
    <s v="Quartet Omega Colored Chalk, 12/Pack"/>
    <n v="14.015999999999998"/>
    <n v="3"/>
    <n v="0.2"/>
    <n v="4.7303999999999995"/>
  </r>
  <r>
    <n v="268"/>
    <x v="124"/>
    <x v="0"/>
    <x v="115"/>
    <d v="2013-01-28T00:00:00"/>
    <s v="Standard Class"/>
    <x v="38"/>
    <s v="Paul Gonzalez"/>
    <x v="0"/>
    <s v="United States"/>
    <s v="Morristown"/>
    <x v="30"/>
    <n v="7960"/>
    <x v="3"/>
    <s v="OFF-FA-10003472"/>
    <x v="1"/>
    <x v="13"/>
    <s v="Bagged Rubber Bands"/>
    <n v="7.5600000000000005"/>
    <n v="6"/>
    <n v="0"/>
    <n v="0.3024"/>
  </r>
  <r>
    <n v="269"/>
    <x v="125"/>
    <x v="3"/>
    <x v="34"/>
    <d v="2014-12-14T00:00:00"/>
    <s v="Standard Class"/>
    <x v="119"/>
    <s v="Christine Abelman"/>
    <x v="1"/>
    <s v="United States"/>
    <s v="Cincinnati"/>
    <x v="24"/>
    <n v="45231"/>
    <x v="3"/>
    <s v="OFF-ST-10004180"/>
    <x v="1"/>
    <x v="4"/>
    <s v="Safco Commercial Shelving"/>
    <n v="37.207999999999998"/>
    <n v="1"/>
    <n v="0.2"/>
    <n v="-7.4416000000000011"/>
  </r>
  <r>
    <n v="270"/>
    <x v="125"/>
    <x v="3"/>
    <x v="34"/>
    <d v="2014-12-14T00:00:00"/>
    <s v="Standard Class"/>
    <x v="119"/>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x v="120"/>
    <s v="Kristen Hastings"/>
    <x v="1"/>
    <s v="United States"/>
    <s v="San Francisco"/>
    <x v="1"/>
    <n v="94110"/>
    <x v="1"/>
    <s v="OFF-ST-10003208"/>
    <x v="1"/>
    <x v="4"/>
    <s v="Adjustable Depth Letter/Legal Cart"/>
    <n v="725.84"/>
    <n v="4"/>
    <n v="0"/>
    <n v="210.4935999999999"/>
  </r>
  <r>
    <n v="272"/>
    <x v="127"/>
    <x v="1"/>
    <x v="117"/>
    <d v="2012-07-31T00:00:00"/>
    <s v="First Class"/>
    <x v="66"/>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x v="66"/>
    <s v="Helen Andreada"/>
    <x v="0"/>
    <s v="United States"/>
    <s v="San Francisco"/>
    <x v="1"/>
    <n v="94109"/>
    <x v="1"/>
    <s v="FUR-FU-10003274"/>
    <x v="0"/>
    <x v="5"/>
    <s v="Regeneration Desk Collection"/>
    <n v="5.28"/>
    <n v="3"/>
    <n v="0"/>
    <n v="2.3232000000000004"/>
  </r>
  <r>
    <n v="274"/>
    <x v="127"/>
    <x v="1"/>
    <x v="117"/>
    <d v="2012-07-31T00:00:00"/>
    <s v="First Class"/>
    <x v="66"/>
    <s v="Helen Andreada"/>
    <x v="0"/>
    <s v="United States"/>
    <s v="San Francisco"/>
    <x v="1"/>
    <n v="94109"/>
    <x v="1"/>
    <s v="OFF-BI-10002557"/>
    <x v="1"/>
    <x v="8"/>
    <s v="Presstex Flexible Ring Binders"/>
    <n v="10.92"/>
    <n v="3"/>
    <n v="0.2"/>
    <n v="4.0949999999999989"/>
  </r>
  <r>
    <n v="275"/>
    <x v="128"/>
    <x v="3"/>
    <x v="118"/>
    <d v="2014-09-18T00:00:00"/>
    <s v="First Class"/>
    <x v="121"/>
    <s v="Barry Blumstein"/>
    <x v="1"/>
    <s v="United States"/>
    <s v="Inglewood"/>
    <x v="1"/>
    <n v="90301"/>
    <x v="1"/>
    <s v="OFF-PA-10002615"/>
    <x v="1"/>
    <x v="10"/>
    <s v="Ampad Gold Fibre Wirebound Steno Books, 6&quot; x 9&quot;, Gregg Ruled"/>
    <n v="8.82"/>
    <n v="2"/>
    <n v="0"/>
    <n v="4.0571999999999999"/>
  </r>
  <r>
    <n v="276"/>
    <x v="128"/>
    <x v="3"/>
    <x v="118"/>
    <d v="2014-09-18T00:00:00"/>
    <s v="First Class"/>
    <x v="121"/>
    <s v="Barry Blumstein"/>
    <x v="1"/>
    <s v="United States"/>
    <s v="Inglewood"/>
    <x v="1"/>
    <n v="90301"/>
    <x v="1"/>
    <s v="OFF-AR-10001427"/>
    <x v="1"/>
    <x v="6"/>
    <s v="Newell 330"/>
    <n v="5.98"/>
    <n v="1"/>
    <n v="0"/>
    <n v="1.5548000000000002"/>
  </r>
  <r>
    <n v="277"/>
    <x v="129"/>
    <x v="3"/>
    <x v="119"/>
    <d v="2014-10-18T00:00:00"/>
    <s v="Standard Class"/>
    <x v="122"/>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x v="122"/>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x v="122"/>
    <s v="Andrew Gjertsen"/>
    <x v="1"/>
    <s v="United States"/>
    <s v="Philadelphia"/>
    <x v="9"/>
    <n v="19140"/>
    <x v="3"/>
    <s v="OFF-ST-10000876"/>
    <x v="1"/>
    <x v="4"/>
    <s v="Eldon Simplefile Box Office"/>
    <n v="59.712000000000003"/>
    <n v="6"/>
    <n v="0.2"/>
    <n v="5.9711999999999996"/>
  </r>
  <r>
    <n v="280"/>
    <x v="129"/>
    <x v="3"/>
    <x v="119"/>
    <d v="2014-10-18T00:00:00"/>
    <s v="Standard Class"/>
    <x v="122"/>
    <s v="Andrew Gjertsen"/>
    <x v="1"/>
    <s v="United States"/>
    <s v="Philadelphia"/>
    <x v="9"/>
    <n v="19140"/>
    <x v="3"/>
    <s v="OFF-LA-10002043"/>
    <x v="1"/>
    <x v="2"/>
    <s v="Avery 489"/>
    <n v="24.839999999999996"/>
    <n v="3"/>
    <n v="0.2"/>
    <n v="8.6940000000000008"/>
  </r>
  <r>
    <n v="281"/>
    <x v="130"/>
    <x v="1"/>
    <x v="120"/>
    <d v="2012-09-28T00:00:00"/>
    <s v="Second Class"/>
    <x v="56"/>
    <s v="Steven Cartwright"/>
    <x v="0"/>
    <s v="United States"/>
    <s v="Houston"/>
    <x v="5"/>
    <n v="77070"/>
    <x v="2"/>
    <s v="OFF-BI-10004967"/>
    <x v="1"/>
    <x v="8"/>
    <s v="Round Ring Binders"/>
    <n v="2.0799999999999996"/>
    <n v="5"/>
    <n v="0.8"/>
    <n v="-3.4320000000000004"/>
  </r>
  <r>
    <n v="282"/>
    <x v="130"/>
    <x v="1"/>
    <x v="120"/>
    <d v="2012-09-28T00:00:00"/>
    <s v="Second Class"/>
    <x v="56"/>
    <s v="Steven Cartwright"/>
    <x v="0"/>
    <s v="United States"/>
    <s v="Houston"/>
    <x v="5"/>
    <n v="77070"/>
    <x v="2"/>
    <s v="TEC-PH-10001760"/>
    <x v="2"/>
    <x v="7"/>
    <s v="Bose SoundLink Bluetooth Speaker"/>
    <n v="1114.4000000000001"/>
    <n v="7"/>
    <n v="0.2"/>
    <n v="376.11"/>
  </r>
  <r>
    <n v="283"/>
    <x v="131"/>
    <x v="1"/>
    <x v="121"/>
    <d v="2012-11-06T00:00:00"/>
    <s v="Standard Class"/>
    <x v="123"/>
    <s v="Jas O'Carroll"/>
    <x v="0"/>
    <s v="United States"/>
    <s v="Los Angeles"/>
    <x v="1"/>
    <n v="90004"/>
    <x v="1"/>
    <s v="FUR-TA-10002903"/>
    <x v="0"/>
    <x v="3"/>
    <s v="Bevis Round Bullnose 29&quot; High Table Top"/>
    <n v="1038.8399999999999"/>
    <n v="5"/>
    <n v="0.2"/>
    <n v="51.942000000000007"/>
  </r>
  <r>
    <n v="284"/>
    <x v="132"/>
    <x v="1"/>
    <x v="120"/>
    <d v="2012-10-02T00:00:00"/>
    <s v="Standard Class"/>
    <x v="14"/>
    <s v="Tracy Blumstein"/>
    <x v="0"/>
    <s v="United States"/>
    <s v="Portland"/>
    <x v="21"/>
    <n v="97206"/>
    <x v="1"/>
    <s v="OFF-PA-10000474"/>
    <x v="1"/>
    <x v="10"/>
    <s v="Staples"/>
    <n v="141.76"/>
    <n v="5"/>
    <n v="0.2"/>
    <n v="47.843999999999994"/>
  </r>
  <r>
    <n v="285"/>
    <x v="132"/>
    <x v="1"/>
    <x v="120"/>
    <d v="2012-10-02T00:00:00"/>
    <s v="Standard Class"/>
    <x v="14"/>
    <s v="Tracy Blumstein"/>
    <x v="0"/>
    <s v="United States"/>
    <s v="Portland"/>
    <x v="21"/>
    <n v="97206"/>
    <x v="1"/>
    <s v="TEC-AC-10001956"/>
    <x v="2"/>
    <x v="11"/>
    <s v="Microsoft Arc Touch Mouse"/>
    <n v="239.80000000000004"/>
    <n v="5"/>
    <n v="0.2"/>
    <n v="47.959999999999987"/>
  </r>
  <r>
    <n v="286"/>
    <x v="132"/>
    <x v="1"/>
    <x v="120"/>
    <d v="2012-10-02T00:00:00"/>
    <s v="Standard Class"/>
    <x v="14"/>
    <s v="Tracy Blumstein"/>
    <x v="0"/>
    <s v="United States"/>
    <s v="Portland"/>
    <x v="21"/>
    <n v="97206"/>
    <x v="1"/>
    <s v="OFF-PA-10004100"/>
    <x v="1"/>
    <x v="10"/>
    <s v="Xerox 216"/>
    <n v="31.104000000000006"/>
    <n v="6"/>
    <n v="0.2"/>
    <n v="10.8864"/>
  </r>
  <r>
    <n v="287"/>
    <x v="133"/>
    <x v="0"/>
    <x v="122"/>
    <d v="2013-12-21T00:00:00"/>
    <s v="Second Class"/>
    <x v="124"/>
    <s v="Alan Haines"/>
    <x v="1"/>
    <s v="United States"/>
    <s v="Tamarac"/>
    <x v="2"/>
    <n v="33319"/>
    <x v="0"/>
    <s v="OFF-BI-10000778"/>
    <x v="1"/>
    <x v="8"/>
    <s v="GBC VeloBinder Electric Binding Machine"/>
    <n v="254.05800000000002"/>
    <n v="7"/>
    <n v="0.7"/>
    <n v="-169.3719999999999"/>
  </r>
  <r>
    <n v="288"/>
    <x v="133"/>
    <x v="0"/>
    <x v="122"/>
    <d v="2013-12-21T00:00:00"/>
    <s v="Second Class"/>
    <x v="124"/>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x v="124"/>
    <s v="Alan Haines"/>
    <x v="1"/>
    <s v="United States"/>
    <s v="Tamarac"/>
    <x v="2"/>
    <n v="33319"/>
    <x v="0"/>
    <s v="OFF-SU-10000646"/>
    <x v="1"/>
    <x v="14"/>
    <s v="Premier Automatic Letter Opener"/>
    <n v="961.48000000000013"/>
    <n v="5"/>
    <n v="0.2"/>
    <n v="-204.31449999999995"/>
  </r>
  <r>
    <n v="290"/>
    <x v="134"/>
    <x v="0"/>
    <x v="73"/>
    <d v="2013-11-25T00:00:00"/>
    <s v="Second Class"/>
    <x v="125"/>
    <s v="Nick Zandusky"/>
    <x v="2"/>
    <s v="United States"/>
    <s v="Columbus"/>
    <x v="24"/>
    <n v="43229"/>
    <x v="3"/>
    <s v="OFF-FA-10002983"/>
    <x v="1"/>
    <x v="13"/>
    <s v="Advantus SlideClip Paper Clips"/>
    <n v="19.096"/>
    <n v="7"/>
    <n v="0.2"/>
    <n v="6.6835999999999993"/>
  </r>
  <r>
    <n v="291"/>
    <x v="134"/>
    <x v="0"/>
    <x v="73"/>
    <d v="2013-11-25T00:00:00"/>
    <s v="Second Class"/>
    <x v="125"/>
    <s v="Nick Zandusky"/>
    <x v="2"/>
    <s v="United States"/>
    <s v="Columbus"/>
    <x v="24"/>
    <n v="43229"/>
    <x v="3"/>
    <s v="OFF-LA-10004689"/>
    <x v="1"/>
    <x v="2"/>
    <s v="Avery 512"/>
    <n v="18.496000000000002"/>
    <n v="8"/>
    <n v="0.2"/>
    <n v="6.2423999999999999"/>
  </r>
  <r>
    <n v="292"/>
    <x v="134"/>
    <x v="0"/>
    <x v="73"/>
    <d v="2013-11-25T00:00:00"/>
    <s v="Second Class"/>
    <x v="125"/>
    <s v="Nick Zandusky"/>
    <x v="2"/>
    <s v="United States"/>
    <s v="Columbus"/>
    <x v="24"/>
    <n v="43229"/>
    <x v="3"/>
    <s v="TEC-AC-10002001"/>
    <x v="2"/>
    <x v="11"/>
    <s v="Logitech Wireless Gaming Headset G930"/>
    <n v="255.98400000000004"/>
    <n v="2"/>
    <n v="0.2"/>
    <n v="54.396600000000007"/>
  </r>
  <r>
    <n v="293"/>
    <x v="134"/>
    <x v="0"/>
    <x v="73"/>
    <d v="2013-11-25T00:00:00"/>
    <s v="Second Class"/>
    <x v="125"/>
    <s v="Nick Zandusky"/>
    <x v="2"/>
    <s v="United States"/>
    <s v="Columbus"/>
    <x v="24"/>
    <n v="43229"/>
    <x v="3"/>
    <s v="FUR-BO-10004709"/>
    <x v="0"/>
    <x v="0"/>
    <s v="Bush Westfield Collection Bookcases, Medium Cherry Finish"/>
    <n v="86.97"/>
    <n v="3"/>
    <n v="0.5"/>
    <n v="-48.703199999999995"/>
  </r>
  <r>
    <n v="294"/>
    <x v="135"/>
    <x v="2"/>
    <x v="58"/>
    <d v="2011-12-28T00:00:00"/>
    <s v="First Class"/>
    <x v="126"/>
    <s v="Kelly Lampkin"/>
    <x v="1"/>
    <s v="United States"/>
    <s v="Colorado Springs"/>
    <x v="22"/>
    <n v="80906"/>
    <x v="1"/>
    <s v="FUR-FU-10004091"/>
    <x v="0"/>
    <x v="5"/>
    <s v="Howard Miller 13&quot; Diameter Goldtone Round Wall Clock"/>
    <n v="300.416"/>
    <n v="8"/>
    <n v="0.2"/>
    <n v="78.859200000000001"/>
  </r>
  <r>
    <n v="295"/>
    <x v="135"/>
    <x v="2"/>
    <x v="58"/>
    <d v="2011-12-28T00:00:00"/>
    <s v="First Class"/>
    <x v="126"/>
    <s v="Kelly Lampkin"/>
    <x v="1"/>
    <s v="United States"/>
    <s v="Colorado Springs"/>
    <x v="22"/>
    <n v="80906"/>
    <x v="1"/>
    <s v="FUR-CH-10001891"/>
    <x v="0"/>
    <x v="1"/>
    <s v="Global Deluxe Office Fabric Chairs"/>
    <n v="230.35200000000003"/>
    <n v="3"/>
    <n v="0.2"/>
    <n v="20.155800000000013"/>
  </r>
  <r>
    <n v="296"/>
    <x v="135"/>
    <x v="2"/>
    <x v="58"/>
    <d v="2011-12-28T00:00:00"/>
    <s v="First Class"/>
    <x v="126"/>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x v="126"/>
    <s v="Kelly Lampkin"/>
    <x v="1"/>
    <s v="United States"/>
    <s v="Colorado Springs"/>
    <x v="22"/>
    <n v="80906"/>
    <x v="1"/>
    <s v="OFF-BI-10004593"/>
    <x v="1"/>
    <x v="8"/>
    <s v="Ibico Laser Imprintable Binding System Covers"/>
    <n v="78.600000000000009"/>
    <n v="5"/>
    <n v="0.7"/>
    <n v="-62.88000000000001"/>
  </r>
  <r>
    <n v="298"/>
    <x v="135"/>
    <x v="2"/>
    <x v="58"/>
    <d v="2011-12-28T00:00:00"/>
    <s v="First Class"/>
    <x v="126"/>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x v="63"/>
    <s v="Jonathan Doherty"/>
    <x v="1"/>
    <s v="United States"/>
    <s v="Belleville"/>
    <x v="30"/>
    <n v="7109"/>
    <x v="3"/>
    <s v="OFF-PA-10002105"/>
    <x v="1"/>
    <x v="10"/>
    <s v="Xerox 223"/>
    <n v="32.400000000000006"/>
    <n v="5"/>
    <n v="0"/>
    <n v="15.552000000000001"/>
  </r>
  <r>
    <n v="300"/>
    <x v="136"/>
    <x v="0"/>
    <x v="99"/>
    <d v="2013-11-04T00:00:00"/>
    <s v="Standard Class"/>
    <x v="63"/>
    <s v="Jonathan Doherty"/>
    <x v="1"/>
    <s v="United States"/>
    <s v="Belleville"/>
    <x v="30"/>
    <n v="7109"/>
    <x v="3"/>
    <s v="OFF-ST-10002756"/>
    <x v="1"/>
    <x v="4"/>
    <s v="Tennsco Stur-D-Stor Boltless Shelving, 5 Shelves, 24&quot; Deep, Sand"/>
    <n v="1082.48"/>
    <n v="8"/>
    <n v="0"/>
    <n v="10.824800000000096"/>
  </r>
  <r>
    <n v="301"/>
    <x v="136"/>
    <x v="0"/>
    <x v="99"/>
    <d v="2013-11-04T00:00:00"/>
    <s v="Standard Class"/>
    <x v="63"/>
    <s v="Jonathan Doherty"/>
    <x v="1"/>
    <s v="United States"/>
    <s v="Belleville"/>
    <x v="30"/>
    <n v="7109"/>
    <x v="3"/>
    <s v="OFF-PA-10004243"/>
    <x v="1"/>
    <x v="10"/>
    <s v="Xerox 1939"/>
    <n v="56.91"/>
    <n v="3"/>
    <n v="0"/>
    <n v="27.316799999999997"/>
  </r>
  <r>
    <n v="302"/>
    <x v="136"/>
    <x v="0"/>
    <x v="99"/>
    <d v="2013-11-04T00:00:00"/>
    <s v="Standard Class"/>
    <x v="63"/>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x v="63"/>
    <s v="Jonathan Doherty"/>
    <x v="1"/>
    <s v="United States"/>
    <s v="Belleville"/>
    <x v="30"/>
    <n v="7109"/>
    <x v="3"/>
    <s v="OFF-BI-10002706"/>
    <x v="1"/>
    <x v="8"/>
    <s v="Avery Premier Heavy-Duty Binder with Round Locking Rings"/>
    <n v="14.28"/>
    <n v="1"/>
    <n v="0"/>
    <n v="6.5687999999999995"/>
  </r>
  <r>
    <n v="304"/>
    <x v="137"/>
    <x v="3"/>
    <x v="123"/>
    <d v="2014-11-24T00:00:00"/>
    <s v="Standard Class"/>
    <x v="101"/>
    <s v="Jonathan Howell"/>
    <x v="0"/>
    <s v="United States"/>
    <s v="Chicago"/>
    <x v="10"/>
    <n v="60623"/>
    <x v="2"/>
    <s v="FUR-TA-10002533"/>
    <x v="0"/>
    <x v="3"/>
    <s v="BPI Conference Tables"/>
    <n v="219.07500000000002"/>
    <n v="3"/>
    <n v="0.5"/>
    <n v="-131.44500000000005"/>
  </r>
  <r>
    <n v="305"/>
    <x v="138"/>
    <x v="1"/>
    <x v="124"/>
    <d v="2012-05-09T00:00:00"/>
    <s v="Second Class"/>
    <x v="127"/>
    <s v="Alan Schoenberger"/>
    <x v="1"/>
    <s v="United States"/>
    <s v="New York City"/>
    <x v="15"/>
    <n v="10024"/>
    <x v="3"/>
    <s v="FUR-FU-10002671"/>
    <x v="0"/>
    <x v="5"/>
    <s v="Electrix 20W Halogen Replacement Bulb for Zoom-In Desk Lamp"/>
    <n v="26.8"/>
    <n v="2"/>
    <n v="0"/>
    <n v="12.863999999999999"/>
  </r>
  <r>
    <n v="306"/>
    <x v="139"/>
    <x v="2"/>
    <x v="125"/>
    <d v="2012-01-04T00:00:00"/>
    <s v="Standard Class"/>
    <x v="33"/>
    <s v="Ken Brennan"/>
    <x v="1"/>
    <s v="United States"/>
    <s v="Taylor"/>
    <x v="12"/>
    <n v="48180"/>
    <x v="2"/>
    <s v="OFF-AR-10003651"/>
    <x v="1"/>
    <x v="6"/>
    <s v="Newell 350"/>
    <n v="9.84"/>
    <n v="3"/>
    <n v="0"/>
    <n v="2.8535999999999988"/>
  </r>
  <r>
    <n v="307"/>
    <x v="140"/>
    <x v="2"/>
    <x v="106"/>
    <d v="2011-06-06T00:00:00"/>
    <s v="Standard Class"/>
    <x v="128"/>
    <s v="Corey Roper"/>
    <x v="2"/>
    <s v="United States"/>
    <s v="Lakewood"/>
    <x v="30"/>
    <n v="8701"/>
    <x v="3"/>
    <s v="OFF-BI-10001072"/>
    <x v="1"/>
    <x v="8"/>
    <s v="GBC Clear Cover, 8-1/2 x 11, unpunched, 25 covers per pack"/>
    <n v="45.480000000000004"/>
    <n v="3"/>
    <n v="0"/>
    <n v="20.9208"/>
  </r>
  <r>
    <n v="308"/>
    <x v="140"/>
    <x v="2"/>
    <x v="106"/>
    <d v="2011-06-06T00:00:00"/>
    <s v="Standard Class"/>
    <x v="128"/>
    <s v="Corey Roper"/>
    <x v="2"/>
    <s v="United States"/>
    <s v="Lakewood"/>
    <x v="30"/>
    <n v="8701"/>
    <x v="3"/>
    <s v="OFF-AR-10002135"/>
    <x v="1"/>
    <x v="6"/>
    <s v="Boston Heavy-Duty Trimline Electric Pencil Sharpeners"/>
    <n v="289.20000000000005"/>
    <n v="6"/>
    <n v="0"/>
    <n v="83.867999999999967"/>
  </r>
  <r>
    <n v="309"/>
    <x v="141"/>
    <x v="3"/>
    <x v="4"/>
    <d v="2014-04-18T00:00:00"/>
    <s v="First Class"/>
    <x v="129"/>
    <s v="Shahid Hopkins"/>
    <x v="0"/>
    <s v="United States"/>
    <s v="Arlington"/>
    <x v="17"/>
    <n v="22204"/>
    <x v="0"/>
    <s v="OFF-AR-10002804"/>
    <x v="1"/>
    <x v="6"/>
    <s v="Faber Castell Col-Erase Pencils"/>
    <n v="4.8899999999999997"/>
    <n v="1"/>
    <n v="0"/>
    <n v="2.0049000000000001"/>
  </r>
  <r>
    <n v="310"/>
    <x v="142"/>
    <x v="0"/>
    <x v="126"/>
    <d v="2013-09-15T00:00:00"/>
    <s v="Second Class"/>
    <x v="130"/>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x v="130"/>
    <s v="Ben Peterman"/>
    <x v="1"/>
    <s v="United States"/>
    <s v="Arvada"/>
    <x v="22"/>
    <n v="80004"/>
    <x v="1"/>
    <s v="FUR-CH-10004086"/>
    <x v="0"/>
    <x v="1"/>
    <s v="Hon 4070 Series Pagoda Armless Upholstered Stacking Chairs"/>
    <n v="466.76800000000003"/>
    <n v="2"/>
    <n v="0.2"/>
    <n v="52.511399999999981"/>
  </r>
  <r>
    <n v="312"/>
    <x v="142"/>
    <x v="0"/>
    <x v="126"/>
    <d v="2013-09-15T00:00:00"/>
    <s v="Second Class"/>
    <x v="130"/>
    <s v="Ben Peterman"/>
    <x v="1"/>
    <s v="United States"/>
    <s v="Arvada"/>
    <x v="22"/>
    <n v="80004"/>
    <x v="1"/>
    <s v="FUR-FU-10001756"/>
    <x v="0"/>
    <x v="5"/>
    <s v="Eldon Expressions Desk Accessory, Wood Photo Frame, Mahogany"/>
    <n v="15.231999999999999"/>
    <n v="1"/>
    <n v="0.2"/>
    <n v="1.7135999999999978"/>
  </r>
  <r>
    <n v="313"/>
    <x v="142"/>
    <x v="0"/>
    <x v="126"/>
    <d v="2013-09-15T00:00:00"/>
    <s v="Second Class"/>
    <x v="130"/>
    <s v="Ben Peterman"/>
    <x v="1"/>
    <s v="United States"/>
    <s v="Arvada"/>
    <x v="22"/>
    <n v="80004"/>
    <x v="1"/>
    <s v="OFF-LA-10000634"/>
    <x v="1"/>
    <x v="2"/>
    <s v="Avery 509"/>
    <n v="6.2640000000000002"/>
    <n v="3"/>
    <n v="0.2"/>
    <n v="2.0358000000000001"/>
  </r>
  <r>
    <n v="314"/>
    <x v="143"/>
    <x v="2"/>
    <x v="127"/>
    <d v="2011-10-03T00:00:00"/>
    <s v="Standard Class"/>
    <x v="131"/>
    <s v="Thomas Seio"/>
    <x v="1"/>
    <s v="United States"/>
    <s v="Hackensack"/>
    <x v="30"/>
    <n v="7601"/>
    <x v="3"/>
    <s v="FUR-FU-10001588"/>
    <x v="0"/>
    <x v="5"/>
    <s v="Deflect-o SuperTray Unbreakable Stackable Tray, Letter, Black"/>
    <n v="87.539999999999992"/>
    <n v="3"/>
    <n v="0"/>
    <n v="37.642200000000003"/>
  </r>
  <r>
    <n v="315"/>
    <x v="144"/>
    <x v="2"/>
    <x v="128"/>
    <d v="2011-08-16T00:00:00"/>
    <s v="Standard Class"/>
    <x v="132"/>
    <s v="Andy Gerbode"/>
    <x v="1"/>
    <s v="United States"/>
    <s v="Saint Petersburg"/>
    <x v="2"/>
    <n v="33710"/>
    <x v="0"/>
    <s v="TEC-PH-10002398"/>
    <x v="2"/>
    <x v="7"/>
    <s v="AT&amp;T 1070 Corded Phone"/>
    <n v="178.38400000000001"/>
    <n v="2"/>
    <n v="0.2"/>
    <n v="22.297999999999973"/>
  </r>
  <r>
    <n v="316"/>
    <x v="144"/>
    <x v="2"/>
    <x v="128"/>
    <d v="2011-08-16T00:00:00"/>
    <s v="Standard Class"/>
    <x v="132"/>
    <s v="Andy Gerbode"/>
    <x v="1"/>
    <s v="United States"/>
    <s v="Saint Petersburg"/>
    <x v="2"/>
    <n v="33710"/>
    <x v="0"/>
    <s v="OFF-PA-10001937"/>
    <x v="1"/>
    <x v="10"/>
    <s v="Xerox 21"/>
    <n v="15.552000000000003"/>
    <n v="3"/>
    <n v="0.2"/>
    <n v="5.4432"/>
  </r>
  <r>
    <n v="317"/>
    <x v="145"/>
    <x v="2"/>
    <x v="129"/>
    <d v="2011-12-30T00:00:00"/>
    <s v="First Class"/>
    <x v="133"/>
    <s v="Sung Pak"/>
    <x v="1"/>
    <s v="United States"/>
    <s v="Philadelphia"/>
    <x v="9"/>
    <n v="19143"/>
    <x v="3"/>
    <s v="OFF-AR-10003373"/>
    <x v="1"/>
    <x v="6"/>
    <s v="Boston School Pro Electric Pencil Sharpener, 1670"/>
    <n v="99.13600000000001"/>
    <n v="4"/>
    <n v="0.2"/>
    <n v="8.674399999999995"/>
  </r>
  <r>
    <n v="318"/>
    <x v="146"/>
    <x v="2"/>
    <x v="130"/>
    <d v="2011-11-09T00:00:00"/>
    <s v="Standard Class"/>
    <x v="134"/>
    <s v="Nathan Mautz"/>
    <x v="2"/>
    <s v="United States"/>
    <s v="New York City"/>
    <x v="15"/>
    <n v="10024"/>
    <x v="3"/>
    <s v="FUR-CH-10002602"/>
    <x v="0"/>
    <x v="1"/>
    <s v="DMI Arturo Collection Mission-style Design Wood Chair"/>
    <n v="135.88200000000001"/>
    <n v="1"/>
    <n v="0.1"/>
    <n v="24.156800000000004"/>
  </r>
  <r>
    <n v="319"/>
    <x v="146"/>
    <x v="2"/>
    <x v="130"/>
    <d v="2011-11-09T00:00:00"/>
    <s v="Standard Class"/>
    <x v="134"/>
    <s v="Nathan Mautz"/>
    <x v="2"/>
    <s v="United States"/>
    <s v="New York City"/>
    <x v="15"/>
    <n v="10024"/>
    <x v="3"/>
    <s v="TEC-MA-10002927"/>
    <x v="2"/>
    <x v="15"/>
    <s v="Canon imageCLASS MF7460 Monochrome Digital Laser Multifunction Copier"/>
    <n v="3991.98"/>
    <n v="2"/>
    <n v="0"/>
    <n v="1995.99"/>
  </r>
  <r>
    <n v="320"/>
    <x v="146"/>
    <x v="2"/>
    <x v="130"/>
    <d v="2011-11-09T00:00:00"/>
    <s v="Standard Class"/>
    <x v="134"/>
    <s v="Nathan Mautz"/>
    <x v="2"/>
    <s v="United States"/>
    <s v="New York City"/>
    <x v="15"/>
    <n v="10024"/>
    <x v="3"/>
    <s v="TEC-PH-10004093"/>
    <x v="2"/>
    <x v="7"/>
    <s v="Panasonic Kx-TS550"/>
    <n v="275.94"/>
    <n v="6"/>
    <n v="0"/>
    <n v="80.022599999999997"/>
  </r>
  <r>
    <n v="321"/>
    <x v="146"/>
    <x v="2"/>
    <x v="130"/>
    <d v="2011-11-09T00:00:00"/>
    <s v="Standard Class"/>
    <x v="134"/>
    <s v="Nathan Mautz"/>
    <x v="2"/>
    <s v="United States"/>
    <s v="New York City"/>
    <x v="15"/>
    <n v="10024"/>
    <x v="3"/>
    <s v="TEC-AC-10000892"/>
    <x v="2"/>
    <x v="11"/>
    <s v="NETGEAR N750 Dual Band Wi-Fi Gigabit Router"/>
    <n v="360"/>
    <n v="4"/>
    <n v="0"/>
    <n v="129.6"/>
  </r>
  <r>
    <n v="322"/>
    <x v="146"/>
    <x v="2"/>
    <x v="130"/>
    <d v="2011-11-09T00:00:00"/>
    <s v="Standard Class"/>
    <x v="134"/>
    <s v="Nathan Mautz"/>
    <x v="2"/>
    <s v="United States"/>
    <s v="New York City"/>
    <x v="15"/>
    <n v="10024"/>
    <x v="3"/>
    <s v="OFF-ST-10002974"/>
    <x v="1"/>
    <x v="4"/>
    <s v="Trav-L-File Heavy-Duty Shuttle II, Black"/>
    <n v="43.57"/>
    <n v="1"/>
    <n v="0"/>
    <n v="13.070999999999998"/>
  </r>
  <r>
    <n v="323"/>
    <x v="147"/>
    <x v="2"/>
    <x v="111"/>
    <d v="2011-09-24T00:00:00"/>
    <s v="Standard Class"/>
    <x v="135"/>
    <s v="Frank Atkinson"/>
    <x v="1"/>
    <s v="United States"/>
    <s v="Long Beach"/>
    <x v="1"/>
    <n v="90805"/>
    <x v="1"/>
    <s v="OFF-FA-10000624"/>
    <x v="1"/>
    <x v="13"/>
    <s v="OIC Binder Clips"/>
    <n v="7.16"/>
    <n v="2"/>
    <n v="0"/>
    <n v="3.58"/>
  </r>
  <r>
    <n v="324"/>
    <x v="148"/>
    <x v="0"/>
    <x v="131"/>
    <d v="2013-04-28T00:00:00"/>
    <s v="Standard Class"/>
    <x v="136"/>
    <s v="Grace Kelly"/>
    <x v="1"/>
    <s v="United States"/>
    <s v="Hesperia"/>
    <x v="1"/>
    <n v="92345"/>
    <x v="1"/>
    <s v="OFF-BI-10004593"/>
    <x v="1"/>
    <x v="8"/>
    <s v="Ibico Laser Imprintable Binding System Covers"/>
    <n v="251.52"/>
    <n v="6"/>
    <n v="0.2"/>
    <n v="81.744"/>
  </r>
  <r>
    <n v="325"/>
    <x v="148"/>
    <x v="0"/>
    <x v="131"/>
    <d v="2013-04-28T00:00:00"/>
    <s v="Standard Class"/>
    <x v="136"/>
    <s v="Grace Kelly"/>
    <x v="1"/>
    <s v="United States"/>
    <s v="Hesperia"/>
    <x v="1"/>
    <n v="92345"/>
    <x v="1"/>
    <s v="TEC-AC-10001908"/>
    <x v="2"/>
    <x v="11"/>
    <s v="Logitech Wireless Headset h800"/>
    <n v="99.99"/>
    <n v="1"/>
    <n v="0"/>
    <n v="34.996499999999997"/>
  </r>
  <r>
    <n v="326"/>
    <x v="149"/>
    <x v="3"/>
    <x v="132"/>
    <d v="2014-11-06T00:00:00"/>
    <s v="Second Class"/>
    <x v="137"/>
    <s v="Don Jones"/>
    <x v="1"/>
    <s v="United States"/>
    <s v="Murfreesboro"/>
    <x v="18"/>
    <n v="37130"/>
    <x v="0"/>
    <s v="FUR-FU-10001967"/>
    <x v="0"/>
    <x v="5"/>
    <s v="Telescoping Adjustable Floor Lamp"/>
    <n v="15.991999999999999"/>
    <n v="1"/>
    <n v="0.2"/>
    <n v="0.99949999999999894"/>
  </r>
  <r>
    <n v="327"/>
    <x v="150"/>
    <x v="0"/>
    <x v="133"/>
    <d v="2013-09-02T00:00:00"/>
    <s v="First Class"/>
    <x v="138"/>
    <s v="Patrick O'Brill"/>
    <x v="0"/>
    <s v="United States"/>
    <s v="Philadelphia"/>
    <x v="9"/>
    <n v="19143"/>
    <x v="3"/>
    <s v="TEC-PH-10003645"/>
    <x v="2"/>
    <x v="7"/>
    <s v="Aastra 57i VoIP phone"/>
    <n v="290.89800000000002"/>
    <n v="3"/>
    <n v="0.4"/>
    <n v="-67.876199999999997"/>
  </r>
  <r>
    <n v="328"/>
    <x v="150"/>
    <x v="0"/>
    <x v="133"/>
    <d v="2013-09-02T00:00:00"/>
    <s v="First Class"/>
    <x v="138"/>
    <s v="Patrick O'Brill"/>
    <x v="0"/>
    <s v="United States"/>
    <s v="Philadelphia"/>
    <x v="9"/>
    <n v="19143"/>
    <x v="3"/>
    <s v="OFF-ST-10000675"/>
    <x v="1"/>
    <x v="4"/>
    <s v="File Shuttle II and Handi-File, Black"/>
    <n v="54.224000000000004"/>
    <n v="2"/>
    <n v="0.2"/>
    <n v="3.3889999999999993"/>
  </r>
  <r>
    <n v="329"/>
    <x v="150"/>
    <x v="0"/>
    <x v="133"/>
    <d v="2013-09-02T00:00:00"/>
    <s v="First Class"/>
    <x v="138"/>
    <s v="Patrick O'Brill"/>
    <x v="0"/>
    <s v="United States"/>
    <s v="Philadelphia"/>
    <x v="9"/>
    <n v="19143"/>
    <x v="3"/>
    <s v="FUR-CH-10003312"/>
    <x v="0"/>
    <x v="1"/>
    <s v="Hon 2090 “Pillow Soft” Series Mid Back Swivel/Tilt Chairs"/>
    <n v="786.74400000000003"/>
    <n v="4"/>
    <n v="0.3"/>
    <n v="-258.50160000000011"/>
  </r>
  <r>
    <n v="330"/>
    <x v="150"/>
    <x v="0"/>
    <x v="133"/>
    <d v="2013-09-02T00:00:00"/>
    <s v="First Class"/>
    <x v="138"/>
    <s v="Patrick O'Brill"/>
    <x v="0"/>
    <s v="United States"/>
    <s v="Philadelphia"/>
    <x v="9"/>
    <n v="19143"/>
    <x v="3"/>
    <s v="OFF-LA-10001074"/>
    <x v="1"/>
    <x v="2"/>
    <s v="Round Specialty Laser Printer Labels"/>
    <n v="100.24000000000001"/>
    <n v="10"/>
    <n v="0.2"/>
    <n v="33.830999999999989"/>
  </r>
  <r>
    <n v="331"/>
    <x v="150"/>
    <x v="0"/>
    <x v="133"/>
    <d v="2013-09-02T00:00:00"/>
    <s v="First Class"/>
    <x v="138"/>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x v="139"/>
    <s v="John Lucas"/>
    <x v="0"/>
    <s v="United States"/>
    <s v="Philadelphia"/>
    <x v="9"/>
    <n v="19134"/>
    <x v="3"/>
    <s v="TEC-PH-10004614"/>
    <x v="2"/>
    <x v="7"/>
    <s v="AT&amp;T 841000 Phone"/>
    <n v="82.8"/>
    <n v="2"/>
    <n v="0.4"/>
    <n v="-20.700000000000003"/>
  </r>
  <r>
    <n v="333"/>
    <x v="151"/>
    <x v="0"/>
    <x v="134"/>
    <d v="2013-04-30T00:00:00"/>
    <s v="Second Class"/>
    <x v="139"/>
    <s v="John Lucas"/>
    <x v="0"/>
    <s v="United States"/>
    <s v="Philadelphia"/>
    <x v="9"/>
    <n v="19134"/>
    <x v="3"/>
    <s v="OFF-BI-10001153"/>
    <x v="1"/>
    <x v="8"/>
    <s v="Ibico Recycled Grain-Textured Covers"/>
    <n v="20.724000000000004"/>
    <n v="2"/>
    <n v="0.7"/>
    <n v="-13.815999999999995"/>
  </r>
  <r>
    <n v="334"/>
    <x v="151"/>
    <x v="0"/>
    <x v="134"/>
    <d v="2013-04-30T00:00:00"/>
    <s v="Second Class"/>
    <x v="139"/>
    <s v="John Lucas"/>
    <x v="0"/>
    <s v="United States"/>
    <s v="Philadelphia"/>
    <x v="9"/>
    <n v="19134"/>
    <x v="3"/>
    <s v="OFF-BI-10001982"/>
    <x v="1"/>
    <x v="8"/>
    <s v="Wilson Jones Custom Binder Spines &amp; Labels"/>
    <n v="4.8960000000000008"/>
    <n v="3"/>
    <n v="0.7"/>
    <n v="-3.4271999999999991"/>
  </r>
  <r>
    <n v="335"/>
    <x v="152"/>
    <x v="1"/>
    <x v="135"/>
    <d v="2012-09-04T00:00:00"/>
    <s v="Second Class"/>
    <x v="140"/>
    <s v="Doug Bickford"/>
    <x v="0"/>
    <s v="United States"/>
    <s v="Los Angeles"/>
    <x v="1"/>
    <n v="90045"/>
    <x v="1"/>
    <s v="OFF-BI-10001922"/>
    <x v="1"/>
    <x v="8"/>
    <s v="Storex Dura Pro Binders"/>
    <n v="4.7520000000000007"/>
    <n v="1"/>
    <n v="0.2"/>
    <n v="1.6037999999999997"/>
  </r>
  <r>
    <n v="336"/>
    <x v="152"/>
    <x v="1"/>
    <x v="135"/>
    <d v="2012-09-04T00:00:00"/>
    <s v="Second Class"/>
    <x v="140"/>
    <s v="Doug Bickford"/>
    <x v="0"/>
    <s v="United States"/>
    <s v="Los Angeles"/>
    <x v="1"/>
    <n v="90045"/>
    <x v="1"/>
    <s v="TEC-CO-10001449"/>
    <x v="2"/>
    <x v="16"/>
    <s v="Hewlett Packard LaserJet 3310 Copier"/>
    <n v="959.98400000000004"/>
    <n v="2"/>
    <n v="0.2"/>
    <n v="335.99440000000004"/>
  </r>
  <r>
    <n v="337"/>
    <x v="152"/>
    <x v="1"/>
    <x v="135"/>
    <d v="2012-09-04T00:00:00"/>
    <s v="Second Class"/>
    <x v="140"/>
    <s v="Doug Bickford"/>
    <x v="0"/>
    <s v="United States"/>
    <s v="Los Angeles"/>
    <x v="1"/>
    <n v="90045"/>
    <x v="1"/>
    <s v="OFF-BI-10004140"/>
    <x v="1"/>
    <x v="8"/>
    <s v="Avery Non-Stick Binders"/>
    <n v="14.368000000000002"/>
    <n v="4"/>
    <n v="0.2"/>
    <n v="4.4899999999999984"/>
  </r>
  <r>
    <n v="338"/>
    <x v="153"/>
    <x v="2"/>
    <x v="136"/>
    <d v="2011-07-17T00:00:00"/>
    <s v="Standard Class"/>
    <x v="141"/>
    <s v="Alyssa Crouse"/>
    <x v="1"/>
    <s v="United States"/>
    <s v="San Francisco"/>
    <x v="1"/>
    <n v="94122"/>
    <x v="1"/>
    <s v="OFF-BI-10003314"/>
    <x v="1"/>
    <x v="8"/>
    <s v="Tuff Stuff Recycled Round Ring Binders"/>
    <n v="7.7120000000000006"/>
    <n v="2"/>
    <n v="0.2"/>
    <n v="2.7956000000000003"/>
  </r>
  <r>
    <n v="339"/>
    <x v="153"/>
    <x v="2"/>
    <x v="136"/>
    <d v="2011-07-17T00:00:00"/>
    <s v="Standard Class"/>
    <x v="141"/>
    <s v="Alyssa Crouse"/>
    <x v="1"/>
    <s v="United States"/>
    <s v="San Francisco"/>
    <x v="1"/>
    <n v="94122"/>
    <x v="1"/>
    <s v="FUR-TA-10004575"/>
    <x v="0"/>
    <x v="3"/>
    <s v="Hon 5100 Series Wood Tables"/>
    <n v="698.35200000000009"/>
    <n v="3"/>
    <n v="0.2"/>
    <n v="-17.458800000000053"/>
  </r>
  <r>
    <n v="340"/>
    <x v="154"/>
    <x v="1"/>
    <x v="137"/>
    <d v="2012-06-26T00:00:00"/>
    <s v="Second Class"/>
    <x v="107"/>
    <s v="Ken Lonsdale"/>
    <x v="0"/>
    <s v="United States"/>
    <s v="Layton"/>
    <x v="7"/>
    <n v="84041"/>
    <x v="1"/>
    <s v="OFF-FA-10000490"/>
    <x v="1"/>
    <x v="13"/>
    <s v="OIC Binder Clips, Mini, 1/4&quot; Capacity, Black"/>
    <n v="4.96"/>
    <n v="4"/>
    <n v="0"/>
    <n v="2.3311999999999999"/>
  </r>
  <r>
    <n v="341"/>
    <x v="155"/>
    <x v="2"/>
    <x v="138"/>
    <d v="2011-04-17T00:00:00"/>
    <s v="Second Class"/>
    <x v="63"/>
    <s v="Jonathan Doherty"/>
    <x v="1"/>
    <s v="United States"/>
    <s v="Philadelphia"/>
    <x v="9"/>
    <n v="19140"/>
    <x v="3"/>
    <s v="OFF-AR-10000122"/>
    <x v="1"/>
    <x v="6"/>
    <s v="Newell 314"/>
    <n v="17.856000000000002"/>
    <n v="4"/>
    <n v="0.2"/>
    <n v="1.1159999999999979"/>
  </r>
  <r>
    <n v="342"/>
    <x v="155"/>
    <x v="2"/>
    <x v="138"/>
    <d v="2011-04-17T00:00:00"/>
    <s v="Second Class"/>
    <x v="63"/>
    <s v="Jonathan Doherty"/>
    <x v="1"/>
    <s v="United States"/>
    <s v="Philadelphia"/>
    <x v="9"/>
    <n v="19140"/>
    <x v="3"/>
    <s v="OFF-BI-10003656"/>
    <x v="1"/>
    <x v="8"/>
    <s v="Fellowes PB200 Plastic Comb Binding Machine"/>
    <n v="509.97000000000008"/>
    <n v="10"/>
    <n v="0.7"/>
    <n v="-407.97599999999989"/>
  </r>
  <r>
    <n v="343"/>
    <x v="155"/>
    <x v="2"/>
    <x v="138"/>
    <d v="2011-04-17T00:00:00"/>
    <s v="Second Class"/>
    <x v="63"/>
    <s v="Jonathan Doherty"/>
    <x v="1"/>
    <s v="United States"/>
    <s v="Philadelphia"/>
    <x v="9"/>
    <n v="19140"/>
    <x v="3"/>
    <s v="OFF-FA-10002780"/>
    <x v="1"/>
    <x v="13"/>
    <s v="Staples"/>
    <n v="30.991999999999997"/>
    <n v="13"/>
    <n v="0.2"/>
    <n v="10.072399999999996"/>
  </r>
  <r>
    <n v="344"/>
    <x v="155"/>
    <x v="2"/>
    <x v="138"/>
    <d v="2011-04-17T00:00:00"/>
    <s v="Second Class"/>
    <x v="63"/>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x v="79"/>
    <s v="Chad Sievert"/>
    <x v="0"/>
    <s v="United States"/>
    <s v="Austin"/>
    <x v="5"/>
    <n v="78745"/>
    <x v="2"/>
    <s v="OFF-ST-10000107"/>
    <x v="1"/>
    <x v="4"/>
    <s v="Fellowes Super Stor/Drawer"/>
    <n v="88.800000000000011"/>
    <n v="4"/>
    <n v="0.2"/>
    <n v="-2.2200000000000131"/>
  </r>
  <r>
    <n v="346"/>
    <x v="157"/>
    <x v="3"/>
    <x v="140"/>
    <d v="2014-06-20T00:00:00"/>
    <s v="Standard Class"/>
    <x v="142"/>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x v="143"/>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x v="143"/>
    <s v="Tamara Dahlen"/>
    <x v="0"/>
    <s v="United States"/>
    <s v="Lowell"/>
    <x v="31"/>
    <n v="1852"/>
    <x v="3"/>
    <s v="OFF-PA-10000249"/>
    <x v="1"/>
    <x v="10"/>
    <s v="Staples"/>
    <n v="24.56"/>
    <n v="2"/>
    <n v="0"/>
    <n v="11.543199999999999"/>
  </r>
  <r>
    <n v="349"/>
    <x v="158"/>
    <x v="3"/>
    <x v="141"/>
    <d v="2014-07-13T00:00:00"/>
    <s v="Standard Class"/>
    <x v="143"/>
    <s v="Tamara Dahlen"/>
    <x v="0"/>
    <s v="United States"/>
    <s v="Lowell"/>
    <x v="31"/>
    <n v="1852"/>
    <x v="3"/>
    <s v="OFF-AR-10001374"/>
    <x v="1"/>
    <x v="6"/>
    <s v="BIC Brite Liner Highlighters, Chisel Tip"/>
    <n v="12.96"/>
    <n v="2"/>
    <n v="0"/>
    <n v="4.1471999999999998"/>
  </r>
  <r>
    <n v="350"/>
    <x v="159"/>
    <x v="0"/>
    <x v="142"/>
    <d v="2013-09-04T00:00:00"/>
    <s v="First Class"/>
    <x v="144"/>
    <s v="Adam Bellavance"/>
    <x v="2"/>
    <s v="United States"/>
    <s v="New York City"/>
    <x v="15"/>
    <n v="10009"/>
    <x v="3"/>
    <s v="TEC-AC-10000290"/>
    <x v="2"/>
    <x v="11"/>
    <s v="Sabrent 4-Port USB 2.0 Hub"/>
    <n v="6.79"/>
    <n v="1"/>
    <n v="0"/>
    <n v="2.3086000000000002"/>
  </r>
  <r>
    <n v="351"/>
    <x v="159"/>
    <x v="0"/>
    <x v="142"/>
    <d v="2013-09-04T00:00:00"/>
    <s v="First Class"/>
    <x v="144"/>
    <s v="Adam Bellavance"/>
    <x v="2"/>
    <s v="United States"/>
    <s v="New York City"/>
    <x v="15"/>
    <n v="10009"/>
    <x v="3"/>
    <s v="OFF-PA-10001970"/>
    <x v="1"/>
    <x v="10"/>
    <s v="Xerox 1881"/>
    <n v="24.56"/>
    <n v="2"/>
    <n v="0"/>
    <n v="11.543199999999999"/>
  </r>
  <r>
    <n v="352"/>
    <x v="159"/>
    <x v="0"/>
    <x v="142"/>
    <d v="2013-09-04T00:00:00"/>
    <s v="First Class"/>
    <x v="144"/>
    <s v="Adam Bellavance"/>
    <x v="2"/>
    <s v="United States"/>
    <s v="New York City"/>
    <x v="15"/>
    <n v="10009"/>
    <x v="3"/>
    <s v="OFF-BI-10002160"/>
    <x v="1"/>
    <x v="8"/>
    <s v="Acco Hanging Data Binders"/>
    <n v="3.048"/>
    <n v="1"/>
    <n v="0.2"/>
    <n v="1.0668"/>
  </r>
  <r>
    <n v="353"/>
    <x v="159"/>
    <x v="0"/>
    <x v="142"/>
    <d v="2013-09-04T00:00:00"/>
    <s v="First Class"/>
    <x v="144"/>
    <s v="Adam Bellavance"/>
    <x v="2"/>
    <s v="United States"/>
    <s v="New York City"/>
    <x v="15"/>
    <n v="10009"/>
    <x v="3"/>
    <s v="OFF-PA-10001970"/>
    <x v="1"/>
    <x v="10"/>
    <s v="Xerox 1881"/>
    <n v="49.12"/>
    <n v="4"/>
    <n v="0"/>
    <n v="23.086399999999998"/>
  </r>
  <r>
    <n v="354"/>
    <x v="159"/>
    <x v="0"/>
    <x v="142"/>
    <d v="2013-09-04T00:00:00"/>
    <s v="First Class"/>
    <x v="144"/>
    <s v="Adam Bellavance"/>
    <x v="2"/>
    <s v="United States"/>
    <s v="New York City"/>
    <x v="15"/>
    <n v="10009"/>
    <x v="3"/>
    <s v="OFF-BI-10004995"/>
    <x v="1"/>
    <x v="8"/>
    <s v="GBC DocuBind P400 Electric Binding System"/>
    <n v="4355.1680000000006"/>
    <n v="4"/>
    <n v="0.2"/>
    <n v="1415.4295999999997"/>
  </r>
  <r>
    <n v="355"/>
    <x v="160"/>
    <x v="0"/>
    <x v="143"/>
    <d v="2013-04-14T00:00:00"/>
    <s v="Standard Class"/>
    <x v="145"/>
    <s v="Jeremy Lonsdale"/>
    <x v="0"/>
    <s v="United States"/>
    <s v="New York City"/>
    <x v="15"/>
    <n v="10035"/>
    <x v="3"/>
    <s v="FUR-BO-10002268"/>
    <x v="0"/>
    <x v="0"/>
    <s v="Sauder Barrister Bookcases"/>
    <n v="388.70400000000006"/>
    <n v="6"/>
    <n v="0.2"/>
    <n v="-4.8588000000000022"/>
  </r>
  <r>
    <n v="356"/>
    <x v="160"/>
    <x v="0"/>
    <x v="143"/>
    <d v="2013-04-14T00:00:00"/>
    <s v="Standard Class"/>
    <x v="145"/>
    <s v="Jeremy Lonsdale"/>
    <x v="0"/>
    <s v="United States"/>
    <s v="New York City"/>
    <x v="15"/>
    <n v="10035"/>
    <x v="3"/>
    <s v="OFF-EN-10001137"/>
    <x v="1"/>
    <x v="12"/>
    <s v="#10 Gummed Flap White Envelopes, 100/Box"/>
    <n v="8.26"/>
    <n v="2"/>
    <n v="0"/>
    <n v="3.7995999999999999"/>
  </r>
  <r>
    <n v="357"/>
    <x v="160"/>
    <x v="0"/>
    <x v="143"/>
    <d v="2013-04-14T00:00:00"/>
    <s v="Standard Class"/>
    <x v="145"/>
    <s v="Jeremy Lonsdale"/>
    <x v="0"/>
    <s v="United States"/>
    <s v="New York City"/>
    <x v="15"/>
    <n v="10035"/>
    <x v="3"/>
    <s v="OFF-AR-10002399"/>
    <x v="1"/>
    <x v="6"/>
    <s v="Dixon Prang Watercolor Pencils, 10-Color Set with Brush"/>
    <n v="17.04"/>
    <n v="4"/>
    <n v="0"/>
    <n v="6.9863999999999997"/>
  </r>
  <r>
    <n v="358"/>
    <x v="160"/>
    <x v="0"/>
    <x v="143"/>
    <d v="2013-04-14T00:00:00"/>
    <s v="Standard Class"/>
    <x v="145"/>
    <s v="Jeremy Lonsdale"/>
    <x v="0"/>
    <s v="United States"/>
    <s v="New York City"/>
    <x v="15"/>
    <n v="10035"/>
    <x v="3"/>
    <s v="OFF-PA-10002713"/>
    <x v="1"/>
    <x v="10"/>
    <s v="Adams Phone Message Book, 200 Message Capacity, 8 1/16” x 11”"/>
    <n v="34.4"/>
    <n v="5"/>
    <n v="0"/>
    <n v="15.823999999999998"/>
  </r>
  <r>
    <n v="359"/>
    <x v="161"/>
    <x v="0"/>
    <x v="131"/>
    <d v="2013-04-29T00:00:00"/>
    <s v="Standard Class"/>
    <x v="96"/>
    <s v="Heather Kirkland"/>
    <x v="1"/>
    <s v="United States"/>
    <s v="Charlotte"/>
    <x v="3"/>
    <n v="28205"/>
    <x v="0"/>
    <s v="OFF-PA-10002666"/>
    <x v="1"/>
    <x v="10"/>
    <s v="Southworth 25% Cotton Linen-Finish Paper &amp; Envelopes"/>
    <n v="36.240000000000009"/>
    <n v="5"/>
    <n v="0.2"/>
    <n v="11.324999999999996"/>
  </r>
  <r>
    <n v="360"/>
    <x v="162"/>
    <x v="3"/>
    <x v="144"/>
    <d v="2014-03-12T00:00:00"/>
    <s v="First Class"/>
    <x v="146"/>
    <s v="Victoria Brennan"/>
    <x v="1"/>
    <s v="United States"/>
    <s v="Columbus"/>
    <x v="32"/>
    <n v="31907"/>
    <x v="0"/>
    <s v="OFF-AP-10001124"/>
    <x v="1"/>
    <x v="9"/>
    <s v="Belkin 8 Outlet SurgeMaster II Gold Surge Protector with Phone Protection"/>
    <n v="647.84"/>
    <n v="8"/>
    <n v="0"/>
    <n v="168.4384"/>
  </r>
  <r>
    <n v="361"/>
    <x v="162"/>
    <x v="3"/>
    <x v="144"/>
    <d v="2014-03-12T00:00:00"/>
    <s v="First Class"/>
    <x v="146"/>
    <s v="Victoria Brennan"/>
    <x v="1"/>
    <s v="United States"/>
    <s v="Columbus"/>
    <x v="32"/>
    <n v="31907"/>
    <x v="0"/>
    <s v="OFF-LA-10001158"/>
    <x v="1"/>
    <x v="2"/>
    <s v="Avery Address/Shipping Labels for Typewriters, 4&quot; x 2&quot;"/>
    <n v="20.7"/>
    <n v="2"/>
    <n v="0"/>
    <n v="9.9359999999999999"/>
  </r>
  <r>
    <n v="362"/>
    <x v="163"/>
    <x v="3"/>
    <x v="145"/>
    <d v="2014-10-02T00:00:00"/>
    <s v="Standard Class"/>
    <x v="147"/>
    <s v="Katrina Willman"/>
    <x v="0"/>
    <s v="United States"/>
    <s v="New York City"/>
    <x v="15"/>
    <n v="10009"/>
    <x v="3"/>
    <s v="OFF-LA-10001158"/>
    <x v="1"/>
    <x v="2"/>
    <s v="Avery Address/Shipping Labels for Typewriters, 4&quot; x 2&quot;"/>
    <n v="20.7"/>
    <n v="2"/>
    <n v="0"/>
    <n v="9.9359999999999999"/>
  </r>
  <r>
    <n v="363"/>
    <x v="163"/>
    <x v="3"/>
    <x v="145"/>
    <d v="2014-10-02T00:00:00"/>
    <s v="Standard Class"/>
    <x v="147"/>
    <s v="Katrina Willman"/>
    <x v="0"/>
    <s v="United States"/>
    <s v="New York City"/>
    <x v="15"/>
    <n v="10009"/>
    <x v="3"/>
    <s v="FUR-CH-10000785"/>
    <x v="0"/>
    <x v="1"/>
    <s v="Global Ergonomic Managers Chair"/>
    <n v="488.64600000000002"/>
    <n v="3"/>
    <n v="0.1"/>
    <n v="86.870400000000004"/>
  </r>
  <r>
    <n v="364"/>
    <x v="163"/>
    <x v="3"/>
    <x v="145"/>
    <d v="2014-10-02T00:00:00"/>
    <s v="Standard Class"/>
    <x v="147"/>
    <s v="Katrina Willman"/>
    <x v="0"/>
    <s v="United States"/>
    <s v="New York City"/>
    <x v="15"/>
    <n v="10009"/>
    <x v="3"/>
    <s v="OFF-AR-10003732"/>
    <x v="1"/>
    <x v="6"/>
    <s v="Newell 333"/>
    <n v="5.56"/>
    <n v="2"/>
    <n v="0"/>
    <n v="1.4455999999999998"/>
  </r>
  <r>
    <n v="365"/>
    <x v="163"/>
    <x v="3"/>
    <x v="145"/>
    <d v="2014-10-02T00:00:00"/>
    <s v="Standard Class"/>
    <x v="147"/>
    <s v="Katrina Willman"/>
    <x v="0"/>
    <s v="United States"/>
    <s v="New York City"/>
    <x v="15"/>
    <n v="10009"/>
    <x v="3"/>
    <s v="FUR-FU-10000023"/>
    <x v="0"/>
    <x v="5"/>
    <s v="Eldon Wave Desk Accessories"/>
    <n v="47.12"/>
    <n v="8"/>
    <n v="0"/>
    <n v="20.732800000000001"/>
  </r>
  <r>
    <n v="366"/>
    <x v="164"/>
    <x v="2"/>
    <x v="146"/>
    <d v="2011-09-29T00:00:00"/>
    <s v="Standard Class"/>
    <x v="148"/>
    <s v="Julia Dunbar"/>
    <x v="0"/>
    <s v="United States"/>
    <s v="San Francisco"/>
    <x v="1"/>
    <n v="94109"/>
    <x v="1"/>
    <s v="OFF-ST-10001713"/>
    <x v="1"/>
    <x v="4"/>
    <s v="Gould Plastics 9-Pocket Panel Bin, 18-3/8w x 5-1/4d x 20-1/2h, Black"/>
    <n v="211.96"/>
    <n v="4"/>
    <n v="0"/>
    <n v="8.4783999999999935"/>
  </r>
  <r>
    <n v="367"/>
    <x v="165"/>
    <x v="0"/>
    <x v="147"/>
    <d v="2013-10-22T00:00:00"/>
    <s v="Same Day"/>
    <x v="149"/>
    <s v="Michael Kennedy"/>
    <x v="1"/>
    <s v="United States"/>
    <s v="Manchester"/>
    <x v="29"/>
    <n v="6040"/>
    <x v="3"/>
    <s v="OFF-BI-10002412"/>
    <x v="1"/>
    <x v="8"/>
    <s v="Wilson Jones “Snap” Scratch Pad Binder Tool for Ring Binders"/>
    <n v="23.2"/>
    <n v="4"/>
    <n v="0"/>
    <n v="10.44"/>
  </r>
  <r>
    <n v="368"/>
    <x v="165"/>
    <x v="0"/>
    <x v="147"/>
    <d v="2013-10-22T00:00:00"/>
    <s v="Same Day"/>
    <x v="149"/>
    <s v="Michael Kennedy"/>
    <x v="1"/>
    <s v="United States"/>
    <s v="Manchester"/>
    <x v="29"/>
    <n v="6040"/>
    <x v="3"/>
    <s v="OFF-SU-10001225"/>
    <x v="1"/>
    <x v="14"/>
    <s v="Staples"/>
    <n v="7.36"/>
    <n v="2"/>
    <n v="0"/>
    <n v="0.14719999999999978"/>
  </r>
  <r>
    <n v="369"/>
    <x v="165"/>
    <x v="0"/>
    <x v="147"/>
    <d v="2013-10-22T00:00:00"/>
    <s v="Same Day"/>
    <x v="149"/>
    <s v="Michael Kennedy"/>
    <x v="1"/>
    <s v="United States"/>
    <s v="Manchester"/>
    <x v="29"/>
    <n v="6040"/>
    <x v="3"/>
    <s v="OFF-ST-10002406"/>
    <x v="1"/>
    <x v="4"/>
    <s v="Pizazz Global Quick File"/>
    <n v="104.79"/>
    <n v="7"/>
    <n v="0"/>
    <n v="29.341200000000008"/>
  </r>
  <r>
    <n v="370"/>
    <x v="165"/>
    <x v="0"/>
    <x v="147"/>
    <d v="2013-10-22T00:00:00"/>
    <s v="Same Day"/>
    <x v="149"/>
    <s v="Michael Kennedy"/>
    <x v="1"/>
    <s v="United States"/>
    <s v="Manchester"/>
    <x v="29"/>
    <n v="6040"/>
    <x v="3"/>
    <s v="FUR-BO-10002545"/>
    <x v="0"/>
    <x v="0"/>
    <s v="Atlantic Metals Mobile 3-Shelf Bookcases, Custom Colors"/>
    <n v="1043.92"/>
    <n v="4"/>
    <n v="0"/>
    <n v="271.41920000000005"/>
  </r>
  <r>
    <n v="371"/>
    <x v="166"/>
    <x v="3"/>
    <x v="148"/>
    <d v="2014-06-05T00:00:00"/>
    <s v="Standard Class"/>
    <x v="150"/>
    <s v="Guy Thornton"/>
    <x v="0"/>
    <s v="United States"/>
    <s v="Harlingen"/>
    <x v="5"/>
    <n v="78550"/>
    <x v="2"/>
    <s v="OFF-PA-10002036"/>
    <x v="1"/>
    <x v="10"/>
    <s v="Xerox 1930"/>
    <n v="25.920000000000005"/>
    <n v="5"/>
    <n v="0.2"/>
    <n v="9.3960000000000008"/>
  </r>
  <r>
    <n v="372"/>
    <x v="166"/>
    <x v="3"/>
    <x v="148"/>
    <d v="2014-06-05T00:00:00"/>
    <s v="Standard Class"/>
    <x v="150"/>
    <s v="Guy Thornton"/>
    <x v="0"/>
    <s v="United States"/>
    <s v="Harlingen"/>
    <x v="5"/>
    <n v="78550"/>
    <x v="2"/>
    <s v="OFF-ST-10002205"/>
    <x v="1"/>
    <x v="4"/>
    <s v="File Shuttle I and Handi-File"/>
    <n v="53.424000000000007"/>
    <n v="3"/>
    <n v="0.2"/>
    <n v="4.6746000000000016"/>
  </r>
  <r>
    <n v="373"/>
    <x v="167"/>
    <x v="2"/>
    <x v="149"/>
    <d v="2011-07-27T00:00:00"/>
    <s v="Standard Class"/>
    <x v="151"/>
    <s v="Arthur Gainer"/>
    <x v="0"/>
    <s v="United States"/>
    <s v="Tucson"/>
    <x v="16"/>
    <n v="85705"/>
    <x v="1"/>
    <s v="OFF-BI-10001982"/>
    <x v="1"/>
    <x v="8"/>
    <s v="Wilson Jones Custom Binder Spines &amp; Labels"/>
    <n v="8.1600000000000019"/>
    <n v="5"/>
    <n v="0.7"/>
    <n v="-5.7119999999999997"/>
  </r>
  <r>
    <n v="374"/>
    <x v="167"/>
    <x v="2"/>
    <x v="149"/>
    <d v="2011-07-27T00:00:00"/>
    <s v="Standard Class"/>
    <x v="151"/>
    <s v="Arthur Gainer"/>
    <x v="0"/>
    <s v="United States"/>
    <s v="Tucson"/>
    <x v="16"/>
    <n v="85705"/>
    <x v="1"/>
    <s v="TEC-AC-10003911"/>
    <x v="2"/>
    <x v="11"/>
    <s v="NETGEAR AC1750 Dual Band Gigabit Smart WiFi Router"/>
    <n v="1023.9360000000001"/>
    <n v="8"/>
    <n v="0.2"/>
    <n v="179.1887999999999"/>
  </r>
  <r>
    <n v="375"/>
    <x v="167"/>
    <x v="2"/>
    <x v="149"/>
    <d v="2011-07-27T00:00:00"/>
    <s v="Standard Class"/>
    <x v="151"/>
    <s v="Arthur Gainer"/>
    <x v="0"/>
    <s v="United States"/>
    <s v="Tucson"/>
    <x v="16"/>
    <n v="85705"/>
    <x v="1"/>
    <s v="OFF-AR-10000658"/>
    <x v="1"/>
    <x v="6"/>
    <s v="Newell 324"/>
    <n v="9.24"/>
    <n v="1"/>
    <n v="0.2"/>
    <n v="0.92399999999999993"/>
  </r>
  <r>
    <n v="376"/>
    <x v="167"/>
    <x v="2"/>
    <x v="149"/>
    <d v="2011-07-27T00:00:00"/>
    <s v="Standard Class"/>
    <x v="151"/>
    <s v="Arthur Gainer"/>
    <x v="0"/>
    <s v="United States"/>
    <s v="Tucson"/>
    <x v="16"/>
    <n v="85705"/>
    <x v="1"/>
    <s v="TEC-AC-10002076"/>
    <x v="2"/>
    <x v="11"/>
    <s v="Microsoft Natural Keyboard Elite"/>
    <n v="479.04"/>
    <n v="10"/>
    <n v="0.2"/>
    <n v="-29.940000000000012"/>
  </r>
  <r>
    <n v="377"/>
    <x v="168"/>
    <x v="0"/>
    <x v="150"/>
    <d v="2013-10-02T00:00:00"/>
    <s v="First Class"/>
    <x v="152"/>
    <s v="Muhammed MacIntyre"/>
    <x v="1"/>
    <s v="United States"/>
    <s v="Quincy"/>
    <x v="10"/>
    <n v="62301"/>
    <x v="2"/>
    <s v="OFF-PA-10003039"/>
    <x v="1"/>
    <x v="10"/>
    <s v="Xerox 1960"/>
    <n v="99.13600000000001"/>
    <n v="4"/>
    <n v="0.2"/>
    <n v="30.979999999999993"/>
  </r>
  <r>
    <n v="378"/>
    <x v="169"/>
    <x v="3"/>
    <x v="151"/>
    <d v="2014-09-02T00:00:00"/>
    <s v="Standard Class"/>
    <x v="153"/>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x v="154"/>
    <s v="Russell Applegate"/>
    <x v="0"/>
    <s v="United States"/>
    <s v="Houston"/>
    <x v="5"/>
    <n v="77095"/>
    <x v="2"/>
    <s v="OFF-AP-10000696"/>
    <x v="1"/>
    <x v="9"/>
    <s v="Holmes Odor Grabber"/>
    <n v="8.6519999999999975"/>
    <n v="3"/>
    <n v="0.8"/>
    <n v="-20.332200000000007"/>
  </r>
  <r>
    <n v="380"/>
    <x v="170"/>
    <x v="1"/>
    <x v="152"/>
    <d v="2012-05-05T00:00:00"/>
    <s v="Standard Class"/>
    <x v="154"/>
    <s v="Russell Applegate"/>
    <x v="0"/>
    <s v="United States"/>
    <s v="Houston"/>
    <x v="5"/>
    <n v="77095"/>
    <x v="2"/>
    <s v="OFF-ST-10003327"/>
    <x v="1"/>
    <x v="4"/>
    <s v="Akro-Mils 12-Gallon Tote"/>
    <n v="23.832000000000001"/>
    <n v="3"/>
    <n v="0.2"/>
    <n v="2.6810999999999954"/>
  </r>
  <r>
    <n v="381"/>
    <x v="170"/>
    <x v="1"/>
    <x v="152"/>
    <d v="2012-05-05T00:00:00"/>
    <s v="Standard Class"/>
    <x v="154"/>
    <s v="Russell Applegate"/>
    <x v="0"/>
    <s v="United States"/>
    <s v="Houston"/>
    <x v="5"/>
    <n v="77095"/>
    <x v="2"/>
    <s v="OFF-BI-10000309"/>
    <x v="1"/>
    <x v="8"/>
    <s v="GBC Twin Loop Wire Binding Elements, 9/16&quot; Spine, Black"/>
    <n v="12.175999999999998"/>
    <n v="4"/>
    <n v="0.8"/>
    <n v="-18.872800000000009"/>
  </r>
  <r>
    <n v="382"/>
    <x v="171"/>
    <x v="0"/>
    <x v="99"/>
    <d v="2013-10-30T00:00:00"/>
    <s v="First Class"/>
    <x v="155"/>
    <s v="Alejandro Savely"/>
    <x v="1"/>
    <s v="United States"/>
    <s v="San Francisco"/>
    <x v="1"/>
    <n v="94109"/>
    <x v="1"/>
    <s v="OFF-PA-10004734"/>
    <x v="1"/>
    <x v="10"/>
    <s v="Southworth Structures Collection"/>
    <n v="50.96"/>
    <n v="7"/>
    <n v="0"/>
    <n v="25.48"/>
  </r>
  <r>
    <n v="383"/>
    <x v="171"/>
    <x v="0"/>
    <x v="99"/>
    <d v="2013-10-30T00:00:00"/>
    <s v="First Class"/>
    <x v="15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x v="156"/>
    <s v="Laura Armstrong"/>
    <x v="1"/>
    <s v="United States"/>
    <s v="Taylor"/>
    <x v="12"/>
    <n v="48180"/>
    <x v="2"/>
    <s v="TEC-AC-10004708"/>
    <x v="2"/>
    <x v="11"/>
    <s v="Sony 32GB Class 10 Micro SDHC R40 Memory Card"/>
    <n v="41.9"/>
    <n v="2"/>
    <n v="0"/>
    <n v="8.7989999999999995"/>
  </r>
  <r>
    <n v="385"/>
    <x v="173"/>
    <x v="1"/>
    <x v="154"/>
    <d v="2012-12-02T00:00:00"/>
    <s v="Standard Class"/>
    <x v="157"/>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x v="157"/>
    <s v="Denny Ordway"/>
    <x v="0"/>
    <s v="United States"/>
    <s v="Pembroke Pines"/>
    <x v="2"/>
    <n v="33024"/>
    <x v="0"/>
    <s v="TEC-AC-10002335"/>
    <x v="2"/>
    <x v="11"/>
    <s v="Logitech Media Keyboard K200"/>
    <n v="83.976000000000013"/>
    <n v="3"/>
    <n v="0.2"/>
    <n v="-1.049700000000005"/>
  </r>
  <r>
    <n v="387"/>
    <x v="174"/>
    <x v="1"/>
    <x v="155"/>
    <d v="2012-12-07T00:00:00"/>
    <s v="Standard Class"/>
    <x v="158"/>
    <s v="Dean Katz"/>
    <x v="1"/>
    <s v="United States"/>
    <s v="Philadelphia"/>
    <x v="9"/>
    <n v="19140"/>
    <x v="3"/>
    <s v="TEC-MA-10001681"/>
    <x v="2"/>
    <x v="15"/>
    <s v="Lexmark MarkNet N8150 Wireless Print Server"/>
    <n v="482.34000000000003"/>
    <n v="4"/>
    <n v="0.7"/>
    <n v="-337.63799999999981"/>
  </r>
  <r>
    <n v="388"/>
    <x v="174"/>
    <x v="1"/>
    <x v="155"/>
    <d v="2012-12-07T00:00:00"/>
    <s v="Standard Class"/>
    <x v="158"/>
    <s v="Dean Katz"/>
    <x v="1"/>
    <s v="United States"/>
    <s v="Philadelphia"/>
    <x v="9"/>
    <n v="19140"/>
    <x v="3"/>
    <s v="FUR-FU-10001935"/>
    <x v="0"/>
    <x v="5"/>
    <s v="3M Hangers With Command Adhesive"/>
    <n v="2.9600000000000004"/>
    <n v="1"/>
    <n v="0.2"/>
    <n v="0.77700000000000025"/>
  </r>
  <r>
    <n v="389"/>
    <x v="175"/>
    <x v="2"/>
    <x v="156"/>
    <d v="2011-11-26T00:00:00"/>
    <s v="First Class"/>
    <x v="159"/>
    <s v="Nathan Gelder"/>
    <x v="0"/>
    <s v="United States"/>
    <s v="Cincinnati"/>
    <x v="24"/>
    <n v="45231"/>
    <x v="3"/>
    <s v="OFF-AR-10004757"/>
    <x v="1"/>
    <x v="6"/>
    <s v="Crayola Colored Pencils"/>
    <n v="2.6240000000000001"/>
    <n v="1"/>
    <n v="0.2"/>
    <n v="0.42639999999999978"/>
  </r>
  <r>
    <n v="390"/>
    <x v="176"/>
    <x v="3"/>
    <x v="157"/>
    <d v="2014-12-16T00:00:00"/>
    <s v="Standard Class"/>
    <x v="160"/>
    <s v="Mike Vittorini"/>
    <x v="0"/>
    <s v="United States"/>
    <s v="New York City"/>
    <x v="15"/>
    <n v="10009"/>
    <x v="3"/>
    <s v="OFF-BI-10000050"/>
    <x v="1"/>
    <x v="8"/>
    <s v="Angle-D Binders with Locking Rings, Label Holders"/>
    <n v="23.36"/>
    <n v="4"/>
    <n v="0.2"/>
    <n v="7.8839999999999986"/>
  </r>
  <r>
    <n v="391"/>
    <x v="176"/>
    <x v="3"/>
    <x v="157"/>
    <d v="2014-12-16T00:00:00"/>
    <s v="Standard Class"/>
    <x v="16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x v="161"/>
    <s v="Jack Garza"/>
    <x v="0"/>
    <s v="United States"/>
    <s v="Des Moines"/>
    <x v="4"/>
    <n v="98198"/>
    <x v="1"/>
    <s v="TEC-PH-10003012"/>
    <x v="2"/>
    <x v="7"/>
    <s v="Nortel Meridian M3904 Professional Digital phone"/>
    <n v="246.38400000000001"/>
    <n v="2"/>
    <n v="0.2"/>
    <n v="27.718199999999968"/>
  </r>
  <r>
    <n v="393"/>
    <x v="177"/>
    <x v="2"/>
    <x v="158"/>
    <d v="2011-09-23T00:00:00"/>
    <s v="Second Class"/>
    <x v="161"/>
    <s v="Jack Garza"/>
    <x v="0"/>
    <s v="United States"/>
    <s v="Des Moines"/>
    <x v="4"/>
    <n v="98198"/>
    <x v="1"/>
    <s v="TEC-CO-10002313"/>
    <x v="2"/>
    <x v="16"/>
    <s v="Canon PC1080F Personal Copier"/>
    <n v="1799.97"/>
    <n v="3"/>
    <n v="0"/>
    <n v="701.98829999999998"/>
  </r>
  <r>
    <n v="394"/>
    <x v="178"/>
    <x v="2"/>
    <x v="159"/>
    <d v="2011-06-10T00:00:00"/>
    <s v="Second Class"/>
    <x v="162"/>
    <s v="Bart Pistole"/>
    <x v="1"/>
    <s v="United States"/>
    <s v="Peoria"/>
    <x v="10"/>
    <n v="61604"/>
    <x v="2"/>
    <s v="OFF-BI-10003982"/>
    <x v="1"/>
    <x v="8"/>
    <s v="Wilson Jones Century Plastic Molded Ring Binders"/>
    <n v="12.461999999999996"/>
    <n v="3"/>
    <n v="0.8"/>
    <n v="-20.5623"/>
  </r>
  <r>
    <n v="395"/>
    <x v="179"/>
    <x v="3"/>
    <x v="160"/>
    <d v="2014-07-06T00:00:00"/>
    <s v="Standard Class"/>
    <x v="163"/>
    <s v="Victor Preis"/>
    <x v="2"/>
    <s v="United States"/>
    <s v="Las Vegas"/>
    <x v="33"/>
    <n v="89115"/>
    <x v="1"/>
    <s v="OFF-BI-10004492"/>
    <x v="1"/>
    <x v="8"/>
    <s v="Tuf-Vin Binders"/>
    <n v="75.792000000000002"/>
    <n v="3"/>
    <n v="0.2"/>
    <n v="25.579799999999992"/>
  </r>
  <r>
    <n v="396"/>
    <x v="180"/>
    <x v="3"/>
    <x v="161"/>
    <d v="2014-10-20T00:00:00"/>
    <s v="Second Class"/>
    <x v="164"/>
    <s v="Saphhira Shifley"/>
    <x v="1"/>
    <s v="United States"/>
    <s v="Warwick"/>
    <x v="34"/>
    <n v="2886"/>
    <x v="3"/>
    <s v="OFF-ST-10000798"/>
    <x v="1"/>
    <x v="4"/>
    <s v="2300 Heavy-Duty Transfer File Systems by Perma"/>
    <n v="49.96"/>
    <n v="2"/>
    <n v="0"/>
    <n v="9.4923999999999964"/>
  </r>
  <r>
    <n v="397"/>
    <x v="180"/>
    <x v="3"/>
    <x v="161"/>
    <d v="2014-10-20T00:00:00"/>
    <s v="Second Class"/>
    <x v="164"/>
    <s v="Saphhira Shifley"/>
    <x v="1"/>
    <s v="United States"/>
    <s v="Warwick"/>
    <x v="34"/>
    <n v="2886"/>
    <x v="3"/>
    <s v="OFF-PA-10002552"/>
    <x v="1"/>
    <x v="10"/>
    <s v="Xerox 1958"/>
    <n v="12.96"/>
    <n v="2"/>
    <n v="0"/>
    <n v="6.2208000000000006"/>
  </r>
  <r>
    <n v="398"/>
    <x v="181"/>
    <x v="1"/>
    <x v="89"/>
    <d v="2012-11-04T00:00:00"/>
    <s v="Standard Class"/>
    <x v="6"/>
    <s v="Harold Pawlan"/>
    <x v="2"/>
    <s v="United States"/>
    <s v="Jackson"/>
    <x v="12"/>
    <n v="49201"/>
    <x v="2"/>
    <s v="OFF-SU-10002573"/>
    <x v="1"/>
    <x v="14"/>
    <s v="Acme 10&quot; Easy Grip Assistive Scissors"/>
    <n v="70.12"/>
    <n v="4"/>
    <n v="0"/>
    <n v="21.035999999999994"/>
  </r>
  <r>
    <n v="399"/>
    <x v="182"/>
    <x v="0"/>
    <x v="162"/>
    <d v="2013-09-11T00:00:00"/>
    <s v="Second Class"/>
    <x v="165"/>
    <s v="Anna Gayman"/>
    <x v="0"/>
    <s v="United States"/>
    <s v="Houston"/>
    <x v="5"/>
    <n v="77036"/>
    <x v="2"/>
    <s v="OFF-ST-10001580"/>
    <x v="1"/>
    <x v="4"/>
    <s v="Super Decoflex Portable Personal File"/>
    <n v="35.952000000000005"/>
    <n v="3"/>
    <n v="0.2"/>
    <n v="3.5951999999999984"/>
  </r>
  <r>
    <n v="400"/>
    <x v="182"/>
    <x v="0"/>
    <x v="162"/>
    <d v="2013-09-11T00:00:00"/>
    <s v="Second Class"/>
    <x v="165"/>
    <s v="Anna Gayman"/>
    <x v="0"/>
    <s v="United States"/>
    <s v="Houston"/>
    <x v="5"/>
    <n v="77036"/>
    <x v="2"/>
    <s v="FUR-BO-10004834"/>
    <x v="0"/>
    <x v="0"/>
    <s v="Riverside Palais Royal Lawyers Bookcase, Royale Cherry Finish"/>
    <n v="2396.2655999999997"/>
    <n v="4"/>
    <n v="0.32"/>
    <n v="-317.15280000000007"/>
  </r>
  <r>
    <n v="401"/>
    <x v="182"/>
    <x v="0"/>
    <x v="162"/>
    <d v="2013-09-11T00:00:00"/>
    <s v="Second Class"/>
    <x v="165"/>
    <s v="Anna Gayman"/>
    <x v="0"/>
    <s v="United States"/>
    <s v="Houston"/>
    <x v="5"/>
    <n v="77036"/>
    <x v="2"/>
    <s v="OFF-ST-10000934"/>
    <x v="1"/>
    <x v="4"/>
    <s v="Contico 72&quot;H Heavy-Duty Storage System"/>
    <n v="131.136"/>
    <n v="4"/>
    <n v="0.2"/>
    <n v="-32.783999999999999"/>
  </r>
  <r>
    <n v="402"/>
    <x v="182"/>
    <x v="0"/>
    <x v="162"/>
    <d v="2013-09-11T00:00:00"/>
    <s v="Second Class"/>
    <x v="165"/>
    <s v="Anna Gayman"/>
    <x v="0"/>
    <s v="United States"/>
    <s v="Houston"/>
    <x v="5"/>
    <n v="77036"/>
    <x v="2"/>
    <s v="TEC-AC-10000158"/>
    <x v="2"/>
    <x v="11"/>
    <s v="Sony 64GB Class 10 Micro SDHC R40 Memory Card"/>
    <n v="57.584000000000003"/>
    <n v="2"/>
    <n v="0.2"/>
    <n v="0.71979999999999933"/>
  </r>
  <r>
    <n v="403"/>
    <x v="183"/>
    <x v="2"/>
    <x v="163"/>
    <d v="2011-12-26T00:00:00"/>
    <s v="First Class"/>
    <x v="166"/>
    <s v="Luke Foster"/>
    <x v="0"/>
    <s v="United States"/>
    <s v="Miami"/>
    <x v="2"/>
    <n v="33180"/>
    <x v="0"/>
    <s v="OFF-PA-10001947"/>
    <x v="1"/>
    <x v="10"/>
    <s v="Xerox 1974"/>
    <n v="9.5680000000000014"/>
    <n v="2"/>
    <n v="0.2"/>
    <n v="3.4683999999999999"/>
  </r>
  <r>
    <n v="404"/>
    <x v="184"/>
    <x v="2"/>
    <x v="164"/>
    <d v="2011-04-20T00:00:00"/>
    <s v="Standard Class"/>
    <x v="7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x v="167"/>
    <s v="Roy Französisch"/>
    <x v="0"/>
    <s v="United States"/>
    <s v="New York City"/>
    <x v="15"/>
    <n v="10024"/>
    <x v="3"/>
    <s v="OFF-AP-10004249"/>
    <x v="1"/>
    <x v="9"/>
    <s v="Staples"/>
    <n v="35.910000000000004"/>
    <n v="3"/>
    <n v="0"/>
    <n v="9.6956999999999987"/>
  </r>
  <r>
    <n v="406"/>
    <x v="186"/>
    <x v="3"/>
    <x v="166"/>
    <d v="2014-12-13T00:00:00"/>
    <s v="Standard Class"/>
    <x v="168"/>
    <s v="Keith Herrera"/>
    <x v="0"/>
    <s v="United States"/>
    <s v="San Francisco"/>
    <x v="1"/>
    <n v="94110"/>
    <x v="1"/>
    <s v="TEC-AC-10000158"/>
    <x v="2"/>
    <x v="11"/>
    <s v="Sony 64GB Class 10 Micro SDHC R40 Memory Card"/>
    <n v="179.95000000000002"/>
    <n v="5"/>
    <n v="0"/>
    <n v="37.789500000000004"/>
  </r>
  <r>
    <n v="407"/>
    <x v="186"/>
    <x v="3"/>
    <x v="166"/>
    <d v="2014-12-13T00:00:00"/>
    <s v="Standard Class"/>
    <x v="168"/>
    <s v="Keith Herrera"/>
    <x v="0"/>
    <s v="United States"/>
    <s v="San Francisco"/>
    <x v="1"/>
    <n v="94110"/>
    <x v="1"/>
    <s v="TEC-CO-10004115"/>
    <x v="2"/>
    <x v="16"/>
    <s v="Sharp AL-1530CS Digital Copier"/>
    <n v="1199.9760000000001"/>
    <n v="3"/>
    <n v="0.2"/>
    <n v="434.99130000000002"/>
  </r>
  <r>
    <n v="408"/>
    <x v="186"/>
    <x v="3"/>
    <x v="166"/>
    <d v="2014-12-13T00:00:00"/>
    <s v="Standard Class"/>
    <x v="168"/>
    <s v="Keith Herrera"/>
    <x v="0"/>
    <s v="United States"/>
    <s v="San Francisco"/>
    <x v="1"/>
    <n v="94110"/>
    <x v="1"/>
    <s v="OFF-PA-10003724"/>
    <x v="1"/>
    <x v="10"/>
    <s v="Wirebound Message Book, 4 per Page"/>
    <n v="27.15"/>
    <n v="5"/>
    <n v="0"/>
    <n v="13.3035"/>
  </r>
  <r>
    <n v="409"/>
    <x v="186"/>
    <x v="3"/>
    <x v="166"/>
    <d v="2014-12-13T00:00:00"/>
    <s v="Standard Class"/>
    <x v="168"/>
    <s v="Keith Herrera"/>
    <x v="0"/>
    <s v="United States"/>
    <s v="San Francisco"/>
    <x v="1"/>
    <n v="94110"/>
    <x v="1"/>
    <s v="FUR-TA-10002041"/>
    <x v="0"/>
    <x v="3"/>
    <s v="Bevis Round Conference Table Top, X-Base"/>
    <n v="1004.0239999999999"/>
    <n v="7"/>
    <n v="0.2"/>
    <n v="-112.95269999999994"/>
  </r>
  <r>
    <n v="410"/>
    <x v="186"/>
    <x v="3"/>
    <x v="166"/>
    <d v="2014-12-13T00:00:00"/>
    <s v="Standard Class"/>
    <x v="168"/>
    <s v="Keith Herrera"/>
    <x v="0"/>
    <s v="United States"/>
    <s v="San Francisco"/>
    <x v="1"/>
    <n v="94110"/>
    <x v="1"/>
    <s v="OFF-PA-10002893"/>
    <x v="1"/>
    <x v="10"/>
    <s v="Wirebound Service Call Books, 5 1/2&quot; x 4&quot;"/>
    <n v="9.68"/>
    <n v="1"/>
    <n v="0"/>
    <n v="4.6463999999999999"/>
  </r>
  <r>
    <n v="411"/>
    <x v="186"/>
    <x v="3"/>
    <x v="166"/>
    <d v="2014-12-13T00:00:00"/>
    <s v="Standard Class"/>
    <x v="168"/>
    <s v="Keith Herrera"/>
    <x v="0"/>
    <s v="United States"/>
    <s v="San Francisco"/>
    <x v="1"/>
    <n v="94110"/>
    <x v="1"/>
    <s v="OFF-LA-10003766"/>
    <x v="1"/>
    <x v="2"/>
    <s v="Self-Adhesive Removable Labels"/>
    <n v="28.349999999999998"/>
    <n v="9"/>
    <n v="0"/>
    <n v="13.608000000000001"/>
  </r>
  <r>
    <n v="412"/>
    <x v="186"/>
    <x v="3"/>
    <x v="166"/>
    <d v="2014-12-13T00:00:00"/>
    <s v="Standard Class"/>
    <x v="168"/>
    <s v="Keith Herrera"/>
    <x v="0"/>
    <s v="United States"/>
    <s v="San Francisco"/>
    <x v="1"/>
    <n v="94110"/>
    <x v="1"/>
    <s v="OFF-PA-10001970"/>
    <x v="1"/>
    <x v="10"/>
    <s v="Xerox 1908"/>
    <n v="55.98"/>
    <n v="1"/>
    <n v="0"/>
    <n v="27.430199999999999"/>
  </r>
  <r>
    <n v="413"/>
    <x v="186"/>
    <x v="3"/>
    <x v="166"/>
    <d v="2014-12-13T00:00:00"/>
    <s v="Standard Class"/>
    <x v="168"/>
    <s v="Keith Herrera"/>
    <x v="0"/>
    <s v="United States"/>
    <s v="San Francisco"/>
    <x v="1"/>
    <n v="94110"/>
    <x v="1"/>
    <s v="FUR-BO-10001972"/>
    <x v="0"/>
    <x v="0"/>
    <s v="O'Sullivan 4-Shelf Bookcase in Odessa Pine"/>
    <n v="1336.829"/>
    <n v="13"/>
    <n v="0.15"/>
    <n v="31.454799999999949"/>
  </r>
  <r>
    <n v="414"/>
    <x v="186"/>
    <x v="3"/>
    <x v="166"/>
    <d v="2014-12-13T00:00:00"/>
    <s v="Standard Class"/>
    <x v="168"/>
    <s v="Keith Herrera"/>
    <x v="0"/>
    <s v="United States"/>
    <s v="San Francisco"/>
    <x v="1"/>
    <n v="94110"/>
    <x v="1"/>
    <s v="FUR-CH-10003956"/>
    <x v="0"/>
    <x v="1"/>
    <s v="Novimex High-Tech Fabric Mesh Task Chair"/>
    <n v="113.56800000000001"/>
    <n v="2"/>
    <n v="0.2"/>
    <n v="-18.454800000000013"/>
  </r>
  <r>
    <n v="415"/>
    <x v="187"/>
    <x v="3"/>
    <x v="132"/>
    <d v="2014-11-08T00:00:00"/>
    <s v="Standard Class"/>
    <x v="169"/>
    <s v="Kimberly Carter"/>
    <x v="1"/>
    <s v="United States"/>
    <s v="Seattle"/>
    <x v="4"/>
    <n v="98105"/>
    <x v="1"/>
    <s v="OFF-PA-10000157"/>
    <x v="1"/>
    <x v="10"/>
    <s v="Xerox 191"/>
    <n v="139.86000000000001"/>
    <n v="7"/>
    <n v="0"/>
    <n v="65.734199999999987"/>
  </r>
  <r>
    <n v="416"/>
    <x v="187"/>
    <x v="3"/>
    <x v="132"/>
    <d v="2014-11-08T00:00:00"/>
    <s v="Standard Class"/>
    <x v="169"/>
    <s v="Kimberly Carter"/>
    <x v="1"/>
    <s v="United States"/>
    <s v="Seattle"/>
    <x v="4"/>
    <n v="98105"/>
    <x v="1"/>
    <s v="FUR-CH-10001891"/>
    <x v="0"/>
    <x v="1"/>
    <s v="Global Deluxe Office Fabric Chairs"/>
    <n v="307.13600000000002"/>
    <n v="4"/>
    <n v="0.2"/>
    <n v="26.874400000000023"/>
  </r>
  <r>
    <n v="417"/>
    <x v="188"/>
    <x v="3"/>
    <x v="92"/>
    <d v="2014-06-29T00:00:00"/>
    <s v="Standard Class"/>
    <x v="170"/>
    <s v="Caroline Jumper"/>
    <x v="0"/>
    <s v="United States"/>
    <s v="Huntington Beach"/>
    <x v="1"/>
    <n v="92646"/>
    <x v="1"/>
    <s v="OFF-AR-10004344"/>
    <x v="1"/>
    <x v="6"/>
    <s v="Bulldog Vacuum Base Pencil Sharpener"/>
    <n v="95.92"/>
    <n v="8"/>
    <n v="0"/>
    <n v="25.898399999999995"/>
  </r>
  <r>
    <n v="418"/>
    <x v="189"/>
    <x v="0"/>
    <x v="167"/>
    <d v="2013-04-19T00:00:00"/>
    <s v="Standard Class"/>
    <x v="171"/>
    <s v="Philip Brown"/>
    <x v="0"/>
    <s v="United States"/>
    <s v="Los Angeles"/>
    <x v="1"/>
    <n v="90004"/>
    <x v="1"/>
    <s v="FUR-CH-10004886"/>
    <x v="0"/>
    <x v="1"/>
    <s v="Bevis Steel Folding Chairs"/>
    <n v="383.8"/>
    <n v="5"/>
    <n v="0.2"/>
    <n v="38.379999999999981"/>
  </r>
  <r>
    <n v="419"/>
    <x v="190"/>
    <x v="3"/>
    <x v="44"/>
    <d v="2014-11-11T00:00:00"/>
    <s v="Standard Class"/>
    <x v="146"/>
    <s v="Victoria Brennan"/>
    <x v="1"/>
    <s v="United States"/>
    <s v="Richmond"/>
    <x v="0"/>
    <n v="40475"/>
    <x v="0"/>
    <s v="OFF-PA-10003845"/>
    <x v="1"/>
    <x v="10"/>
    <s v="Xerox 1987"/>
    <n v="5.78"/>
    <n v="1"/>
    <n v="0"/>
    <n v="2.8322000000000003"/>
  </r>
  <r>
    <n v="420"/>
    <x v="191"/>
    <x v="3"/>
    <x v="168"/>
    <d v="2014-03-10T00:00:00"/>
    <s v="Standard Class"/>
    <x v="133"/>
    <s v="Sung Pak"/>
    <x v="1"/>
    <s v="United States"/>
    <s v="Los Angeles"/>
    <x v="1"/>
    <n v="90045"/>
    <x v="1"/>
    <s v="OFF-AR-10001573"/>
    <x v="1"/>
    <x v="6"/>
    <s v="American Pencil"/>
    <n v="9.32"/>
    <n v="4"/>
    <n v="0"/>
    <n v="2.702799999999999"/>
  </r>
  <r>
    <n v="421"/>
    <x v="191"/>
    <x v="3"/>
    <x v="168"/>
    <d v="2014-03-10T00:00:00"/>
    <s v="Standard Class"/>
    <x v="133"/>
    <s v="Sung Pak"/>
    <x v="1"/>
    <s v="United States"/>
    <s v="Los Angeles"/>
    <x v="1"/>
    <n v="90045"/>
    <x v="1"/>
    <s v="OFF-EN-10000483"/>
    <x v="1"/>
    <x v="12"/>
    <s v="White Envelopes, White Envelopes with Clear Poly Window"/>
    <n v="15.25"/>
    <n v="1"/>
    <n v="0"/>
    <n v="7.0149999999999988"/>
  </r>
  <r>
    <n v="422"/>
    <x v="192"/>
    <x v="2"/>
    <x v="169"/>
    <d v="2011-06-25T00:00:00"/>
    <s v="First Class"/>
    <x v="32"/>
    <s v="Joel Eaton"/>
    <x v="0"/>
    <s v="United States"/>
    <s v="Louisville"/>
    <x v="22"/>
    <n v="80027"/>
    <x v="1"/>
    <s v="TEC-AC-10004114"/>
    <x v="2"/>
    <x v="11"/>
    <s v="KeyTronic 6101 Series - Keyboard - Black"/>
    <n v="196.75200000000001"/>
    <n v="6"/>
    <n v="0.2"/>
    <n v="56.566200000000009"/>
  </r>
  <r>
    <n v="423"/>
    <x v="193"/>
    <x v="3"/>
    <x v="15"/>
    <d v="2014-10-24T00:00:00"/>
    <s v="Standard Class"/>
    <x v="172"/>
    <s v="Michael Paige"/>
    <x v="1"/>
    <s v="United States"/>
    <s v="Lawrence"/>
    <x v="31"/>
    <n v="1841"/>
    <x v="3"/>
    <s v="FUR-FU-10004712"/>
    <x v="0"/>
    <x v="5"/>
    <s v="Westinghouse Mesh Shade Clip-On Gooseneck Lamp, Black"/>
    <n v="56.56"/>
    <n v="4"/>
    <n v="0"/>
    <n v="14.705600000000004"/>
  </r>
  <r>
    <n v="424"/>
    <x v="193"/>
    <x v="3"/>
    <x v="15"/>
    <d v="2014-10-24T00:00:00"/>
    <s v="Standard Class"/>
    <x v="172"/>
    <s v="Michael Paige"/>
    <x v="1"/>
    <s v="United States"/>
    <s v="Lawrence"/>
    <x v="31"/>
    <n v="1841"/>
    <x v="3"/>
    <s v="OFF-ST-10000918"/>
    <x v="1"/>
    <x v="4"/>
    <s v="Crate-A-Files"/>
    <n v="32.700000000000003"/>
    <n v="3"/>
    <n v="0"/>
    <n v="8.5019999999999989"/>
  </r>
  <r>
    <n v="425"/>
    <x v="194"/>
    <x v="3"/>
    <x v="170"/>
    <d v="2014-08-24T00:00:00"/>
    <s v="Second Class"/>
    <x v="173"/>
    <s v="Natalie Fritzler"/>
    <x v="0"/>
    <s v="United States"/>
    <s v="Jackson"/>
    <x v="35"/>
    <n v="39212"/>
    <x v="0"/>
    <s v="FUR-CH-10000015"/>
    <x v="0"/>
    <x v="1"/>
    <s v="Hon Multipurpose Stacking Arm Chairs"/>
    <n v="866.4"/>
    <n v="4"/>
    <n v="0"/>
    <n v="225.26400000000001"/>
  </r>
  <r>
    <n v="426"/>
    <x v="195"/>
    <x v="3"/>
    <x v="51"/>
    <d v="2014-11-27T00:00:00"/>
    <s v="Second Class"/>
    <x v="25"/>
    <s v="Janet Molinari"/>
    <x v="1"/>
    <s v="United States"/>
    <s v="Canton"/>
    <x v="12"/>
    <n v="48187"/>
    <x v="2"/>
    <s v="FUR-FU-10003347"/>
    <x v="0"/>
    <x v="5"/>
    <s v="Coloredge Poster Frame"/>
    <n v="28.4"/>
    <n v="2"/>
    <n v="0"/>
    <n v="11.076000000000001"/>
  </r>
  <r>
    <n v="427"/>
    <x v="195"/>
    <x v="3"/>
    <x v="51"/>
    <d v="2014-11-27T00:00:00"/>
    <s v="Second Class"/>
    <x v="25"/>
    <s v="Janet Molinari"/>
    <x v="1"/>
    <s v="United States"/>
    <s v="Canton"/>
    <x v="12"/>
    <n v="48187"/>
    <x v="2"/>
    <s v="OFF-BI-10001543"/>
    <x v="1"/>
    <x v="8"/>
    <s v="GBC VeloBinder Manual Binding System"/>
    <n v="287.92"/>
    <n v="8"/>
    <n v="0"/>
    <n v="138.20160000000001"/>
  </r>
  <r>
    <n v="428"/>
    <x v="196"/>
    <x v="2"/>
    <x v="171"/>
    <d v="2011-09-13T00:00:00"/>
    <s v="First Class"/>
    <x v="174"/>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x v="175"/>
    <s v="Ken Heidel"/>
    <x v="1"/>
    <s v="United States"/>
    <s v="San Antonio"/>
    <x v="5"/>
    <n v="78207"/>
    <x v="2"/>
    <s v="OFF-AR-10000369"/>
    <x v="1"/>
    <x v="6"/>
    <s v="Design Ebony Sketching Pencil"/>
    <n v="6.6719999999999988"/>
    <n v="6"/>
    <n v="0.2"/>
    <n v="0.50039999999999996"/>
  </r>
  <r>
    <n v="430"/>
    <x v="198"/>
    <x v="0"/>
    <x v="173"/>
    <d v="2013-04-22T00:00:00"/>
    <s v="Standard Class"/>
    <x v="176"/>
    <s v="Ross Baird"/>
    <x v="2"/>
    <s v="United States"/>
    <s v="Gastonia"/>
    <x v="3"/>
    <n v="28052"/>
    <x v="0"/>
    <s v="OFF-BI-10004584"/>
    <x v="1"/>
    <x v="8"/>
    <s v="GBC ProClick 150 Presentation Binding System"/>
    <n v="189.58800000000005"/>
    <n v="2"/>
    <n v="0.7"/>
    <n v="-145.35079999999999"/>
  </r>
  <r>
    <n v="431"/>
    <x v="198"/>
    <x v="0"/>
    <x v="173"/>
    <d v="2013-04-22T00:00:00"/>
    <s v="Standard Class"/>
    <x v="176"/>
    <s v="Ross Baird"/>
    <x v="2"/>
    <s v="United States"/>
    <s v="Gastonia"/>
    <x v="3"/>
    <n v="28052"/>
    <x v="0"/>
    <s v="TEC-AC-10004659"/>
    <x v="2"/>
    <x v="11"/>
    <s v="Imation Secure+ Hardware Encrypted USB 2.0 Flash Drive; 16GB"/>
    <n v="408.74399999999997"/>
    <n v="7"/>
    <n v="0.2"/>
    <n v="76.639499999999984"/>
  </r>
  <r>
    <n v="432"/>
    <x v="198"/>
    <x v="0"/>
    <x v="173"/>
    <d v="2013-04-22T00:00:00"/>
    <s v="Standard Class"/>
    <x v="176"/>
    <s v="Ross Baird"/>
    <x v="2"/>
    <s v="United States"/>
    <s v="Gastonia"/>
    <x v="3"/>
    <n v="28052"/>
    <x v="0"/>
    <s v="TEC-AC-10004659"/>
    <x v="2"/>
    <x v="11"/>
    <s v="Imation Secure+ Hardware Encrypted USB 2.0 Flash Drive; 16GB"/>
    <n v="291.95999999999998"/>
    <n v="5"/>
    <n v="0.2"/>
    <n v="54.742499999999978"/>
  </r>
  <r>
    <n v="433"/>
    <x v="198"/>
    <x v="0"/>
    <x v="173"/>
    <d v="2013-04-22T00:00:00"/>
    <s v="Standard Class"/>
    <x v="176"/>
    <s v="Ross Baird"/>
    <x v="2"/>
    <s v="United States"/>
    <s v="Gastonia"/>
    <x v="3"/>
    <n v="28052"/>
    <x v="0"/>
    <s v="OFF-ST-10000617"/>
    <x v="1"/>
    <x v="4"/>
    <s v="Woodgrain Magazine Files by Perma"/>
    <n v="4.7679999999999998"/>
    <n v="2"/>
    <n v="0.2"/>
    <n v="-0.7748000000000006"/>
  </r>
  <r>
    <n v="434"/>
    <x v="199"/>
    <x v="0"/>
    <x v="112"/>
    <d v="2013-06-08T00:00:00"/>
    <s v="First Class"/>
    <x v="72"/>
    <s v="Dave Brooks"/>
    <x v="0"/>
    <s v="United States"/>
    <s v="Lowell"/>
    <x v="31"/>
    <n v="1852"/>
    <x v="3"/>
    <s v="OFF-ST-10003306"/>
    <x v="1"/>
    <x v="4"/>
    <s v="Letter Size Cart"/>
    <n v="714.30000000000007"/>
    <n v="5"/>
    <n v="0"/>
    <n v="207.14699999999993"/>
  </r>
  <r>
    <n v="435"/>
    <x v="200"/>
    <x v="2"/>
    <x v="174"/>
    <d v="2011-12-25T00:00:00"/>
    <s v="Standard Class"/>
    <x v="177"/>
    <s v="Mike Kennedy"/>
    <x v="0"/>
    <s v="United States"/>
    <s v="Jacksonville"/>
    <x v="2"/>
    <n v="32216"/>
    <x v="0"/>
    <s v="OFF-BI-10000773"/>
    <x v="1"/>
    <x v="8"/>
    <s v="Insertable Tab Post Binder Dividers"/>
    <n v="4.8120000000000003"/>
    <n v="2"/>
    <n v="0.7"/>
    <n v="-3.6891999999999996"/>
  </r>
  <r>
    <n v="436"/>
    <x v="200"/>
    <x v="2"/>
    <x v="174"/>
    <d v="2011-12-25T00:00:00"/>
    <s v="Standard Class"/>
    <x v="177"/>
    <s v="Mike Kennedy"/>
    <x v="0"/>
    <s v="United States"/>
    <s v="Jacksonville"/>
    <x v="2"/>
    <n v="32216"/>
    <x v="0"/>
    <s v="TEC-AC-10002600"/>
    <x v="2"/>
    <x v="11"/>
    <s v="Belkin QODE FastFit Bluetooth Keyboard"/>
    <n v="247.8"/>
    <n v="5"/>
    <n v="0.2"/>
    <n v="-18.584999999999994"/>
  </r>
  <r>
    <n v="437"/>
    <x v="201"/>
    <x v="0"/>
    <x v="1"/>
    <d v="2013-06-15T00:00:00"/>
    <s v="Second Class"/>
    <x v="178"/>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x v="178"/>
    <s v="Philisse Overcash"/>
    <x v="2"/>
    <s v="United States"/>
    <s v="Chicago"/>
    <x v="10"/>
    <n v="60623"/>
    <x v="2"/>
    <s v="OFF-PA-10001970"/>
    <x v="1"/>
    <x v="10"/>
    <s v="Xerox 1908"/>
    <n v="313.488"/>
    <n v="7"/>
    <n v="0.2"/>
    <n v="113.63939999999998"/>
  </r>
  <r>
    <n v="439"/>
    <x v="202"/>
    <x v="3"/>
    <x v="175"/>
    <d v="2014-09-20T00:00:00"/>
    <s v="Standard Class"/>
    <x v="179"/>
    <s v="Brenda Bowman"/>
    <x v="1"/>
    <s v="United States"/>
    <s v="Houston"/>
    <x v="5"/>
    <n v="77070"/>
    <x v="2"/>
    <s v="OFF-PA-10002230"/>
    <x v="1"/>
    <x v="10"/>
    <s v="Xerox 1897"/>
    <n v="31.872000000000003"/>
    <n v="8"/>
    <n v="0.2"/>
    <n v="11.553600000000003"/>
  </r>
  <r>
    <n v="440"/>
    <x v="203"/>
    <x v="3"/>
    <x v="176"/>
    <d v="2014-01-24T00:00:00"/>
    <s v="Second Class"/>
    <x v="51"/>
    <s v="Cynthia Voltz"/>
    <x v="1"/>
    <s v="United States"/>
    <s v="New York City"/>
    <x v="15"/>
    <n v="10024"/>
    <x v="3"/>
    <s v="FUR-CH-10003396"/>
    <x v="0"/>
    <x v="1"/>
    <s v="Global Deluxe Steno Chair"/>
    <n v="207.84600000000003"/>
    <n v="3"/>
    <n v="0.1"/>
    <n v="2.3093999999999895"/>
  </r>
  <r>
    <n v="441"/>
    <x v="204"/>
    <x v="0"/>
    <x v="64"/>
    <d v="2013-09-08T00:00:00"/>
    <s v="Second Class"/>
    <x v="7"/>
    <s v="Pete Kriz"/>
    <x v="0"/>
    <s v="United States"/>
    <s v="Detroit"/>
    <x v="12"/>
    <n v="48227"/>
    <x v="2"/>
    <s v="FUR-FU-10000246"/>
    <x v="0"/>
    <x v="5"/>
    <s v="Aluminum Document Frame"/>
    <n v="12.22"/>
    <n v="1"/>
    <n v="0"/>
    <n v="3.6659999999999986"/>
  </r>
  <r>
    <n v="442"/>
    <x v="204"/>
    <x v="0"/>
    <x v="64"/>
    <d v="2013-09-08T00:00:00"/>
    <s v="Second Class"/>
    <x v="7"/>
    <s v="Pete Kriz"/>
    <x v="0"/>
    <s v="United States"/>
    <s v="Detroit"/>
    <x v="12"/>
    <n v="48227"/>
    <x v="2"/>
    <s v="OFF-ST-10000060"/>
    <x v="1"/>
    <x v="4"/>
    <s v="Fellowes Bankers Box Staxonsteel Drawer File/Stacking System"/>
    <n v="194.94"/>
    <n v="3"/>
    <n v="0"/>
    <n v="23.392800000000008"/>
  </r>
  <r>
    <n v="443"/>
    <x v="204"/>
    <x v="0"/>
    <x v="64"/>
    <d v="2013-09-08T00:00:00"/>
    <s v="Second Class"/>
    <x v="7"/>
    <s v="Pete Kriz"/>
    <x v="0"/>
    <s v="United States"/>
    <s v="Detroit"/>
    <x v="12"/>
    <n v="48227"/>
    <x v="2"/>
    <s v="OFF-ST-10003058"/>
    <x v="1"/>
    <x v="4"/>
    <s v="Eldon Mobile Mega Data Cart  Mega Stackable  Add-On Trays"/>
    <n v="70.949999999999989"/>
    <n v="3"/>
    <n v="0"/>
    <n v="20.575499999999998"/>
  </r>
  <r>
    <n v="444"/>
    <x v="204"/>
    <x v="0"/>
    <x v="64"/>
    <d v="2013-09-08T00:00:00"/>
    <s v="Second Class"/>
    <x v="7"/>
    <s v="Pete Kriz"/>
    <x v="0"/>
    <s v="United States"/>
    <s v="Detroit"/>
    <x v="12"/>
    <n v="48227"/>
    <x v="2"/>
    <s v="OFF-PA-10002222"/>
    <x v="1"/>
    <x v="10"/>
    <s v="Xerox Color Copier Paper, 11&quot; x 17&quot;, Ream"/>
    <n v="91.36"/>
    <n v="4"/>
    <n v="0"/>
    <n v="42.025599999999997"/>
  </r>
  <r>
    <n v="445"/>
    <x v="204"/>
    <x v="0"/>
    <x v="64"/>
    <d v="2013-09-08T00:00:00"/>
    <s v="Second Class"/>
    <x v="7"/>
    <s v="Pete Kriz"/>
    <x v="0"/>
    <s v="United States"/>
    <s v="Detroit"/>
    <x v="12"/>
    <n v="48227"/>
    <x v="2"/>
    <s v="FUR-CH-10002372"/>
    <x v="0"/>
    <x v="1"/>
    <s v="Office Star - Ergonomically Designed Knee Chair"/>
    <n v="242.94"/>
    <n v="3"/>
    <n v="0"/>
    <n v="29.152800000000013"/>
  </r>
  <r>
    <n v="446"/>
    <x v="204"/>
    <x v="0"/>
    <x v="64"/>
    <d v="2013-09-08T00:00:00"/>
    <s v="Second Class"/>
    <x v="7"/>
    <s v="Pete Kriz"/>
    <x v="0"/>
    <s v="United States"/>
    <s v="Detroit"/>
    <x v="12"/>
    <n v="48227"/>
    <x v="2"/>
    <s v="OFF-LA-10001317"/>
    <x v="1"/>
    <x v="2"/>
    <s v="Avery 520"/>
    <n v="22.05"/>
    <n v="7"/>
    <n v="0"/>
    <n v="10.584"/>
  </r>
  <r>
    <n v="447"/>
    <x v="205"/>
    <x v="3"/>
    <x v="177"/>
    <d v="2014-03-26T00:00:00"/>
    <s v="Second Class"/>
    <x v="180"/>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x v="181"/>
    <s v="Raymond Buch"/>
    <x v="0"/>
    <s v="United States"/>
    <s v="Auburn"/>
    <x v="15"/>
    <n v="13021"/>
    <x v="3"/>
    <s v="OFF-AR-10000588"/>
    <x v="1"/>
    <x v="6"/>
    <s v="Newell 345"/>
    <n v="59.519999999999996"/>
    <n v="3"/>
    <n v="0"/>
    <n v="15.475200000000001"/>
  </r>
  <r>
    <n v="449"/>
    <x v="206"/>
    <x v="0"/>
    <x v="178"/>
    <d v="2013-04-04T00:00:00"/>
    <s v="Second Class"/>
    <x v="181"/>
    <s v="Raymond Buch"/>
    <x v="0"/>
    <s v="United States"/>
    <s v="Auburn"/>
    <x v="15"/>
    <n v="13021"/>
    <x v="3"/>
    <s v="OFF-ST-10001469"/>
    <x v="1"/>
    <x v="4"/>
    <s v="Fellowes Bankers Box Recycled Super Stor/Drawer"/>
    <n v="161.94"/>
    <n v="3"/>
    <n v="0"/>
    <n v="9.716399999999993"/>
  </r>
  <r>
    <n v="450"/>
    <x v="206"/>
    <x v="0"/>
    <x v="178"/>
    <d v="2013-04-04T00:00:00"/>
    <s v="Second Class"/>
    <x v="181"/>
    <s v="Raymond Buch"/>
    <x v="0"/>
    <s v="United States"/>
    <s v="Auburn"/>
    <x v="15"/>
    <n v="13021"/>
    <x v="3"/>
    <s v="OFF-AR-10001953"/>
    <x v="1"/>
    <x v="6"/>
    <s v="Boston 1645 Deluxe Heavier-Duty Electric Pencil Sharpener"/>
    <n v="263.88"/>
    <n v="6"/>
    <n v="0"/>
    <n v="71.247600000000006"/>
  </r>
  <r>
    <n v="451"/>
    <x v="206"/>
    <x v="0"/>
    <x v="178"/>
    <d v="2013-04-04T00:00:00"/>
    <s v="Second Class"/>
    <x v="181"/>
    <s v="Raymond Buch"/>
    <x v="0"/>
    <s v="United States"/>
    <s v="Auburn"/>
    <x v="15"/>
    <n v="13021"/>
    <x v="3"/>
    <s v="OFF-AR-10003156"/>
    <x v="1"/>
    <x v="6"/>
    <s v="50 Colored Long Pencils"/>
    <n v="30.48"/>
    <n v="3"/>
    <n v="0"/>
    <n v="7.9248000000000012"/>
  </r>
  <r>
    <n v="452"/>
    <x v="206"/>
    <x v="0"/>
    <x v="178"/>
    <d v="2013-04-04T00:00:00"/>
    <s v="Second Class"/>
    <x v="181"/>
    <s v="Raymond Buch"/>
    <x v="0"/>
    <s v="United States"/>
    <s v="Auburn"/>
    <x v="15"/>
    <n v="13021"/>
    <x v="3"/>
    <s v="OFF-AR-10004974"/>
    <x v="1"/>
    <x v="6"/>
    <s v="Newell 342"/>
    <n v="9.84"/>
    <n v="3"/>
    <n v="0"/>
    <n v="2.8535999999999988"/>
  </r>
  <r>
    <n v="453"/>
    <x v="206"/>
    <x v="0"/>
    <x v="178"/>
    <d v="2013-04-04T00:00:00"/>
    <s v="Second Class"/>
    <x v="181"/>
    <s v="Raymond Buch"/>
    <x v="0"/>
    <s v="United States"/>
    <s v="Auburn"/>
    <x v="15"/>
    <n v="13021"/>
    <x v="3"/>
    <s v="TEC-PH-10002365"/>
    <x v="2"/>
    <x v="7"/>
    <s v="Belkin Grip Candy Sheer Case / Cover for iPhone 5 and 5S"/>
    <n v="35.119999999999997"/>
    <n v="4"/>
    <n v="0"/>
    <n v="9.1311999999999998"/>
  </r>
  <r>
    <n v="454"/>
    <x v="207"/>
    <x v="3"/>
    <x v="179"/>
    <d v="2014-10-25T00:00:00"/>
    <s v="Standard Class"/>
    <x v="182"/>
    <s v="Ed Braxton"/>
    <x v="1"/>
    <s v="United States"/>
    <s v="Akron"/>
    <x v="24"/>
    <n v="44312"/>
    <x v="3"/>
    <s v="FUR-TA-10001539"/>
    <x v="0"/>
    <x v="3"/>
    <s v="Chromcraft Rectangular Conference Tables"/>
    <n v="284.36399999999998"/>
    <n v="2"/>
    <n v="0.4"/>
    <n v="-75.830400000000054"/>
  </r>
  <r>
    <n v="455"/>
    <x v="207"/>
    <x v="3"/>
    <x v="179"/>
    <d v="2014-10-25T00:00:00"/>
    <s v="Standard Class"/>
    <x v="182"/>
    <s v="Ed Braxton"/>
    <x v="1"/>
    <s v="United States"/>
    <s v="Akron"/>
    <x v="24"/>
    <n v="44312"/>
    <x v="3"/>
    <s v="OFF-ST-10000142"/>
    <x v="1"/>
    <x v="4"/>
    <s v="Deluxe Rollaway Locking File with Drawer"/>
    <n v="665.40800000000002"/>
    <n v="2"/>
    <n v="0.2"/>
    <n v="66.540799999999962"/>
  </r>
  <r>
    <n v="456"/>
    <x v="208"/>
    <x v="0"/>
    <x v="180"/>
    <d v="2013-12-18T00:00:00"/>
    <s v="Standard Class"/>
    <x v="175"/>
    <s v="Ken Heidel"/>
    <x v="1"/>
    <s v="United States"/>
    <s v="Norman"/>
    <x v="26"/>
    <n v="73071"/>
    <x v="2"/>
    <s v="TEC-AC-10001772"/>
    <x v="2"/>
    <x v="11"/>
    <s v="Memorex Mini Travel Drive 16 GB USB 2.0 Flash Drive"/>
    <n v="63.88"/>
    <n v="4"/>
    <n v="0"/>
    <n v="24.913200000000003"/>
  </r>
  <r>
    <n v="457"/>
    <x v="209"/>
    <x v="2"/>
    <x v="181"/>
    <d v="2011-02-19T00:00:00"/>
    <s v="Standard Class"/>
    <x v="183"/>
    <s v="Sanjit Chand"/>
    <x v="0"/>
    <s v="United States"/>
    <s v="Concord"/>
    <x v="1"/>
    <n v="94521"/>
    <x v="1"/>
    <s v="FUR-CH-10000225"/>
    <x v="0"/>
    <x v="1"/>
    <s v="Global Geo Office Task Chair, Gray"/>
    <n v="129.56800000000001"/>
    <n v="2"/>
    <n v="0.2"/>
    <n v="-24.294000000000018"/>
  </r>
  <r>
    <n v="458"/>
    <x v="210"/>
    <x v="0"/>
    <x v="182"/>
    <d v="2013-10-02T00:00:00"/>
    <s v="Standard Class"/>
    <x v="173"/>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x v="173"/>
    <s v="Natalie Fritzler"/>
    <x v="0"/>
    <s v="United States"/>
    <s v="Decatur"/>
    <x v="10"/>
    <n v="62521"/>
    <x v="2"/>
    <s v="OFF-EN-10001415"/>
    <x v="1"/>
    <x v="12"/>
    <s v="Staples"/>
    <n v="8.9280000000000008"/>
    <n v="2"/>
    <n v="0.2"/>
    <n v="3.3479999999999999"/>
  </r>
  <r>
    <n v="460"/>
    <x v="211"/>
    <x v="1"/>
    <x v="83"/>
    <d v="2012-12-22T00:00:00"/>
    <s v="Standard Class"/>
    <x v="98"/>
    <s v="Joseph Holt"/>
    <x v="0"/>
    <s v="United States"/>
    <s v="Seattle"/>
    <x v="4"/>
    <n v="98115"/>
    <x v="1"/>
    <s v="OFF-AP-10002472"/>
    <x v="1"/>
    <x v="9"/>
    <s v="3M Office Air Cleaner"/>
    <n v="103.92"/>
    <n v="4"/>
    <n v="0"/>
    <n v="36.372"/>
  </r>
  <r>
    <n v="461"/>
    <x v="211"/>
    <x v="1"/>
    <x v="83"/>
    <d v="2012-12-22T00:00:00"/>
    <s v="Standard Class"/>
    <x v="98"/>
    <s v="Joseph Holt"/>
    <x v="0"/>
    <s v="United States"/>
    <s v="Seattle"/>
    <x v="4"/>
    <n v="98115"/>
    <x v="1"/>
    <s v="TEC-AC-10004571"/>
    <x v="2"/>
    <x v="11"/>
    <s v="Logitech G700s Rechargeable Gaming Mouse"/>
    <n v="899.91"/>
    <n v="9"/>
    <n v="0"/>
    <n v="377.96220000000005"/>
  </r>
  <r>
    <n v="462"/>
    <x v="211"/>
    <x v="1"/>
    <x v="83"/>
    <d v="2012-12-22T00:00:00"/>
    <s v="Standard Class"/>
    <x v="98"/>
    <s v="Joseph Holt"/>
    <x v="0"/>
    <s v="United States"/>
    <s v="Seattle"/>
    <x v="4"/>
    <n v="98115"/>
    <x v="1"/>
    <s v="OFF-BI-10001098"/>
    <x v="1"/>
    <x v="8"/>
    <s v="Acco D-Ring Binder w/DublLock"/>
    <n v="51.311999999999998"/>
    <n v="3"/>
    <n v="0.2"/>
    <n v="18.600599999999996"/>
  </r>
  <r>
    <n v="463"/>
    <x v="212"/>
    <x v="0"/>
    <x v="183"/>
    <d v="2013-04-30T00:00:00"/>
    <s v="Standard Class"/>
    <x v="184"/>
    <s v="Tanja Norvell"/>
    <x v="2"/>
    <s v="United States"/>
    <s v="Phoenix"/>
    <x v="16"/>
    <n v="85023"/>
    <x v="1"/>
    <s v="FUR-FU-10000023"/>
    <x v="0"/>
    <x v="5"/>
    <s v="Eldon Wave Desk Accessories"/>
    <n v="23.56"/>
    <n v="5"/>
    <n v="0.2"/>
    <n v="7.0680000000000005"/>
  </r>
  <r>
    <n v="464"/>
    <x v="212"/>
    <x v="0"/>
    <x v="183"/>
    <d v="2013-04-30T00:00:00"/>
    <s v="Standard Class"/>
    <x v="184"/>
    <s v="Tanja Norvell"/>
    <x v="2"/>
    <s v="United States"/>
    <s v="Phoenix"/>
    <x v="16"/>
    <n v="85023"/>
    <x v="1"/>
    <s v="FUR-TA-10001889"/>
    <x v="0"/>
    <x v="3"/>
    <s v="Bush Advantage Collection Racetrack Conference Table"/>
    <n v="1272.6299999999999"/>
    <n v="6"/>
    <n v="0.5"/>
    <n v="-814.4831999999999"/>
  </r>
  <r>
    <n v="465"/>
    <x v="212"/>
    <x v="0"/>
    <x v="183"/>
    <d v="2013-04-30T00:00:00"/>
    <s v="Standard Class"/>
    <x v="184"/>
    <s v="Tanja Norvell"/>
    <x v="2"/>
    <s v="United States"/>
    <s v="Phoenix"/>
    <x v="16"/>
    <n v="85023"/>
    <x v="1"/>
    <s v="OFF-BI-10000315"/>
    <x v="1"/>
    <x v="8"/>
    <s v="Poly Designer Cover &amp; Back"/>
    <n v="28.484999999999999"/>
    <n v="5"/>
    <n v="0.7"/>
    <n v="-20.888999999999989"/>
  </r>
  <r>
    <n v="466"/>
    <x v="212"/>
    <x v="0"/>
    <x v="183"/>
    <d v="2013-04-30T00:00:00"/>
    <s v="Standard Class"/>
    <x v="184"/>
    <s v="Tanja Norvell"/>
    <x v="2"/>
    <s v="United States"/>
    <s v="Phoenix"/>
    <x v="16"/>
    <n v="85023"/>
    <x v="1"/>
    <s v="OFF-SU-10003505"/>
    <x v="1"/>
    <x v="14"/>
    <s v="Premier Electric Letter Opener"/>
    <n v="185.376"/>
    <n v="2"/>
    <n v="0.2"/>
    <n v="-34.758000000000017"/>
  </r>
  <r>
    <n v="467"/>
    <x v="212"/>
    <x v="0"/>
    <x v="183"/>
    <d v="2013-04-30T00:00:00"/>
    <s v="Standard Class"/>
    <x v="184"/>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x v="185"/>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x v="103"/>
    <s v="David Smith"/>
    <x v="1"/>
    <s v="United States"/>
    <s v="Amarillo"/>
    <x v="5"/>
    <n v="79109"/>
    <x v="2"/>
    <s v="FUR-BO-10002824"/>
    <x v="0"/>
    <x v="0"/>
    <s v="Bush Mission Pointe Library"/>
    <n v="205.33279999999996"/>
    <n v="2"/>
    <n v="0.32"/>
    <n v="-36.235200000000006"/>
  </r>
  <r>
    <n v="470"/>
    <x v="215"/>
    <x v="0"/>
    <x v="186"/>
    <d v="2013-12-21T00:00:00"/>
    <s v="Second Class"/>
    <x v="113"/>
    <s v="Craig Carreira"/>
    <x v="0"/>
    <s v="United States"/>
    <s v="Chicago"/>
    <x v="10"/>
    <n v="60610"/>
    <x v="2"/>
    <s v="OFF-BI-10002194"/>
    <x v="1"/>
    <x v="8"/>
    <s v="Cardinal Hold-It CD Pocket"/>
    <n v="4.7879999999999985"/>
    <n v="3"/>
    <n v="0.8"/>
    <n v="-7.9001999999999999"/>
  </r>
  <r>
    <n v="471"/>
    <x v="216"/>
    <x v="1"/>
    <x v="139"/>
    <d v="2012-12-24T00:00:00"/>
    <s v="Standard Class"/>
    <x v="186"/>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x v="187"/>
    <s v="Jeremy Pistek"/>
    <x v="0"/>
    <s v="United States"/>
    <s v="San Francisco"/>
    <x v="1"/>
    <n v="94110"/>
    <x v="1"/>
    <s v="OFF-ST-10002743"/>
    <x v="1"/>
    <x v="4"/>
    <s v="SAFCO Boltless Steel Shelving"/>
    <n v="340.92"/>
    <n v="3"/>
    <n v="0"/>
    <n v="3.4091999999999842"/>
  </r>
  <r>
    <n v="473"/>
    <x v="217"/>
    <x v="2"/>
    <x v="187"/>
    <d v="2011-11-11T00:00:00"/>
    <s v="Second Class"/>
    <x v="187"/>
    <s v="Jeremy Pistek"/>
    <x v="0"/>
    <s v="United States"/>
    <s v="San Francisco"/>
    <x v="1"/>
    <n v="94110"/>
    <x v="1"/>
    <s v="FUR-BO-10001601"/>
    <x v="0"/>
    <x v="0"/>
    <s v="Sauder Mission Library with Doors, Fruitwood Finish"/>
    <n v="222.66599999999997"/>
    <n v="2"/>
    <n v="0.15"/>
    <n v="10.478399999999979"/>
  </r>
  <r>
    <n v="474"/>
    <x v="217"/>
    <x v="2"/>
    <x v="187"/>
    <d v="2011-11-11T00:00:00"/>
    <s v="Second Class"/>
    <x v="187"/>
    <s v="Jeremy Pistek"/>
    <x v="0"/>
    <s v="United States"/>
    <s v="San Francisco"/>
    <x v="1"/>
    <n v="94110"/>
    <x v="1"/>
    <s v="TEC-PH-10002680"/>
    <x v="2"/>
    <x v="7"/>
    <s v="Samsung Galaxy Note 3"/>
    <n v="703.96800000000007"/>
    <n v="4"/>
    <n v="0.2"/>
    <n v="87.995999999999924"/>
  </r>
  <r>
    <n v="475"/>
    <x v="217"/>
    <x v="2"/>
    <x v="187"/>
    <d v="2011-11-11T00:00:00"/>
    <s v="Second Class"/>
    <x v="187"/>
    <s v="Jeremy Pistek"/>
    <x v="0"/>
    <s v="United States"/>
    <s v="San Francisco"/>
    <x v="1"/>
    <n v="94110"/>
    <x v="1"/>
    <s v="OFF-ST-10001321"/>
    <x v="1"/>
    <x v="4"/>
    <s v="Decoflex Hanging Personal Folder File, Blue"/>
    <n v="92.52"/>
    <n v="6"/>
    <n v="0"/>
    <n v="24.980400000000007"/>
  </r>
  <r>
    <n v="476"/>
    <x v="217"/>
    <x v="2"/>
    <x v="187"/>
    <d v="2011-11-11T00:00:00"/>
    <s v="Second Class"/>
    <x v="187"/>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x v="187"/>
    <s v="Jeremy Pistek"/>
    <x v="0"/>
    <s v="United States"/>
    <s v="San Francisco"/>
    <x v="1"/>
    <n v="94110"/>
    <x v="1"/>
    <s v="OFF-PA-10003465"/>
    <x v="1"/>
    <x v="10"/>
    <s v="Xerox 1912"/>
    <n v="94.85"/>
    <n v="5"/>
    <n v="0"/>
    <n v="45.527999999999992"/>
  </r>
  <r>
    <n v="478"/>
    <x v="218"/>
    <x v="0"/>
    <x v="188"/>
    <d v="2013-07-20T00:00:00"/>
    <s v="Standard Class"/>
    <x v="120"/>
    <s v="Kristen Hastings"/>
    <x v="1"/>
    <s v="United States"/>
    <s v="Los Angeles"/>
    <x v="1"/>
    <n v="90008"/>
    <x v="1"/>
    <s v="TEC-PH-10000149"/>
    <x v="2"/>
    <x v="7"/>
    <s v="Cisco SPA525G2 IP Phone - Wireless"/>
    <n v="95.76"/>
    <n v="6"/>
    <n v="0.2"/>
    <n v="7.1819999999999951"/>
  </r>
  <r>
    <n v="479"/>
    <x v="219"/>
    <x v="0"/>
    <x v="189"/>
    <d v="2013-11-03T00:00:00"/>
    <s v="Standard Class"/>
    <x v="188"/>
    <s v="Jeremy Ellison"/>
    <x v="0"/>
    <s v="United States"/>
    <s v="Troy"/>
    <x v="15"/>
    <n v="12180"/>
    <x v="3"/>
    <s v="FUR-FU-10002671"/>
    <x v="0"/>
    <x v="5"/>
    <s v="Electrix 20W Halogen Replacement Bulb for Zoom-In Desk Lamp"/>
    <n v="40.200000000000003"/>
    <n v="3"/>
    <n v="0"/>
    <n v="19.295999999999999"/>
  </r>
  <r>
    <n v="480"/>
    <x v="220"/>
    <x v="0"/>
    <x v="190"/>
    <d v="2013-07-03T00:00:00"/>
    <s v="Standard Class"/>
    <x v="189"/>
    <s v="John Grady"/>
    <x v="1"/>
    <s v="United States"/>
    <s v="New York City"/>
    <x v="15"/>
    <n v="10024"/>
    <x v="3"/>
    <s v="OFF-AR-10003045"/>
    <x v="1"/>
    <x v="6"/>
    <s v="Prang Colored Pencils"/>
    <n v="14.7"/>
    <n v="5"/>
    <n v="0"/>
    <n v="6.6150000000000002"/>
  </r>
  <r>
    <n v="481"/>
    <x v="220"/>
    <x v="0"/>
    <x v="190"/>
    <d v="2013-07-03T00:00:00"/>
    <s v="Standard Class"/>
    <x v="189"/>
    <s v="John Grady"/>
    <x v="1"/>
    <s v="United States"/>
    <s v="New York City"/>
    <x v="15"/>
    <n v="10024"/>
    <x v="3"/>
    <s v="OFF-ST-10000689"/>
    <x v="1"/>
    <x v="4"/>
    <s v="Fellowes Strictly Business Drawer File, Letter/Legal Size"/>
    <n v="704.25"/>
    <n v="5"/>
    <n v="0"/>
    <n v="84.51"/>
  </r>
  <r>
    <n v="482"/>
    <x v="221"/>
    <x v="2"/>
    <x v="191"/>
    <d v="2011-10-10T00:00:00"/>
    <s v="Standard Class"/>
    <x v="190"/>
    <s v="Xylona Preis"/>
    <x v="0"/>
    <s v="United States"/>
    <s v="San Diego"/>
    <x v="1"/>
    <n v="92024"/>
    <x v="1"/>
    <s v="TEC-AC-10001445"/>
    <x v="2"/>
    <x v="11"/>
    <s v="Imation USB 2.0 Swivel Flash Drive USB flash drive - 4 GB - Pink"/>
    <n v="9.09"/>
    <n v="3"/>
    <n v="0"/>
    <n v="1.9088999999999996"/>
  </r>
  <r>
    <n v="483"/>
    <x v="222"/>
    <x v="2"/>
    <x v="192"/>
    <d v="2011-07-27T00:00:00"/>
    <s v="Standard Class"/>
    <x v="191"/>
    <s v="Erin Mull"/>
    <x v="0"/>
    <s v="United States"/>
    <s v="New York City"/>
    <x v="15"/>
    <n v="10024"/>
    <x v="3"/>
    <s v="OFF-AR-10002053"/>
    <x v="1"/>
    <x v="6"/>
    <s v="Premium Writing Pencils, Soft, #2 by Central Association for the Blind"/>
    <n v="5.96"/>
    <n v="2"/>
    <n v="0"/>
    <n v="1.6688000000000001"/>
  </r>
  <r>
    <n v="484"/>
    <x v="222"/>
    <x v="2"/>
    <x v="192"/>
    <d v="2011-07-27T00:00:00"/>
    <s v="Standard Class"/>
    <x v="191"/>
    <s v="Erin Mull"/>
    <x v="0"/>
    <s v="United States"/>
    <s v="New York City"/>
    <x v="15"/>
    <n v="10024"/>
    <x v="3"/>
    <s v="TEC-AC-10002567"/>
    <x v="2"/>
    <x v="11"/>
    <s v="Logitech G602 Wireless Gaming Mouse"/>
    <n v="159.97999999999999"/>
    <n v="2"/>
    <n v="0"/>
    <n v="57.592799999999997"/>
  </r>
  <r>
    <n v="485"/>
    <x v="223"/>
    <x v="3"/>
    <x v="193"/>
    <d v="2014-06-14T00:00:00"/>
    <s v="First Class"/>
    <x v="192"/>
    <s v="Michelle Tran"/>
    <x v="2"/>
    <s v="United States"/>
    <s v="Los Angeles"/>
    <x v="1"/>
    <n v="90045"/>
    <x v="1"/>
    <s v="OFF-LA-10003923"/>
    <x v="1"/>
    <x v="2"/>
    <s v="Alphabetical Labels for Top Tab Filing"/>
    <n v="29.6"/>
    <n v="2"/>
    <n v="0"/>
    <n v="14.8"/>
  </r>
  <r>
    <n v="486"/>
    <x v="223"/>
    <x v="3"/>
    <x v="193"/>
    <d v="2014-06-14T00:00:00"/>
    <s v="First Class"/>
    <x v="192"/>
    <s v="Michelle Tran"/>
    <x v="2"/>
    <s v="United States"/>
    <s v="Los Angeles"/>
    <x v="1"/>
    <n v="90045"/>
    <x v="1"/>
    <s v="FUR-BO-10001337"/>
    <x v="0"/>
    <x v="0"/>
    <s v="O'Sullivan Living Dimensions 2-Shelf Bookcases"/>
    <n v="514.16499999999996"/>
    <n v="5"/>
    <n v="0.15"/>
    <n v="-30.24499999999999"/>
  </r>
  <r>
    <n v="487"/>
    <x v="223"/>
    <x v="3"/>
    <x v="193"/>
    <d v="2014-06-14T00:00:00"/>
    <s v="First Class"/>
    <x v="192"/>
    <s v="Michelle Tran"/>
    <x v="2"/>
    <s v="United States"/>
    <s v="Los Angeles"/>
    <x v="1"/>
    <n v="90045"/>
    <x v="1"/>
    <s v="TEC-PH-10001924"/>
    <x v="2"/>
    <x v="7"/>
    <s v="iHome FM Clock Radio with Lightning Dock"/>
    <n v="279.95999999999998"/>
    <n v="5"/>
    <n v="0.2"/>
    <n v="17.497500000000016"/>
  </r>
  <r>
    <n v="488"/>
    <x v="224"/>
    <x v="2"/>
    <x v="194"/>
    <d v="2011-10-31T00:00:00"/>
    <s v="First Class"/>
    <x v="193"/>
    <s v="Sue Ann Reed"/>
    <x v="0"/>
    <s v="United States"/>
    <s v="Chicago"/>
    <x v="10"/>
    <n v="60610"/>
    <x v="2"/>
    <s v="TEC-PH-10001363"/>
    <x v="2"/>
    <x v="7"/>
    <s v="Apple iPhone 5S"/>
    <n v="2735.9520000000002"/>
    <n v="6"/>
    <n v="0.2"/>
    <n v="341.99399999999969"/>
  </r>
  <r>
    <n v="489"/>
    <x v="225"/>
    <x v="2"/>
    <x v="3"/>
    <d v="2011-06-13T00:00:00"/>
    <s v="Second Class"/>
    <x v="194"/>
    <s v="Carl Weiss"/>
    <x v="2"/>
    <s v="United States"/>
    <s v="Huntsville"/>
    <x v="5"/>
    <n v="77340"/>
    <x v="2"/>
    <s v="TEC-PH-10000376"/>
    <x v="2"/>
    <x v="7"/>
    <s v="Square Credit Card Reader"/>
    <n v="7.9920000000000009"/>
    <n v="1"/>
    <n v="0.2"/>
    <n v="0.59940000000000015"/>
  </r>
  <r>
    <n v="490"/>
    <x v="225"/>
    <x v="2"/>
    <x v="3"/>
    <d v="2011-06-13T00:00:00"/>
    <s v="Second Class"/>
    <x v="194"/>
    <s v="Carl Weiss"/>
    <x v="2"/>
    <s v="United States"/>
    <s v="Huntsville"/>
    <x v="5"/>
    <n v="77340"/>
    <x v="2"/>
    <s v="TEC-AC-10000303"/>
    <x v="2"/>
    <x v="11"/>
    <s v="Logitech M510 Wireless Mouse"/>
    <n v="63.984000000000009"/>
    <n v="2"/>
    <n v="0.2"/>
    <n v="10.397399999999998"/>
  </r>
  <r>
    <n v="491"/>
    <x v="225"/>
    <x v="2"/>
    <x v="3"/>
    <d v="2011-06-13T00:00:00"/>
    <s v="Second Class"/>
    <x v="194"/>
    <s v="Carl Weiss"/>
    <x v="2"/>
    <s v="United States"/>
    <s v="Huntsville"/>
    <x v="5"/>
    <n v="77340"/>
    <x v="2"/>
    <s v="OFF-AR-10001953"/>
    <x v="1"/>
    <x v="6"/>
    <s v="Boston 1645 Deluxe Heavier-Duty Electric Pencil Sharpener"/>
    <n v="70.367999999999995"/>
    <n v="2"/>
    <n v="0.2"/>
    <n v="6.1572000000000031"/>
  </r>
  <r>
    <n v="492"/>
    <x v="226"/>
    <x v="2"/>
    <x v="80"/>
    <d v="2011-09-19T00:00:00"/>
    <s v="Standard Class"/>
    <x v="195"/>
    <s v="Astrea Jones"/>
    <x v="0"/>
    <s v="United States"/>
    <s v="Rochester"/>
    <x v="15"/>
    <n v="14609"/>
    <x v="3"/>
    <s v="OFF-ST-10001809"/>
    <x v="1"/>
    <x v="4"/>
    <s v="Fellowes Officeware Wire Shelving"/>
    <n v="449.15"/>
    <n v="5"/>
    <n v="0"/>
    <n v="8.9829999999999899"/>
  </r>
  <r>
    <n v="493"/>
    <x v="226"/>
    <x v="2"/>
    <x v="80"/>
    <d v="2011-09-19T00:00:00"/>
    <s v="Standard Class"/>
    <x v="195"/>
    <s v="Astrea Jones"/>
    <x v="0"/>
    <s v="United States"/>
    <s v="Rochester"/>
    <x v="15"/>
    <n v="14609"/>
    <x v="3"/>
    <s v="OFF-EN-10003845"/>
    <x v="1"/>
    <x v="12"/>
    <s v="Colored Envelopes"/>
    <n v="11.07"/>
    <n v="3"/>
    <n v="0"/>
    <n v="5.0921999999999992"/>
  </r>
  <r>
    <n v="494"/>
    <x v="227"/>
    <x v="0"/>
    <x v="195"/>
    <d v="2013-05-15T00:00:00"/>
    <s v="Standard Class"/>
    <x v="196"/>
    <s v="Sonia Sunley"/>
    <x v="0"/>
    <s v="United States"/>
    <s v="Seattle"/>
    <x v="4"/>
    <n v="98115"/>
    <x v="1"/>
    <s v="TEC-AC-10000991"/>
    <x v="2"/>
    <x v="11"/>
    <s v="Sony Micro Vault Click 8 GB USB 2.0 Flash Drive"/>
    <n v="93.98"/>
    <n v="2"/>
    <n v="0"/>
    <n v="13.157200000000003"/>
  </r>
  <r>
    <n v="495"/>
    <x v="228"/>
    <x v="0"/>
    <x v="196"/>
    <d v="2013-03-22T00:00:00"/>
    <s v="Second Class"/>
    <x v="197"/>
    <s v="Rose O'Brian"/>
    <x v="0"/>
    <s v="United States"/>
    <s v="Memphis"/>
    <x v="18"/>
    <n v="38109"/>
    <x v="0"/>
    <s v="FUR-TA-10001857"/>
    <x v="0"/>
    <x v="3"/>
    <s v="Balt Solid Wood Rectangular Table"/>
    <n v="189.88200000000001"/>
    <n v="3"/>
    <n v="0.4"/>
    <n v="-94.941000000000017"/>
  </r>
  <r>
    <n v="496"/>
    <x v="229"/>
    <x v="1"/>
    <x v="17"/>
    <d v="2012-12-31T00:00:00"/>
    <s v="Standard Class"/>
    <x v="198"/>
    <s v="Maribeth Dona"/>
    <x v="0"/>
    <s v="United States"/>
    <s v="Fayetteville"/>
    <x v="36"/>
    <n v="72701"/>
    <x v="0"/>
    <s v="OFF-EN-10001434"/>
    <x v="1"/>
    <x v="12"/>
    <s v="Strathmore #10 Envelopes, Ultimate White"/>
    <n v="105.42"/>
    <n v="2"/>
    <n v="0"/>
    <n v="51.655799999999999"/>
  </r>
  <r>
    <n v="497"/>
    <x v="230"/>
    <x v="0"/>
    <x v="197"/>
    <d v="2013-08-01T00:00:00"/>
    <s v="Standard Class"/>
    <x v="183"/>
    <s v="Sanjit Chand"/>
    <x v="0"/>
    <s v="United States"/>
    <s v="Costa Mesa"/>
    <x v="1"/>
    <n v="92627"/>
    <x v="1"/>
    <s v="OFF-BI-10002498"/>
    <x v="1"/>
    <x v="8"/>
    <s v="Clear Mylar Reinforcing Strips"/>
    <n v="119.61600000000001"/>
    <n v="8"/>
    <n v="0.2"/>
    <n v="40.370399999999997"/>
  </r>
  <r>
    <n v="498"/>
    <x v="230"/>
    <x v="0"/>
    <x v="197"/>
    <d v="2013-08-01T00:00:00"/>
    <s v="Standard Class"/>
    <x v="183"/>
    <s v="Sanjit Chand"/>
    <x v="0"/>
    <s v="United States"/>
    <s v="Costa Mesa"/>
    <x v="1"/>
    <n v="92627"/>
    <x v="1"/>
    <s v="FUR-FU-10004864"/>
    <x v="0"/>
    <x v="5"/>
    <s v="Howard Miller 14-1/2&quot; Diameter Chrome Round Wall Clock"/>
    <n v="255.76"/>
    <n v="4"/>
    <n v="0"/>
    <n v="81.843199999999996"/>
  </r>
  <r>
    <n v="499"/>
    <x v="230"/>
    <x v="0"/>
    <x v="197"/>
    <d v="2013-08-01T00:00:00"/>
    <s v="Standard Class"/>
    <x v="183"/>
    <s v="Sanjit Chand"/>
    <x v="0"/>
    <s v="United States"/>
    <s v="Costa Mesa"/>
    <x v="1"/>
    <n v="92627"/>
    <x v="1"/>
    <s v="FUR-CH-10002602"/>
    <x v="0"/>
    <x v="1"/>
    <s v="DMI Arturo Collection Mission-style Design Wood Chair"/>
    <n v="241.56799999999998"/>
    <n v="2"/>
    <n v="0.2"/>
    <n v="18.11760000000001"/>
  </r>
  <r>
    <n v="500"/>
    <x v="230"/>
    <x v="0"/>
    <x v="197"/>
    <d v="2013-08-01T00:00:00"/>
    <s v="Standard Class"/>
    <x v="183"/>
    <s v="Sanjit Chand"/>
    <x v="0"/>
    <s v="United States"/>
    <s v="Costa Mesa"/>
    <x v="1"/>
    <n v="92627"/>
    <x v="1"/>
    <s v="FUR-FU-10000073"/>
    <x v="0"/>
    <x v="5"/>
    <s v="Deflect-O Glasstique Clear Desk Accessories"/>
    <n v="69.3"/>
    <n v="9"/>
    <n v="0"/>
    <n v="22.868999999999996"/>
  </r>
  <r>
    <n v="501"/>
    <x v="231"/>
    <x v="0"/>
    <x v="198"/>
    <d v="2013-06-05T00:00:00"/>
    <s v="Standard Class"/>
    <x v="199"/>
    <s v="Maribeth Yedwab"/>
    <x v="1"/>
    <s v="United States"/>
    <s v="Parker"/>
    <x v="22"/>
    <n v="80134"/>
    <x v="1"/>
    <s v="OFF-BI-10001670"/>
    <x v="1"/>
    <x v="8"/>
    <s v="Vinyl Sectional Post Binders"/>
    <n v="22.620000000000005"/>
    <n v="2"/>
    <n v="0.7"/>
    <n v="-15.079999999999998"/>
  </r>
  <r>
    <n v="502"/>
    <x v="231"/>
    <x v="0"/>
    <x v="198"/>
    <d v="2013-06-05T00:00:00"/>
    <s v="Standard Class"/>
    <x v="199"/>
    <s v="Maribeth Yedwab"/>
    <x v="1"/>
    <s v="United States"/>
    <s v="Parker"/>
    <x v="22"/>
    <n v="80134"/>
    <x v="1"/>
    <s v="OFF-BI-10001658"/>
    <x v="1"/>
    <x v="8"/>
    <s v="GBC Standard Therm-A-Bind Covers"/>
    <n v="14.952000000000004"/>
    <n v="2"/>
    <n v="0.7"/>
    <n v="-11.961599999999997"/>
  </r>
  <r>
    <n v="503"/>
    <x v="231"/>
    <x v="0"/>
    <x v="198"/>
    <d v="2013-06-05T00:00:00"/>
    <s v="Standard Class"/>
    <x v="199"/>
    <s v="Maribeth Yedwab"/>
    <x v="1"/>
    <s v="United States"/>
    <s v="Parker"/>
    <x v="22"/>
    <n v="80134"/>
    <x v="1"/>
    <s v="FUR-CH-10001215"/>
    <x v="0"/>
    <x v="1"/>
    <s v="Global Troy Executive Leather Low-Back Tilter"/>
    <n v="801.5680000000001"/>
    <n v="2"/>
    <n v="0.2"/>
    <n v="50.097999999999985"/>
  </r>
  <r>
    <n v="504"/>
    <x v="231"/>
    <x v="0"/>
    <x v="198"/>
    <d v="2013-06-05T00:00:00"/>
    <s v="Standard Class"/>
    <x v="199"/>
    <s v="Maribeth Yedwab"/>
    <x v="1"/>
    <s v="United States"/>
    <s v="Parker"/>
    <x v="22"/>
    <n v="80134"/>
    <x v="1"/>
    <s v="OFF-BI-10000831"/>
    <x v="1"/>
    <x v="8"/>
    <s v="Storex Flexible Poly Binders with Double Pockets"/>
    <n v="2.3760000000000003"/>
    <n v="3"/>
    <n v="0.7"/>
    <n v="-1.9007999999999998"/>
  </r>
  <r>
    <n v="505"/>
    <x v="231"/>
    <x v="0"/>
    <x v="198"/>
    <d v="2013-06-05T00:00:00"/>
    <s v="Standard Class"/>
    <x v="199"/>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x v="182"/>
    <s v="Ed Braxton"/>
    <x v="1"/>
    <s v="United States"/>
    <s v="New York City"/>
    <x v="15"/>
    <n v="10024"/>
    <x v="3"/>
    <s v="OFF-BI-10003274"/>
    <x v="1"/>
    <x v="8"/>
    <s v="Avery Durable Slant Ring Binders, No Labels"/>
    <n v="15.920000000000002"/>
    <n v="5"/>
    <n v="0.2"/>
    <n v="5.3729999999999993"/>
  </r>
  <r>
    <n v="507"/>
    <x v="233"/>
    <x v="1"/>
    <x v="199"/>
    <d v="2012-03-22T00:00:00"/>
    <s v="Standard Class"/>
    <x v="200"/>
    <s v="Christopher Martinez"/>
    <x v="0"/>
    <s v="United States"/>
    <s v="Atlanta"/>
    <x v="32"/>
    <n v="30318"/>
    <x v="0"/>
    <s v="OFF-AR-10001662"/>
    <x v="1"/>
    <x v="6"/>
    <s v="Rogers Handheld Barrel Pencil Sharpener"/>
    <n v="2.74"/>
    <n v="1"/>
    <n v="0"/>
    <n v="0.73980000000000024"/>
  </r>
  <r>
    <n v="508"/>
    <x v="233"/>
    <x v="1"/>
    <x v="199"/>
    <d v="2012-03-22T00:00:00"/>
    <s v="Standard Class"/>
    <x v="200"/>
    <s v="Christopher Martinez"/>
    <x v="0"/>
    <s v="United States"/>
    <s v="Atlanta"/>
    <x v="32"/>
    <n v="30318"/>
    <x v="0"/>
    <s v="OFF-AR-10003856"/>
    <x v="1"/>
    <x v="6"/>
    <s v="Newell 344"/>
    <n v="8.34"/>
    <n v="3"/>
    <n v="0"/>
    <n v="2.1683999999999997"/>
  </r>
  <r>
    <n v="509"/>
    <x v="233"/>
    <x v="1"/>
    <x v="199"/>
    <d v="2012-03-22T00:00:00"/>
    <s v="Standard Class"/>
    <x v="200"/>
    <s v="Christopher Martinez"/>
    <x v="0"/>
    <s v="United States"/>
    <s v="Atlanta"/>
    <x v="32"/>
    <n v="30318"/>
    <x v="0"/>
    <s v="OFF-ST-10001228"/>
    <x v="1"/>
    <x v="4"/>
    <s v="Personal File Boxes with Fold-Down Carry Handle"/>
    <n v="46.74"/>
    <n v="3"/>
    <n v="0"/>
    <n v="11.684999999999999"/>
  </r>
  <r>
    <n v="510"/>
    <x v="233"/>
    <x v="1"/>
    <x v="199"/>
    <d v="2012-03-22T00:00:00"/>
    <s v="Standard Class"/>
    <x v="200"/>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x v="201"/>
    <s v="Lynn Smith"/>
    <x v="0"/>
    <s v="United States"/>
    <s v="Gladstone"/>
    <x v="25"/>
    <n v="64118"/>
    <x v="2"/>
    <s v="FUR-FU-10001290"/>
    <x v="0"/>
    <x v="5"/>
    <s v="Executive Impressions Supervisor Wall Clock"/>
    <n v="126.30000000000001"/>
    <n v="3"/>
    <n v="0"/>
    <n v="40.415999999999997"/>
  </r>
  <r>
    <n v="512"/>
    <x v="234"/>
    <x v="3"/>
    <x v="200"/>
    <d v="2014-11-28T00:00:00"/>
    <s v="First Class"/>
    <x v="201"/>
    <s v="Lynn Smith"/>
    <x v="0"/>
    <s v="United States"/>
    <s v="Gladstone"/>
    <x v="25"/>
    <n v="64118"/>
    <x v="2"/>
    <s v="TEC-AC-10002399"/>
    <x v="2"/>
    <x v="11"/>
    <s v="SanDisk Cruzer 32 GB USB Flash Drive"/>
    <n v="38.04"/>
    <n v="2"/>
    <n v="0"/>
    <n v="12.172799999999999"/>
  </r>
  <r>
    <n v="513"/>
    <x v="235"/>
    <x v="0"/>
    <x v="201"/>
    <d v="2013-10-24T00:00:00"/>
    <s v="First Class"/>
    <x v="166"/>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x v="202"/>
    <s v="Bradley Nguyen"/>
    <x v="0"/>
    <s v="United States"/>
    <s v="Los Angeles"/>
    <x v="1"/>
    <n v="90049"/>
    <x v="1"/>
    <s v="OFF-AR-10003811"/>
    <x v="1"/>
    <x v="6"/>
    <s v="Newell 327"/>
    <n v="6.63"/>
    <n v="3"/>
    <n v="0"/>
    <n v="1.7901"/>
  </r>
  <r>
    <n v="515"/>
    <x v="236"/>
    <x v="3"/>
    <x v="202"/>
    <d v="2014-12-26T00:00:00"/>
    <s v="Standard Class"/>
    <x v="202"/>
    <s v="Bradley Nguyen"/>
    <x v="0"/>
    <s v="United States"/>
    <s v="Los Angeles"/>
    <x v="1"/>
    <n v="90049"/>
    <x v="1"/>
    <s v="OFF-AR-10001246"/>
    <x v="1"/>
    <x v="6"/>
    <s v="Newell 317"/>
    <n v="5.88"/>
    <n v="2"/>
    <n v="0"/>
    <n v="1.7051999999999996"/>
  </r>
  <r>
    <n v="516"/>
    <x v="237"/>
    <x v="3"/>
    <x v="203"/>
    <d v="2014-01-28T00:00:00"/>
    <s v="Standard Class"/>
    <x v="57"/>
    <s v="Alan Dominguez"/>
    <x v="2"/>
    <s v="United States"/>
    <s v="Great Falls"/>
    <x v="37"/>
    <n v="59405"/>
    <x v="1"/>
    <s v="TEC-CO-10003236"/>
    <x v="2"/>
    <x v="16"/>
    <s v="Canon Image Class D660 Copier"/>
    <n v="2999.95"/>
    <n v="5"/>
    <n v="0"/>
    <n v="1379.9769999999999"/>
  </r>
  <r>
    <n v="517"/>
    <x v="237"/>
    <x v="3"/>
    <x v="203"/>
    <d v="2014-01-28T00:00:00"/>
    <s v="Standard Class"/>
    <x v="57"/>
    <s v="Alan Dominguez"/>
    <x v="2"/>
    <s v="United States"/>
    <s v="Great Falls"/>
    <x v="37"/>
    <n v="59405"/>
    <x v="1"/>
    <s v="OFF-ST-10004507"/>
    <x v="1"/>
    <x v="4"/>
    <s v="Advantus Rolling Storage Box"/>
    <n v="51.449999999999996"/>
    <n v="3"/>
    <n v="0"/>
    <n v="13.891499999999999"/>
  </r>
  <r>
    <n v="518"/>
    <x v="237"/>
    <x v="3"/>
    <x v="203"/>
    <d v="2014-01-28T00:00:00"/>
    <s v="Standard Class"/>
    <x v="57"/>
    <s v="Alan Dominguez"/>
    <x v="2"/>
    <s v="United States"/>
    <s v="Great Falls"/>
    <x v="37"/>
    <n v="59405"/>
    <x v="1"/>
    <s v="OFF-PA-10001667"/>
    <x v="1"/>
    <x v="10"/>
    <s v="Great White Multi-Use Recycled Paper (20Lb. and 84 Bright)"/>
    <n v="11.96"/>
    <n v="2"/>
    <n v="0"/>
    <n v="5.3819999999999997"/>
  </r>
  <r>
    <n v="519"/>
    <x v="237"/>
    <x v="3"/>
    <x v="203"/>
    <d v="2014-01-28T00:00:00"/>
    <s v="Standard Class"/>
    <x v="57"/>
    <s v="Alan Dominguez"/>
    <x v="2"/>
    <s v="United States"/>
    <s v="Great Falls"/>
    <x v="37"/>
    <n v="59405"/>
    <x v="1"/>
    <s v="OFF-ST-10004459"/>
    <x v="1"/>
    <x v="4"/>
    <s v="Tennsco Single-Tier Lockers"/>
    <n v="1126.02"/>
    <n v="3"/>
    <n v="0"/>
    <n v="56.300999999999988"/>
  </r>
  <r>
    <n v="520"/>
    <x v="238"/>
    <x v="1"/>
    <x v="204"/>
    <d v="2012-03-26T00:00:00"/>
    <s v="Standard Class"/>
    <x v="203"/>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x v="203"/>
    <s v="Dean Braden"/>
    <x v="0"/>
    <s v="United States"/>
    <s v="Houston"/>
    <x v="5"/>
    <n v="77041"/>
    <x v="2"/>
    <s v="OFF-ST-10000736"/>
    <x v="1"/>
    <x v="4"/>
    <s v="Carina Double Wide Media Storage Towers in Natural &amp; Black"/>
    <n v="129.56800000000001"/>
    <n v="2"/>
    <n v="0.2"/>
    <n v="-25.91360000000001"/>
  </r>
  <r>
    <n v="522"/>
    <x v="238"/>
    <x v="1"/>
    <x v="204"/>
    <d v="2012-03-26T00:00:00"/>
    <s v="Standard Class"/>
    <x v="203"/>
    <s v="Dean Braden"/>
    <x v="0"/>
    <s v="United States"/>
    <s v="Houston"/>
    <x v="5"/>
    <n v="77041"/>
    <x v="2"/>
    <s v="OFF-BI-10000285"/>
    <x v="1"/>
    <x v="8"/>
    <s v="XtraLife ClearVue Slant-D Ring Binders by Cardinal"/>
    <n v="14.111999999999997"/>
    <n v="9"/>
    <n v="0.8"/>
    <n v="-21.167999999999999"/>
  </r>
  <r>
    <n v="523"/>
    <x v="239"/>
    <x v="3"/>
    <x v="205"/>
    <d v="2014-01-26T00:00:00"/>
    <s v="First Class"/>
    <x v="204"/>
    <s v="Matt Connell"/>
    <x v="1"/>
    <s v="United States"/>
    <s v="Detroit"/>
    <x v="12"/>
    <n v="48234"/>
    <x v="2"/>
    <s v="FUR-TA-10001857"/>
    <x v="0"/>
    <x v="3"/>
    <s v="Balt Solid Wood Rectangular Table"/>
    <n v="210.98"/>
    <n v="2"/>
    <n v="0"/>
    <n v="21.097999999999985"/>
  </r>
  <r>
    <n v="524"/>
    <x v="240"/>
    <x v="0"/>
    <x v="206"/>
    <d v="2013-05-24T00:00:00"/>
    <s v="First Class"/>
    <x v="109"/>
    <s v="Logan Haushalter"/>
    <x v="0"/>
    <s v="United States"/>
    <s v="Los Angeles"/>
    <x v="1"/>
    <n v="90032"/>
    <x v="1"/>
    <s v="TEC-PH-10003555"/>
    <x v="2"/>
    <x v="7"/>
    <s v="Motorola HK250 Universal Bluetooth Headset"/>
    <n v="55.176000000000002"/>
    <n v="3"/>
    <n v="0.2"/>
    <n v="-12.414599999999997"/>
  </r>
  <r>
    <n v="525"/>
    <x v="240"/>
    <x v="0"/>
    <x v="206"/>
    <d v="2013-05-24T00:00:00"/>
    <s v="First Class"/>
    <x v="109"/>
    <s v="Logan Haushalter"/>
    <x v="0"/>
    <s v="United States"/>
    <s v="Los Angeles"/>
    <x v="1"/>
    <n v="90032"/>
    <x v="1"/>
    <s v="TEC-AC-10003832"/>
    <x v="2"/>
    <x v="11"/>
    <s v="Imation 16GB Mini TravelDrive USB 2.0 Flash Drive"/>
    <n v="66.260000000000005"/>
    <n v="2"/>
    <n v="0"/>
    <n v="27.166600000000003"/>
  </r>
  <r>
    <n v="526"/>
    <x v="241"/>
    <x v="1"/>
    <x v="207"/>
    <d v="2013-01-02T00:00:00"/>
    <s v="Standard Class"/>
    <x v="205"/>
    <s v="Brian Dahlen"/>
    <x v="0"/>
    <s v="United States"/>
    <s v="Lawrence"/>
    <x v="31"/>
    <n v="1841"/>
    <x v="3"/>
    <s v="OFF-FA-10002815"/>
    <x v="1"/>
    <x v="13"/>
    <s v="Staples"/>
    <n v="22.200000000000003"/>
    <n v="5"/>
    <n v="0"/>
    <n v="10.434000000000001"/>
  </r>
  <r>
    <n v="527"/>
    <x v="242"/>
    <x v="3"/>
    <x v="208"/>
    <d v="2014-10-27T00:00:00"/>
    <s v="Standard Class"/>
    <x v="206"/>
    <s v="Patricia Hirasaki"/>
    <x v="2"/>
    <s v="United States"/>
    <s v="Lakeland"/>
    <x v="2"/>
    <n v="33801"/>
    <x v="0"/>
    <s v="FUR-CH-10003379"/>
    <x v="0"/>
    <x v="1"/>
    <s v="Global Commerce Series High-Back Swivel/Tilt Chairs"/>
    <n v="683.95200000000011"/>
    <n v="3"/>
    <n v="0.2"/>
    <n v="42.746999999999986"/>
  </r>
  <r>
    <n v="528"/>
    <x v="242"/>
    <x v="3"/>
    <x v="208"/>
    <d v="2014-10-27T00:00:00"/>
    <s v="Standard Class"/>
    <x v="206"/>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x v="207"/>
    <s v="Mike Gockenbach"/>
    <x v="0"/>
    <s v="United States"/>
    <s v="Philadelphia"/>
    <x v="9"/>
    <n v="19134"/>
    <x v="3"/>
    <s v="OFF-ST-10004963"/>
    <x v="1"/>
    <x v="4"/>
    <s v="Eldon Gobal File Keepers"/>
    <n v="36.336000000000006"/>
    <n v="3"/>
    <n v="0.2"/>
    <n v="-7.2672000000000043"/>
  </r>
  <r>
    <n v="530"/>
    <x v="243"/>
    <x v="1"/>
    <x v="37"/>
    <d v="2012-09-07T00:00:00"/>
    <s v="Standard Class"/>
    <x v="207"/>
    <s v="Mike Gockenbach"/>
    <x v="0"/>
    <s v="United States"/>
    <s v="Philadelphia"/>
    <x v="9"/>
    <n v="19134"/>
    <x v="3"/>
    <s v="OFF-SU-10002881"/>
    <x v="1"/>
    <x v="14"/>
    <s v="Martin Yale Chadless Opener Electric Letter Opener"/>
    <n v="666.24800000000005"/>
    <n v="1"/>
    <n v="0.2"/>
    <n v="-149.9058"/>
  </r>
  <r>
    <n v="531"/>
    <x v="243"/>
    <x v="1"/>
    <x v="37"/>
    <d v="2012-09-07T00:00:00"/>
    <s v="Standard Class"/>
    <x v="207"/>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x v="208"/>
    <s v="Karen Bern"/>
    <x v="1"/>
    <s v="United States"/>
    <s v="Los Angeles"/>
    <x v="1"/>
    <n v="90036"/>
    <x v="1"/>
    <s v="FUR-CH-10000595"/>
    <x v="0"/>
    <x v="1"/>
    <s v="Safco Contoured Stacking Chairs"/>
    <n v="190.72000000000003"/>
    <n v="1"/>
    <n v="0.2"/>
    <n v="11.919999999999987"/>
  </r>
  <r>
    <n v="533"/>
    <x v="245"/>
    <x v="3"/>
    <x v="210"/>
    <d v="2014-09-12T00:00:00"/>
    <s v="Standard Class"/>
    <x v="209"/>
    <s v="Jasper Cacioppo"/>
    <x v="0"/>
    <s v="United States"/>
    <s v="Los Angeles"/>
    <x v="1"/>
    <n v="90032"/>
    <x v="1"/>
    <s v="FUR-FU-10000448"/>
    <x v="0"/>
    <x v="5"/>
    <s v="Tenex Chairmats For Use With Carpeted Floors"/>
    <n v="47.94"/>
    <n v="3"/>
    <n v="0"/>
    <n v="2.3969999999999985"/>
  </r>
  <r>
    <n v="534"/>
    <x v="246"/>
    <x v="0"/>
    <x v="211"/>
    <d v="2013-06-02T00:00:00"/>
    <s v="Second Class"/>
    <x v="210"/>
    <s v="Rob Lucas"/>
    <x v="0"/>
    <s v="United States"/>
    <s v="Montgomery"/>
    <x v="19"/>
    <n v="36116"/>
    <x v="0"/>
    <s v="TEC-PH-10000984"/>
    <x v="2"/>
    <x v="7"/>
    <s v="Panasonic KX-TG9471B"/>
    <n v="979.95"/>
    <n v="5"/>
    <n v="0"/>
    <n v="274.38600000000008"/>
  </r>
  <r>
    <n v="535"/>
    <x v="246"/>
    <x v="0"/>
    <x v="211"/>
    <d v="2013-06-02T00:00:00"/>
    <s v="Second Class"/>
    <x v="210"/>
    <s v="Rob Lucas"/>
    <x v="0"/>
    <s v="United States"/>
    <s v="Montgomery"/>
    <x v="19"/>
    <n v="36116"/>
    <x v="0"/>
    <s v="OFF-BI-10002557"/>
    <x v="1"/>
    <x v="8"/>
    <s v="Presstex Flexible Ring Binders"/>
    <n v="22.75"/>
    <n v="5"/>
    <n v="0"/>
    <n v="11.375"/>
  </r>
  <r>
    <n v="536"/>
    <x v="247"/>
    <x v="0"/>
    <x v="212"/>
    <d v="2013-07-17T00:00:00"/>
    <s v="Standard Class"/>
    <x v="211"/>
    <s v="Allen Armold"/>
    <x v="0"/>
    <s v="United States"/>
    <s v="Mesa"/>
    <x v="16"/>
    <n v="85204"/>
    <x v="1"/>
    <s v="OFF-ST-10001325"/>
    <x v="1"/>
    <x v="4"/>
    <s v="Sterilite Officeware Hinged File Box"/>
    <n v="16.768000000000001"/>
    <n v="2"/>
    <n v="0.2"/>
    <n v="1.4672000000000001"/>
  </r>
  <r>
    <n v="537"/>
    <x v="248"/>
    <x v="3"/>
    <x v="213"/>
    <d v="2014-09-09T00:00:00"/>
    <s v="Second Class"/>
    <x v="212"/>
    <s v="Emily Phan"/>
    <x v="0"/>
    <s v="United States"/>
    <s v="Chicago"/>
    <x v="10"/>
    <n v="60653"/>
    <x v="2"/>
    <s v="OFF-BI-10002429"/>
    <x v="1"/>
    <x v="8"/>
    <s v="Premier Elliptical Ring Binder, Black"/>
    <n v="42.615999999999993"/>
    <n v="7"/>
    <n v="0.8"/>
    <n v="-68.185600000000022"/>
  </r>
  <r>
    <n v="538"/>
    <x v="249"/>
    <x v="1"/>
    <x v="155"/>
    <d v="2012-12-08T00:00:00"/>
    <s v="Standard Class"/>
    <x v="88"/>
    <s v="Mark Packer"/>
    <x v="2"/>
    <s v="United States"/>
    <s v="New York City"/>
    <x v="15"/>
    <n v="10009"/>
    <x v="3"/>
    <s v="OFF-BI-10004528"/>
    <x v="1"/>
    <x v="8"/>
    <s v="Cardinal Poly Pocket Divider Pockets for Ring Binders"/>
    <n v="10.752000000000001"/>
    <n v="4"/>
    <n v="0.2"/>
    <n v="3.359999999999999"/>
  </r>
  <r>
    <n v="539"/>
    <x v="250"/>
    <x v="1"/>
    <x v="214"/>
    <d v="2012-12-11T00:00:00"/>
    <s v="Standard Class"/>
    <x v="213"/>
    <s v="Darren Koutras"/>
    <x v="0"/>
    <s v="United States"/>
    <s v="Henderson"/>
    <x v="0"/>
    <n v="42420"/>
    <x v="0"/>
    <s v="OFF-AP-10001271"/>
    <x v="1"/>
    <x v="9"/>
    <s v="Eureka The Boss Cordless Rechargeable Stick Vac"/>
    <n v="152.94"/>
    <n v="3"/>
    <n v="0"/>
    <n v="41.293800000000005"/>
  </r>
  <r>
    <n v="540"/>
    <x v="250"/>
    <x v="1"/>
    <x v="214"/>
    <d v="2012-12-11T00:00:00"/>
    <s v="Standard Class"/>
    <x v="213"/>
    <s v="Darren Koutras"/>
    <x v="0"/>
    <s v="United States"/>
    <s v="Henderson"/>
    <x v="0"/>
    <n v="42420"/>
    <x v="0"/>
    <s v="FUR-CH-10002647"/>
    <x v="0"/>
    <x v="1"/>
    <s v="Situations Contoured Folding Chairs, 4/Set"/>
    <n v="283.92"/>
    <n v="4"/>
    <n v="0"/>
    <n v="70.980000000000018"/>
  </r>
  <r>
    <n v="541"/>
    <x v="251"/>
    <x v="2"/>
    <x v="215"/>
    <d v="2011-02-04T00:00:00"/>
    <s v="First Class"/>
    <x v="214"/>
    <s v="Bradley Drucker"/>
    <x v="0"/>
    <s v="United States"/>
    <s v="Green Bay"/>
    <x v="6"/>
    <n v="54302"/>
    <x v="2"/>
    <s v="TEC-AC-10001432"/>
    <x v="2"/>
    <x v="11"/>
    <s v="Enermax Aurora Lite Keyboard"/>
    <n v="468.90000000000003"/>
    <n v="6"/>
    <n v="0"/>
    <n v="206.31600000000006"/>
  </r>
  <r>
    <n v="542"/>
    <x v="252"/>
    <x v="0"/>
    <x v="216"/>
    <d v="2013-07-18T00:00:00"/>
    <s v="First Class"/>
    <x v="20"/>
    <s v="Erin Smith"/>
    <x v="1"/>
    <s v="United States"/>
    <s v="Tucson"/>
    <x v="16"/>
    <n v="85705"/>
    <x v="1"/>
    <s v="TEC-PH-10002262"/>
    <x v="2"/>
    <x v="7"/>
    <s v="LG Electronics Tone+ HBS-730 Bluetooth Headset"/>
    <n v="380.86400000000003"/>
    <n v="8"/>
    <n v="0.2"/>
    <n v="38.086400000000026"/>
  </r>
  <r>
    <n v="543"/>
    <x v="253"/>
    <x v="1"/>
    <x v="217"/>
    <d v="2012-12-23T00:00:00"/>
    <s v="Standard Class"/>
    <x v="215"/>
    <s v="Liz MacKendrick"/>
    <x v="0"/>
    <s v="United States"/>
    <s v="Springfield"/>
    <x v="24"/>
    <n v="45503"/>
    <x v="3"/>
    <s v="OFF-ST-10001809"/>
    <x v="1"/>
    <x v="4"/>
    <s v="Fellowes Officeware Wire Shelving"/>
    <n v="646.77600000000007"/>
    <n v="9"/>
    <n v="0.2"/>
    <n v="-145.52460000000002"/>
  </r>
  <r>
    <n v="544"/>
    <x v="254"/>
    <x v="2"/>
    <x v="218"/>
    <d v="2011-05-16T00:00:00"/>
    <s v="Standard Class"/>
    <x v="38"/>
    <s v="Paul Gonzalez"/>
    <x v="0"/>
    <s v="United States"/>
    <s v="Fort Worth"/>
    <x v="5"/>
    <n v="76106"/>
    <x v="2"/>
    <s v="TEC-AC-10001465"/>
    <x v="2"/>
    <x v="11"/>
    <s v="SanDisk Cruzer 64 GB USB Flash Drive"/>
    <n v="58.112000000000002"/>
    <n v="2"/>
    <n v="0.2"/>
    <n v="7.263999999999994"/>
  </r>
  <r>
    <n v="545"/>
    <x v="254"/>
    <x v="2"/>
    <x v="218"/>
    <d v="2011-05-16T00:00:00"/>
    <s v="Standard Class"/>
    <x v="38"/>
    <s v="Paul Gonzalez"/>
    <x v="0"/>
    <s v="United States"/>
    <s v="Fort Worth"/>
    <x v="5"/>
    <n v="76106"/>
    <x v="2"/>
    <s v="TEC-PH-10002597"/>
    <x v="2"/>
    <x v="7"/>
    <s v="Xblue XB-1670-86 X16 Small Office Telephone - Titanium"/>
    <n v="100.792"/>
    <n v="1"/>
    <n v="0.2"/>
    <n v="6.2995000000000019"/>
  </r>
  <r>
    <n v="546"/>
    <x v="254"/>
    <x v="2"/>
    <x v="218"/>
    <d v="2011-05-16T00:00:00"/>
    <s v="Standard Class"/>
    <x v="38"/>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x v="216"/>
    <s v="Adrian Shami"/>
    <x v="2"/>
    <s v="United States"/>
    <s v="New York City"/>
    <x v="15"/>
    <n v="10035"/>
    <x v="3"/>
    <s v="OFF-BI-10000404"/>
    <x v="1"/>
    <x v="8"/>
    <s v="Avery Printable Repositionable Plastic Tabs"/>
    <n v="41.28"/>
    <n v="6"/>
    <n v="0.2"/>
    <n v="13.931999999999999"/>
  </r>
  <r>
    <n v="548"/>
    <x v="255"/>
    <x v="3"/>
    <x v="123"/>
    <d v="2014-11-23T00:00:00"/>
    <s v="First Class"/>
    <x v="216"/>
    <s v="Adrian Shami"/>
    <x v="2"/>
    <s v="United States"/>
    <s v="New York City"/>
    <x v="15"/>
    <n v="10035"/>
    <x v="3"/>
    <s v="OFF-PA-10002986"/>
    <x v="1"/>
    <x v="10"/>
    <s v="Xerox 1898"/>
    <n v="13.36"/>
    <n v="2"/>
    <n v="0"/>
    <n v="6.4127999999999998"/>
  </r>
  <r>
    <n v="549"/>
    <x v="256"/>
    <x v="1"/>
    <x v="219"/>
    <d v="2012-11-17T00:00:00"/>
    <s v="Second Class"/>
    <x v="158"/>
    <s v="Dean Katz"/>
    <x v="1"/>
    <s v="United States"/>
    <s v="Chicago"/>
    <x v="10"/>
    <n v="60653"/>
    <x v="2"/>
    <s v="OFF-ST-10000604"/>
    <x v="1"/>
    <x v="4"/>
    <s v="Home/Office Personal File Carts"/>
    <n v="250.27199999999999"/>
    <n v="9"/>
    <n v="0.2"/>
    <n v="15.641999999999982"/>
  </r>
  <r>
    <n v="550"/>
    <x v="256"/>
    <x v="1"/>
    <x v="219"/>
    <d v="2012-11-17T00:00:00"/>
    <s v="Second Class"/>
    <x v="158"/>
    <s v="Dean Katz"/>
    <x v="1"/>
    <s v="United States"/>
    <s v="Chicago"/>
    <x v="10"/>
    <n v="60653"/>
    <x v="2"/>
    <s v="OFF-BI-10004738"/>
    <x v="1"/>
    <x v="8"/>
    <s v="Flexible Leather- Look Classic Collection Ring Binder"/>
    <n v="11.363999999999997"/>
    <n v="3"/>
    <n v="0.8"/>
    <n v="-17.045999999999999"/>
  </r>
  <r>
    <n v="551"/>
    <x v="256"/>
    <x v="1"/>
    <x v="219"/>
    <d v="2012-11-17T00:00:00"/>
    <s v="Second Class"/>
    <x v="158"/>
    <s v="Dean Katz"/>
    <x v="1"/>
    <s v="United States"/>
    <s v="Chicago"/>
    <x v="10"/>
    <n v="60653"/>
    <x v="2"/>
    <s v="OFF-SU-10001935"/>
    <x v="1"/>
    <x v="14"/>
    <s v="Staples"/>
    <n v="8.7200000000000006"/>
    <n v="5"/>
    <n v="0.2"/>
    <n v="-1.7440000000000015"/>
  </r>
  <r>
    <n v="552"/>
    <x v="257"/>
    <x v="0"/>
    <x v="173"/>
    <d v="2013-04-18T00:00:00"/>
    <s v="Second Class"/>
    <x v="217"/>
    <s v="Bill Donatelli"/>
    <x v="0"/>
    <s v="United States"/>
    <s v="San Francisco"/>
    <x v="1"/>
    <n v="94110"/>
    <x v="1"/>
    <s v="FUR-CH-10002024"/>
    <x v="0"/>
    <x v="1"/>
    <s v="HON 5400 Series Task Chairs for Big and Tall"/>
    <n v="1121.568"/>
    <n v="2"/>
    <n v="0.2"/>
    <n v="0"/>
  </r>
  <r>
    <n v="553"/>
    <x v="258"/>
    <x v="3"/>
    <x v="220"/>
    <d v="2014-09-13T00:00:00"/>
    <s v="First Class"/>
    <x v="53"/>
    <s v="Ryan Crowe"/>
    <x v="0"/>
    <s v="United States"/>
    <s v="Jacksonville"/>
    <x v="2"/>
    <n v="32216"/>
    <x v="0"/>
    <s v="FUR-FU-10003039"/>
    <x v="0"/>
    <x v="5"/>
    <s v="Howard Miller 11-1/2&quot; Diameter Grantwood Wall Clock"/>
    <n v="34.504000000000005"/>
    <n v="1"/>
    <n v="0.2"/>
    <n v="6.0381999999999998"/>
  </r>
  <r>
    <n v="554"/>
    <x v="259"/>
    <x v="3"/>
    <x v="221"/>
    <d v="2014-11-29T00:00:00"/>
    <s v="Standard Class"/>
    <x v="218"/>
    <s v="Greg Tran"/>
    <x v="0"/>
    <s v="United States"/>
    <s v="Houston"/>
    <x v="5"/>
    <n v="77070"/>
    <x v="2"/>
    <s v="OFF-FA-10004248"/>
    <x v="1"/>
    <x v="13"/>
    <s v="Advantus T-Pin Paper Clips"/>
    <n v="10.824"/>
    <n v="3"/>
    <n v="0.2"/>
    <n v="2.5707"/>
  </r>
  <r>
    <n v="555"/>
    <x v="260"/>
    <x v="3"/>
    <x v="222"/>
    <d v="2014-07-04T00:00:00"/>
    <s v="Second Class"/>
    <x v="158"/>
    <s v="Dean Katz"/>
    <x v="1"/>
    <s v="United States"/>
    <s v="Anaheim"/>
    <x v="1"/>
    <n v="92804"/>
    <x v="1"/>
    <s v="OFF-ST-10001780"/>
    <x v="1"/>
    <x v="4"/>
    <s v="Tennsco 16-Compartment Lockers with Coat Rack"/>
    <n v="1295.78"/>
    <n v="2"/>
    <n v="0"/>
    <n v="310.98720000000003"/>
  </r>
  <r>
    <n v="556"/>
    <x v="261"/>
    <x v="2"/>
    <x v="223"/>
    <d v="2011-03-07T00:00:00"/>
    <s v="Second Class"/>
    <x v="219"/>
    <s v="Ashley Jarboe"/>
    <x v="0"/>
    <s v="United States"/>
    <s v="Wilmington"/>
    <x v="3"/>
    <n v="28403"/>
    <x v="0"/>
    <s v="OFF-AR-10003560"/>
    <x v="1"/>
    <x v="6"/>
    <s v="Zebra Zazzle Fluorescent Highlighters"/>
    <n v="19.456000000000003"/>
    <n v="4"/>
    <n v="0.2"/>
    <n v="3.4047999999999981"/>
  </r>
  <r>
    <n v="557"/>
    <x v="262"/>
    <x v="0"/>
    <x v="224"/>
    <d v="2013-06-16T00:00:00"/>
    <s v="Standard Class"/>
    <x v="220"/>
    <s v="Olvera Toch"/>
    <x v="0"/>
    <s v="United States"/>
    <s v="Los Angeles"/>
    <x v="1"/>
    <n v="90045"/>
    <x v="1"/>
    <s v="OFF-LA-10001297"/>
    <x v="1"/>
    <x v="2"/>
    <s v="Avery 473"/>
    <n v="20.7"/>
    <n v="2"/>
    <n v="0"/>
    <n v="9.9359999999999999"/>
  </r>
  <r>
    <n v="558"/>
    <x v="262"/>
    <x v="0"/>
    <x v="224"/>
    <d v="2013-06-16T00:00:00"/>
    <s v="Standard Class"/>
    <x v="220"/>
    <s v="Olvera Toch"/>
    <x v="0"/>
    <s v="United States"/>
    <s v="Los Angeles"/>
    <x v="1"/>
    <n v="90045"/>
    <x v="1"/>
    <s v="FUR-TA-10004256"/>
    <x v="0"/>
    <x v="3"/>
    <s v="Bretford “Just In Time” Height-Adjustable Multi-Task Work Tables"/>
    <n v="1335.68"/>
    <n v="4"/>
    <n v="0.2"/>
    <n v="-217.04800000000017"/>
  </r>
  <r>
    <n v="559"/>
    <x v="262"/>
    <x v="0"/>
    <x v="224"/>
    <d v="2013-06-16T00:00:00"/>
    <s v="Standard Class"/>
    <x v="220"/>
    <s v="Olvera Toch"/>
    <x v="0"/>
    <s v="United States"/>
    <s v="Los Angeles"/>
    <x v="1"/>
    <n v="90045"/>
    <x v="1"/>
    <s v="OFF-PA-10003441"/>
    <x v="1"/>
    <x v="10"/>
    <s v="Xerox 226"/>
    <n v="32.400000000000006"/>
    <n v="5"/>
    <n v="0"/>
    <n v="15.552000000000001"/>
  </r>
  <r>
    <n v="560"/>
    <x v="263"/>
    <x v="3"/>
    <x v="225"/>
    <d v="2014-11-23T00:00:00"/>
    <s v="Second Class"/>
    <x v="221"/>
    <s v="Liz Pelletier"/>
    <x v="0"/>
    <s v="United States"/>
    <s v="San Francisco"/>
    <x v="1"/>
    <n v="94110"/>
    <x v="1"/>
    <s v="FUR-FU-10003347"/>
    <x v="0"/>
    <x v="5"/>
    <s v="Coloredge Poster Frame"/>
    <n v="42.599999999999994"/>
    <n v="3"/>
    <n v="0"/>
    <n v="16.614000000000001"/>
  </r>
  <r>
    <n v="561"/>
    <x v="263"/>
    <x v="3"/>
    <x v="225"/>
    <d v="2014-11-23T00:00:00"/>
    <s v="Second Class"/>
    <x v="221"/>
    <s v="Liz Pelletier"/>
    <x v="0"/>
    <s v="United States"/>
    <s v="San Francisco"/>
    <x v="1"/>
    <n v="94110"/>
    <x v="1"/>
    <s v="OFF-BI-10000069"/>
    <x v="1"/>
    <x v="8"/>
    <s v="GBC Prepunched Paper, 19-Hole, for Binding Systems, 24-lb"/>
    <n v="84.056000000000012"/>
    <n v="7"/>
    <n v="0.2"/>
    <n v="27.318199999999983"/>
  </r>
  <r>
    <n v="562"/>
    <x v="264"/>
    <x v="2"/>
    <x v="80"/>
    <d v="2011-09-18T00:00:00"/>
    <s v="Second Class"/>
    <x v="222"/>
    <s v="Cynthia Arntzen"/>
    <x v="0"/>
    <s v="United States"/>
    <s v="Tampa"/>
    <x v="2"/>
    <n v="33614"/>
    <x v="0"/>
    <s v="OFF-AP-10003914"/>
    <x v="1"/>
    <x v="9"/>
    <s v="Sanitaire Vibra Groomer IR Commercial Upright Vacuum, Replacement Belts"/>
    <n v="13"/>
    <n v="5"/>
    <n v="0.2"/>
    <n v="1.3000000000000007"/>
  </r>
  <r>
    <n v="563"/>
    <x v="264"/>
    <x v="2"/>
    <x v="80"/>
    <d v="2011-09-18T00:00:00"/>
    <s v="Second Class"/>
    <x v="222"/>
    <s v="Cynthia Arntzen"/>
    <x v="0"/>
    <s v="United States"/>
    <s v="Tampa"/>
    <x v="2"/>
    <n v="33614"/>
    <x v="0"/>
    <s v="FUR-FU-10004020"/>
    <x v="0"/>
    <x v="5"/>
    <s v="Advantus Panel Wall Acrylic Frame"/>
    <n v="13.128"/>
    <n v="3"/>
    <n v="0.2"/>
    <n v="3.7743000000000002"/>
  </r>
  <r>
    <n v="564"/>
    <x v="265"/>
    <x v="1"/>
    <x v="214"/>
    <d v="2012-12-09T00:00:00"/>
    <s v="First Class"/>
    <x v="223"/>
    <s v="Jeremy Farry"/>
    <x v="0"/>
    <s v="United States"/>
    <s v="Seattle"/>
    <x v="4"/>
    <n v="98105"/>
    <x v="1"/>
    <s v="OFF-FA-10003467"/>
    <x v="1"/>
    <x v="13"/>
    <s v="Alliance Big Bands Rubber Bands, 12/Pack"/>
    <n v="3.96"/>
    <n v="2"/>
    <n v="0"/>
    <n v="0"/>
  </r>
  <r>
    <n v="565"/>
    <x v="265"/>
    <x v="1"/>
    <x v="214"/>
    <d v="2012-12-09T00:00:00"/>
    <s v="First Class"/>
    <x v="223"/>
    <s v="Jeremy Farry"/>
    <x v="0"/>
    <s v="United States"/>
    <s v="Seattle"/>
    <x v="4"/>
    <n v="98105"/>
    <x v="1"/>
    <s v="OFF-LA-10000634"/>
    <x v="1"/>
    <x v="2"/>
    <s v="Avery 509"/>
    <n v="2.61"/>
    <n v="1"/>
    <n v="0"/>
    <n v="1.2005999999999999"/>
  </r>
  <r>
    <n v="566"/>
    <x v="266"/>
    <x v="3"/>
    <x v="226"/>
    <d v="2014-12-11T00:00:00"/>
    <s v="First Class"/>
    <x v="224"/>
    <s v="Frank Preis"/>
    <x v="0"/>
    <s v="United States"/>
    <s v="Los Angeles"/>
    <x v="1"/>
    <n v="90008"/>
    <x v="1"/>
    <s v="TEC-PH-10002496"/>
    <x v="2"/>
    <x v="7"/>
    <s v="Cisco SPA301"/>
    <n v="374.37600000000003"/>
    <n v="3"/>
    <n v="0.2"/>
    <n v="46.796999999999983"/>
  </r>
  <r>
    <n v="567"/>
    <x v="267"/>
    <x v="3"/>
    <x v="172"/>
    <d v="2014-10-09T00:00:00"/>
    <s v="Standard Class"/>
    <x v="225"/>
    <s v="Ellis Ballard"/>
    <x v="1"/>
    <s v="United States"/>
    <s v="Seattle"/>
    <x v="4"/>
    <n v="98105"/>
    <x v="1"/>
    <s v="OFF-PA-10004530"/>
    <x v="1"/>
    <x v="10"/>
    <s v="Personal Creations Ink Jet Cards and Labels"/>
    <n v="91.84"/>
    <n v="8"/>
    <n v="0"/>
    <n v="45.001600000000003"/>
  </r>
  <r>
    <n v="568"/>
    <x v="267"/>
    <x v="3"/>
    <x v="172"/>
    <d v="2014-10-09T00:00:00"/>
    <s v="Standard Class"/>
    <x v="225"/>
    <s v="Ellis Ballard"/>
    <x v="1"/>
    <s v="United States"/>
    <s v="Seattle"/>
    <x v="4"/>
    <n v="98105"/>
    <x v="1"/>
    <s v="OFF-BI-10001107"/>
    <x v="1"/>
    <x v="8"/>
    <s v="GBC White Gloss Covers, Plain Front"/>
    <n v="81.088000000000008"/>
    <n v="7"/>
    <n v="0.2"/>
    <n v="27.3672"/>
  </r>
  <r>
    <n v="569"/>
    <x v="267"/>
    <x v="3"/>
    <x v="172"/>
    <d v="2014-10-09T00:00:00"/>
    <s v="Standard Class"/>
    <x v="225"/>
    <s v="Ellis Ballard"/>
    <x v="1"/>
    <s v="United States"/>
    <s v="Seattle"/>
    <x v="4"/>
    <n v="98105"/>
    <x v="1"/>
    <s v="OFF-PA-10004451"/>
    <x v="1"/>
    <x v="10"/>
    <s v="Xerox 222"/>
    <n v="19.440000000000001"/>
    <n v="3"/>
    <n v="0"/>
    <n v="9.3312000000000008"/>
  </r>
  <r>
    <n v="570"/>
    <x v="267"/>
    <x v="3"/>
    <x v="172"/>
    <d v="2014-10-09T00:00:00"/>
    <s v="Standard Class"/>
    <x v="225"/>
    <s v="Ellis Ballard"/>
    <x v="1"/>
    <s v="United States"/>
    <s v="Seattle"/>
    <x v="4"/>
    <n v="98105"/>
    <x v="1"/>
    <s v="FUR-CH-10004997"/>
    <x v="0"/>
    <x v="1"/>
    <s v="Hon Every-Day Series Multi-Task Chairs"/>
    <n v="451.15199999999993"/>
    <n v="3"/>
    <n v="0.2"/>
    <n v="0"/>
  </r>
  <r>
    <n v="571"/>
    <x v="268"/>
    <x v="3"/>
    <x v="116"/>
    <d v="2015-01-05T00:00:00"/>
    <s v="Standard Class"/>
    <x v="226"/>
    <s v="Jennifer Ferguson"/>
    <x v="0"/>
    <s v="United States"/>
    <s v="New York City"/>
    <x v="15"/>
    <n v="10024"/>
    <x v="3"/>
    <s v="OFF-LA-10001297"/>
    <x v="1"/>
    <x v="2"/>
    <s v="Avery 473"/>
    <n v="72.45"/>
    <n v="7"/>
    <n v="0"/>
    <n v="34.775999999999996"/>
  </r>
  <r>
    <n v="572"/>
    <x v="268"/>
    <x v="3"/>
    <x v="116"/>
    <d v="2015-01-05T00:00:00"/>
    <s v="Standard Class"/>
    <x v="226"/>
    <s v="Jennifer Ferguson"/>
    <x v="0"/>
    <s v="United States"/>
    <s v="New York City"/>
    <x v="15"/>
    <n v="10024"/>
    <x v="3"/>
    <s v="OFF-FA-10000585"/>
    <x v="1"/>
    <x v="13"/>
    <s v="OIC Bulk Pack Metal Binder Clips"/>
    <n v="13.96"/>
    <n v="4"/>
    <n v="0"/>
    <n v="6.4215999999999998"/>
  </r>
  <r>
    <n v="573"/>
    <x v="268"/>
    <x v="3"/>
    <x v="116"/>
    <d v="2015-01-05T00:00:00"/>
    <s v="Standard Class"/>
    <x v="226"/>
    <s v="Jennifer Ferguson"/>
    <x v="0"/>
    <s v="United States"/>
    <s v="New York City"/>
    <x v="15"/>
    <n v="10024"/>
    <x v="3"/>
    <s v="OFF-BI-10001922"/>
    <x v="1"/>
    <x v="8"/>
    <s v="Storex Dura Pro Binders"/>
    <n v="33.264000000000003"/>
    <n v="7"/>
    <n v="0.2"/>
    <n v="11.226599999999999"/>
  </r>
  <r>
    <n v="574"/>
    <x v="268"/>
    <x v="3"/>
    <x v="116"/>
    <d v="2015-01-05T00:00:00"/>
    <s v="Standard Class"/>
    <x v="226"/>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x v="227"/>
    <s v="Sarah Foster"/>
    <x v="0"/>
    <s v="United States"/>
    <s v="Marysville"/>
    <x v="4"/>
    <n v="98270"/>
    <x v="1"/>
    <s v="OFF-AR-10003394"/>
    <x v="1"/>
    <x v="6"/>
    <s v="Newell 332"/>
    <n v="8.82"/>
    <n v="3"/>
    <n v="0"/>
    <n v="2.3814000000000002"/>
  </r>
  <r>
    <n v="576"/>
    <x v="270"/>
    <x v="1"/>
    <x v="227"/>
    <d v="2012-09-22T00:00:00"/>
    <s v="Second Class"/>
    <x v="228"/>
    <s v="Trudy Glocke"/>
    <x v="0"/>
    <s v="United States"/>
    <s v="Long Beach"/>
    <x v="1"/>
    <n v="90805"/>
    <x v="1"/>
    <s v="OFF-PA-10004530"/>
    <x v="1"/>
    <x v="10"/>
    <s v="Personal Creations Ink Jet Cards and Labels"/>
    <n v="160.72"/>
    <n v="14"/>
    <n v="0"/>
    <n v="78.752800000000008"/>
  </r>
  <r>
    <n v="577"/>
    <x v="270"/>
    <x v="1"/>
    <x v="227"/>
    <d v="2012-09-22T00:00:00"/>
    <s v="Second Class"/>
    <x v="228"/>
    <s v="Trudy Glocke"/>
    <x v="0"/>
    <s v="United States"/>
    <s v="Long Beach"/>
    <x v="1"/>
    <n v="90805"/>
    <x v="1"/>
    <s v="OFF-PA-10001450"/>
    <x v="1"/>
    <x v="10"/>
    <s v="Rediform S.O.S. Phone Message Books"/>
    <n v="19.920000000000002"/>
    <n v="4"/>
    <n v="0"/>
    <n v="9.7608000000000015"/>
  </r>
  <r>
    <n v="578"/>
    <x v="270"/>
    <x v="1"/>
    <x v="227"/>
    <d v="2012-09-22T00:00:00"/>
    <s v="Second Class"/>
    <x v="228"/>
    <s v="Trudy Glocke"/>
    <x v="0"/>
    <s v="United States"/>
    <s v="Long Beach"/>
    <x v="1"/>
    <n v="90805"/>
    <x v="1"/>
    <s v="OFF-SU-10001574"/>
    <x v="1"/>
    <x v="14"/>
    <s v="Acme Value Line Scissors"/>
    <n v="7.3"/>
    <n v="2"/>
    <n v="0"/>
    <n v="2.1899999999999995"/>
  </r>
  <r>
    <n v="579"/>
    <x v="271"/>
    <x v="3"/>
    <x v="228"/>
    <d v="2014-07-27T00:00:00"/>
    <s v="Standard Class"/>
    <x v="229"/>
    <s v="Carlos Soltero"/>
    <x v="0"/>
    <s v="United States"/>
    <s v="Chicago"/>
    <x v="10"/>
    <n v="60610"/>
    <x v="2"/>
    <s v="OFF-ST-10002974"/>
    <x v="1"/>
    <x v="4"/>
    <s v="Trav-L-File Heavy-Duty Shuttle II, Black"/>
    <n v="69.712000000000003"/>
    <n v="2"/>
    <n v="0.2"/>
    <n v="8.7139999999999951"/>
  </r>
  <r>
    <n v="580"/>
    <x v="271"/>
    <x v="3"/>
    <x v="228"/>
    <d v="2014-07-27T00:00:00"/>
    <s v="Standard Class"/>
    <x v="229"/>
    <s v="Carlos Soltero"/>
    <x v="0"/>
    <s v="United States"/>
    <s v="Chicago"/>
    <x v="10"/>
    <n v="60610"/>
    <x v="2"/>
    <s v="FUR-FU-10001475"/>
    <x v="0"/>
    <x v="5"/>
    <s v="Contract Clock, 14&quot;, Brown"/>
    <n v="8.7919999999999998"/>
    <n v="1"/>
    <n v="0.6"/>
    <n v="-5.7148000000000003"/>
  </r>
  <r>
    <n v="581"/>
    <x v="272"/>
    <x v="1"/>
    <x v="229"/>
    <d v="2012-09-14T00:00:00"/>
    <s v="Standard Class"/>
    <x v="230"/>
    <s v="Charles Crestani"/>
    <x v="0"/>
    <s v="United States"/>
    <s v="Los Angeles"/>
    <x v="1"/>
    <n v="90004"/>
    <x v="1"/>
    <s v="OFF-SU-10004498"/>
    <x v="1"/>
    <x v="14"/>
    <s v="Martin-Yale Premier Letter Opener"/>
    <n v="51.52"/>
    <n v="4"/>
    <n v="0"/>
    <n v="1.5456000000000003"/>
  </r>
  <r>
    <n v="582"/>
    <x v="273"/>
    <x v="3"/>
    <x v="96"/>
    <d v="2014-12-06T00:00:00"/>
    <s v="Standard Class"/>
    <x v="231"/>
    <s v="Dianna Vittorini"/>
    <x v="0"/>
    <s v="United States"/>
    <s v="Denver"/>
    <x v="22"/>
    <n v="80219"/>
    <x v="1"/>
    <s v="TEC-PH-10004977"/>
    <x v="2"/>
    <x v="7"/>
    <s v="GE 30524EE4"/>
    <n v="470.37600000000009"/>
    <n v="3"/>
    <n v="0.2"/>
    <n v="52.917299999999955"/>
  </r>
  <r>
    <n v="583"/>
    <x v="273"/>
    <x v="3"/>
    <x v="96"/>
    <d v="2014-12-06T00:00:00"/>
    <s v="Standard Class"/>
    <x v="231"/>
    <s v="Dianna Vittorini"/>
    <x v="0"/>
    <s v="United States"/>
    <s v="Denver"/>
    <x v="22"/>
    <n v="80219"/>
    <x v="1"/>
    <s v="TEC-PH-10000586"/>
    <x v="2"/>
    <x v="7"/>
    <s v="AT&amp;T SB67148 SynJ"/>
    <n v="105.584"/>
    <n v="2"/>
    <n v="0.2"/>
    <n v="9.2386000000000053"/>
  </r>
  <r>
    <n v="584"/>
    <x v="273"/>
    <x v="3"/>
    <x v="96"/>
    <d v="2014-12-06T00:00:00"/>
    <s v="Standard Class"/>
    <x v="231"/>
    <s v="Dianna Vittorini"/>
    <x v="0"/>
    <s v="United States"/>
    <s v="Denver"/>
    <x v="22"/>
    <n v="80219"/>
    <x v="1"/>
    <s v="OFF-AP-10000358"/>
    <x v="1"/>
    <x v="9"/>
    <s v="Fellowes Basic Home/Office Series Surge Protectors"/>
    <n v="31.152000000000001"/>
    <n v="3"/>
    <n v="0.2"/>
    <n v="3.5045999999999964"/>
  </r>
  <r>
    <n v="585"/>
    <x v="273"/>
    <x v="3"/>
    <x v="96"/>
    <d v="2014-12-06T00:00:00"/>
    <s v="Standard Class"/>
    <x v="231"/>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x v="231"/>
    <s v="Dianna Vittorini"/>
    <x v="0"/>
    <s v="United States"/>
    <s v="Denver"/>
    <x v="22"/>
    <n v="80219"/>
    <x v="1"/>
    <s v="TEC-PH-10001254"/>
    <x v="2"/>
    <x v="7"/>
    <s v="Jabra BIZ 2300 Duo QD Duo Corded Headset"/>
    <n v="406.36799999999999"/>
    <n v="4"/>
    <n v="0.2"/>
    <n v="30.477599999999981"/>
  </r>
  <r>
    <n v="587"/>
    <x v="274"/>
    <x v="1"/>
    <x v="230"/>
    <d v="2012-07-09T00:00:00"/>
    <s v="Standard Class"/>
    <x v="232"/>
    <s v="Bruce Degenhardt"/>
    <x v="0"/>
    <s v="United States"/>
    <s v="Richmond"/>
    <x v="0"/>
    <n v="40475"/>
    <x v="0"/>
    <s v="FUR-CH-10003956"/>
    <x v="0"/>
    <x v="1"/>
    <s v="Novimex High-Tech Fabric Mesh Task Chair"/>
    <n v="70.98"/>
    <n v="1"/>
    <n v="0"/>
    <n v="4.968599999999995"/>
  </r>
  <r>
    <n v="588"/>
    <x v="274"/>
    <x v="1"/>
    <x v="230"/>
    <d v="2012-07-09T00:00:00"/>
    <s v="Standard Class"/>
    <x v="232"/>
    <s v="Bruce Degenhardt"/>
    <x v="0"/>
    <s v="United States"/>
    <s v="Richmond"/>
    <x v="0"/>
    <n v="40475"/>
    <x v="0"/>
    <s v="OFF-LA-10003930"/>
    <x v="1"/>
    <x v="2"/>
    <s v="Dot Matrix Printer Tape Reel Labels, White, 5000/Box"/>
    <n v="294.93"/>
    <n v="3"/>
    <n v="0"/>
    <n v="144.51570000000001"/>
  </r>
  <r>
    <n v="589"/>
    <x v="275"/>
    <x v="0"/>
    <x v="231"/>
    <d v="2013-03-25T00:00:00"/>
    <s v="Standard Class"/>
    <x v="233"/>
    <s v="Zuschuss Carroll"/>
    <x v="0"/>
    <s v="United States"/>
    <s v="Salem"/>
    <x v="21"/>
    <n v="97301"/>
    <x v="1"/>
    <s v="TEC-PH-10003800"/>
    <x v="2"/>
    <x v="7"/>
    <s v="i.Sound Portable Power - 8000 mAh"/>
    <n v="84.784000000000006"/>
    <n v="2"/>
    <n v="0.2"/>
    <n v="-20.136200000000006"/>
  </r>
  <r>
    <n v="590"/>
    <x v="275"/>
    <x v="0"/>
    <x v="231"/>
    <d v="2013-03-25T00:00:00"/>
    <s v="Standard Class"/>
    <x v="233"/>
    <s v="Zuschuss Carroll"/>
    <x v="0"/>
    <s v="United States"/>
    <s v="Salem"/>
    <x v="21"/>
    <n v="97301"/>
    <x v="1"/>
    <s v="OFF-PA-10002005"/>
    <x v="1"/>
    <x v="10"/>
    <s v="Xerox 225"/>
    <n v="20.736000000000004"/>
    <n v="4"/>
    <n v="0.2"/>
    <n v="7.2576000000000001"/>
  </r>
  <r>
    <n v="591"/>
    <x v="275"/>
    <x v="0"/>
    <x v="231"/>
    <d v="2013-03-25T00:00:00"/>
    <s v="Standard Class"/>
    <x v="233"/>
    <s v="Zuschuss Carroll"/>
    <x v="0"/>
    <s v="United States"/>
    <s v="Salem"/>
    <x v="21"/>
    <n v="97301"/>
    <x v="1"/>
    <s v="OFF-BI-10002498"/>
    <x v="1"/>
    <x v="8"/>
    <s v="Clear Mylar Reinforcing Strips"/>
    <n v="16.821000000000005"/>
    <n v="3"/>
    <n v="0.7"/>
    <n v="-12.896100000000004"/>
  </r>
  <r>
    <n v="592"/>
    <x v="275"/>
    <x v="0"/>
    <x v="231"/>
    <d v="2013-03-25T00:00:00"/>
    <s v="Standard Class"/>
    <x v="233"/>
    <s v="Zuschuss Carroll"/>
    <x v="0"/>
    <s v="United States"/>
    <s v="Salem"/>
    <x v="21"/>
    <n v="97301"/>
    <x v="1"/>
    <s v="OFF-PA-10004101"/>
    <x v="1"/>
    <x v="10"/>
    <s v="Xerox 1894"/>
    <n v="10.368000000000002"/>
    <n v="2"/>
    <n v="0.2"/>
    <n v="3.6288"/>
  </r>
  <r>
    <n v="593"/>
    <x v="276"/>
    <x v="2"/>
    <x v="232"/>
    <d v="2011-01-14T00:00:00"/>
    <s v="Standard Class"/>
    <x v="234"/>
    <s v="Melanie Seite"/>
    <x v="0"/>
    <s v="United States"/>
    <s v="Laredo"/>
    <x v="5"/>
    <n v="78041"/>
    <x v="2"/>
    <s v="OFF-AR-10004078"/>
    <x v="1"/>
    <x v="6"/>
    <s v="Newell 312"/>
    <n v="9.3439999999999994"/>
    <n v="2"/>
    <n v="0.2"/>
    <n v="1.1679999999999997"/>
  </r>
  <r>
    <n v="594"/>
    <x v="276"/>
    <x v="2"/>
    <x v="232"/>
    <d v="2011-01-14T00:00:00"/>
    <s v="Standard Class"/>
    <x v="234"/>
    <s v="Melanie Seite"/>
    <x v="0"/>
    <s v="United States"/>
    <s v="Laredo"/>
    <x v="5"/>
    <n v="78041"/>
    <x v="2"/>
    <s v="TEC-AC-10001266"/>
    <x v="2"/>
    <x v="11"/>
    <s v="Memorex Micro Travel Drive 8 GB"/>
    <n v="31.200000000000003"/>
    <n v="3"/>
    <n v="0.2"/>
    <n v="9.7499999999999964"/>
  </r>
  <r>
    <n v="595"/>
    <x v="277"/>
    <x v="2"/>
    <x v="233"/>
    <d v="2011-08-15T00:00:00"/>
    <s v="Standard Class"/>
    <x v="235"/>
    <s v="Lena Radford"/>
    <x v="0"/>
    <s v="United States"/>
    <s v="San Diego"/>
    <x v="1"/>
    <n v="92024"/>
    <x v="1"/>
    <s v="OFF-AP-10004708"/>
    <x v="1"/>
    <x v="9"/>
    <s v="Fellowes Superior 10 Outlet Split Surge Protector"/>
    <n v="76.12"/>
    <n v="2"/>
    <n v="0"/>
    <n v="22.074799999999996"/>
  </r>
  <r>
    <n v="596"/>
    <x v="277"/>
    <x v="2"/>
    <x v="233"/>
    <d v="2011-08-15T00:00:00"/>
    <s v="Standard Class"/>
    <x v="235"/>
    <s v="Lena Radford"/>
    <x v="0"/>
    <s v="United States"/>
    <s v="San Diego"/>
    <x v="1"/>
    <n v="92024"/>
    <x v="1"/>
    <s v="TEC-CO-10004115"/>
    <x v="2"/>
    <x v="16"/>
    <s v="Sharp AL-1530CS Digital Copier"/>
    <n v="1199.9760000000001"/>
    <n v="3"/>
    <n v="0.2"/>
    <n v="434.99130000000002"/>
  </r>
  <r>
    <n v="597"/>
    <x v="277"/>
    <x v="2"/>
    <x v="233"/>
    <d v="2011-08-15T00:00:00"/>
    <s v="Standard Class"/>
    <x v="235"/>
    <s v="Lena Radford"/>
    <x v="0"/>
    <s v="United States"/>
    <s v="San Diego"/>
    <x v="1"/>
    <n v="92024"/>
    <x v="1"/>
    <s v="TEC-PH-10002398"/>
    <x v="2"/>
    <x v="7"/>
    <s v="AT&amp;T 1070 Corded Phone"/>
    <n v="445.96000000000004"/>
    <n v="5"/>
    <n v="0.2"/>
    <n v="55.744999999999948"/>
  </r>
  <r>
    <n v="598"/>
    <x v="277"/>
    <x v="2"/>
    <x v="233"/>
    <d v="2011-08-15T00:00:00"/>
    <s v="Standard Class"/>
    <x v="235"/>
    <s v="Lena Radford"/>
    <x v="0"/>
    <s v="United States"/>
    <s v="San Diego"/>
    <x v="1"/>
    <n v="92024"/>
    <x v="1"/>
    <s v="FUR-FU-10001979"/>
    <x v="0"/>
    <x v="5"/>
    <s v="Dana Halogen Swing-Arm Architect Lamp"/>
    <n v="327.76"/>
    <n v="8"/>
    <n v="0"/>
    <n v="91.772800000000018"/>
  </r>
  <r>
    <n v="599"/>
    <x v="278"/>
    <x v="0"/>
    <x v="216"/>
    <d v="2013-07-17T00:00:00"/>
    <s v="First Class"/>
    <x v="236"/>
    <s v="Theone Pippenger"/>
    <x v="0"/>
    <s v="United States"/>
    <s v="Philadelphia"/>
    <x v="9"/>
    <n v="19134"/>
    <x v="3"/>
    <s v="OFF-SU-10004115"/>
    <x v="1"/>
    <x v="14"/>
    <s v="Acme Stainless Steel Office Snips"/>
    <n v="11.632"/>
    <n v="2"/>
    <n v="0.2"/>
    <n v="1.0178000000000007"/>
  </r>
  <r>
    <n v="600"/>
    <x v="279"/>
    <x v="0"/>
    <x v="87"/>
    <d v="2013-07-22T00:00:00"/>
    <s v="Standard Class"/>
    <x v="237"/>
    <s v="Chloris Kastensmidt"/>
    <x v="0"/>
    <s v="United States"/>
    <s v="Philadelphia"/>
    <x v="9"/>
    <n v="19120"/>
    <x v="3"/>
    <s v="TEC-PH-10001425"/>
    <x v="2"/>
    <x v="7"/>
    <s v="Mophie Juice Pack Helium for iPhone"/>
    <n v="143.98199999999997"/>
    <n v="3"/>
    <n v="0.4"/>
    <n v="-28.796400000000006"/>
  </r>
  <r>
    <n v="601"/>
    <x v="279"/>
    <x v="0"/>
    <x v="87"/>
    <d v="2013-07-22T00:00:00"/>
    <s v="Standard Class"/>
    <x v="237"/>
    <s v="Chloris Kastensmidt"/>
    <x v="0"/>
    <s v="United States"/>
    <s v="Philadelphia"/>
    <x v="9"/>
    <n v="19120"/>
    <x v="3"/>
    <s v="TEC-PH-10003963"/>
    <x v="2"/>
    <x v="7"/>
    <s v="GE 2-Jack Phone Line Splitter"/>
    <n v="494.37599999999998"/>
    <n v="4"/>
    <n v="0.4"/>
    <n v="-115.35440000000006"/>
  </r>
  <r>
    <n v="602"/>
    <x v="279"/>
    <x v="0"/>
    <x v="87"/>
    <d v="2013-07-22T00:00:00"/>
    <s v="Standard Class"/>
    <x v="237"/>
    <s v="Chloris Kastensmidt"/>
    <x v="0"/>
    <s v="United States"/>
    <s v="Philadelphia"/>
    <x v="9"/>
    <n v="19120"/>
    <x v="3"/>
    <s v="OFF-SU-10001574"/>
    <x v="1"/>
    <x v="14"/>
    <s v="Acme Value Line Scissors"/>
    <n v="5.84"/>
    <n v="2"/>
    <n v="0.2"/>
    <n v="0.72999999999999954"/>
  </r>
  <r>
    <n v="603"/>
    <x v="280"/>
    <x v="2"/>
    <x v="234"/>
    <d v="2011-03-19T00:00:00"/>
    <s v="Standard Class"/>
    <x v="238"/>
    <s v="Alan Shonely"/>
    <x v="0"/>
    <s v="United States"/>
    <s v="Tampa"/>
    <x v="2"/>
    <n v="33614"/>
    <x v="0"/>
    <s v="OFF-ST-10001490"/>
    <x v="1"/>
    <x v="4"/>
    <s v="Hot File 7-Pocket, Floor Stand"/>
    <n v="142.77600000000001"/>
    <n v="1"/>
    <n v="0.2"/>
    <n v="17.84699999999998"/>
  </r>
  <r>
    <n v="604"/>
    <x v="280"/>
    <x v="2"/>
    <x v="234"/>
    <d v="2011-03-19T00:00:00"/>
    <s v="Standard Class"/>
    <x v="238"/>
    <s v="Alan Shonely"/>
    <x v="0"/>
    <s v="United States"/>
    <s v="Tampa"/>
    <x v="2"/>
    <n v="33614"/>
    <x v="0"/>
    <s v="FUR-FU-10001756"/>
    <x v="0"/>
    <x v="5"/>
    <s v="Eldon Expressions Desk Accessory, Wood Photo Frame, Mahogany"/>
    <n v="45.695999999999998"/>
    <n v="3"/>
    <n v="0.2"/>
    <n v="5.1407999999999916"/>
  </r>
  <r>
    <n v="605"/>
    <x v="280"/>
    <x v="2"/>
    <x v="234"/>
    <d v="2011-03-19T00:00:00"/>
    <s v="Standard Class"/>
    <x v="238"/>
    <s v="Alan Shonely"/>
    <x v="0"/>
    <s v="United States"/>
    <s v="Tampa"/>
    <x v="2"/>
    <n v="33614"/>
    <x v="0"/>
    <s v="OFF-BI-10000773"/>
    <x v="1"/>
    <x v="8"/>
    <s v="Insertable Tab Post Binder Dividers"/>
    <n v="7.218"/>
    <n v="3"/>
    <n v="0.7"/>
    <n v="-5.5338000000000012"/>
  </r>
  <r>
    <n v="606"/>
    <x v="280"/>
    <x v="2"/>
    <x v="234"/>
    <d v="2011-03-19T00:00:00"/>
    <s v="Standard Class"/>
    <x v="238"/>
    <s v="Alan Shonely"/>
    <x v="0"/>
    <s v="United States"/>
    <s v="Tampa"/>
    <x v="2"/>
    <n v="33614"/>
    <x v="0"/>
    <s v="OFF-BI-10001543"/>
    <x v="1"/>
    <x v="8"/>
    <s v="GBC VeloBinder Manual Binding System"/>
    <n v="43.188000000000009"/>
    <n v="4"/>
    <n v="0.7"/>
    <n v="-31.671199999999999"/>
  </r>
  <r>
    <n v="607"/>
    <x v="280"/>
    <x v="2"/>
    <x v="234"/>
    <d v="2011-03-19T00:00:00"/>
    <s v="Standard Class"/>
    <x v="238"/>
    <s v="Alan Shonely"/>
    <x v="0"/>
    <s v="United States"/>
    <s v="Tampa"/>
    <x v="2"/>
    <n v="33614"/>
    <x v="0"/>
    <s v="OFF-PA-10002120"/>
    <x v="1"/>
    <x v="10"/>
    <s v="Xerox 1889"/>
    <n v="131.904"/>
    <n v="3"/>
    <n v="0.2"/>
    <n v="47.815200000000004"/>
  </r>
  <r>
    <n v="608"/>
    <x v="281"/>
    <x v="2"/>
    <x v="235"/>
    <d v="2011-05-27T00:00:00"/>
    <s v="Standard Class"/>
    <x v="239"/>
    <s v="Andrew Roberts"/>
    <x v="0"/>
    <s v="United States"/>
    <s v="Philadelphia"/>
    <x v="9"/>
    <n v="19134"/>
    <x v="3"/>
    <s v="OFF-BI-10000848"/>
    <x v="1"/>
    <x v="8"/>
    <s v="Angle-D Ring Binders"/>
    <n v="3.2820000000000005"/>
    <n v="2"/>
    <n v="0.7"/>
    <n v="-2.6256000000000004"/>
  </r>
  <r>
    <n v="609"/>
    <x v="281"/>
    <x v="2"/>
    <x v="235"/>
    <d v="2011-05-27T00:00:00"/>
    <s v="Standard Class"/>
    <x v="239"/>
    <s v="Andrew Roberts"/>
    <x v="0"/>
    <s v="United States"/>
    <s v="Philadelphia"/>
    <x v="9"/>
    <n v="19134"/>
    <x v="3"/>
    <s v="OFF-AR-10001246"/>
    <x v="1"/>
    <x v="6"/>
    <s v="Newell 317"/>
    <n v="21.167999999999999"/>
    <n v="9"/>
    <n v="0.2"/>
    <n v="2.3813999999999984"/>
  </r>
  <r>
    <n v="610"/>
    <x v="281"/>
    <x v="2"/>
    <x v="235"/>
    <d v="2011-05-27T00:00:00"/>
    <s v="Standard Class"/>
    <x v="239"/>
    <s v="Andrew Roberts"/>
    <x v="0"/>
    <s v="United States"/>
    <s v="Philadelphia"/>
    <x v="9"/>
    <n v="19134"/>
    <x v="3"/>
    <s v="TEC-PH-10003092"/>
    <x v="2"/>
    <x v="7"/>
    <s v="Motorola L804"/>
    <n v="55.188000000000002"/>
    <n v="2"/>
    <n v="0.4"/>
    <n v="-10.117800000000003"/>
  </r>
  <r>
    <n v="611"/>
    <x v="282"/>
    <x v="0"/>
    <x v="236"/>
    <d v="2013-05-02T00:00:00"/>
    <s v="First Class"/>
    <x v="240"/>
    <s v="Nona Balk"/>
    <x v="1"/>
    <s v="United States"/>
    <s v="Dallas"/>
    <x v="5"/>
    <n v="75217"/>
    <x v="2"/>
    <s v="TEC-PH-10003012"/>
    <x v="2"/>
    <x v="7"/>
    <s v="Nortel Meridian M3904 Professional Digital phone"/>
    <n v="369.57600000000002"/>
    <n v="3"/>
    <n v="0.2"/>
    <n v="41.577299999999951"/>
  </r>
  <r>
    <n v="612"/>
    <x v="282"/>
    <x v="0"/>
    <x v="236"/>
    <d v="2013-05-02T00:00:00"/>
    <s v="First Class"/>
    <x v="240"/>
    <s v="Nona Balk"/>
    <x v="1"/>
    <s v="United States"/>
    <s v="Dallas"/>
    <x v="5"/>
    <n v="75217"/>
    <x v="2"/>
    <s v="OFF-LA-10004345"/>
    <x v="1"/>
    <x v="2"/>
    <s v="Avery 493"/>
    <n v="15.712000000000002"/>
    <n v="4"/>
    <n v="0.2"/>
    <n v="5.6955999999999989"/>
  </r>
  <r>
    <n v="613"/>
    <x v="283"/>
    <x v="0"/>
    <x v="108"/>
    <d v="2013-09-14T00:00:00"/>
    <s v="Second Class"/>
    <x v="241"/>
    <s v="Giulietta Dortch"/>
    <x v="1"/>
    <s v="United States"/>
    <s v="Philadelphia"/>
    <x v="9"/>
    <n v="19143"/>
    <x v="3"/>
    <s v="OFF-PA-10001204"/>
    <x v="1"/>
    <x v="10"/>
    <s v="Xerox 1972"/>
    <n v="8.4480000000000004"/>
    <n v="2"/>
    <n v="0.2"/>
    <n v="2.6399999999999997"/>
  </r>
  <r>
    <n v="614"/>
    <x v="283"/>
    <x v="0"/>
    <x v="108"/>
    <d v="2013-09-14T00:00:00"/>
    <s v="Second Class"/>
    <x v="241"/>
    <s v="Giulietta Dortch"/>
    <x v="1"/>
    <s v="United States"/>
    <s v="Philadelphia"/>
    <x v="9"/>
    <n v="19143"/>
    <x v="3"/>
    <s v="TEC-PH-10004667"/>
    <x v="2"/>
    <x v="7"/>
    <s v="Cisco 8x8 Inc. 6753i IP Business Phone System"/>
    <n v="728.94600000000003"/>
    <n v="9"/>
    <n v="0.4"/>
    <n v="-157.93830000000008"/>
  </r>
  <r>
    <n v="615"/>
    <x v="284"/>
    <x v="3"/>
    <x v="237"/>
    <d v="2014-11-18T00:00:00"/>
    <s v="Second Class"/>
    <x v="242"/>
    <s v="Clytie Kelty"/>
    <x v="0"/>
    <s v="United States"/>
    <s v="Grove City"/>
    <x v="24"/>
    <n v="43123"/>
    <x v="3"/>
    <s v="TEC-PH-10000011"/>
    <x v="2"/>
    <x v="7"/>
    <s v="PureGear Roll-On Screen Protector"/>
    <n v="119.93999999999998"/>
    <n v="10"/>
    <n v="0.4"/>
    <n v="15.99199999999999"/>
  </r>
  <r>
    <n v="616"/>
    <x v="284"/>
    <x v="3"/>
    <x v="237"/>
    <d v="2014-11-18T00:00:00"/>
    <s v="Second Class"/>
    <x v="242"/>
    <s v="Clytie Kelty"/>
    <x v="0"/>
    <s v="United States"/>
    <s v="Grove City"/>
    <x v="24"/>
    <n v="43123"/>
    <x v="3"/>
    <s v="OFF-BI-10002949"/>
    <x v="1"/>
    <x v="8"/>
    <s v="Prestige Round Ring Binders"/>
    <n v="3.6480000000000006"/>
    <n v="2"/>
    <n v="0.7"/>
    <n v="-2.7967999999999993"/>
  </r>
  <r>
    <n v="617"/>
    <x v="285"/>
    <x v="3"/>
    <x v="238"/>
    <d v="2014-08-24T00:00:00"/>
    <s v="Second Class"/>
    <x v="243"/>
    <s v="Nat Gilpin"/>
    <x v="1"/>
    <s v="United States"/>
    <s v="New York City"/>
    <x v="15"/>
    <n v="10011"/>
    <x v="3"/>
    <s v="FUR-FU-10003849"/>
    <x v="0"/>
    <x v="5"/>
    <s v="DAX Metal Frame, Desktop, Stepped-Edge"/>
    <n v="40.479999999999997"/>
    <n v="2"/>
    <n v="0"/>
    <n v="15.787199999999999"/>
  </r>
  <r>
    <n v="618"/>
    <x v="285"/>
    <x v="3"/>
    <x v="238"/>
    <d v="2014-08-24T00:00:00"/>
    <s v="Second Class"/>
    <x v="243"/>
    <s v="Nat Gilpin"/>
    <x v="1"/>
    <s v="United States"/>
    <s v="New York City"/>
    <x v="15"/>
    <n v="10011"/>
    <x v="3"/>
    <s v="FUR-FU-10000010"/>
    <x v="0"/>
    <x v="5"/>
    <s v="DAX Value U-Channel Document Frames, Easel Back"/>
    <n v="9.94"/>
    <n v="2"/>
    <n v="0"/>
    <n v="3.0813999999999995"/>
  </r>
  <r>
    <n v="619"/>
    <x v="285"/>
    <x v="3"/>
    <x v="238"/>
    <d v="2014-08-24T00:00:00"/>
    <s v="Second Class"/>
    <x v="243"/>
    <s v="Nat Gilpin"/>
    <x v="1"/>
    <s v="United States"/>
    <s v="New York City"/>
    <x v="15"/>
    <n v="10011"/>
    <x v="3"/>
    <s v="OFF-BI-10002824"/>
    <x v="1"/>
    <x v="8"/>
    <s v="Recycled Easel Ring Binders"/>
    <n v="107.42400000000001"/>
    <n v="9"/>
    <n v="0.2"/>
    <n v="33.569999999999986"/>
  </r>
  <r>
    <n v="620"/>
    <x v="285"/>
    <x v="3"/>
    <x v="238"/>
    <d v="2014-08-24T00:00:00"/>
    <s v="Second Class"/>
    <x v="243"/>
    <s v="Nat Gilpin"/>
    <x v="1"/>
    <s v="United States"/>
    <s v="New York City"/>
    <x v="15"/>
    <n v="10011"/>
    <x v="3"/>
    <s v="TEC-PH-10002538"/>
    <x v="2"/>
    <x v="7"/>
    <s v="Grandstream GXP1160 VoIP phone"/>
    <n v="37.909999999999997"/>
    <n v="1"/>
    <n v="0"/>
    <n v="10.993899999999996"/>
  </r>
  <r>
    <n v="621"/>
    <x v="285"/>
    <x v="3"/>
    <x v="238"/>
    <d v="2014-08-24T00:00:00"/>
    <s v="Second Class"/>
    <x v="243"/>
    <s v="Nat Gilpin"/>
    <x v="1"/>
    <s v="United States"/>
    <s v="New York City"/>
    <x v="15"/>
    <n v="10011"/>
    <x v="3"/>
    <s v="FUR-FU-10000521"/>
    <x v="0"/>
    <x v="5"/>
    <s v="Seth Thomas 14&quot; Putty-Colored Wall Clock"/>
    <n v="88.02"/>
    <n v="3"/>
    <n v="0"/>
    <n v="27.286199999999994"/>
  </r>
  <r>
    <n v="622"/>
    <x v="286"/>
    <x v="2"/>
    <x v="58"/>
    <d v="2011-12-31T00:00:00"/>
    <s v="Standard Class"/>
    <x v="244"/>
    <s v="Christina Anderson"/>
    <x v="0"/>
    <s v="United States"/>
    <s v="Chicago"/>
    <x v="10"/>
    <n v="60610"/>
    <x v="2"/>
    <s v="OFF-BI-10002103"/>
    <x v="1"/>
    <x v="8"/>
    <s v="Cardinal Slant-D Ring Binder, Heavy Gauge Vinyl"/>
    <n v="8.6899999999999977"/>
    <n v="5"/>
    <n v="0.8"/>
    <n v="-14.773"/>
  </r>
  <r>
    <n v="623"/>
    <x v="287"/>
    <x v="1"/>
    <x v="239"/>
    <d v="2012-12-03T00:00:00"/>
    <s v="Standard Class"/>
    <x v="245"/>
    <s v="Sylvia Foulston"/>
    <x v="1"/>
    <s v="United States"/>
    <s v="Dearborn"/>
    <x v="12"/>
    <n v="48126"/>
    <x v="2"/>
    <s v="FUR-CH-10004853"/>
    <x v="0"/>
    <x v="1"/>
    <s v="Global Manager's Adjustable Task Chair, Storm"/>
    <n v="301.95999999999998"/>
    <n v="2"/>
    <n v="0"/>
    <n v="87.568399999999968"/>
  </r>
  <r>
    <n v="624"/>
    <x v="287"/>
    <x v="1"/>
    <x v="239"/>
    <d v="2012-12-03T00:00:00"/>
    <s v="Standard Class"/>
    <x v="24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x v="245"/>
    <s v="Sylvia Foulston"/>
    <x v="1"/>
    <s v="United States"/>
    <s v="Dearborn"/>
    <x v="12"/>
    <n v="48126"/>
    <x v="2"/>
    <s v="OFF-ST-10001272"/>
    <x v="1"/>
    <x v="4"/>
    <s v="Mini 13-1/2 Capacity Data Binder Rack, Pearl"/>
    <n v="523.48"/>
    <n v="4"/>
    <n v="0"/>
    <n v="130.87"/>
  </r>
  <r>
    <n v="626"/>
    <x v="287"/>
    <x v="1"/>
    <x v="239"/>
    <d v="2012-12-03T00:00:00"/>
    <s v="Standard Class"/>
    <x v="245"/>
    <s v="Sylvia Foulston"/>
    <x v="1"/>
    <s v="United States"/>
    <s v="Dearborn"/>
    <x v="12"/>
    <n v="48126"/>
    <x v="2"/>
    <s v="OFF-AR-10004042"/>
    <x v="1"/>
    <x v="6"/>
    <s v="BOSTON Model 1800 Electric Pencil Sharpeners, Putty/Woodgrain"/>
    <n v="161.82"/>
    <n v="9"/>
    <n v="0"/>
    <n v="46.927799999999984"/>
  </r>
  <r>
    <n v="627"/>
    <x v="288"/>
    <x v="3"/>
    <x v="175"/>
    <d v="2014-09-20T00:00:00"/>
    <s v="Standard Class"/>
    <x v="246"/>
    <s v="Meg O'Connel"/>
    <x v="2"/>
    <s v="United States"/>
    <s v="New York City"/>
    <x v="15"/>
    <n v="10009"/>
    <x v="3"/>
    <s v="FUR-FU-10000221"/>
    <x v="0"/>
    <x v="5"/>
    <s v="Master Caster Door Stop, Brown"/>
    <n v="35.56"/>
    <n v="7"/>
    <n v="0"/>
    <n v="12.090399999999999"/>
  </r>
  <r>
    <n v="628"/>
    <x v="289"/>
    <x v="3"/>
    <x v="240"/>
    <d v="2014-05-24T00:00:00"/>
    <s v="Standard Class"/>
    <x v="247"/>
    <s v="Annie Thurman"/>
    <x v="0"/>
    <s v="United States"/>
    <s v="Seattle"/>
    <x v="4"/>
    <n v="98115"/>
    <x v="1"/>
    <s v="OFF-AP-10001563"/>
    <x v="1"/>
    <x v="9"/>
    <s v="Belkin Premiere Surge Master II 8-outlet surge protector"/>
    <n v="97.16"/>
    <n v="2"/>
    <n v="0"/>
    <n v="28.176399999999987"/>
  </r>
  <r>
    <n v="629"/>
    <x v="290"/>
    <x v="3"/>
    <x v="94"/>
    <d v="2014-12-22T00:00:00"/>
    <s v="Standard Class"/>
    <x v="95"/>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x v="95"/>
    <s v="Logan Currie"/>
    <x v="0"/>
    <s v="United States"/>
    <s v="San Francisco"/>
    <x v="1"/>
    <n v="94122"/>
    <x v="1"/>
    <s v="OFF-PA-10002615"/>
    <x v="1"/>
    <x v="10"/>
    <s v="Ampad Gold Fibre Wirebound Steno Books, 6&quot; x 9&quot;, Gregg Ruled"/>
    <n v="13.23"/>
    <n v="3"/>
    <n v="0"/>
    <n v="6.0857999999999999"/>
  </r>
  <r>
    <n v="631"/>
    <x v="291"/>
    <x v="0"/>
    <x v="25"/>
    <d v="2013-12-14T00:00:00"/>
    <s v="Second Class"/>
    <x v="248"/>
    <s v="Fred McMath"/>
    <x v="0"/>
    <s v="United States"/>
    <s v="Aurora"/>
    <x v="22"/>
    <n v="80013"/>
    <x v="1"/>
    <s v="OFF-ST-10001963"/>
    <x v="1"/>
    <x v="4"/>
    <s v="Tennsco Regal Shelving Units"/>
    <n v="243.38400000000001"/>
    <n v="3"/>
    <n v="0.2"/>
    <n v="-51.719100000000012"/>
  </r>
  <r>
    <n v="632"/>
    <x v="291"/>
    <x v="0"/>
    <x v="25"/>
    <d v="2013-12-14T00:00:00"/>
    <s v="Second Class"/>
    <x v="248"/>
    <s v="Fred McMath"/>
    <x v="0"/>
    <s v="United States"/>
    <s v="Aurora"/>
    <x v="22"/>
    <n v="80013"/>
    <x v="1"/>
    <s v="TEC-AC-10001267"/>
    <x v="2"/>
    <x v="11"/>
    <s v="Imation 32GB Pocket Pro USB 3.0 Flash Drive - 32 GB - Black - 1 P ..."/>
    <n v="119.80000000000001"/>
    <n v="5"/>
    <n v="0.2"/>
    <n v="29.950000000000003"/>
  </r>
  <r>
    <n v="633"/>
    <x v="291"/>
    <x v="0"/>
    <x v="25"/>
    <d v="2013-12-14T00:00:00"/>
    <s v="Second Class"/>
    <x v="248"/>
    <s v="Fred McMath"/>
    <x v="0"/>
    <s v="United States"/>
    <s v="Aurora"/>
    <x v="22"/>
    <n v="80013"/>
    <x v="1"/>
    <s v="TEC-PH-10002103"/>
    <x v="2"/>
    <x v="7"/>
    <s v="Jabra SPEAK 410"/>
    <n v="300.76799999999997"/>
    <n v="4"/>
    <n v="0.2"/>
    <n v="30.076800000000006"/>
  </r>
  <r>
    <n v="634"/>
    <x v="292"/>
    <x v="3"/>
    <x v="241"/>
    <d v="2014-09-27T00:00:00"/>
    <s v="Second Class"/>
    <x v="205"/>
    <s v="Brian Dahlen"/>
    <x v="0"/>
    <s v="United States"/>
    <s v="Miami"/>
    <x v="2"/>
    <n v="33180"/>
    <x v="0"/>
    <s v="TEC-AC-10002857"/>
    <x v="2"/>
    <x v="11"/>
    <s v="Verbatim 25 GB 6x Blu-ray Single Layer Recordable Disc, 1/Pack"/>
    <n v="17.880000000000003"/>
    <n v="3"/>
    <n v="0.2"/>
    <n v="2.458499999999999"/>
  </r>
  <r>
    <n v="635"/>
    <x v="292"/>
    <x v="3"/>
    <x v="241"/>
    <d v="2014-09-27T00:00:00"/>
    <s v="Second Class"/>
    <x v="205"/>
    <s v="Brian Dahlen"/>
    <x v="0"/>
    <s v="United States"/>
    <s v="Miami"/>
    <x v="2"/>
    <n v="33180"/>
    <x v="0"/>
    <s v="OFF-LA-10003930"/>
    <x v="1"/>
    <x v="2"/>
    <s v="Dot Matrix Printer Tape Reel Labels, White, 5000/Box"/>
    <n v="235.94400000000002"/>
    <n v="3"/>
    <n v="0.2"/>
    <n v="85.529700000000005"/>
  </r>
  <r>
    <n v="636"/>
    <x v="293"/>
    <x v="1"/>
    <x v="242"/>
    <d v="2012-10-09T00:00:00"/>
    <s v="Second Class"/>
    <x v="249"/>
    <s v="Denny Joy"/>
    <x v="1"/>
    <s v="United States"/>
    <s v="Warner Robins"/>
    <x v="32"/>
    <n v="31088"/>
    <x v="0"/>
    <s v="FUR-CH-10001482"/>
    <x v="0"/>
    <x v="1"/>
    <s v="Office Star - Mesh Screen back chair with Vinyl seat"/>
    <n v="392.93999999999994"/>
    <n v="3"/>
    <n v="0"/>
    <n v="43.223399999999984"/>
  </r>
  <r>
    <n v="637"/>
    <x v="294"/>
    <x v="0"/>
    <x v="243"/>
    <d v="2013-08-22T00:00:00"/>
    <s v="Standard Class"/>
    <x v="250"/>
    <s v="Max Engle"/>
    <x v="0"/>
    <s v="United States"/>
    <s v="Aurora"/>
    <x v="22"/>
    <n v="80013"/>
    <x v="1"/>
    <s v="OFF-BI-10001989"/>
    <x v="1"/>
    <x v="8"/>
    <s v="Premium Transparent Presentation Covers by GBC"/>
    <n v="18.882000000000005"/>
    <n v="3"/>
    <n v="0.7"/>
    <n v="-13.846800000000002"/>
  </r>
  <r>
    <n v="638"/>
    <x v="294"/>
    <x v="0"/>
    <x v="243"/>
    <d v="2013-08-22T00:00:00"/>
    <s v="Standard Class"/>
    <x v="250"/>
    <s v="Max Engle"/>
    <x v="0"/>
    <s v="United States"/>
    <s v="Aurora"/>
    <x v="22"/>
    <n v="80013"/>
    <x v="1"/>
    <s v="OFF-AP-10003287"/>
    <x v="1"/>
    <x v="9"/>
    <s v="Tripp Lite TLP810NET Broadband Surge for Modem/Fax"/>
    <n v="122.328"/>
    <n v="3"/>
    <n v="0.2"/>
    <n v="12.232799999999997"/>
  </r>
  <r>
    <n v="639"/>
    <x v="295"/>
    <x v="0"/>
    <x v="244"/>
    <d v="2013-05-26T00:00:00"/>
    <s v="Standard Class"/>
    <x v="46"/>
    <s v="Rick Bensley"/>
    <x v="2"/>
    <s v="United States"/>
    <s v="Vallejo"/>
    <x v="1"/>
    <n v="94591"/>
    <x v="1"/>
    <s v="FUR-FU-10000576"/>
    <x v="0"/>
    <x v="5"/>
    <s v="Luxo Professional Fluorescent Magnifier Lamp with Clamp-Mount Base"/>
    <n v="1049.2"/>
    <n v="5"/>
    <n v="0"/>
    <n v="272.79200000000003"/>
  </r>
  <r>
    <n v="640"/>
    <x v="295"/>
    <x v="0"/>
    <x v="244"/>
    <d v="2013-05-26T00:00:00"/>
    <s v="Standard Class"/>
    <x v="46"/>
    <s v="Rick Bensley"/>
    <x v="2"/>
    <s v="United States"/>
    <s v="Vallejo"/>
    <x v="1"/>
    <n v="94591"/>
    <x v="1"/>
    <s v="OFF-BI-10004728"/>
    <x v="1"/>
    <x v="8"/>
    <s v="Wilson Jones Turn Tabs Binder Tool for Ring Binders"/>
    <n v="15.424000000000001"/>
    <n v="4"/>
    <n v="0.2"/>
    <n v="5.0128000000000004"/>
  </r>
  <r>
    <n v="641"/>
    <x v="296"/>
    <x v="0"/>
    <x v="122"/>
    <d v="2013-12-23T00:00:00"/>
    <s v="Standard Class"/>
    <x v="251"/>
    <s v="Justin Deggeller"/>
    <x v="1"/>
    <s v="United States"/>
    <s v="Minneapolis"/>
    <x v="11"/>
    <n v="55407"/>
    <x v="2"/>
    <s v="FUR-FU-10000732"/>
    <x v="0"/>
    <x v="5"/>
    <s v="Eldon 200 Class Desk Accessories"/>
    <n v="18.84"/>
    <n v="3"/>
    <n v="0"/>
    <n v="6.0287999999999995"/>
  </r>
  <r>
    <n v="642"/>
    <x v="297"/>
    <x v="3"/>
    <x v="245"/>
    <d v="2014-08-04T00:00:00"/>
    <s v="Second Class"/>
    <x v="252"/>
    <s v="John Lee"/>
    <x v="0"/>
    <s v="United States"/>
    <s v="Mission Viejo"/>
    <x v="1"/>
    <n v="92691"/>
    <x v="1"/>
    <s v="OFF-ST-10000585"/>
    <x v="1"/>
    <x v="4"/>
    <s v="Economy Rollaway Files"/>
    <n v="330.4"/>
    <n v="2"/>
    <n v="0"/>
    <n v="85.903999999999996"/>
  </r>
  <r>
    <n v="643"/>
    <x v="297"/>
    <x v="3"/>
    <x v="245"/>
    <d v="2014-08-04T00:00:00"/>
    <s v="Second Class"/>
    <x v="252"/>
    <s v="John Lee"/>
    <x v="0"/>
    <s v="United States"/>
    <s v="Mission Viejo"/>
    <x v="1"/>
    <n v="92691"/>
    <x v="1"/>
    <s v="OFF-LA-10002787"/>
    <x v="1"/>
    <x v="2"/>
    <s v="Avery 480"/>
    <n v="26.25"/>
    <n v="7"/>
    <n v="0"/>
    <n v="12.599999999999998"/>
  </r>
  <r>
    <n v="644"/>
    <x v="298"/>
    <x v="3"/>
    <x v="193"/>
    <d v="2014-06-16T00:00:00"/>
    <s v="Standard Class"/>
    <x v="253"/>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x v="69"/>
    <s v="Tamara Willingham"/>
    <x v="2"/>
    <s v="United States"/>
    <s v="Plainfield"/>
    <x v="30"/>
    <n v="7060"/>
    <x v="3"/>
    <s v="OFF-PA-10001934"/>
    <x v="1"/>
    <x v="10"/>
    <s v="Xerox 1993"/>
    <n v="6.48"/>
    <n v="1"/>
    <n v="0"/>
    <n v="3.1752000000000002"/>
  </r>
  <r>
    <n v="646"/>
    <x v="300"/>
    <x v="3"/>
    <x v="247"/>
    <d v="2015-01-06T00:00:00"/>
    <s v="Standard Class"/>
    <x v="254"/>
    <s v="Chuck Clark"/>
    <x v="2"/>
    <s v="United States"/>
    <s v="Columbus"/>
    <x v="14"/>
    <n v="47201"/>
    <x v="2"/>
    <s v="OFF-AP-10002457"/>
    <x v="1"/>
    <x v="9"/>
    <s v="Eureka The Boss Plus 12-Amp Hard Box Upright Vacuum, Red"/>
    <n v="209.3"/>
    <n v="2"/>
    <n v="0"/>
    <n v="56.510999999999996"/>
  </r>
  <r>
    <n v="647"/>
    <x v="301"/>
    <x v="0"/>
    <x v="178"/>
    <d v="2013-04-09T00:00:00"/>
    <s v="Standard Class"/>
    <x v="121"/>
    <s v="Barry Blumstein"/>
    <x v="1"/>
    <s v="United States"/>
    <s v="Sierra Vista"/>
    <x v="16"/>
    <n v="85635"/>
    <x v="1"/>
    <s v="OFF-FA-10003112"/>
    <x v="1"/>
    <x v="13"/>
    <s v="Staples"/>
    <n v="31.560000000000002"/>
    <n v="5"/>
    <n v="0.2"/>
    <n v="9.8624999999999972"/>
  </r>
  <r>
    <n v="648"/>
    <x v="301"/>
    <x v="0"/>
    <x v="178"/>
    <d v="2013-04-09T00:00:00"/>
    <s v="Standard Class"/>
    <x v="121"/>
    <s v="Barry Blumstein"/>
    <x v="1"/>
    <s v="United States"/>
    <s v="Sierra Vista"/>
    <x v="16"/>
    <n v="85635"/>
    <x v="1"/>
    <s v="OFF-AP-10002350"/>
    <x v="1"/>
    <x v="9"/>
    <s v="Belkin F9H710-06 7 Outlet SurgeMaster Surge Protector"/>
    <n v="30.144000000000002"/>
    <n v="2"/>
    <n v="0.2"/>
    <n v="3.0143999999999993"/>
  </r>
  <r>
    <n v="649"/>
    <x v="302"/>
    <x v="0"/>
    <x v="25"/>
    <d v="2013-12-17T00:00:00"/>
    <s v="Second Class"/>
    <x v="255"/>
    <s v="Anthony Rawles"/>
    <x v="1"/>
    <s v="United States"/>
    <s v="Vancouver"/>
    <x v="4"/>
    <n v="98661"/>
    <x v="1"/>
    <s v="FUR-FU-10001935"/>
    <x v="0"/>
    <x v="5"/>
    <s v="3M Hangers With Command Adhesive"/>
    <n v="14.8"/>
    <n v="4"/>
    <n v="0"/>
    <n v="6.0680000000000014"/>
  </r>
  <r>
    <n v="650"/>
    <x v="302"/>
    <x v="0"/>
    <x v="25"/>
    <d v="2013-12-17T00:00:00"/>
    <s v="Second Class"/>
    <x v="255"/>
    <s v="Anthony Rawles"/>
    <x v="1"/>
    <s v="United States"/>
    <s v="Vancouver"/>
    <x v="4"/>
    <n v="98661"/>
    <x v="1"/>
    <s v="TEC-PH-10003273"/>
    <x v="2"/>
    <x v="7"/>
    <s v="AT&amp;T TR1909W"/>
    <n v="302.37599999999998"/>
    <n v="3"/>
    <n v="0.2"/>
    <n v="22.678200000000018"/>
  </r>
  <r>
    <n v="651"/>
    <x v="302"/>
    <x v="0"/>
    <x v="25"/>
    <d v="2013-12-17T00:00:00"/>
    <s v="Second Class"/>
    <x v="255"/>
    <s v="Anthony Rawles"/>
    <x v="1"/>
    <s v="United States"/>
    <s v="Vancouver"/>
    <x v="4"/>
    <n v="98661"/>
    <x v="1"/>
    <s v="TEC-AC-10001142"/>
    <x v="2"/>
    <x v="11"/>
    <s v="First Data FD10 PIN Pad"/>
    <n v="316"/>
    <n v="4"/>
    <n v="0"/>
    <n v="31.599999999999966"/>
  </r>
  <r>
    <n v="652"/>
    <x v="303"/>
    <x v="0"/>
    <x v="248"/>
    <d v="2013-10-30T00:00:00"/>
    <s v="Standard Class"/>
    <x v="256"/>
    <s v="Steven Roelle"/>
    <x v="2"/>
    <s v="United States"/>
    <s v="New York City"/>
    <x v="15"/>
    <n v="10024"/>
    <x v="3"/>
    <s v="OFF-PA-10000482"/>
    <x v="1"/>
    <x v="10"/>
    <s v="Snap-A-Way Black Print Carbonless Ruled Speed Letter, Triplicate"/>
    <n v="379.4"/>
    <n v="10"/>
    <n v="0"/>
    <n v="178.31799999999998"/>
  </r>
  <r>
    <n v="653"/>
    <x v="304"/>
    <x v="3"/>
    <x v="249"/>
    <d v="2014-06-24T00:00:00"/>
    <s v="Standard Class"/>
    <x v="153"/>
    <s v="Allen Rosenblatt"/>
    <x v="1"/>
    <s v="United States"/>
    <s v="New York City"/>
    <x v="15"/>
    <n v="10035"/>
    <x v="3"/>
    <s v="OFF-PA-10003892"/>
    <x v="1"/>
    <x v="10"/>
    <s v="Xerox 1943"/>
    <n v="97.82"/>
    <n v="2"/>
    <n v="0"/>
    <n v="45.975399999999993"/>
  </r>
  <r>
    <n v="654"/>
    <x v="304"/>
    <x v="3"/>
    <x v="249"/>
    <d v="2014-06-24T00:00:00"/>
    <s v="Standard Class"/>
    <x v="153"/>
    <s v="Allen Rosenblatt"/>
    <x v="1"/>
    <s v="United States"/>
    <s v="New York City"/>
    <x v="15"/>
    <n v="10035"/>
    <x v="3"/>
    <s v="TEC-AC-10001101"/>
    <x v="2"/>
    <x v="11"/>
    <s v="Sony 16GB Class 10 Micro SDHC R40 Memory Card"/>
    <n v="103.12"/>
    <n v="8"/>
    <n v="0"/>
    <n v="10.311999999999998"/>
  </r>
  <r>
    <n v="655"/>
    <x v="305"/>
    <x v="0"/>
    <x v="250"/>
    <d v="2013-08-29T00:00:00"/>
    <s v="Standard Class"/>
    <x v="257"/>
    <s v="Craig Reiter"/>
    <x v="0"/>
    <s v="United States"/>
    <s v="Columbus"/>
    <x v="24"/>
    <n v="43229"/>
    <x v="3"/>
    <s v="OFF-AP-10002439"/>
    <x v="1"/>
    <x v="9"/>
    <s v="Tripp Lite Isotel 8 Ultra 8 Outlet Metal Surge"/>
    <n v="113.55200000000001"/>
    <n v="2"/>
    <n v="0.2"/>
    <n v="8.5163999999999938"/>
  </r>
  <r>
    <n v="656"/>
    <x v="305"/>
    <x v="0"/>
    <x v="250"/>
    <d v="2013-08-29T00:00:00"/>
    <s v="Standard Class"/>
    <x v="257"/>
    <s v="Craig Reiter"/>
    <x v="0"/>
    <s v="United States"/>
    <s v="Columbus"/>
    <x v="24"/>
    <n v="43229"/>
    <x v="3"/>
    <s v="OFF-BI-10002827"/>
    <x v="1"/>
    <x v="8"/>
    <s v="Avery Durable Poly Binders"/>
    <n v="3.3180000000000005"/>
    <n v="2"/>
    <n v="0.7"/>
    <n v="-2.6543999999999999"/>
  </r>
  <r>
    <n v="657"/>
    <x v="305"/>
    <x v="0"/>
    <x v="250"/>
    <d v="2013-08-29T00:00:00"/>
    <s v="Standard Class"/>
    <x v="257"/>
    <s v="Craig Reiter"/>
    <x v="0"/>
    <s v="United States"/>
    <s v="Columbus"/>
    <x v="24"/>
    <n v="43229"/>
    <x v="3"/>
    <s v="OFF-EN-10002230"/>
    <x v="1"/>
    <x v="12"/>
    <s v="Airmail Envelopes"/>
    <n v="134.28800000000001"/>
    <n v="2"/>
    <n v="0.2"/>
    <n v="45.322199999999995"/>
  </r>
  <r>
    <n v="658"/>
    <x v="306"/>
    <x v="0"/>
    <x v="251"/>
    <d v="2013-09-20T00:00:00"/>
    <s v="Same Day"/>
    <x v="258"/>
    <s v="Eugene Hildebrand"/>
    <x v="2"/>
    <s v="United States"/>
    <s v="Aurora"/>
    <x v="10"/>
    <n v="60505"/>
    <x v="2"/>
    <s v="FUR-CH-10001215"/>
    <x v="0"/>
    <x v="1"/>
    <s v="Global Troy Executive Leather Low-Back Tilter"/>
    <n v="701.37199999999996"/>
    <n v="2"/>
    <n v="0.3"/>
    <n v="-50.098000000000013"/>
  </r>
  <r>
    <n v="659"/>
    <x v="306"/>
    <x v="0"/>
    <x v="251"/>
    <d v="2013-09-20T00:00:00"/>
    <s v="Same Day"/>
    <x v="258"/>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x v="90"/>
    <s v="Cassandra Brandow"/>
    <x v="0"/>
    <s v="United States"/>
    <s v="Arlington"/>
    <x v="5"/>
    <n v="76017"/>
    <x v="2"/>
    <s v="OFF-ST-10001490"/>
    <x v="1"/>
    <x v="4"/>
    <s v="Hot File 7-Pocket, Floor Stand"/>
    <n v="999.43200000000002"/>
    <n v="7"/>
    <n v="0.2"/>
    <n v="124.92899999999986"/>
  </r>
  <r>
    <n v="661"/>
    <x v="307"/>
    <x v="1"/>
    <x v="252"/>
    <d v="2012-08-28T00:00:00"/>
    <s v="Standard Class"/>
    <x v="90"/>
    <s v="Cassandra Brandow"/>
    <x v="0"/>
    <s v="United States"/>
    <s v="Arlington"/>
    <x v="5"/>
    <n v="76017"/>
    <x v="2"/>
    <s v="OFF-ST-10001511"/>
    <x v="1"/>
    <x v="4"/>
    <s v="Space Solutions Commercial Steel Shelving"/>
    <n v="724.08"/>
    <n v="14"/>
    <n v="0.2"/>
    <n v="-135.7650000000001"/>
  </r>
  <r>
    <n v="662"/>
    <x v="307"/>
    <x v="1"/>
    <x v="252"/>
    <d v="2012-08-28T00:00:00"/>
    <s v="Standard Class"/>
    <x v="90"/>
    <s v="Cassandra Brandow"/>
    <x v="0"/>
    <s v="United States"/>
    <s v="Arlington"/>
    <x v="5"/>
    <n v="76017"/>
    <x v="2"/>
    <s v="FUR-TA-10001768"/>
    <x v="0"/>
    <x v="3"/>
    <s v="Hon Racetrack Conference Tables"/>
    <n v="918.78499999999985"/>
    <n v="5"/>
    <n v="0.3"/>
    <n v="-118.12950000000006"/>
  </r>
  <r>
    <n v="663"/>
    <x v="307"/>
    <x v="1"/>
    <x v="252"/>
    <d v="2012-08-28T00:00:00"/>
    <s v="Standard Class"/>
    <x v="90"/>
    <s v="Cassandra Brandow"/>
    <x v="0"/>
    <s v="United States"/>
    <s v="Arlington"/>
    <x v="5"/>
    <n v="76017"/>
    <x v="2"/>
    <s v="OFF-BI-10003981"/>
    <x v="1"/>
    <x v="8"/>
    <s v="Avery Durable Plastic 1&quot; Binders"/>
    <n v="2.7239999999999993"/>
    <n v="3"/>
    <n v="0.8"/>
    <n v="-4.2222000000000008"/>
  </r>
  <r>
    <n v="664"/>
    <x v="308"/>
    <x v="0"/>
    <x v="253"/>
    <d v="2013-03-31T00:00:00"/>
    <s v="Standard Class"/>
    <x v="259"/>
    <s v="Sibella Parks"/>
    <x v="1"/>
    <s v="United States"/>
    <s v="New York City"/>
    <x v="15"/>
    <n v="10011"/>
    <x v="3"/>
    <s v="OFF-ST-10001522"/>
    <x v="1"/>
    <x v="4"/>
    <s v="Gould Plastics 18-Pocket Panel Bin, 34w x 5-1/4d x 20-1/2h"/>
    <n v="459.95"/>
    <n v="5"/>
    <n v="0"/>
    <n v="18.397999999999968"/>
  </r>
  <r>
    <n v="665"/>
    <x v="309"/>
    <x v="0"/>
    <x v="254"/>
    <d v="2013-11-05T00:00:00"/>
    <s v="Same Day"/>
    <x v="116"/>
    <s v="Roy Collins"/>
    <x v="0"/>
    <s v="United States"/>
    <s v="Louisville"/>
    <x v="0"/>
    <n v="40214"/>
    <x v="0"/>
    <s v="OFF-FA-10000621"/>
    <x v="1"/>
    <x v="13"/>
    <s v="OIC Colored Binder Clips, Assorted Sizes"/>
    <n v="10.74"/>
    <n v="3"/>
    <n v="0"/>
    <n v="5.2625999999999999"/>
  </r>
  <r>
    <n v="666"/>
    <x v="310"/>
    <x v="3"/>
    <x v="110"/>
    <d v="2014-06-11T00:00:00"/>
    <s v="Second Class"/>
    <x v="260"/>
    <s v="Tiffany House"/>
    <x v="1"/>
    <s v="United States"/>
    <s v="Dallas"/>
    <x v="5"/>
    <n v="75081"/>
    <x v="2"/>
    <s v="OFF-SU-10004231"/>
    <x v="1"/>
    <x v="14"/>
    <s v="Acme Tagit Stainless Steel Antibacterial Scissors"/>
    <n v="23.76"/>
    <n v="3"/>
    <n v="0.2"/>
    <n v="2.0789999999999997"/>
  </r>
  <r>
    <n v="667"/>
    <x v="310"/>
    <x v="3"/>
    <x v="110"/>
    <d v="2014-06-11T00:00:00"/>
    <s v="Second Class"/>
    <x v="260"/>
    <s v="Tiffany House"/>
    <x v="1"/>
    <s v="United States"/>
    <s v="Dallas"/>
    <x v="5"/>
    <n v="75081"/>
    <x v="2"/>
    <s v="OFF-PA-10000474"/>
    <x v="1"/>
    <x v="10"/>
    <s v="Staples"/>
    <n v="85.055999999999997"/>
    <n v="3"/>
    <n v="0.2"/>
    <n v="28.706399999999991"/>
  </r>
  <r>
    <n v="668"/>
    <x v="310"/>
    <x v="3"/>
    <x v="110"/>
    <d v="2014-06-11T00:00:00"/>
    <s v="Second Class"/>
    <x v="260"/>
    <s v="Tiffany House"/>
    <x v="1"/>
    <s v="United States"/>
    <s v="Dallas"/>
    <x v="5"/>
    <n v="75081"/>
    <x v="2"/>
    <s v="TEC-PH-10004042"/>
    <x v="2"/>
    <x v="7"/>
    <s v="ClearOne Communications CHAT 70 OC Speaker Phone"/>
    <n v="381.57600000000002"/>
    <n v="3"/>
    <n v="0.2"/>
    <n v="28.618200000000002"/>
  </r>
  <r>
    <n v="669"/>
    <x v="311"/>
    <x v="2"/>
    <x v="163"/>
    <d v="2011-12-26T00:00:00"/>
    <s v="First Class"/>
    <x v="261"/>
    <s v="Resi Pölking"/>
    <x v="0"/>
    <s v="United States"/>
    <s v="Cleveland"/>
    <x v="24"/>
    <n v="44105"/>
    <x v="3"/>
    <s v="FUR-FU-10003096"/>
    <x v="0"/>
    <x v="5"/>
    <s v="Master Giant Foot Doorstop, Safety Yellow"/>
    <n v="30.36"/>
    <n v="5"/>
    <n v="0.2"/>
    <n v="8.7285000000000004"/>
  </r>
  <r>
    <n v="670"/>
    <x v="312"/>
    <x v="3"/>
    <x v="255"/>
    <d v="2014-06-14T00:00:00"/>
    <s v="Standard Class"/>
    <x v="246"/>
    <s v="Meg O'Connel"/>
    <x v="2"/>
    <s v="United States"/>
    <s v="Chicago"/>
    <x v="10"/>
    <n v="60653"/>
    <x v="2"/>
    <s v="FUR-FU-10002759"/>
    <x v="0"/>
    <x v="5"/>
    <s v="12-1/2 Diameter Round Wall Clock"/>
    <n v="23.976000000000003"/>
    <n v="3"/>
    <n v="0.6"/>
    <n v="-14.385599999999997"/>
  </r>
  <r>
    <n v="671"/>
    <x v="312"/>
    <x v="3"/>
    <x v="255"/>
    <d v="2014-06-14T00:00:00"/>
    <s v="Standard Class"/>
    <x v="246"/>
    <s v="Meg O'Connel"/>
    <x v="2"/>
    <s v="United States"/>
    <s v="Chicago"/>
    <x v="10"/>
    <n v="60653"/>
    <x v="2"/>
    <s v="FUR-TA-10000688"/>
    <x v="0"/>
    <x v="3"/>
    <s v="Chromcraft Bull-Nose Wood Round Conference Table Top, Wood Base"/>
    <n v="108.925"/>
    <n v="1"/>
    <n v="0.5"/>
    <n v="-71.890500000000017"/>
  </r>
  <r>
    <n v="672"/>
    <x v="312"/>
    <x v="3"/>
    <x v="255"/>
    <d v="2014-06-14T00:00:00"/>
    <s v="Standard Class"/>
    <x v="246"/>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x v="143"/>
    <s v="Tamara Dahlen"/>
    <x v="0"/>
    <s v="United States"/>
    <s v="Quincy"/>
    <x v="10"/>
    <n v="62301"/>
    <x v="2"/>
    <s v="OFF-AR-10001954"/>
    <x v="1"/>
    <x v="6"/>
    <s v="Newell 331"/>
    <n v="19.559999999999999"/>
    <n v="5"/>
    <n v="0.2"/>
    <n v="1.7115"/>
  </r>
  <r>
    <n v="674"/>
    <x v="314"/>
    <x v="3"/>
    <x v="256"/>
    <d v="2014-12-09T00:00:00"/>
    <s v="First Class"/>
    <x v="262"/>
    <s v="Rob Beeghly"/>
    <x v="0"/>
    <s v="United States"/>
    <s v="Columbus"/>
    <x v="14"/>
    <n v="47201"/>
    <x v="2"/>
    <s v="OFF-AP-10004532"/>
    <x v="1"/>
    <x v="9"/>
    <s v="Kensington 6 Outlet Guardian Standard Surge Protector"/>
    <n v="61.44"/>
    <n v="3"/>
    <n v="0"/>
    <n v="16.588799999999999"/>
  </r>
  <r>
    <n v="675"/>
    <x v="314"/>
    <x v="3"/>
    <x v="256"/>
    <d v="2014-12-09T00:00:00"/>
    <s v="First Class"/>
    <x v="262"/>
    <s v="Rob Beeghly"/>
    <x v="0"/>
    <s v="United States"/>
    <s v="Columbus"/>
    <x v="14"/>
    <n v="47201"/>
    <x v="2"/>
    <s v="OFF-PA-10002137"/>
    <x v="1"/>
    <x v="10"/>
    <s v="Southworth 100% Résumé Paper, 24lb."/>
    <n v="38.9"/>
    <n v="5"/>
    <n v="0"/>
    <n v="17.504999999999995"/>
  </r>
  <r>
    <n v="676"/>
    <x v="314"/>
    <x v="3"/>
    <x v="256"/>
    <d v="2014-12-09T00:00:00"/>
    <s v="First Class"/>
    <x v="262"/>
    <s v="Rob Beeghly"/>
    <x v="0"/>
    <s v="United States"/>
    <s v="Columbus"/>
    <x v="14"/>
    <n v="47201"/>
    <x v="2"/>
    <s v="TEC-AC-10003832"/>
    <x v="2"/>
    <x v="11"/>
    <s v="Imation 16GB Mini TravelDrive USB 2.0 Flash Drive"/>
    <n v="99.390000000000015"/>
    <n v="3"/>
    <n v="0"/>
    <n v="40.749900000000004"/>
  </r>
  <r>
    <n v="677"/>
    <x v="315"/>
    <x v="3"/>
    <x v="257"/>
    <d v="2014-03-24T00:00:00"/>
    <s v="Standard Class"/>
    <x v="263"/>
    <s v="Carol Darley"/>
    <x v="0"/>
    <s v="United States"/>
    <s v="Tyler"/>
    <x v="5"/>
    <n v="75701"/>
    <x v="2"/>
    <s v="OFF-AP-10000804"/>
    <x v="1"/>
    <x v="9"/>
    <s v="Hoover Portapower Portable Vacuum"/>
    <n v="2.6879999999999997"/>
    <n v="3"/>
    <n v="0.8"/>
    <n v="-7.3920000000000021"/>
  </r>
  <r>
    <n v="678"/>
    <x v="315"/>
    <x v="3"/>
    <x v="257"/>
    <d v="2014-03-24T00:00:00"/>
    <s v="Standard Class"/>
    <x v="263"/>
    <s v="Carol Darley"/>
    <x v="0"/>
    <s v="United States"/>
    <s v="Tyler"/>
    <x v="5"/>
    <n v="75701"/>
    <x v="2"/>
    <s v="TEC-AC-10003614"/>
    <x v="2"/>
    <x v="11"/>
    <s v="Verbatim 25 GB 6x Blu-ray Single Layer Recordable Disc, 10/Pack"/>
    <n v="27.816000000000003"/>
    <n v="3"/>
    <n v="0.2"/>
    <n v="4.5200999999999958"/>
  </r>
  <r>
    <n v="679"/>
    <x v="315"/>
    <x v="3"/>
    <x v="257"/>
    <d v="2014-03-24T00:00:00"/>
    <s v="Standard Class"/>
    <x v="263"/>
    <s v="Carol Darley"/>
    <x v="0"/>
    <s v="United States"/>
    <s v="Tyler"/>
    <x v="5"/>
    <n v="75701"/>
    <x v="2"/>
    <s v="FUR-FU-10003553"/>
    <x v="0"/>
    <x v="5"/>
    <s v="Howard Miller 13-1/2&quot; Diameter Rosebrook Wall Clock"/>
    <n v="82.524000000000001"/>
    <n v="3"/>
    <n v="0.6"/>
    <n v="-41.261999999999972"/>
  </r>
  <r>
    <n v="680"/>
    <x v="315"/>
    <x v="3"/>
    <x v="257"/>
    <d v="2014-03-24T00:00:00"/>
    <s v="Standard Class"/>
    <x v="263"/>
    <s v="Carol Darley"/>
    <x v="0"/>
    <s v="United States"/>
    <s v="Tyler"/>
    <x v="5"/>
    <n v="75701"/>
    <x v="2"/>
    <s v="OFF-BI-10004632"/>
    <x v="1"/>
    <x v="8"/>
    <s v="Ibico Hi-Tech Manual Binding System"/>
    <n v="182.99399999999997"/>
    <n v="3"/>
    <n v="0.8"/>
    <n v="-320.23950000000013"/>
  </r>
  <r>
    <n v="681"/>
    <x v="316"/>
    <x v="0"/>
    <x v="258"/>
    <d v="2013-11-25T00:00:00"/>
    <s v="Standard Class"/>
    <x v="264"/>
    <s v="Doug Jacobs"/>
    <x v="0"/>
    <s v="United States"/>
    <s v="New York City"/>
    <x v="15"/>
    <n v="10024"/>
    <x v="3"/>
    <s v="OFF-BI-10003305"/>
    <x v="1"/>
    <x v="8"/>
    <s v="Avery Hanging File Binders"/>
    <n v="14.352000000000002"/>
    <n v="3"/>
    <n v="0.2"/>
    <n v="4.6643999999999988"/>
  </r>
  <r>
    <n v="682"/>
    <x v="316"/>
    <x v="0"/>
    <x v="258"/>
    <d v="2013-11-25T00:00:00"/>
    <s v="Standard Class"/>
    <x v="264"/>
    <s v="Doug Jacobs"/>
    <x v="0"/>
    <s v="United States"/>
    <s v="New York City"/>
    <x v="15"/>
    <n v="10024"/>
    <x v="3"/>
    <s v="OFF-ST-10002583"/>
    <x v="1"/>
    <x v="4"/>
    <s v="Fellowes Neat Ideas Storage Cubes"/>
    <n v="64.959999999999994"/>
    <n v="2"/>
    <n v="0"/>
    <n v="2.598399999999998"/>
  </r>
  <r>
    <n v="683"/>
    <x v="316"/>
    <x v="0"/>
    <x v="258"/>
    <d v="2013-11-25T00:00:00"/>
    <s v="Standard Class"/>
    <x v="264"/>
    <s v="Doug Jacobs"/>
    <x v="0"/>
    <s v="United States"/>
    <s v="New York City"/>
    <x v="15"/>
    <n v="10024"/>
    <x v="3"/>
    <s v="OFF-ST-10004507"/>
    <x v="1"/>
    <x v="4"/>
    <s v="Advantus Rolling Storage Box"/>
    <n v="68.599999999999994"/>
    <n v="4"/>
    <n v="0"/>
    <n v="18.521999999999998"/>
  </r>
  <r>
    <n v="684"/>
    <x v="317"/>
    <x v="3"/>
    <x v="259"/>
    <d v="2014-11-05T00:00:00"/>
    <s v="Same Day"/>
    <x v="265"/>
    <s v="Grant Thornton"/>
    <x v="1"/>
    <s v="United States"/>
    <s v="Burlington"/>
    <x v="3"/>
    <n v="27217"/>
    <x v="0"/>
    <s v="TEC-MA-10004125"/>
    <x v="2"/>
    <x v="15"/>
    <s v="Cubify CubeX 3D Printer Triple Head Print"/>
    <n v="7999.98"/>
    <n v="4"/>
    <n v="0.5"/>
    <n v="-3839.9903999999988"/>
  </r>
  <r>
    <n v="685"/>
    <x v="317"/>
    <x v="3"/>
    <x v="259"/>
    <d v="2014-11-05T00:00:00"/>
    <s v="Same Day"/>
    <x v="265"/>
    <s v="Grant Thornton"/>
    <x v="1"/>
    <s v="United States"/>
    <s v="Burlington"/>
    <x v="3"/>
    <n v="27217"/>
    <x v="0"/>
    <s v="OFF-AP-10002457"/>
    <x v="1"/>
    <x v="9"/>
    <s v="Eureka The Boss Plus 12-Amp Hard Box Upright Vacuum, Red"/>
    <n v="167.44000000000003"/>
    <n v="2"/>
    <n v="0.2"/>
    <n v="14.650999999999989"/>
  </r>
  <r>
    <n v="686"/>
    <x v="318"/>
    <x v="2"/>
    <x v="260"/>
    <d v="2011-07-08T00:00:00"/>
    <s v="First Class"/>
    <x v="266"/>
    <s v="Michael Chen"/>
    <x v="0"/>
    <s v="United States"/>
    <s v="Jackson"/>
    <x v="35"/>
    <n v="39212"/>
    <x v="0"/>
    <s v="TEC-AC-10003911"/>
    <x v="2"/>
    <x v="11"/>
    <s v="NETGEAR AC1750 Dual Band Gigabit Smart WiFi Router"/>
    <n v="479.97"/>
    <n v="3"/>
    <n v="0"/>
    <n v="163.18979999999999"/>
  </r>
  <r>
    <n v="687"/>
    <x v="318"/>
    <x v="2"/>
    <x v="260"/>
    <d v="2011-07-08T00:00:00"/>
    <s v="First Class"/>
    <x v="266"/>
    <s v="Michael Chen"/>
    <x v="0"/>
    <s v="United States"/>
    <s v="Jackson"/>
    <x v="35"/>
    <n v="39212"/>
    <x v="0"/>
    <s v="OFF-LA-10001934"/>
    <x v="1"/>
    <x v="2"/>
    <s v="Avery 516"/>
    <n v="14.62"/>
    <n v="2"/>
    <n v="0"/>
    <n v="6.8713999999999995"/>
  </r>
  <r>
    <n v="688"/>
    <x v="318"/>
    <x v="2"/>
    <x v="260"/>
    <d v="2011-07-08T00:00:00"/>
    <s v="First Class"/>
    <x v="266"/>
    <s v="Michael Chen"/>
    <x v="0"/>
    <s v="United States"/>
    <s v="Jackson"/>
    <x v="35"/>
    <n v="39212"/>
    <x v="0"/>
    <s v="OFF-PA-10000304"/>
    <x v="1"/>
    <x v="10"/>
    <s v="Xerox 1995"/>
    <n v="19.440000000000001"/>
    <n v="3"/>
    <n v="0"/>
    <n v="9.3312000000000008"/>
  </r>
  <r>
    <n v="689"/>
    <x v="319"/>
    <x v="3"/>
    <x v="53"/>
    <d v="2014-12-30T00:00:00"/>
    <s v="Standard Class"/>
    <x v="267"/>
    <s v="Ralph Arnett"/>
    <x v="0"/>
    <s v="United States"/>
    <s v="New York City"/>
    <x v="15"/>
    <n v="10035"/>
    <x v="3"/>
    <s v="FUR-BO-10004015"/>
    <x v="0"/>
    <x v="0"/>
    <s v="Bush Andora Bookcase, Maple/Graphite Gray Finish"/>
    <n v="191.98400000000001"/>
    <n v="2"/>
    <n v="0.2"/>
    <n v="4.7995999999999768"/>
  </r>
  <r>
    <n v="690"/>
    <x v="320"/>
    <x v="2"/>
    <x v="261"/>
    <d v="2011-06-23T00:00:00"/>
    <s v="Second Class"/>
    <x v="268"/>
    <s v="Naresj Patel"/>
    <x v="0"/>
    <s v="United States"/>
    <s v="Waynesboro"/>
    <x v="17"/>
    <n v="22980"/>
    <x v="0"/>
    <s v="FUR-FU-10004071"/>
    <x v="0"/>
    <x v="5"/>
    <s v="Luxo Professional Magnifying Clamp-On Fluorescent Lamps"/>
    <n v="104.01"/>
    <n v="1"/>
    <n v="0"/>
    <n v="14.561400000000006"/>
  </r>
  <r>
    <n v="691"/>
    <x v="320"/>
    <x v="2"/>
    <x v="261"/>
    <d v="2011-06-23T00:00:00"/>
    <s v="Second Class"/>
    <x v="268"/>
    <s v="Naresj Patel"/>
    <x v="0"/>
    <s v="United States"/>
    <s v="Waynesboro"/>
    <x v="17"/>
    <n v="22980"/>
    <x v="0"/>
    <s v="TEC-PH-10002033"/>
    <x v="2"/>
    <x v="7"/>
    <s v="Konftel 250 Conference phone - Charcoal black"/>
    <n v="284.82"/>
    <n v="1"/>
    <n v="0"/>
    <n v="74.053200000000004"/>
  </r>
  <r>
    <n v="692"/>
    <x v="320"/>
    <x v="2"/>
    <x v="261"/>
    <d v="2011-06-23T00:00:00"/>
    <s v="Second Class"/>
    <x v="268"/>
    <s v="Naresj Patel"/>
    <x v="0"/>
    <s v="United States"/>
    <s v="Waynesboro"/>
    <x v="17"/>
    <n v="22980"/>
    <x v="0"/>
    <s v="OFF-ST-10002444"/>
    <x v="1"/>
    <x v="4"/>
    <s v="Recycled Eldon Regeneration Jumbo File"/>
    <n v="36.839999999999996"/>
    <n v="3"/>
    <n v="0"/>
    <n v="10.315199999999999"/>
  </r>
  <r>
    <n v="693"/>
    <x v="321"/>
    <x v="1"/>
    <x v="262"/>
    <d v="2012-04-02T00:00:00"/>
    <s v="Standard Class"/>
    <x v="269"/>
    <s v="Alan Barnes"/>
    <x v="0"/>
    <s v="United States"/>
    <s v="Los Angeles"/>
    <x v="1"/>
    <n v="90036"/>
    <x v="1"/>
    <s v="TEC-AC-10002253"/>
    <x v="2"/>
    <x v="11"/>
    <s v="Imation Bio 8GB USB Flash Drive Imation Corp"/>
    <n v="166.24"/>
    <n v="1"/>
    <n v="0"/>
    <n v="24.936000000000007"/>
  </r>
  <r>
    <n v="694"/>
    <x v="321"/>
    <x v="1"/>
    <x v="262"/>
    <d v="2012-04-02T00:00:00"/>
    <s v="Standard Class"/>
    <x v="269"/>
    <s v="Alan Barnes"/>
    <x v="0"/>
    <s v="United States"/>
    <s v="Los Angeles"/>
    <x v="1"/>
    <n v="90036"/>
    <x v="1"/>
    <s v="OFF-PA-10000743"/>
    <x v="1"/>
    <x v="10"/>
    <s v="Xerox 1977"/>
    <n v="33.4"/>
    <n v="5"/>
    <n v="0"/>
    <n v="16.032"/>
  </r>
  <r>
    <n v="695"/>
    <x v="322"/>
    <x v="1"/>
    <x v="263"/>
    <d v="2012-05-17T00:00:00"/>
    <s v="First Class"/>
    <x v="270"/>
    <s v="Jesus Ocampo"/>
    <x v="2"/>
    <s v="United States"/>
    <s v="Chester"/>
    <x v="9"/>
    <n v="19013"/>
    <x v="3"/>
    <s v="OFF-AR-10003373"/>
    <x v="1"/>
    <x v="6"/>
    <s v="Boston School Pro Electric Pencil Sharpener, 1670"/>
    <n v="198.27200000000002"/>
    <n v="8"/>
    <n v="0.2"/>
    <n v="17.34879999999999"/>
  </r>
  <r>
    <n v="696"/>
    <x v="322"/>
    <x v="1"/>
    <x v="263"/>
    <d v="2012-05-17T00:00:00"/>
    <s v="First Class"/>
    <x v="270"/>
    <s v="Jesus Ocampo"/>
    <x v="2"/>
    <s v="United States"/>
    <s v="Chester"/>
    <x v="9"/>
    <n v="19013"/>
    <x v="3"/>
    <s v="OFF-LA-10002312"/>
    <x v="1"/>
    <x v="2"/>
    <s v="Avery 490"/>
    <n v="47.360000000000007"/>
    <n v="4"/>
    <n v="0.2"/>
    <n v="17.759999999999998"/>
  </r>
  <r>
    <n v="697"/>
    <x v="322"/>
    <x v="1"/>
    <x v="263"/>
    <d v="2012-05-17T00:00:00"/>
    <s v="First Class"/>
    <x v="270"/>
    <s v="Jesus Ocampo"/>
    <x v="2"/>
    <s v="United States"/>
    <s v="Chester"/>
    <x v="9"/>
    <n v="19013"/>
    <x v="3"/>
    <s v="OFF-EN-10000927"/>
    <x v="1"/>
    <x v="12"/>
    <s v="Jet-Pak Recycled Peel 'N' Seal Padded Mailers"/>
    <n v="200.98400000000004"/>
    <n v="7"/>
    <n v="0.2"/>
    <n v="62.807499999999976"/>
  </r>
  <r>
    <n v="698"/>
    <x v="322"/>
    <x v="1"/>
    <x v="263"/>
    <d v="2012-05-17T00:00:00"/>
    <s v="First Class"/>
    <x v="27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x v="270"/>
    <s v="Jesus Ocampo"/>
    <x v="2"/>
    <s v="United States"/>
    <s v="Chester"/>
    <x v="9"/>
    <n v="19013"/>
    <x v="3"/>
    <s v="OFF-AR-10001118"/>
    <x v="1"/>
    <x v="6"/>
    <s v="Binney &amp; Smith Crayola Metallic Crayons, 16-Color Pack"/>
    <n v="2.6960000000000002"/>
    <n v="1"/>
    <n v="0.2"/>
    <n v="0.8088000000000003"/>
  </r>
  <r>
    <n v="700"/>
    <x v="322"/>
    <x v="1"/>
    <x v="263"/>
    <d v="2012-05-17T00:00:00"/>
    <s v="First Class"/>
    <x v="270"/>
    <s v="Jesus Ocampo"/>
    <x v="2"/>
    <s v="United States"/>
    <s v="Chester"/>
    <x v="9"/>
    <n v="19013"/>
    <x v="3"/>
    <s v="OFF-BI-10001575"/>
    <x v="1"/>
    <x v="8"/>
    <s v="GBC Linen Binding Covers"/>
    <n v="18.588000000000005"/>
    <n v="2"/>
    <n v="0.7"/>
    <n v="-13.6312"/>
  </r>
  <r>
    <n v="701"/>
    <x v="322"/>
    <x v="1"/>
    <x v="263"/>
    <d v="2012-05-17T00:00:00"/>
    <s v="First Class"/>
    <x v="270"/>
    <s v="Jesus Ocampo"/>
    <x v="2"/>
    <s v="United States"/>
    <s v="Chester"/>
    <x v="9"/>
    <n v="19013"/>
    <x v="3"/>
    <s v="OFF-BI-10001982"/>
    <x v="1"/>
    <x v="8"/>
    <s v="Wilson Jones Custom Binder Spines &amp; Labels"/>
    <n v="4.8960000000000008"/>
    <n v="3"/>
    <n v="0.7"/>
    <n v="-3.4271999999999991"/>
  </r>
  <r>
    <n v="702"/>
    <x v="323"/>
    <x v="3"/>
    <x v="264"/>
    <d v="2014-09-09T00:00:00"/>
    <s v="Standard Class"/>
    <x v="114"/>
    <s v="Dorris liebe"/>
    <x v="1"/>
    <s v="United States"/>
    <s v="Cleveland"/>
    <x v="24"/>
    <n v="44105"/>
    <x v="3"/>
    <s v="FUR-FU-10002960"/>
    <x v="0"/>
    <x v="5"/>
    <s v="Eldon 200 Class Desk Accessories, Burgundy"/>
    <n v="15.072000000000003"/>
    <n v="3"/>
    <n v="0.2"/>
    <n v="4.1448"/>
  </r>
  <r>
    <n v="703"/>
    <x v="324"/>
    <x v="0"/>
    <x v="254"/>
    <d v="2013-11-09T00:00:00"/>
    <s v="Second Class"/>
    <x v="155"/>
    <s v="Alejandro Savely"/>
    <x v="1"/>
    <s v="United States"/>
    <s v="Seattle"/>
    <x v="4"/>
    <n v="98103"/>
    <x v="1"/>
    <s v="FUR-FU-10003394"/>
    <x v="0"/>
    <x v="5"/>
    <s v="Tenex &quot;The Solids&quot; Textured Chair Mats"/>
    <n v="209.88"/>
    <n v="3"/>
    <n v="0"/>
    <n v="35.679599999999979"/>
  </r>
  <r>
    <n v="704"/>
    <x v="325"/>
    <x v="1"/>
    <x v="265"/>
    <d v="2012-04-14T00:00:00"/>
    <s v="Standard Class"/>
    <x v="271"/>
    <s v="Jay Kimmel"/>
    <x v="0"/>
    <s v="United States"/>
    <s v="Long Beach"/>
    <x v="1"/>
    <n v="90805"/>
    <x v="1"/>
    <s v="FUR-TA-10002774"/>
    <x v="0"/>
    <x v="3"/>
    <s v="Laminate Occasional Tables"/>
    <n v="369.91200000000003"/>
    <n v="3"/>
    <n v="0.2"/>
    <n v="-13.871700000000047"/>
  </r>
  <r>
    <n v="705"/>
    <x v="326"/>
    <x v="2"/>
    <x v="171"/>
    <d v="2011-09-17T00:00:00"/>
    <s v="Standard Class"/>
    <x v="272"/>
    <s v="Brad Norvell"/>
    <x v="1"/>
    <s v="United States"/>
    <s v="Cary"/>
    <x v="3"/>
    <n v="27511"/>
    <x v="0"/>
    <s v="OFF-PA-10001800"/>
    <x v="1"/>
    <x v="10"/>
    <s v="Xerox 220"/>
    <n v="10.368000000000002"/>
    <n v="2"/>
    <n v="0.2"/>
    <n v="3.6288"/>
  </r>
  <r>
    <n v="706"/>
    <x v="326"/>
    <x v="2"/>
    <x v="171"/>
    <d v="2011-09-17T00:00:00"/>
    <s v="Standard Class"/>
    <x v="272"/>
    <s v="Brad Norvell"/>
    <x v="1"/>
    <s v="United States"/>
    <s v="Cary"/>
    <x v="3"/>
    <n v="27511"/>
    <x v="0"/>
    <s v="OFF-AP-10001469"/>
    <x v="1"/>
    <x v="9"/>
    <s v="Fellowes 8 Outlet Superior Workstation Surge Protector"/>
    <n v="166.84"/>
    <n v="5"/>
    <n v="0.2"/>
    <n v="18.769499999999987"/>
  </r>
  <r>
    <n v="707"/>
    <x v="326"/>
    <x v="2"/>
    <x v="171"/>
    <d v="2011-09-17T00:00:00"/>
    <s v="Standard Class"/>
    <x v="272"/>
    <s v="Brad Norvell"/>
    <x v="1"/>
    <s v="United States"/>
    <s v="Cary"/>
    <x v="3"/>
    <n v="27511"/>
    <x v="0"/>
    <s v="TEC-AC-10002399"/>
    <x v="2"/>
    <x v="11"/>
    <s v="SanDisk Cruzer 32 GB USB Flash Drive"/>
    <n v="15.216000000000001"/>
    <n v="1"/>
    <n v="0.2"/>
    <n v="2.2823999999999991"/>
  </r>
  <r>
    <n v="708"/>
    <x v="327"/>
    <x v="2"/>
    <x v="266"/>
    <d v="2011-12-04T00:00:00"/>
    <s v="First Class"/>
    <x v="273"/>
    <s v="David Philippe"/>
    <x v="0"/>
    <s v="United States"/>
    <s v="New York City"/>
    <x v="15"/>
    <n v="10035"/>
    <x v="3"/>
    <s v="TEC-AC-10003628"/>
    <x v="2"/>
    <x v="11"/>
    <s v="Logitech 910-002974 M325 Wireless Mouse for Web Scrolling"/>
    <n v="119.96"/>
    <n v="4"/>
    <n v="0"/>
    <n v="52.78240000000001"/>
  </r>
  <r>
    <n v="709"/>
    <x v="327"/>
    <x v="2"/>
    <x v="266"/>
    <d v="2011-12-04T00:00:00"/>
    <s v="First Class"/>
    <x v="273"/>
    <s v="David Philippe"/>
    <x v="0"/>
    <s v="United States"/>
    <s v="New York City"/>
    <x v="15"/>
    <n v="10035"/>
    <x v="3"/>
    <s v="FUR-BO-10003272"/>
    <x v="0"/>
    <x v="0"/>
    <s v="O'Sullivan Living Dimensions 5-Shelf Bookcases"/>
    <n v="883.92"/>
    <n v="5"/>
    <n v="0.2"/>
    <n v="-110.49000000000007"/>
  </r>
  <r>
    <n v="710"/>
    <x v="327"/>
    <x v="2"/>
    <x v="266"/>
    <d v="2011-12-04T00:00:00"/>
    <s v="First Class"/>
    <x v="273"/>
    <s v="David Philippe"/>
    <x v="0"/>
    <s v="United States"/>
    <s v="New York City"/>
    <x v="15"/>
    <n v="10035"/>
    <x v="3"/>
    <s v="OFF-BI-10000050"/>
    <x v="1"/>
    <x v="8"/>
    <s v="Angle-D Binders with Locking Rings, Label Holders"/>
    <n v="46.72"/>
    <n v="8"/>
    <n v="0.2"/>
    <n v="15.767999999999997"/>
  </r>
  <r>
    <n v="711"/>
    <x v="328"/>
    <x v="2"/>
    <x v="267"/>
    <d v="2011-04-07T00:00:00"/>
    <s v="First Class"/>
    <x v="274"/>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x v="275"/>
    <s v="Arthur Prichep"/>
    <x v="0"/>
    <s v="United States"/>
    <s v="Palm Coast"/>
    <x v="2"/>
    <n v="32137"/>
    <x v="0"/>
    <s v="OFF-EN-10001219"/>
    <x v="1"/>
    <x v="12"/>
    <s v="#10- 4 1/8&quot; x 9 1/2&quot; Security-Tint Envelopes"/>
    <n v="24.448"/>
    <n v="4"/>
    <n v="0.2"/>
    <n v="8.8623999999999992"/>
  </r>
  <r>
    <n v="713"/>
    <x v="330"/>
    <x v="3"/>
    <x v="240"/>
    <d v="2014-05-25T00:00:00"/>
    <s v="Standard Class"/>
    <x v="276"/>
    <s v="Roland Schwarz"/>
    <x v="1"/>
    <s v="United States"/>
    <s v="Mount Vernon"/>
    <x v="15"/>
    <n v="10550"/>
    <x v="3"/>
    <s v="OFF-AP-10001154"/>
    <x v="1"/>
    <x v="9"/>
    <s v="Bionaire Personal Warm Mist Humidifier/Vaporizer"/>
    <n v="281.34000000000003"/>
    <n v="6"/>
    <n v="0"/>
    <n v="109.72260000000001"/>
  </r>
  <r>
    <n v="714"/>
    <x v="330"/>
    <x v="3"/>
    <x v="240"/>
    <d v="2014-05-25T00:00:00"/>
    <s v="Standard Class"/>
    <x v="276"/>
    <s v="Roland Schwarz"/>
    <x v="1"/>
    <s v="United States"/>
    <s v="Mount Vernon"/>
    <x v="15"/>
    <n v="10550"/>
    <x v="3"/>
    <s v="TEC-PH-10003012"/>
    <x v="2"/>
    <x v="7"/>
    <s v="Nortel Meridian M3904 Professional Digital phone"/>
    <n v="307.98"/>
    <n v="2"/>
    <n v="0"/>
    <n v="89.314199999999971"/>
  </r>
  <r>
    <n v="715"/>
    <x v="330"/>
    <x v="3"/>
    <x v="240"/>
    <d v="2014-05-25T00:00:00"/>
    <s v="Standard Class"/>
    <x v="276"/>
    <s v="Roland Schwarz"/>
    <x v="1"/>
    <s v="United States"/>
    <s v="Mount Vernon"/>
    <x v="15"/>
    <n v="10550"/>
    <x v="3"/>
    <s v="TEC-AC-10001606"/>
    <x v="2"/>
    <x v="11"/>
    <s v="Logitech Wireless Performance Mouse MX for PC and Mac"/>
    <n v="299.96999999999997"/>
    <n v="3"/>
    <n v="0"/>
    <n v="113.98860000000001"/>
  </r>
  <r>
    <n v="716"/>
    <x v="331"/>
    <x v="2"/>
    <x v="268"/>
    <d v="2011-07-06T00:00:00"/>
    <s v="Second Class"/>
    <x v="114"/>
    <s v="Dorris liebe"/>
    <x v="1"/>
    <s v="United States"/>
    <s v="Seattle"/>
    <x v="4"/>
    <n v="98105"/>
    <x v="1"/>
    <s v="OFF-BI-10003355"/>
    <x v="1"/>
    <x v="8"/>
    <s v="Cardinal Holdit Business Card Pockets"/>
    <n v="19.920000000000002"/>
    <n v="5"/>
    <n v="0.2"/>
    <n v="6.9719999999999995"/>
  </r>
  <r>
    <n v="717"/>
    <x v="332"/>
    <x v="2"/>
    <x v="269"/>
    <d v="2011-01-15T00:00:00"/>
    <s v="First Class"/>
    <x v="277"/>
    <s v="Seth Vernon"/>
    <x v="0"/>
    <s v="United States"/>
    <s v="Dover"/>
    <x v="13"/>
    <n v="19901"/>
    <x v="3"/>
    <s v="FUR-FU-10000010"/>
    <x v="0"/>
    <x v="5"/>
    <s v="DAX Value U-Channel Document Frames, Easel Back"/>
    <n v="9.94"/>
    <n v="2"/>
    <n v="0"/>
    <n v="3.0813999999999995"/>
  </r>
  <r>
    <n v="718"/>
    <x v="333"/>
    <x v="3"/>
    <x v="241"/>
    <d v="2014-09-30T00:00:00"/>
    <s v="Standard Class"/>
    <x v="11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x v="278"/>
    <s v="Christine Kargatis"/>
    <x v="2"/>
    <s v="United States"/>
    <s v="Orem"/>
    <x v="7"/>
    <n v="84057"/>
    <x v="1"/>
    <s v="OFF-BI-10001658"/>
    <x v="1"/>
    <x v="8"/>
    <s v="GBC Standard Therm-A-Bind Covers"/>
    <n v="59.808000000000007"/>
    <n v="3"/>
    <n v="0.2"/>
    <n v="19.4376"/>
  </r>
  <r>
    <n v="720"/>
    <x v="334"/>
    <x v="2"/>
    <x v="270"/>
    <d v="2011-06-07T00:00:00"/>
    <s v="Standard Class"/>
    <x v="278"/>
    <s v="Christine Kargatis"/>
    <x v="2"/>
    <s v="United States"/>
    <s v="Orem"/>
    <x v="7"/>
    <n v="84057"/>
    <x v="1"/>
    <s v="FUR-FU-10000246"/>
    <x v="0"/>
    <x v="5"/>
    <s v="Aluminum Document Frame"/>
    <n v="73.320000000000007"/>
    <n v="6"/>
    <n v="0"/>
    <n v="21.995999999999992"/>
  </r>
  <r>
    <n v="721"/>
    <x v="335"/>
    <x v="0"/>
    <x v="271"/>
    <d v="2013-02-18T00:00:00"/>
    <s v="Standard Class"/>
    <x v="279"/>
    <s v="Ross DeVincentis"/>
    <x v="2"/>
    <s v="United States"/>
    <s v="Los Angeles"/>
    <x v="1"/>
    <n v="90045"/>
    <x v="1"/>
    <s v="OFF-PA-10004092"/>
    <x v="1"/>
    <x v="10"/>
    <s v="Tops Green Bar Computer Printout Paper"/>
    <n v="146.82"/>
    <n v="3"/>
    <n v="0"/>
    <n v="73.41"/>
  </r>
  <r>
    <n v="722"/>
    <x v="336"/>
    <x v="0"/>
    <x v="272"/>
    <d v="2013-12-20T00:00:00"/>
    <s v="Standard Class"/>
    <x v="172"/>
    <s v="Michael Paige"/>
    <x v="1"/>
    <s v="United States"/>
    <s v="Detroit"/>
    <x v="12"/>
    <n v="48205"/>
    <x v="2"/>
    <s v="FUR-TA-10000198"/>
    <x v="0"/>
    <x v="3"/>
    <s v="Chromcraft Bull-Nose Wood Oval Conference Tables &amp; Bases"/>
    <n v="1652.94"/>
    <n v="3"/>
    <n v="0"/>
    <n v="231.41160000000002"/>
  </r>
  <r>
    <n v="723"/>
    <x v="336"/>
    <x v="0"/>
    <x v="272"/>
    <d v="2013-12-20T00:00:00"/>
    <s v="Standard Class"/>
    <x v="172"/>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x v="280"/>
    <s v="Mathew Reese"/>
    <x v="2"/>
    <s v="United States"/>
    <s v="Philadelphia"/>
    <x v="9"/>
    <n v="19140"/>
    <x v="3"/>
    <s v="FUR-FU-10000222"/>
    <x v="0"/>
    <x v="5"/>
    <s v="Seth Thomas 16&quot; Steel Case Clock"/>
    <n v="129.91999999999999"/>
    <n v="5"/>
    <n v="0.2"/>
    <n v="21.112000000000002"/>
  </r>
  <r>
    <n v="725"/>
    <x v="338"/>
    <x v="0"/>
    <x v="274"/>
    <d v="2013-07-13T00:00:00"/>
    <s v="Standard Class"/>
    <x v="281"/>
    <s v="Steve Chapman"/>
    <x v="1"/>
    <s v="United States"/>
    <s v="Hialeah"/>
    <x v="2"/>
    <n v="33012"/>
    <x v="0"/>
    <s v="OFF-SU-10004664"/>
    <x v="1"/>
    <x v="14"/>
    <s v="Acme Softgrip Scissors"/>
    <n v="45.584000000000003"/>
    <n v="7"/>
    <n v="0.2"/>
    <n v="5.1281999999999996"/>
  </r>
  <r>
    <n v="726"/>
    <x v="339"/>
    <x v="3"/>
    <x v="118"/>
    <d v="2014-09-21T00:00:00"/>
    <s v="Standard Class"/>
    <x v="282"/>
    <s v="Jay Fein"/>
    <x v="0"/>
    <s v="United States"/>
    <s v="Austin"/>
    <x v="5"/>
    <n v="78745"/>
    <x v="2"/>
    <s v="OFF-EN-10001141"/>
    <x v="1"/>
    <x v="12"/>
    <s v="Manila Recycled Extra-Heavyweight Clasp Envelopes, 6&quot; x 9&quot;"/>
    <n v="17.568000000000001"/>
    <n v="2"/>
    <n v="0.2"/>
    <n v="6.3684000000000003"/>
  </r>
  <r>
    <n v="727"/>
    <x v="339"/>
    <x v="3"/>
    <x v="118"/>
    <d v="2014-09-21T00:00:00"/>
    <s v="Standard Class"/>
    <x v="282"/>
    <s v="Jay Fein"/>
    <x v="0"/>
    <s v="United States"/>
    <s v="Austin"/>
    <x v="5"/>
    <n v="78745"/>
    <x v="2"/>
    <s v="TEC-PH-10002170"/>
    <x v="2"/>
    <x v="7"/>
    <s v="ClearSounds CSC500 Amplified Spirit Phone Corded phone"/>
    <n v="55.991999999999997"/>
    <n v="1"/>
    <n v="0.2"/>
    <n v="5.5992000000000015"/>
  </r>
  <r>
    <n v="728"/>
    <x v="340"/>
    <x v="0"/>
    <x v="275"/>
    <d v="2013-12-07T00:00:00"/>
    <s v="First Class"/>
    <x v="283"/>
    <s v="Emily Grady"/>
    <x v="0"/>
    <s v="United States"/>
    <s v="Oceanside"/>
    <x v="15"/>
    <n v="11572"/>
    <x v="3"/>
    <s v="OFF-PA-10001954"/>
    <x v="1"/>
    <x v="10"/>
    <s v="Xerox 1964"/>
    <n v="182.72"/>
    <n v="8"/>
    <n v="0"/>
    <n v="84.051199999999994"/>
  </r>
  <r>
    <n v="729"/>
    <x v="340"/>
    <x v="0"/>
    <x v="275"/>
    <d v="2013-12-07T00:00:00"/>
    <s v="First Class"/>
    <x v="283"/>
    <s v="Emily Grady"/>
    <x v="0"/>
    <s v="United States"/>
    <s v="Oceanside"/>
    <x v="15"/>
    <n v="11572"/>
    <x v="3"/>
    <s v="FUR-TA-10002228"/>
    <x v="0"/>
    <x v="3"/>
    <s v="Bevis Traditional Conference Table Top, Plinth Base"/>
    <n v="400.03199999999998"/>
    <n v="2"/>
    <n v="0.4"/>
    <n v="-153.34560000000005"/>
  </r>
  <r>
    <n v="730"/>
    <x v="340"/>
    <x v="0"/>
    <x v="275"/>
    <d v="2013-12-07T00:00:00"/>
    <s v="First Class"/>
    <x v="283"/>
    <s v="Emily Grady"/>
    <x v="0"/>
    <s v="United States"/>
    <s v="Oceanside"/>
    <x v="15"/>
    <n v="11572"/>
    <x v="3"/>
    <s v="OFF-ST-10004634"/>
    <x v="1"/>
    <x v="4"/>
    <s v="Personal Folder Holder, Ebony"/>
    <n v="33.630000000000003"/>
    <n v="3"/>
    <n v="0"/>
    <n v="10.088999999999999"/>
  </r>
  <r>
    <n v="731"/>
    <x v="340"/>
    <x v="0"/>
    <x v="275"/>
    <d v="2013-12-07T00:00:00"/>
    <s v="First Class"/>
    <x v="283"/>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x v="283"/>
    <s v="Emily Grady"/>
    <x v="0"/>
    <s v="United States"/>
    <s v="Oceanside"/>
    <x v="15"/>
    <n v="11572"/>
    <x v="3"/>
    <s v="OFF-LA-10001317"/>
    <x v="1"/>
    <x v="2"/>
    <s v="Avery 520"/>
    <n v="6.3"/>
    <n v="2"/>
    <n v="0"/>
    <n v="3.024"/>
  </r>
  <r>
    <n v="733"/>
    <x v="341"/>
    <x v="3"/>
    <x v="276"/>
    <d v="2014-01-26T00:00:00"/>
    <s v="Standard Class"/>
    <x v="284"/>
    <s v="Darrin Sayre"/>
    <x v="2"/>
    <s v="United States"/>
    <s v="Seattle"/>
    <x v="4"/>
    <n v="98115"/>
    <x v="1"/>
    <s v="OFF-ST-10000736"/>
    <x v="1"/>
    <x v="4"/>
    <s v="Carina Double Wide Media Storage Towers in Natural &amp; Black"/>
    <n v="242.94"/>
    <n v="3"/>
    <n v="0"/>
    <n v="9.7175999999999902"/>
  </r>
  <r>
    <n v="734"/>
    <x v="341"/>
    <x v="3"/>
    <x v="276"/>
    <d v="2014-01-26T00:00:00"/>
    <s v="Standard Class"/>
    <x v="284"/>
    <s v="Darrin Sayre"/>
    <x v="2"/>
    <s v="United States"/>
    <s v="Seattle"/>
    <x v="4"/>
    <n v="98115"/>
    <x v="1"/>
    <s v="TEC-AC-10003610"/>
    <x v="2"/>
    <x v="11"/>
    <s v="Logitech Illuminated - Keyboard"/>
    <n v="179.97"/>
    <n v="3"/>
    <n v="0"/>
    <n v="86.385600000000011"/>
  </r>
  <r>
    <n v="735"/>
    <x v="341"/>
    <x v="3"/>
    <x v="276"/>
    <d v="2014-01-26T00:00:00"/>
    <s v="Standard Class"/>
    <x v="284"/>
    <s v="Darrin Sayre"/>
    <x v="2"/>
    <s v="United States"/>
    <s v="Seattle"/>
    <x v="4"/>
    <n v="98115"/>
    <x v="1"/>
    <s v="OFF-BI-10003982"/>
    <x v="1"/>
    <x v="8"/>
    <s v="Wilson Jones Century Plastic Molded Ring Binders"/>
    <n v="99.695999999999998"/>
    <n v="6"/>
    <n v="0.2"/>
    <n v="33.647399999999998"/>
  </r>
  <r>
    <n v="736"/>
    <x v="341"/>
    <x v="3"/>
    <x v="276"/>
    <d v="2014-01-26T00:00:00"/>
    <s v="Standard Class"/>
    <x v="284"/>
    <s v="Darrin Sayre"/>
    <x v="2"/>
    <s v="United States"/>
    <s v="Seattle"/>
    <x v="4"/>
    <n v="98115"/>
    <x v="1"/>
    <s v="OFF-BI-10003291"/>
    <x v="1"/>
    <x v="8"/>
    <s v="Wilson Jones Leather-Like Binders with DublLock Round Rings"/>
    <n v="27.936000000000003"/>
    <n v="4"/>
    <n v="0.2"/>
    <n v="9.4283999999999963"/>
  </r>
  <r>
    <n v="737"/>
    <x v="341"/>
    <x v="3"/>
    <x v="276"/>
    <d v="2014-01-26T00:00:00"/>
    <s v="Standard Class"/>
    <x v="284"/>
    <s v="Darrin Sayre"/>
    <x v="2"/>
    <s v="United States"/>
    <s v="Seattle"/>
    <x v="4"/>
    <n v="98115"/>
    <x v="1"/>
    <s v="FUR-BO-10001619"/>
    <x v="0"/>
    <x v="0"/>
    <s v="O'Sullivan Cherrywood Estates Traditional Bookcase"/>
    <n v="84.98"/>
    <n v="1"/>
    <n v="0"/>
    <n v="18.695599999999999"/>
  </r>
  <r>
    <n v="738"/>
    <x v="341"/>
    <x v="3"/>
    <x v="276"/>
    <d v="2014-01-26T00:00:00"/>
    <s v="Standard Class"/>
    <x v="284"/>
    <s v="Darrin Sayre"/>
    <x v="2"/>
    <s v="United States"/>
    <s v="Seattle"/>
    <x v="4"/>
    <n v="98115"/>
    <x v="1"/>
    <s v="OFF-BI-10000138"/>
    <x v="1"/>
    <x v="8"/>
    <s v="Acco Translucent Poly Ring Binders"/>
    <n v="18.72"/>
    <n v="5"/>
    <n v="0.2"/>
    <n v="6.5519999999999996"/>
  </r>
  <r>
    <n v="739"/>
    <x v="342"/>
    <x v="2"/>
    <x v="78"/>
    <d v="2011-09-12T00:00:00"/>
    <s v="Standard Class"/>
    <x v="47"/>
    <s v="Gary Zandusky"/>
    <x v="0"/>
    <s v="United States"/>
    <s v="San Francisco"/>
    <x v="1"/>
    <n v="94110"/>
    <x v="1"/>
    <s v="TEC-AC-10001383"/>
    <x v="2"/>
    <x v="11"/>
    <s v="Logitech Wireless Touch Keyboard K400"/>
    <n v="49.98"/>
    <n v="2"/>
    <n v="0"/>
    <n v="8.4965999999999937"/>
  </r>
  <r>
    <n v="740"/>
    <x v="343"/>
    <x v="2"/>
    <x v="277"/>
    <d v="2011-01-09T00:00:00"/>
    <s v="Standard Class"/>
    <x v="285"/>
    <s v="Phillina Ober"/>
    <x v="2"/>
    <s v="United States"/>
    <s v="Naperville"/>
    <x v="10"/>
    <n v="60540"/>
    <x v="2"/>
    <s v="OFF-LA-10003223"/>
    <x v="1"/>
    <x v="2"/>
    <s v="Avery 508"/>
    <n v="11.784000000000001"/>
    <n v="3"/>
    <n v="0.2"/>
    <n v="4.2716999999999992"/>
  </r>
  <r>
    <n v="741"/>
    <x v="343"/>
    <x v="2"/>
    <x v="277"/>
    <d v="2011-01-09T00:00:00"/>
    <s v="Standard Class"/>
    <x v="285"/>
    <s v="Phillina Ober"/>
    <x v="2"/>
    <s v="United States"/>
    <s v="Naperville"/>
    <x v="10"/>
    <n v="60540"/>
    <x v="2"/>
    <s v="OFF-ST-10002743"/>
    <x v="1"/>
    <x v="4"/>
    <s v="SAFCO Boltless Steel Shelving"/>
    <n v="272.73599999999999"/>
    <n v="3"/>
    <n v="0.2"/>
    <n v="-64.774800000000013"/>
  </r>
  <r>
    <n v="742"/>
    <x v="343"/>
    <x v="2"/>
    <x v="277"/>
    <d v="2011-01-09T00:00:00"/>
    <s v="Standard Class"/>
    <x v="285"/>
    <s v="Phillina Ober"/>
    <x v="2"/>
    <s v="United States"/>
    <s v="Naperville"/>
    <x v="10"/>
    <n v="60540"/>
    <x v="2"/>
    <s v="OFF-BI-10004094"/>
    <x v="1"/>
    <x v="8"/>
    <s v="GBC Standard Plastic Binding Systems Combs"/>
    <n v="3.5399999999999991"/>
    <n v="2"/>
    <n v="0.8"/>
    <n v="-5.4870000000000001"/>
  </r>
  <r>
    <n v="743"/>
    <x v="344"/>
    <x v="0"/>
    <x v="278"/>
    <d v="2013-09-02T00:00:00"/>
    <s v="Standard Class"/>
    <x v="286"/>
    <s v="Sung Shariari"/>
    <x v="0"/>
    <s v="United States"/>
    <s v="Dallas"/>
    <x v="5"/>
    <n v="75220"/>
    <x v="2"/>
    <s v="OFF-SU-10004498"/>
    <x v="1"/>
    <x v="14"/>
    <s v="Martin-Yale Premier Letter Opener"/>
    <n v="51.52000000000001"/>
    <n v="5"/>
    <n v="0.2"/>
    <n v="-10.948000000000002"/>
  </r>
  <r>
    <n v="744"/>
    <x v="344"/>
    <x v="0"/>
    <x v="278"/>
    <d v="2013-09-02T00:00:00"/>
    <s v="Standard Class"/>
    <x v="286"/>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x v="286"/>
    <s v="Sung Shariari"/>
    <x v="0"/>
    <s v="United States"/>
    <s v="Dallas"/>
    <x v="5"/>
    <n v="75220"/>
    <x v="2"/>
    <s v="OFF-PA-10004971"/>
    <x v="1"/>
    <x v="10"/>
    <s v="Xerox 196"/>
    <n v="4.6240000000000006"/>
    <n v="1"/>
    <n v="0.2"/>
    <n v="1.6762000000000001"/>
  </r>
  <r>
    <n v="746"/>
    <x v="344"/>
    <x v="0"/>
    <x v="278"/>
    <d v="2013-09-02T00:00:00"/>
    <s v="Standard Class"/>
    <x v="286"/>
    <s v="Sung Shariari"/>
    <x v="0"/>
    <s v="United States"/>
    <s v="Dallas"/>
    <x v="5"/>
    <n v="75220"/>
    <x v="2"/>
    <s v="OFF-SU-10004261"/>
    <x v="1"/>
    <x v="14"/>
    <s v="Fiskars 8&quot; Scissors, 2/Pack"/>
    <n v="55.167999999999999"/>
    <n v="4"/>
    <n v="0.2"/>
    <n v="6.2063999999999897"/>
  </r>
  <r>
    <n v="747"/>
    <x v="345"/>
    <x v="2"/>
    <x v="279"/>
    <d v="2011-05-27T00:00:00"/>
    <s v="Same Day"/>
    <x v="186"/>
    <s v="Maya Herman"/>
    <x v="1"/>
    <s v="United States"/>
    <s v="San Diego"/>
    <x v="1"/>
    <n v="92105"/>
    <x v="1"/>
    <s v="FUR-TA-10002607"/>
    <x v="0"/>
    <x v="3"/>
    <s v="KI Conference Tables"/>
    <n v="567.12"/>
    <n v="10"/>
    <n v="0.2"/>
    <n v="-28.355999999999952"/>
  </r>
  <r>
    <n v="748"/>
    <x v="345"/>
    <x v="2"/>
    <x v="279"/>
    <d v="2011-05-27T00:00:00"/>
    <s v="Same Day"/>
    <x v="186"/>
    <s v="Maya Herman"/>
    <x v="1"/>
    <s v="United States"/>
    <s v="San Diego"/>
    <x v="1"/>
    <n v="92105"/>
    <x v="1"/>
    <s v="OFF-ST-10001809"/>
    <x v="1"/>
    <x v="4"/>
    <s v="Fellowes Officeware Wire Shelving"/>
    <n v="359.32"/>
    <n v="4"/>
    <n v="0"/>
    <n v="7.1863999999999919"/>
  </r>
  <r>
    <n v="749"/>
    <x v="346"/>
    <x v="0"/>
    <x v="231"/>
    <d v="2013-03-23T00:00:00"/>
    <s v="Second Class"/>
    <x v="287"/>
    <s v="Peter Bühler"/>
    <x v="0"/>
    <s v="United States"/>
    <s v="Evanston"/>
    <x v="10"/>
    <n v="60201"/>
    <x v="2"/>
    <s v="TEC-PH-10000004"/>
    <x v="2"/>
    <x v="7"/>
    <s v="Belkin iPhone and iPad Lightning Cable"/>
    <n v="11.992000000000001"/>
    <n v="1"/>
    <n v="0.2"/>
    <n v="0.89939999999999909"/>
  </r>
  <r>
    <n v="750"/>
    <x v="347"/>
    <x v="3"/>
    <x v="280"/>
    <d v="2014-10-07T00:00:00"/>
    <s v="Standard Class"/>
    <x v="288"/>
    <s v="Roland Fjeld"/>
    <x v="0"/>
    <s v="United States"/>
    <s v="Trenton"/>
    <x v="12"/>
    <n v="48183"/>
    <x v="2"/>
    <s v="OFF-BI-10003638"/>
    <x v="1"/>
    <x v="8"/>
    <s v="GBC Durable Plastic Covers"/>
    <n v="58.050000000000004"/>
    <n v="3"/>
    <n v="0"/>
    <n v="26.702999999999999"/>
  </r>
  <r>
    <n v="751"/>
    <x v="347"/>
    <x v="3"/>
    <x v="280"/>
    <d v="2014-10-07T00:00:00"/>
    <s v="Standard Class"/>
    <x v="288"/>
    <s v="Roland Fjeld"/>
    <x v="0"/>
    <s v="United States"/>
    <s v="Trenton"/>
    <x v="12"/>
    <n v="48183"/>
    <x v="2"/>
    <s v="FUR-FU-10003577"/>
    <x v="0"/>
    <x v="5"/>
    <s v="Nu-Dell Leatherette Frames"/>
    <n v="157.74"/>
    <n v="11"/>
    <n v="0"/>
    <n v="56.7864"/>
  </r>
  <r>
    <n v="752"/>
    <x v="347"/>
    <x v="3"/>
    <x v="280"/>
    <d v="2014-10-07T00:00:00"/>
    <s v="Standard Class"/>
    <x v="288"/>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x v="288"/>
    <s v="Roland Fjeld"/>
    <x v="0"/>
    <s v="United States"/>
    <s v="Trenton"/>
    <x v="12"/>
    <n v="48183"/>
    <x v="2"/>
    <s v="OFF-BI-10000546"/>
    <x v="1"/>
    <x v="8"/>
    <s v="Avery Durable Binders"/>
    <n v="2.88"/>
    <n v="1"/>
    <n v="0"/>
    <n v="1.4112"/>
  </r>
  <r>
    <n v="754"/>
    <x v="348"/>
    <x v="0"/>
    <x v="281"/>
    <d v="2013-04-10T00:00:00"/>
    <s v="First Class"/>
    <x v="289"/>
    <s v="Yoseph Carroll"/>
    <x v="1"/>
    <s v="United States"/>
    <s v="San Francisco"/>
    <x v="1"/>
    <n v="94110"/>
    <x v="1"/>
    <s v="TEC-CO-10002095"/>
    <x v="2"/>
    <x v="16"/>
    <s v="Hewlett Packard 610 Color Digital Copier / Printer"/>
    <n v="1199.9760000000001"/>
    <n v="3"/>
    <n v="0.2"/>
    <n v="374.99249999999995"/>
  </r>
  <r>
    <n v="755"/>
    <x v="349"/>
    <x v="1"/>
    <x v="214"/>
    <d v="2012-12-12T00:00:00"/>
    <s v="Standard Class"/>
    <x v="234"/>
    <s v="Melanie Seite"/>
    <x v="0"/>
    <s v="United States"/>
    <s v="Los Angeles"/>
    <x v="1"/>
    <n v="90036"/>
    <x v="1"/>
    <s v="FUR-FU-10002759"/>
    <x v="0"/>
    <x v="5"/>
    <s v="12-1/2 Diameter Round Wall Clock"/>
    <n v="79.92"/>
    <n v="4"/>
    <n v="0"/>
    <n v="28.7712"/>
  </r>
  <r>
    <n v="756"/>
    <x v="350"/>
    <x v="0"/>
    <x v="31"/>
    <d v="2013-09-23T00:00:00"/>
    <s v="Standard Class"/>
    <x v="240"/>
    <s v="Nona Balk"/>
    <x v="1"/>
    <s v="United States"/>
    <s v="Jacksonville"/>
    <x v="2"/>
    <n v="32216"/>
    <x v="0"/>
    <s v="FUR-TA-10001095"/>
    <x v="0"/>
    <x v="3"/>
    <s v="Chromcraft Round Conference Tables"/>
    <n v="383.43799999999999"/>
    <n v="4"/>
    <n v="0.45"/>
    <n v="-167.3184"/>
  </r>
  <r>
    <n v="757"/>
    <x v="351"/>
    <x v="2"/>
    <x v="282"/>
    <d v="2012-01-02T00:00:00"/>
    <s v="Standard Class"/>
    <x v="290"/>
    <s v="Debra Catini"/>
    <x v="0"/>
    <s v="United States"/>
    <s v="Cottage Grove"/>
    <x v="11"/>
    <n v="55016"/>
    <x v="2"/>
    <s v="OFF-ST-10002444"/>
    <x v="1"/>
    <x v="4"/>
    <s v="Recycled Eldon Regeneration Jumbo File"/>
    <n v="24.56"/>
    <n v="2"/>
    <n v="0"/>
    <n v="6.8767999999999994"/>
  </r>
  <r>
    <n v="758"/>
    <x v="351"/>
    <x v="2"/>
    <x v="282"/>
    <d v="2012-01-02T00:00:00"/>
    <s v="Standard Class"/>
    <x v="290"/>
    <s v="Debra Catini"/>
    <x v="0"/>
    <s v="United States"/>
    <s v="Cottage Grove"/>
    <x v="11"/>
    <n v="55016"/>
    <x v="2"/>
    <s v="TEC-AC-10001267"/>
    <x v="2"/>
    <x v="11"/>
    <s v="Imation 32GB Pocket Pro USB 3.0 Flash Drive - 32 GB - Black - 1 P ..."/>
    <n v="119.8"/>
    <n v="4"/>
    <n v="0"/>
    <n v="47.92"/>
  </r>
  <r>
    <n v="759"/>
    <x v="352"/>
    <x v="3"/>
    <x v="283"/>
    <d v="2014-07-29T00:00:00"/>
    <s v="Standard Class"/>
    <x v="291"/>
    <s v="Christine Phan"/>
    <x v="1"/>
    <s v="United States"/>
    <s v="New York City"/>
    <x v="15"/>
    <n v="10009"/>
    <x v="3"/>
    <s v="OFF-BI-10000848"/>
    <x v="1"/>
    <x v="8"/>
    <s v="Angle-D Ring Binders"/>
    <n v="13.128"/>
    <n v="3"/>
    <n v="0.2"/>
    <n v="4.2665999999999986"/>
  </r>
  <r>
    <n v="760"/>
    <x v="353"/>
    <x v="3"/>
    <x v="65"/>
    <d v="2014-09-23T00:00:00"/>
    <s v="Standard Class"/>
    <x v="292"/>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x v="239"/>
    <s v="Andrew Roberts"/>
    <x v="0"/>
    <s v="United States"/>
    <s v="Los Angeles"/>
    <x v="1"/>
    <n v="90004"/>
    <x v="1"/>
    <s v="OFF-PA-10003441"/>
    <x v="1"/>
    <x v="10"/>
    <s v="Xerox 226"/>
    <n v="58.320000000000007"/>
    <n v="9"/>
    <n v="0"/>
    <n v="27.993600000000001"/>
  </r>
  <r>
    <n v="762"/>
    <x v="355"/>
    <x v="3"/>
    <x v="132"/>
    <d v="2014-11-08T00:00:00"/>
    <s v="Standard Class"/>
    <x v="36"/>
    <s v="Julie Creighton"/>
    <x v="1"/>
    <s v="United States"/>
    <s v="Atlanta"/>
    <x v="32"/>
    <n v="30318"/>
    <x v="0"/>
    <s v="OFF-LA-10004484"/>
    <x v="1"/>
    <x v="2"/>
    <s v="Avery 476"/>
    <n v="12.39"/>
    <n v="3"/>
    <n v="0"/>
    <n v="5.6993999999999998"/>
  </r>
  <r>
    <n v="763"/>
    <x v="356"/>
    <x v="1"/>
    <x v="285"/>
    <d v="2012-02-13T00:00:00"/>
    <s v="Standard Class"/>
    <x v="293"/>
    <s v="Lisa Hazard"/>
    <x v="0"/>
    <s v="United States"/>
    <s v="Columbus"/>
    <x v="24"/>
    <n v="43229"/>
    <x v="3"/>
    <s v="TEC-PH-10003931"/>
    <x v="2"/>
    <x v="7"/>
    <s v="JBL Micro Wireless Portable Bluetooth Speaker"/>
    <n v="107.982"/>
    <n v="3"/>
    <n v="0.4"/>
    <n v="-26.995499999999993"/>
  </r>
  <r>
    <n v="764"/>
    <x v="357"/>
    <x v="2"/>
    <x v="286"/>
    <d v="2011-01-16T00:00:00"/>
    <s v="Second Class"/>
    <x v="294"/>
    <s v="Chris Selesnick"/>
    <x v="1"/>
    <s v="United States"/>
    <s v="Bossier City"/>
    <x v="28"/>
    <n v="71111"/>
    <x v="0"/>
    <s v="OFF-EN-10001990"/>
    <x v="1"/>
    <x v="12"/>
    <s v="Staples"/>
    <n v="11.36"/>
    <n v="2"/>
    <n v="0"/>
    <n v="5.3391999999999991"/>
  </r>
  <r>
    <n v="765"/>
    <x v="357"/>
    <x v="2"/>
    <x v="286"/>
    <d v="2011-01-16T00:00:00"/>
    <s v="Second Class"/>
    <x v="294"/>
    <s v="Chris Selesnick"/>
    <x v="1"/>
    <s v="United States"/>
    <s v="Bossier City"/>
    <x v="28"/>
    <n v="71111"/>
    <x v="0"/>
    <s v="OFF-EN-10001532"/>
    <x v="1"/>
    <x v="12"/>
    <s v="Brown Kraft Recycled Envelopes"/>
    <n v="50.94"/>
    <n v="3"/>
    <n v="0"/>
    <n v="25.47"/>
  </r>
  <r>
    <n v="766"/>
    <x v="357"/>
    <x v="2"/>
    <x v="286"/>
    <d v="2011-01-16T00:00:00"/>
    <s v="Second Class"/>
    <x v="294"/>
    <s v="Chris Selesnick"/>
    <x v="1"/>
    <s v="United States"/>
    <s v="Bossier City"/>
    <x v="28"/>
    <n v="71111"/>
    <x v="0"/>
    <s v="TEC-AC-10003174"/>
    <x v="2"/>
    <x v="11"/>
    <s v="Plantronics S12 Corded Telephone Headset System"/>
    <n v="646.74"/>
    <n v="6"/>
    <n v="0"/>
    <n v="258.69600000000003"/>
  </r>
  <r>
    <n v="767"/>
    <x v="357"/>
    <x v="2"/>
    <x v="286"/>
    <d v="2011-01-16T00:00:00"/>
    <s v="Second Class"/>
    <x v="294"/>
    <s v="Chris Selesnick"/>
    <x v="1"/>
    <s v="United States"/>
    <s v="Bossier City"/>
    <x v="28"/>
    <n v="71111"/>
    <x v="0"/>
    <s v="OFF-BI-10004187"/>
    <x v="1"/>
    <x v="8"/>
    <s v="Staples"/>
    <n v="5.64"/>
    <n v="3"/>
    <n v="0"/>
    <n v="2.7071999999999994"/>
  </r>
  <r>
    <n v="768"/>
    <x v="357"/>
    <x v="2"/>
    <x v="286"/>
    <d v="2011-01-16T00:00:00"/>
    <s v="Second Class"/>
    <x v="294"/>
    <s v="Chris Selesnick"/>
    <x v="1"/>
    <s v="United States"/>
    <s v="Bossier City"/>
    <x v="28"/>
    <n v="71111"/>
    <x v="0"/>
    <s v="OFF-ST-10000025"/>
    <x v="1"/>
    <x v="4"/>
    <s v="Fellowes Stor/Drawer Steel Plus Storage Drawers"/>
    <n v="572.58000000000004"/>
    <n v="6"/>
    <n v="0"/>
    <n v="34.354799999999955"/>
  </r>
  <r>
    <n v="769"/>
    <x v="358"/>
    <x v="2"/>
    <x v="287"/>
    <d v="2011-05-20T00:00:00"/>
    <s v="Standard Class"/>
    <x v="295"/>
    <s v="Anthony Johnson"/>
    <x v="1"/>
    <s v="United States"/>
    <s v="Saint Petersburg"/>
    <x v="2"/>
    <n v="33710"/>
    <x v="0"/>
    <s v="FUR-FU-10004306"/>
    <x v="0"/>
    <x v="5"/>
    <s v="Electrix Halogen Magnifier Lamp"/>
    <n v="310.88000000000005"/>
    <n v="2"/>
    <n v="0.2"/>
    <n v="23.315999999999988"/>
  </r>
  <r>
    <n v="770"/>
    <x v="359"/>
    <x v="0"/>
    <x v="288"/>
    <d v="2013-05-25T00:00:00"/>
    <s v="Standard Class"/>
    <x v="97"/>
    <s v="Laurel Elliston"/>
    <x v="0"/>
    <s v="United States"/>
    <s v="Arlington"/>
    <x v="17"/>
    <n v="22204"/>
    <x v="0"/>
    <s v="FUR-CH-10003746"/>
    <x v="0"/>
    <x v="1"/>
    <s v="Hon 4070 Series Pagoda Round Back Stacking Chairs"/>
    <n v="641.96"/>
    <n v="2"/>
    <n v="0"/>
    <n v="179.74880000000002"/>
  </r>
  <r>
    <n v="771"/>
    <x v="360"/>
    <x v="3"/>
    <x v="289"/>
    <d v="2014-02-06T00:00:00"/>
    <s v="Standard Class"/>
    <x v="296"/>
    <s v="Benjamin Venier"/>
    <x v="1"/>
    <s v="United States"/>
    <s v="Des Moines"/>
    <x v="23"/>
    <n v="50315"/>
    <x v="2"/>
    <s v="OFF-BI-10001036"/>
    <x v="1"/>
    <x v="8"/>
    <s v="Cardinal EasyOpen D-Ring Binders"/>
    <n v="18.28"/>
    <n v="2"/>
    <n v="0"/>
    <n v="9.14"/>
  </r>
  <r>
    <n v="772"/>
    <x v="360"/>
    <x v="3"/>
    <x v="289"/>
    <d v="2014-02-06T00:00:00"/>
    <s v="Standard Class"/>
    <x v="296"/>
    <s v="Benjamin Venier"/>
    <x v="1"/>
    <s v="United States"/>
    <s v="Des Moines"/>
    <x v="23"/>
    <n v="50315"/>
    <x v="2"/>
    <s v="TEC-PH-10004614"/>
    <x v="2"/>
    <x v="7"/>
    <s v="AT&amp;T 841000 Phone"/>
    <n v="207"/>
    <n v="3"/>
    <n v="0"/>
    <n v="51.75"/>
  </r>
  <r>
    <n v="773"/>
    <x v="360"/>
    <x v="3"/>
    <x v="289"/>
    <d v="2014-02-06T00:00:00"/>
    <s v="Standard Class"/>
    <x v="296"/>
    <s v="Benjamin Venier"/>
    <x v="1"/>
    <s v="United States"/>
    <s v="Des Moines"/>
    <x v="23"/>
    <n v="50315"/>
    <x v="2"/>
    <s v="OFF-BI-10000301"/>
    <x v="1"/>
    <x v="8"/>
    <s v="GBC Instant Report Kit"/>
    <n v="32.35"/>
    <n v="5"/>
    <n v="0"/>
    <n v="16.175000000000001"/>
  </r>
  <r>
    <n v="774"/>
    <x v="360"/>
    <x v="3"/>
    <x v="289"/>
    <d v="2014-02-06T00:00:00"/>
    <s v="Standard Class"/>
    <x v="296"/>
    <s v="Benjamin Venier"/>
    <x v="1"/>
    <s v="United States"/>
    <s v="Des Moines"/>
    <x v="23"/>
    <n v="50315"/>
    <x v="2"/>
    <s v="OFF-BI-10003910"/>
    <x v="1"/>
    <x v="8"/>
    <s v="DXL Angle-View Binders with Locking Rings by Samsill"/>
    <n v="7.71"/>
    <n v="1"/>
    <n v="0"/>
    <n v="3.4695"/>
  </r>
  <r>
    <n v="775"/>
    <x v="360"/>
    <x v="3"/>
    <x v="289"/>
    <d v="2014-02-06T00:00:00"/>
    <s v="Standard Class"/>
    <x v="296"/>
    <s v="Benjamin Venier"/>
    <x v="1"/>
    <s v="United States"/>
    <s v="Des Moines"/>
    <x v="23"/>
    <n v="50315"/>
    <x v="2"/>
    <s v="OFF-AR-10004648"/>
    <x v="1"/>
    <x v="6"/>
    <s v="Boston 19500 Mighty Mite Electric Pencil Sharpener"/>
    <n v="40.299999999999997"/>
    <n v="2"/>
    <n v="0"/>
    <n v="10.881"/>
  </r>
  <r>
    <n v="776"/>
    <x v="360"/>
    <x v="3"/>
    <x v="289"/>
    <d v="2014-02-06T00:00:00"/>
    <s v="Standard Class"/>
    <x v="296"/>
    <s v="Benjamin Venier"/>
    <x v="1"/>
    <s v="United States"/>
    <s v="Des Moines"/>
    <x v="23"/>
    <n v="50315"/>
    <x v="2"/>
    <s v="FUR-FU-10002597"/>
    <x v="0"/>
    <x v="5"/>
    <s v="C-Line Magnetic Cubicle Keepers, Clear Polypropylene"/>
    <n v="34.580000000000005"/>
    <n v="7"/>
    <n v="0"/>
    <n v="14.523600000000002"/>
  </r>
  <r>
    <n v="777"/>
    <x v="361"/>
    <x v="2"/>
    <x v="290"/>
    <d v="2011-07-06T00:00:00"/>
    <s v="Standard Class"/>
    <x v="297"/>
    <s v="Dan Lawera"/>
    <x v="0"/>
    <s v="United States"/>
    <s v="Cincinnati"/>
    <x v="24"/>
    <n v="45231"/>
    <x v="3"/>
    <s v="OFF-AR-10003405"/>
    <x v="1"/>
    <x v="6"/>
    <s v="Dixon My First Ticonderoga Pencil, #2"/>
    <n v="32.76"/>
    <n v="7"/>
    <n v="0.2"/>
    <n v="3.6854999999999958"/>
  </r>
  <r>
    <n v="778"/>
    <x v="362"/>
    <x v="1"/>
    <x v="291"/>
    <d v="2012-08-23T00:00:00"/>
    <s v="First Class"/>
    <x v="125"/>
    <s v="Nick Zandusky"/>
    <x v="2"/>
    <s v="United States"/>
    <s v="San Francisco"/>
    <x v="1"/>
    <n v="94110"/>
    <x v="1"/>
    <s v="FUR-CH-10002335"/>
    <x v="0"/>
    <x v="1"/>
    <s v="Hon GuestStacker Chair"/>
    <n v="544.00800000000004"/>
    <n v="3"/>
    <n v="0.2"/>
    <n v="40.800600000000003"/>
  </r>
  <r>
    <n v="779"/>
    <x v="362"/>
    <x v="1"/>
    <x v="291"/>
    <d v="2012-08-23T00:00:00"/>
    <s v="First Class"/>
    <x v="125"/>
    <s v="Nick Zandusky"/>
    <x v="2"/>
    <s v="United States"/>
    <s v="San Francisco"/>
    <x v="1"/>
    <n v="94110"/>
    <x v="1"/>
    <s v="OFF-PA-10000157"/>
    <x v="1"/>
    <x v="10"/>
    <s v="Xerox 191"/>
    <n v="59.94"/>
    <n v="3"/>
    <n v="0"/>
    <n v="28.171799999999998"/>
  </r>
  <r>
    <n v="780"/>
    <x v="362"/>
    <x v="1"/>
    <x v="291"/>
    <d v="2012-08-23T00:00:00"/>
    <s v="First Class"/>
    <x v="125"/>
    <s v="Nick Zandusky"/>
    <x v="2"/>
    <s v="United States"/>
    <s v="San Francisco"/>
    <x v="1"/>
    <n v="94110"/>
    <x v="1"/>
    <s v="OFF-PA-10001947"/>
    <x v="1"/>
    <x v="10"/>
    <s v="Xerox 1974"/>
    <n v="23.92"/>
    <n v="4"/>
    <n v="0"/>
    <n v="11.720800000000001"/>
  </r>
  <r>
    <n v="781"/>
    <x v="362"/>
    <x v="1"/>
    <x v="291"/>
    <d v="2012-08-23T00:00:00"/>
    <s v="First Class"/>
    <x v="125"/>
    <s v="Nick Zandusky"/>
    <x v="2"/>
    <s v="United States"/>
    <s v="San Francisco"/>
    <x v="1"/>
    <n v="94110"/>
    <x v="1"/>
    <s v="OFF-PA-10003657"/>
    <x v="1"/>
    <x v="10"/>
    <s v="Xerox 1927"/>
    <n v="4.28"/>
    <n v="1"/>
    <n v="0"/>
    <n v="1.9259999999999997"/>
  </r>
  <r>
    <n v="782"/>
    <x v="363"/>
    <x v="1"/>
    <x v="292"/>
    <d v="2012-10-06T00:00:00"/>
    <s v="Second Class"/>
    <x v="298"/>
    <s v="Bryan Mills"/>
    <x v="0"/>
    <s v="United States"/>
    <s v="Columbus"/>
    <x v="24"/>
    <n v="43229"/>
    <x v="3"/>
    <s v="OFF-BI-10001098"/>
    <x v="1"/>
    <x v="8"/>
    <s v="Acco D-Ring Binder w/DublLock"/>
    <n v="32.07"/>
    <n v="5"/>
    <n v="0.7"/>
    <n v="-22.448999999999991"/>
  </r>
  <r>
    <n v="783"/>
    <x v="363"/>
    <x v="1"/>
    <x v="292"/>
    <d v="2012-10-06T00:00:00"/>
    <s v="Second Class"/>
    <x v="298"/>
    <s v="Bryan Mills"/>
    <x v="0"/>
    <s v="United States"/>
    <s v="Columbus"/>
    <x v="24"/>
    <n v="43229"/>
    <x v="3"/>
    <s v="TEC-AC-10002167"/>
    <x v="2"/>
    <x v="11"/>
    <s v="Imation 8gb Micro Traveldrive Usb 2.0 Flash Drive"/>
    <n v="24"/>
    <n v="2"/>
    <n v="0.2"/>
    <n v="-2.6999999999999993"/>
  </r>
  <r>
    <n v="784"/>
    <x v="363"/>
    <x v="1"/>
    <x v="292"/>
    <d v="2012-10-06T00:00:00"/>
    <s v="Second Class"/>
    <x v="298"/>
    <s v="Bryan Mills"/>
    <x v="0"/>
    <s v="United States"/>
    <s v="Columbus"/>
    <x v="24"/>
    <n v="43229"/>
    <x v="3"/>
    <s v="FUR-BO-10004409"/>
    <x v="0"/>
    <x v="0"/>
    <s v="Safco Value Mate Series Steel Bookcases, Baked Enamel Finish on Steel, Gray"/>
    <n v="35.49"/>
    <n v="1"/>
    <n v="0.5"/>
    <n v="-15.615600000000001"/>
  </r>
  <r>
    <n v="785"/>
    <x v="363"/>
    <x v="1"/>
    <x v="292"/>
    <d v="2012-10-06T00:00:00"/>
    <s v="Second Class"/>
    <x v="298"/>
    <s v="Bryan Mills"/>
    <x v="0"/>
    <s v="United States"/>
    <s v="Columbus"/>
    <x v="24"/>
    <n v="43229"/>
    <x v="3"/>
    <s v="TEC-AC-10000057"/>
    <x v="2"/>
    <x v="11"/>
    <s v="Microsoft Natural Ergonomic Keyboard 4000"/>
    <n v="47.984000000000002"/>
    <n v="2"/>
    <n v="0.2"/>
    <n v="0.59979999999999656"/>
  </r>
  <r>
    <n v="786"/>
    <x v="364"/>
    <x v="1"/>
    <x v="293"/>
    <d v="2012-05-28T00:00:00"/>
    <s v="Standard Class"/>
    <x v="105"/>
    <s v="Erin Ashbrook"/>
    <x v="1"/>
    <s v="United States"/>
    <s v="Columbia"/>
    <x v="20"/>
    <n v="29203"/>
    <x v="0"/>
    <s v="OFF-EN-10000056"/>
    <x v="1"/>
    <x v="12"/>
    <s v="Cameo Buff Policy Envelopes"/>
    <n v="186.69"/>
    <n v="3"/>
    <n v="0"/>
    <n v="87.744299999999981"/>
  </r>
  <r>
    <n v="787"/>
    <x v="365"/>
    <x v="3"/>
    <x v="294"/>
    <d v="2014-03-22T00:00:00"/>
    <s v="Second Class"/>
    <x v="52"/>
    <s v="Clay Ludtke"/>
    <x v="0"/>
    <s v="United States"/>
    <s v="Lancaster"/>
    <x v="1"/>
    <n v="93534"/>
    <x v="1"/>
    <s v="OFF-BI-10000014"/>
    <x v="1"/>
    <x v="8"/>
    <s v="Heavy-Duty E-Z-D Binders"/>
    <n v="17.456"/>
    <n v="2"/>
    <n v="0.2"/>
    <n v="5.8914"/>
  </r>
  <r>
    <n v="788"/>
    <x v="366"/>
    <x v="1"/>
    <x v="295"/>
    <d v="2012-12-16T00:00:00"/>
    <s v="Standard Class"/>
    <x v="299"/>
    <s v="Liz Thompson"/>
    <x v="0"/>
    <s v="United States"/>
    <s v="Lancaster"/>
    <x v="1"/>
    <n v="93534"/>
    <x v="1"/>
    <s v="FUR-CH-10004675"/>
    <x v="0"/>
    <x v="1"/>
    <s v="Lifetime Advantage Folding Chairs, 4/Carton"/>
    <n v="348.92800000000005"/>
    <n v="2"/>
    <n v="0.2"/>
    <n v="34.89279999999998"/>
  </r>
  <r>
    <n v="789"/>
    <x v="367"/>
    <x v="1"/>
    <x v="153"/>
    <d v="2012-06-30T00:00:00"/>
    <s v="Standard Class"/>
    <x v="193"/>
    <s v="Sue Ann Reed"/>
    <x v="0"/>
    <s v="United States"/>
    <s v="Richmond"/>
    <x v="17"/>
    <n v="23223"/>
    <x v="0"/>
    <s v="OFF-BI-10001543"/>
    <x v="1"/>
    <x v="8"/>
    <s v="GBC VeloBinder Manual Binding System"/>
    <n v="143.96"/>
    <n v="4"/>
    <n v="0"/>
    <n v="69.100800000000007"/>
  </r>
  <r>
    <n v="790"/>
    <x v="367"/>
    <x v="1"/>
    <x v="153"/>
    <d v="2012-06-30T00:00:00"/>
    <s v="Standard Class"/>
    <x v="193"/>
    <s v="Sue Ann Reed"/>
    <x v="0"/>
    <s v="United States"/>
    <s v="Richmond"/>
    <x v="17"/>
    <n v="23223"/>
    <x v="0"/>
    <s v="OFF-ST-10001321"/>
    <x v="1"/>
    <x v="4"/>
    <s v="Decoflex Hanging Personal Folder File, Blue"/>
    <n v="15.42"/>
    <n v="1"/>
    <n v="0"/>
    <n v="4.1634000000000011"/>
  </r>
  <r>
    <n v="791"/>
    <x v="367"/>
    <x v="1"/>
    <x v="153"/>
    <d v="2012-06-30T00:00:00"/>
    <s v="Standard Class"/>
    <x v="193"/>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x v="193"/>
    <s v="Sue Ann Reed"/>
    <x v="0"/>
    <s v="United States"/>
    <s v="Richmond"/>
    <x v="17"/>
    <n v="23223"/>
    <x v="0"/>
    <s v="FUR-CH-10003199"/>
    <x v="0"/>
    <x v="1"/>
    <s v="Office Star - Contemporary Task Swivel Chair"/>
    <n v="332.94"/>
    <n v="3"/>
    <n v="0"/>
    <n v="79.905599999999993"/>
  </r>
  <r>
    <n v="793"/>
    <x v="368"/>
    <x v="0"/>
    <x v="244"/>
    <d v="2013-05-21T00:00:00"/>
    <s v="Same Day"/>
    <x v="300"/>
    <s v="Joe Kamberova"/>
    <x v="0"/>
    <s v="United States"/>
    <s v="Asheville"/>
    <x v="3"/>
    <n v="28806"/>
    <x v="0"/>
    <s v="TEC-PH-10001530"/>
    <x v="2"/>
    <x v="7"/>
    <s v="Cisco Unified IP Phone 7945G VoIP phone"/>
    <n v="1363.96"/>
    <n v="5"/>
    <n v="0.2"/>
    <n v="85.247500000000002"/>
  </r>
  <r>
    <n v="794"/>
    <x v="369"/>
    <x v="2"/>
    <x v="59"/>
    <d v="2011-09-26T00:00:00"/>
    <s v="Standard Class"/>
    <x v="301"/>
    <s v="Erica Smith"/>
    <x v="0"/>
    <s v="United States"/>
    <s v="San Francisco"/>
    <x v="1"/>
    <n v="94110"/>
    <x v="1"/>
    <s v="OFF-LA-10001569"/>
    <x v="1"/>
    <x v="2"/>
    <s v="Avery 499"/>
    <n v="9.9600000000000009"/>
    <n v="2"/>
    <n v="0"/>
    <n v="4.5815999999999999"/>
  </r>
  <r>
    <n v="795"/>
    <x v="369"/>
    <x v="2"/>
    <x v="59"/>
    <d v="2011-09-26T00:00:00"/>
    <s v="Standard Class"/>
    <x v="301"/>
    <s v="Erica Smith"/>
    <x v="0"/>
    <s v="United States"/>
    <s v="San Francisco"/>
    <x v="1"/>
    <n v="94110"/>
    <x v="1"/>
    <s v="OFF-PA-10003724"/>
    <x v="1"/>
    <x v="10"/>
    <s v="Wirebound Message Book, 4 per Page"/>
    <n v="21.72"/>
    <n v="4"/>
    <n v="0"/>
    <n v="10.642799999999999"/>
  </r>
  <r>
    <n v="796"/>
    <x v="370"/>
    <x v="3"/>
    <x v="296"/>
    <d v="2014-09-27T00:00:00"/>
    <s v="Standard Class"/>
    <x v="302"/>
    <s v="Rick Hansen"/>
    <x v="0"/>
    <s v="United States"/>
    <s v="Rochester"/>
    <x v="11"/>
    <n v="55901"/>
    <x v="2"/>
    <s v="OFF-BI-10000546"/>
    <x v="1"/>
    <x v="8"/>
    <s v="Avery Durable Binders"/>
    <n v="20.16"/>
    <n v="7"/>
    <n v="0"/>
    <n v="9.8783999999999992"/>
  </r>
  <r>
    <n v="797"/>
    <x v="371"/>
    <x v="1"/>
    <x v="100"/>
    <d v="2012-12-26T00:00:00"/>
    <s v="First Class"/>
    <x v="106"/>
    <s v="David Bremer"/>
    <x v="1"/>
    <s v="United States"/>
    <s v="Rochester"/>
    <x v="15"/>
    <n v="14609"/>
    <x v="3"/>
    <s v="OFF-PA-10000176"/>
    <x v="1"/>
    <x v="10"/>
    <s v="Xerox 1887"/>
    <n v="132.79"/>
    <n v="7"/>
    <n v="0"/>
    <n v="63.739199999999997"/>
  </r>
  <r>
    <n v="798"/>
    <x v="371"/>
    <x v="1"/>
    <x v="100"/>
    <d v="2012-12-26T00:00:00"/>
    <s v="First Class"/>
    <x v="106"/>
    <s v="David Bremer"/>
    <x v="1"/>
    <s v="United States"/>
    <s v="Rochester"/>
    <x v="15"/>
    <n v="14609"/>
    <x v="3"/>
    <s v="OFF-PA-10002365"/>
    <x v="1"/>
    <x v="10"/>
    <s v="Xerox 1967"/>
    <n v="12.96"/>
    <n v="2"/>
    <n v="0"/>
    <n v="6.2208000000000006"/>
  </r>
  <r>
    <n v="799"/>
    <x v="371"/>
    <x v="1"/>
    <x v="100"/>
    <d v="2012-12-26T00:00:00"/>
    <s v="First Class"/>
    <x v="106"/>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x v="303"/>
    <s v="Carlos Daly"/>
    <x v="0"/>
    <s v="United States"/>
    <s v="Lake Elsinore"/>
    <x v="1"/>
    <n v="92530"/>
    <x v="1"/>
    <s v="FUR-CH-10002647"/>
    <x v="0"/>
    <x v="1"/>
    <s v="Situations Contoured Folding Chairs, 4/Set"/>
    <n v="283.92"/>
    <n v="5"/>
    <n v="0.2"/>
    <n v="17.745000000000019"/>
  </r>
  <r>
    <n v="801"/>
    <x v="373"/>
    <x v="3"/>
    <x v="297"/>
    <d v="2014-02-24T00:00:00"/>
    <s v="First Class"/>
    <x v="304"/>
    <s v="Helen Wasserman"/>
    <x v="1"/>
    <s v="United States"/>
    <s v="San Diego"/>
    <x v="1"/>
    <n v="92105"/>
    <x v="1"/>
    <s v="FUR-FU-10004090"/>
    <x v="0"/>
    <x v="5"/>
    <s v="Executive Impressions 14&quot; Contract Wall Clock"/>
    <n v="22.23"/>
    <n v="1"/>
    <n v="0"/>
    <n v="7.3358999999999988"/>
  </r>
  <r>
    <n v="802"/>
    <x v="373"/>
    <x v="3"/>
    <x v="297"/>
    <d v="2014-02-24T00:00:00"/>
    <s v="First Class"/>
    <x v="304"/>
    <s v="Helen Wasserman"/>
    <x v="1"/>
    <s v="United States"/>
    <s v="San Diego"/>
    <x v="1"/>
    <n v="92105"/>
    <x v="1"/>
    <s v="TEC-PH-10001580"/>
    <x v="2"/>
    <x v="7"/>
    <s v="Logitech Mobile Speakerphone P710e - speaker phone"/>
    <n v="215.96799999999999"/>
    <n v="2"/>
    <n v="0.2"/>
    <n v="18.897199999999991"/>
  </r>
  <r>
    <n v="803"/>
    <x v="374"/>
    <x v="0"/>
    <x v="298"/>
    <d v="2013-08-24T00:00:00"/>
    <s v="Second Class"/>
    <x v="304"/>
    <s v="Helen Wasserman"/>
    <x v="1"/>
    <s v="United States"/>
    <s v="New York City"/>
    <x v="15"/>
    <n v="10024"/>
    <x v="3"/>
    <s v="OFF-AP-10000576"/>
    <x v="1"/>
    <x v="9"/>
    <s v="Belkin 7 Outlet SurgeMaster II"/>
    <n v="355.32"/>
    <n v="9"/>
    <n v="0"/>
    <n v="99.48960000000001"/>
  </r>
  <r>
    <n v="804"/>
    <x v="375"/>
    <x v="0"/>
    <x v="299"/>
    <d v="2013-03-18T00:00:00"/>
    <s v="Standard Class"/>
    <x v="305"/>
    <s v="Mike Caudle"/>
    <x v="1"/>
    <s v="United States"/>
    <s v="Monroe"/>
    <x v="28"/>
    <n v="71203"/>
    <x v="0"/>
    <s v="OFF-PA-10003953"/>
    <x v="1"/>
    <x v="10"/>
    <s v="Xerox 218"/>
    <n v="12.96"/>
    <n v="2"/>
    <n v="0"/>
    <n v="6.2208000000000006"/>
  </r>
  <r>
    <n v="805"/>
    <x v="376"/>
    <x v="3"/>
    <x v="300"/>
    <d v="2014-04-25T00:00:00"/>
    <s v="First Class"/>
    <x v="306"/>
    <s v="Gary McGarr"/>
    <x v="0"/>
    <s v="United States"/>
    <s v="San Francisco"/>
    <x v="1"/>
    <n v="94122"/>
    <x v="1"/>
    <s v="FUR-FU-10000794"/>
    <x v="0"/>
    <x v="5"/>
    <s v="Eldon Stackable Tray, Side-Load, Legal, Smoke"/>
    <n v="18.28"/>
    <n v="2"/>
    <n v="0"/>
    <n v="6.2151999999999994"/>
  </r>
  <r>
    <n v="806"/>
    <x v="377"/>
    <x v="2"/>
    <x v="301"/>
    <d v="2011-11-07T00:00:00"/>
    <s v="Standard Class"/>
    <x v="154"/>
    <s v="Russell Applegate"/>
    <x v="0"/>
    <s v="United States"/>
    <s v="Denver"/>
    <x v="22"/>
    <n v="80219"/>
    <x v="1"/>
    <s v="OFF-AR-10001897"/>
    <x v="1"/>
    <x v="6"/>
    <s v="Model L Table or Wall-Mount Pencil Sharpener"/>
    <n v="43.176000000000002"/>
    <n v="3"/>
    <n v="0.2"/>
    <n v="4.3176000000000005"/>
  </r>
  <r>
    <n v="807"/>
    <x v="377"/>
    <x v="2"/>
    <x v="301"/>
    <d v="2011-11-07T00:00:00"/>
    <s v="Standard Class"/>
    <x v="154"/>
    <s v="Russell Applegate"/>
    <x v="0"/>
    <s v="United States"/>
    <s v="Denver"/>
    <x v="22"/>
    <n v="80219"/>
    <x v="1"/>
    <s v="TEC-PH-10001795"/>
    <x v="2"/>
    <x v="7"/>
    <s v="ClearOne CHATAttach 160 - speaker phone"/>
    <n v="1983.9680000000001"/>
    <n v="4"/>
    <n v="0.2"/>
    <n v="247.99599999999981"/>
  </r>
  <r>
    <n v="808"/>
    <x v="378"/>
    <x v="1"/>
    <x v="302"/>
    <d v="2012-02-05T00:00:00"/>
    <s v="First Class"/>
    <x v="211"/>
    <s v="Allen Armold"/>
    <x v="0"/>
    <s v="United States"/>
    <s v="Omaha"/>
    <x v="8"/>
    <n v="68104"/>
    <x v="2"/>
    <s v="FUR-FU-10003347"/>
    <x v="0"/>
    <x v="5"/>
    <s v="Coloredge Poster Frame"/>
    <n v="28.4"/>
    <n v="2"/>
    <n v="0"/>
    <n v="11.076000000000001"/>
  </r>
  <r>
    <n v="809"/>
    <x v="378"/>
    <x v="1"/>
    <x v="302"/>
    <d v="2012-02-05T00:00:00"/>
    <s v="First Class"/>
    <x v="211"/>
    <s v="Allen Armold"/>
    <x v="0"/>
    <s v="United States"/>
    <s v="Omaha"/>
    <x v="8"/>
    <n v="68104"/>
    <x v="2"/>
    <s v="TEC-AC-10004901"/>
    <x v="2"/>
    <x v="11"/>
    <s v="Kensington SlimBlade Notebook Wireless Mouse with Nano Receiver "/>
    <n v="149.97"/>
    <n v="3"/>
    <n v="0"/>
    <n v="50.989800000000002"/>
  </r>
  <r>
    <n v="810"/>
    <x v="379"/>
    <x v="2"/>
    <x v="303"/>
    <d v="2011-10-15T00:00:00"/>
    <s v="First Class"/>
    <x v="233"/>
    <s v="Zuschuss Carroll"/>
    <x v="0"/>
    <s v="United States"/>
    <s v="Edmonds"/>
    <x v="4"/>
    <n v="98026"/>
    <x v="1"/>
    <s v="OFF-AR-10003190"/>
    <x v="1"/>
    <x v="6"/>
    <s v="Newell 32"/>
    <n v="11.52"/>
    <n v="4"/>
    <n v="0"/>
    <n v="3.2256"/>
  </r>
  <r>
    <n v="811"/>
    <x v="379"/>
    <x v="2"/>
    <x v="303"/>
    <d v="2011-10-15T00:00:00"/>
    <s v="First Class"/>
    <x v="233"/>
    <s v="Zuschuss Carroll"/>
    <x v="0"/>
    <s v="United States"/>
    <s v="Edmonds"/>
    <x v="4"/>
    <n v="98026"/>
    <x v="1"/>
    <s v="FUR-TA-10002903"/>
    <x v="0"/>
    <x v="3"/>
    <s v="Bevis Round Bullnose 29&quot; High Table Top"/>
    <n v="1298.55"/>
    <n v="5"/>
    <n v="0"/>
    <n v="311.65199999999999"/>
  </r>
  <r>
    <n v="812"/>
    <x v="379"/>
    <x v="2"/>
    <x v="303"/>
    <d v="2011-10-15T00:00:00"/>
    <s v="First Class"/>
    <x v="233"/>
    <s v="Zuschuss Carroll"/>
    <x v="0"/>
    <s v="United States"/>
    <s v="Edmonds"/>
    <x v="4"/>
    <n v="98026"/>
    <x v="1"/>
    <s v="OFF-AP-10000240"/>
    <x v="1"/>
    <x v="9"/>
    <s v="Belkin F9G930V10-GRY 9 Outlet Surge"/>
    <n v="213.92"/>
    <n v="4"/>
    <n v="0"/>
    <n v="62.036799999999971"/>
  </r>
  <r>
    <n v="813"/>
    <x v="379"/>
    <x v="2"/>
    <x v="303"/>
    <d v="2011-10-15T00:00:00"/>
    <s v="First Class"/>
    <x v="233"/>
    <s v="Zuschuss Carroll"/>
    <x v="0"/>
    <s v="United States"/>
    <s v="Edmonds"/>
    <x v="4"/>
    <n v="98026"/>
    <x v="1"/>
    <s v="TEC-AC-10001101"/>
    <x v="2"/>
    <x v="11"/>
    <s v="Sony 16GB Class 10 Micro SDHC R40 Memory Card"/>
    <n v="25.78"/>
    <n v="2"/>
    <n v="0"/>
    <n v="2.5779999999999994"/>
  </r>
  <r>
    <n v="814"/>
    <x v="380"/>
    <x v="3"/>
    <x v="304"/>
    <d v="2014-05-15T00:00:00"/>
    <s v="Same Day"/>
    <x v="307"/>
    <s v="Pauline Johnson"/>
    <x v="0"/>
    <s v="United States"/>
    <s v="Santa Ana"/>
    <x v="1"/>
    <n v="92704"/>
    <x v="1"/>
    <s v="FUR-FU-10000794"/>
    <x v="0"/>
    <x v="5"/>
    <s v="Eldon Stackable Tray, Side-Load, Legal, Smoke"/>
    <n v="18.28"/>
    <n v="2"/>
    <n v="0"/>
    <n v="6.2151999999999994"/>
  </r>
  <r>
    <n v="815"/>
    <x v="380"/>
    <x v="3"/>
    <x v="304"/>
    <d v="2014-05-15T00:00:00"/>
    <s v="Same Day"/>
    <x v="307"/>
    <s v="Pauline Johnson"/>
    <x v="0"/>
    <s v="United States"/>
    <s v="Santa Ana"/>
    <x v="1"/>
    <n v="92704"/>
    <x v="1"/>
    <s v="TEC-AC-10001838"/>
    <x v="2"/>
    <x v="11"/>
    <s v="Razer Tiamat Over Ear 7.1 Surround Sound PC Gaming Headset"/>
    <n v="1399.93"/>
    <n v="7"/>
    <n v="0"/>
    <n v="601.96990000000005"/>
  </r>
  <r>
    <n v="816"/>
    <x v="381"/>
    <x v="1"/>
    <x v="305"/>
    <d v="2012-03-23T00:00:00"/>
    <s v="First Class"/>
    <x v="308"/>
    <s v="Bart Watters"/>
    <x v="1"/>
    <s v="United States"/>
    <s v="Milwaukee"/>
    <x v="6"/>
    <n v="53209"/>
    <x v="2"/>
    <s v="OFF-PA-10000061"/>
    <x v="1"/>
    <x v="10"/>
    <s v="Xerox 205"/>
    <n v="51.84"/>
    <n v="8"/>
    <n v="0"/>
    <n v="24.883200000000002"/>
  </r>
  <r>
    <n v="817"/>
    <x v="382"/>
    <x v="0"/>
    <x v="306"/>
    <d v="2013-09-20T00:00:00"/>
    <s v="Standard Class"/>
    <x v="203"/>
    <s v="Dean Braden"/>
    <x v="0"/>
    <s v="United States"/>
    <s v="Philadelphia"/>
    <x v="9"/>
    <n v="19140"/>
    <x v="3"/>
    <s v="OFF-PA-10003651"/>
    <x v="1"/>
    <x v="10"/>
    <s v="Xerox 1968"/>
    <n v="5.3440000000000003"/>
    <n v="1"/>
    <n v="0.2"/>
    <n v="1.8703999999999998"/>
  </r>
  <r>
    <n v="818"/>
    <x v="383"/>
    <x v="2"/>
    <x v="307"/>
    <d v="2011-07-02T00:00:00"/>
    <s v="Standard Class"/>
    <x v="222"/>
    <s v="Cynthia Arntzen"/>
    <x v="0"/>
    <s v="United States"/>
    <s v="Philadelphia"/>
    <x v="9"/>
    <n v="19140"/>
    <x v="3"/>
    <s v="OFF-PA-10000304"/>
    <x v="1"/>
    <x v="10"/>
    <s v="Xerox 1995"/>
    <n v="41.472000000000008"/>
    <n v="8"/>
    <n v="0.2"/>
    <n v="14.5152"/>
  </r>
  <r>
    <n v="819"/>
    <x v="383"/>
    <x v="2"/>
    <x v="307"/>
    <d v="2011-07-02T00:00:00"/>
    <s v="Standard Class"/>
    <x v="222"/>
    <s v="Cynthia Arntzen"/>
    <x v="0"/>
    <s v="United States"/>
    <s v="Philadelphia"/>
    <x v="9"/>
    <n v="19140"/>
    <x v="3"/>
    <s v="OFF-BI-10003094"/>
    <x v="1"/>
    <x v="8"/>
    <s v="Self-Adhesive Ring Binder Labels"/>
    <n v="3.168000000000001"/>
    <n v="3"/>
    <n v="0.7"/>
    <n v="-2.4287999999999998"/>
  </r>
  <r>
    <n v="820"/>
    <x v="383"/>
    <x v="2"/>
    <x v="307"/>
    <d v="2011-07-02T00:00:00"/>
    <s v="Standard Class"/>
    <x v="222"/>
    <s v="Cynthia Arntzen"/>
    <x v="0"/>
    <s v="United States"/>
    <s v="Philadelphia"/>
    <x v="9"/>
    <n v="19140"/>
    <x v="3"/>
    <s v="FUR-CH-10001394"/>
    <x v="0"/>
    <x v="1"/>
    <s v="Global Leather Executive Chair"/>
    <n v="1228.4649999999999"/>
    <n v="5"/>
    <n v="0.3"/>
    <n v="0"/>
  </r>
  <r>
    <n v="821"/>
    <x v="383"/>
    <x v="2"/>
    <x v="307"/>
    <d v="2011-07-02T00:00:00"/>
    <s v="Standard Class"/>
    <x v="222"/>
    <s v="Cynthia Arntzen"/>
    <x v="0"/>
    <s v="United States"/>
    <s v="Philadelphia"/>
    <x v="9"/>
    <n v="19140"/>
    <x v="3"/>
    <s v="OFF-BI-10004230"/>
    <x v="1"/>
    <x v="8"/>
    <s v="GBC Recycled Grain Textured Covers"/>
    <n v="31.086000000000006"/>
    <n v="3"/>
    <n v="0.7"/>
    <n v="-22.796399999999991"/>
  </r>
  <r>
    <n v="822"/>
    <x v="383"/>
    <x v="2"/>
    <x v="307"/>
    <d v="2011-07-02T00:00:00"/>
    <s v="Standard Class"/>
    <x v="222"/>
    <s v="Cynthia Arntzen"/>
    <x v="0"/>
    <s v="United States"/>
    <s v="Philadelphia"/>
    <x v="9"/>
    <n v="19140"/>
    <x v="3"/>
    <s v="OFF-PA-10003395"/>
    <x v="1"/>
    <x v="10"/>
    <s v="Xerox 1941"/>
    <n v="335.52"/>
    <n v="4"/>
    <n v="0.2"/>
    <n v="117.43199999999999"/>
  </r>
  <r>
    <n v="823"/>
    <x v="384"/>
    <x v="3"/>
    <x v="308"/>
    <d v="2014-06-28T00:00:00"/>
    <s v="Standard Class"/>
    <x v="309"/>
    <s v="Toby Ritter"/>
    <x v="0"/>
    <s v="United States"/>
    <s v="Belleville"/>
    <x v="30"/>
    <n v="7109"/>
    <x v="3"/>
    <s v="TEC-AC-10002402"/>
    <x v="2"/>
    <x v="11"/>
    <s v="Razer Kraken PRO Over Ear PC and Music Headset"/>
    <n v="239.96999999999997"/>
    <n v="3"/>
    <n v="0"/>
    <n v="71.990999999999985"/>
  </r>
  <r>
    <n v="824"/>
    <x v="384"/>
    <x v="3"/>
    <x v="308"/>
    <d v="2014-06-28T00:00:00"/>
    <s v="Standard Class"/>
    <x v="309"/>
    <s v="Toby Ritter"/>
    <x v="0"/>
    <s v="United States"/>
    <s v="Belleville"/>
    <x v="30"/>
    <n v="7109"/>
    <x v="3"/>
    <s v="OFF-LA-10003223"/>
    <x v="1"/>
    <x v="2"/>
    <s v="Avery 508"/>
    <n v="9.82"/>
    <n v="2"/>
    <n v="0"/>
    <n v="4.8117999999999999"/>
  </r>
  <r>
    <n v="825"/>
    <x v="385"/>
    <x v="2"/>
    <x v="309"/>
    <d v="2011-05-15T00:00:00"/>
    <s v="Standard Class"/>
    <x v="310"/>
    <s v="Patrick Gardner"/>
    <x v="0"/>
    <s v="United States"/>
    <s v="San Francisco"/>
    <x v="1"/>
    <n v="94110"/>
    <x v="1"/>
    <s v="TEC-AC-10003441"/>
    <x v="2"/>
    <x v="11"/>
    <s v="Kingston Digital DataTraveler 32GB USB 2.0"/>
    <n v="67.8"/>
    <n v="4"/>
    <n v="0"/>
    <n v="4.0679999999999978"/>
  </r>
  <r>
    <n v="826"/>
    <x v="385"/>
    <x v="2"/>
    <x v="309"/>
    <d v="2011-05-15T00:00:00"/>
    <s v="Standard Class"/>
    <x v="310"/>
    <s v="Patrick Gardner"/>
    <x v="0"/>
    <s v="United States"/>
    <s v="San Francisco"/>
    <x v="1"/>
    <n v="94110"/>
    <x v="1"/>
    <s v="TEC-AC-10000109"/>
    <x v="2"/>
    <x v="11"/>
    <s v="Sony Micro Vault Click 16 GB USB 2.0 Flash Drive"/>
    <n v="167.97"/>
    <n v="3"/>
    <n v="0"/>
    <n v="40.31280000000001"/>
  </r>
  <r>
    <n v="827"/>
    <x v="386"/>
    <x v="3"/>
    <x v="170"/>
    <d v="2014-08-29T00:00:00"/>
    <s v="Standard Class"/>
    <x v="218"/>
    <s v="Greg Tran"/>
    <x v="0"/>
    <s v="United States"/>
    <s v="Lakeville"/>
    <x v="11"/>
    <n v="55044"/>
    <x v="2"/>
    <s v="OFF-FA-10002280"/>
    <x v="1"/>
    <x v="13"/>
    <s v="Advantus Plastic Paper Clips"/>
    <n v="35"/>
    <n v="7"/>
    <n v="0"/>
    <n v="16.8"/>
  </r>
  <r>
    <n v="828"/>
    <x v="386"/>
    <x v="3"/>
    <x v="170"/>
    <d v="2014-08-29T00:00:00"/>
    <s v="Standard Class"/>
    <x v="218"/>
    <s v="Greg Tran"/>
    <x v="0"/>
    <s v="United States"/>
    <s v="Lakeville"/>
    <x v="11"/>
    <n v="55044"/>
    <x v="2"/>
    <s v="OFF-SU-10000381"/>
    <x v="1"/>
    <x v="14"/>
    <s v="Acme Forged Steel Scissors with Black Enamel Handles"/>
    <n v="37.24"/>
    <n v="4"/>
    <n v="0"/>
    <n v="10.799599999999998"/>
  </r>
  <r>
    <n v="829"/>
    <x v="386"/>
    <x v="3"/>
    <x v="170"/>
    <d v="2014-08-29T00:00:00"/>
    <s v="Standard Class"/>
    <x v="218"/>
    <s v="Greg Tran"/>
    <x v="0"/>
    <s v="United States"/>
    <s v="Lakeville"/>
    <x v="11"/>
    <n v="55044"/>
    <x v="2"/>
    <s v="OFF-EN-10004459"/>
    <x v="1"/>
    <x v="12"/>
    <s v="Security-Tint Envelopes"/>
    <n v="15.28"/>
    <n v="2"/>
    <n v="0"/>
    <n v="7.4871999999999996"/>
  </r>
  <r>
    <n v="830"/>
    <x v="387"/>
    <x v="3"/>
    <x v="114"/>
    <d v="2014-06-22T00:00:00"/>
    <s v="Second Class"/>
    <x v="32"/>
    <s v="Joel Eaton"/>
    <x v="0"/>
    <s v="United States"/>
    <s v="Florence"/>
    <x v="0"/>
    <n v="41042"/>
    <x v="0"/>
    <s v="FUR-CH-10000665"/>
    <x v="0"/>
    <x v="1"/>
    <s v="Global Airflow Leather Mesh Back Chair, Black"/>
    <n v="301.95999999999998"/>
    <n v="2"/>
    <n v="0"/>
    <n v="90.587999999999965"/>
  </r>
  <r>
    <n v="831"/>
    <x v="387"/>
    <x v="3"/>
    <x v="114"/>
    <d v="2014-06-22T00:00:00"/>
    <s v="Second Class"/>
    <x v="32"/>
    <s v="Joel Eaton"/>
    <x v="0"/>
    <s v="United States"/>
    <s v="Florence"/>
    <x v="0"/>
    <n v="41042"/>
    <x v="0"/>
    <s v="OFF-AP-10003884"/>
    <x v="1"/>
    <x v="9"/>
    <s v="Fellowes Smart Surge Ten-Outlet Protector, Platinum"/>
    <n v="180.66"/>
    <n v="3"/>
    <n v="0"/>
    <n v="50.584800000000008"/>
  </r>
  <r>
    <n v="832"/>
    <x v="387"/>
    <x v="3"/>
    <x v="114"/>
    <d v="2014-06-22T00:00:00"/>
    <s v="Second Class"/>
    <x v="32"/>
    <s v="Joel Eaton"/>
    <x v="0"/>
    <s v="United States"/>
    <s v="Florence"/>
    <x v="0"/>
    <n v="41042"/>
    <x v="0"/>
    <s v="TEC-PH-10001557"/>
    <x v="2"/>
    <x v="7"/>
    <s v="Pyle PMP37LED"/>
    <n v="191.98"/>
    <n v="2"/>
    <n v="0"/>
    <n v="51.834599999999995"/>
  </r>
  <r>
    <n v="833"/>
    <x v="387"/>
    <x v="3"/>
    <x v="114"/>
    <d v="2014-06-22T00:00:00"/>
    <s v="Second Class"/>
    <x v="32"/>
    <s v="Joel Eaton"/>
    <x v="0"/>
    <s v="United States"/>
    <s v="Florence"/>
    <x v="0"/>
    <n v="41042"/>
    <x v="0"/>
    <s v="TEC-PH-10002085"/>
    <x v="2"/>
    <x v="7"/>
    <s v="Clarity 53712"/>
    <n v="65.989999999999995"/>
    <n v="1"/>
    <n v="0"/>
    <n v="17.157400000000003"/>
  </r>
  <r>
    <n v="834"/>
    <x v="388"/>
    <x v="0"/>
    <x v="310"/>
    <d v="2013-07-28T00:00:00"/>
    <s v="Standard Class"/>
    <x v="80"/>
    <s v="Jennifer Braxton"/>
    <x v="1"/>
    <s v="United States"/>
    <s v="Tampa"/>
    <x v="2"/>
    <n v="33614"/>
    <x v="0"/>
    <s v="OFF-AR-10002956"/>
    <x v="1"/>
    <x v="6"/>
    <s v="Boston 16801 Nautilus Battery Pencil Sharpener"/>
    <n v="35.216000000000001"/>
    <n v="2"/>
    <n v="0.2"/>
    <n v="2.6411999999999995"/>
  </r>
  <r>
    <n v="835"/>
    <x v="388"/>
    <x v="0"/>
    <x v="310"/>
    <d v="2013-07-28T00:00:00"/>
    <s v="Standard Class"/>
    <x v="80"/>
    <s v="Jennifer Braxton"/>
    <x v="1"/>
    <s v="United States"/>
    <s v="Tampa"/>
    <x v="2"/>
    <n v="33614"/>
    <x v="0"/>
    <s v="OFF-AP-10003266"/>
    <x v="1"/>
    <x v="9"/>
    <s v="Holmes Replacement Filter for HEPA Air Cleaner, Large Room"/>
    <n v="23.696000000000002"/>
    <n v="2"/>
    <n v="0.2"/>
    <n v="6.5164"/>
  </r>
  <r>
    <n v="836"/>
    <x v="388"/>
    <x v="0"/>
    <x v="310"/>
    <d v="2013-07-28T00:00:00"/>
    <s v="Standard Class"/>
    <x v="80"/>
    <s v="Jennifer Braxton"/>
    <x v="1"/>
    <s v="United States"/>
    <s v="Tampa"/>
    <x v="2"/>
    <n v="33614"/>
    <x v="0"/>
    <s v="TEC-MA-10004002"/>
    <x v="2"/>
    <x v="15"/>
    <s v="Zebra GX420t Direct Thermal/Thermal Transfer Printer"/>
    <n v="265.47500000000002"/>
    <n v="1"/>
    <n v="0.5"/>
    <n v="-111.49950000000007"/>
  </r>
  <r>
    <n v="837"/>
    <x v="389"/>
    <x v="2"/>
    <x v="78"/>
    <d v="2011-09-13T00:00:00"/>
    <s v="Second Class"/>
    <x v="293"/>
    <s v="Lisa Hazard"/>
    <x v="0"/>
    <s v="United States"/>
    <s v="Tyler"/>
    <x v="5"/>
    <n v="75701"/>
    <x v="2"/>
    <s v="OFF-BI-10001071"/>
    <x v="1"/>
    <x v="8"/>
    <s v="GBC ProClick Punch Binding System"/>
    <n v="51.183999999999983"/>
    <n v="4"/>
    <n v="0.8"/>
    <n v="-79.335199999999986"/>
  </r>
  <r>
    <n v="838"/>
    <x v="390"/>
    <x v="3"/>
    <x v="259"/>
    <d v="2014-11-12T00:00:00"/>
    <s v="Standard Class"/>
    <x v="311"/>
    <s v="James Lanier"/>
    <x v="2"/>
    <s v="United States"/>
    <s v="Columbia"/>
    <x v="18"/>
    <n v="38401"/>
    <x v="0"/>
    <s v="OFF-PA-10001560"/>
    <x v="1"/>
    <x v="10"/>
    <s v="Adams Telephone Message Books, 5 1/4” x 11”"/>
    <n v="9.6640000000000015"/>
    <n v="2"/>
    <n v="0.2"/>
    <n v="3.2615999999999996"/>
  </r>
  <r>
    <n v="839"/>
    <x v="391"/>
    <x v="0"/>
    <x v="311"/>
    <d v="2013-03-13T00:00:00"/>
    <s v="Standard Class"/>
    <x v="182"/>
    <s v="Ed Braxton"/>
    <x v="1"/>
    <s v="United States"/>
    <s v="Fort Worth"/>
    <x v="5"/>
    <n v="76106"/>
    <x v="2"/>
    <s v="TEC-PH-10002365"/>
    <x v="2"/>
    <x v="7"/>
    <s v="Belkin Grip Candy Sheer Case / Cover for iPhone 5 and 5S"/>
    <n v="21.071999999999999"/>
    <n v="3"/>
    <n v="0.2"/>
    <n v="1.5804"/>
  </r>
  <r>
    <n v="840"/>
    <x v="392"/>
    <x v="1"/>
    <x v="312"/>
    <d v="2012-11-25T00:00:00"/>
    <s v="Standard Class"/>
    <x v="312"/>
    <s v="Brian Moss"/>
    <x v="1"/>
    <s v="United States"/>
    <s v="New York City"/>
    <x v="15"/>
    <n v="10035"/>
    <x v="3"/>
    <s v="OFF-AR-10004648"/>
    <x v="1"/>
    <x v="6"/>
    <s v="Boston 19500 Mighty Mite Electric Pencil Sharpener"/>
    <n v="60.449999999999996"/>
    <n v="3"/>
    <n v="0"/>
    <n v="16.3215"/>
  </r>
  <r>
    <n v="841"/>
    <x v="392"/>
    <x v="1"/>
    <x v="312"/>
    <d v="2012-11-25T00:00:00"/>
    <s v="Standard Class"/>
    <x v="312"/>
    <s v="Brian Moss"/>
    <x v="1"/>
    <s v="United States"/>
    <s v="New York City"/>
    <x v="15"/>
    <n v="10035"/>
    <x v="3"/>
    <s v="OFF-AR-10002578"/>
    <x v="1"/>
    <x v="6"/>
    <s v="Newell 335"/>
    <n v="11.52"/>
    <n v="4"/>
    <n v="0"/>
    <n v="3.3407999999999998"/>
  </r>
  <r>
    <n v="842"/>
    <x v="392"/>
    <x v="1"/>
    <x v="312"/>
    <d v="2012-11-25T00:00:00"/>
    <s v="Standard Class"/>
    <x v="312"/>
    <s v="Brian Moss"/>
    <x v="1"/>
    <s v="United States"/>
    <s v="New York City"/>
    <x v="15"/>
    <n v="10035"/>
    <x v="3"/>
    <s v="FUR-BO-10001519"/>
    <x v="0"/>
    <x v="0"/>
    <s v="O'Sullivan 3-Shelf Heavy-Duty Bookcases"/>
    <n v="186.048"/>
    <n v="4"/>
    <n v="0.2"/>
    <n v="9.3024000000000058"/>
  </r>
  <r>
    <n v="843"/>
    <x v="393"/>
    <x v="0"/>
    <x v="77"/>
    <d v="2013-11-10T00:00:00"/>
    <s v="First Class"/>
    <x v="313"/>
    <s v="Eudokia Martin"/>
    <x v="1"/>
    <s v="United States"/>
    <s v="Los Angeles"/>
    <x v="1"/>
    <n v="90036"/>
    <x v="1"/>
    <s v="OFF-BI-10001294"/>
    <x v="1"/>
    <x v="8"/>
    <s v="Fellowes Binding Cases"/>
    <n v="37.44"/>
    <n v="4"/>
    <n v="0.2"/>
    <n v="11.699999999999996"/>
  </r>
  <r>
    <n v="844"/>
    <x v="393"/>
    <x v="0"/>
    <x v="77"/>
    <d v="2013-11-10T00:00:00"/>
    <s v="First Class"/>
    <x v="313"/>
    <s v="Eudokia Martin"/>
    <x v="1"/>
    <s v="United States"/>
    <s v="Los Angeles"/>
    <x v="1"/>
    <n v="90036"/>
    <x v="1"/>
    <s v="OFF-BI-10001636"/>
    <x v="1"/>
    <x v="8"/>
    <s v="Ibico Plastic and Wire Spiral Binding Combs"/>
    <n v="26.975999999999999"/>
    <n v="4"/>
    <n v="0.2"/>
    <n v="8.767199999999999"/>
  </r>
  <r>
    <n v="845"/>
    <x v="393"/>
    <x v="0"/>
    <x v="77"/>
    <d v="2013-11-10T00:00:00"/>
    <s v="First Class"/>
    <x v="313"/>
    <s v="Eudokia Martin"/>
    <x v="1"/>
    <s v="United States"/>
    <s v="Los Angeles"/>
    <x v="1"/>
    <n v="90036"/>
    <x v="1"/>
    <s v="OFF-SU-10002503"/>
    <x v="1"/>
    <x v="14"/>
    <s v="Acme Preferred Stainless Steel Scissors"/>
    <n v="11.36"/>
    <n v="2"/>
    <n v="0"/>
    <n v="3.2943999999999996"/>
  </r>
  <r>
    <n v="846"/>
    <x v="393"/>
    <x v="0"/>
    <x v="77"/>
    <d v="2013-11-10T00:00:00"/>
    <s v="First Class"/>
    <x v="313"/>
    <s v="Eudokia Martin"/>
    <x v="1"/>
    <s v="United States"/>
    <s v="Los Angeles"/>
    <x v="1"/>
    <n v="90036"/>
    <x v="1"/>
    <s v="OFF-LA-10004093"/>
    <x v="1"/>
    <x v="2"/>
    <s v="Avery 486"/>
    <n v="14.62"/>
    <n v="2"/>
    <n v="0"/>
    <n v="6.8713999999999995"/>
  </r>
  <r>
    <n v="847"/>
    <x v="394"/>
    <x v="1"/>
    <x v="313"/>
    <d v="2012-10-17T00:00:00"/>
    <s v="Standard Class"/>
    <x v="314"/>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x v="314"/>
    <s v="Art Foster"/>
    <x v="0"/>
    <s v="United States"/>
    <s v="Louisville"/>
    <x v="0"/>
    <n v="40214"/>
    <x v="0"/>
    <s v="FUR-CH-10001891"/>
    <x v="0"/>
    <x v="1"/>
    <s v="Global Deluxe Office Fabric Chairs"/>
    <n v="287.94"/>
    <n v="3"/>
    <n v="0"/>
    <n v="77.743800000000022"/>
  </r>
  <r>
    <n v="849"/>
    <x v="395"/>
    <x v="3"/>
    <x v="314"/>
    <d v="2014-01-07T00:00:00"/>
    <s v="Standard Class"/>
    <x v="315"/>
    <s v="Guy Armstrong"/>
    <x v="0"/>
    <s v="United States"/>
    <s v="Lorain"/>
    <x v="24"/>
    <n v="44052"/>
    <x v="3"/>
    <s v="FUR-FU-10003878"/>
    <x v="0"/>
    <x v="5"/>
    <s v="Linden 10&quot; Round Wall Clock, Black"/>
    <n v="48.896000000000001"/>
    <n v="4"/>
    <n v="0.2"/>
    <n v="8.5567999999999991"/>
  </r>
  <r>
    <n v="850"/>
    <x v="396"/>
    <x v="2"/>
    <x v="315"/>
    <d v="2011-02-13T00:00:00"/>
    <s v="Standard Class"/>
    <x v="316"/>
    <s v="Cyma Kinney"/>
    <x v="1"/>
    <s v="United States"/>
    <s v="Linden"/>
    <x v="30"/>
    <n v="7036"/>
    <x v="3"/>
    <s v="TEC-AC-10000710"/>
    <x v="2"/>
    <x v="11"/>
    <s v="Maxell DVD-RAM Discs"/>
    <n v="115.36"/>
    <n v="7"/>
    <n v="0"/>
    <n v="49.604800000000012"/>
  </r>
  <r>
    <n v="851"/>
    <x v="397"/>
    <x v="0"/>
    <x v="23"/>
    <d v="2013-06-26T00:00:00"/>
    <s v="Second Class"/>
    <x v="317"/>
    <s v="Dave Poirier"/>
    <x v="1"/>
    <s v="United States"/>
    <s v="Salinas"/>
    <x v="1"/>
    <n v="93905"/>
    <x v="1"/>
    <s v="OFF-AR-10002335"/>
    <x v="1"/>
    <x v="6"/>
    <s v="DIXON Oriole Pencils"/>
    <n v="5.16"/>
    <n v="2"/>
    <n v="0"/>
    <n v="1.3416000000000001"/>
  </r>
  <r>
    <n v="852"/>
    <x v="397"/>
    <x v="0"/>
    <x v="23"/>
    <d v="2013-06-26T00:00:00"/>
    <s v="Second Class"/>
    <x v="317"/>
    <s v="Dave Poirier"/>
    <x v="1"/>
    <s v="United States"/>
    <s v="Salinas"/>
    <x v="1"/>
    <n v="93905"/>
    <x v="1"/>
    <s v="OFF-PA-10001870"/>
    <x v="1"/>
    <x v="10"/>
    <s v="Xerox 202"/>
    <n v="38.880000000000003"/>
    <n v="6"/>
    <n v="0"/>
    <n v="18.662400000000002"/>
  </r>
  <r>
    <n v="853"/>
    <x v="398"/>
    <x v="0"/>
    <x v="316"/>
    <d v="2013-06-05T00:00:00"/>
    <s v="Standard Class"/>
    <x v="104"/>
    <s v="Valerie Dominguez"/>
    <x v="0"/>
    <s v="United States"/>
    <s v="Jackson"/>
    <x v="35"/>
    <n v="39212"/>
    <x v="0"/>
    <s v="OFF-AR-10003373"/>
    <x v="1"/>
    <x v="6"/>
    <s v="Boston School Pro Electric Pencil Sharpener, 1670"/>
    <n v="185.88"/>
    <n v="6"/>
    <n v="0"/>
    <n v="50.187599999999996"/>
  </r>
  <r>
    <n v="854"/>
    <x v="399"/>
    <x v="0"/>
    <x v="317"/>
    <d v="2013-02-24T00:00:00"/>
    <s v="Standard Class"/>
    <x v="218"/>
    <s v="Greg Tran"/>
    <x v="0"/>
    <s v="United States"/>
    <s v="New York City"/>
    <x v="15"/>
    <n v="10035"/>
    <x v="3"/>
    <s v="FUR-FU-10004090"/>
    <x v="0"/>
    <x v="5"/>
    <s v="Executive Impressions 14&quot; Contract Wall Clock"/>
    <n v="44.46"/>
    <n v="2"/>
    <n v="0"/>
    <n v="14.671799999999998"/>
  </r>
  <r>
    <n v="855"/>
    <x v="399"/>
    <x v="0"/>
    <x v="317"/>
    <d v="2013-02-24T00:00:00"/>
    <s v="Standard Class"/>
    <x v="218"/>
    <s v="Greg Tran"/>
    <x v="0"/>
    <s v="United States"/>
    <s v="New York City"/>
    <x v="15"/>
    <n v="10035"/>
    <x v="3"/>
    <s v="OFF-ST-10000736"/>
    <x v="1"/>
    <x v="4"/>
    <s v="Carina Double Wide Media Storage Towers in Natural &amp; Black"/>
    <n v="242.94"/>
    <n v="3"/>
    <n v="0"/>
    <n v="9.7175999999999902"/>
  </r>
  <r>
    <n v="856"/>
    <x v="400"/>
    <x v="2"/>
    <x v="93"/>
    <d v="2011-08-08T00:00:00"/>
    <s v="Standard Class"/>
    <x v="318"/>
    <s v="Berenike Kampe"/>
    <x v="0"/>
    <s v="United States"/>
    <s v="New York City"/>
    <x v="15"/>
    <n v="10035"/>
    <x v="3"/>
    <s v="OFF-PA-10001019"/>
    <x v="1"/>
    <x v="10"/>
    <s v="Xerox 1884"/>
    <n v="39.96"/>
    <n v="2"/>
    <n v="0"/>
    <n v="18.781199999999998"/>
  </r>
  <r>
    <n v="857"/>
    <x v="400"/>
    <x v="2"/>
    <x v="93"/>
    <d v="2011-08-08T00:00:00"/>
    <s v="Standard Class"/>
    <x v="318"/>
    <s v="Berenike Kampe"/>
    <x v="0"/>
    <s v="United States"/>
    <s v="New York City"/>
    <x v="15"/>
    <n v="10035"/>
    <x v="3"/>
    <s v="OFF-SU-10002537"/>
    <x v="1"/>
    <x v="14"/>
    <s v="Acme Box Cutter Scissors"/>
    <n v="102.30000000000001"/>
    <n v="10"/>
    <n v="0"/>
    <n v="26.598000000000006"/>
  </r>
  <r>
    <n v="858"/>
    <x v="400"/>
    <x v="2"/>
    <x v="93"/>
    <d v="2011-08-08T00:00:00"/>
    <s v="Standard Class"/>
    <x v="318"/>
    <s v="Berenike Kampe"/>
    <x v="0"/>
    <s v="United States"/>
    <s v="New York City"/>
    <x v="15"/>
    <n v="10035"/>
    <x v="3"/>
    <s v="OFF-ST-10003221"/>
    <x v="1"/>
    <x v="4"/>
    <s v="Staples"/>
    <n v="21.36"/>
    <n v="2"/>
    <n v="0"/>
    <n v="5.7672000000000008"/>
  </r>
  <r>
    <n v="859"/>
    <x v="401"/>
    <x v="3"/>
    <x v="318"/>
    <d v="2014-04-16T00:00:00"/>
    <s v="Standard Class"/>
    <x v="319"/>
    <s v="Sanjit Jacobs"/>
    <x v="2"/>
    <s v="United States"/>
    <s v="New Brunswick"/>
    <x v="30"/>
    <n v="8901"/>
    <x v="3"/>
    <s v="OFF-PA-10004569"/>
    <x v="1"/>
    <x v="10"/>
    <s v="Wirebound Message Books, Two 4 1/4&quot; x 5&quot; Forms per Page"/>
    <n v="7.61"/>
    <n v="1"/>
    <n v="0"/>
    <n v="3.5766999999999998"/>
  </r>
  <r>
    <n v="860"/>
    <x v="401"/>
    <x v="3"/>
    <x v="318"/>
    <d v="2014-04-16T00:00:00"/>
    <s v="Standard Class"/>
    <x v="319"/>
    <s v="Sanjit Jacobs"/>
    <x v="2"/>
    <s v="United States"/>
    <s v="New Brunswick"/>
    <x v="30"/>
    <n v="8901"/>
    <x v="3"/>
    <s v="OFF-FA-10000624"/>
    <x v="1"/>
    <x v="13"/>
    <s v="OIC Binder Clips"/>
    <n v="7.16"/>
    <n v="2"/>
    <n v="0"/>
    <n v="3.58"/>
  </r>
  <r>
    <n v="861"/>
    <x v="402"/>
    <x v="2"/>
    <x v="3"/>
    <d v="2011-06-16T00:00:00"/>
    <s v="Standard Class"/>
    <x v="320"/>
    <s v="Chuck Magee"/>
    <x v="0"/>
    <s v="United States"/>
    <s v="San Francisco"/>
    <x v="1"/>
    <n v="94122"/>
    <x v="1"/>
    <s v="OFF-SU-10001225"/>
    <x v="1"/>
    <x v="14"/>
    <s v="Staples"/>
    <n v="7.36"/>
    <n v="2"/>
    <n v="0"/>
    <n v="0.14719999999999978"/>
  </r>
  <r>
    <n v="862"/>
    <x v="402"/>
    <x v="2"/>
    <x v="3"/>
    <d v="2011-06-16T00:00:00"/>
    <s v="Standard Class"/>
    <x v="320"/>
    <s v="Chuck Magee"/>
    <x v="0"/>
    <s v="United States"/>
    <s v="San Francisco"/>
    <x v="1"/>
    <n v="94122"/>
    <x v="1"/>
    <s v="OFF-AR-10003752"/>
    <x v="1"/>
    <x v="6"/>
    <s v="Deluxe Chalkboard Eraser Cleaner"/>
    <n v="23.1"/>
    <n v="2"/>
    <n v="0"/>
    <n v="10.625999999999999"/>
  </r>
  <r>
    <n v="863"/>
    <x v="403"/>
    <x v="0"/>
    <x v="319"/>
    <d v="2013-01-07T00:00:00"/>
    <s v="Second Class"/>
    <x v="295"/>
    <s v="Anthony Johnson"/>
    <x v="1"/>
    <s v="United States"/>
    <s v="Jacksonville"/>
    <x v="2"/>
    <n v="32216"/>
    <x v="0"/>
    <s v="TEC-AC-10001714"/>
    <x v="2"/>
    <x v="11"/>
    <s v="Logitech MX Performance Wireless Mouse"/>
    <n v="191.47200000000001"/>
    <n v="6"/>
    <n v="0.2"/>
    <n v="40.687800000000003"/>
  </r>
  <r>
    <n v="864"/>
    <x v="403"/>
    <x v="0"/>
    <x v="319"/>
    <d v="2013-01-07T00:00:00"/>
    <s v="Second Class"/>
    <x v="295"/>
    <s v="Anthony Johnson"/>
    <x v="1"/>
    <s v="United States"/>
    <s v="Jacksonville"/>
    <x v="2"/>
    <n v="32216"/>
    <x v="0"/>
    <s v="OFF-AR-10003958"/>
    <x v="1"/>
    <x v="6"/>
    <s v="Newell 337"/>
    <n v="5.2480000000000002"/>
    <n v="2"/>
    <n v="0.2"/>
    <n v="0.59039999999999915"/>
  </r>
  <r>
    <n v="865"/>
    <x v="403"/>
    <x v="0"/>
    <x v="319"/>
    <d v="2013-01-07T00:00:00"/>
    <s v="Second Class"/>
    <x v="2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x v="321"/>
    <s v="Anthony Jacobs"/>
    <x v="1"/>
    <s v="United States"/>
    <s v="Springfield"/>
    <x v="17"/>
    <n v="22153"/>
    <x v="0"/>
    <s v="OFF-LA-10004272"/>
    <x v="1"/>
    <x v="2"/>
    <s v="Avery 482"/>
    <n v="2.89"/>
    <n v="1"/>
    <n v="0"/>
    <n v="1.3583000000000001"/>
  </r>
  <r>
    <n v="867"/>
    <x v="404"/>
    <x v="2"/>
    <x v="320"/>
    <d v="2011-01-16T00:00:00"/>
    <s v="Standard Class"/>
    <x v="321"/>
    <s v="Anthony Jacobs"/>
    <x v="1"/>
    <s v="United States"/>
    <s v="Springfield"/>
    <x v="17"/>
    <n v="22153"/>
    <x v="0"/>
    <s v="FUR-FU-10000965"/>
    <x v="0"/>
    <x v="5"/>
    <s v="Howard Miller 11-1/2&quot; Diameter Ridgewood Wall Clock"/>
    <n v="51.94"/>
    <n v="1"/>
    <n v="0"/>
    <n v="21.295400000000001"/>
  </r>
  <r>
    <n v="868"/>
    <x v="405"/>
    <x v="0"/>
    <x v="321"/>
    <d v="2013-10-03T00:00:00"/>
    <s v="First Class"/>
    <x v="322"/>
    <s v="Linda Southworth"/>
    <x v="1"/>
    <s v="United States"/>
    <s v="Philadelphia"/>
    <x v="9"/>
    <n v="19140"/>
    <x v="3"/>
    <s v="OFF-LA-10004853"/>
    <x v="1"/>
    <x v="2"/>
    <s v="Avery 483"/>
    <n v="15.936000000000002"/>
    <n v="4"/>
    <n v="0.2"/>
    <n v="5.1791999999999998"/>
  </r>
  <r>
    <n v="869"/>
    <x v="406"/>
    <x v="2"/>
    <x v="322"/>
    <d v="2011-04-10T00:00:00"/>
    <s v="Standard Class"/>
    <x v="323"/>
    <s v="Guy Phonely"/>
    <x v="1"/>
    <s v="United States"/>
    <s v="Lancaster"/>
    <x v="9"/>
    <n v="17602"/>
    <x v="3"/>
    <s v="OFF-BI-10003719"/>
    <x v="1"/>
    <x v="8"/>
    <s v="Large Capacity Hanging Post Binders"/>
    <n v="44.910000000000011"/>
    <n v="6"/>
    <n v="0.7"/>
    <n v="-35.927999999999997"/>
  </r>
  <r>
    <n v="870"/>
    <x v="407"/>
    <x v="0"/>
    <x v="323"/>
    <d v="2013-09-06T00:00:00"/>
    <s v="First Class"/>
    <x v="324"/>
    <s v="Paul Knutson"/>
    <x v="2"/>
    <s v="United States"/>
    <s v="Philadelphia"/>
    <x v="9"/>
    <n v="19143"/>
    <x v="3"/>
    <s v="OFF-BI-10000545"/>
    <x v="1"/>
    <x v="8"/>
    <s v="GBC Ibimaster 500 Manual ProClick Binding System"/>
    <n v="1141.4700000000003"/>
    <n v="5"/>
    <n v="0.7"/>
    <n v="-760.98000000000025"/>
  </r>
  <r>
    <n v="871"/>
    <x v="407"/>
    <x v="0"/>
    <x v="323"/>
    <d v="2013-09-06T00:00:00"/>
    <s v="First Class"/>
    <x v="324"/>
    <s v="Paul Knutson"/>
    <x v="2"/>
    <s v="United States"/>
    <s v="Philadelphia"/>
    <x v="9"/>
    <n v="19143"/>
    <x v="3"/>
    <s v="TEC-PH-10002496"/>
    <x v="2"/>
    <x v="7"/>
    <s v="Cisco SPA301"/>
    <n v="280.78200000000004"/>
    <n v="3"/>
    <n v="0.4"/>
    <n v="-46.797000000000025"/>
  </r>
  <r>
    <n v="872"/>
    <x v="408"/>
    <x v="1"/>
    <x v="324"/>
    <d v="2012-10-20T00:00:00"/>
    <s v="First Class"/>
    <x v="14"/>
    <s v="Tracy Blumstein"/>
    <x v="0"/>
    <s v="United States"/>
    <s v="Concord"/>
    <x v="38"/>
    <n v="3301"/>
    <x v="3"/>
    <s v="OFF-PA-10003591"/>
    <x v="1"/>
    <x v="10"/>
    <s v="Southworth 100% Cotton The Best Paper"/>
    <n v="34.44"/>
    <n v="3"/>
    <n v="0"/>
    <n v="17.22"/>
  </r>
  <r>
    <n v="873"/>
    <x v="409"/>
    <x v="2"/>
    <x v="325"/>
    <d v="2011-12-15T00:00:00"/>
    <s v="Standard Class"/>
    <x v="32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x v="325"/>
    <s v="Sally Matthias"/>
    <x v="0"/>
    <s v="United States"/>
    <s v="New York City"/>
    <x v="15"/>
    <n v="10009"/>
    <x v="3"/>
    <s v="OFF-BI-10000315"/>
    <x v="1"/>
    <x v="8"/>
    <s v="Poly Designer Cover &amp; Back"/>
    <n v="106.34399999999999"/>
    <n v="7"/>
    <n v="0.2"/>
    <n v="37.220399999999998"/>
  </r>
  <r>
    <n v="875"/>
    <x v="410"/>
    <x v="3"/>
    <x v="326"/>
    <d v="2014-08-30T00:00:00"/>
    <s v="Standard Class"/>
    <x v="315"/>
    <s v="Guy Armstrong"/>
    <x v="0"/>
    <s v="United States"/>
    <s v="Charlotte"/>
    <x v="3"/>
    <n v="28205"/>
    <x v="0"/>
    <s v="OFF-PA-10001790"/>
    <x v="1"/>
    <x v="10"/>
    <s v="Xerox 1910"/>
    <n v="192.16000000000003"/>
    <n v="5"/>
    <n v="0.2"/>
    <n v="67.255999999999986"/>
  </r>
  <r>
    <n v="876"/>
    <x v="411"/>
    <x v="0"/>
    <x v="327"/>
    <d v="2013-01-21T00:00:00"/>
    <s v="Standard Class"/>
    <x v="254"/>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x v="254"/>
    <s v="Chuck Clark"/>
    <x v="2"/>
    <s v="United States"/>
    <s v="Concord"/>
    <x v="38"/>
    <n v="3301"/>
    <x v="3"/>
    <s v="TEC-AC-10003628"/>
    <x v="2"/>
    <x v="11"/>
    <s v="Logitech 910-002974 M325 Wireless Mouse for Web Scrolling"/>
    <n v="29.99"/>
    <n v="1"/>
    <n v="0"/>
    <n v="13.195600000000002"/>
  </r>
  <r>
    <n v="878"/>
    <x v="411"/>
    <x v="0"/>
    <x v="327"/>
    <d v="2013-01-21T00:00:00"/>
    <s v="Standard Class"/>
    <x v="254"/>
    <s v="Chuck Clark"/>
    <x v="2"/>
    <s v="United States"/>
    <s v="Concord"/>
    <x v="38"/>
    <n v="3301"/>
    <x v="3"/>
    <s v="TEC-AC-10002049"/>
    <x v="2"/>
    <x v="11"/>
    <s v="Logitech G19 Programmable Gaming Keyboard"/>
    <n v="371.96999999999997"/>
    <n v="3"/>
    <n v="0"/>
    <n v="66.954599999999971"/>
  </r>
  <r>
    <n v="879"/>
    <x v="412"/>
    <x v="2"/>
    <x v="328"/>
    <d v="2011-09-21T00:00:00"/>
    <s v="Standard Class"/>
    <x v="326"/>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x v="6"/>
    <s v="Harold Pawlan"/>
    <x v="2"/>
    <s v="United States"/>
    <s v="New York City"/>
    <x v="15"/>
    <n v="10024"/>
    <x v="3"/>
    <s v="OFF-BI-10003984"/>
    <x v="1"/>
    <x v="8"/>
    <s v="Lock-Up Easel 'Spel-Binder'"/>
    <n v="68.472000000000008"/>
    <n v="3"/>
    <n v="0.2"/>
    <n v="23.109299999999998"/>
  </r>
  <r>
    <n v="881"/>
    <x v="413"/>
    <x v="3"/>
    <x v="329"/>
    <d v="2014-12-03T00:00:00"/>
    <s v="Second Class"/>
    <x v="6"/>
    <s v="Harold Pawlan"/>
    <x v="2"/>
    <s v="United States"/>
    <s v="New York City"/>
    <x v="15"/>
    <n v="10024"/>
    <x v="3"/>
    <s v="FUR-CH-10004287"/>
    <x v="0"/>
    <x v="1"/>
    <s v="SAFCO Arco Folding Chair"/>
    <n v="1242.8999999999999"/>
    <n v="5"/>
    <n v="0.1"/>
    <n v="262.38999999999987"/>
  </r>
  <r>
    <n v="882"/>
    <x v="414"/>
    <x v="1"/>
    <x v="330"/>
    <d v="2012-10-13T00:00:00"/>
    <s v="Standard Class"/>
    <x v="54"/>
    <s v="Dave Kipp"/>
    <x v="0"/>
    <s v="United States"/>
    <s v="Springfield"/>
    <x v="17"/>
    <n v="22153"/>
    <x v="0"/>
    <s v="OFF-ST-10001321"/>
    <x v="1"/>
    <x v="4"/>
    <s v="Decoflex Hanging Personal Folder File, Blue"/>
    <n v="30.84"/>
    <n v="2"/>
    <n v="0"/>
    <n v="8.3268000000000022"/>
  </r>
  <r>
    <n v="883"/>
    <x v="415"/>
    <x v="3"/>
    <x v="331"/>
    <d v="2014-12-24T00:00:00"/>
    <s v="Same Day"/>
    <x v="47"/>
    <s v="Gary Zandusky"/>
    <x v="0"/>
    <s v="United States"/>
    <s v="San Francisco"/>
    <x v="1"/>
    <n v="94109"/>
    <x v="1"/>
    <s v="OFF-AR-10001118"/>
    <x v="1"/>
    <x v="6"/>
    <s v="Binney &amp; Smith Crayola Metallic Crayons, 16-Color Pack"/>
    <n v="13.48"/>
    <n v="4"/>
    <n v="0"/>
    <n v="5.9312000000000014"/>
  </r>
  <r>
    <n v="884"/>
    <x v="416"/>
    <x v="0"/>
    <x v="332"/>
    <d v="2013-10-25T00:00:00"/>
    <s v="First Class"/>
    <x v="327"/>
    <s v="Peter McVee"/>
    <x v="2"/>
    <s v="United States"/>
    <s v="Detroit"/>
    <x v="12"/>
    <n v="48227"/>
    <x v="2"/>
    <s v="FUR-FU-10000732"/>
    <x v="0"/>
    <x v="5"/>
    <s v="Eldon 200 Class Desk Accessories"/>
    <n v="31.400000000000002"/>
    <n v="5"/>
    <n v="0"/>
    <n v="10.047999999999998"/>
  </r>
  <r>
    <n v="885"/>
    <x v="417"/>
    <x v="2"/>
    <x v="333"/>
    <d v="2011-05-04T00:00:00"/>
    <s v="Standard Class"/>
    <x v="328"/>
    <s v="Lauren Leatherbury"/>
    <x v="0"/>
    <s v="United States"/>
    <s v="Rochester"/>
    <x v="15"/>
    <n v="14609"/>
    <x v="3"/>
    <s v="FUR-FU-10001424"/>
    <x v="0"/>
    <x v="5"/>
    <s v="Dax Clear Box Frame"/>
    <n v="17.46"/>
    <n v="2"/>
    <n v="0"/>
    <n v="5.936399999999999"/>
  </r>
  <r>
    <n v="886"/>
    <x v="418"/>
    <x v="1"/>
    <x v="334"/>
    <d v="2012-04-28T00:00:00"/>
    <s v="Second Class"/>
    <x v="329"/>
    <s v="Jill Stevenson"/>
    <x v="1"/>
    <s v="United States"/>
    <s v="Los Angeles"/>
    <x v="1"/>
    <n v="90045"/>
    <x v="1"/>
    <s v="OFF-BI-10002071"/>
    <x v="1"/>
    <x v="8"/>
    <s v="Fellowes Black Plastic Comb Bindings"/>
    <n v="13.943999999999999"/>
    <n v="3"/>
    <n v="0.2"/>
    <n v="4.5317999999999996"/>
  </r>
  <r>
    <n v="887"/>
    <x v="419"/>
    <x v="3"/>
    <x v="335"/>
    <d v="2014-07-03T00:00:00"/>
    <s v="Standard Class"/>
    <x v="220"/>
    <s v="Olvera Toch"/>
    <x v="0"/>
    <s v="United States"/>
    <s v="San Diego"/>
    <x v="1"/>
    <n v="92105"/>
    <x v="1"/>
    <s v="OFF-ST-10002486"/>
    <x v="1"/>
    <x v="4"/>
    <s v="Eldon Shelf Savers Cubes and Bins"/>
    <n v="83.76"/>
    <n v="12"/>
    <n v="0"/>
    <n v="1.6751999999999967"/>
  </r>
  <r>
    <n v="888"/>
    <x v="420"/>
    <x v="3"/>
    <x v="336"/>
    <d v="2014-10-20T00:00:00"/>
    <s v="Standard Class"/>
    <x v="330"/>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x v="316"/>
    <s v="Cyma Kinney"/>
    <x v="1"/>
    <s v="United States"/>
    <s v="San Francisco"/>
    <x v="1"/>
    <n v="94122"/>
    <x v="1"/>
    <s v="OFF-PA-10003845"/>
    <x v="1"/>
    <x v="10"/>
    <s v="Xerox 1987"/>
    <n v="34.68"/>
    <n v="6"/>
    <n v="0"/>
    <n v="16.993200000000002"/>
  </r>
  <r>
    <n v="890"/>
    <x v="422"/>
    <x v="3"/>
    <x v="308"/>
    <d v="2014-06-27T00:00:00"/>
    <s v="Standard Class"/>
    <x v="188"/>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x v="188"/>
    <s v="Jeremy Ellison"/>
    <x v="0"/>
    <s v="United States"/>
    <s v="New Rochelle"/>
    <x v="15"/>
    <n v="10801"/>
    <x v="3"/>
    <s v="OFF-BI-10001098"/>
    <x v="1"/>
    <x v="8"/>
    <s v="Acco D-Ring Binder w/DublLock"/>
    <n v="51.311999999999998"/>
    <n v="3"/>
    <n v="0.2"/>
    <n v="18.600599999999996"/>
  </r>
  <r>
    <n v="892"/>
    <x v="423"/>
    <x v="3"/>
    <x v="335"/>
    <d v="2014-06-28T00:00:00"/>
    <s v="First Class"/>
    <x v="274"/>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x v="274"/>
    <s v="Tracy Hopkins"/>
    <x v="2"/>
    <s v="United States"/>
    <s v="Detroit"/>
    <x v="12"/>
    <n v="48227"/>
    <x v="2"/>
    <s v="OFF-AR-10003158"/>
    <x v="1"/>
    <x v="6"/>
    <s v="Fluorescent Highlighters by Dixon"/>
    <n v="15.92"/>
    <n v="4"/>
    <n v="0"/>
    <n v="5.4127999999999989"/>
  </r>
  <r>
    <n v="894"/>
    <x v="423"/>
    <x v="3"/>
    <x v="335"/>
    <d v="2014-06-28T00:00:00"/>
    <s v="First Class"/>
    <x v="274"/>
    <s v="Tracy Hopkins"/>
    <x v="2"/>
    <s v="United States"/>
    <s v="Detroit"/>
    <x v="12"/>
    <n v="48227"/>
    <x v="2"/>
    <s v="TEC-PH-10002660"/>
    <x v="2"/>
    <x v="7"/>
    <s v="Nortel Networks T7316 E Nt8 B27"/>
    <n v="543.91999999999996"/>
    <n v="8"/>
    <n v="0"/>
    <n v="135.98000000000002"/>
  </r>
  <r>
    <n v="895"/>
    <x v="424"/>
    <x v="0"/>
    <x v="338"/>
    <d v="2013-11-13T00:00:00"/>
    <s v="First Class"/>
    <x v="331"/>
    <s v="Pamela Coakley"/>
    <x v="1"/>
    <s v="United States"/>
    <s v="San Francisco"/>
    <x v="1"/>
    <n v="94122"/>
    <x v="1"/>
    <s v="OFF-ST-10002205"/>
    <x v="1"/>
    <x v="4"/>
    <s v="File Shuttle I and Handi-File"/>
    <n v="155.82000000000002"/>
    <n v="7"/>
    <n v="0"/>
    <n v="42.071400000000011"/>
  </r>
  <r>
    <n v="896"/>
    <x v="424"/>
    <x v="0"/>
    <x v="338"/>
    <d v="2013-11-13T00:00:00"/>
    <s v="First Class"/>
    <x v="331"/>
    <s v="Pamela Coakley"/>
    <x v="1"/>
    <s v="United States"/>
    <s v="San Francisco"/>
    <x v="1"/>
    <n v="94122"/>
    <x v="1"/>
    <s v="OFF-BI-10003364"/>
    <x v="1"/>
    <x v="8"/>
    <s v="Binding Machine Supplies"/>
    <n v="70.00800000000001"/>
    <n v="3"/>
    <n v="0.2"/>
    <n v="24.502800000000001"/>
  </r>
  <r>
    <n v="897"/>
    <x v="425"/>
    <x v="0"/>
    <x v="339"/>
    <d v="2013-10-07T00:00:00"/>
    <s v="Second Class"/>
    <x v="332"/>
    <s v="Hunter Lopez"/>
    <x v="0"/>
    <s v="United States"/>
    <s v="Houston"/>
    <x v="5"/>
    <n v="77095"/>
    <x v="2"/>
    <s v="OFF-EN-10001099"/>
    <x v="1"/>
    <x v="12"/>
    <s v="Staples"/>
    <n v="15.648"/>
    <n v="2"/>
    <n v="0.2"/>
    <n v="5.0855999999999986"/>
  </r>
  <r>
    <n v="898"/>
    <x v="426"/>
    <x v="2"/>
    <x v="340"/>
    <d v="2011-09-15T00:00:00"/>
    <s v="Standard Class"/>
    <x v="333"/>
    <s v="Maribeth Schnelling"/>
    <x v="0"/>
    <s v="United States"/>
    <s v="Detroit"/>
    <x v="12"/>
    <n v="48227"/>
    <x v="2"/>
    <s v="OFF-LA-10003923"/>
    <x v="1"/>
    <x v="2"/>
    <s v="Alphabetical Labels for Top Tab Filing"/>
    <n v="103.60000000000001"/>
    <n v="7"/>
    <n v="0"/>
    <n v="51.800000000000004"/>
  </r>
  <r>
    <n v="899"/>
    <x v="427"/>
    <x v="3"/>
    <x v="341"/>
    <d v="2014-11-01T00:00:00"/>
    <s v="Second Class"/>
    <x v="334"/>
    <s v="George Bell"/>
    <x v="1"/>
    <s v="United States"/>
    <s v="Auburn"/>
    <x v="15"/>
    <n v="13021"/>
    <x v="3"/>
    <s v="OFF-PA-10002250"/>
    <x v="1"/>
    <x v="10"/>
    <s v="Things To Do Today Pad"/>
    <n v="46.96"/>
    <n v="8"/>
    <n v="0"/>
    <n v="22.540800000000001"/>
  </r>
  <r>
    <n v="900"/>
    <x v="428"/>
    <x v="0"/>
    <x v="342"/>
    <d v="2013-04-13T00:00:00"/>
    <s v="First Class"/>
    <x v="335"/>
    <s v="Justin Ritter"/>
    <x v="1"/>
    <s v="United States"/>
    <s v="Springfield"/>
    <x v="24"/>
    <n v="45503"/>
    <x v="3"/>
    <s v="OFF-BI-10004716"/>
    <x v="1"/>
    <x v="8"/>
    <s v="Wilson Jones Hanging Recycled Pressboard Data Binders"/>
    <n v="8.9040000000000017"/>
    <n v="2"/>
    <n v="0.7"/>
    <n v="-6.5296000000000003"/>
  </r>
  <r>
    <n v="901"/>
    <x v="429"/>
    <x v="3"/>
    <x v="343"/>
    <d v="2014-11-14T00:00:00"/>
    <s v="First Class"/>
    <x v="143"/>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x v="143"/>
    <s v="Tamara Dahlen"/>
    <x v="0"/>
    <s v="United States"/>
    <s v="Garland"/>
    <x v="5"/>
    <n v="75043"/>
    <x v="2"/>
    <s v="OFF-BI-10001510"/>
    <x v="1"/>
    <x v="8"/>
    <s v="Deluxe Heavy-Duty Vinyl Round Ring Binder"/>
    <n v="18.335999999999999"/>
    <n v="4"/>
    <n v="0.8"/>
    <n v="-32.088000000000008"/>
  </r>
  <r>
    <n v="903"/>
    <x v="430"/>
    <x v="3"/>
    <x v="175"/>
    <d v="2014-09-18T00:00:00"/>
    <s v="First Class"/>
    <x v="72"/>
    <s v="Dave Brooks"/>
    <x v="0"/>
    <s v="United States"/>
    <s v="Chicago"/>
    <x v="10"/>
    <n v="60653"/>
    <x v="2"/>
    <s v="TEC-PH-10004536"/>
    <x v="2"/>
    <x v="7"/>
    <s v="Avaya 5420 Digital phone"/>
    <n v="323.97600000000006"/>
    <n v="3"/>
    <n v="0.2"/>
    <n v="20.248499999999993"/>
  </r>
  <r>
    <n v="904"/>
    <x v="431"/>
    <x v="0"/>
    <x v="143"/>
    <d v="2013-04-13T00:00:00"/>
    <s v="Standard Class"/>
    <x v="95"/>
    <s v="Logan Currie"/>
    <x v="0"/>
    <s v="United States"/>
    <s v="Los Angeles"/>
    <x v="1"/>
    <n v="90032"/>
    <x v="1"/>
    <s v="OFF-PA-10002947"/>
    <x v="1"/>
    <x v="10"/>
    <s v="Xerox 1923"/>
    <n v="20.04"/>
    <n v="3"/>
    <n v="0"/>
    <n v="9.6191999999999993"/>
  </r>
  <r>
    <n v="905"/>
    <x v="431"/>
    <x v="0"/>
    <x v="143"/>
    <d v="2013-04-13T00:00:00"/>
    <s v="Standard Class"/>
    <x v="95"/>
    <s v="Logan Currie"/>
    <x v="0"/>
    <s v="United States"/>
    <s v="Los Angeles"/>
    <x v="1"/>
    <n v="90032"/>
    <x v="1"/>
    <s v="OFF-ST-10002583"/>
    <x v="1"/>
    <x v="4"/>
    <s v="Fellowes Neat Ideas Storage Cubes"/>
    <n v="64.959999999999994"/>
    <n v="2"/>
    <n v="0"/>
    <n v="2.598399999999998"/>
  </r>
  <r>
    <n v="906"/>
    <x v="431"/>
    <x v="0"/>
    <x v="143"/>
    <d v="2013-04-13T00:00:00"/>
    <s v="Standard Class"/>
    <x v="95"/>
    <s v="Logan Currie"/>
    <x v="0"/>
    <s v="United States"/>
    <s v="Los Angeles"/>
    <x v="1"/>
    <n v="90032"/>
    <x v="1"/>
    <s v="OFF-PA-10000019"/>
    <x v="1"/>
    <x v="10"/>
    <s v="Xerox 1931"/>
    <n v="12.96"/>
    <n v="2"/>
    <n v="0"/>
    <n v="6.2208000000000006"/>
  </r>
  <r>
    <n v="907"/>
    <x v="432"/>
    <x v="3"/>
    <x v="247"/>
    <d v="2015-01-04T00:00:00"/>
    <s v="Standard Class"/>
    <x v="22"/>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x v="22"/>
    <s v="Patrick O'Donnell"/>
    <x v="0"/>
    <s v="United States"/>
    <s v="New York City"/>
    <x v="15"/>
    <n v="10009"/>
    <x v="3"/>
    <s v="TEC-PH-10004774"/>
    <x v="2"/>
    <x v="7"/>
    <s v="Gear Head AU3700S Headset"/>
    <n v="90.93"/>
    <n v="7"/>
    <n v="0"/>
    <n v="2.7278999999999964"/>
  </r>
  <r>
    <n v="909"/>
    <x v="432"/>
    <x v="3"/>
    <x v="247"/>
    <d v="2015-01-04T00:00:00"/>
    <s v="Standard Class"/>
    <x v="22"/>
    <s v="Patrick O'Donnell"/>
    <x v="0"/>
    <s v="United States"/>
    <s v="New York City"/>
    <x v="15"/>
    <n v="10009"/>
    <x v="3"/>
    <s v="OFF-BI-10003684"/>
    <x v="1"/>
    <x v="8"/>
    <s v="Wilson Jones Legal Size Ring Binders"/>
    <n v="52.775999999999996"/>
    <n v="3"/>
    <n v="0.2"/>
    <n v="19.791"/>
  </r>
  <r>
    <n v="910"/>
    <x v="433"/>
    <x v="3"/>
    <x v="264"/>
    <d v="2014-09-08T00:00:00"/>
    <s v="Standard Class"/>
    <x v="336"/>
    <s v="Bill Eplett"/>
    <x v="2"/>
    <s v="United States"/>
    <s v="Jackson"/>
    <x v="12"/>
    <n v="49201"/>
    <x v="2"/>
    <s v="TEC-PH-10001494"/>
    <x v="2"/>
    <x v="7"/>
    <s v="Polycom CX600 IP Phone VoIP phone"/>
    <n v="1199.8"/>
    <n v="4"/>
    <n v="0"/>
    <n v="323.94600000000003"/>
  </r>
  <r>
    <n v="911"/>
    <x v="433"/>
    <x v="3"/>
    <x v="264"/>
    <d v="2014-09-08T00:00:00"/>
    <s v="Standard Class"/>
    <x v="336"/>
    <s v="Bill Eplett"/>
    <x v="2"/>
    <s v="United States"/>
    <s v="Jackson"/>
    <x v="12"/>
    <n v="49201"/>
    <x v="2"/>
    <s v="TEC-AC-10004666"/>
    <x v="2"/>
    <x v="11"/>
    <s v="Maxell iVDR EX 500GB Cartridge"/>
    <n v="1928.7800000000002"/>
    <n v="7"/>
    <n v="0"/>
    <n v="829.37540000000024"/>
  </r>
  <r>
    <n v="912"/>
    <x v="433"/>
    <x v="3"/>
    <x v="264"/>
    <d v="2014-09-08T00:00:00"/>
    <s v="Standard Class"/>
    <x v="336"/>
    <s v="Bill Eplett"/>
    <x v="2"/>
    <s v="United States"/>
    <s v="Jackson"/>
    <x v="12"/>
    <n v="49201"/>
    <x v="2"/>
    <s v="OFF-ST-10003816"/>
    <x v="1"/>
    <x v="4"/>
    <s v="Fellowes High-Stak Drawer Files"/>
    <n v="352.38"/>
    <n v="2"/>
    <n v="0"/>
    <n v="81.047399999999982"/>
  </r>
  <r>
    <n v="913"/>
    <x v="434"/>
    <x v="1"/>
    <x v="70"/>
    <d v="2012-06-07T00:00:00"/>
    <s v="Standard Class"/>
    <x v="337"/>
    <s v="Sample Company A"/>
    <x v="2"/>
    <s v="United States"/>
    <s v="Norwich"/>
    <x v="29"/>
    <n v="6360"/>
    <x v="3"/>
    <s v="FUR-FU-10001935"/>
    <x v="0"/>
    <x v="5"/>
    <s v="3M Hangers With Command Adhesive"/>
    <n v="22.200000000000003"/>
    <n v="6"/>
    <n v="0"/>
    <n v="9.1020000000000021"/>
  </r>
  <r>
    <n v="914"/>
    <x v="435"/>
    <x v="3"/>
    <x v="344"/>
    <d v="2014-11-30T00:00:00"/>
    <s v="First Class"/>
    <x v="312"/>
    <s v="Brian Moss"/>
    <x v="1"/>
    <s v="United States"/>
    <s v="Milwaukee"/>
    <x v="6"/>
    <n v="53209"/>
    <x v="2"/>
    <s v="FUR-FU-10004091"/>
    <x v="0"/>
    <x v="5"/>
    <s v="Howard Miller 13&quot; Diameter Goldtone Round Wall Clock"/>
    <n v="46.94"/>
    <n v="1"/>
    <n v="0"/>
    <n v="19.2454"/>
  </r>
  <r>
    <n v="915"/>
    <x v="435"/>
    <x v="3"/>
    <x v="344"/>
    <d v="2014-11-30T00:00:00"/>
    <s v="First Class"/>
    <x v="312"/>
    <s v="Brian Moss"/>
    <x v="1"/>
    <s v="United States"/>
    <s v="Milwaukee"/>
    <x v="6"/>
    <n v="53209"/>
    <x v="2"/>
    <s v="TEC-AC-10001772"/>
    <x v="2"/>
    <x v="11"/>
    <s v="Memorex Mini Travel Drive 16 GB USB 2.0 Flash Drive"/>
    <n v="143.73000000000002"/>
    <n v="9"/>
    <n v="0"/>
    <n v="56.054700000000011"/>
  </r>
  <r>
    <n v="916"/>
    <x v="436"/>
    <x v="2"/>
    <x v="345"/>
    <d v="2011-06-21T00:00:00"/>
    <s v="Standard Class"/>
    <x v="126"/>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x v="126"/>
    <s v="Kelly Lampkin"/>
    <x v="1"/>
    <s v="United States"/>
    <s v="San Antonio"/>
    <x v="5"/>
    <n v="78207"/>
    <x v="2"/>
    <s v="FUR-CH-10003379"/>
    <x v="0"/>
    <x v="1"/>
    <s v="Global Commerce Series High-Back Swivel/Tilt Chairs"/>
    <n v="797.94399999999996"/>
    <n v="4"/>
    <n v="0.3"/>
    <n v="-56.995999999999981"/>
  </r>
  <r>
    <n v="918"/>
    <x v="436"/>
    <x v="2"/>
    <x v="345"/>
    <d v="2011-06-21T00:00:00"/>
    <s v="Standard Class"/>
    <x v="126"/>
    <s v="Kelly Lampkin"/>
    <x v="1"/>
    <s v="United States"/>
    <s v="San Antonio"/>
    <x v="5"/>
    <n v="78207"/>
    <x v="2"/>
    <s v="OFF-BI-10002706"/>
    <x v="1"/>
    <x v="8"/>
    <s v="Avery Premier Heavy-Duty Binder with Round Locking Rings"/>
    <n v="8.5679999999999978"/>
    <n v="3"/>
    <n v="0.8"/>
    <n v="-14.5656"/>
  </r>
  <r>
    <n v="919"/>
    <x v="437"/>
    <x v="0"/>
    <x v="346"/>
    <d v="2013-03-12T00:00:00"/>
    <s v="Standard Class"/>
    <x v="338"/>
    <s v="Rob Williams"/>
    <x v="1"/>
    <s v="United States"/>
    <s v="Dallas"/>
    <x v="5"/>
    <n v="75220"/>
    <x v="2"/>
    <s v="OFF-EN-10000056"/>
    <x v="1"/>
    <x v="12"/>
    <s v="Cameo Buff Policy Envelopes"/>
    <n v="149.352"/>
    <n v="3"/>
    <n v="0.2"/>
    <n v="50.40629999999998"/>
  </r>
  <r>
    <n v="920"/>
    <x v="437"/>
    <x v="0"/>
    <x v="346"/>
    <d v="2013-03-12T00:00:00"/>
    <s v="Standard Class"/>
    <x v="338"/>
    <s v="Rob Williams"/>
    <x v="1"/>
    <s v="United States"/>
    <s v="Dallas"/>
    <x v="5"/>
    <n v="75220"/>
    <x v="2"/>
    <s v="OFF-ST-10001558"/>
    <x v="1"/>
    <x v="4"/>
    <s v="Acco Perma 4000 Stacking Storage Drawers"/>
    <n v="12.991999999999999"/>
    <n v="1"/>
    <n v="0.2"/>
    <n v="-0.81199999999999983"/>
  </r>
  <r>
    <n v="921"/>
    <x v="438"/>
    <x v="2"/>
    <x v="29"/>
    <d v="2011-12-12T00:00:00"/>
    <s v="Standard Class"/>
    <x v="116"/>
    <s v="Roy Collins"/>
    <x v="0"/>
    <s v="United States"/>
    <s v="Alexandria"/>
    <x v="17"/>
    <n v="22304"/>
    <x v="0"/>
    <s v="OFF-ST-10002444"/>
    <x v="1"/>
    <x v="4"/>
    <s v="Recycled Eldon Regeneration Jumbo File"/>
    <n v="24.56"/>
    <n v="2"/>
    <n v="0"/>
    <n v="6.8767999999999994"/>
  </r>
  <r>
    <n v="922"/>
    <x v="439"/>
    <x v="1"/>
    <x v="347"/>
    <d v="2012-04-15T00:00:00"/>
    <s v="Standard Class"/>
    <x v="339"/>
    <s v="Sanjit Engle"/>
    <x v="0"/>
    <s v="United States"/>
    <s v="New York City"/>
    <x v="15"/>
    <n v="10009"/>
    <x v="3"/>
    <s v="TEC-AC-10002473"/>
    <x v="2"/>
    <x v="11"/>
    <s v="Maxell 4.7GB DVD-R"/>
    <n v="85.14"/>
    <n v="3"/>
    <n v="0"/>
    <n v="34.907399999999996"/>
  </r>
  <r>
    <n v="923"/>
    <x v="439"/>
    <x v="1"/>
    <x v="347"/>
    <d v="2012-04-15T00:00:00"/>
    <s v="Standard Class"/>
    <x v="339"/>
    <s v="Sanjit Engle"/>
    <x v="0"/>
    <s v="United States"/>
    <s v="New York City"/>
    <x v="15"/>
    <n v="10009"/>
    <x v="3"/>
    <s v="TEC-PH-10004531"/>
    <x v="2"/>
    <x v="7"/>
    <s v="OtterBox Commuter Series Case - iPhone 5 &amp; 5s"/>
    <n v="21.99"/>
    <n v="1"/>
    <n v="0"/>
    <n v="10.555199999999999"/>
  </r>
  <r>
    <n v="924"/>
    <x v="439"/>
    <x v="1"/>
    <x v="347"/>
    <d v="2012-04-15T00:00:00"/>
    <s v="Standard Class"/>
    <x v="339"/>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x v="340"/>
    <s v="Adam Hart"/>
    <x v="1"/>
    <s v="United States"/>
    <s v="New York City"/>
    <x v="15"/>
    <n v="10011"/>
    <x v="3"/>
    <s v="OFF-BI-10003650"/>
    <x v="1"/>
    <x v="8"/>
    <s v="GBC DocuBind 300 Electric Binding Machine"/>
    <n v="841.5680000000001"/>
    <n v="2"/>
    <n v="0.2"/>
    <n v="294.54879999999991"/>
  </r>
  <r>
    <n v="926"/>
    <x v="441"/>
    <x v="2"/>
    <x v="103"/>
    <d v="2011-09-16T00:00:00"/>
    <s v="First Class"/>
    <x v="341"/>
    <s v="Jessica Myrick"/>
    <x v="0"/>
    <s v="United States"/>
    <s v="Philadelphia"/>
    <x v="9"/>
    <n v="19143"/>
    <x v="3"/>
    <s v="OFF-PA-10003543"/>
    <x v="1"/>
    <x v="10"/>
    <s v="Xerox 1985"/>
    <n v="15.552000000000003"/>
    <n v="3"/>
    <n v="0.2"/>
    <n v="5.4432"/>
  </r>
  <r>
    <n v="927"/>
    <x v="441"/>
    <x v="2"/>
    <x v="103"/>
    <d v="2011-09-16T00:00:00"/>
    <s v="First Class"/>
    <x v="341"/>
    <s v="Jessica Myrick"/>
    <x v="0"/>
    <s v="United States"/>
    <s v="Philadelphia"/>
    <x v="9"/>
    <n v="19143"/>
    <x v="3"/>
    <s v="TEC-AC-10004353"/>
    <x v="2"/>
    <x v="11"/>
    <s v="Hypercom P1300 Pinpad"/>
    <n v="252.00000000000003"/>
    <n v="5"/>
    <n v="0.2"/>
    <n v="53.550000000000004"/>
  </r>
  <r>
    <n v="928"/>
    <x v="442"/>
    <x v="1"/>
    <x v="348"/>
    <d v="2012-10-09T00:00:00"/>
    <s v="Standard Class"/>
    <x v="342"/>
    <s v="Joel Jenkins"/>
    <x v="2"/>
    <s v="United States"/>
    <s v="Springfield"/>
    <x v="17"/>
    <n v="22153"/>
    <x v="0"/>
    <s v="OFF-AR-10000658"/>
    <x v="1"/>
    <x v="6"/>
    <s v="Newell 324"/>
    <n v="46.2"/>
    <n v="4"/>
    <n v="0"/>
    <n v="12.936"/>
  </r>
  <r>
    <n v="929"/>
    <x v="442"/>
    <x v="1"/>
    <x v="348"/>
    <d v="2012-10-09T00:00:00"/>
    <s v="Standard Class"/>
    <x v="342"/>
    <s v="Joel Jenkins"/>
    <x v="2"/>
    <s v="United States"/>
    <s v="Springfield"/>
    <x v="17"/>
    <n v="22153"/>
    <x v="0"/>
    <s v="OFF-AP-10000696"/>
    <x v="1"/>
    <x v="9"/>
    <s v="Holmes Odor Grabber"/>
    <n v="28.84"/>
    <n v="2"/>
    <n v="0"/>
    <n v="9.517199999999999"/>
  </r>
  <r>
    <n v="930"/>
    <x v="443"/>
    <x v="3"/>
    <x v="349"/>
    <d v="2014-04-18T00:00:00"/>
    <s v="First Class"/>
    <x v="269"/>
    <s v="Alan Barnes"/>
    <x v="0"/>
    <s v="United States"/>
    <s v="Toledo"/>
    <x v="24"/>
    <n v="43615"/>
    <x v="3"/>
    <s v="OFF-AR-10003560"/>
    <x v="1"/>
    <x v="6"/>
    <s v="Zebra Zazzle Fluorescent Highlighters"/>
    <n v="14.592000000000002"/>
    <n v="3"/>
    <n v="0.2"/>
    <n v="2.5535999999999985"/>
  </r>
  <r>
    <n v="931"/>
    <x v="443"/>
    <x v="3"/>
    <x v="349"/>
    <d v="2014-04-18T00:00:00"/>
    <s v="First Class"/>
    <x v="269"/>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x v="269"/>
    <s v="Alan Barnes"/>
    <x v="0"/>
    <s v="United States"/>
    <s v="Toledo"/>
    <x v="24"/>
    <n v="43615"/>
    <x v="3"/>
    <s v="OFF-PA-10004971"/>
    <x v="1"/>
    <x v="10"/>
    <s v="Xerox 196"/>
    <n v="13.872000000000002"/>
    <n v="3"/>
    <n v="0.2"/>
    <n v="5.0286000000000008"/>
  </r>
  <r>
    <n v="933"/>
    <x v="444"/>
    <x v="3"/>
    <x v="264"/>
    <d v="2014-09-07T00:00:00"/>
    <s v="Standard Class"/>
    <x v="343"/>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x v="344"/>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x v="344"/>
    <s v="Catherine Glotzbach"/>
    <x v="2"/>
    <s v="United States"/>
    <s v="Philadelphia"/>
    <x v="9"/>
    <n v="19120"/>
    <x v="3"/>
    <s v="OFF-BI-10004826"/>
    <x v="1"/>
    <x v="8"/>
    <s v="JM Magazine Binder"/>
    <n v="29.718000000000007"/>
    <n v="6"/>
    <n v="0.7"/>
    <n v="-21.793199999999992"/>
  </r>
  <r>
    <n v="936"/>
    <x v="445"/>
    <x v="0"/>
    <x v="23"/>
    <d v="2013-06-25T00:00:00"/>
    <s v="Standard Class"/>
    <x v="344"/>
    <s v="Catherine Glotzbach"/>
    <x v="2"/>
    <s v="United States"/>
    <s v="Philadelphia"/>
    <x v="9"/>
    <n v="19120"/>
    <x v="3"/>
    <s v="OFF-PA-10001870"/>
    <x v="1"/>
    <x v="10"/>
    <s v="Xerox 202"/>
    <n v="15.552000000000003"/>
    <n v="3"/>
    <n v="0.2"/>
    <n v="5.4432"/>
  </r>
  <r>
    <n v="937"/>
    <x v="445"/>
    <x v="0"/>
    <x v="23"/>
    <d v="2013-06-25T00:00:00"/>
    <s v="Standard Class"/>
    <x v="344"/>
    <s v="Catherine Glotzbach"/>
    <x v="2"/>
    <s v="United States"/>
    <s v="Philadelphia"/>
    <x v="9"/>
    <n v="19120"/>
    <x v="3"/>
    <s v="OFF-AP-10001058"/>
    <x v="1"/>
    <x v="9"/>
    <s v="Sanyo 2.5 Cubic Foot Mid-Size Office Refrigerators"/>
    <n v="447.69600000000003"/>
    <n v="2"/>
    <n v="0.2"/>
    <n v="33.577199999999976"/>
  </r>
  <r>
    <n v="938"/>
    <x v="446"/>
    <x v="3"/>
    <x v="60"/>
    <d v="2014-11-07T00:00:00"/>
    <s v="First Class"/>
    <x v="19"/>
    <s v="Ruben Ausman"/>
    <x v="1"/>
    <s v="United States"/>
    <s v="Farmington"/>
    <x v="27"/>
    <n v="87401"/>
    <x v="1"/>
    <s v="TEC-AC-10003911"/>
    <x v="2"/>
    <x v="11"/>
    <s v="NETGEAR AC1750 Dual Band Gigabit Smart WiFi Router"/>
    <n v="159.99"/>
    <n v="1"/>
    <n v="0"/>
    <n v="54.396599999999992"/>
  </r>
  <r>
    <n v="939"/>
    <x v="447"/>
    <x v="1"/>
    <x v="350"/>
    <d v="2012-12-17T00:00:00"/>
    <s v="Standard Class"/>
    <x v="345"/>
    <s v="Rachel Payne"/>
    <x v="1"/>
    <s v="United States"/>
    <s v="Riverside"/>
    <x v="1"/>
    <n v="92503"/>
    <x v="1"/>
    <s v="OFF-PA-10000289"/>
    <x v="1"/>
    <x v="10"/>
    <s v="Xerox 213"/>
    <n v="12.96"/>
    <n v="2"/>
    <n v="0"/>
    <n v="6.2208000000000006"/>
  </r>
  <r>
    <n v="940"/>
    <x v="447"/>
    <x v="1"/>
    <x v="350"/>
    <d v="2012-12-17T00:00:00"/>
    <s v="Standard Class"/>
    <x v="345"/>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x v="346"/>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x v="338"/>
    <s v="Rob Williams"/>
    <x v="1"/>
    <s v="United States"/>
    <s v="Torrance"/>
    <x v="1"/>
    <n v="90503"/>
    <x v="1"/>
    <s v="OFF-BI-10001759"/>
    <x v="1"/>
    <x v="8"/>
    <s v="Acco Pressboard Covers with Storage Hooks, 14 7/8&quot; x 11&quot;, Dark Blue"/>
    <n v="6.0960000000000001"/>
    <n v="2"/>
    <n v="0.2"/>
    <n v="2.2098"/>
  </r>
  <r>
    <n v="943"/>
    <x v="449"/>
    <x v="0"/>
    <x v="180"/>
    <d v="2013-12-21T00:00:00"/>
    <s v="Standard Class"/>
    <x v="338"/>
    <s v="Rob Williams"/>
    <x v="1"/>
    <s v="United States"/>
    <s v="Torrance"/>
    <x v="1"/>
    <n v="90503"/>
    <x v="1"/>
    <s v="FUR-TA-10000577"/>
    <x v="0"/>
    <x v="3"/>
    <s v="Bretford CR4500 Series Slim Rectangular Table"/>
    <n v="1114.2719999999999"/>
    <n v="4"/>
    <n v="0.2"/>
    <n v="41.785200000000032"/>
  </r>
  <r>
    <n v="944"/>
    <x v="450"/>
    <x v="1"/>
    <x v="352"/>
    <d v="2012-06-03T00:00:00"/>
    <s v="Standard Class"/>
    <x v="139"/>
    <s v="John Lucas"/>
    <x v="0"/>
    <s v="United States"/>
    <s v="Seattle"/>
    <x v="4"/>
    <n v="98105"/>
    <x v="1"/>
    <s v="OFF-PA-10004101"/>
    <x v="1"/>
    <x v="10"/>
    <s v="Xerox 1894"/>
    <n v="32.400000000000006"/>
    <n v="5"/>
    <n v="0"/>
    <n v="15.552000000000001"/>
  </r>
  <r>
    <n v="945"/>
    <x v="450"/>
    <x v="1"/>
    <x v="352"/>
    <d v="2012-06-03T00:00:00"/>
    <s v="Standard Class"/>
    <x v="139"/>
    <s v="John Lucas"/>
    <x v="0"/>
    <s v="United States"/>
    <s v="Seattle"/>
    <x v="4"/>
    <n v="98105"/>
    <x v="1"/>
    <s v="OFF-ST-10001496"/>
    <x v="1"/>
    <x v="4"/>
    <s v="Standard Rollaway File with Lock"/>
    <n v="540.56999999999994"/>
    <n v="3"/>
    <n v="0"/>
    <n v="140.54820000000001"/>
  </r>
  <r>
    <n v="946"/>
    <x v="450"/>
    <x v="1"/>
    <x v="352"/>
    <d v="2012-06-03T00:00:00"/>
    <s v="Standard Class"/>
    <x v="139"/>
    <s v="John Lucas"/>
    <x v="0"/>
    <s v="United States"/>
    <s v="Seattle"/>
    <x v="4"/>
    <n v="98105"/>
    <x v="1"/>
    <s v="OFF-BI-10002931"/>
    <x v="1"/>
    <x v="8"/>
    <s v="Avery Trapezoid Extra Heavy Duty 4&quot; Binders"/>
    <n v="167.76"/>
    <n v="5"/>
    <n v="0.2"/>
    <n v="62.91"/>
  </r>
  <r>
    <n v="947"/>
    <x v="451"/>
    <x v="1"/>
    <x v="353"/>
    <d v="2012-07-28T00:00:00"/>
    <s v="First Class"/>
    <x v="222"/>
    <s v="Cynthia Arntzen"/>
    <x v="0"/>
    <s v="United States"/>
    <s v="Mesa"/>
    <x v="16"/>
    <n v="85204"/>
    <x v="1"/>
    <s v="FUR-TA-10002356"/>
    <x v="0"/>
    <x v="3"/>
    <s v="Bevis Boat-Shaped Conference Table"/>
    <n v="393.16500000000002"/>
    <n v="3"/>
    <n v="0.5"/>
    <n v="-204.44580000000005"/>
  </r>
  <r>
    <n v="948"/>
    <x v="452"/>
    <x v="3"/>
    <x v="354"/>
    <d v="2014-12-03T00:00:00"/>
    <s v="Standard Class"/>
    <x v="176"/>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x v="176"/>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x v="176"/>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x v="176"/>
    <s v="Ross Baird"/>
    <x v="2"/>
    <s v="United States"/>
    <s v="Philadelphia"/>
    <x v="9"/>
    <n v="19120"/>
    <x v="3"/>
    <s v="OFF-PA-10000788"/>
    <x v="1"/>
    <x v="10"/>
    <s v="Xerox 210"/>
    <n v="15.552000000000003"/>
    <n v="3"/>
    <n v="0.2"/>
    <n v="5.4432"/>
  </r>
  <r>
    <n v="952"/>
    <x v="452"/>
    <x v="3"/>
    <x v="354"/>
    <d v="2014-12-03T00:00:00"/>
    <s v="Standard Class"/>
    <x v="176"/>
    <s v="Ross Baird"/>
    <x v="2"/>
    <s v="United States"/>
    <s v="Philadelphia"/>
    <x v="9"/>
    <n v="19120"/>
    <x v="3"/>
    <s v="OFF-PA-10002479"/>
    <x v="1"/>
    <x v="10"/>
    <s v="Xerox 4200 Series MultiUse Premium Copy Paper (20Lb. and 84 Bright)"/>
    <n v="25.344000000000001"/>
    <n v="6"/>
    <n v="0.2"/>
    <n v="7.92"/>
  </r>
  <r>
    <n v="953"/>
    <x v="453"/>
    <x v="3"/>
    <x v="355"/>
    <d v="2014-04-08T00:00:00"/>
    <s v="Standard Class"/>
    <x v="347"/>
    <s v="Katherine Hughes"/>
    <x v="0"/>
    <s v="United States"/>
    <s v="Philadelphia"/>
    <x v="9"/>
    <n v="19143"/>
    <x v="3"/>
    <s v="FUR-FU-10001940"/>
    <x v="0"/>
    <x v="5"/>
    <s v="Staples"/>
    <n v="25.472000000000001"/>
    <n v="4"/>
    <n v="0.2"/>
    <n v="7.6416000000000022"/>
  </r>
  <r>
    <n v="954"/>
    <x v="454"/>
    <x v="3"/>
    <x v="116"/>
    <d v="2015-01-02T00:00:00"/>
    <s v="Standard Class"/>
    <x v="348"/>
    <s v="Greg Hansen"/>
    <x v="0"/>
    <s v="United States"/>
    <s v="Round Rock"/>
    <x v="5"/>
    <n v="78664"/>
    <x v="2"/>
    <s v="OFF-AR-10001958"/>
    <x v="1"/>
    <x v="6"/>
    <s v="Stanley Bostitch Contemporary Electric Pencil Sharpeners"/>
    <n v="27.168000000000003"/>
    <n v="2"/>
    <n v="0.2"/>
    <n v="2.7168000000000001"/>
  </r>
  <r>
    <n v="955"/>
    <x v="454"/>
    <x v="3"/>
    <x v="116"/>
    <d v="2015-01-02T00:00:00"/>
    <s v="Standard Class"/>
    <x v="348"/>
    <s v="Greg Hansen"/>
    <x v="0"/>
    <s v="United States"/>
    <s v="Round Rock"/>
    <x v="5"/>
    <n v="78664"/>
    <x v="2"/>
    <s v="FUR-BO-10004709"/>
    <x v="0"/>
    <x v="0"/>
    <s v="Bush Westfield Collection Bookcases, Medium Cherry Finish"/>
    <n v="78.852799999999988"/>
    <n v="2"/>
    <n v="0.32"/>
    <n v="-11.595999999999997"/>
  </r>
  <r>
    <n v="956"/>
    <x v="455"/>
    <x v="3"/>
    <x v="329"/>
    <d v="2014-12-05T00:00:00"/>
    <s v="Standard Class"/>
    <x v="349"/>
    <s v="Scott Williamson"/>
    <x v="0"/>
    <s v="United States"/>
    <s v="Jackson"/>
    <x v="35"/>
    <n v="39212"/>
    <x v="0"/>
    <s v="OFF-ST-10000604"/>
    <x v="1"/>
    <x v="4"/>
    <s v="Home/Office Personal File Carts"/>
    <n v="173.79999999999998"/>
    <n v="5"/>
    <n v="0"/>
    <n v="43.449999999999989"/>
  </r>
  <r>
    <n v="957"/>
    <x v="456"/>
    <x v="3"/>
    <x v="356"/>
    <d v="2014-05-19T00:00:00"/>
    <s v="Second Class"/>
    <x v="350"/>
    <s v="Joseph Airdo"/>
    <x v="0"/>
    <s v="United States"/>
    <s v="Phoenix"/>
    <x v="16"/>
    <n v="85023"/>
    <x v="1"/>
    <s v="TEC-PH-10002923"/>
    <x v="2"/>
    <x v="7"/>
    <s v="Logitech B530 USB Headset - headset - Full size, Binaural"/>
    <n v="29.592000000000002"/>
    <n v="1"/>
    <n v="0.2"/>
    <n v="2.5893000000000006"/>
  </r>
  <r>
    <n v="958"/>
    <x v="456"/>
    <x v="3"/>
    <x v="356"/>
    <d v="2014-05-19T00:00:00"/>
    <s v="Second Class"/>
    <x v="350"/>
    <s v="Joseph Airdo"/>
    <x v="0"/>
    <s v="United States"/>
    <s v="Phoenix"/>
    <x v="16"/>
    <n v="85023"/>
    <x v="1"/>
    <s v="OFF-BI-10004465"/>
    <x v="1"/>
    <x v="8"/>
    <s v="Avery Durable Slant Ring Binders"/>
    <n v="4.7520000000000007"/>
    <n v="2"/>
    <n v="0.7"/>
    <n v="-3.1679999999999993"/>
  </r>
  <r>
    <n v="959"/>
    <x v="456"/>
    <x v="3"/>
    <x v="356"/>
    <d v="2014-05-19T00:00:00"/>
    <s v="Second Class"/>
    <x v="35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x v="351"/>
    <s v="Daniel Lacy"/>
    <x v="0"/>
    <s v="United States"/>
    <s v="Oceanside"/>
    <x v="1"/>
    <n v="92054"/>
    <x v="1"/>
    <s v="FUR-FU-10004188"/>
    <x v="0"/>
    <x v="5"/>
    <s v="Luxo Professional Combination Clamp-On Lamps"/>
    <n v="204.6"/>
    <n v="2"/>
    <n v="0"/>
    <n v="53.195999999999998"/>
  </r>
  <r>
    <n v="961"/>
    <x v="458"/>
    <x v="3"/>
    <x v="237"/>
    <d v="2014-11-20T00:00:00"/>
    <s v="Standard Class"/>
    <x v="352"/>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x v="353"/>
    <s v="Thomas Brumley"/>
    <x v="2"/>
    <s v="United States"/>
    <s v="Fayetteville"/>
    <x v="36"/>
    <n v="72701"/>
    <x v="0"/>
    <s v="OFF-BI-10000145"/>
    <x v="1"/>
    <x v="8"/>
    <s v="Zipper Ring Binder Pockets"/>
    <n v="6.24"/>
    <n v="2"/>
    <n v="0"/>
    <n v="3.0575999999999999"/>
  </r>
  <r>
    <n v="963"/>
    <x v="460"/>
    <x v="0"/>
    <x v="142"/>
    <d v="2013-09-05T00:00:00"/>
    <s v="First Class"/>
    <x v="51"/>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x v="333"/>
    <s v="Maribeth Schnelling"/>
    <x v="0"/>
    <s v="United States"/>
    <s v="Boca Raton"/>
    <x v="2"/>
    <n v="33433"/>
    <x v="0"/>
    <s v="OFF-LA-10001613"/>
    <x v="1"/>
    <x v="2"/>
    <s v="Avery File Folder Labels"/>
    <n v="4.6079999999999997"/>
    <n v="2"/>
    <n v="0.2"/>
    <n v="1.6704000000000001"/>
  </r>
  <r>
    <n v="965"/>
    <x v="462"/>
    <x v="3"/>
    <x v="359"/>
    <d v="2014-04-12T00:00:00"/>
    <s v="First Class"/>
    <x v="354"/>
    <s v="Bryan Spruell"/>
    <x v="2"/>
    <s v="United States"/>
    <s v="New York City"/>
    <x v="15"/>
    <n v="10011"/>
    <x v="3"/>
    <s v="OFF-LA-10004055"/>
    <x v="1"/>
    <x v="2"/>
    <s v="Color-Coded Legal Exhibit Labels"/>
    <n v="9.82"/>
    <n v="2"/>
    <n v="0"/>
    <n v="4.8117999999999999"/>
  </r>
  <r>
    <n v="966"/>
    <x v="462"/>
    <x v="3"/>
    <x v="359"/>
    <d v="2014-04-12T00:00:00"/>
    <s v="First Class"/>
    <x v="354"/>
    <s v="Bryan Spruell"/>
    <x v="2"/>
    <s v="United States"/>
    <s v="New York City"/>
    <x v="15"/>
    <n v="10011"/>
    <x v="3"/>
    <s v="OFF-AR-10004344"/>
    <x v="1"/>
    <x v="6"/>
    <s v="Bulldog Vacuum Base Pencil Sharpener"/>
    <n v="35.97"/>
    <n v="3"/>
    <n v="0"/>
    <n v="9.7118999999999982"/>
  </r>
  <r>
    <n v="967"/>
    <x v="462"/>
    <x v="3"/>
    <x v="359"/>
    <d v="2014-04-12T00:00:00"/>
    <s v="First Class"/>
    <x v="354"/>
    <s v="Bryan Spruell"/>
    <x v="2"/>
    <s v="United States"/>
    <s v="New York City"/>
    <x v="15"/>
    <n v="10011"/>
    <x v="3"/>
    <s v="OFF-PA-10004621"/>
    <x v="1"/>
    <x v="10"/>
    <s v="Xerox 212"/>
    <n v="12.96"/>
    <n v="2"/>
    <n v="0"/>
    <n v="6.2208000000000006"/>
  </r>
  <r>
    <n v="968"/>
    <x v="462"/>
    <x v="3"/>
    <x v="359"/>
    <d v="2014-04-12T00:00:00"/>
    <s v="First Class"/>
    <x v="354"/>
    <s v="Bryan Spruell"/>
    <x v="2"/>
    <s v="United States"/>
    <s v="New York City"/>
    <x v="15"/>
    <n v="10011"/>
    <x v="3"/>
    <s v="OFF-PA-10001281"/>
    <x v="1"/>
    <x v="10"/>
    <s v="Computer Printout Paper with Letter-Trim Fine Perforations"/>
    <n v="191.6"/>
    <n v="4"/>
    <n v="0"/>
    <n v="91.967999999999989"/>
  </r>
  <r>
    <n v="969"/>
    <x v="462"/>
    <x v="3"/>
    <x v="359"/>
    <d v="2014-04-12T00:00:00"/>
    <s v="First Class"/>
    <x v="354"/>
    <s v="Bryan Spruell"/>
    <x v="2"/>
    <s v="United States"/>
    <s v="New York City"/>
    <x v="15"/>
    <n v="10011"/>
    <x v="3"/>
    <s v="OFF-LA-10001613"/>
    <x v="1"/>
    <x v="2"/>
    <s v="Avery File Folder Labels"/>
    <n v="8.64"/>
    <n v="3"/>
    <n v="0"/>
    <n v="4.2336"/>
  </r>
  <r>
    <n v="970"/>
    <x v="462"/>
    <x v="3"/>
    <x v="359"/>
    <d v="2014-04-12T00:00:00"/>
    <s v="First Class"/>
    <x v="354"/>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x v="111"/>
    <s v="Delfina Latchford"/>
    <x v="0"/>
    <s v="United States"/>
    <s v="Philadelphia"/>
    <x v="9"/>
    <n v="19134"/>
    <x v="3"/>
    <s v="FUR-FU-10001095"/>
    <x v="0"/>
    <x v="5"/>
    <s v="DAX Black Cherry Wood-Tone Poster Frame"/>
    <n v="127.10400000000001"/>
    <n v="6"/>
    <n v="0.2"/>
    <n v="28.598399999999998"/>
  </r>
  <r>
    <n v="972"/>
    <x v="463"/>
    <x v="2"/>
    <x v="360"/>
    <d v="2011-01-19T00:00:00"/>
    <s v="Second Class"/>
    <x v="111"/>
    <s v="Delfina Latchford"/>
    <x v="0"/>
    <s v="United States"/>
    <s v="Philadelphia"/>
    <x v="9"/>
    <n v="19134"/>
    <x v="3"/>
    <s v="TEC-PH-10004614"/>
    <x v="2"/>
    <x v="7"/>
    <s v="AT&amp;T 841000 Phone"/>
    <n v="124.19999999999999"/>
    <n v="3"/>
    <n v="0.4"/>
    <n v="-31.050000000000011"/>
  </r>
  <r>
    <n v="973"/>
    <x v="463"/>
    <x v="2"/>
    <x v="360"/>
    <d v="2011-01-19T00:00:00"/>
    <s v="Second Class"/>
    <x v="111"/>
    <s v="Delfina Latchford"/>
    <x v="0"/>
    <s v="United States"/>
    <s v="Philadelphia"/>
    <x v="9"/>
    <n v="19134"/>
    <x v="3"/>
    <s v="OFF-BI-10001575"/>
    <x v="1"/>
    <x v="8"/>
    <s v="GBC Linen Binding Covers"/>
    <n v="18.588000000000005"/>
    <n v="2"/>
    <n v="0.7"/>
    <n v="-13.6312"/>
  </r>
  <r>
    <n v="974"/>
    <x v="463"/>
    <x v="2"/>
    <x v="360"/>
    <d v="2011-01-19T00:00:00"/>
    <s v="Second Class"/>
    <x v="111"/>
    <s v="Delfina Latchford"/>
    <x v="0"/>
    <s v="United States"/>
    <s v="Philadelphia"/>
    <x v="9"/>
    <n v="19134"/>
    <x v="3"/>
    <s v="OFF-LA-10001074"/>
    <x v="1"/>
    <x v="2"/>
    <s v="Round Specialty Laser Printer Labels"/>
    <n v="30.072000000000003"/>
    <n v="3"/>
    <n v="0.2"/>
    <n v="10.149299999999997"/>
  </r>
  <r>
    <n v="975"/>
    <x v="464"/>
    <x v="3"/>
    <x v="361"/>
    <d v="2014-10-09T00:00:00"/>
    <s v="Second Class"/>
    <x v="285"/>
    <s v="Phillina Ober"/>
    <x v="2"/>
    <s v="United States"/>
    <s v="New York City"/>
    <x v="15"/>
    <n v="10011"/>
    <x v="3"/>
    <s v="TEC-PH-10003555"/>
    <x v="2"/>
    <x v="7"/>
    <s v="Motorola HK250 Universal Bluetooth Headset"/>
    <n v="160.92999999999998"/>
    <n v="7"/>
    <n v="0"/>
    <n v="3.2186000000000092"/>
  </r>
  <r>
    <n v="976"/>
    <x v="464"/>
    <x v="3"/>
    <x v="361"/>
    <d v="2014-10-09T00:00:00"/>
    <s v="Second Class"/>
    <x v="285"/>
    <s v="Phillina Ober"/>
    <x v="2"/>
    <s v="United States"/>
    <s v="New York City"/>
    <x v="15"/>
    <n v="10011"/>
    <x v="3"/>
    <s v="OFF-BI-10004492"/>
    <x v="1"/>
    <x v="8"/>
    <s v="Tuf-Vin Binders"/>
    <n v="75.792000000000002"/>
    <n v="3"/>
    <n v="0.2"/>
    <n v="25.579799999999992"/>
  </r>
  <r>
    <n v="977"/>
    <x v="465"/>
    <x v="3"/>
    <x v="362"/>
    <d v="2014-07-16T00:00:00"/>
    <s v="Standard Class"/>
    <x v="143"/>
    <s v="Tamara Dahlen"/>
    <x v="0"/>
    <s v="United States"/>
    <s v="Portland"/>
    <x v="21"/>
    <n v="97206"/>
    <x v="1"/>
    <s v="OFF-BI-10002012"/>
    <x v="1"/>
    <x v="8"/>
    <s v="Wilson Jones Easy Flow II Sheet Lifters"/>
    <n v="1.0800000000000003"/>
    <n v="2"/>
    <n v="0.7"/>
    <n v="-0.79200000000000004"/>
  </r>
  <r>
    <n v="978"/>
    <x v="466"/>
    <x v="3"/>
    <x v="363"/>
    <d v="2014-01-11T00:00:00"/>
    <s v="First Class"/>
    <x v="308"/>
    <s v="Bart Watters"/>
    <x v="1"/>
    <s v="United States"/>
    <s v="Detroit"/>
    <x v="12"/>
    <n v="48205"/>
    <x v="2"/>
    <s v="TEC-MA-10000822"/>
    <x v="2"/>
    <x v="15"/>
    <s v="Lexmark MX611dhe Monochrome Laser Printer"/>
    <n v="3059.982"/>
    <n v="2"/>
    <n v="0.1"/>
    <n v="679.99599999999964"/>
  </r>
  <r>
    <n v="979"/>
    <x v="467"/>
    <x v="0"/>
    <x v="198"/>
    <d v="2013-06-01T00:00:00"/>
    <s v="First Class"/>
    <x v="355"/>
    <s v="Robert Waldorf"/>
    <x v="0"/>
    <s v="United States"/>
    <s v="Wilmington"/>
    <x v="3"/>
    <n v="28403"/>
    <x v="0"/>
    <s v="OFF-BI-10000848"/>
    <x v="1"/>
    <x v="8"/>
    <s v="Angle-D Ring Binders"/>
    <n v="3.2820000000000005"/>
    <n v="2"/>
    <n v="0.7"/>
    <n v="-2.6256000000000004"/>
  </r>
  <r>
    <n v="980"/>
    <x v="468"/>
    <x v="1"/>
    <x v="364"/>
    <d v="2012-12-12T00:00:00"/>
    <s v="First Class"/>
    <x v="33"/>
    <s v="Ken Brennan"/>
    <x v="1"/>
    <s v="United States"/>
    <s v="Columbus"/>
    <x v="14"/>
    <n v="47201"/>
    <x v="2"/>
    <s v="OFF-PA-10004156"/>
    <x v="1"/>
    <x v="10"/>
    <s v="Xerox 188"/>
    <n v="34.019999999999996"/>
    <n v="3"/>
    <n v="0"/>
    <n v="16.669799999999999"/>
  </r>
  <r>
    <n v="981"/>
    <x v="469"/>
    <x v="0"/>
    <x v="339"/>
    <d v="2013-10-09T00:00:00"/>
    <s v="Standard Class"/>
    <x v="12"/>
    <s v="Emily Burns"/>
    <x v="0"/>
    <s v="United States"/>
    <s v="New York City"/>
    <x v="15"/>
    <n v="10035"/>
    <x v="3"/>
    <s v="FUR-CH-10003199"/>
    <x v="0"/>
    <x v="1"/>
    <s v="Office Star - Contemporary Task Swivel Chair"/>
    <n v="599.29200000000003"/>
    <n v="6"/>
    <n v="0.1"/>
    <n v="93.223199999999977"/>
  </r>
  <r>
    <n v="982"/>
    <x v="470"/>
    <x v="2"/>
    <x v="7"/>
    <d v="2011-11-14T00:00:00"/>
    <s v="Second Class"/>
    <x v="356"/>
    <s v="Tracy Zic"/>
    <x v="0"/>
    <s v="United States"/>
    <s v="Louisville"/>
    <x v="22"/>
    <n v="80027"/>
    <x v="1"/>
    <s v="OFF-AR-10000034"/>
    <x v="1"/>
    <x v="6"/>
    <s v="BIC Brite Liner Grip Highlighters, Assorted, 5/Pack"/>
    <n v="3.3920000000000003"/>
    <n v="1"/>
    <n v="0.2"/>
    <n v="0.80559999999999987"/>
  </r>
  <r>
    <n v="983"/>
    <x v="470"/>
    <x v="2"/>
    <x v="7"/>
    <d v="2011-11-14T00:00:00"/>
    <s v="Second Class"/>
    <x v="356"/>
    <s v="Tracy Zic"/>
    <x v="0"/>
    <s v="United States"/>
    <s v="Louisville"/>
    <x v="22"/>
    <n v="80027"/>
    <x v="1"/>
    <s v="TEC-PH-10000560"/>
    <x v="2"/>
    <x v="7"/>
    <s v="Samsung Galaxy S III - 16GB - pebble blue (T-Mobile)"/>
    <n v="559.98400000000004"/>
    <n v="2"/>
    <n v="0.2"/>
    <n v="55.998400000000032"/>
  </r>
  <r>
    <n v="984"/>
    <x v="470"/>
    <x v="2"/>
    <x v="7"/>
    <d v="2011-11-14T00:00:00"/>
    <s v="Second Class"/>
    <x v="356"/>
    <s v="Tracy Zic"/>
    <x v="0"/>
    <s v="United States"/>
    <s v="Louisville"/>
    <x v="22"/>
    <n v="80027"/>
    <x v="1"/>
    <s v="FUR-CH-10000665"/>
    <x v="0"/>
    <x v="1"/>
    <s v="Global Airflow Leather Mesh Back Chair, Black"/>
    <n v="603.91999999999996"/>
    <n v="5"/>
    <n v="0.2"/>
    <n v="75.489999999999924"/>
  </r>
  <r>
    <n v="985"/>
    <x v="471"/>
    <x v="3"/>
    <x v="365"/>
    <d v="2014-10-06T00:00:00"/>
    <s v="Standard Class"/>
    <x v="357"/>
    <s v="Ann Steele"/>
    <x v="2"/>
    <s v="United States"/>
    <s v="Pasadena"/>
    <x v="5"/>
    <n v="77506"/>
    <x v="2"/>
    <s v="OFF-LA-10001569"/>
    <x v="1"/>
    <x v="2"/>
    <s v="Avery 499"/>
    <n v="7.9680000000000009"/>
    <n v="2"/>
    <n v="0.2"/>
    <n v="2.5895999999999999"/>
  </r>
  <r>
    <n v="986"/>
    <x v="471"/>
    <x v="3"/>
    <x v="365"/>
    <d v="2014-10-06T00:00:00"/>
    <s v="Standard Class"/>
    <x v="357"/>
    <s v="Ann Steele"/>
    <x v="2"/>
    <s v="United States"/>
    <s v="Pasadena"/>
    <x v="5"/>
    <n v="77506"/>
    <x v="2"/>
    <s v="OFF-EN-10000461"/>
    <x v="1"/>
    <x v="12"/>
    <s v="#10- 4 1/8&quot; x 9 1/2&quot; Recycled Envelopes"/>
    <n v="27.968000000000004"/>
    <n v="4"/>
    <n v="0.2"/>
    <n v="9.4391999999999996"/>
  </r>
  <r>
    <n v="987"/>
    <x v="471"/>
    <x v="3"/>
    <x v="365"/>
    <d v="2014-10-06T00:00:00"/>
    <s v="Standard Class"/>
    <x v="357"/>
    <s v="Ann Steele"/>
    <x v="2"/>
    <s v="United States"/>
    <s v="Pasadena"/>
    <x v="5"/>
    <n v="77506"/>
    <x v="2"/>
    <s v="TEC-MA-10003066"/>
    <x v="2"/>
    <x v="15"/>
    <s v="Wasp CCD Handheld Bar Code Reader"/>
    <n v="336.51"/>
    <n v="3"/>
    <n v="0.4"/>
    <n v="44.867999999999967"/>
  </r>
  <r>
    <n v="988"/>
    <x v="472"/>
    <x v="1"/>
    <x v="366"/>
    <d v="2012-03-10T00:00:00"/>
    <s v="Same Day"/>
    <x v="358"/>
    <s v="Toby Swindell"/>
    <x v="0"/>
    <s v="United States"/>
    <s v="Houston"/>
    <x v="5"/>
    <n v="77041"/>
    <x v="2"/>
    <s v="OFF-BI-10004022"/>
    <x v="1"/>
    <x v="8"/>
    <s v="Acco Suede Grain Vinyl Round Ring Binder"/>
    <n v="1.1119999999999997"/>
    <n v="2"/>
    <n v="0.8"/>
    <n v="-1.8904000000000001"/>
  </r>
  <r>
    <n v="989"/>
    <x v="473"/>
    <x v="3"/>
    <x v="367"/>
    <d v="2014-05-27T00:00:00"/>
    <s v="Standard Class"/>
    <x v="189"/>
    <s v="John Grady"/>
    <x v="1"/>
    <s v="United States"/>
    <s v="Auburn"/>
    <x v="15"/>
    <n v="13021"/>
    <x v="3"/>
    <s v="FUR-FU-10004071"/>
    <x v="0"/>
    <x v="5"/>
    <s v="Luxo Professional Magnifying Clamp-On Fluorescent Lamps"/>
    <n v="520.05000000000007"/>
    <n v="5"/>
    <n v="0"/>
    <n v="72.807000000000031"/>
  </r>
  <r>
    <n v="990"/>
    <x v="473"/>
    <x v="3"/>
    <x v="367"/>
    <d v="2014-05-27T00:00:00"/>
    <s v="Standard Class"/>
    <x v="189"/>
    <s v="John Grady"/>
    <x v="1"/>
    <s v="United States"/>
    <s v="Auburn"/>
    <x v="15"/>
    <n v="13021"/>
    <x v="3"/>
    <s v="OFF-AR-10001988"/>
    <x v="1"/>
    <x v="6"/>
    <s v="Bulldog Table or Wall-Mount Pencil Sharpener"/>
    <n v="17.97"/>
    <n v="3"/>
    <n v="0"/>
    <n v="5.2112999999999996"/>
  </r>
  <r>
    <n v="991"/>
    <x v="474"/>
    <x v="1"/>
    <x v="368"/>
    <d v="2012-03-31T00:00:00"/>
    <s v="Second Class"/>
    <x v="359"/>
    <s v="Sara Luxemburg"/>
    <x v="2"/>
    <s v="United States"/>
    <s v="Jacksonville"/>
    <x v="2"/>
    <n v="32216"/>
    <x v="0"/>
    <s v="FUR-CH-10004086"/>
    <x v="0"/>
    <x v="1"/>
    <s v="Hon 4070 Series Pagoda Armless Upholstered Stacking Chairs"/>
    <n v="1166.92"/>
    <n v="5"/>
    <n v="0.2"/>
    <n v="131.27849999999995"/>
  </r>
  <r>
    <n v="992"/>
    <x v="475"/>
    <x v="0"/>
    <x v="369"/>
    <d v="2013-09-12T00:00:00"/>
    <s v="First Class"/>
    <x v="59"/>
    <s v="Troy Staebel"/>
    <x v="0"/>
    <s v="United States"/>
    <s v="New York City"/>
    <x v="15"/>
    <n v="10024"/>
    <x v="3"/>
    <s v="OFF-BI-10001036"/>
    <x v="1"/>
    <x v="8"/>
    <s v="Cardinal EasyOpen D-Ring Binders"/>
    <n v="14.624000000000002"/>
    <n v="2"/>
    <n v="0.2"/>
    <n v="5.484"/>
  </r>
  <r>
    <n v="993"/>
    <x v="476"/>
    <x v="0"/>
    <x v="370"/>
    <d v="2013-08-28T00:00:00"/>
    <s v="First Class"/>
    <x v="288"/>
    <s v="Roland Fjeld"/>
    <x v="0"/>
    <s v="United States"/>
    <s v="San Jose"/>
    <x v="1"/>
    <n v="95123"/>
    <x v="1"/>
    <s v="OFF-FA-10002983"/>
    <x v="1"/>
    <x v="13"/>
    <s v="Advantus SlideClip Paper Clips"/>
    <n v="10.23"/>
    <n v="3"/>
    <n v="0"/>
    <n v="4.9104000000000001"/>
  </r>
  <r>
    <n v="994"/>
    <x v="476"/>
    <x v="0"/>
    <x v="370"/>
    <d v="2013-08-28T00:00:00"/>
    <s v="First Class"/>
    <x v="288"/>
    <s v="Roland Fjeld"/>
    <x v="0"/>
    <s v="United States"/>
    <s v="San Jose"/>
    <x v="1"/>
    <n v="95123"/>
    <x v="1"/>
    <s v="OFF-PA-10003625"/>
    <x v="1"/>
    <x v="10"/>
    <s v="Xerox 1979"/>
    <n v="154.9"/>
    <n v="5"/>
    <n v="0"/>
    <n v="69.704999999999998"/>
  </r>
  <r>
    <n v="995"/>
    <x v="477"/>
    <x v="2"/>
    <x v="371"/>
    <d v="2011-05-25T00:00:00"/>
    <s v="Standard Class"/>
    <x v="360"/>
    <s v="Mitch Willingham"/>
    <x v="1"/>
    <s v="United States"/>
    <s v="Virginia Beach"/>
    <x v="17"/>
    <n v="23464"/>
    <x v="0"/>
    <s v="OFF-BI-10003925"/>
    <x v="1"/>
    <x v="8"/>
    <s v="Fellowes PB300 Plastic Comb Binding Machine"/>
    <n v="2715.9300000000003"/>
    <n v="7"/>
    <n v="0"/>
    <n v="1276.4871000000001"/>
  </r>
  <r>
    <n v="996"/>
    <x v="477"/>
    <x v="2"/>
    <x v="371"/>
    <d v="2011-05-25T00:00:00"/>
    <s v="Standard Class"/>
    <x v="360"/>
    <s v="Mitch Willingham"/>
    <x v="1"/>
    <s v="United States"/>
    <s v="Virginia Beach"/>
    <x v="17"/>
    <n v="23464"/>
    <x v="0"/>
    <s v="TEC-PH-10001530"/>
    <x v="2"/>
    <x v="7"/>
    <s v="Plantronics Voyager Pro Legend"/>
    <n v="617.97"/>
    <n v="3"/>
    <n v="0"/>
    <n v="173.0316"/>
  </r>
  <r>
    <n v="997"/>
    <x v="478"/>
    <x v="1"/>
    <x v="372"/>
    <d v="2012-11-03T00:00:00"/>
    <s v="Standard Class"/>
    <x v="361"/>
    <s v="Rob Dowd"/>
    <x v="0"/>
    <s v="United States"/>
    <s v="Henderson"/>
    <x v="0"/>
    <n v="42420"/>
    <x v="0"/>
    <s v="OFF-EN-10003862"/>
    <x v="1"/>
    <x v="12"/>
    <s v="Laser &amp; Ink Jet Business Envelopes"/>
    <n v="10.67"/>
    <n v="1"/>
    <n v="0"/>
    <n v="4.9081999999999999"/>
  </r>
  <r>
    <n v="998"/>
    <x v="478"/>
    <x v="1"/>
    <x v="372"/>
    <d v="2012-11-03T00:00:00"/>
    <s v="Standard Class"/>
    <x v="361"/>
    <s v="Rob Dowd"/>
    <x v="0"/>
    <s v="United States"/>
    <s v="Henderson"/>
    <x v="0"/>
    <n v="42420"/>
    <x v="0"/>
    <s v="OFF-ST-10004258"/>
    <x v="1"/>
    <x v="4"/>
    <s v="Portable Personal File Box"/>
    <n v="36.630000000000003"/>
    <n v="3"/>
    <n v="0"/>
    <n v="9.8901000000000039"/>
  </r>
  <r>
    <n v="999"/>
    <x v="478"/>
    <x v="1"/>
    <x v="372"/>
    <d v="2012-11-03T00:00:00"/>
    <s v="Standard Class"/>
    <x v="361"/>
    <s v="Rob Dowd"/>
    <x v="0"/>
    <s v="United States"/>
    <s v="Henderson"/>
    <x v="0"/>
    <n v="42420"/>
    <x v="0"/>
    <s v="FUR-FU-10002885"/>
    <x v="0"/>
    <x v="5"/>
    <s v="Magna Visual Magnetic Picture Hangers"/>
    <n v="24.1"/>
    <n v="5"/>
    <n v="0"/>
    <n v="9.1580000000000013"/>
  </r>
  <r>
    <n v="1000"/>
    <x v="478"/>
    <x v="1"/>
    <x v="372"/>
    <d v="2012-11-03T00:00:00"/>
    <s v="Standard Class"/>
    <x v="361"/>
    <s v="Rob Dowd"/>
    <x v="0"/>
    <s v="United States"/>
    <s v="Henderson"/>
    <x v="0"/>
    <n v="42420"/>
    <x v="0"/>
    <s v="FUR-FU-10001918"/>
    <x v="0"/>
    <x v="5"/>
    <s v="C-Line Cubicle Keepers Polyproplyene Holder With Velcro Backings"/>
    <n v="33.11"/>
    <n v="7"/>
    <n v="0"/>
    <n v="12.912900000000004"/>
  </r>
  <r>
    <n v="1001"/>
    <x v="479"/>
    <x v="0"/>
    <x v="373"/>
    <d v="2013-11-18T00:00:00"/>
    <s v="Standard Class"/>
    <x v="86"/>
    <s v="Frank Merwin"/>
    <x v="2"/>
    <s v="United States"/>
    <s v="Vancouver"/>
    <x v="4"/>
    <n v="98661"/>
    <x v="1"/>
    <s v="OFF-AR-10002956"/>
    <x v="1"/>
    <x v="6"/>
    <s v="Boston 16801 Nautilus Battery Pencil Sharpener"/>
    <n v="44.02"/>
    <n v="2"/>
    <n v="0"/>
    <n v="11.4452"/>
  </r>
  <r>
    <n v="1002"/>
    <x v="480"/>
    <x v="1"/>
    <x v="374"/>
    <d v="2012-07-31T00:00:00"/>
    <s v="Same Day"/>
    <x v="302"/>
    <s v="Rick Hansen"/>
    <x v="0"/>
    <s v="United States"/>
    <s v="New York City"/>
    <x v="15"/>
    <n v="10024"/>
    <x v="3"/>
    <s v="TEC-AC-10003033"/>
    <x v="2"/>
    <x v="11"/>
    <s v="Plantronics CS510 - Over-the-Head monaural Wireless Headset System"/>
    <n v="2309.65"/>
    <n v="7"/>
    <n v="0"/>
    <n v="762.18449999999984"/>
  </r>
  <r>
    <n v="1003"/>
    <x v="480"/>
    <x v="1"/>
    <x v="374"/>
    <d v="2012-07-31T00:00:00"/>
    <s v="Same Day"/>
    <x v="302"/>
    <s v="Rick Hansen"/>
    <x v="0"/>
    <s v="United States"/>
    <s v="New York City"/>
    <x v="15"/>
    <n v="10024"/>
    <x v="3"/>
    <s v="FUR-TA-10002903"/>
    <x v="0"/>
    <x v="3"/>
    <s v="Bevis Round Bullnose 29&quot; High Table Top"/>
    <n v="1090.7819999999999"/>
    <n v="7"/>
    <n v="0.4"/>
    <n v="-290.87520000000001"/>
  </r>
  <r>
    <n v="1004"/>
    <x v="480"/>
    <x v="1"/>
    <x v="374"/>
    <d v="2012-07-31T00:00:00"/>
    <s v="Same Day"/>
    <x v="302"/>
    <s v="Rick Hansen"/>
    <x v="0"/>
    <s v="United States"/>
    <s v="New York City"/>
    <x v="15"/>
    <n v="10024"/>
    <x v="3"/>
    <s v="OFF-PA-10004621"/>
    <x v="1"/>
    <x v="10"/>
    <s v="Xerox 212"/>
    <n v="19.440000000000001"/>
    <n v="3"/>
    <n v="0"/>
    <n v="9.3312000000000008"/>
  </r>
  <r>
    <n v="1005"/>
    <x v="481"/>
    <x v="1"/>
    <x v="375"/>
    <d v="2012-08-31T00:00:00"/>
    <s v="Standard Class"/>
    <x v="362"/>
    <s v="Ryan Akin"/>
    <x v="0"/>
    <s v="United States"/>
    <s v="Murrieta"/>
    <x v="1"/>
    <n v="92563"/>
    <x v="1"/>
    <s v="OFF-ST-10000046"/>
    <x v="1"/>
    <x v="4"/>
    <s v="Fellowes Super Stor/Drawer Files"/>
    <n v="484.65000000000003"/>
    <n v="3"/>
    <n v="0"/>
    <n v="92.083500000000015"/>
  </r>
  <r>
    <n v="1006"/>
    <x v="482"/>
    <x v="1"/>
    <x v="50"/>
    <d v="2012-11-17T00:00:00"/>
    <s v="Standard Class"/>
    <x v="300"/>
    <s v="Joe Kamberova"/>
    <x v="0"/>
    <s v="United States"/>
    <s v="Jacksonville"/>
    <x v="3"/>
    <n v="28540"/>
    <x v="0"/>
    <s v="OFF-PA-10001790"/>
    <x v="1"/>
    <x v="10"/>
    <s v="Xerox 1910"/>
    <n v="115.29600000000001"/>
    <n v="3"/>
    <n v="0.2"/>
    <n v="40.353599999999986"/>
  </r>
  <r>
    <n v="1007"/>
    <x v="483"/>
    <x v="1"/>
    <x v="376"/>
    <d v="2012-11-09T00:00:00"/>
    <s v="First Class"/>
    <x v="363"/>
    <s v="Meg Tillman"/>
    <x v="0"/>
    <s v="United States"/>
    <s v="Scottsdale"/>
    <x v="16"/>
    <n v="85254"/>
    <x v="1"/>
    <s v="OFF-EN-10002600"/>
    <x v="1"/>
    <x v="12"/>
    <s v="Redi-Strip #10 Envelopes, 4 1/8 x 9 1/2"/>
    <n v="7.080000000000001"/>
    <n v="3"/>
    <n v="0.2"/>
    <n v="2.4779999999999989"/>
  </r>
  <r>
    <n v="1008"/>
    <x v="483"/>
    <x v="1"/>
    <x v="376"/>
    <d v="2012-11-09T00:00:00"/>
    <s v="First Class"/>
    <x v="363"/>
    <s v="Meg Tillman"/>
    <x v="0"/>
    <s v="United States"/>
    <s v="Scottsdale"/>
    <x v="16"/>
    <n v="85254"/>
    <x v="1"/>
    <s v="OFF-BI-10002049"/>
    <x v="1"/>
    <x v="8"/>
    <s v="UniKeep View Case Binders"/>
    <n v="4.4009999999999998"/>
    <n v="3"/>
    <n v="0.7"/>
    <n v="-3.5207999999999995"/>
  </r>
  <r>
    <n v="1009"/>
    <x v="484"/>
    <x v="3"/>
    <x v="377"/>
    <d v="2015-01-02T00:00:00"/>
    <s v="Standard Class"/>
    <x v="138"/>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x v="247"/>
    <s v="Annie Thurman"/>
    <x v="0"/>
    <s v="United States"/>
    <s v="Chicago"/>
    <x v="10"/>
    <n v="60653"/>
    <x v="2"/>
    <s v="TEC-PH-10003931"/>
    <x v="2"/>
    <x v="7"/>
    <s v="JBL Micro Wireless Portable Bluetooth Speaker"/>
    <n v="95.984000000000009"/>
    <n v="2"/>
    <n v="0.2"/>
    <n v="5.9990000000000023"/>
  </r>
  <r>
    <n v="1011"/>
    <x v="486"/>
    <x v="2"/>
    <x v="156"/>
    <d v="2011-11-26T00:00:00"/>
    <s v="First Class"/>
    <x v="364"/>
    <s v="Vivek Gonzalez"/>
    <x v="0"/>
    <s v="United States"/>
    <s v="San Diego"/>
    <x v="1"/>
    <n v="92037"/>
    <x v="1"/>
    <s v="FUR-FU-10001602"/>
    <x v="0"/>
    <x v="5"/>
    <s v="Eldon Delta Triangular Chair Mat, 52&quot; x 58&quot;, Clear"/>
    <n v="151.72"/>
    <n v="4"/>
    <n v="0"/>
    <n v="27.309599999999989"/>
  </r>
  <r>
    <n v="1012"/>
    <x v="487"/>
    <x v="3"/>
    <x v="46"/>
    <d v="2014-06-22T00:00:00"/>
    <s v="Second Class"/>
    <x v="58"/>
    <s v="Philip Fox"/>
    <x v="0"/>
    <s v="United States"/>
    <s v="Olympia"/>
    <x v="4"/>
    <n v="98502"/>
    <x v="1"/>
    <s v="FUR-FU-10004848"/>
    <x v="0"/>
    <x v="5"/>
    <s v="Howard Miller 13-3/4&quot; Diameter Brushed Chrome Round Wall Clock"/>
    <n v="155.25"/>
    <n v="3"/>
    <n v="0"/>
    <n v="46.574999999999996"/>
  </r>
  <r>
    <n v="1013"/>
    <x v="487"/>
    <x v="3"/>
    <x v="46"/>
    <d v="2014-06-22T00:00:00"/>
    <s v="Second Class"/>
    <x v="58"/>
    <s v="Philip Fox"/>
    <x v="0"/>
    <s v="United States"/>
    <s v="Olympia"/>
    <x v="4"/>
    <n v="98502"/>
    <x v="1"/>
    <s v="OFF-ST-10003722"/>
    <x v="1"/>
    <x v="4"/>
    <s v="Project Tote Personal File"/>
    <n v="14.03"/>
    <n v="1"/>
    <n v="0"/>
    <n v="4.068699999999998"/>
  </r>
  <r>
    <n v="1014"/>
    <x v="488"/>
    <x v="1"/>
    <x v="379"/>
    <d v="2012-12-24T00:00:00"/>
    <s v="Second Class"/>
    <x v="365"/>
    <s v="John Stevenson"/>
    <x v="0"/>
    <s v="United States"/>
    <s v="Seattle"/>
    <x v="4"/>
    <n v="98103"/>
    <x v="1"/>
    <s v="FUR-TA-10003748"/>
    <x v="0"/>
    <x v="3"/>
    <s v="Bevis 36 x 72 Conference Tables"/>
    <n v="1618.37"/>
    <n v="13"/>
    <n v="0"/>
    <n v="356.04139999999995"/>
  </r>
  <r>
    <n v="1015"/>
    <x v="488"/>
    <x v="1"/>
    <x v="379"/>
    <d v="2012-12-24T00:00:00"/>
    <s v="Second Class"/>
    <x v="365"/>
    <s v="John Stevenson"/>
    <x v="0"/>
    <s v="United States"/>
    <s v="Seattle"/>
    <x v="4"/>
    <n v="98103"/>
    <x v="1"/>
    <s v="TEC-AC-10003198"/>
    <x v="2"/>
    <x v="11"/>
    <s v="Enermax Acrylux Wireless Keyboard"/>
    <n v="99.6"/>
    <n v="1"/>
    <n v="0"/>
    <n v="36.851999999999997"/>
  </r>
  <r>
    <n v="1016"/>
    <x v="489"/>
    <x v="1"/>
    <x v="14"/>
    <d v="2012-09-19T00:00:00"/>
    <s v="Second Class"/>
    <x v="246"/>
    <s v="Meg O'Connel"/>
    <x v="2"/>
    <s v="United States"/>
    <s v="Los Angeles"/>
    <x v="1"/>
    <n v="90036"/>
    <x v="1"/>
    <s v="OFF-PA-10004100"/>
    <x v="1"/>
    <x v="10"/>
    <s v="Xerox 216"/>
    <n v="32.400000000000006"/>
    <n v="5"/>
    <n v="0"/>
    <n v="15.552000000000001"/>
  </r>
  <r>
    <n v="1017"/>
    <x v="490"/>
    <x v="1"/>
    <x v="380"/>
    <d v="2012-07-10T00:00:00"/>
    <s v="Standard Class"/>
    <x v="366"/>
    <s v="Kalyca Meade"/>
    <x v="1"/>
    <s v="United States"/>
    <s v="New York City"/>
    <x v="15"/>
    <n v="10011"/>
    <x v="3"/>
    <s v="FUR-FU-10002191"/>
    <x v="0"/>
    <x v="5"/>
    <s v="G.E. Halogen Desk Lamp Bulbs"/>
    <n v="13.96"/>
    <n v="2"/>
    <n v="0"/>
    <n v="6.7008000000000001"/>
  </r>
  <r>
    <n v="1018"/>
    <x v="490"/>
    <x v="1"/>
    <x v="380"/>
    <d v="2012-07-10T00:00:00"/>
    <s v="Standard Class"/>
    <x v="366"/>
    <s v="Kalyca Meade"/>
    <x v="1"/>
    <s v="United States"/>
    <s v="New York City"/>
    <x v="15"/>
    <n v="10011"/>
    <x v="3"/>
    <s v="FUR-FU-10000965"/>
    <x v="0"/>
    <x v="5"/>
    <s v="Howard Miller 11-1/2&quot; Diameter Ridgewood Wall Clock"/>
    <n v="155.82"/>
    <n v="3"/>
    <n v="0"/>
    <n v="63.886200000000002"/>
  </r>
  <r>
    <n v="1019"/>
    <x v="490"/>
    <x v="1"/>
    <x v="380"/>
    <d v="2012-07-10T00:00:00"/>
    <s v="Standard Class"/>
    <x v="366"/>
    <s v="Kalyca Meade"/>
    <x v="1"/>
    <s v="United States"/>
    <s v="New York City"/>
    <x v="15"/>
    <n v="10011"/>
    <x v="3"/>
    <s v="TEC-PH-10004188"/>
    <x v="2"/>
    <x v="7"/>
    <s v="OtterBox Commuter Series Case - Samsung Galaxy S4"/>
    <n v="124.94999999999999"/>
    <n v="5"/>
    <n v="0"/>
    <n v="2.4990000000000023"/>
  </r>
  <r>
    <n v="1020"/>
    <x v="490"/>
    <x v="1"/>
    <x v="380"/>
    <d v="2012-07-10T00:00:00"/>
    <s v="Standard Class"/>
    <x v="366"/>
    <s v="Kalyca Meade"/>
    <x v="1"/>
    <s v="United States"/>
    <s v="New York City"/>
    <x v="15"/>
    <n v="10011"/>
    <x v="3"/>
    <s v="OFF-ST-10001526"/>
    <x v="1"/>
    <x v="4"/>
    <s v="Iceberg Mobile Mega Data/Printer Cart "/>
    <n v="601.65"/>
    <n v="5"/>
    <n v="0"/>
    <n v="156.42899999999997"/>
  </r>
  <r>
    <n v="1021"/>
    <x v="491"/>
    <x v="1"/>
    <x v="381"/>
    <d v="2012-05-03T00:00:00"/>
    <s v="Standard Class"/>
    <x v="218"/>
    <s v="Greg Tran"/>
    <x v="0"/>
    <s v="United States"/>
    <s v="Washington"/>
    <x v="40"/>
    <n v="20016"/>
    <x v="3"/>
    <s v="OFF-AR-10001166"/>
    <x v="1"/>
    <x v="6"/>
    <s v="Staples"/>
    <n v="22.740000000000002"/>
    <n v="3"/>
    <n v="0"/>
    <n v="8.8686000000000007"/>
  </r>
  <r>
    <n v="1022"/>
    <x v="491"/>
    <x v="1"/>
    <x v="381"/>
    <d v="2012-05-03T00:00:00"/>
    <s v="Standard Class"/>
    <x v="218"/>
    <s v="Greg Tran"/>
    <x v="0"/>
    <s v="United States"/>
    <s v="Washington"/>
    <x v="40"/>
    <n v="20016"/>
    <x v="3"/>
    <s v="FUR-CH-10000309"/>
    <x v="0"/>
    <x v="1"/>
    <s v="Global Comet Stacking Arm Chair"/>
    <n v="1267.53"/>
    <n v="3"/>
    <n v="0"/>
    <n v="316.88249999999999"/>
  </r>
  <r>
    <n v="1023"/>
    <x v="491"/>
    <x v="1"/>
    <x v="381"/>
    <d v="2012-05-03T00:00:00"/>
    <s v="Standard Class"/>
    <x v="218"/>
    <s v="Greg Tran"/>
    <x v="0"/>
    <s v="United States"/>
    <s v="Washington"/>
    <x v="40"/>
    <n v="20016"/>
    <x v="3"/>
    <s v="TEC-MA-10004212"/>
    <x v="2"/>
    <x v="15"/>
    <s v="Cisco SPA525G2 5-Line IP Phone"/>
    <n v="1379.92"/>
    <n v="8"/>
    <n v="0"/>
    <n v="648.56240000000003"/>
  </r>
  <r>
    <n v="1024"/>
    <x v="492"/>
    <x v="1"/>
    <x v="382"/>
    <d v="2012-06-20T00:00:00"/>
    <s v="Standard Class"/>
    <x v="171"/>
    <s v="Philip Brown"/>
    <x v="0"/>
    <s v="United States"/>
    <s v="Philadelphia"/>
    <x v="9"/>
    <n v="19134"/>
    <x v="3"/>
    <s v="OFF-EN-10003072"/>
    <x v="1"/>
    <x v="12"/>
    <s v="Peel &amp; Seel Envelopes"/>
    <n v="6.2080000000000002"/>
    <n v="2"/>
    <n v="0.2"/>
    <n v="2.1728000000000001"/>
  </r>
  <r>
    <n v="1025"/>
    <x v="493"/>
    <x v="3"/>
    <x v="94"/>
    <d v="2014-12-21T00:00:00"/>
    <s v="First Class"/>
    <x v="367"/>
    <s v="Hallie Redmond"/>
    <x v="2"/>
    <s v="United States"/>
    <s v="Los Angeles"/>
    <x v="1"/>
    <n v="90045"/>
    <x v="1"/>
    <s v="OFF-BI-10000320"/>
    <x v="1"/>
    <x v="8"/>
    <s v="GBC Plastic Binding Combs"/>
    <n v="11.808"/>
    <n v="2"/>
    <n v="0.2"/>
    <n v="4.2804000000000002"/>
  </r>
  <r>
    <n v="1026"/>
    <x v="494"/>
    <x v="0"/>
    <x v="383"/>
    <d v="2013-01-13T00:00:00"/>
    <s v="Second Class"/>
    <x v="368"/>
    <s v="Deanra Eno"/>
    <x v="2"/>
    <s v="United States"/>
    <s v="Springfield"/>
    <x v="24"/>
    <n v="45503"/>
    <x v="3"/>
    <s v="OFF-PA-10001166"/>
    <x v="1"/>
    <x v="10"/>
    <s v="Xerox 2"/>
    <n v="15.552000000000003"/>
    <n v="3"/>
    <n v="0.2"/>
    <n v="5.4432"/>
  </r>
  <r>
    <n v="1027"/>
    <x v="494"/>
    <x v="0"/>
    <x v="383"/>
    <d v="2013-01-13T00:00:00"/>
    <s v="Second Class"/>
    <x v="368"/>
    <s v="Deanra Eno"/>
    <x v="2"/>
    <s v="United States"/>
    <s v="Springfield"/>
    <x v="24"/>
    <n v="45503"/>
    <x v="3"/>
    <s v="OFF-PA-10003656"/>
    <x v="1"/>
    <x v="10"/>
    <s v="Xerox 1935"/>
    <n v="63.311999999999998"/>
    <n v="3"/>
    <n v="0.2"/>
    <n v="20.576399999999996"/>
  </r>
  <r>
    <n v="1028"/>
    <x v="494"/>
    <x v="0"/>
    <x v="383"/>
    <d v="2013-01-13T00:00:00"/>
    <s v="Second Class"/>
    <x v="368"/>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x v="156"/>
    <s v="Laura Armstrong"/>
    <x v="1"/>
    <s v="United States"/>
    <s v="Hackensack"/>
    <x v="30"/>
    <n v="7601"/>
    <x v="3"/>
    <s v="OFF-PA-10000474"/>
    <x v="1"/>
    <x v="10"/>
    <s v="Staples"/>
    <n v="177.2"/>
    <n v="5"/>
    <n v="0"/>
    <n v="83.283999999999992"/>
  </r>
  <r>
    <n v="1030"/>
    <x v="495"/>
    <x v="2"/>
    <x v="384"/>
    <d v="2011-07-15T00:00:00"/>
    <s v="Standard Class"/>
    <x v="156"/>
    <s v="Laura Armstrong"/>
    <x v="1"/>
    <s v="United States"/>
    <s v="Hackensack"/>
    <x v="30"/>
    <n v="7601"/>
    <x v="3"/>
    <s v="TEC-PH-10003885"/>
    <x v="2"/>
    <x v="7"/>
    <s v="Cisco SPA508G"/>
    <n v="197.96999999999997"/>
    <n v="3"/>
    <n v="0"/>
    <n v="57.41129999999999"/>
  </r>
  <r>
    <n v="1031"/>
    <x v="495"/>
    <x v="2"/>
    <x v="384"/>
    <d v="2011-07-15T00:00:00"/>
    <s v="Standard Class"/>
    <x v="156"/>
    <s v="Laura Armstrong"/>
    <x v="1"/>
    <s v="United States"/>
    <s v="Hackensack"/>
    <x v="30"/>
    <n v="7601"/>
    <x v="3"/>
    <s v="FUR-CH-10003379"/>
    <x v="0"/>
    <x v="1"/>
    <s v="Global Commerce Series High-Back Swivel/Tilt Chairs"/>
    <n v="854.94"/>
    <n v="3"/>
    <n v="0"/>
    <n v="213.73500000000001"/>
  </r>
  <r>
    <n v="1032"/>
    <x v="495"/>
    <x v="2"/>
    <x v="384"/>
    <d v="2011-07-15T00:00:00"/>
    <s v="Standard Class"/>
    <x v="156"/>
    <s v="Laura Armstrong"/>
    <x v="1"/>
    <s v="United States"/>
    <s v="Hackensack"/>
    <x v="30"/>
    <n v="7601"/>
    <x v="3"/>
    <s v="FUR-FU-10000629"/>
    <x v="0"/>
    <x v="5"/>
    <s v="9-3/4 Diameter Round Wall Clock"/>
    <n v="124.10999999999999"/>
    <n v="9"/>
    <n v="0"/>
    <n v="52.126200000000004"/>
  </r>
  <r>
    <n v="1033"/>
    <x v="495"/>
    <x v="2"/>
    <x v="384"/>
    <d v="2011-07-15T00:00:00"/>
    <s v="Standard Class"/>
    <x v="156"/>
    <s v="Laura Armstrong"/>
    <x v="1"/>
    <s v="United States"/>
    <s v="Hackensack"/>
    <x v="30"/>
    <n v="7601"/>
    <x v="3"/>
    <s v="OFF-LA-10001175"/>
    <x v="1"/>
    <x v="2"/>
    <s v="Avery 514"/>
    <n v="14.399999999999999"/>
    <n v="5"/>
    <n v="0"/>
    <n v="7.056"/>
  </r>
  <r>
    <n v="1034"/>
    <x v="496"/>
    <x v="0"/>
    <x v="73"/>
    <d v="2013-11-23T00:00:00"/>
    <s v="First Class"/>
    <x v="369"/>
    <s v="Allen Goldenen"/>
    <x v="0"/>
    <s v="United States"/>
    <s v="Cincinnati"/>
    <x v="24"/>
    <n v="45231"/>
    <x v="3"/>
    <s v="OFF-PA-10000955"/>
    <x v="1"/>
    <x v="10"/>
    <s v="Southworth 25% Cotton Granite Paper &amp; Envelopes"/>
    <n v="15.696000000000002"/>
    <n v="3"/>
    <n v="0.2"/>
    <n v="5.1011999999999995"/>
  </r>
  <r>
    <n v="1035"/>
    <x v="496"/>
    <x v="0"/>
    <x v="73"/>
    <d v="2013-11-23T00:00:00"/>
    <s v="First Class"/>
    <x v="369"/>
    <s v="Allen Goldenen"/>
    <x v="0"/>
    <s v="United States"/>
    <s v="Cincinnati"/>
    <x v="24"/>
    <n v="45231"/>
    <x v="3"/>
    <s v="OFF-BI-10003460"/>
    <x v="1"/>
    <x v="8"/>
    <s v="Acco 3-Hole Punch"/>
    <n v="2.6280000000000001"/>
    <n v="2"/>
    <n v="0.7"/>
    <n v="-1.9272"/>
  </r>
  <r>
    <n v="1036"/>
    <x v="496"/>
    <x v="0"/>
    <x v="73"/>
    <d v="2013-11-23T00:00:00"/>
    <s v="First Class"/>
    <x v="369"/>
    <s v="Allen Goldenen"/>
    <x v="0"/>
    <s v="United States"/>
    <s v="Cincinnati"/>
    <x v="24"/>
    <n v="45231"/>
    <x v="3"/>
    <s v="OFF-BI-10000474"/>
    <x v="1"/>
    <x v="8"/>
    <s v="Avery Recycled Flexi-View Covers for Binding Systems"/>
    <n v="14.427000000000003"/>
    <n v="3"/>
    <n v="0.7"/>
    <n v="-10.579799999999999"/>
  </r>
  <r>
    <n v="1037"/>
    <x v="497"/>
    <x v="0"/>
    <x v="183"/>
    <d v="2013-04-27T00:00:00"/>
    <s v="Standard Class"/>
    <x v="330"/>
    <s v="Ed Ludwig"/>
    <x v="2"/>
    <s v="United States"/>
    <s v="Jefferson City"/>
    <x v="25"/>
    <n v="65109"/>
    <x v="2"/>
    <s v="FUR-FU-10003975"/>
    <x v="0"/>
    <x v="5"/>
    <s v="Eldon Advantage Chair Mats for Low to Medium Pile Carpets"/>
    <n v="86.62"/>
    <n v="2"/>
    <n v="0"/>
    <n v="8.6619999999999919"/>
  </r>
  <r>
    <n v="1038"/>
    <x v="498"/>
    <x v="1"/>
    <x v="385"/>
    <d v="2012-06-14T00:00:00"/>
    <s v="First Class"/>
    <x v="370"/>
    <s v="Jennifer Jackson"/>
    <x v="0"/>
    <s v="United States"/>
    <s v="Los Angeles"/>
    <x v="1"/>
    <n v="90004"/>
    <x v="1"/>
    <s v="OFF-BI-10003707"/>
    <x v="1"/>
    <x v="8"/>
    <s v="Aluminum Screw Posts"/>
    <n v="36.624000000000002"/>
    <n v="3"/>
    <n v="0.2"/>
    <n v="13.734"/>
  </r>
  <r>
    <n v="1039"/>
    <x v="499"/>
    <x v="3"/>
    <x v="225"/>
    <d v="2014-11-22T00:00:00"/>
    <s v="First Class"/>
    <x v="371"/>
    <s v="Jennifer Halladay"/>
    <x v="0"/>
    <s v="United States"/>
    <s v="Burlington"/>
    <x v="3"/>
    <n v="27217"/>
    <x v="0"/>
    <s v="OFF-AR-10000203"/>
    <x v="1"/>
    <x v="6"/>
    <s v="Newell 336"/>
    <n v="23.968000000000004"/>
    <n v="7"/>
    <n v="0.2"/>
    <n v="2.696399999999997"/>
  </r>
  <r>
    <n v="1040"/>
    <x v="499"/>
    <x v="3"/>
    <x v="225"/>
    <d v="2014-11-22T00:00:00"/>
    <s v="First Class"/>
    <x v="371"/>
    <s v="Jennifer Halladay"/>
    <x v="0"/>
    <s v="United States"/>
    <s v="Burlington"/>
    <x v="3"/>
    <n v="27217"/>
    <x v="0"/>
    <s v="OFF-AR-10004790"/>
    <x v="1"/>
    <x v="6"/>
    <s v="Staples"/>
    <n v="28.728000000000002"/>
    <n v="3"/>
    <n v="0.2"/>
    <n v="1.7954999999999988"/>
  </r>
  <r>
    <n v="1041"/>
    <x v="500"/>
    <x v="0"/>
    <x v="231"/>
    <d v="2013-03-25T00:00:00"/>
    <s v="Standard Class"/>
    <x v="372"/>
    <s v="Robert Dilbeck"/>
    <x v="2"/>
    <s v="United States"/>
    <s v="Saint Peters"/>
    <x v="25"/>
    <n v="63376"/>
    <x v="2"/>
    <s v="FUR-TA-10001095"/>
    <x v="0"/>
    <x v="3"/>
    <s v="Chromcraft Round Conference Tables"/>
    <n v="697.16"/>
    <n v="4"/>
    <n v="0"/>
    <n v="146.40359999999998"/>
  </r>
  <r>
    <n v="1042"/>
    <x v="501"/>
    <x v="0"/>
    <x v="47"/>
    <d v="2013-09-10T00:00:00"/>
    <s v="Second Class"/>
    <x v="373"/>
    <s v="Mary O'Rourke"/>
    <x v="0"/>
    <s v="United States"/>
    <s v="New York City"/>
    <x v="15"/>
    <n v="10035"/>
    <x v="3"/>
    <s v="TEC-AC-10004761"/>
    <x v="2"/>
    <x v="11"/>
    <s v="Maxell 4.7GB DVD+RW 3/Pack"/>
    <n v="31.86"/>
    <n v="2"/>
    <n v="0"/>
    <n v="11.151"/>
  </r>
  <r>
    <n v="1043"/>
    <x v="501"/>
    <x v="0"/>
    <x v="47"/>
    <d v="2013-09-10T00:00:00"/>
    <s v="Second Class"/>
    <x v="373"/>
    <s v="Mary O'Rourke"/>
    <x v="0"/>
    <s v="United States"/>
    <s v="New York City"/>
    <x v="15"/>
    <n v="10035"/>
    <x v="3"/>
    <s v="FUR-BO-10001811"/>
    <x v="0"/>
    <x v="0"/>
    <s v="Atlantic Metals Mobile 5-Shelf Bookcases, Custom Colors"/>
    <n v="722.35200000000009"/>
    <n v="3"/>
    <n v="0.2"/>
    <n v="90.293999999999926"/>
  </r>
  <r>
    <n v="1044"/>
    <x v="502"/>
    <x v="3"/>
    <x v="362"/>
    <d v="2014-07-13T00:00:00"/>
    <s v="First Class"/>
    <x v="374"/>
    <s v="Noel Staavos"/>
    <x v="1"/>
    <s v="United States"/>
    <s v="Chicago"/>
    <x v="10"/>
    <n v="60610"/>
    <x v="2"/>
    <s v="OFF-AR-10001130"/>
    <x v="1"/>
    <x v="6"/>
    <s v="Quartet Alpha White Chalk, 12/Pack"/>
    <n v="8.84"/>
    <n v="5"/>
    <n v="0.2"/>
    <n v="2.9835000000000003"/>
  </r>
  <r>
    <n v="1045"/>
    <x v="502"/>
    <x v="3"/>
    <x v="362"/>
    <d v="2014-07-13T00:00:00"/>
    <s v="First Class"/>
    <x v="374"/>
    <s v="Noel Staavos"/>
    <x v="1"/>
    <s v="United States"/>
    <s v="Chicago"/>
    <x v="10"/>
    <n v="60610"/>
    <x v="2"/>
    <s v="OFF-AP-10000055"/>
    <x v="1"/>
    <x v="9"/>
    <s v="Belkin F9S820V06 8 Outlet Surge"/>
    <n v="58.463999999999977"/>
    <n v="9"/>
    <n v="0.8"/>
    <n v="-146.16000000000003"/>
  </r>
  <r>
    <n v="1046"/>
    <x v="503"/>
    <x v="3"/>
    <x v="386"/>
    <d v="2014-10-17T00:00:00"/>
    <s v="Standard Class"/>
    <x v="17"/>
    <s v="Steve Nguyen"/>
    <x v="2"/>
    <s v="United States"/>
    <s v="Rockford"/>
    <x v="10"/>
    <n v="61107"/>
    <x v="2"/>
    <s v="FUR-CH-10002304"/>
    <x v="0"/>
    <x v="1"/>
    <s v="Global Stack Chair without Arms, Black"/>
    <n v="254.60399999999998"/>
    <n v="14"/>
    <n v="0.3"/>
    <n v="-18.185999999999993"/>
  </r>
  <r>
    <n v="1047"/>
    <x v="504"/>
    <x v="0"/>
    <x v="387"/>
    <d v="2013-03-14T00:00:00"/>
    <s v="Standard Class"/>
    <x v="233"/>
    <s v="Zuschuss Carroll"/>
    <x v="0"/>
    <s v="United States"/>
    <s v="Miami"/>
    <x v="2"/>
    <n v="33142"/>
    <x v="0"/>
    <s v="TEC-PH-10001530"/>
    <x v="2"/>
    <x v="7"/>
    <s v="Cisco Unified IP Phone 7945G VoIP phone"/>
    <n v="1363.96"/>
    <n v="5"/>
    <n v="0.2"/>
    <n v="85.247500000000002"/>
  </r>
  <r>
    <n v="1048"/>
    <x v="504"/>
    <x v="0"/>
    <x v="387"/>
    <d v="2013-03-14T00:00:00"/>
    <s v="Standard Class"/>
    <x v="233"/>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x v="62"/>
    <s v="Lena Creighton"/>
    <x v="0"/>
    <s v="United States"/>
    <s v="San Francisco"/>
    <x v="1"/>
    <n v="94109"/>
    <x v="1"/>
    <s v="TEC-PH-10000486"/>
    <x v="2"/>
    <x v="7"/>
    <s v="Plantronics HL10 Handset Lifter"/>
    <n v="1113.5039999999999"/>
    <n v="12"/>
    <n v="0.2"/>
    <n v="125.2691999999999"/>
  </r>
  <r>
    <n v="1050"/>
    <x v="505"/>
    <x v="2"/>
    <x v="279"/>
    <d v="2011-06-01T00:00:00"/>
    <s v="Second Class"/>
    <x v="62"/>
    <s v="Lena Creighton"/>
    <x v="0"/>
    <s v="United States"/>
    <s v="San Francisco"/>
    <x v="1"/>
    <n v="94109"/>
    <x v="1"/>
    <s v="TEC-AC-10001606"/>
    <x v="2"/>
    <x v="11"/>
    <s v="Logitech Wireless Performance Mouse MX for PC and Mac"/>
    <n v="99.99"/>
    <n v="1"/>
    <n v="0"/>
    <n v="37.996200000000002"/>
  </r>
  <r>
    <n v="1051"/>
    <x v="506"/>
    <x v="1"/>
    <x v="230"/>
    <d v="2012-07-05T00:00:00"/>
    <s v="First Class"/>
    <x v="375"/>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x v="375"/>
    <s v="Deirdre Greer"/>
    <x v="1"/>
    <s v="United States"/>
    <s v="Philadelphia"/>
    <x v="9"/>
    <n v="19134"/>
    <x v="3"/>
    <s v="OFF-PA-10001307"/>
    <x v="1"/>
    <x v="10"/>
    <s v="Important Message Pads, 50 4-1/4 x 5-1/2 Forms per Pad"/>
    <n v="6.7200000000000006"/>
    <n v="2"/>
    <n v="0.2"/>
    <n v="2.4359999999999995"/>
  </r>
  <r>
    <n v="1053"/>
    <x v="506"/>
    <x v="1"/>
    <x v="230"/>
    <d v="2012-07-05T00:00:00"/>
    <s v="First Class"/>
    <x v="375"/>
    <s v="Deirdre Greer"/>
    <x v="1"/>
    <s v="United States"/>
    <s v="Philadelphia"/>
    <x v="9"/>
    <n v="19134"/>
    <x v="3"/>
    <s v="FUR-FU-10004460"/>
    <x v="0"/>
    <x v="5"/>
    <s v="Howard Miller 12&quot; Round Wall Clock"/>
    <n v="282.88800000000003"/>
    <n v="9"/>
    <n v="0.2"/>
    <n v="56.577599999999961"/>
  </r>
  <r>
    <n v="1054"/>
    <x v="507"/>
    <x v="1"/>
    <x v="388"/>
    <d v="2012-04-08T00:00:00"/>
    <s v="Standard Class"/>
    <x v="376"/>
    <s v="Nicole Fjeld"/>
    <x v="2"/>
    <s v="United States"/>
    <s v="New York City"/>
    <x v="15"/>
    <n v="10009"/>
    <x v="3"/>
    <s v="OFF-AR-10000716"/>
    <x v="1"/>
    <x v="6"/>
    <s v="DIXON Ticonderoga Erasable Checking Pencils"/>
    <n v="11.16"/>
    <n v="2"/>
    <n v="0"/>
    <n v="4.3524000000000003"/>
  </r>
  <r>
    <n v="1055"/>
    <x v="507"/>
    <x v="1"/>
    <x v="388"/>
    <d v="2012-04-08T00:00:00"/>
    <s v="Standard Class"/>
    <x v="376"/>
    <s v="Nicole Fjeld"/>
    <x v="2"/>
    <s v="United States"/>
    <s v="New York City"/>
    <x v="15"/>
    <n v="10009"/>
    <x v="3"/>
    <s v="FUR-FU-10004622"/>
    <x v="0"/>
    <x v="5"/>
    <s v="Eldon Advantage Foldable Chair Mats for Low Pile Carpets"/>
    <n v="108.4"/>
    <n v="2"/>
    <n v="0"/>
    <n v="22.763999999999996"/>
  </r>
  <r>
    <n v="1056"/>
    <x v="507"/>
    <x v="1"/>
    <x v="388"/>
    <d v="2012-04-08T00:00:00"/>
    <s v="Standard Class"/>
    <x v="376"/>
    <s v="Nicole Fjeld"/>
    <x v="2"/>
    <s v="United States"/>
    <s v="New York City"/>
    <x v="15"/>
    <n v="10009"/>
    <x v="3"/>
    <s v="OFF-BI-10002735"/>
    <x v="1"/>
    <x v="8"/>
    <s v="GBC Prestige Therm-A-Bind Covers"/>
    <n v="82.344000000000008"/>
    <n v="3"/>
    <n v="0.2"/>
    <n v="27.791100000000004"/>
  </r>
  <r>
    <n v="1057"/>
    <x v="507"/>
    <x v="1"/>
    <x v="388"/>
    <d v="2012-04-08T00:00:00"/>
    <s v="Standard Class"/>
    <x v="376"/>
    <s v="Nicole Fjeld"/>
    <x v="2"/>
    <s v="United States"/>
    <s v="New York City"/>
    <x v="15"/>
    <n v="10009"/>
    <x v="3"/>
    <s v="OFF-BI-10003529"/>
    <x v="1"/>
    <x v="8"/>
    <s v="Avery Round Ring Poly Binders"/>
    <n v="9.0879999999999992"/>
    <n v="4"/>
    <n v="0.2"/>
    <n v="3.2944"/>
  </r>
  <r>
    <n v="1058"/>
    <x v="508"/>
    <x v="3"/>
    <x v="389"/>
    <d v="2014-12-18T00:00:00"/>
    <s v="Standard Class"/>
    <x v="130"/>
    <s v="Ben Peterman"/>
    <x v="1"/>
    <s v="United States"/>
    <s v="San Diego"/>
    <x v="1"/>
    <n v="92037"/>
    <x v="1"/>
    <s v="OFF-BI-10001097"/>
    <x v="1"/>
    <x v="8"/>
    <s v="Avery Hole Reinforcements"/>
    <n v="19.936000000000003"/>
    <n v="4"/>
    <n v="0.2"/>
    <n v="7.2267999999999999"/>
  </r>
  <r>
    <n v="1059"/>
    <x v="508"/>
    <x v="3"/>
    <x v="389"/>
    <d v="2014-12-18T00:00:00"/>
    <s v="Standard Class"/>
    <x v="130"/>
    <s v="Ben Peterman"/>
    <x v="1"/>
    <s v="United States"/>
    <s v="San Diego"/>
    <x v="1"/>
    <n v="92037"/>
    <x v="1"/>
    <s v="OFF-BI-10001597"/>
    <x v="1"/>
    <x v="8"/>
    <s v="Wilson Jones Ledger-Size, Piano-Hinge Binder, 2&quot;, Blue"/>
    <n v="65.567999999999998"/>
    <n v="2"/>
    <n v="0.2"/>
    <n v="22.948799999999995"/>
  </r>
  <r>
    <n v="1060"/>
    <x v="509"/>
    <x v="0"/>
    <x v="390"/>
    <d v="2013-12-02T00:00:00"/>
    <s v="Standard Class"/>
    <x v="377"/>
    <s v="Matthew Grinstein"/>
    <x v="2"/>
    <s v="United States"/>
    <s v="Philadelphia"/>
    <x v="9"/>
    <n v="19143"/>
    <x v="3"/>
    <s v="OFF-FA-10001754"/>
    <x v="1"/>
    <x v="13"/>
    <s v="Stockwell Gold Paper Clips"/>
    <n v="4.4160000000000004"/>
    <n v="3"/>
    <n v="0.2"/>
    <n v="1.6008"/>
  </r>
  <r>
    <n v="1061"/>
    <x v="510"/>
    <x v="1"/>
    <x v="391"/>
    <d v="2012-03-29T00:00:00"/>
    <s v="Standard Class"/>
    <x v="148"/>
    <s v="Julia Dunbar"/>
    <x v="0"/>
    <s v="United States"/>
    <s v="Houston"/>
    <x v="5"/>
    <n v="77095"/>
    <x v="2"/>
    <s v="FUR-CH-10003396"/>
    <x v="0"/>
    <x v="1"/>
    <s v="Global Deluxe Steno Chair"/>
    <n v="107.77200000000001"/>
    <n v="2"/>
    <n v="0.3"/>
    <n v="-29.252400000000009"/>
  </r>
  <r>
    <n v="1062"/>
    <x v="511"/>
    <x v="1"/>
    <x v="392"/>
    <d v="2012-04-21T00:00:00"/>
    <s v="Standard Class"/>
    <x v="378"/>
    <s v="Theresa Swint"/>
    <x v="1"/>
    <s v="United States"/>
    <s v="Toledo"/>
    <x v="24"/>
    <n v="43615"/>
    <x v="3"/>
    <s v="OFF-AP-10002350"/>
    <x v="1"/>
    <x v="9"/>
    <s v="Belkin F9H710-06 7 Outlet SurgeMaster Surge Protector"/>
    <n v="45.216000000000001"/>
    <n v="3"/>
    <n v="0.2"/>
    <n v="4.5215999999999994"/>
  </r>
  <r>
    <n v="1063"/>
    <x v="511"/>
    <x v="1"/>
    <x v="392"/>
    <d v="2012-04-21T00:00:00"/>
    <s v="Standard Class"/>
    <x v="378"/>
    <s v="Theresa Swint"/>
    <x v="1"/>
    <s v="United States"/>
    <s v="Toledo"/>
    <x v="24"/>
    <n v="43615"/>
    <x v="3"/>
    <s v="OFF-FA-10004838"/>
    <x v="1"/>
    <x v="13"/>
    <s v="Super Bands, 12/Pack"/>
    <n v="10.416000000000002"/>
    <n v="7"/>
    <n v="0.2"/>
    <n v="-2.2134"/>
  </r>
  <r>
    <n v="1064"/>
    <x v="511"/>
    <x v="1"/>
    <x v="392"/>
    <d v="2012-04-21T00:00:00"/>
    <s v="Standard Class"/>
    <x v="378"/>
    <s v="Theresa Swint"/>
    <x v="1"/>
    <s v="United States"/>
    <s v="Toledo"/>
    <x v="24"/>
    <n v="43615"/>
    <x v="3"/>
    <s v="OFF-AR-10004757"/>
    <x v="1"/>
    <x v="6"/>
    <s v="Crayola Colored Pencils"/>
    <n v="7.8719999999999999"/>
    <n v="3"/>
    <n v="0.2"/>
    <n v="1.2791999999999994"/>
  </r>
  <r>
    <n v="1065"/>
    <x v="511"/>
    <x v="1"/>
    <x v="392"/>
    <d v="2012-04-21T00:00:00"/>
    <s v="Standard Class"/>
    <x v="378"/>
    <s v="Theresa Swint"/>
    <x v="1"/>
    <s v="United States"/>
    <s v="Toledo"/>
    <x v="24"/>
    <n v="43615"/>
    <x v="3"/>
    <s v="TEC-PH-10002115"/>
    <x v="2"/>
    <x v="7"/>
    <s v="Plantronics 81402"/>
    <n v="118.78199999999998"/>
    <n v="3"/>
    <n v="0.4"/>
    <n v="-27.715799999999994"/>
  </r>
  <r>
    <n v="1066"/>
    <x v="511"/>
    <x v="1"/>
    <x v="392"/>
    <d v="2012-04-21T00:00:00"/>
    <s v="Standard Class"/>
    <x v="378"/>
    <s v="Theresa Swint"/>
    <x v="1"/>
    <s v="United States"/>
    <s v="Toledo"/>
    <x v="24"/>
    <n v="43615"/>
    <x v="3"/>
    <s v="OFF-FA-10003059"/>
    <x v="1"/>
    <x v="13"/>
    <s v="Assorted Color Push Pins"/>
    <n v="1.4480000000000002"/>
    <n v="1"/>
    <n v="0.2"/>
    <n v="0.2352999999999999"/>
  </r>
  <r>
    <n v="1067"/>
    <x v="511"/>
    <x v="1"/>
    <x v="392"/>
    <d v="2012-04-21T00:00:00"/>
    <s v="Standard Class"/>
    <x v="378"/>
    <s v="Theresa Swint"/>
    <x v="1"/>
    <s v="United States"/>
    <s v="Toledo"/>
    <x v="24"/>
    <n v="43615"/>
    <x v="3"/>
    <s v="OFF-BI-10004330"/>
    <x v="1"/>
    <x v="8"/>
    <s v="GBC Velobind Prepunched Cover Sets, Regency Series"/>
    <n v="55.470000000000006"/>
    <n v="5"/>
    <n v="0.7"/>
    <n v="-46.224999999999994"/>
  </r>
  <r>
    <n v="1068"/>
    <x v="512"/>
    <x v="0"/>
    <x v="393"/>
    <d v="2013-10-03T00:00:00"/>
    <s v="First Class"/>
    <x v="379"/>
    <s v="Brian DeCherney"/>
    <x v="0"/>
    <s v="United States"/>
    <s v="San Francisco"/>
    <x v="1"/>
    <n v="94122"/>
    <x v="1"/>
    <s v="FUR-CH-10001146"/>
    <x v="0"/>
    <x v="1"/>
    <s v="Global Value Mid-Back Manager's Chair, Gray"/>
    <n v="194.84800000000001"/>
    <n v="4"/>
    <n v="0.2"/>
    <n v="12.177999999999983"/>
  </r>
  <r>
    <n v="1069"/>
    <x v="513"/>
    <x v="3"/>
    <x v="394"/>
    <d v="2014-10-01T00:00:00"/>
    <s v="Second Class"/>
    <x v="380"/>
    <s v="Charles McCrossin"/>
    <x v="0"/>
    <s v="United States"/>
    <s v="Brownsville"/>
    <x v="5"/>
    <n v="78521"/>
    <x v="2"/>
    <s v="OFF-SU-10001935"/>
    <x v="1"/>
    <x v="14"/>
    <s v="Staples"/>
    <n v="1.7440000000000002"/>
    <n v="1"/>
    <n v="0.2"/>
    <n v="-0.34880000000000033"/>
  </r>
  <r>
    <n v="1070"/>
    <x v="514"/>
    <x v="1"/>
    <x v="395"/>
    <d v="2012-07-29T00:00:00"/>
    <s v="Standard Class"/>
    <x v="176"/>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x v="381"/>
    <s v="Skye Norling"/>
    <x v="2"/>
    <s v="United States"/>
    <s v="Los Angeles"/>
    <x v="1"/>
    <n v="90008"/>
    <x v="1"/>
    <s v="OFF-AR-10003732"/>
    <x v="1"/>
    <x v="6"/>
    <s v="Newell 333"/>
    <n v="19.459999999999997"/>
    <n v="7"/>
    <n v="0"/>
    <n v="5.0595999999999997"/>
  </r>
  <r>
    <n v="1072"/>
    <x v="516"/>
    <x v="0"/>
    <x v="236"/>
    <d v="2013-05-03T00:00:00"/>
    <s v="Standard Class"/>
    <x v="382"/>
    <s v="Erica Hernandez"/>
    <x v="2"/>
    <s v="United States"/>
    <s v="Denver"/>
    <x v="22"/>
    <n v="80219"/>
    <x v="1"/>
    <s v="OFF-PA-10001970"/>
    <x v="1"/>
    <x v="10"/>
    <s v="Xerox 1881"/>
    <n v="29.472000000000001"/>
    <n v="3"/>
    <n v="0.2"/>
    <n v="9.9467999999999979"/>
  </r>
  <r>
    <n v="1073"/>
    <x v="517"/>
    <x v="3"/>
    <x v="237"/>
    <d v="2014-11-20T00:00:00"/>
    <s v="Standard Class"/>
    <x v="383"/>
    <s v="Frank Olsen"/>
    <x v="0"/>
    <s v="United States"/>
    <s v="New York City"/>
    <x v="15"/>
    <n v="10035"/>
    <x v="3"/>
    <s v="OFF-BI-10003669"/>
    <x v="1"/>
    <x v="8"/>
    <s v="3M Organizer Strips"/>
    <n v="8.64"/>
    <n v="2"/>
    <n v="0.2"/>
    <n v="3.024"/>
  </r>
  <r>
    <n v="1074"/>
    <x v="518"/>
    <x v="0"/>
    <x v="396"/>
    <d v="2013-11-20T00:00:00"/>
    <s v="Standard Class"/>
    <x v="384"/>
    <s v="Maurice Satty"/>
    <x v="0"/>
    <s v="United States"/>
    <s v="Mesa"/>
    <x v="16"/>
    <n v="85204"/>
    <x v="1"/>
    <s v="OFF-BI-10003727"/>
    <x v="1"/>
    <x v="8"/>
    <s v="Avery Durable Slant Ring Binders With Label Holder"/>
    <n v="6.27"/>
    <n v="5"/>
    <n v="0.7"/>
    <n v="-4.5980000000000008"/>
  </r>
  <r>
    <n v="1075"/>
    <x v="518"/>
    <x v="0"/>
    <x v="396"/>
    <d v="2013-11-20T00:00:00"/>
    <s v="Standard Class"/>
    <x v="384"/>
    <s v="Maurice Satty"/>
    <x v="0"/>
    <s v="United States"/>
    <s v="Mesa"/>
    <x v="16"/>
    <n v="85204"/>
    <x v="1"/>
    <s v="OFF-BI-10004967"/>
    <x v="1"/>
    <x v="8"/>
    <s v="Round Ring Binders"/>
    <n v="4.3680000000000003"/>
    <n v="7"/>
    <n v="0.7"/>
    <n v="-3.3487999999999998"/>
  </r>
  <r>
    <n v="1076"/>
    <x v="518"/>
    <x v="0"/>
    <x v="396"/>
    <d v="2013-11-20T00:00:00"/>
    <s v="Standard Class"/>
    <x v="384"/>
    <s v="Maurice Satty"/>
    <x v="0"/>
    <s v="United States"/>
    <s v="Mesa"/>
    <x v="16"/>
    <n v="85204"/>
    <x v="1"/>
    <s v="TEC-AC-10003447"/>
    <x v="2"/>
    <x v="11"/>
    <s v="Micropad Numeric Keypads"/>
    <n v="31.983999999999998"/>
    <n v="2"/>
    <n v="0.2"/>
    <n v="1.9989999999999979"/>
  </r>
  <r>
    <n v="1077"/>
    <x v="519"/>
    <x v="0"/>
    <x v="321"/>
    <d v="2013-10-01T00:00:00"/>
    <s v="First Class"/>
    <x v="385"/>
    <s v="Chad Cunningham"/>
    <x v="2"/>
    <s v="United States"/>
    <s v="Columbus"/>
    <x v="14"/>
    <n v="47201"/>
    <x v="2"/>
    <s v="OFF-AR-10000255"/>
    <x v="1"/>
    <x v="6"/>
    <s v="Newell 328"/>
    <n v="40.879999999999995"/>
    <n v="7"/>
    <n v="0"/>
    <n v="10.628799999999998"/>
  </r>
  <r>
    <n v="1078"/>
    <x v="520"/>
    <x v="3"/>
    <x v="397"/>
    <d v="2014-09-26T00:00:00"/>
    <s v="Second Class"/>
    <x v="386"/>
    <s v="Don Weiss"/>
    <x v="0"/>
    <s v="United States"/>
    <s v="Seattle"/>
    <x v="4"/>
    <n v="98105"/>
    <x v="1"/>
    <s v="OFF-AP-10002191"/>
    <x v="1"/>
    <x v="9"/>
    <s v="Belkin 8 Outlet SurgeMaster II Gold Surge Protector"/>
    <n v="119.96"/>
    <n v="2"/>
    <n v="0"/>
    <n v="33.588800000000006"/>
  </r>
  <r>
    <n v="1079"/>
    <x v="520"/>
    <x v="3"/>
    <x v="397"/>
    <d v="2014-09-26T00:00:00"/>
    <s v="Second Class"/>
    <x v="386"/>
    <s v="Don Weiss"/>
    <x v="0"/>
    <s v="United States"/>
    <s v="Seattle"/>
    <x v="4"/>
    <n v="98105"/>
    <x v="1"/>
    <s v="OFF-ST-10001325"/>
    <x v="1"/>
    <x v="4"/>
    <s v="Sterilite Officeware Hinged File Box"/>
    <n v="31.44"/>
    <n v="3"/>
    <n v="0"/>
    <n v="8.4888000000000012"/>
  </r>
  <r>
    <n v="1080"/>
    <x v="520"/>
    <x v="3"/>
    <x v="397"/>
    <d v="2014-09-26T00:00:00"/>
    <s v="Second Class"/>
    <x v="386"/>
    <s v="Don Weiss"/>
    <x v="0"/>
    <s v="United States"/>
    <s v="Seattle"/>
    <x v="4"/>
    <n v="98105"/>
    <x v="1"/>
    <s v="OFF-BI-10000404"/>
    <x v="1"/>
    <x v="8"/>
    <s v="Avery Printable Repositionable Plastic Tabs"/>
    <n v="6.88"/>
    <n v="1"/>
    <n v="0.2"/>
    <n v="2.3220000000000001"/>
  </r>
  <r>
    <n v="1081"/>
    <x v="521"/>
    <x v="1"/>
    <x v="239"/>
    <d v="2012-12-04T00:00:00"/>
    <s v="Standard Class"/>
    <x v="387"/>
    <s v="Bill Tyler"/>
    <x v="1"/>
    <s v="United States"/>
    <s v="Detroit"/>
    <x v="12"/>
    <n v="48227"/>
    <x v="2"/>
    <s v="OFF-PA-10000349"/>
    <x v="1"/>
    <x v="10"/>
    <s v="Staples"/>
    <n v="19.920000000000002"/>
    <n v="4"/>
    <n v="0"/>
    <n v="9.3624000000000009"/>
  </r>
  <r>
    <n v="1082"/>
    <x v="521"/>
    <x v="1"/>
    <x v="239"/>
    <d v="2012-12-04T00:00:00"/>
    <s v="Standard Class"/>
    <x v="387"/>
    <s v="Bill Tyler"/>
    <x v="1"/>
    <s v="United States"/>
    <s v="Detroit"/>
    <x v="12"/>
    <n v="48227"/>
    <x v="2"/>
    <s v="FUR-CH-10002880"/>
    <x v="0"/>
    <x v="1"/>
    <s v="Global High-Back Leather Tilter, Burgundy"/>
    <n v="1106.9099999999999"/>
    <n v="9"/>
    <n v="0"/>
    <n v="121.76009999999994"/>
  </r>
  <r>
    <n v="1083"/>
    <x v="522"/>
    <x v="0"/>
    <x v="398"/>
    <d v="2013-03-06T00:00:00"/>
    <s v="Standard Class"/>
    <x v="30"/>
    <s v="Karen Daniels"/>
    <x v="0"/>
    <s v="United States"/>
    <s v="Yonkers"/>
    <x v="15"/>
    <n v="10701"/>
    <x v="3"/>
    <s v="FUR-TA-10001095"/>
    <x v="0"/>
    <x v="3"/>
    <s v="Chromcraft Round Conference Tables"/>
    <n v="836.59199999999998"/>
    <n v="8"/>
    <n v="0.4"/>
    <n v="-264.92079999999999"/>
  </r>
  <r>
    <n v="1084"/>
    <x v="522"/>
    <x v="0"/>
    <x v="398"/>
    <d v="2013-03-06T00:00:00"/>
    <s v="Standard Class"/>
    <x v="30"/>
    <s v="Karen Daniels"/>
    <x v="0"/>
    <s v="United States"/>
    <s v="Yonkers"/>
    <x v="15"/>
    <n v="10701"/>
    <x v="3"/>
    <s v="OFF-PA-10003127"/>
    <x v="1"/>
    <x v="10"/>
    <s v="Staples"/>
    <n v="26.38"/>
    <n v="1"/>
    <n v="0"/>
    <n v="12.134799999999998"/>
  </r>
  <r>
    <n v="1085"/>
    <x v="522"/>
    <x v="0"/>
    <x v="398"/>
    <d v="2013-03-06T00:00:00"/>
    <s v="Standard Class"/>
    <x v="30"/>
    <s v="Karen Daniels"/>
    <x v="0"/>
    <s v="United States"/>
    <s v="Yonkers"/>
    <x v="15"/>
    <n v="10701"/>
    <x v="3"/>
    <s v="OFF-ST-10003208"/>
    <x v="1"/>
    <x v="4"/>
    <s v="Adjustable Depth Letter/Legal Cart"/>
    <n v="362.92"/>
    <n v="2"/>
    <n v="0"/>
    <n v="105.24679999999995"/>
  </r>
  <r>
    <n v="1086"/>
    <x v="522"/>
    <x v="0"/>
    <x v="398"/>
    <d v="2013-03-06T00:00:00"/>
    <s v="Standard Class"/>
    <x v="30"/>
    <s v="Karen Daniels"/>
    <x v="0"/>
    <s v="United States"/>
    <s v="Yonkers"/>
    <x v="15"/>
    <n v="10701"/>
    <x v="3"/>
    <s v="TEC-MA-10003979"/>
    <x v="2"/>
    <x v="15"/>
    <s v="Ativa V4110MDD Micro-Cut Shredder"/>
    <n v="4899.93"/>
    <n v="7"/>
    <n v="0"/>
    <n v="2400.9656999999997"/>
  </r>
  <r>
    <n v="1087"/>
    <x v="523"/>
    <x v="0"/>
    <x v="399"/>
    <d v="2013-08-13T00:00:00"/>
    <s v="Same Day"/>
    <x v="48"/>
    <s v="Lena Cacioppo"/>
    <x v="0"/>
    <s v="United States"/>
    <s v="Des Moines"/>
    <x v="23"/>
    <n v="50315"/>
    <x v="2"/>
    <s v="OFF-PA-10000029"/>
    <x v="1"/>
    <x v="10"/>
    <s v="Xerox 224"/>
    <n v="6.48"/>
    <n v="1"/>
    <n v="0"/>
    <n v="3.1104000000000003"/>
  </r>
  <r>
    <n v="1088"/>
    <x v="524"/>
    <x v="0"/>
    <x v="243"/>
    <d v="2013-08-21T00:00:00"/>
    <s v="Second Class"/>
    <x v="388"/>
    <s v="Craig Yedwab"/>
    <x v="1"/>
    <s v="United States"/>
    <s v="Oakland"/>
    <x v="1"/>
    <n v="94601"/>
    <x v="1"/>
    <s v="TEC-PH-10004896"/>
    <x v="2"/>
    <x v="7"/>
    <s v="Nokia Lumia 521 (T-Mobile)"/>
    <n v="71.975999999999999"/>
    <n v="3"/>
    <n v="0.2"/>
    <n v="7.1976000000000049"/>
  </r>
  <r>
    <n v="1089"/>
    <x v="524"/>
    <x v="0"/>
    <x v="243"/>
    <d v="2013-08-21T00:00:00"/>
    <s v="Second Class"/>
    <x v="388"/>
    <s v="Craig Yedwab"/>
    <x v="1"/>
    <s v="United States"/>
    <s v="Oakland"/>
    <x v="1"/>
    <n v="94601"/>
    <x v="1"/>
    <s v="OFF-LA-10000452"/>
    <x v="1"/>
    <x v="2"/>
    <s v="Avery 488"/>
    <n v="3.15"/>
    <n v="1"/>
    <n v="0"/>
    <n v="1.512"/>
  </r>
  <r>
    <n v="1090"/>
    <x v="525"/>
    <x v="3"/>
    <x v="400"/>
    <d v="2014-06-11T00:00:00"/>
    <s v="Standard Class"/>
    <x v="352"/>
    <s v="Lindsay Williams"/>
    <x v="1"/>
    <s v="United States"/>
    <s v="Monroe"/>
    <x v="3"/>
    <n v="28110"/>
    <x v="0"/>
    <s v="FUR-FU-10001967"/>
    <x v="0"/>
    <x v="5"/>
    <s v="Telescoping Adjustable Floor Lamp"/>
    <n v="31.983999999999998"/>
    <n v="2"/>
    <n v="0.2"/>
    <n v="1.9989999999999979"/>
  </r>
  <r>
    <n v="1091"/>
    <x v="525"/>
    <x v="3"/>
    <x v="400"/>
    <d v="2014-06-11T00:00:00"/>
    <s v="Standard Class"/>
    <x v="352"/>
    <s v="Lindsay Williams"/>
    <x v="1"/>
    <s v="United States"/>
    <s v="Monroe"/>
    <x v="3"/>
    <n v="28110"/>
    <x v="0"/>
    <s v="TEC-PH-10001819"/>
    <x v="2"/>
    <x v="7"/>
    <s v="Innergie mMini Combo Duo USB Travel Charging Kit"/>
    <n v="71.984000000000009"/>
    <n v="2"/>
    <n v="0.2"/>
    <n v="25.194399999999995"/>
  </r>
  <r>
    <n v="1092"/>
    <x v="526"/>
    <x v="1"/>
    <x v="401"/>
    <d v="2012-12-13T00:00:00"/>
    <s v="Standard Class"/>
    <x v="268"/>
    <s v="Naresj Patel"/>
    <x v="0"/>
    <s v="United States"/>
    <s v="San Diego"/>
    <x v="1"/>
    <n v="92105"/>
    <x v="1"/>
    <s v="OFF-AR-10002952"/>
    <x v="1"/>
    <x v="6"/>
    <s v="Stanley Contemporary Battery Pencil Sharpeners"/>
    <n v="120.14999999999999"/>
    <n v="9"/>
    <n v="0"/>
    <n v="33.641999999999996"/>
  </r>
  <r>
    <n v="1093"/>
    <x v="526"/>
    <x v="1"/>
    <x v="401"/>
    <d v="2012-12-13T00:00:00"/>
    <s v="Standard Class"/>
    <x v="268"/>
    <s v="Naresj Patel"/>
    <x v="0"/>
    <s v="United States"/>
    <s v="San Diego"/>
    <x v="1"/>
    <n v="92105"/>
    <x v="1"/>
    <s v="TEC-PH-10000576"/>
    <x v="2"/>
    <x v="7"/>
    <s v="AT&amp;T 1080 Corded phone"/>
    <n v="219.18400000000003"/>
    <n v="2"/>
    <n v="0.2"/>
    <n v="19.178600000000003"/>
  </r>
  <r>
    <n v="1094"/>
    <x v="527"/>
    <x v="1"/>
    <x v="17"/>
    <d v="2012-12-31T00:00:00"/>
    <s v="Standard Class"/>
    <x v="389"/>
    <s v="Brad Thomas"/>
    <x v="2"/>
    <s v="United States"/>
    <s v="Clinton"/>
    <x v="39"/>
    <n v="20735"/>
    <x v="3"/>
    <s v="OFF-PA-10000605"/>
    <x v="1"/>
    <x v="10"/>
    <s v="Xerox 1950"/>
    <n v="28.900000000000002"/>
    <n v="5"/>
    <n v="0"/>
    <n v="14.161000000000001"/>
  </r>
  <r>
    <n v="1095"/>
    <x v="527"/>
    <x v="1"/>
    <x v="17"/>
    <d v="2012-12-31T00:00:00"/>
    <s v="Standard Class"/>
    <x v="389"/>
    <s v="Brad Thomas"/>
    <x v="2"/>
    <s v="United States"/>
    <s v="Clinton"/>
    <x v="39"/>
    <n v="20735"/>
    <x v="3"/>
    <s v="OFF-AP-10002518"/>
    <x v="1"/>
    <x v="9"/>
    <s v="Kensington 7 Outlet MasterPiece Power Center"/>
    <n v="355.96"/>
    <n v="2"/>
    <n v="0"/>
    <n v="103.22839999999997"/>
  </r>
  <r>
    <n v="1096"/>
    <x v="528"/>
    <x v="3"/>
    <x v="276"/>
    <d v="2014-01-27T00:00:00"/>
    <s v="Standard Class"/>
    <x v="390"/>
    <s v="Penelope Sewall"/>
    <x v="2"/>
    <s v="United States"/>
    <s v="Charlotte"/>
    <x v="3"/>
    <n v="28205"/>
    <x v="0"/>
    <s v="OFF-ST-10004340"/>
    <x v="1"/>
    <x v="4"/>
    <s v="Fellowes Mobile File Cart, Black"/>
    <n v="348.20799999999997"/>
    <n v="7"/>
    <n v="0.2"/>
    <n v="30.468200000000024"/>
  </r>
  <r>
    <n v="1097"/>
    <x v="528"/>
    <x v="3"/>
    <x v="276"/>
    <d v="2014-01-27T00:00:00"/>
    <s v="Standard Class"/>
    <x v="390"/>
    <s v="Penelope Sewall"/>
    <x v="2"/>
    <s v="United States"/>
    <s v="Charlotte"/>
    <x v="3"/>
    <n v="28205"/>
    <x v="0"/>
    <s v="OFF-BI-10004001"/>
    <x v="1"/>
    <x v="8"/>
    <s v="GBC Recycled VeloBinder Covers"/>
    <n v="35.783999999999999"/>
    <n v="7"/>
    <n v="0.7"/>
    <n v="-28.627200000000009"/>
  </r>
  <r>
    <n v="1098"/>
    <x v="529"/>
    <x v="2"/>
    <x v="402"/>
    <d v="2011-06-28T00:00:00"/>
    <s v="First Class"/>
    <x v="374"/>
    <s v="Noel Staavos"/>
    <x v="1"/>
    <s v="United States"/>
    <s v="Los Angeles"/>
    <x v="1"/>
    <n v="90049"/>
    <x v="1"/>
    <s v="FUR-TA-10004147"/>
    <x v="0"/>
    <x v="3"/>
    <s v="Hon 4060 Series Tables"/>
    <n v="447.84"/>
    <n v="5"/>
    <n v="0.2"/>
    <n v="11.19599999999997"/>
  </r>
  <r>
    <n v="1099"/>
    <x v="530"/>
    <x v="0"/>
    <x v="403"/>
    <d v="2013-06-18T00:00:00"/>
    <s v="First Class"/>
    <x v="391"/>
    <s v="Paul Van Hugh"/>
    <x v="2"/>
    <s v="United States"/>
    <s v="San Francisco"/>
    <x v="1"/>
    <n v="94122"/>
    <x v="1"/>
    <s v="OFF-AR-10001545"/>
    <x v="1"/>
    <x v="6"/>
    <s v="Newell 326"/>
    <n v="7.04"/>
    <n v="4"/>
    <n v="0"/>
    <n v="2.0415999999999999"/>
  </r>
  <r>
    <n v="1100"/>
    <x v="530"/>
    <x v="0"/>
    <x v="403"/>
    <d v="2013-06-18T00:00:00"/>
    <s v="First Class"/>
    <x v="391"/>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x v="391"/>
    <s v="Paul Van Hugh"/>
    <x v="2"/>
    <s v="United States"/>
    <s v="San Francisco"/>
    <x v="1"/>
    <n v="94122"/>
    <x v="1"/>
    <s v="TEC-AC-10001013"/>
    <x v="2"/>
    <x v="11"/>
    <s v="Logitech ClearChat Comfort/USB Headset H390"/>
    <n v="29.29"/>
    <n v="1"/>
    <n v="0"/>
    <n v="9.6656999999999975"/>
  </r>
  <r>
    <n v="1102"/>
    <x v="530"/>
    <x v="0"/>
    <x v="403"/>
    <d v="2013-06-18T00:00:00"/>
    <s v="First Class"/>
    <x v="391"/>
    <s v="Paul Van Hugh"/>
    <x v="2"/>
    <s v="United States"/>
    <s v="San Francisco"/>
    <x v="1"/>
    <n v="94122"/>
    <x v="1"/>
    <s v="OFF-AR-10002255"/>
    <x v="1"/>
    <x v="6"/>
    <s v="Newell 346"/>
    <n v="8.64"/>
    <n v="3"/>
    <n v="0"/>
    <n v="2.5055999999999998"/>
  </r>
  <r>
    <n v="1103"/>
    <x v="531"/>
    <x v="3"/>
    <x v="81"/>
    <d v="2014-04-28T00:00:00"/>
    <s v="Standard Class"/>
    <x v="261"/>
    <s v="Resi Pölking"/>
    <x v="0"/>
    <s v="United States"/>
    <s v="Houston"/>
    <x v="5"/>
    <n v="77041"/>
    <x v="2"/>
    <s v="OFF-BI-10004140"/>
    <x v="1"/>
    <x v="8"/>
    <s v="Avery Non-Stick Binders"/>
    <n v="2.6939999999999995"/>
    <n v="3"/>
    <n v="0.8"/>
    <n v="-4.7145000000000028"/>
  </r>
  <r>
    <n v="1104"/>
    <x v="531"/>
    <x v="3"/>
    <x v="81"/>
    <d v="2014-04-28T00:00:00"/>
    <s v="Standard Class"/>
    <x v="261"/>
    <s v="Resi Pölking"/>
    <x v="0"/>
    <s v="United States"/>
    <s v="Houston"/>
    <x v="5"/>
    <n v="77041"/>
    <x v="2"/>
    <s v="OFF-BI-10002049"/>
    <x v="1"/>
    <x v="8"/>
    <s v="UniKeep View Case Binders"/>
    <n v="2.9339999999999993"/>
    <n v="3"/>
    <n v="0.8"/>
    <n v="-4.9878000000000018"/>
  </r>
  <r>
    <n v="1105"/>
    <x v="532"/>
    <x v="0"/>
    <x v="147"/>
    <d v="2013-10-28T00:00:00"/>
    <s v="Standard Class"/>
    <x v="392"/>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x v="13"/>
    <s v="Eric Hoffmann"/>
    <x v="0"/>
    <s v="United States"/>
    <s v="Houston"/>
    <x v="5"/>
    <n v="77041"/>
    <x v="2"/>
    <s v="OFF-ST-10000642"/>
    <x v="1"/>
    <x v="4"/>
    <s v="Tennsco Lockers, Gray"/>
    <n v="100.70400000000001"/>
    <n v="6"/>
    <n v="0.2"/>
    <n v="-16.36440000000001"/>
  </r>
  <r>
    <n v="1107"/>
    <x v="533"/>
    <x v="0"/>
    <x v="258"/>
    <d v="2013-11-25T00:00:00"/>
    <s v="Standard Class"/>
    <x v="13"/>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x v="13"/>
    <s v="Eric Hoffmann"/>
    <x v="0"/>
    <s v="United States"/>
    <s v="Houston"/>
    <x v="5"/>
    <n v="77041"/>
    <x v="2"/>
    <s v="OFF-BI-10003676"/>
    <x v="1"/>
    <x v="8"/>
    <s v="GBC Standard Recycled Report Covers, Clear Plastic Sheets"/>
    <n v="10.779999999999996"/>
    <n v="5"/>
    <n v="0.8"/>
    <n v="-17.248000000000008"/>
  </r>
  <r>
    <n v="1109"/>
    <x v="533"/>
    <x v="0"/>
    <x v="258"/>
    <d v="2013-11-25T00:00:00"/>
    <s v="Standard Class"/>
    <x v="13"/>
    <s v="Eric Hoffmann"/>
    <x v="0"/>
    <s v="United States"/>
    <s v="Houston"/>
    <x v="5"/>
    <n v="77041"/>
    <x v="2"/>
    <s v="OFF-FA-10003495"/>
    <x v="1"/>
    <x v="13"/>
    <s v="Staples"/>
    <n v="58.368000000000009"/>
    <n v="12"/>
    <n v="0.2"/>
    <n v="21.888000000000002"/>
  </r>
  <r>
    <n v="1110"/>
    <x v="533"/>
    <x v="0"/>
    <x v="258"/>
    <d v="2013-11-25T00:00:00"/>
    <s v="Standard Class"/>
    <x v="13"/>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x v="13"/>
    <s v="Eric Hoffmann"/>
    <x v="0"/>
    <s v="United States"/>
    <s v="Houston"/>
    <x v="5"/>
    <n v="77041"/>
    <x v="2"/>
    <s v="TEC-PH-10003589"/>
    <x v="2"/>
    <x v="7"/>
    <s v="invisibleSHIELD by ZAGG Smudge-Free Screen Protector"/>
    <n v="71.959999999999994"/>
    <n v="5"/>
    <n v="0.2"/>
    <n v="25.185999999999996"/>
  </r>
  <r>
    <n v="1112"/>
    <x v="533"/>
    <x v="0"/>
    <x v="258"/>
    <d v="2013-11-25T00:00:00"/>
    <s v="Standard Class"/>
    <x v="13"/>
    <s v="Eric Hoffmann"/>
    <x v="0"/>
    <s v="United States"/>
    <s v="Houston"/>
    <x v="5"/>
    <n v="77041"/>
    <x v="2"/>
    <s v="OFF-PA-10004735"/>
    <x v="1"/>
    <x v="10"/>
    <s v="Xerox 1905"/>
    <n v="10.368000000000002"/>
    <n v="2"/>
    <n v="0.2"/>
    <n v="3.6288"/>
  </r>
  <r>
    <n v="1113"/>
    <x v="533"/>
    <x v="0"/>
    <x v="258"/>
    <d v="2013-11-25T00:00:00"/>
    <s v="Standard Class"/>
    <x v="13"/>
    <s v="Eric Hoffmann"/>
    <x v="0"/>
    <s v="United States"/>
    <s v="Houston"/>
    <x v="5"/>
    <n v="77041"/>
    <x v="2"/>
    <s v="OFF-BI-10002609"/>
    <x v="1"/>
    <x v="8"/>
    <s v="Avery Hidden Tab Dividers for Binding Systems"/>
    <n v="1.1919999999999997"/>
    <n v="2"/>
    <n v="0.8"/>
    <n v="-2.0264000000000002"/>
  </r>
  <r>
    <n v="1114"/>
    <x v="534"/>
    <x v="3"/>
    <x v="404"/>
    <d v="2014-12-24T00:00:00"/>
    <s v="Second Class"/>
    <x v="154"/>
    <s v="Russell Applegate"/>
    <x v="0"/>
    <s v="United States"/>
    <s v="Encinitas"/>
    <x v="1"/>
    <n v="92024"/>
    <x v="1"/>
    <s v="OFF-BI-10003364"/>
    <x v="1"/>
    <x v="8"/>
    <s v="Binding Machine Supplies"/>
    <n v="46.672000000000004"/>
    <n v="2"/>
    <n v="0.2"/>
    <n v="16.3352"/>
  </r>
  <r>
    <n v="1115"/>
    <x v="534"/>
    <x v="3"/>
    <x v="404"/>
    <d v="2014-12-24T00:00:00"/>
    <s v="Second Class"/>
    <x v="154"/>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x v="154"/>
    <s v="Russell Applegate"/>
    <x v="0"/>
    <s v="United States"/>
    <s v="Encinitas"/>
    <x v="1"/>
    <n v="92024"/>
    <x v="1"/>
    <s v="TEC-AC-10003610"/>
    <x v="2"/>
    <x v="11"/>
    <s v="Logitech Illuminated - Keyboard"/>
    <n v="119.98"/>
    <n v="2"/>
    <n v="0"/>
    <n v="57.590400000000002"/>
  </r>
  <r>
    <n v="1117"/>
    <x v="535"/>
    <x v="0"/>
    <x v="405"/>
    <d v="2013-07-25T00:00:00"/>
    <s v="Second Class"/>
    <x v="393"/>
    <s v="Dionis Lloyd"/>
    <x v="1"/>
    <s v="United States"/>
    <s v="San Francisco"/>
    <x v="1"/>
    <n v="94110"/>
    <x v="1"/>
    <s v="OFF-LA-10003766"/>
    <x v="1"/>
    <x v="2"/>
    <s v="Self-Adhesive Removable Labels"/>
    <n v="6.3"/>
    <n v="2"/>
    <n v="0"/>
    <n v="3.024"/>
  </r>
  <r>
    <n v="1118"/>
    <x v="536"/>
    <x v="1"/>
    <x v="406"/>
    <d v="2012-09-08T00:00:00"/>
    <s v="Standard Class"/>
    <x v="394"/>
    <s v="Christine Sundaresam"/>
    <x v="0"/>
    <s v="United States"/>
    <s v="Roswell"/>
    <x v="32"/>
    <n v="30076"/>
    <x v="0"/>
    <s v="OFF-PA-10001970"/>
    <x v="1"/>
    <x v="10"/>
    <s v="Xerox 1908"/>
    <n v="279.89999999999998"/>
    <n v="5"/>
    <n v="0"/>
    <n v="137.15100000000001"/>
  </r>
  <r>
    <n v="1119"/>
    <x v="536"/>
    <x v="1"/>
    <x v="406"/>
    <d v="2012-09-08T00:00:00"/>
    <s v="Standard Class"/>
    <x v="394"/>
    <s v="Christine Sundaresam"/>
    <x v="0"/>
    <s v="United States"/>
    <s v="Roswell"/>
    <x v="32"/>
    <n v="30076"/>
    <x v="0"/>
    <s v="TEC-AC-10002049"/>
    <x v="2"/>
    <x v="11"/>
    <s v="Logitech G19 Programmable Gaming Keyboard"/>
    <n v="619.94999999999993"/>
    <n v="5"/>
    <n v="0"/>
    <n v="111.59099999999995"/>
  </r>
  <r>
    <n v="1120"/>
    <x v="536"/>
    <x v="1"/>
    <x v="406"/>
    <d v="2012-09-08T00:00:00"/>
    <s v="Standard Class"/>
    <x v="394"/>
    <s v="Christine Sundaresam"/>
    <x v="0"/>
    <s v="United States"/>
    <s v="Roswell"/>
    <x v="32"/>
    <n v="30076"/>
    <x v="0"/>
    <s v="OFF-PA-10000141"/>
    <x v="1"/>
    <x v="10"/>
    <s v="Ampad Evidence Wirebond Steno Books, 6&quot; x 9&quot;"/>
    <n v="4.3600000000000003"/>
    <n v="2"/>
    <n v="0"/>
    <n v="2.0491999999999999"/>
  </r>
  <r>
    <n v="1121"/>
    <x v="536"/>
    <x v="1"/>
    <x v="406"/>
    <d v="2012-09-08T00:00:00"/>
    <s v="Standard Class"/>
    <x v="394"/>
    <s v="Christine Sundaresam"/>
    <x v="0"/>
    <s v="United States"/>
    <s v="Roswell"/>
    <x v="32"/>
    <n v="30076"/>
    <x v="0"/>
    <s v="OFF-EN-10004459"/>
    <x v="1"/>
    <x v="12"/>
    <s v="Security-Tint Envelopes"/>
    <n v="15.28"/>
    <n v="2"/>
    <n v="0"/>
    <n v="7.4871999999999996"/>
  </r>
  <r>
    <n v="1122"/>
    <x v="537"/>
    <x v="2"/>
    <x v="407"/>
    <d v="2011-01-27T00:00:00"/>
    <s v="Standard Class"/>
    <x v="332"/>
    <s v="Hunter Lopez"/>
    <x v="0"/>
    <s v="United States"/>
    <s v="Jonesboro"/>
    <x v="36"/>
    <n v="72401"/>
    <x v="0"/>
    <s v="TEC-PH-10001061"/>
    <x v="2"/>
    <x v="7"/>
    <s v="Apple iPhone 5C"/>
    <n v="699.93"/>
    <n v="7"/>
    <n v="0"/>
    <n v="181.98179999999999"/>
  </r>
  <r>
    <n v="1123"/>
    <x v="537"/>
    <x v="2"/>
    <x v="407"/>
    <d v="2011-01-27T00:00:00"/>
    <s v="Standard Class"/>
    <x v="332"/>
    <s v="Hunter Lopez"/>
    <x v="0"/>
    <s v="United States"/>
    <s v="Jonesboro"/>
    <x v="36"/>
    <n v="72401"/>
    <x v="0"/>
    <s v="OFF-AR-10002375"/>
    <x v="1"/>
    <x v="6"/>
    <s v="Newell 351"/>
    <n v="22.959999999999997"/>
    <n v="7"/>
    <n v="0"/>
    <n v="6.6583999999999968"/>
  </r>
  <r>
    <n v="1124"/>
    <x v="537"/>
    <x v="2"/>
    <x v="407"/>
    <d v="2011-01-27T00:00:00"/>
    <s v="Standard Class"/>
    <x v="332"/>
    <s v="Hunter Lopez"/>
    <x v="0"/>
    <s v="United States"/>
    <s v="Jonesboro"/>
    <x v="36"/>
    <n v="72401"/>
    <x v="0"/>
    <s v="FUR-FU-10003194"/>
    <x v="0"/>
    <x v="5"/>
    <s v="Eldon Expressions Desk Accessory, Wood Pencil Holder, Oak"/>
    <n v="38.6"/>
    <n v="4"/>
    <n v="0"/>
    <n v="11.579999999999998"/>
  </r>
  <r>
    <n v="1125"/>
    <x v="537"/>
    <x v="2"/>
    <x v="407"/>
    <d v="2011-01-27T00:00:00"/>
    <s v="Standard Class"/>
    <x v="332"/>
    <s v="Hunter Lopez"/>
    <x v="0"/>
    <s v="United States"/>
    <s v="Jonesboro"/>
    <x v="36"/>
    <n v="72401"/>
    <x v="0"/>
    <s v="OFF-AR-10003811"/>
    <x v="1"/>
    <x v="6"/>
    <s v="Newell 327"/>
    <n v="6.63"/>
    <n v="3"/>
    <n v="0"/>
    <n v="1.7901"/>
  </r>
  <r>
    <n v="1126"/>
    <x v="537"/>
    <x v="2"/>
    <x v="407"/>
    <d v="2011-01-27T00:00:00"/>
    <s v="Standard Class"/>
    <x v="332"/>
    <s v="Hunter Lopez"/>
    <x v="0"/>
    <s v="United States"/>
    <s v="Jonesboro"/>
    <x v="36"/>
    <n v="72401"/>
    <x v="0"/>
    <s v="OFF-EN-10001539"/>
    <x v="1"/>
    <x v="12"/>
    <s v="Staples"/>
    <n v="23.34"/>
    <n v="3"/>
    <n v="0"/>
    <n v="10.969799999999999"/>
  </r>
  <r>
    <n v="1127"/>
    <x v="537"/>
    <x v="2"/>
    <x v="407"/>
    <d v="2011-01-27T00:00:00"/>
    <s v="Standard Class"/>
    <x v="332"/>
    <s v="Hunter Lopez"/>
    <x v="0"/>
    <s v="United States"/>
    <s v="Jonesboro"/>
    <x v="36"/>
    <n v="72401"/>
    <x v="0"/>
    <s v="FUR-CH-10002331"/>
    <x v="0"/>
    <x v="1"/>
    <s v="Hon 4700 Series Mobuis Mid-Back Task Chairs with Adjustable Arms"/>
    <n v="1067.94"/>
    <n v="3"/>
    <n v="0"/>
    <n v="224.2673999999999"/>
  </r>
  <r>
    <n v="1128"/>
    <x v="538"/>
    <x v="1"/>
    <x v="56"/>
    <d v="2012-03-07T00:00:00"/>
    <s v="Standard Class"/>
    <x v="50"/>
    <s v="Pete Armstrong"/>
    <x v="2"/>
    <s v="United States"/>
    <s v="Richmond"/>
    <x v="14"/>
    <n v="47374"/>
    <x v="2"/>
    <s v="OFF-AR-10003156"/>
    <x v="1"/>
    <x v="6"/>
    <s v="50 Colored Long Pencils"/>
    <n v="10.16"/>
    <n v="1"/>
    <n v="0"/>
    <n v="2.6416000000000004"/>
  </r>
  <r>
    <n v="1129"/>
    <x v="538"/>
    <x v="1"/>
    <x v="56"/>
    <d v="2012-03-07T00:00:00"/>
    <s v="Standard Class"/>
    <x v="50"/>
    <s v="Pete Armstrong"/>
    <x v="2"/>
    <s v="United States"/>
    <s v="Richmond"/>
    <x v="14"/>
    <n v="47374"/>
    <x v="2"/>
    <s v="OFF-EN-10001532"/>
    <x v="1"/>
    <x v="12"/>
    <s v="Brown Kraft Recycled Envelopes"/>
    <n v="101.88"/>
    <n v="6"/>
    <n v="0"/>
    <n v="50.94"/>
  </r>
  <r>
    <n v="1130"/>
    <x v="539"/>
    <x v="0"/>
    <x v="408"/>
    <d v="2013-04-17T00:00:00"/>
    <s v="Standard Class"/>
    <x v="205"/>
    <s v="Brian Dahlen"/>
    <x v="0"/>
    <s v="United States"/>
    <s v="Springfield"/>
    <x v="17"/>
    <n v="22153"/>
    <x v="0"/>
    <s v="FUR-TA-10004086"/>
    <x v="0"/>
    <x v="3"/>
    <s v="KI Adjustable-Height Table"/>
    <n v="343.92"/>
    <n v="4"/>
    <n v="0"/>
    <n v="75.662399999999991"/>
  </r>
  <r>
    <n v="1131"/>
    <x v="539"/>
    <x v="0"/>
    <x v="408"/>
    <d v="2013-04-17T00:00:00"/>
    <s v="Standard Class"/>
    <x v="205"/>
    <s v="Brian Dahlen"/>
    <x v="0"/>
    <s v="United States"/>
    <s v="Springfield"/>
    <x v="17"/>
    <n v="22153"/>
    <x v="0"/>
    <s v="OFF-PA-10000100"/>
    <x v="1"/>
    <x v="10"/>
    <s v="Xerox 1945"/>
    <n v="40.99"/>
    <n v="1"/>
    <n v="0"/>
    <n v="20.085100000000001"/>
  </r>
  <r>
    <n v="1132"/>
    <x v="539"/>
    <x v="0"/>
    <x v="408"/>
    <d v="2013-04-17T00:00:00"/>
    <s v="Standard Class"/>
    <x v="205"/>
    <s v="Brian Dahlen"/>
    <x v="0"/>
    <s v="United States"/>
    <s v="Springfield"/>
    <x v="17"/>
    <n v="22153"/>
    <x v="0"/>
    <s v="OFF-EN-10002500"/>
    <x v="1"/>
    <x v="12"/>
    <s v="Globe Weis Peel &amp; Seel First Class Envelopes"/>
    <n v="63.9"/>
    <n v="5"/>
    <n v="0"/>
    <n v="28.754999999999995"/>
  </r>
  <r>
    <n v="1133"/>
    <x v="540"/>
    <x v="0"/>
    <x v="409"/>
    <d v="2013-12-08T00:00:00"/>
    <s v="First Class"/>
    <x v="55"/>
    <s v="Greg Guthrie"/>
    <x v="1"/>
    <s v="United States"/>
    <s v="Antioch"/>
    <x v="1"/>
    <n v="94509"/>
    <x v="1"/>
    <s v="OFF-PA-10004100"/>
    <x v="1"/>
    <x v="10"/>
    <s v="Xerox 216"/>
    <n v="19.440000000000001"/>
    <n v="3"/>
    <n v="0"/>
    <n v="9.3312000000000008"/>
  </r>
  <r>
    <n v="1134"/>
    <x v="541"/>
    <x v="0"/>
    <x v="410"/>
    <d v="2013-06-10T00:00:00"/>
    <s v="Standard Class"/>
    <x v="185"/>
    <s v="Joni Sundaresam"/>
    <x v="2"/>
    <s v="United States"/>
    <s v="Philadelphia"/>
    <x v="9"/>
    <n v="19134"/>
    <x v="3"/>
    <s v="OFF-ST-10003479"/>
    <x v="1"/>
    <x v="4"/>
    <s v="Eldon Base for stackable storage shelf, platinum"/>
    <n v="124.608"/>
    <n v="4"/>
    <n v="0.2"/>
    <n v="-23.364000000000019"/>
  </r>
  <r>
    <n v="1135"/>
    <x v="541"/>
    <x v="0"/>
    <x v="410"/>
    <d v="2013-06-10T00:00:00"/>
    <s v="Standard Class"/>
    <x v="185"/>
    <s v="Joni Sundaresam"/>
    <x v="2"/>
    <s v="United States"/>
    <s v="Philadelphia"/>
    <x v="9"/>
    <n v="19134"/>
    <x v="3"/>
    <s v="OFF-LA-10000973"/>
    <x v="1"/>
    <x v="2"/>
    <s v="Avery 502"/>
    <n v="7.5600000000000005"/>
    <n v="3"/>
    <n v="0.2"/>
    <n v="2.6459999999999995"/>
  </r>
  <r>
    <n v="1136"/>
    <x v="542"/>
    <x v="0"/>
    <x v="25"/>
    <d v="2013-12-12T00:00:00"/>
    <s v="Same Day"/>
    <x v="235"/>
    <s v="Lena Radford"/>
    <x v="0"/>
    <s v="United States"/>
    <s v="Homestead"/>
    <x v="2"/>
    <n v="33030"/>
    <x v="0"/>
    <s v="OFF-ST-10001476"/>
    <x v="1"/>
    <x v="4"/>
    <s v="Steel Personal Filing/Posting Tote"/>
    <n v="85.224000000000004"/>
    <n v="3"/>
    <n v="0.2"/>
    <n v="7.4571000000000041"/>
  </r>
  <r>
    <n v="1137"/>
    <x v="543"/>
    <x v="0"/>
    <x v="396"/>
    <d v="2013-11-16T00:00:00"/>
    <s v="Second Class"/>
    <x v="395"/>
    <s v="Frank Hawley"/>
    <x v="1"/>
    <s v="United States"/>
    <s v="La Porte"/>
    <x v="14"/>
    <n v="46350"/>
    <x v="2"/>
    <s v="OFF-EN-10002831"/>
    <x v="1"/>
    <x v="12"/>
    <s v="Tyvek  Top-Opening Peel &amp; Seel  Envelopes, Gray"/>
    <n v="287.52"/>
    <n v="8"/>
    <n v="0"/>
    <n v="129.38399999999999"/>
  </r>
  <r>
    <n v="1138"/>
    <x v="543"/>
    <x v="0"/>
    <x v="396"/>
    <d v="2013-11-16T00:00:00"/>
    <s v="Second Class"/>
    <x v="395"/>
    <s v="Frank Hawley"/>
    <x v="1"/>
    <s v="United States"/>
    <s v="La Porte"/>
    <x v="14"/>
    <n v="46350"/>
    <x v="2"/>
    <s v="OFF-AP-10002350"/>
    <x v="1"/>
    <x v="9"/>
    <s v="Belkin F9H710-06 7 Outlet SurgeMaster Surge Protector"/>
    <n v="37.68"/>
    <n v="2"/>
    <n v="0"/>
    <n v="10.5504"/>
  </r>
  <r>
    <n v="1139"/>
    <x v="543"/>
    <x v="0"/>
    <x v="396"/>
    <d v="2013-11-16T00:00:00"/>
    <s v="Second Class"/>
    <x v="395"/>
    <s v="Frank Hawley"/>
    <x v="1"/>
    <s v="United States"/>
    <s v="La Porte"/>
    <x v="14"/>
    <n v="46350"/>
    <x v="2"/>
    <s v="OFF-PA-10001763"/>
    <x v="1"/>
    <x v="10"/>
    <s v="Xerox 1896"/>
    <n v="19.98"/>
    <n v="2"/>
    <n v="0"/>
    <n v="8.9909999999999997"/>
  </r>
  <r>
    <n v="1140"/>
    <x v="543"/>
    <x v="0"/>
    <x v="396"/>
    <d v="2013-11-16T00:00:00"/>
    <s v="Second Class"/>
    <x v="395"/>
    <s v="Frank Hawley"/>
    <x v="1"/>
    <s v="United States"/>
    <s v="La Porte"/>
    <x v="14"/>
    <n v="46350"/>
    <x v="2"/>
    <s v="OFF-AR-10003394"/>
    <x v="1"/>
    <x v="6"/>
    <s v="Newell 332"/>
    <n v="20.58"/>
    <n v="7"/>
    <n v="0"/>
    <n v="5.5566000000000004"/>
  </r>
  <r>
    <n v="1141"/>
    <x v="543"/>
    <x v="0"/>
    <x v="396"/>
    <d v="2013-11-16T00:00:00"/>
    <s v="Second Class"/>
    <x v="395"/>
    <s v="Frank Hawley"/>
    <x v="1"/>
    <s v="United States"/>
    <s v="La Porte"/>
    <x v="14"/>
    <n v="46350"/>
    <x v="2"/>
    <s v="OFF-BI-10002072"/>
    <x v="1"/>
    <x v="8"/>
    <s v="Cardinal Slant-D Ring Binders"/>
    <n v="17.38"/>
    <n v="2"/>
    <n v="0"/>
    <n v="8.69"/>
  </r>
  <r>
    <n v="1142"/>
    <x v="544"/>
    <x v="2"/>
    <x v="411"/>
    <d v="2011-10-03T00:00:00"/>
    <s v="Standard Class"/>
    <x v="275"/>
    <s v="Arthur Prichep"/>
    <x v="0"/>
    <s v="United States"/>
    <s v="Los Angeles"/>
    <x v="1"/>
    <n v="90045"/>
    <x v="1"/>
    <s v="FUR-FU-10004188"/>
    <x v="0"/>
    <x v="5"/>
    <s v="Luxo Professional Combination Clamp-On Lamps"/>
    <n v="204.6"/>
    <n v="2"/>
    <n v="0"/>
    <n v="53.195999999999998"/>
  </r>
  <r>
    <n v="1143"/>
    <x v="544"/>
    <x v="2"/>
    <x v="411"/>
    <d v="2011-10-03T00:00:00"/>
    <s v="Standard Class"/>
    <x v="275"/>
    <s v="Arthur Prichep"/>
    <x v="0"/>
    <s v="United States"/>
    <s v="Los Angeles"/>
    <x v="1"/>
    <n v="90045"/>
    <x v="1"/>
    <s v="OFF-FA-10001561"/>
    <x v="1"/>
    <x v="13"/>
    <s v="Stockwell Push Pins"/>
    <n v="8.7200000000000006"/>
    <n v="4"/>
    <n v="0"/>
    <n v="2.8776000000000002"/>
  </r>
  <r>
    <n v="1144"/>
    <x v="544"/>
    <x v="2"/>
    <x v="411"/>
    <d v="2011-10-03T00:00:00"/>
    <s v="Standard Class"/>
    <x v="275"/>
    <s v="Arthur Prichep"/>
    <x v="0"/>
    <s v="United States"/>
    <s v="Los Angeles"/>
    <x v="1"/>
    <n v="90045"/>
    <x v="1"/>
    <s v="OFF-PA-10002105"/>
    <x v="1"/>
    <x v="10"/>
    <s v="Xerox 223"/>
    <n v="6.48"/>
    <n v="1"/>
    <n v="0"/>
    <n v="3.1104000000000003"/>
  </r>
  <r>
    <n v="1145"/>
    <x v="544"/>
    <x v="2"/>
    <x v="411"/>
    <d v="2011-10-03T00:00:00"/>
    <s v="Standard Class"/>
    <x v="275"/>
    <s v="Arthur Prichep"/>
    <x v="0"/>
    <s v="United States"/>
    <s v="Los Angeles"/>
    <x v="1"/>
    <n v="90045"/>
    <x v="1"/>
    <s v="TEC-MA-10004241"/>
    <x v="2"/>
    <x v="15"/>
    <s v="Star Micronics TSP800 TSP847IIU Receipt Printer"/>
    <n v="686.32"/>
    <n v="2"/>
    <n v="0.2"/>
    <n v="223.05399999999995"/>
  </r>
  <r>
    <n v="1146"/>
    <x v="544"/>
    <x v="2"/>
    <x v="411"/>
    <d v="2011-10-03T00:00:00"/>
    <s v="Standard Class"/>
    <x v="275"/>
    <s v="Arthur Prichep"/>
    <x v="0"/>
    <s v="United States"/>
    <s v="Los Angeles"/>
    <x v="1"/>
    <n v="90045"/>
    <x v="1"/>
    <s v="OFF-ST-10004340"/>
    <x v="1"/>
    <x v="4"/>
    <s v="Fellowes Mobile File Cart, Black"/>
    <n v="62.18"/>
    <n v="1"/>
    <n v="0"/>
    <n v="16.788600000000002"/>
  </r>
  <r>
    <n v="1147"/>
    <x v="545"/>
    <x v="1"/>
    <x v="388"/>
    <d v="2012-04-04T00:00:00"/>
    <s v="Same Day"/>
    <x v="396"/>
    <s v="Nat Carroll"/>
    <x v="0"/>
    <s v="United States"/>
    <s v="Lansing"/>
    <x v="12"/>
    <n v="48911"/>
    <x v="2"/>
    <s v="OFF-AP-10003849"/>
    <x v="1"/>
    <x v="9"/>
    <s v="Hoover Shoulder Vac Commercial Portable Vacuum"/>
    <n v="644.07600000000002"/>
    <n v="2"/>
    <n v="0.1"/>
    <n v="107.34599999999996"/>
  </r>
  <r>
    <n v="1148"/>
    <x v="545"/>
    <x v="1"/>
    <x v="388"/>
    <d v="2012-04-04T00:00:00"/>
    <s v="Same Day"/>
    <x v="396"/>
    <s v="Nat Carroll"/>
    <x v="0"/>
    <s v="United States"/>
    <s v="Lansing"/>
    <x v="12"/>
    <n v="48911"/>
    <x v="2"/>
    <s v="OFF-FA-10000735"/>
    <x v="1"/>
    <x v="13"/>
    <s v="Staples"/>
    <n v="5.84"/>
    <n v="2"/>
    <n v="0"/>
    <n v="2.6279999999999997"/>
  </r>
  <r>
    <n v="1149"/>
    <x v="545"/>
    <x v="1"/>
    <x v="388"/>
    <d v="2012-04-04T00:00:00"/>
    <s v="Same Day"/>
    <x v="396"/>
    <s v="Nat Carroll"/>
    <x v="0"/>
    <s v="United States"/>
    <s v="Lansing"/>
    <x v="12"/>
    <n v="48911"/>
    <x v="2"/>
    <s v="OFF-BI-10003350"/>
    <x v="1"/>
    <x v="8"/>
    <s v="Acco Expandable Hanging Binders"/>
    <n v="12.76"/>
    <n v="2"/>
    <n v="0"/>
    <n v="5.8695999999999993"/>
  </r>
  <r>
    <n v="1150"/>
    <x v="545"/>
    <x v="1"/>
    <x v="388"/>
    <d v="2012-04-04T00:00:00"/>
    <s v="Same Day"/>
    <x v="396"/>
    <s v="Nat Carroll"/>
    <x v="0"/>
    <s v="United States"/>
    <s v="Lansing"/>
    <x v="12"/>
    <n v="48911"/>
    <x v="2"/>
    <s v="TEC-PH-10000307"/>
    <x v="2"/>
    <x v="7"/>
    <s v="Shocksock Galaxy S4 Armband"/>
    <n v="10.95"/>
    <n v="1"/>
    <n v="0"/>
    <n v="0.43799999999999883"/>
  </r>
  <r>
    <n v="1151"/>
    <x v="545"/>
    <x v="1"/>
    <x v="388"/>
    <d v="2012-04-04T00:00:00"/>
    <s v="Same Day"/>
    <x v="396"/>
    <s v="Nat Carroll"/>
    <x v="0"/>
    <s v="United States"/>
    <s v="Lansing"/>
    <x v="12"/>
    <n v="48911"/>
    <x v="2"/>
    <s v="TEC-CO-10004202"/>
    <x v="2"/>
    <x v="16"/>
    <s v="Brother DCP1000 Digital 3 in 1 Multifunction Machine"/>
    <n v="599.98"/>
    <n v="2"/>
    <n v="0"/>
    <n v="209.99299999999999"/>
  </r>
  <r>
    <n v="1152"/>
    <x v="546"/>
    <x v="1"/>
    <x v="412"/>
    <d v="2012-05-14T00:00:00"/>
    <s v="Standard Class"/>
    <x v="118"/>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x v="126"/>
    <s v="Kelly Lampkin"/>
    <x v="1"/>
    <s v="United States"/>
    <s v="Reno"/>
    <x v="33"/>
    <n v="89502"/>
    <x v="1"/>
    <s v="OFF-AR-10003759"/>
    <x v="1"/>
    <x v="6"/>
    <s v="Crayola Anti Dust Chalk, 12/Pack"/>
    <n v="3.64"/>
    <n v="2"/>
    <n v="0"/>
    <n v="1.6379999999999999"/>
  </r>
  <r>
    <n v="1154"/>
    <x v="547"/>
    <x v="3"/>
    <x v="413"/>
    <d v="2014-01-07T00:00:00"/>
    <s v="Standard Class"/>
    <x v="126"/>
    <s v="Kelly Lampkin"/>
    <x v="1"/>
    <s v="United States"/>
    <s v="Reno"/>
    <x v="33"/>
    <n v="89502"/>
    <x v="1"/>
    <s v="OFF-BI-10003984"/>
    <x v="1"/>
    <x v="8"/>
    <s v="Lock-Up Easel 'Spel-Binder'"/>
    <n v="159.768"/>
    <n v="7"/>
    <n v="0.2"/>
    <n v="53.921700000000008"/>
  </r>
  <r>
    <n v="1155"/>
    <x v="548"/>
    <x v="2"/>
    <x v="414"/>
    <d v="2011-12-21T00:00:00"/>
    <s v="First Class"/>
    <x v="390"/>
    <s v="Penelope Sewall"/>
    <x v="2"/>
    <s v="United States"/>
    <s v="Harrisonburg"/>
    <x v="17"/>
    <n v="22801"/>
    <x v="0"/>
    <s v="OFF-ST-10004337"/>
    <x v="1"/>
    <x v="4"/>
    <s v="SAFCO Commercial Wire Shelving, 72h"/>
    <n v="122.48"/>
    <n v="2"/>
    <n v="0"/>
    <n v="0"/>
  </r>
  <r>
    <n v="1156"/>
    <x v="548"/>
    <x v="2"/>
    <x v="414"/>
    <d v="2011-12-21T00:00:00"/>
    <s v="First Class"/>
    <x v="390"/>
    <s v="Penelope Sewall"/>
    <x v="2"/>
    <s v="United States"/>
    <s v="Harrisonburg"/>
    <x v="17"/>
    <n v="22801"/>
    <x v="0"/>
    <s v="FUR-TA-10001932"/>
    <x v="0"/>
    <x v="3"/>
    <s v="Chromcraft 48&quot; x 96&quot; Racetrack Double Pedestal Table"/>
    <n v="2244.48"/>
    <n v="7"/>
    <n v="0"/>
    <n v="493.78559999999993"/>
  </r>
  <r>
    <n v="1157"/>
    <x v="548"/>
    <x v="2"/>
    <x v="414"/>
    <d v="2011-12-21T00:00:00"/>
    <s v="First Class"/>
    <x v="390"/>
    <s v="Penelope Sewall"/>
    <x v="2"/>
    <s v="United States"/>
    <s v="Harrisonburg"/>
    <x v="17"/>
    <n v="22801"/>
    <x v="0"/>
    <s v="OFF-BI-10003982"/>
    <x v="1"/>
    <x v="8"/>
    <s v="Wilson Jones Century Plastic Molded Ring Binders"/>
    <n v="62.31"/>
    <n v="3"/>
    <n v="0"/>
    <n v="29.285699999999999"/>
  </r>
  <r>
    <n v="1158"/>
    <x v="548"/>
    <x v="2"/>
    <x v="414"/>
    <d v="2011-12-21T00:00:00"/>
    <s v="First Class"/>
    <x v="390"/>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x v="334"/>
    <s v="George Bell"/>
    <x v="1"/>
    <s v="United States"/>
    <s v="Los Angeles"/>
    <x v="1"/>
    <n v="90004"/>
    <x v="1"/>
    <s v="FUR-CH-10002126"/>
    <x v="0"/>
    <x v="1"/>
    <s v="Hon Deluxe Fabric Upholstered Stacking Chairs"/>
    <n v="195.184"/>
    <n v="1"/>
    <n v="0.2"/>
    <n v="19.518400000000007"/>
  </r>
  <r>
    <n v="1160"/>
    <x v="550"/>
    <x v="3"/>
    <x v="222"/>
    <d v="2014-07-05T00:00:00"/>
    <s v="Standard Class"/>
    <x v="397"/>
    <s v="Alex Avila"/>
    <x v="0"/>
    <s v="United States"/>
    <s v="Minneapolis"/>
    <x v="11"/>
    <n v="55407"/>
    <x v="2"/>
    <s v="OFF-AP-10000576"/>
    <x v="1"/>
    <x v="9"/>
    <s v="Belkin 325VA UPS Surge Protector, 6'"/>
    <n v="362.94"/>
    <n v="3"/>
    <n v="0"/>
    <n v="90.735000000000014"/>
  </r>
  <r>
    <n v="1161"/>
    <x v="550"/>
    <x v="3"/>
    <x v="222"/>
    <d v="2014-07-05T00:00:00"/>
    <s v="Standard Class"/>
    <x v="397"/>
    <s v="Alex Avila"/>
    <x v="0"/>
    <s v="United States"/>
    <s v="Minneapolis"/>
    <x v="11"/>
    <n v="55407"/>
    <x v="2"/>
    <s v="OFF-BI-10004654"/>
    <x v="1"/>
    <x v="8"/>
    <s v="Avery Binding System Hidden Tab Executive Style Index Sets"/>
    <n v="11.54"/>
    <n v="2"/>
    <n v="0"/>
    <n v="5.77"/>
  </r>
  <r>
    <n v="1162"/>
    <x v="551"/>
    <x v="2"/>
    <x v="416"/>
    <d v="2011-09-05T00:00:00"/>
    <s v="Second Class"/>
    <x v="398"/>
    <s v="Larry Tron"/>
    <x v="0"/>
    <s v="United States"/>
    <s v="Escondido"/>
    <x v="1"/>
    <n v="92025"/>
    <x v="1"/>
    <s v="OFF-AR-10004042"/>
    <x v="1"/>
    <x v="6"/>
    <s v="BOSTON Model 1800 Electric Pencil Sharpeners, Putty/Woodgrain"/>
    <n v="53.94"/>
    <n v="3"/>
    <n v="0"/>
    <n v="15.642599999999995"/>
  </r>
  <r>
    <n v="1163"/>
    <x v="552"/>
    <x v="2"/>
    <x v="223"/>
    <d v="2011-03-08T00:00:00"/>
    <s v="Standard Class"/>
    <x v="399"/>
    <s v="Anne Pryor"/>
    <x v="2"/>
    <s v="United States"/>
    <s v="New York City"/>
    <x v="15"/>
    <n v="10035"/>
    <x v="3"/>
    <s v="TEC-PH-10004700"/>
    <x v="2"/>
    <x v="7"/>
    <s v="PowerGen Dual USB Car Charger"/>
    <n v="9.99"/>
    <n v="1"/>
    <n v="0"/>
    <n v="4.5953999999999997"/>
  </r>
  <r>
    <n v="1164"/>
    <x v="552"/>
    <x v="2"/>
    <x v="223"/>
    <d v="2011-03-08T00:00:00"/>
    <s v="Standard Class"/>
    <x v="399"/>
    <s v="Anne Pryor"/>
    <x v="2"/>
    <s v="United States"/>
    <s v="New York City"/>
    <x v="15"/>
    <n v="10035"/>
    <x v="3"/>
    <s v="OFF-BI-10004593"/>
    <x v="1"/>
    <x v="8"/>
    <s v="Ibico Laser Imprintable Binding System Covers"/>
    <n v="125.76"/>
    <n v="3"/>
    <n v="0.2"/>
    <n v="40.872"/>
  </r>
  <r>
    <n v="1165"/>
    <x v="552"/>
    <x v="2"/>
    <x v="223"/>
    <d v="2011-03-08T00:00:00"/>
    <s v="Standard Class"/>
    <x v="399"/>
    <s v="Anne Pryor"/>
    <x v="2"/>
    <s v="United States"/>
    <s v="New York City"/>
    <x v="15"/>
    <n v="10035"/>
    <x v="3"/>
    <s v="OFF-BI-10003429"/>
    <x v="1"/>
    <x v="8"/>
    <s v="Cardinal HOLDit! Binder Insert Strips,Extra Strips"/>
    <n v="25.32"/>
    <n v="5"/>
    <n v="0.2"/>
    <n v="9.1785000000000014"/>
  </r>
  <r>
    <n v="1166"/>
    <x v="553"/>
    <x v="2"/>
    <x v="417"/>
    <d v="2011-05-08T00:00:00"/>
    <s v="Standard Class"/>
    <x v="400"/>
    <s v="Paul MacIntyre"/>
    <x v="0"/>
    <s v="United States"/>
    <s v="Jackson"/>
    <x v="12"/>
    <n v="49201"/>
    <x v="2"/>
    <s v="OFF-BI-10001294"/>
    <x v="1"/>
    <x v="8"/>
    <s v="Fellowes Binding Cases"/>
    <n v="46.8"/>
    <n v="4"/>
    <n v="0"/>
    <n v="21.059999999999995"/>
  </r>
  <r>
    <n v="1167"/>
    <x v="554"/>
    <x v="1"/>
    <x v="121"/>
    <d v="2012-11-02T00:00:00"/>
    <s v="Same Day"/>
    <x v="110"/>
    <s v="Kelly Collister"/>
    <x v="0"/>
    <s v="United States"/>
    <s v="Seattle"/>
    <x v="4"/>
    <n v="98115"/>
    <x v="1"/>
    <s v="TEC-AC-10001552"/>
    <x v="2"/>
    <x v="11"/>
    <s v="Logitech K350 2.4Ghz Wireless Keyboard"/>
    <n v="447.93"/>
    <n v="9"/>
    <n v="0"/>
    <n v="49.272299999999987"/>
  </r>
  <r>
    <n v="1168"/>
    <x v="555"/>
    <x v="3"/>
    <x v="166"/>
    <d v="2014-12-11T00:00:00"/>
    <s v="Second Class"/>
    <x v="111"/>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x v="111"/>
    <s v="Delfina Latchford"/>
    <x v="0"/>
    <s v="United States"/>
    <s v="New York City"/>
    <x v="15"/>
    <n v="10035"/>
    <x v="3"/>
    <s v="OFF-ST-10004123"/>
    <x v="1"/>
    <x v="4"/>
    <s v="Safco Industrial Wire Shelving System"/>
    <n v="272.94"/>
    <n v="3"/>
    <n v="0"/>
    <n v="0"/>
  </r>
  <r>
    <n v="1170"/>
    <x v="555"/>
    <x v="3"/>
    <x v="166"/>
    <d v="2014-12-11T00:00:00"/>
    <s v="Second Class"/>
    <x v="111"/>
    <s v="Delfina Latchford"/>
    <x v="0"/>
    <s v="United States"/>
    <s v="New York City"/>
    <x v="15"/>
    <n v="10035"/>
    <x v="3"/>
    <s v="OFF-PA-10003172"/>
    <x v="1"/>
    <x v="10"/>
    <s v="Xerox 1996"/>
    <n v="19.440000000000001"/>
    <n v="3"/>
    <n v="0"/>
    <n v="9.3312000000000008"/>
  </r>
  <r>
    <n v="1171"/>
    <x v="555"/>
    <x v="3"/>
    <x v="166"/>
    <d v="2014-12-11T00:00:00"/>
    <s v="Second Class"/>
    <x v="111"/>
    <s v="Delfina Latchford"/>
    <x v="0"/>
    <s v="United States"/>
    <s v="New York City"/>
    <x v="15"/>
    <n v="10035"/>
    <x v="3"/>
    <s v="OFF-ST-10002352"/>
    <x v="1"/>
    <x v="4"/>
    <s v="Iris Project Case"/>
    <n v="31.92"/>
    <n v="4"/>
    <n v="0"/>
    <n v="8.299199999999999"/>
  </r>
  <r>
    <n v="1172"/>
    <x v="556"/>
    <x v="2"/>
    <x v="418"/>
    <d v="2011-03-14T00:00:00"/>
    <s v="Standard Class"/>
    <x v="349"/>
    <s v="Scott Williamson"/>
    <x v="0"/>
    <s v="United States"/>
    <s v="Royal Oak"/>
    <x v="12"/>
    <n v="48073"/>
    <x v="2"/>
    <s v="OFF-PA-10002259"/>
    <x v="1"/>
    <x v="10"/>
    <s v="Geographics Note Cards, Blank, White, 8 1/2&quot; x 11&quot;"/>
    <n v="22.38"/>
    <n v="2"/>
    <n v="0"/>
    <n v="10.7424"/>
  </r>
  <r>
    <n v="1173"/>
    <x v="557"/>
    <x v="2"/>
    <x v="419"/>
    <d v="2011-04-25T00:00:00"/>
    <s v="Standard Class"/>
    <x v="211"/>
    <s v="Allen Armold"/>
    <x v="0"/>
    <s v="United States"/>
    <s v="Los Angeles"/>
    <x v="1"/>
    <n v="90008"/>
    <x v="1"/>
    <s v="OFF-BI-10002976"/>
    <x v="1"/>
    <x v="8"/>
    <s v="ACCOHIDE Binder by Acco"/>
    <n v="16.520000000000003"/>
    <n v="5"/>
    <n v="0.2"/>
    <n v="5.5754999999999999"/>
  </r>
  <r>
    <n v="1174"/>
    <x v="558"/>
    <x v="1"/>
    <x v="420"/>
    <d v="2012-10-26T00:00:00"/>
    <s v="Standard Class"/>
    <x v="299"/>
    <s v="Liz Thompson"/>
    <x v="0"/>
    <s v="United States"/>
    <s v="Bloomington"/>
    <x v="10"/>
    <n v="61701"/>
    <x v="2"/>
    <s v="OFF-BI-10000301"/>
    <x v="1"/>
    <x v="8"/>
    <s v="GBC Instant Report Kit"/>
    <n v="5.1759999999999984"/>
    <n v="4"/>
    <n v="0.8"/>
    <n v="-7.7640000000000011"/>
  </r>
  <r>
    <n v="1175"/>
    <x v="559"/>
    <x v="1"/>
    <x v="421"/>
    <d v="2012-08-25T00:00:00"/>
    <s v="First Class"/>
    <x v="317"/>
    <s v="Dave Poirier"/>
    <x v="1"/>
    <s v="United States"/>
    <s v="New York City"/>
    <x v="15"/>
    <n v="10035"/>
    <x v="3"/>
    <s v="OFF-BI-10003694"/>
    <x v="1"/>
    <x v="8"/>
    <s v="Avery 3 1/2&quot; Diskette Storage Pages, 10/Pack"/>
    <n v="50.112000000000002"/>
    <n v="6"/>
    <n v="0.2"/>
    <n v="16.2864"/>
  </r>
  <r>
    <n v="1176"/>
    <x v="560"/>
    <x v="0"/>
    <x v="48"/>
    <d v="2013-09-04T00:00:00"/>
    <s v="Standard Class"/>
    <x v="144"/>
    <s v="Adam Bellavance"/>
    <x v="2"/>
    <s v="United States"/>
    <s v="Concord"/>
    <x v="38"/>
    <n v="3301"/>
    <x v="3"/>
    <s v="OFF-SU-10000381"/>
    <x v="1"/>
    <x v="14"/>
    <s v="Acme Forged Steel Scissors with Black Enamel Handles"/>
    <n v="27.93"/>
    <n v="3"/>
    <n v="0"/>
    <n v="8.0996999999999986"/>
  </r>
  <r>
    <n v="1177"/>
    <x v="561"/>
    <x v="2"/>
    <x v="422"/>
    <d v="2011-12-30T00:00:00"/>
    <s v="Second Class"/>
    <x v="401"/>
    <s v="Alyssa Tate"/>
    <x v="2"/>
    <s v="United States"/>
    <s v="Los Angeles"/>
    <x v="1"/>
    <n v="90004"/>
    <x v="1"/>
    <s v="OFF-LA-10004425"/>
    <x v="1"/>
    <x v="2"/>
    <s v="Staples"/>
    <n v="11.56"/>
    <n v="4"/>
    <n v="0"/>
    <n v="5.4332000000000003"/>
  </r>
  <r>
    <n v="1178"/>
    <x v="562"/>
    <x v="0"/>
    <x v="49"/>
    <d v="2013-12-06T00:00:00"/>
    <s v="Standard Class"/>
    <x v="32"/>
    <s v="Joel Eaton"/>
    <x v="0"/>
    <s v="United States"/>
    <s v="Rockville"/>
    <x v="39"/>
    <n v="20852"/>
    <x v="3"/>
    <s v="FUR-CH-10001270"/>
    <x v="0"/>
    <x v="1"/>
    <s v="Harbour Creations Steel Folding Chair"/>
    <n v="172.5"/>
    <n v="2"/>
    <n v="0"/>
    <n v="51.749999999999986"/>
  </r>
  <r>
    <n v="1179"/>
    <x v="562"/>
    <x v="0"/>
    <x v="49"/>
    <d v="2013-12-06T00:00:00"/>
    <s v="Standard Class"/>
    <x v="32"/>
    <s v="Joel Eaton"/>
    <x v="0"/>
    <s v="United States"/>
    <s v="Rockville"/>
    <x v="39"/>
    <n v="20852"/>
    <x v="3"/>
    <s v="TEC-PH-10003931"/>
    <x v="2"/>
    <x v="7"/>
    <s v="JBL Micro Wireless Portable Bluetooth Speaker"/>
    <n v="179.97"/>
    <n v="3"/>
    <n v="0"/>
    <n v="44.992500000000007"/>
  </r>
  <r>
    <n v="1180"/>
    <x v="563"/>
    <x v="0"/>
    <x v="423"/>
    <d v="2013-04-28T00:00:00"/>
    <s v="Second Class"/>
    <x v="402"/>
    <s v="Cathy Armstrong"/>
    <x v="2"/>
    <s v="United States"/>
    <s v="Houston"/>
    <x v="5"/>
    <n v="77070"/>
    <x v="2"/>
    <s v="TEC-AC-10003174"/>
    <x v="2"/>
    <x v="11"/>
    <s v="Plantronics S12 Corded Telephone Headset System"/>
    <n v="258.69600000000003"/>
    <n v="3"/>
    <n v="0.2"/>
    <n v="64.674000000000007"/>
  </r>
  <r>
    <n v="1181"/>
    <x v="564"/>
    <x v="2"/>
    <x v="261"/>
    <d v="2011-06-25T00:00:00"/>
    <s v="Standard Class"/>
    <x v="72"/>
    <s v="Dave Brooks"/>
    <x v="0"/>
    <s v="United States"/>
    <s v="Lakewood"/>
    <x v="30"/>
    <n v="8701"/>
    <x v="3"/>
    <s v="TEC-PH-10004539"/>
    <x v="2"/>
    <x v="7"/>
    <s v="Wireless Extenders zBoost YX545 SOHO Signal Booster"/>
    <n v="1322.93"/>
    <n v="7"/>
    <n v="0"/>
    <n v="357.19110000000001"/>
  </r>
  <r>
    <n v="1182"/>
    <x v="564"/>
    <x v="2"/>
    <x v="261"/>
    <d v="2011-06-25T00:00:00"/>
    <s v="Standard Class"/>
    <x v="72"/>
    <s v="Dave Brooks"/>
    <x v="0"/>
    <s v="United States"/>
    <s v="Lakewood"/>
    <x v="30"/>
    <n v="8701"/>
    <x v="3"/>
    <s v="OFF-AR-10001919"/>
    <x v="1"/>
    <x v="6"/>
    <s v="OIC #2 Pencils, Medium Soft"/>
    <n v="3.76"/>
    <n v="2"/>
    <n v="0"/>
    <n v="1.0903999999999998"/>
  </r>
  <r>
    <n v="1183"/>
    <x v="565"/>
    <x v="3"/>
    <x v="424"/>
    <d v="2014-01-16T00:00:00"/>
    <s v="First Class"/>
    <x v="262"/>
    <s v="Rob Beeghly"/>
    <x v="0"/>
    <s v="United States"/>
    <s v="Jacksonville"/>
    <x v="3"/>
    <n v="28540"/>
    <x v="0"/>
    <s v="OFF-EN-10002504"/>
    <x v="1"/>
    <x v="12"/>
    <s v="Tyvek  Top-Opening Peel &amp; Seel Envelopes, Plain White"/>
    <n v="21.744"/>
    <n v="1"/>
    <n v="0.2"/>
    <n v="7.3385999999999996"/>
  </r>
  <r>
    <n v="1184"/>
    <x v="565"/>
    <x v="3"/>
    <x v="424"/>
    <d v="2014-01-16T00:00:00"/>
    <s v="First Class"/>
    <x v="262"/>
    <s v="Rob Beeghly"/>
    <x v="0"/>
    <s v="United States"/>
    <s v="Jacksonville"/>
    <x v="3"/>
    <n v="28540"/>
    <x v="0"/>
    <s v="TEC-PH-10003655"/>
    <x v="2"/>
    <x v="7"/>
    <s v="Sannysis Cute Owl Design Soft Skin Case Cover for Samsung Galaxy S4"/>
    <n v="7.92"/>
    <n v="5"/>
    <n v="0.2"/>
    <n v="0.69300000000000006"/>
  </r>
  <r>
    <n v="1185"/>
    <x v="566"/>
    <x v="2"/>
    <x v="156"/>
    <d v="2011-11-30T00:00:00"/>
    <s v="Standard Class"/>
    <x v="403"/>
    <s v="Harold Ryan"/>
    <x v="1"/>
    <s v="United States"/>
    <s v="Seattle"/>
    <x v="4"/>
    <n v="98103"/>
    <x v="1"/>
    <s v="OFF-BI-10004656"/>
    <x v="1"/>
    <x v="8"/>
    <s v="Peel &amp; Stick Add-On Corner Pockets"/>
    <n v="12.096000000000002"/>
    <n v="7"/>
    <n v="0.2"/>
    <n v="4.2335999999999991"/>
  </r>
  <r>
    <n v="1186"/>
    <x v="566"/>
    <x v="2"/>
    <x v="156"/>
    <d v="2011-11-30T00:00:00"/>
    <s v="Standard Class"/>
    <x v="403"/>
    <s v="Harold Ryan"/>
    <x v="1"/>
    <s v="United States"/>
    <s v="Seattle"/>
    <x v="4"/>
    <n v="98103"/>
    <x v="1"/>
    <s v="OFF-ST-10002344"/>
    <x v="1"/>
    <x v="4"/>
    <s v="Carina 42&quot;Hx23 3/4&quot;W Media Storage Unit"/>
    <n v="485.88"/>
    <n v="6"/>
    <n v="0"/>
    <n v="9.7176000000000329"/>
  </r>
  <r>
    <n v="1187"/>
    <x v="566"/>
    <x v="2"/>
    <x v="156"/>
    <d v="2011-11-30T00:00:00"/>
    <s v="Standard Class"/>
    <x v="403"/>
    <s v="Harold Ryan"/>
    <x v="1"/>
    <s v="United States"/>
    <s v="Seattle"/>
    <x v="4"/>
    <n v="98103"/>
    <x v="1"/>
    <s v="OFF-PA-10001800"/>
    <x v="1"/>
    <x v="10"/>
    <s v="Xerox 220"/>
    <n v="25.92"/>
    <n v="4"/>
    <n v="0"/>
    <n v="12.441600000000001"/>
  </r>
  <r>
    <n v="1188"/>
    <x v="566"/>
    <x v="2"/>
    <x v="156"/>
    <d v="2011-11-30T00:00:00"/>
    <s v="Standard Class"/>
    <x v="403"/>
    <s v="Harold Ryan"/>
    <x v="1"/>
    <s v="United States"/>
    <s v="Seattle"/>
    <x v="4"/>
    <n v="98103"/>
    <x v="1"/>
    <s v="OFF-ST-10000036"/>
    <x v="1"/>
    <x v="4"/>
    <s v="Recycled Data-Pak for Archival Bound Computer Printouts, 12-1/2 x 12-1/2 x 16"/>
    <n v="197.58"/>
    <n v="2"/>
    <n v="0"/>
    <n v="53.346599999999995"/>
  </r>
  <r>
    <n v="1189"/>
    <x v="567"/>
    <x v="3"/>
    <x v="425"/>
    <d v="2014-03-01T00:00:00"/>
    <s v="Second Class"/>
    <x v="404"/>
    <s v="Bradley Talbott"/>
    <x v="2"/>
    <s v="United States"/>
    <s v="Los Angeles"/>
    <x v="1"/>
    <n v="90036"/>
    <x v="1"/>
    <s v="OFF-AP-10004532"/>
    <x v="1"/>
    <x v="9"/>
    <s v="Kensington 6 Outlet Guardian Standard Surge Protector"/>
    <n v="81.92"/>
    <n v="4"/>
    <n v="0"/>
    <n v="22.118400000000001"/>
  </r>
  <r>
    <n v="1190"/>
    <x v="567"/>
    <x v="3"/>
    <x v="425"/>
    <d v="2014-03-01T00:00:00"/>
    <s v="Second Class"/>
    <x v="404"/>
    <s v="Bradley Talbott"/>
    <x v="2"/>
    <s v="United States"/>
    <s v="Los Angeles"/>
    <x v="1"/>
    <n v="90036"/>
    <x v="1"/>
    <s v="TEC-PH-10004447"/>
    <x v="2"/>
    <x v="7"/>
    <s v="Toshiba IPT2010-SD IP Telephone"/>
    <n v="889.53600000000006"/>
    <n v="8"/>
    <n v="0.2"/>
    <n v="66.715199999999982"/>
  </r>
  <r>
    <n v="1191"/>
    <x v="567"/>
    <x v="3"/>
    <x v="425"/>
    <d v="2014-03-01T00:00:00"/>
    <s v="Second Class"/>
    <x v="404"/>
    <s v="Bradley Talbott"/>
    <x v="2"/>
    <s v="United States"/>
    <s v="Los Angeles"/>
    <x v="1"/>
    <n v="90036"/>
    <x v="1"/>
    <s v="FUR-CH-10003973"/>
    <x v="0"/>
    <x v="1"/>
    <s v="GuestStacker Chair with Chrome Finish Legs"/>
    <n v="892.22400000000005"/>
    <n v="3"/>
    <n v="0.2"/>
    <n v="89.222400000000022"/>
  </r>
  <r>
    <n v="1192"/>
    <x v="567"/>
    <x v="3"/>
    <x v="425"/>
    <d v="2014-03-01T00:00:00"/>
    <s v="Second Class"/>
    <x v="404"/>
    <s v="Bradley Talbott"/>
    <x v="2"/>
    <s v="United States"/>
    <s v="Los Angeles"/>
    <x v="1"/>
    <n v="90036"/>
    <x v="1"/>
    <s v="OFF-PA-10001970"/>
    <x v="1"/>
    <x v="10"/>
    <s v="Xerox 1908"/>
    <n v="223.92"/>
    <n v="4"/>
    <n v="0"/>
    <n v="109.7208"/>
  </r>
  <r>
    <n v="1193"/>
    <x v="567"/>
    <x v="3"/>
    <x v="425"/>
    <d v="2014-03-01T00:00:00"/>
    <s v="Second Class"/>
    <x v="404"/>
    <s v="Bradley Talbott"/>
    <x v="2"/>
    <s v="United States"/>
    <s v="Los Angeles"/>
    <x v="1"/>
    <n v="90036"/>
    <x v="1"/>
    <s v="OFF-PA-10000682"/>
    <x v="1"/>
    <x v="10"/>
    <s v="Xerox 1924"/>
    <n v="23.12"/>
    <n v="4"/>
    <n v="0"/>
    <n v="11.328800000000001"/>
  </r>
  <r>
    <n v="1194"/>
    <x v="568"/>
    <x v="1"/>
    <x v="426"/>
    <d v="2012-09-15T00:00:00"/>
    <s v="Same Day"/>
    <x v="243"/>
    <s v="Nat Gilpin"/>
    <x v="1"/>
    <s v="United States"/>
    <s v="Coral Springs"/>
    <x v="2"/>
    <n v="33065"/>
    <x v="0"/>
    <s v="OFF-PA-10001937"/>
    <x v="1"/>
    <x v="10"/>
    <s v="Xerox 21"/>
    <n v="15.552000000000003"/>
    <n v="3"/>
    <n v="0.2"/>
    <n v="5.4432"/>
  </r>
  <r>
    <n v="1195"/>
    <x v="568"/>
    <x v="1"/>
    <x v="426"/>
    <d v="2012-09-15T00:00:00"/>
    <s v="Same Day"/>
    <x v="243"/>
    <s v="Nat Gilpin"/>
    <x v="1"/>
    <s v="United States"/>
    <s v="Coral Springs"/>
    <x v="2"/>
    <n v="33065"/>
    <x v="0"/>
    <s v="FUR-FU-10002268"/>
    <x v="0"/>
    <x v="5"/>
    <s v="Ultra Door Push Plate"/>
    <n v="15.712000000000002"/>
    <n v="4"/>
    <n v="0.2"/>
    <n v="2.553199999999999"/>
  </r>
  <r>
    <n v="1196"/>
    <x v="568"/>
    <x v="1"/>
    <x v="426"/>
    <d v="2012-09-15T00:00:00"/>
    <s v="Same Day"/>
    <x v="243"/>
    <s v="Nat Gilpin"/>
    <x v="1"/>
    <s v="United States"/>
    <s v="Coral Springs"/>
    <x v="2"/>
    <n v="33065"/>
    <x v="0"/>
    <s v="OFF-ST-10001321"/>
    <x v="1"/>
    <x v="4"/>
    <s v="Decoflex Hanging Personal Folder File, Blue"/>
    <n v="24.672000000000001"/>
    <n v="2"/>
    <n v="0.2"/>
    <n v="2.1588000000000021"/>
  </r>
  <r>
    <n v="1197"/>
    <x v="568"/>
    <x v="1"/>
    <x v="426"/>
    <d v="2012-09-15T00:00:00"/>
    <s v="Same Day"/>
    <x v="243"/>
    <s v="Nat Gilpin"/>
    <x v="1"/>
    <s v="United States"/>
    <s v="Coral Springs"/>
    <x v="2"/>
    <n v="33065"/>
    <x v="0"/>
    <s v="FUR-FU-10003394"/>
    <x v="0"/>
    <x v="5"/>
    <s v="Tenex &quot;The Solids&quot; Textured Chair Mats"/>
    <n v="55.967999999999996"/>
    <n v="1"/>
    <n v="0.2"/>
    <n v="-2.098800000000006"/>
  </r>
  <r>
    <n v="1198"/>
    <x v="569"/>
    <x v="0"/>
    <x v="143"/>
    <d v="2013-04-13T00:00:00"/>
    <s v="Standard Class"/>
    <x v="233"/>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x v="233"/>
    <s v="Zuschuss Carroll"/>
    <x v="0"/>
    <s v="United States"/>
    <s v="Houston"/>
    <x v="5"/>
    <n v="77041"/>
    <x v="2"/>
    <s v="FUR-CH-10004540"/>
    <x v="0"/>
    <x v="1"/>
    <s v="Global Chrome Stack Chair"/>
    <n v="95.983999999999995"/>
    <n v="4"/>
    <n v="0.3"/>
    <n v="-4.1135999999999981"/>
  </r>
  <r>
    <n v="1200"/>
    <x v="569"/>
    <x v="0"/>
    <x v="143"/>
    <d v="2013-04-13T00:00:00"/>
    <s v="Standard Class"/>
    <x v="233"/>
    <s v="Zuschuss Carroll"/>
    <x v="0"/>
    <s v="United States"/>
    <s v="Houston"/>
    <x v="5"/>
    <n v="77041"/>
    <x v="2"/>
    <s v="OFF-BI-10004995"/>
    <x v="1"/>
    <x v="8"/>
    <s v="GBC DocuBind P400 Electric Binding System"/>
    <n v="1088.7919999999997"/>
    <n v="4"/>
    <n v="0.8"/>
    <n v="-1850.9464000000007"/>
  </r>
  <r>
    <n v="1201"/>
    <x v="570"/>
    <x v="0"/>
    <x v="427"/>
    <d v="2013-07-25T00:00:00"/>
    <s v="Standard Class"/>
    <x v="322"/>
    <s v="Linda Southworth"/>
    <x v="1"/>
    <s v="United States"/>
    <s v="Denver"/>
    <x v="22"/>
    <n v="80219"/>
    <x v="1"/>
    <s v="FUR-CH-10002335"/>
    <x v="0"/>
    <x v="1"/>
    <s v="Hon GuestStacker Chair"/>
    <n v="544.00800000000004"/>
    <n v="3"/>
    <n v="0.2"/>
    <n v="40.800600000000003"/>
  </r>
  <r>
    <n v="1202"/>
    <x v="570"/>
    <x v="0"/>
    <x v="427"/>
    <d v="2013-07-25T00:00:00"/>
    <s v="Standard Class"/>
    <x v="322"/>
    <s v="Linda Southworth"/>
    <x v="1"/>
    <s v="United States"/>
    <s v="Denver"/>
    <x v="22"/>
    <n v="80219"/>
    <x v="1"/>
    <s v="OFF-BI-10004967"/>
    <x v="1"/>
    <x v="8"/>
    <s v="Round Ring Binders"/>
    <n v="1.8720000000000003"/>
    <n v="3"/>
    <n v="0.7"/>
    <n v="-1.4352"/>
  </r>
  <r>
    <n v="1203"/>
    <x v="570"/>
    <x v="0"/>
    <x v="427"/>
    <d v="2013-07-25T00:00:00"/>
    <s v="Standard Class"/>
    <x v="322"/>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x v="322"/>
    <s v="Linda Southworth"/>
    <x v="1"/>
    <s v="United States"/>
    <s v="Denver"/>
    <x v="22"/>
    <n v="80219"/>
    <x v="1"/>
    <s v="OFF-ST-10002292"/>
    <x v="1"/>
    <x v="4"/>
    <s v="Sauder Facets Collection Locker/File Cabinet, Sky Alder Finish"/>
    <n v="593.5680000000001"/>
    <n v="2"/>
    <n v="0.2"/>
    <n v="0"/>
  </r>
  <r>
    <n v="1205"/>
    <x v="570"/>
    <x v="0"/>
    <x v="427"/>
    <d v="2013-07-25T00:00:00"/>
    <s v="Standard Class"/>
    <x v="322"/>
    <s v="Linda Southworth"/>
    <x v="1"/>
    <s v="United States"/>
    <s v="Denver"/>
    <x v="22"/>
    <n v="80219"/>
    <x v="1"/>
    <s v="OFF-ST-10000689"/>
    <x v="1"/>
    <x v="4"/>
    <s v="Fellowes Strictly Business Drawer File, Letter/Legal Size"/>
    <n v="338.04"/>
    <n v="3"/>
    <n v="0.2"/>
    <n v="-33.804000000000002"/>
  </r>
  <r>
    <n v="1206"/>
    <x v="571"/>
    <x v="3"/>
    <x v="378"/>
    <d v="2014-08-05T00:00:00"/>
    <s v="First Class"/>
    <x v="405"/>
    <s v="Larry Hughes"/>
    <x v="0"/>
    <s v="United States"/>
    <s v="Charlotte"/>
    <x v="3"/>
    <n v="28205"/>
    <x v="0"/>
    <s v="TEC-PH-10002660"/>
    <x v="2"/>
    <x v="7"/>
    <s v="Nortel Networks T7316 E Nt8 B27"/>
    <n v="271.95999999999998"/>
    <n v="5"/>
    <n v="0.2"/>
    <n v="16.997500000000016"/>
  </r>
  <r>
    <n v="1207"/>
    <x v="572"/>
    <x v="0"/>
    <x v="216"/>
    <d v="2013-07-19T00:00:00"/>
    <s v="Second Class"/>
    <x v="406"/>
    <s v="Steven Ward"/>
    <x v="1"/>
    <s v="United States"/>
    <s v="New York City"/>
    <x v="15"/>
    <n v="10009"/>
    <x v="3"/>
    <s v="OFF-ST-10004634"/>
    <x v="1"/>
    <x v="4"/>
    <s v="Personal Folder Holder, Ebony"/>
    <n v="11.21"/>
    <n v="1"/>
    <n v="0"/>
    <n v="3.3629999999999995"/>
  </r>
  <r>
    <n v="1208"/>
    <x v="572"/>
    <x v="0"/>
    <x v="216"/>
    <d v="2013-07-19T00:00:00"/>
    <s v="Second Class"/>
    <x v="406"/>
    <s v="Steven Ward"/>
    <x v="1"/>
    <s v="United States"/>
    <s v="New York City"/>
    <x v="15"/>
    <n v="10009"/>
    <x v="3"/>
    <s v="OFF-BI-10002160"/>
    <x v="1"/>
    <x v="8"/>
    <s v="Acco Hanging Data Binders"/>
    <n v="9.1440000000000001"/>
    <n v="3"/>
    <n v="0.2"/>
    <n v="3.2003999999999997"/>
  </r>
  <r>
    <n v="1209"/>
    <x v="572"/>
    <x v="0"/>
    <x v="216"/>
    <d v="2013-07-19T00:00:00"/>
    <s v="Second Class"/>
    <x v="406"/>
    <s v="Steven Ward"/>
    <x v="1"/>
    <s v="United States"/>
    <s v="New York City"/>
    <x v="15"/>
    <n v="10009"/>
    <x v="3"/>
    <s v="OFF-FA-10002988"/>
    <x v="1"/>
    <x v="13"/>
    <s v="Ideal Clamps"/>
    <n v="14.069999999999999"/>
    <n v="7"/>
    <n v="0"/>
    <n v="6.8942999999999994"/>
  </r>
  <r>
    <n v="1210"/>
    <x v="572"/>
    <x v="0"/>
    <x v="216"/>
    <d v="2013-07-19T00:00:00"/>
    <s v="Second Class"/>
    <x v="406"/>
    <s v="Steven Ward"/>
    <x v="1"/>
    <s v="United States"/>
    <s v="New York City"/>
    <x v="15"/>
    <n v="10009"/>
    <x v="3"/>
    <s v="OFF-AR-10004999"/>
    <x v="1"/>
    <x v="6"/>
    <s v="Newell 315"/>
    <n v="41.86"/>
    <n v="7"/>
    <n v="0"/>
    <n v="10.465"/>
  </r>
  <r>
    <n v="1211"/>
    <x v="572"/>
    <x v="0"/>
    <x v="216"/>
    <d v="2013-07-19T00:00:00"/>
    <s v="Second Class"/>
    <x v="406"/>
    <s v="Steven Ward"/>
    <x v="1"/>
    <s v="United States"/>
    <s v="New York City"/>
    <x v="15"/>
    <n v="10009"/>
    <x v="3"/>
    <s v="OFF-BI-10001031"/>
    <x v="1"/>
    <x v="8"/>
    <s v="Pressboard Data Binders by Wilson Jones"/>
    <n v="8.5440000000000005"/>
    <n v="2"/>
    <n v="0.2"/>
    <n v="2.8835999999999995"/>
  </r>
  <r>
    <n v="1212"/>
    <x v="572"/>
    <x v="0"/>
    <x v="216"/>
    <d v="2013-07-19T00:00:00"/>
    <s v="Second Class"/>
    <x v="406"/>
    <s v="Steven Ward"/>
    <x v="1"/>
    <s v="United States"/>
    <s v="New York City"/>
    <x v="15"/>
    <n v="10009"/>
    <x v="3"/>
    <s v="FUR-BO-10004695"/>
    <x v="0"/>
    <x v="0"/>
    <s v="O'Sullivan 2-Door Barrister Bookcase in Odessa Pine"/>
    <n v="579.13599999999997"/>
    <n v="4"/>
    <n v="0.2"/>
    <n v="21.717599999999948"/>
  </r>
  <r>
    <n v="1213"/>
    <x v="573"/>
    <x v="3"/>
    <x v="428"/>
    <d v="2014-09-14T00:00:00"/>
    <s v="Standard Class"/>
    <x v="407"/>
    <s v="Stefania Perrino"/>
    <x v="1"/>
    <s v="United States"/>
    <s v="Philadelphia"/>
    <x v="9"/>
    <n v="19134"/>
    <x v="3"/>
    <s v="FUR-CH-10004860"/>
    <x v="0"/>
    <x v="1"/>
    <s v="Global Low Back Tilter Chair"/>
    <n v="141.37199999999999"/>
    <n v="2"/>
    <n v="0.3"/>
    <n v="-48.470400000000019"/>
  </r>
  <r>
    <n v="1214"/>
    <x v="573"/>
    <x v="3"/>
    <x v="428"/>
    <d v="2014-09-14T00:00:00"/>
    <s v="Standard Class"/>
    <x v="407"/>
    <s v="Stefania Perrino"/>
    <x v="1"/>
    <s v="United States"/>
    <s v="Philadelphia"/>
    <x v="9"/>
    <n v="19134"/>
    <x v="3"/>
    <s v="OFF-BI-10002432"/>
    <x v="1"/>
    <x v="8"/>
    <s v="Wilson Jones Standard D-Ring Binders"/>
    <n v="3.036"/>
    <n v="2"/>
    <n v="0.7"/>
    <n v="-2.3275999999999994"/>
  </r>
  <r>
    <n v="1215"/>
    <x v="573"/>
    <x v="3"/>
    <x v="428"/>
    <d v="2014-09-14T00:00:00"/>
    <s v="Standard Class"/>
    <x v="407"/>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x v="407"/>
    <s v="Stefania Perrino"/>
    <x v="1"/>
    <s v="United States"/>
    <s v="Philadelphia"/>
    <x v="9"/>
    <n v="19134"/>
    <x v="3"/>
    <s v="OFF-AR-10003602"/>
    <x v="1"/>
    <x v="6"/>
    <s v="Quartet Omega Colored Chalk, 12/Pack"/>
    <n v="4.6719999999999997"/>
    <n v="1"/>
    <n v="0.2"/>
    <n v="1.5767999999999998"/>
  </r>
  <r>
    <n v="1217"/>
    <x v="573"/>
    <x v="3"/>
    <x v="428"/>
    <d v="2014-09-14T00:00:00"/>
    <s v="Standard Class"/>
    <x v="407"/>
    <s v="Stefania Perrino"/>
    <x v="1"/>
    <s v="United States"/>
    <s v="Philadelphia"/>
    <x v="9"/>
    <n v="19134"/>
    <x v="3"/>
    <s v="TEC-AC-10004469"/>
    <x v="2"/>
    <x v="11"/>
    <s v="Microsoft Sculpt Comfort Mouse"/>
    <n v="95.88000000000001"/>
    <n v="3"/>
    <n v="0.2"/>
    <n v="28.764000000000006"/>
  </r>
  <r>
    <n v="1218"/>
    <x v="573"/>
    <x v="3"/>
    <x v="428"/>
    <d v="2014-09-14T00:00:00"/>
    <s v="Standard Class"/>
    <x v="407"/>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x v="407"/>
    <s v="Stefania Perrino"/>
    <x v="1"/>
    <s v="United States"/>
    <s v="Philadelphia"/>
    <x v="9"/>
    <n v="19134"/>
    <x v="3"/>
    <s v="TEC-AC-10003174"/>
    <x v="2"/>
    <x v="11"/>
    <s v="Plantronics S12 Corded Telephone Headset System"/>
    <n v="258.69600000000003"/>
    <n v="3"/>
    <n v="0.2"/>
    <n v="64.674000000000007"/>
  </r>
  <r>
    <n v="1220"/>
    <x v="573"/>
    <x v="3"/>
    <x v="428"/>
    <d v="2014-09-14T00:00:00"/>
    <s v="Standard Class"/>
    <x v="407"/>
    <s v="Stefania Perrino"/>
    <x v="1"/>
    <s v="United States"/>
    <s v="Philadelphia"/>
    <x v="9"/>
    <n v="19134"/>
    <x v="3"/>
    <s v="TEC-PH-10002200"/>
    <x v="2"/>
    <x v="7"/>
    <s v="Samsung Galaxy Note 2"/>
    <n v="1931.9579999999999"/>
    <n v="7"/>
    <n v="0.4"/>
    <n v="-386.3915999999997"/>
  </r>
  <r>
    <n v="1221"/>
    <x v="574"/>
    <x v="2"/>
    <x v="136"/>
    <d v="2011-07-16T00:00:00"/>
    <s v="Standard Class"/>
    <x v="408"/>
    <s v="Ben Ferrer"/>
    <x v="2"/>
    <s v="United States"/>
    <s v="Los Angeles"/>
    <x v="1"/>
    <n v="90036"/>
    <x v="1"/>
    <s v="OFF-ST-10000107"/>
    <x v="1"/>
    <x v="4"/>
    <s v="Fellowes Super Stor/Drawer"/>
    <n v="249.75"/>
    <n v="9"/>
    <n v="0"/>
    <n v="44.954999999999977"/>
  </r>
  <r>
    <n v="1222"/>
    <x v="574"/>
    <x v="2"/>
    <x v="136"/>
    <d v="2011-07-16T00:00:00"/>
    <s v="Standard Class"/>
    <x v="408"/>
    <s v="Ben Ferrer"/>
    <x v="2"/>
    <s v="United States"/>
    <s v="Los Angeles"/>
    <x v="1"/>
    <n v="90036"/>
    <x v="1"/>
    <s v="TEC-PH-10000439"/>
    <x v="2"/>
    <x v="7"/>
    <s v="GE DSL Phone Line Filter"/>
    <n v="255.93600000000004"/>
    <n v="8"/>
    <n v="0.2"/>
    <n v="28.792799999999971"/>
  </r>
  <r>
    <n v="1223"/>
    <x v="575"/>
    <x v="0"/>
    <x v="429"/>
    <d v="2013-12-06T00:00:00"/>
    <s v="First Class"/>
    <x v="78"/>
    <s v="Becky Martin"/>
    <x v="0"/>
    <s v="United States"/>
    <s v="New York City"/>
    <x v="15"/>
    <n v="10024"/>
    <x v="3"/>
    <s v="FUR-FU-10001602"/>
    <x v="0"/>
    <x v="5"/>
    <s v="Eldon Delta Triangular Chair Mat, 52&quot; x 58&quot;, Clear"/>
    <n v="113.78999999999999"/>
    <n v="3"/>
    <n v="0"/>
    <n v="20.482199999999992"/>
  </r>
  <r>
    <n v="1224"/>
    <x v="575"/>
    <x v="0"/>
    <x v="429"/>
    <d v="2013-12-06T00:00:00"/>
    <s v="First Class"/>
    <x v="78"/>
    <s v="Becky Martin"/>
    <x v="0"/>
    <s v="United States"/>
    <s v="New York City"/>
    <x v="15"/>
    <n v="10024"/>
    <x v="3"/>
    <s v="TEC-AC-10001432"/>
    <x v="2"/>
    <x v="11"/>
    <s v="Enermax Aurora Lite Keyboard"/>
    <n v="78.150000000000006"/>
    <n v="1"/>
    <n v="0"/>
    <n v="34.38600000000001"/>
  </r>
  <r>
    <n v="1225"/>
    <x v="575"/>
    <x v="0"/>
    <x v="429"/>
    <d v="2013-12-06T00:00:00"/>
    <s v="First Class"/>
    <x v="78"/>
    <s v="Becky Martin"/>
    <x v="0"/>
    <s v="United States"/>
    <s v="New York City"/>
    <x v="15"/>
    <n v="10024"/>
    <x v="3"/>
    <s v="OFF-BI-10004656"/>
    <x v="1"/>
    <x v="8"/>
    <s v="Peel &amp; Stick Add-On Corner Pockets"/>
    <n v="1.7280000000000002"/>
    <n v="1"/>
    <n v="0.2"/>
    <n v="0.60479999999999989"/>
  </r>
  <r>
    <n v="1226"/>
    <x v="575"/>
    <x v="0"/>
    <x v="429"/>
    <d v="2013-12-06T00:00:00"/>
    <s v="First Class"/>
    <x v="78"/>
    <s v="Becky Martin"/>
    <x v="0"/>
    <s v="United States"/>
    <s v="New York City"/>
    <x v="15"/>
    <n v="10024"/>
    <x v="3"/>
    <s v="OFF-PA-10001685"/>
    <x v="1"/>
    <x v="10"/>
    <s v="Staples"/>
    <n v="40.56"/>
    <n v="4"/>
    <n v="0"/>
    <n v="19.874400000000001"/>
  </r>
  <r>
    <n v="1227"/>
    <x v="575"/>
    <x v="0"/>
    <x v="429"/>
    <d v="2013-12-06T00:00:00"/>
    <s v="First Class"/>
    <x v="78"/>
    <s v="Becky Martin"/>
    <x v="0"/>
    <s v="United States"/>
    <s v="New York City"/>
    <x v="15"/>
    <n v="10024"/>
    <x v="3"/>
    <s v="OFF-ST-10001418"/>
    <x v="1"/>
    <x v="4"/>
    <s v="Carina Media Storage Towers in Natural &amp; Black"/>
    <n v="182.94"/>
    <n v="3"/>
    <n v="0"/>
    <n v="3.6587999999999994"/>
  </r>
  <r>
    <n v="1228"/>
    <x v="575"/>
    <x v="0"/>
    <x v="429"/>
    <d v="2013-12-06T00:00:00"/>
    <s v="First Class"/>
    <x v="78"/>
    <s v="Becky Martin"/>
    <x v="0"/>
    <s v="United States"/>
    <s v="New York City"/>
    <x v="15"/>
    <n v="10024"/>
    <x v="3"/>
    <s v="OFF-ST-10000676"/>
    <x v="1"/>
    <x v="4"/>
    <s v="Fellowes Econo/Stor Drawers"/>
    <n v="193.86"/>
    <n v="2"/>
    <n v="0"/>
    <n v="11.631599999999992"/>
  </r>
  <r>
    <n v="1229"/>
    <x v="576"/>
    <x v="3"/>
    <x v="44"/>
    <d v="2014-11-12T00:00:00"/>
    <s v="Standard Class"/>
    <x v="233"/>
    <s v="Zuschuss Carroll"/>
    <x v="0"/>
    <s v="United States"/>
    <s v="Los Angeles"/>
    <x v="1"/>
    <n v="90045"/>
    <x v="1"/>
    <s v="OFF-EN-10001219"/>
    <x v="1"/>
    <x v="12"/>
    <s v="#10- 4 1/8&quot; x 9 1/2&quot; Security-Tint Envelopes"/>
    <n v="15.28"/>
    <n v="2"/>
    <n v="0"/>
    <n v="7.4871999999999996"/>
  </r>
  <r>
    <n v="1230"/>
    <x v="576"/>
    <x v="3"/>
    <x v="44"/>
    <d v="2014-11-12T00:00:00"/>
    <s v="Standard Class"/>
    <x v="233"/>
    <s v="Zuschuss Carroll"/>
    <x v="0"/>
    <s v="United States"/>
    <s v="Los Angeles"/>
    <x v="1"/>
    <n v="90045"/>
    <x v="1"/>
    <s v="FUR-FU-10001424"/>
    <x v="0"/>
    <x v="5"/>
    <s v="Dax Clear Box Frame"/>
    <n v="8.73"/>
    <n v="1"/>
    <n v="0"/>
    <n v="2.9681999999999995"/>
  </r>
  <r>
    <n v="1231"/>
    <x v="576"/>
    <x v="3"/>
    <x v="44"/>
    <d v="2014-11-12T00:00:00"/>
    <s v="Standard Class"/>
    <x v="233"/>
    <s v="Zuschuss Carroll"/>
    <x v="0"/>
    <s v="United States"/>
    <s v="Los Angeles"/>
    <x v="1"/>
    <n v="90045"/>
    <x v="1"/>
    <s v="OFF-AR-10001022"/>
    <x v="1"/>
    <x v="6"/>
    <s v="SANFORD Liquid Accent Tank-Style Highlighters"/>
    <n v="5.68"/>
    <n v="2"/>
    <n v="0"/>
    <n v="1.7607999999999997"/>
  </r>
  <r>
    <n v="1232"/>
    <x v="577"/>
    <x v="1"/>
    <x v="89"/>
    <d v="2012-11-02T00:00:00"/>
    <s v="Second Class"/>
    <x v="409"/>
    <s v="Kean Thornton"/>
    <x v="0"/>
    <s v="United States"/>
    <s v="Buffalo"/>
    <x v="15"/>
    <n v="14215"/>
    <x v="3"/>
    <s v="OFF-AR-10000369"/>
    <x v="1"/>
    <x v="6"/>
    <s v="Design Ebony Sketching Pencil"/>
    <n v="2.78"/>
    <n v="2"/>
    <n v="0"/>
    <n v="0.72279999999999989"/>
  </r>
  <r>
    <n v="1233"/>
    <x v="577"/>
    <x v="1"/>
    <x v="89"/>
    <d v="2012-11-02T00:00:00"/>
    <s v="Second Class"/>
    <x v="409"/>
    <s v="Kean Thornton"/>
    <x v="0"/>
    <s v="United States"/>
    <s v="Buffalo"/>
    <x v="15"/>
    <n v="14215"/>
    <x v="3"/>
    <s v="OFF-EN-10003055"/>
    <x v="1"/>
    <x v="12"/>
    <s v="Blue String-Tie &amp; Button Interoffice Envelopes, 10 x 13"/>
    <n v="79.959999999999994"/>
    <n v="2"/>
    <n v="0"/>
    <n v="35.981999999999992"/>
  </r>
  <r>
    <n v="1234"/>
    <x v="578"/>
    <x v="0"/>
    <x v="198"/>
    <d v="2013-06-02T00:00:00"/>
    <s v="First Class"/>
    <x v="410"/>
    <s v="Brooke Gillingham"/>
    <x v="1"/>
    <s v="United States"/>
    <s v="Cincinnati"/>
    <x v="24"/>
    <n v="45231"/>
    <x v="3"/>
    <s v="TEC-CO-10001046"/>
    <x v="2"/>
    <x v="16"/>
    <s v="Canon Imageclass D680 Copier / Fax"/>
    <n v="839.98799999999994"/>
    <n v="2"/>
    <n v="0.4"/>
    <n v="69.99899999999991"/>
  </r>
  <r>
    <n v="1235"/>
    <x v="579"/>
    <x v="0"/>
    <x v="99"/>
    <d v="2013-10-29T00:00:00"/>
    <s v="Same Day"/>
    <x v="310"/>
    <s v="Patrick Gardner"/>
    <x v="0"/>
    <s v="United States"/>
    <s v="Boynton Beach"/>
    <x v="2"/>
    <n v="33437"/>
    <x v="0"/>
    <s v="FUR-FU-10000076"/>
    <x v="0"/>
    <x v="5"/>
    <s v="24-Hour Round Wall Clock"/>
    <n v="47.952000000000005"/>
    <n v="3"/>
    <n v="0.2"/>
    <n v="13.786200000000006"/>
  </r>
  <r>
    <n v="1236"/>
    <x v="579"/>
    <x v="0"/>
    <x v="99"/>
    <d v="2013-10-29T00:00:00"/>
    <s v="Same Day"/>
    <x v="310"/>
    <s v="Patrick Gardner"/>
    <x v="0"/>
    <s v="United States"/>
    <s v="Boynton Beach"/>
    <x v="2"/>
    <n v="33437"/>
    <x v="0"/>
    <s v="OFF-BI-10003719"/>
    <x v="1"/>
    <x v="8"/>
    <s v="Large Capacity Hanging Post Binders"/>
    <n v="37.425000000000004"/>
    <n v="5"/>
    <n v="0.7"/>
    <n v="-29.940000000000012"/>
  </r>
  <r>
    <n v="1237"/>
    <x v="579"/>
    <x v="0"/>
    <x v="99"/>
    <d v="2013-10-29T00:00:00"/>
    <s v="Same Day"/>
    <x v="310"/>
    <s v="Patrick Gardner"/>
    <x v="0"/>
    <s v="United States"/>
    <s v="Boynton Beach"/>
    <x v="2"/>
    <n v="33437"/>
    <x v="0"/>
    <s v="FUR-FU-10003268"/>
    <x v="0"/>
    <x v="5"/>
    <s v="Eldon Radial Chair Mat for Low to Medium Pile Carpets"/>
    <n v="63.967999999999996"/>
    <n v="2"/>
    <n v="0.2"/>
    <n v="0"/>
  </r>
  <r>
    <n v="1238"/>
    <x v="579"/>
    <x v="0"/>
    <x v="99"/>
    <d v="2013-10-29T00:00:00"/>
    <s v="Same Day"/>
    <x v="310"/>
    <s v="Patrick Gardner"/>
    <x v="0"/>
    <s v="United States"/>
    <s v="Boynton Beach"/>
    <x v="2"/>
    <n v="33437"/>
    <x v="0"/>
    <s v="FUR-FU-10003553"/>
    <x v="0"/>
    <x v="5"/>
    <s v="Howard Miller 13-1/2&quot; Diameter Rosebrook Wall Clock"/>
    <n v="165.048"/>
    <n v="3"/>
    <n v="0.2"/>
    <n v="41.262"/>
  </r>
  <r>
    <n v="1239"/>
    <x v="580"/>
    <x v="2"/>
    <x v="430"/>
    <d v="2011-08-15T00:00:00"/>
    <s v="Standard Class"/>
    <x v="411"/>
    <s v="Greg Matthias"/>
    <x v="0"/>
    <s v="United States"/>
    <s v="Seattle"/>
    <x v="4"/>
    <n v="98105"/>
    <x v="1"/>
    <s v="FUR-FU-10003691"/>
    <x v="0"/>
    <x v="5"/>
    <s v="Eldon Image Series Desk Accessories, Ebony"/>
    <n v="12.35"/>
    <n v="1"/>
    <n v="0"/>
    <n v="5.4340000000000002"/>
  </r>
  <r>
    <n v="1240"/>
    <x v="580"/>
    <x v="2"/>
    <x v="430"/>
    <d v="2011-08-15T00:00:00"/>
    <s v="Standard Class"/>
    <x v="411"/>
    <s v="Greg Matthias"/>
    <x v="0"/>
    <s v="United States"/>
    <s v="Seattle"/>
    <x v="4"/>
    <n v="98105"/>
    <x v="1"/>
    <s v="OFF-AR-10003903"/>
    <x v="1"/>
    <x v="6"/>
    <s v="Sanford 52201 APSCO Electric Pencil Sharpener"/>
    <n v="40.97"/>
    <n v="1"/>
    <n v="0"/>
    <n v="10.652200000000001"/>
  </r>
  <r>
    <n v="1241"/>
    <x v="580"/>
    <x v="2"/>
    <x v="430"/>
    <d v="2011-08-15T00:00:00"/>
    <s v="Standard Class"/>
    <x v="411"/>
    <s v="Greg Matthias"/>
    <x v="0"/>
    <s v="United States"/>
    <s v="Seattle"/>
    <x v="4"/>
    <n v="98105"/>
    <x v="1"/>
    <s v="OFF-FA-10004854"/>
    <x v="1"/>
    <x v="13"/>
    <s v="Vinyl Coated Wire Paper Clips in Organizer Box, 800/Box"/>
    <n v="22.96"/>
    <n v="2"/>
    <n v="0"/>
    <n v="10.7912"/>
  </r>
  <r>
    <n v="1242"/>
    <x v="581"/>
    <x v="0"/>
    <x v="48"/>
    <d v="2013-09-05T00:00:00"/>
    <s v="Standard Class"/>
    <x v="246"/>
    <s v="Meg O'Connel"/>
    <x v="2"/>
    <s v="United States"/>
    <s v="New York City"/>
    <x v="15"/>
    <n v="10024"/>
    <x v="3"/>
    <s v="TEC-PH-10003442"/>
    <x v="2"/>
    <x v="7"/>
    <s v="Samsung Replacement EH64AVFWE Premium Headset"/>
    <n v="22"/>
    <n v="4"/>
    <n v="0"/>
    <n v="5.5"/>
  </r>
  <r>
    <n v="1243"/>
    <x v="582"/>
    <x v="0"/>
    <x v="431"/>
    <d v="2013-02-22T00:00:00"/>
    <s v="Standard Class"/>
    <x v="310"/>
    <s v="Patrick Gardner"/>
    <x v="0"/>
    <s v="United States"/>
    <s v="New York City"/>
    <x v="15"/>
    <n v="10009"/>
    <x v="3"/>
    <s v="OFF-BI-10004519"/>
    <x v="1"/>
    <x v="8"/>
    <s v="GBC DocuBind P100 Manual Binding Machine"/>
    <n v="398.35199999999998"/>
    <n v="3"/>
    <n v="0.2"/>
    <n v="124.48499999999999"/>
  </r>
  <r>
    <n v="1244"/>
    <x v="582"/>
    <x v="0"/>
    <x v="431"/>
    <d v="2013-02-22T00:00:00"/>
    <s v="Standard Class"/>
    <x v="310"/>
    <s v="Patrick Gardner"/>
    <x v="0"/>
    <s v="United States"/>
    <s v="New York City"/>
    <x v="15"/>
    <n v="10009"/>
    <x v="3"/>
    <s v="OFF-FA-10000304"/>
    <x v="1"/>
    <x v="13"/>
    <s v="Advantus Push Pins"/>
    <n v="8.7200000000000006"/>
    <n v="4"/>
    <n v="0"/>
    <n v="3.5752000000000006"/>
  </r>
  <r>
    <n v="1245"/>
    <x v="583"/>
    <x v="3"/>
    <x v="304"/>
    <d v="2014-05-22T00:00:00"/>
    <s v="Standard Class"/>
    <x v="412"/>
    <s v="Eva Jacobs"/>
    <x v="0"/>
    <s v="United States"/>
    <s v="Gulfport"/>
    <x v="35"/>
    <n v="39503"/>
    <x v="0"/>
    <s v="OFF-EN-10004955"/>
    <x v="1"/>
    <x v="12"/>
    <s v="Fashion Color Clasp Envelopes"/>
    <n v="48.69"/>
    <n v="9"/>
    <n v="0"/>
    <n v="23.8581"/>
  </r>
  <r>
    <n v="1246"/>
    <x v="584"/>
    <x v="2"/>
    <x v="432"/>
    <d v="2011-12-14T00:00:00"/>
    <s v="Second Class"/>
    <x v="413"/>
    <s v="Nora Preis"/>
    <x v="0"/>
    <s v="United States"/>
    <s v="Fresno"/>
    <x v="1"/>
    <n v="93727"/>
    <x v="1"/>
    <s v="FUR-TA-10004619"/>
    <x v="0"/>
    <x v="3"/>
    <s v="Hon Non-Folding Utility Tables"/>
    <n v="764.6880000000001"/>
    <n v="6"/>
    <n v="0.2"/>
    <n v="95.585999999999899"/>
  </r>
  <r>
    <n v="1247"/>
    <x v="584"/>
    <x v="2"/>
    <x v="432"/>
    <d v="2011-12-14T00:00:00"/>
    <s v="Second Class"/>
    <x v="413"/>
    <s v="Nora Preis"/>
    <x v="0"/>
    <s v="United States"/>
    <s v="Fresno"/>
    <x v="1"/>
    <n v="93727"/>
    <x v="1"/>
    <s v="FUR-TA-10003473"/>
    <x v="0"/>
    <x v="3"/>
    <s v="Bretford Rectangular Conference Table Tops"/>
    <n v="3610.848"/>
    <n v="12"/>
    <n v="0.2"/>
    <n v="135.4068000000002"/>
  </r>
  <r>
    <n v="1248"/>
    <x v="584"/>
    <x v="2"/>
    <x v="432"/>
    <d v="2011-12-14T00:00:00"/>
    <s v="Second Class"/>
    <x v="413"/>
    <s v="Nora Preis"/>
    <x v="0"/>
    <s v="United States"/>
    <s v="Fresno"/>
    <x v="1"/>
    <n v="93727"/>
    <x v="1"/>
    <s v="FUR-BO-10004467"/>
    <x v="0"/>
    <x v="0"/>
    <s v="Bestar Classic Bookcase"/>
    <n v="254.97449999999998"/>
    <n v="3"/>
    <n v="0.15"/>
    <n v="11.998799999999989"/>
  </r>
  <r>
    <n v="1249"/>
    <x v="585"/>
    <x v="3"/>
    <x v="404"/>
    <d v="2014-12-25T00:00:00"/>
    <s v="Standard Class"/>
    <x v="264"/>
    <s v="Doug Jacobs"/>
    <x v="0"/>
    <s v="United States"/>
    <s v="New York City"/>
    <x v="15"/>
    <n v="10009"/>
    <x v="3"/>
    <s v="OFF-AR-10002280"/>
    <x v="1"/>
    <x v="6"/>
    <s v="Staples"/>
    <n v="38.82"/>
    <n v="6"/>
    <n v="0"/>
    <n v="17.468999999999998"/>
  </r>
  <r>
    <n v="1250"/>
    <x v="585"/>
    <x v="3"/>
    <x v="404"/>
    <d v="2014-12-25T00:00:00"/>
    <s v="Standard Class"/>
    <x v="264"/>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x v="264"/>
    <s v="Doug Jacobs"/>
    <x v="0"/>
    <s v="United States"/>
    <s v="New York City"/>
    <x v="15"/>
    <n v="10009"/>
    <x v="3"/>
    <s v="OFF-AP-10000891"/>
    <x v="1"/>
    <x v="9"/>
    <s v="Kensington 7 Outlet MasterPiece HOMEOFFICE Power Control Center"/>
    <n v="1704.56"/>
    <n v="13"/>
    <n v="0"/>
    <n v="511.36799999999999"/>
  </r>
  <r>
    <n v="1252"/>
    <x v="585"/>
    <x v="3"/>
    <x v="404"/>
    <d v="2014-12-25T00:00:00"/>
    <s v="Standard Class"/>
    <x v="264"/>
    <s v="Doug Jacobs"/>
    <x v="0"/>
    <s v="United States"/>
    <s v="New York City"/>
    <x v="15"/>
    <n v="10009"/>
    <x v="3"/>
    <s v="OFF-AR-10000462"/>
    <x v="1"/>
    <x v="6"/>
    <s v="Sanford Pocket Accent Highlighters"/>
    <n v="3.2"/>
    <n v="2"/>
    <n v="0"/>
    <n v="1.3760000000000003"/>
  </r>
  <r>
    <n v="1253"/>
    <x v="586"/>
    <x v="1"/>
    <x v="433"/>
    <d v="2012-07-09T00:00:00"/>
    <s v="Standard Class"/>
    <x v="5"/>
    <s v="Irene Maddox"/>
    <x v="0"/>
    <s v="United States"/>
    <s v="Milwaukee"/>
    <x v="6"/>
    <n v="53209"/>
    <x v="2"/>
    <s v="TEC-PH-10004165"/>
    <x v="2"/>
    <x v="7"/>
    <s v="Mitel MiVoice 5330e IP Phone"/>
    <n v="1099.96"/>
    <n v="4"/>
    <n v="0"/>
    <n v="285.9896"/>
  </r>
  <r>
    <n v="1254"/>
    <x v="587"/>
    <x v="3"/>
    <x v="434"/>
    <d v="2014-03-15T00:00:00"/>
    <s v="Standard Class"/>
    <x v="414"/>
    <s v="Mick Hernandez"/>
    <x v="2"/>
    <s v="United States"/>
    <s v="Chester"/>
    <x v="9"/>
    <n v="19013"/>
    <x v="3"/>
    <s v="OFF-AR-10003958"/>
    <x v="1"/>
    <x v="6"/>
    <s v="Newell 337"/>
    <n v="5.2480000000000002"/>
    <n v="2"/>
    <n v="0.2"/>
    <n v="0.59039999999999915"/>
  </r>
  <r>
    <n v="1255"/>
    <x v="587"/>
    <x v="3"/>
    <x v="434"/>
    <d v="2014-03-15T00:00:00"/>
    <s v="Standard Class"/>
    <x v="414"/>
    <s v="Mick Hernandez"/>
    <x v="2"/>
    <s v="United States"/>
    <s v="Chester"/>
    <x v="9"/>
    <n v="19013"/>
    <x v="3"/>
    <s v="TEC-PH-10000149"/>
    <x v="2"/>
    <x v="7"/>
    <s v="Cisco SPA525G2 IP Phone - Wireless"/>
    <n v="35.909999999999997"/>
    <n v="3"/>
    <n v="0.4"/>
    <n v="-8.3790000000000031"/>
  </r>
  <r>
    <n v="1256"/>
    <x v="587"/>
    <x v="3"/>
    <x v="434"/>
    <d v="2014-03-15T00:00:00"/>
    <s v="Standard Class"/>
    <x v="414"/>
    <s v="Mick Hernandez"/>
    <x v="2"/>
    <s v="United States"/>
    <s v="Chester"/>
    <x v="9"/>
    <n v="19013"/>
    <x v="3"/>
    <s v="FUR-FU-10003724"/>
    <x v="0"/>
    <x v="5"/>
    <s v="Westinghouse Clip-On Gooseneck Lamps"/>
    <n v="6.6959999999999997"/>
    <n v="1"/>
    <n v="0.2"/>
    <n v="0.50219999999999976"/>
  </r>
  <r>
    <n v="1257"/>
    <x v="587"/>
    <x v="3"/>
    <x v="434"/>
    <d v="2014-03-15T00:00:00"/>
    <s v="Standard Class"/>
    <x v="414"/>
    <s v="Mick Hernandez"/>
    <x v="2"/>
    <s v="United States"/>
    <s v="Chester"/>
    <x v="9"/>
    <n v="19013"/>
    <x v="3"/>
    <s v="FUR-FU-10003535"/>
    <x v="0"/>
    <x v="5"/>
    <s v="Howard Miller Distant Time Traveler Alarm Clock"/>
    <n v="43.872000000000007"/>
    <n v="2"/>
    <n v="0.2"/>
    <n v="11.516399999999999"/>
  </r>
  <r>
    <n v="1258"/>
    <x v="588"/>
    <x v="0"/>
    <x v="435"/>
    <d v="2013-12-29T00:00:00"/>
    <s v="Second Class"/>
    <x v="176"/>
    <s v="Ross Baird"/>
    <x v="2"/>
    <s v="United States"/>
    <s v="Charlotte"/>
    <x v="3"/>
    <n v="28205"/>
    <x v="0"/>
    <s v="OFF-BI-10001575"/>
    <x v="1"/>
    <x v="8"/>
    <s v="GBC Linen Binding Covers"/>
    <n v="27.882000000000005"/>
    <n v="3"/>
    <n v="0.7"/>
    <n v="-20.446799999999996"/>
  </r>
  <r>
    <n v="1259"/>
    <x v="588"/>
    <x v="0"/>
    <x v="435"/>
    <d v="2013-12-29T00:00:00"/>
    <s v="Second Class"/>
    <x v="176"/>
    <s v="Ross Baird"/>
    <x v="2"/>
    <s v="United States"/>
    <s v="Charlotte"/>
    <x v="3"/>
    <n v="28205"/>
    <x v="0"/>
    <s v="OFF-ST-10003716"/>
    <x v="1"/>
    <x v="4"/>
    <s v="Tennsco Double-Tier Lockers"/>
    <n v="540.048"/>
    <n v="3"/>
    <n v="0.2"/>
    <n v="-47.254199999999997"/>
  </r>
  <r>
    <n v="1260"/>
    <x v="588"/>
    <x v="0"/>
    <x v="435"/>
    <d v="2013-12-29T00:00:00"/>
    <s v="Second Class"/>
    <x v="176"/>
    <s v="Ross Baird"/>
    <x v="2"/>
    <s v="United States"/>
    <s v="Charlotte"/>
    <x v="3"/>
    <n v="28205"/>
    <x v="0"/>
    <s v="TEC-AC-10004469"/>
    <x v="2"/>
    <x v="11"/>
    <s v="Microsoft Sculpt Comfort Mouse"/>
    <n v="255.68000000000004"/>
    <n v="8"/>
    <n v="0.2"/>
    <n v="76.704000000000008"/>
  </r>
  <r>
    <n v="1261"/>
    <x v="589"/>
    <x v="3"/>
    <x v="436"/>
    <d v="2014-10-28T00:00:00"/>
    <s v="Standard Class"/>
    <x v="415"/>
    <s v="Jocasta Rupert"/>
    <x v="0"/>
    <s v="United States"/>
    <s v="Jacksonville"/>
    <x v="2"/>
    <n v="32216"/>
    <x v="0"/>
    <s v="TEC-PH-10004586"/>
    <x v="2"/>
    <x v="7"/>
    <s v="Wilson SignalBoost 841262 DB PRO Amplifier Kit"/>
    <n v="863.87999999999988"/>
    <n v="3"/>
    <n v="0.2"/>
    <n v="107.98499999999996"/>
  </r>
  <r>
    <n v="1262"/>
    <x v="590"/>
    <x v="0"/>
    <x v="99"/>
    <d v="2013-11-05T00:00:00"/>
    <s v="Standard Class"/>
    <x v="416"/>
    <s v="Suzanne McNair"/>
    <x v="1"/>
    <s v="United States"/>
    <s v="Greenville"/>
    <x v="3"/>
    <n v="27834"/>
    <x v="0"/>
    <s v="OFF-BI-10004236"/>
    <x v="1"/>
    <x v="8"/>
    <s v="XtraLife ClearVue Slant-D Ring Binder, White, 3&quot;"/>
    <n v="17.616000000000003"/>
    <n v="4"/>
    <n v="0.7"/>
    <n v="-14.0928"/>
  </r>
  <r>
    <n v="1263"/>
    <x v="591"/>
    <x v="3"/>
    <x v="437"/>
    <d v="2014-07-10T00:00:00"/>
    <s v="Second Class"/>
    <x v="394"/>
    <s v="Christine Sundaresam"/>
    <x v="0"/>
    <s v="United States"/>
    <s v="Long Beach"/>
    <x v="15"/>
    <n v="11561"/>
    <x v="3"/>
    <s v="OFF-BI-10001634"/>
    <x v="1"/>
    <x v="8"/>
    <s v="Wilson Jones Active Use Binders"/>
    <n v="17.472000000000001"/>
    <n v="3"/>
    <n v="0.2"/>
    <n v="6.3336000000000006"/>
  </r>
  <r>
    <n v="1264"/>
    <x v="592"/>
    <x v="0"/>
    <x v="393"/>
    <d v="2013-10-03T00:00:00"/>
    <s v="First Class"/>
    <x v="417"/>
    <s v="Chris Cortes"/>
    <x v="0"/>
    <s v="United States"/>
    <s v="La Porte"/>
    <x v="14"/>
    <n v="46350"/>
    <x v="2"/>
    <s v="TEC-PH-10000215"/>
    <x v="2"/>
    <x v="7"/>
    <s v="Plantronics Cordless Phone Headset with In-line Volume - M214C"/>
    <n v="69.900000000000006"/>
    <n v="2"/>
    <n v="0"/>
    <n v="18.873000000000005"/>
  </r>
  <r>
    <n v="1265"/>
    <x v="592"/>
    <x v="0"/>
    <x v="393"/>
    <d v="2013-10-03T00:00:00"/>
    <s v="First Class"/>
    <x v="417"/>
    <s v="Chris Cortes"/>
    <x v="0"/>
    <s v="United States"/>
    <s v="La Porte"/>
    <x v="14"/>
    <n v="46350"/>
    <x v="2"/>
    <s v="FUR-FU-10003724"/>
    <x v="0"/>
    <x v="5"/>
    <s v="Westinghouse Clip-On Gooseneck Lamps"/>
    <n v="41.849999999999994"/>
    <n v="5"/>
    <n v="0"/>
    <n v="10.880999999999998"/>
  </r>
  <r>
    <n v="1266"/>
    <x v="593"/>
    <x v="3"/>
    <x v="264"/>
    <d v="2014-09-08T00:00:00"/>
    <s v="Standard Class"/>
    <x v="418"/>
    <s v="Phillip Flathmann"/>
    <x v="0"/>
    <s v="United States"/>
    <s v="San Francisco"/>
    <x v="1"/>
    <n v="94122"/>
    <x v="1"/>
    <s v="OFF-AR-10000422"/>
    <x v="1"/>
    <x v="6"/>
    <s v="Pencil and Crayon Sharpener"/>
    <n v="6.57"/>
    <n v="3"/>
    <n v="0"/>
    <n v="1.7738999999999998"/>
  </r>
  <r>
    <n v="1267"/>
    <x v="594"/>
    <x v="2"/>
    <x v="163"/>
    <d v="2011-12-29T00:00:00"/>
    <s v="Standard Class"/>
    <x v="36"/>
    <s v="Julie Creighton"/>
    <x v="1"/>
    <s v="United States"/>
    <s v="Los Angeles"/>
    <x v="1"/>
    <n v="90045"/>
    <x v="1"/>
    <s v="OFF-ST-10003306"/>
    <x v="1"/>
    <x v="4"/>
    <s v="Letter Size Cart"/>
    <n v="142.86000000000001"/>
    <n v="1"/>
    <n v="0"/>
    <n v="41.429399999999987"/>
  </r>
  <r>
    <n v="1268"/>
    <x v="594"/>
    <x v="2"/>
    <x v="163"/>
    <d v="2011-12-29T00:00:00"/>
    <s v="Standard Class"/>
    <x v="36"/>
    <s v="Julie Creighton"/>
    <x v="1"/>
    <s v="United States"/>
    <s v="Los Angeles"/>
    <x v="1"/>
    <n v="90045"/>
    <x v="1"/>
    <s v="FUR-CH-10001146"/>
    <x v="0"/>
    <x v="1"/>
    <s v="Global Value Mid-Back Manager's Chair, Gray"/>
    <n v="292.27200000000005"/>
    <n v="6"/>
    <n v="0.2"/>
    <n v="18.266999999999967"/>
  </r>
  <r>
    <n v="1269"/>
    <x v="595"/>
    <x v="3"/>
    <x v="397"/>
    <d v="2014-09-28T00:00:00"/>
    <s v="Standard Class"/>
    <x v="410"/>
    <s v="Brooke Gillingham"/>
    <x v="1"/>
    <s v="United States"/>
    <s v="Louisville"/>
    <x v="22"/>
    <n v="80027"/>
    <x v="1"/>
    <s v="FUR-FU-10000246"/>
    <x v="0"/>
    <x v="5"/>
    <s v="Aluminum Document Frame"/>
    <n v="29.328000000000003"/>
    <n v="3"/>
    <n v="0.2"/>
    <n v="3.665999999999995"/>
  </r>
  <r>
    <n v="1270"/>
    <x v="596"/>
    <x v="3"/>
    <x v="400"/>
    <d v="2014-06-09T00:00:00"/>
    <s v="Standard Class"/>
    <x v="419"/>
    <s v="Dan Campbell"/>
    <x v="0"/>
    <s v="United States"/>
    <s v="Florence"/>
    <x v="19"/>
    <n v="35630"/>
    <x v="0"/>
    <s v="OFF-PA-10002870"/>
    <x v="1"/>
    <x v="10"/>
    <s v="Ampad Phone Message Book, Recycled, 400 Message Capacity, 5 ¾” x 11”"/>
    <n v="12.48"/>
    <n v="2"/>
    <n v="0"/>
    <n v="5.6159999999999997"/>
  </r>
  <r>
    <n v="1271"/>
    <x v="597"/>
    <x v="0"/>
    <x v="438"/>
    <d v="2013-04-27T00:00:00"/>
    <s v="Standard Class"/>
    <x v="259"/>
    <s v="Sibella Parks"/>
    <x v="1"/>
    <s v="United States"/>
    <s v="Chicago"/>
    <x v="10"/>
    <n v="60623"/>
    <x v="2"/>
    <s v="OFF-ST-10000563"/>
    <x v="1"/>
    <x v="4"/>
    <s v="Fellowes Bankers Box Stor/Drawer Steel Plus"/>
    <n v="102.33600000000001"/>
    <n v="4"/>
    <n v="0.2"/>
    <n v="-12.792000000000002"/>
  </r>
  <r>
    <n v="1272"/>
    <x v="597"/>
    <x v="0"/>
    <x v="438"/>
    <d v="2013-04-27T00:00:00"/>
    <s v="Standard Class"/>
    <x v="259"/>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x v="259"/>
    <s v="Sibella Parks"/>
    <x v="1"/>
    <s v="United States"/>
    <s v="Chicago"/>
    <x v="10"/>
    <n v="60623"/>
    <x v="2"/>
    <s v="OFF-BI-10002854"/>
    <x v="1"/>
    <x v="8"/>
    <s v="Performers Binder/Pad Holder, Black"/>
    <n v="44.847999999999992"/>
    <n v="8"/>
    <n v="0.8"/>
    <n v="-67.27200000000002"/>
  </r>
  <r>
    <n v="1274"/>
    <x v="598"/>
    <x v="0"/>
    <x v="439"/>
    <d v="2013-05-27T00:00:00"/>
    <s v="Same Day"/>
    <x v="384"/>
    <s v="Maurice Satty"/>
    <x v="0"/>
    <s v="United States"/>
    <s v="Fort Worth"/>
    <x v="5"/>
    <n v="76106"/>
    <x v="2"/>
    <s v="OFF-PA-10004621"/>
    <x v="1"/>
    <x v="10"/>
    <s v="Xerox 212"/>
    <n v="10.368000000000002"/>
    <n v="2"/>
    <n v="0.2"/>
    <n v="3.6288"/>
  </r>
  <r>
    <n v="1275"/>
    <x v="598"/>
    <x v="0"/>
    <x v="439"/>
    <d v="2013-05-27T00:00:00"/>
    <s v="Same Day"/>
    <x v="384"/>
    <s v="Maurice Satty"/>
    <x v="0"/>
    <s v="United States"/>
    <s v="Fort Worth"/>
    <x v="5"/>
    <n v="76106"/>
    <x v="2"/>
    <s v="FUR-CH-10001973"/>
    <x v="0"/>
    <x v="1"/>
    <s v="Office Star Flex Back Scooter Chair with White Frame"/>
    <n v="388.42999999999995"/>
    <n v="5"/>
    <n v="0.3"/>
    <n v="-88.783999999999978"/>
  </r>
  <r>
    <n v="1276"/>
    <x v="598"/>
    <x v="0"/>
    <x v="439"/>
    <d v="2013-05-27T00:00:00"/>
    <s v="Same Day"/>
    <x v="384"/>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x v="384"/>
    <s v="Maurice Satty"/>
    <x v="0"/>
    <s v="United States"/>
    <s v="Fort Worth"/>
    <x v="5"/>
    <n v="76106"/>
    <x v="2"/>
    <s v="TEC-AC-10000580"/>
    <x v="2"/>
    <x v="11"/>
    <s v="Logitech G13 Programmable Gameboard with LCD Display"/>
    <n v="63.991999999999997"/>
    <n v="1"/>
    <n v="0.2"/>
    <n v="-7.1990999999999961"/>
  </r>
  <r>
    <n v="1278"/>
    <x v="599"/>
    <x v="0"/>
    <x v="440"/>
    <d v="2013-05-08T00:00:00"/>
    <s v="Standard Class"/>
    <x v="420"/>
    <s v="Bryan Davis"/>
    <x v="0"/>
    <s v="United States"/>
    <s v="Houston"/>
    <x v="5"/>
    <n v="77070"/>
    <x v="2"/>
    <s v="OFF-AR-10004022"/>
    <x v="1"/>
    <x v="6"/>
    <s v="Panasonic KP-380BK Classic Electric Pencil Sharpener"/>
    <n v="86.352000000000004"/>
    <n v="3"/>
    <n v="0.2"/>
    <n v="5.3969999999999914"/>
  </r>
  <r>
    <n v="1279"/>
    <x v="600"/>
    <x v="2"/>
    <x v="78"/>
    <d v="2011-09-11T00:00:00"/>
    <s v="First Class"/>
    <x v="346"/>
    <s v="Karen Carlisle"/>
    <x v="1"/>
    <s v="United States"/>
    <s v="Macon"/>
    <x v="32"/>
    <n v="31204"/>
    <x v="0"/>
    <s v="TEC-AC-10004209"/>
    <x v="2"/>
    <x v="11"/>
    <s v="Memorex Froggy Flash Drive 4 GB"/>
    <n v="32.97"/>
    <n v="3"/>
    <n v="0"/>
    <n v="12.8583"/>
  </r>
  <r>
    <n v="1280"/>
    <x v="600"/>
    <x v="2"/>
    <x v="78"/>
    <d v="2011-09-11T00:00:00"/>
    <s v="First Class"/>
    <x v="346"/>
    <s v="Karen Carlisle"/>
    <x v="1"/>
    <s v="United States"/>
    <s v="Macon"/>
    <x v="32"/>
    <n v="31204"/>
    <x v="0"/>
    <s v="TEC-AC-10000023"/>
    <x v="2"/>
    <x v="11"/>
    <s v="Maxell 74 Minute CD-R Spindle, 50/Pack"/>
    <n v="83.88"/>
    <n v="4"/>
    <n v="0"/>
    <n v="30.196799999999996"/>
  </r>
  <r>
    <n v="1281"/>
    <x v="601"/>
    <x v="0"/>
    <x v="64"/>
    <d v="2013-09-07T00:00:00"/>
    <s v="First Class"/>
    <x v="309"/>
    <s v="Toby Ritter"/>
    <x v="0"/>
    <s v="United States"/>
    <s v="Cedar Rapids"/>
    <x v="23"/>
    <n v="52402"/>
    <x v="2"/>
    <s v="TEC-PH-10003505"/>
    <x v="2"/>
    <x v="7"/>
    <s v="Geemarc AmpliPOWER60"/>
    <n v="278.39999999999998"/>
    <n v="3"/>
    <n v="0"/>
    <n v="80.735999999999976"/>
  </r>
  <r>
    <n v="1282"/>
    <x v="602"/>
    <x v="3"/>
    <x v="359"/>
    <d v="2014-04-12T00:00:00"/>
    <s v="First Class"/>
    <x v="193"/>
    <s v="Sue Ann Reed"/>
    <x v="0"/>
    <s v="United States"/>
    <s v="Jacksonville"/>
    <x v="2"/>
    <n v="32216"/>
    <x v="0"/>
    <s v="OFF-LA-10000121"/>
    <x v="1"/>
    <x v="2"/>
    <s v="Avery 48"/>
    <n v="15.120000000000001"/>
    <n v="3"/>
    <n v="0.2"/>
    <n v="4.9139999999999988"/>
  </r>
  <r>
    <n v="1283"/>
    <x v="602"/>
    <x v="3"/>
    <x v="359"/>
    <d v="2014-04-12T00:00:00"/>
    <s v="First Class"/>
    <x v="193"/>
    <s v="Sue Ann Reed"/>
    <x v="0"/>
    <s v="United States"/>
    <s v="Jacksonville"/>
    <x v="2"/>
    <n v="32216"/>
    <x v="0"/>
    <s v="OFF-BI-10002026"/>
    <x v="1"/>
    <x v="8"/>
    <s v="Avery Arch Ring Binders"/>
    <n v="17.430000000000003"/>
    <n v="1"/>
    <n v="0.7"/>
    <n v="-13.363000000000003"/>
  </r>
  <r>
    <n v="1284"/>
    <x v="602"/>
    <x v="3"/>
    <x v="359"/>
    <d v="2014-04-12T00:00:00"/>
    <s v="First Class"/>
    <x v="193"/>
    <s v="Sue Ann Reed"/>
    <x v="0"/>
    <s v="United States"/>
    <s v="Jacksonville"/>
    <x v="2"/>
    <n v="32216"/>
    <x v="0"/>
    <s v="OFF-PA-10000994"/>
    <x v="1"/>
    <x v="10"/>
    <s v="Xerox 1915"/>
    <n v="251.64"/>
    <n v="3"/>
    <n v="0.2"/>
    <n v="88.073999999999984"/>
  </r>
  <r>
    <n v="1285"/>
    <x v="603"/>
    <x v="1"/>
    <x v="401"/>
    <d v="2012-12-12T00:00:00"/>
    <s v="Standard Class"/>
    <x v="147"/>
    <s v="Katrina Willman"/>
    <x v="0"/>
    <s v="United States"/>
    <s v="Austin"/>
    <x v="5"/>
    <n v="78745"/>
    <x v="2"/>
    <s v="OFF-BI-10002813"/>
    <x v="1"/>
    <x v="8"/>
    <s v="Avery Reinforcements for Hole-Punch Pages"/>
    <n v="2.7719999999999994"/>
    <n v="7"/>
    <n v="0.8"/>
    <n v="-4.8510000000000009"/>
  </r>
  <r>
    <n v="1286"/>
    <x v="604"/>
    <x v="0"/>
    <x v="190"/>
    <d v="2013-07-04T00:00:00"/>
    <s v="Standard Class"/>
    <x v="421"/>
    <s v="Gene McClure"/>
    <x v="0"/>
    <s v="United States"/>
    <s v="Providence"/>
    <x v="34"/>
    <n v="2908"/>
    <x v="3"/>
    <s v="OFF-ST-10000617"/>
    <x v="1"/>
    <x v="4"/>
    <s v="Woodgrain Magazine Files by Perma"/>
    <n v="14.9"/>
    <n v="5"/>
    <n v="0"/>
    <n v="1.0429999999999984"/>
  </r>
  <r>
    <n v="1287"/>
    <x v="605"/>
    <x v="1"/>
    <x v="433"/>
    <d v="2012-07-08T00:00:00"/>
    <s v="Standard Class"/>
    <x v="57"/>
    <s v="Alan Dominguez"/>
    <x v="2"/>
    <s v="United States"/>
    <s v="New York City"/>
    <x v="15"/>
    <n v="10035"/>
    <x v="3"/>
    <s v="OFF-AR-10004817"/>
    <x v="1"/>
    <x v="6"/>
    <s v="Colorific Watercolor Pencils"/>
    <n v="15.48"/>
    <n v="3"/>
    <n v="0"/>
    <n v="4.4891999999999985"/>
  </r>
  <r>
    <n v="1288"/>
    <x v="606"/>
    <x v="0"/>
    <x v="441"/>
    <d v="2013-11-27T00:00:00"/>
    <s v="Standard Class"/>
    <x v="422"/>
    <s v="Todd Boyes"/>
    <x v="1"/>
    <s v="United States"/>
    <s v="New York City"/>
    <x v="15"/>
    <n v="10009"/>
    <x v="3"/>
    <s v="FUR-FU-10000397"/>
    <x v="0"/>
    <x v="5"/>
    <s v="Luxo Economy Swing Arm Lamp"/>
    <n v="39.880000000000003"/>
    <n v="2"/>
    <n v="0"/>
    <n v="11.166400000000003"/>
  </r>
  <r>
    <n v="1289"/>
    <x v="606"/>
    <x v="0"/>
    <x v="441"/>
    <d v="2013-11-27T00:00:00"/>
    <s v="Standard Class"/>
    <x v="422"/>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x v="422"/>
    <s v="Todd Boyes"/>
    <x v="1"/>
    <s v="United States"/>
    <s v="New York City"/>
    <x v="15"/>
    <n v="10009"/>
    <x v="3"/>
    <s v="OFF-AR-10001860"/>
    <x v="1"/>
    <x v="6"/>
    <s v="BIC Liqua Brite Liner"/>
    <n v="20.82"/>
    <n v="3"/>
    <n v="0"/>
    <n v="7.4952000000000005"/>
  </r>
  <r>
    <n v="1291"/>
    <x v="607"/>
    <x v="0"/>
    <x v="338"/>
    <d v="2013-11-13T00:00:00"/>
    <s v="First Class"/>
    <x v="254"/>
    <s v="Chuck Clark"/>
    <x v="2"/>
    <s v="United States"/>
    <s v="San Francisco"/>
    <x v="1"/>
    <n v="94122"/>
    <x v="1"/>
    <s v="OFF-BI-10004970"/>
    <x v="1"/>
    <x v="8"/>
    <s v="ACCOHIDE 3-Ring Binder, Blue, 1&quot;"/>
    <n v="13.216000000000001"/>
    <n v="4"/>
    <n v="0.2"/>
    <n v="4.4603999999999999"/>
  </r>
  <r>
    <n v="1292"/>
    <x v="607"/>
    <x v="0"/>
    <x v="338"/>
    <d v="2013-11-13T00:00:00"/>
    <s v="First Class"/>
    <x v="254"/>
    <s v="Chuck Clark"/>
    <x v="2"/>
    <s v="United States"/>
    <s v="San Francisco"/>
    <x v="1"/>
    <n v="94122"/>
    <x v="1"/>
    <s v="OFF-PA-10003172"/>
    <x v="1"/>
    <x v="10"/>
    <s v="Xerox 1996"/>
    <n v="32.400000000000006"/>
    <n v="5"/>
    <n v="0"/>
    <n v="15.552000000000001"/>
  </r>
  <r>
    <n v="1293"/>
    <x v="608"/>
    <x v="1"/>
    <x v="375"/>
    <d v="2012-09-01T00:00:00"/>
    <s v="Standard Class"/>
    <x v="58"/>
    <s v="Philip Fox"/>
    <x v="0"/>
    <s v="United States"/>
    <s v="San Diego"/>
    <x v="1"/>
    <n v="92105"/>
    <x v="1"/>
    <s v="OFF-SU-10001218"/>
    <x v="1"/>
    <x v="14"/>
    <s v="Fiskars Softgrip Scissors"/>
    <n v="32.94"/>
    <n v="3"/>
    <n v="0"/>
    <n v="9.2232000000000021"/>
  </r>
  <r>
    <n v="1294"/>
    <x v="608"/>
    <x v="1"/>
    <x v="375"/>
    <d v="2012-09-01T00:00:00"/>
    <s v="Standard Class"/>
    <x v="58"/>
    <s v="Philip Fox"/>
    <x v="0"/>
    <s v="United States"/>
    <s v="San Diego"/>
    <x v="1"/>
    <n v="92105"/>
    <x v="1"/>
    <s v="OFF-PA-10002968"/>
    <x v="1"/>
    <x v="10"/>
    <s v="Xerox 1973"/>
    <n v="114.2"/>
    <n v="5"/>
    <n v="0"/>
    <n v="52.531999999999996"/>
  </r>
  <r>
    <n v="1295"/>
    <x v="608"/>
    <x v="1"/>
    <x v="375"/>
    <d v="2012-09-01T00:00:00"/>
    <s v="Standard Class"/>
    <x v="58"/>
    <s v="Philip Fox"/>
    <x v="0"/>
    <s v="United States"/>
    <s v="San Diego"/>
    <x v="1"/>
    <n v="92105"/>
    <x v="1"/>
    <s v="OFF-LA-10000134"/>
    <x v="1"/>
    <x v="2"/>
    <s v="Avery 511"/>
    <n v="3.08"/>
    <n v="1"/>
    <n v="0"/>
    <n v="1.4783999999999999"/>
  </r>
  <r>
    <n v="1296"/>
    <x v="609"/>
    <x v="1"/>
    <x v="442"/>
    <d v="2012-05-29T00:00:00"/>
    <s v="Standard Class"/>
    <x v="423"/>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x v="424"/>
    <s v="Erica Bern"/>
    <x v="1"/>
    <s v="United States"/>
    <s v="Fairfield"/>
    <x v="1"/>
    <n v="94533"/>
    <x v="1"/>
    <s v="OFF-BI-10002103"/>
    <x v="1"/>
    <x v="8"/>
    <s v="Cardinal Slant-D Ring Binder, Heavy Gauge Vinyl"/>
    <n v="13.904"/>
    <n v="2"/>
    <n v="0.2"/>
    <n v="4.5187999999999997"/>
  </r>
  <r>
    <n v="1298"/>
    <x v="610"/>
    <x v="3"/>
    <x v="247"/>
    <d v="2015-01-04T00:00:00"/>
    <s v="Standard Class"/>
    <x v="424"/>
    <s v="Erica Bern"/>
    <x v="1"/>
    <s v="United States"/>
    <s v="Fairfield"/>
    <x v="1"/>
    <n v="94533"/>
    <x v="1"/>
    <s v="OFF-BI-10004632"/>
    <x v="1"/>
    <x v="8"/>
    <s v="GBC Binding covers"/>
    <n v="20.72"/>
    <n v="2"/>
    <n v="0.2"/>
    <n v="6.4749999999999979"/>
  </r>
  <r>
    <n v="1299"/>
    <x v="611"/>
    <x v="0"/>
    <x v="16"/>
    <d v="2013-12-13T00:00:00"/>
    <s v="Second Class"/>
    <x v="425"/>
    <s v="Quincy Jones"/>
    <x v="1"/>
    <s v="United States"/>
    <s v="Saint Paul"/>
    <x v="11"/>
    <n v="55106"/>
    <x v="2"/>
    <s v="TEC-PH-10003555"/>
    <x v="2"/>
    <x v="7"/>
    <s v="Motorola HK250 Universal Bluetooth Headset"/>
    <n v="114.94999999999999"/>
    <n v="5"/>
    <n v="0"/>
    <n v="2.2990000000000066"/>
  </r>
  <r>
    <n v="1300"/>
    <x v="612"/>
    <x v="1"/>
    <x v="242"/>
    <d v="2012-10-07T00:00:00"/>
    <s v="First Class"/>
    <x v="397"/>
    <s v="Alex Avila"/>
    <x v="0"/>
    <s v="United States"/>
    <s v="San Francisco"/>
    <x v="1"/>
    <n v="94109"/>
    <x v="1"/>
    <s v="OFF-ST-10001590"/>
    <x v="1"/>
    <x v="4"/>
    <s v="Tenex Personal Project File with Scoop Front Design, Black"/>
    <n v="26.96"/>
    <n v="2"/>
    <n v="0"/>
    <n v="7.0095999999999989"/>
  </r>
  <r>
    <n v="1301"/>
    <x v="613"/>
    <x v="0"/>
    <x v="443"/>
    <d v="2013-12-26T00:00:00"/>
    <s v="Second Class"/>
    <x v="95"/>
    <s v="Logan Currie"/>
    <x v="0"/>
    <s v="United States"/>
    <s v="Springfield"/>
    <x v="17"/>
    <n v="22153"/>
    <x v="0"/>
    <s v="FUR-FU-10003664"/>
    <x v="0"/>
    <x v="5"/>
    <s v="Electrix Architect's Clamp-On Swing Arm Lamp, Black"/>
    <n v="572.76"/>
    <n v="6"/>
    <n v="0"/>
    <n v="166.10039999999995"/>
  </r>
  <r>
    <n v="1302"/>
    <x v="613"/>
    <x v="0"/>
    <x v="443"/>
    <d v="2013-12-26T00:00:00"/>
    <s v="Second Class"/>
    <x v="95"/>
    <s v="Logan Currie"/>
    <x v="0"/>
    <s v="United States"/>
    <s v="Springfield"/>
    <x v="17"/>
    <n v="22153"/>
    <x v="0"/>
    <s v="FUR-FU-10003664"/>
    <x v="0"/>
    <x v="5"/>
    <s v="Electrix Architect's Clamp-On Swing Arm Lamp, Black"/>
    <n v="286.38"/>
    <n v="3"/>
    <n v="0"/>
    <n v="83.050199999999975"/>
  </r>
  <r>
    <n v="1303"/>
    <x v="614"/>
    <x v="1"/>
    <x v="444"/>
    <d v="2012-09-24T00:00:00"/>
    <s v="Second Class"/>
    <x v="426"/>
    <s v="Tracy Collins"/>
    <x v="2"/>
    <s v="United States"/>
    <s v="Arlington"/>
    <x v="17"/>
    <n v="22204"/>
    <x v="0"/>
    <s v="FUR-BO-10003433"/>
    <x v="0"/>
    <x v="0"/>
    <s v="Sauder Cornerstone Collection Library"/>
    <n v="61.96"/>
    <n v="2"/>
    <n v="0"/>
    <n v="4.3371999999999957"/>
  </r>
  <r>
    <n v="1304"/>
    <x v="615"/>
    <x v="3"/>
    <x v="445"/>
    <d v="2014-07-08T00:00:00"/>
    <s v="Standard Class"/>
    <x v="427"/>
    <s v="Chuck Sachs"/>
    <x v="0"/>
    <s v="United States"/>
    <s v="Columbus"/>
    <x v="32"/>
    <n v="31907"/>
    <x v="0"/>
    <s v="FUR-FU-10002554"/>
    <x v="0"/>
    <x v="5"/>
    <s v="Westinghouse Floor Lamp with Metal Mesh Shade, Black"/>
    <n v="23.99"/>
    <n v="1"/>
    <n v="0"/>
    <n v="5.5176999999999978"/>
  </r>
  <r>
    <n v="1305"/>
    <x v="615"/>
    <x v="3"/>
    <x v="445"/>
    <d v="2014-07-08T00:00:00"/>
    <s v="Standard Class"/>
    <x v="427"/>
    <s v="Chuck Sachs"/>
    <x v="0"/>
    <s v="United States"/>
    <s v="Columbus"/>
    <x v="32"/>
    <n v="31907"/>
    <x v="0"/>
    <s v="TEC-PH-10001557"/>
    <x v="2"/>
    <x v="7"/>
    <s v="Pyle PMP37LED"/>
    <n v="287.96999999999997"/>
    <n v="3"/>
    <n v="0"/>
    <n v="77.751899999999992"/>
  </r>
  <r>
    <n v="1306"/>
    <x v="616"/>
    <x v="0"/>
    <x v="216"/>
    <d v="2013-07-17T00:00:00"/>
    <s v="Second Class"/>
    <x v="298"/>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x v="116"/>
    <s v="Roy Collins"/>
    <x v="0"/>
    <s v="United States"/>
    <s v="Pasadena"/>
    <x v="1"/>
    <n v="91104"/>
    <x v="1"/>
    <s v="OFF-PA-10002986"/>
    <x v="1"/>
    <x v="10"/>
    <s v="Xerox 1898"/>
    <n v="46.76"/>
    <n v="7"/>
    <n v="0"/>
    <n v="22.444800000000001"/>
  </r>
  <r>
    <n v="1308"/>
    <x v="617"/>
    <x v="0"/>
    <x v="23"/>
    <d v="2013-06-22T00:00:00"/>
    <s v="First Class"/>
    <x v="116"/>
    <s v="Roy Collins"/>
    <x v="0"/>
    <s v="United States"/>
    <s v="Pasadena"/>
    <x v="1"/>
    <n v="91104"/>
    <x v="1"/>
    <s v="OFF-BI-10000320"/>
    <x v="1"/>
    <x v="8"/>
    <s v="GBC Plastic Binding Combs"/>
    <n v="17.712"/>
    <n v="3"/>
    <n v="0.2"/>
    <n v="6.4206000000000012"/>
  </r>
  <r>
    <n v="1309"/>
    <x v="617"/>
    <x v="0"/>
    <x v="23"/>
    <d v="2013-06-22T00:00:00"/>
    <s v="First Class"/>
    <x v="116"/>
    <s v="Roy Collins"/>
    <x v="0"/>
    <s v="United States"/>
    <s v="Pasadena"/>
    <x v="1"/>
    <n v="91104"/>
    <x v="1"/>
    <s v="OFF-AP-10003971"/>
    <x v="1"/>
    <x v="9"/>
    <s v="Belkin 6 Outlet Metallic Surge Strip"/>
    <n v="21.78"/>
    <n v="2"/>
    <n v="0"/>
    <n v="5.6628000000000007"/>
  </r>
  <r>
    <n v="1310"/>
    <x v="617"/>
    <x v="0"/>
    <x v="23"/>
    <d v="2013-06-22T00:00:00"/>
    <s v="First Class"/>
    <x v="116"/>
    <s v="Roy Collins"/>
    <x v="0"/>
    <s v="United States"/>
    <s v="Pasadena"/>
    <x v="1"/>
    <n v="91104"/>
    <x v="1"/>
    <s v="OFF-ST-10001469"/>
    <x v="1"/>
    <x v="4"/>
    <s v="Fellowes Bankers Box Recycled Super Stor/Drawer"/>
    <n v="161.94"/>
    <n v="3"/>
    <n v="0"/>
    <n v="9.716399999999993"/>
  </r>
  <r>
    <n v="1311"/>
    <x v="617"/>
    <x v="0"/>
    <x v="23"/>
    <d v="2013-06-22T00:00:00"/>
    <s v="First Class"/>
    <x v="116"/>
    <s v="Roy Collins"/>
    <x v="0"/>
    <s v="United States"/>
    <s v="Pasadena"/>
    <x v="1"/>
    <n v="91104"/>
    <x v="1"/>
    <s v="FUR-CH-10003846"/>
    <x v="0"/>
    <x v="1"/>
    <s v="Hon Valutask Swivel Chairs"/>
    <n v="161.56800000000001"/>
    <n v="2"/>
    <n v="0.2"/>
    <n v="-8.0783999999999949"/>
  </r>
  <r>
    <n v="1312"/>
    <x v="618"/>
    <x v="0"/>
    <x v="10"/>
    <d v="2013-12-14T00:00:00"/>
    <s v="Standard Class"/>
    <x v="248"/>
    <s v="Fred McMath"/>
    <x v="0"/>
    <s v="United States"/>
    <s v="Lawrence"/>
    <x v="31"/>
    <n v="1841"/>
    <x v="3"/>
    <s v="OFF-LA-10001404"/>
    <x v="1"/>
    <x v="2"/>
    <s v="Avery 517"/>
    <n v="3.69"/>
    <n v="1"/>
    <n v="0"/>
    <n v="1.7343"/>
  </r>
  <r>
    <n v="1313"/>
    <x v="618"/>
    <x v="0"/>
    <x v="10"/>
    <d v="2013-12-14T00:00:00"/>
    <s v="Standard Class"/>
    <x v="248"/>
    <s v="Fred McMath"/>
    <x v="0"/>
    <s v="United States"/>
    <s v="Lawrence"/>
    <x v="31"/>
    <n v="1841"/>
    <x v="3"/>
    <s v="OFF-LA-10001474"/>
    <x v="1"/>
    <x v="2"/>
    <s v="Avery 477"/>
    <n v="122.12"/>
    <n v="4"/>
    <n v="0"/>
    <n v="56.175200000000004"/>
  </r>
  <r>
    <n v="1314"/>
    <x v="619"/>
    <x v="0"/>
    <x v="446"/>
    <d v="2013-10-02T00:00:00"/>
    <s v="Standard Class"/>
    <x v="7"/>
    <s v="Pete Kriz"/>
    <x v="0"/>
    <s v="United States"/>
    <s v="Columbus"/>
    <x v="24"/>
    <n v="43229"/>
    <x v="3"/>
    <s v="FUR-CH-10003199"/>
    <x v="0"/>
    <x v="1"/>
    <s v="Office Star - Contemporary Task Swivel Chair"/>
    <n v="155.37199999999999"/>
    <n v="2"/>
    <n v="0.3"/>
    <n v="-13.317599999999999"/>
  </r>
  <r>
    <n v="1315"/>
    <x v="620"/>
    <x v="0"/>
    <x v="122"/>
    <d v="2013-12-24T00:00:00"/>
    <s v="Standard Class"/>
    <x v="428"/>
    <s v="Henry Goldwyn"/>
    <x v="1"/>
    <s v="United States"/>
    <s v="Los Angeles"/>
    <x v="1"/>
    <n v="90032"/>
    <x v="1"/>
    <s v="OFF-PA-10003072"/>
    <x v="1"/>
    <x v="10"/>
    <s v="Eureka Recycled Copy Paper 8 1/2&quot; x 11&quot;, Ream"/>
    <n v="38.880000000000003"/>
    <n v="6"/>
    <n v="0"/>
    <n v="18.662400000000002"/>
  </r>
  <r>
    <n v="1316"/>
    <x v="620"/>
    <x v="0"/>
    <x v="122"/>
    <d v="2013-12-24T00:00:00"/>
    <s v="Standard Class"/>
    <x v="428"/>
    <s v="Henry Goldwyn"/>
    <x v="1"/>
    <s v="United States"/>
    <s v="Los Angeles"/>
    <x v="1"/>
    <n v="90032"/>
    <x v="1"/>
    <s v="FUR-FU-10004960"/>
    <x v="0"/>
    <x v="5"/>
    <s v="Seth Thomas 12&quot; Clock w/ Goldtone Case"/>
    <n v="183.84"/>
    <n v="8"/>
    <n v="0"/>
    <n v="62.505600000000001"/>
  </r>
  <r>
    <n v="1317"/>
    <x v="620"/>
    <x v="0"/>
    <x v="122"/>
    <d v="2013-12-24T00:00:00"/>
    <s v="Standard Class"/>
    <x v="428"/>
    <s v="Henry Goldwyn"/>
    <x v="1"/>
    <s v="United States"/>
    <s v="Los Angeles"/>
    <x v="1"/>
    <n v="90032"/>
    <x v="1"/>
    <s v="OFF-SU-10003505"/>
    <x v="1"/>
    <x v="14"/>
    <s v="Premier Electric Letter Opener"/>
    <n v="579.29999999999995"/>
    <n v="5"/>
    <n v="0"/>
    <n v="28.964999999999961"/>
  </r>
  <r>
    <n v="1318"/>
    <x v="621"/>
    <x v="3"/>
    <x v="389"/>
    <d v="2014-12-15T00:00:00"/>
    <s v="Standard Class"/>
    <x v="66"/>
    <s v="Helen Andreada"/>
    <x v="0"/>
    <s v="United States"/>
    <s v="Philadelphia"/>
    <x v="9"/>
    <n v="19120"/>
    <x v="3"/>
    <s v="TEC-AC-10003116"/>
    <x v="2"/>
    <x v="11"/>
    <s v="Memorex Froggy Flash Drive 8 GB"/>
    <n v="14.200000000000001"/>
    <n v="1"/>
    <n v="0.2"/>
    <n v="3.3724999999999992"/>
  </r>
  <r>
    <n v="1319"/>
    <x v="622"/>
    <x v="2"/>
    <x v="268"/>
    <d v="2011-07-05T00:00:00"/>
    <s v="Standard Class"/>
    <x v="429"/>
    <s v="Laurel Workman"/>
    <x v="1"/>
    <s v="United States"/>
    <s v="Deltona"/>
    <x v="2"/>
    <n v="32725"/>
    <x v="0"/>
    <s v="TEC-PH-10004586"/>
    <x v="2"/>
    <x v="7"/>
    <s v="Wilson SignalBoost 841262 DB PRO Amplifier Kit"/>
    <n v="575.91999999999996"/>
    <n v="2"/>
    <n v="0.2"/>
    <n v="71.989999999999981"/>
  </r>
  <r>
    <n v="1320"/>
    <x v="622"/>
    <x v="2"/>
    <x v="268"/>
    <d v="2011-07-05T00:00:00"/>
    <s v="Standard Class"/>
    <x v="429"/>
    <s v="Laurel Workman"/>
    <x v="1"/>
    <s v="United States"/>
    <s v="Deltona"/>
    <x v="2"/>
    <n v="32725"/>
    <x v="0"/>
    <s v="OFF-BI-10000546"/>
    <x v="1"/>
    <x v="8"/>
    <s v="Avery Durable Binders"/>
    <n v="5.1840000000000011"/>
    <n v="6"/>
    <n v="0.7"/>
    <n v="-3.6288"/>
  </r>
  <r>
    <n v="1321"/>
    <x v="623"/>
    <x v="3"/>
    <x v="447"/>
    <d v="2014-02-09T00:00:00"/>
    <s v="Standard Class"/>
    <x v="430"/>
    <s v="Matt Collins"/>
    <x v="0"/>
    <s v="United States"/>
    <s v="Cincinnati"/>
    <x v="24"/>
    <n v="45231"/>
    <x v="3"/>
    <s v="OFF-BI-10002071"/>
    <x v="1"/>
    <x v="8"/>
    <s v="Fellowes Black Plastic Comb Bindings"/>
    <n v="5.2290000000000001"/>
    <n v="3"/>
    <n v="0.7"/>
    <n v="-4.1831999999999976"/>
  </r>
  <r>
    <n v="1322"/>
    <x v="623"/>
    <x v="3"/>
    <x v="447"/>
    <d v="2014-02-09T00:00:00"/>
    <s v="Standard Class"/>
    <x v="430"/>
    <s v="Matt Collins"/>
    <x v="0"/>
    <s v="United States"/>
    <s v="Cincinnati"/>
    <x v="24"/>
    <n v="45231"/>
    <x v="3"/>
    <s v="OFF-ST-10001490"/>
    <x v="1"/>
    <x v="4"/>
    <s v="Hot File 7-Pocket, Floor Stand"/>
    <n v="285.55200000000002"/>
    <n v="2"/>
    <n v="0.2"/>
    <n v="35.69399999999996"/>
  </r>
  <r>
    <n v="1323"/>
    <x v="624"/>
    <x v="3"/>
    <x v="448"/>
    <d v="2014-03-09T00:00:00"/>
    <s v="Standard Class"/>
    <x v="431"/>
    <s v="Liz Preis"/>
    <x v="0"/>
    <s v="United States"/>
    <s v="Murray"/>
    <x v="0"/>
    <n v="42071"/>
    <x v="0"/>
    <s v="OFF-AP-10004859"/>
    <x v="1"/>
    <x v="9"/>
    <s v="Acco 6 Outlet Guardian Premium Surge Suppressor"/>
    <n v="72.8"/>
    <n v="5"/>
    <n v="0"/>
    <n v="19.656000000000002"/>
  </r>
  <r>
    <n v="1324"/>
    <x v="625"/>
    <x v="3"/>
    <x v="449"/>
    <d v="2014-10-11T00:00:00"/>
    <s v="First Class"/>
    <x v="432"/>
    <s v="Evan Bailliet"/>
    <x v="0"/>
    <s v="United States"/>
    <s v="Wilmington"/>
    <x v="3"/>
    <n v="28403"/>
    <x v="0"/>
    <s v="OFF-PA-10002659"/>
    <x v="1"/>
    <x v="10"/>
    <s v="Avoid Verbal Orders Carbonless Minifold Book"/>
    <n v="10.816000000000001"/>
    <n v="4"/>
    <n v="0.2"/>
    <n v="3.5151999999999988"/>
  </r>
  <r>
    <n v="1325"/>
    <x v="626"/>
    <x v="2"/>
    <x v="450"/>
    <d v="2011-10-03T00:00:00"/>
    <s v="Standard Class"/>
    <x v="433"/>
    <s v="George Zrebassa"/>
    <x v="1"/>
    <s v="United States"/>
    <s v="Lawrence"/>
    <x v="31"/>
    <n v="1841"/>
    <x v="3"/>
    <s v="OFF-ST-10001321"/>
    <x v="1"/>
    <x v="4"/>
    <s v="Decoflex Hanging Personal Folder File, Blue"/>
    <n v="46.26"/>
    <n v="3"/>
    <n v="0"/>
    <n v="12.490200000000003"/>
  </r>
  <r>
    <n v="1326"/>
    <x v="627"/>
    <x v="2"/>
    <x v="279"/>
    <d v="2011-05-30T00:00:00"/>
    <s v="First Class"/>
    <x v="97"/>
    <s v="Laurel Elliston"/>
    <x v="0"/>
    <s v="United States"/>
    <s v="Chicago"/>
    <x v="10"/>
    <n v="60653"/>
    <x v="2"/>
    <s v="OFF-BI-10004139"/>
    <x v="1"/>
    <x v="8"/>
    <s v="Fellowes Presentation Covers for Comb Binding Machines"/>
    <n v="17.459999999999997"/>
    <n v="6"/>
    <n v="0.8"/>
    <n v="-30.555000000000007"/>
  </r>
  <r>
    <n v="1327"/>
    <x v="628"/>
    <x v="1"/>
    <x v="451"/>
    <d v="2012-06-18T00:00:00"/>
    <s v="Standard Class"/>
    <x v="57"/>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x v="434"/>
    <s v="Cathy Prescott"/>
    <x v="1"/>
    <s v="United States"/>
    <s v="Norwich"/>
    <x v="29"/>
    <n v="6360"/>
    <x v="3"/>
    <s v="OFF-PA-10004156"/>
    <x v="1"/>
    <x v="10"/>
    <s v="Xerox 188"/>
    <n v="11.34"/>
    <n v="1"/>
    <n v="0"/>
    <n v="5.5565999999999995"/>
  </r>
  <r>
    <n v="1329"/>
    <x v="630"/>
    <x v="3"/>
    <x v="453"/>
    <d v="2014-10-19T00:00:00"/>
    <s v="Second Class"/>
    <x v="435"/>
    <s v="Frank Gastineau"/>
    <x v="2"/>
    <s v="United States"/>
    <s v="San Francisco"/>
    <x v="1"/>
    <n v="94110"/>
    <x v="1"/>
    <s v="OFF-AR-10002818"/>
    <x v="1"/>
    <x v="6"/>
    <s v="Panasonic KP-310 Heavy-Duty Electric Pencil Sharpener"/>
    <n v="87.92"/>
    <n v="4"/>
    <n v="0"/>
    <n v="26.375999999999998"/>
  </r>
  <r>
    <n v="1330"/>
    <x v="631"/>
    <x v="0"/>
    <x v="454"/>
    <d v="2013-05-28T00:00:00"/>
    <s v="Standard Class"/>
    <x v="436"/>
    <s v="Lisa DeCherney"/>
    <x v="0"/>
    <s v="United States"/>
    <s v="San Francisco"/>
    <x v="1"/>
    <n v="94109"/>
    <x v="1"/>
    <s v="FUR-FU-10003691"/>
    <x v="0"/>
    <x v="5"/>
    <s v="Eldon Image Series Desk Accessories, Ebony"/>
    <n v="37.049999999999997"/>
    <n v="3"/>
    <n v="0"/>
    <n v="16.302"/>
  </r>
  <r>
    <n v="1331"/>
    <x v="632"/>
    <x v="3"/>
    <x v="455"/>
    <d v="2014-06-07T00:00:00"/>
    <s v="Standard Class"/>
    <x v="437"/>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x v="437"/>
    <s v="Alejandro Ballentine"/>
    <x v="2"/>
    <s v="United States"/>
    <s v="Lorain"/>
    <x v="24"/>
    <n v="44052"/>
    <x v="3"/>
    <s v="OFF-ST-10004507"/>
    <x v="1"/>
    <x v="4"/>
    <s v="Advantus Rolling Storage Box"/>
    <n v="27.439999999999998"/>
    <n v="2"/>
    <n v="0.2"/>
    <n v="2.4009999999999998"/>
  </r>
  <r>
    <n v="1333"/>
    <x v="633"/>
    <x v="2"/>
    <x v="456"/>
    <d v="2011-02-22T00:00:00"/>
    <s v="Standard Class"/>
    <x v="438"/>
    <s v="Michael Nguyen"/>
    <x v="0"/>
    <s v="United States"/>
    <s v="Dallas"/>
    <x v="5"/>
    <n v="75220"/>
    <x v="2"/>
    <s v="OFF-BI-10002012"/>
    <x v="1"/>
    <x v="8"/>
    <s v="Wilson Jones Easy Flow II Sheet Lifters"/>
    <n v="1.0799999999999998"/>
    <n v="3"/>
    <n v="0.8"/>
    <n v="-1.7280000000000002"/>
  </r>
  <r>
    <n v="1334"/>
    <x v="633"/>
    <x v="2"/>
    <x v="456"/>
    <d v="2011-02-22T00:00:00"/>
    <s v="Standard Class"/>
    <x v="438"/>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x v="6"/>
    <s v="Harold Pawlan"/>
    <x v="2"/>
    <s v="United States"/>
    <s v="Los Angeles"/>
    <x v="1"/>
    <n v="90049"/>
    <x v="1"/>
    <s v="OFF-BI-10003684"/>
    <x v="1"/>
    <x v="8"/>
    <s v="Wilson Jones Legal Size Ring Binders"/>
    <n v="140.73599999999999"/>
    <n v="8"/>
    <n v="0.2"/>
    <n v="52.775999999999996"/>
  </r>
  <r>
    <n v="1336"/>
    <x v="635"/>
    <x v="0"/>
    <x v="458"/>
    <d v="2013-05-24T00:00:00"/>
    <s v="Standard Class"/>
    <x v="439"/>
    <s v="Jim Radford"/>
    <x v="0"/>
    <s v="United States"/>
    <s v="Middletown"/>
    <x v="29"/>
    <n v="6457"/>
    <x v="3"/>
    <s v="OFF-ST-10002574"/>
    <x v="1"/>
    <x v="4"/>
    <s v="SAFCO Commercial Wire Shelving, Black"/>
    <n v="552.55999999999995"/>
    <n v="4"/>
    <n v="0"/>
    <n v="0"/>
  </r>
  <r>
    <n v="1337"/>
    <x v="636"/>
    <x v="3"/>
    <x v="459"/>
    <d v="2014-04-08T00:00:00"/>
    <s v="Standard Class"/>
    <x v="440"/>
    <s v="Jamie Frazer"/>
    <x v="0"/>
    <s v="United States"/>
    <s v="Los Angeles"/>
    <x v="1"/>
    <n v="90008"/>
    <x v="1"/>
    <s v="FUR-FU-10003724"/>
    <x v="0"/>
    <x v="5"/>
    <s v="Westinghouse Clip-On Gooseneck Lamps"/>
    <n v="25.11"/>
    <n v="3"/>
    <n v="0"/>
    <n v="6.5285999999999991"/>
  </r>
  <r>
    <n v="1338"/>
    <x v="637"/>
    <x v="3"/>
    <x v="185"/>
    <d v="2014-04-03T00:00:00"/>
    <s v="Second Class"/>
    <x v="441"/>
    <s v="Chad McGuire"/>
    <x v="0"/>
    <s v="United States"/>
    <s v="New York City"/>
    <x v="15"/>
    <n v="10011"/>
    <x v="3"/>
    <s v="FUR-FU-10004018"/>
    <x v="0"/>
    <x v="5"/>
    <s v="Tensor Computer Mounted Lamp"/>
    <n v="29.78"/>
    <n v="2"/>
    <n v="0"/>
    <n v="8.0406000000000013"/>
  </r>
  <r>
    <n v="1339"/>
    <x v="637"/>
    <x v="3"/>
    <x v="185"/>
    <d v="2014-04-03T00:00:00"/>
    <s v="Second Class"/>
    <x v="441"/>
    <s v="Chad McGuire"/>
    <x v="0"/>
    <s v="United States"/>
    <s v="New York City"/>
    <x v="15"/>
    <n v="10011"/>
    <x v="3"/>
    <s v="TEC-PH-10002549"/>
    <x v="2"/>
    <x v="7"/>
    <s v="Polycom SoundPoint IP 450 VoIP phone"/>
    <n v="677.58"/>
    <n v="3"/>
    <n v="0"/>
    <n v="176.17080000000001"/>
  </r>
  <r>
    <n v="1340"/>
    <x v="637"/>
    <x v="3"/>
    <x v="185"/>
    <d v="2014-04-03T00:00:00"/>
    <s v="Second Class"/>
    <x v="441"/>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x v="442"/>
    <s v="Aaron Smayling"/>
    <x v="1"/>
    <s v="United States"/>
    <s v="Jacksonville"/>
    <x v="3"/>
    <n v="28540"/>
    <x v="0"/>
    <s v="TEC-MA-10002178"/>
    <x v="2"/>
    <x v="15"/>
    <s v="Cisco CP-7937G Unified IP Conference Station Phone"/>
    <n v="695.7"/>
    <n v="2"/>
    <n v="0.5"/>
    <n v="-27.827999999999975"/>
  </r>
  <r>
    <n v="1342"/>
    <x v="638"/>
    <x v="3"/>
    <x v="460"/>
    <d v="2014-01-05T00:00:00"/>
    <s v="First Class"/>
    <x v="442"/>
    <s v="Aaron Smayling"/>
    <x v="1"/>
    <s v="United States"/>
    <s v="Jacksonville"/>
    <x v="3"/>
    <n v="28540"/>
    <x v="0"/>
    <s v="OFF-BI-10003694"/>
    <x v="1"/>
    <x v="8"/>
    <s v="Avery 3 1/2&quot; Diskette Storage Pages, 10/Pack"/>
    <n v="15.66"/>
    <n v="5"/>
    <n v="0.7"/>
    <n v="-12.527999999999995"/>
  </r>
  <r>
    <n v="1343"/>
    <x v="638"/>
    <x v="3"/>
    <x v="460"/>
    <d v="2014-01-05T00:00:00"/>
    <s v="First Class"/>
    <x v="442"/>
    <s v="Aaron Smayling"/>
    <x v="1"/>
    <s v="United States"/>
    <s v="Jacksonville"/>
    <x v="3"/>
    <n v="28540"/>
    <x v="0"/>
    <s v="OFF-BI-10000474"/>
    <x v="1"/>
    <x v="8"/>
    <s v="Avery Recycled Flexi-View Covers for Binding Systems"/>
    <n v="28.854000000000006"/>
    <n v="6"/>
    <n v="0.7"/>
    <n v="-21.159599999999998"/>
  </r>
  <r>
    <n v="1344"/>
    <x v="639"/>
    <x v="1"/>
    <x v="71"/>
    <d v="2012-06-01T00:00:00"/>
    <s v="Standard Class"/>
    <x v="41"/>
    <s v="Karl Braun"/>
    <x v="0"/>
    <s v="United States"/>
    <s v="Freeport"/>
    <x v="15"/>
    <n v="11520"/>
    <x v="3"/>
    <s v="OFF-AR-10000411"/>
    <x v="1"/>
    <x v="6"/>
    <s v="Boston 16701 Slimline Battery Pencil Sharpener"/>
    <n v="47.82"/>
    <n v="3"/>
    <n v="0"/>
    <n v="14.345999999999995"/>
  </r>
  <r>
    <n v="1345"/>
    <x v="639"/>
    <x v="1"/>
    <x v="71"/>
    <d v="2012-06-01T00:00:00"/>
    <s v="Standard Class"/>
    <x v="41"/>
    <s v="Karl Braun"/>
    <x v="0"/>
    <s v="United States"/>
    <s v="Freeport"/>
    <x v="15"/>
    <n v="11520"/>
    <x v="3"/>
    <s v="OFF-LA-10000262"/>
    <x v="1"/>
    <x v="2"/>
    <s v="Avery 494"/>
    <n v="13.049999999999999"/>
    <n v="5"/>
    <n v="0"/>
    <n v="6.0029999999999992"/>
  </r>
  <r>
    <n v="1346"/>
    <x v="640"/>
    <x v="2"/>
    <x v="461"/>
    <d v="2011-03-24T00:00:00"/>
    <s v="Standard Class"/>
    <x v="202"/>
    <s v="Bradley Nguyen"/>
    <x v="0"/>
    <s v="United States"/>
    <s v="Lakeville"/>
    <x v="11"/>
    <n v="55044"/>
    <x v="2"/>
    <s v="OFF-AP-10001154"/>
    <x v="1"/>
    <x v="9"/>
    <s v="Bionaire Personal Warm Mist Humidifier/Vaporizer"/>
    <n v="93.78"/>
    <n v="2"/>
    <n v="0"/>
    <n v="36.574200000000005"/>
  </r>
  <r>
    <n v="1347"/>
    <x v="640"/>
    <x v="2"/>
    <x v="461"/>
    <d v="2011-03-24T00:00:00"/>
    <s v="Standard Class"/>
    <x v="202"/>
    <s v="Bradley Nguyen"/>
    <x v="0"/>
    <s v="United States"/>
    <s v="Lakeville"/>
    <x v="11"/>
    <n v="55044"/>
    <x v="2"/>
    <s v="OFF-PA-10000466"/>
    <x v="1"/>
    <x v="10"/>
    <s v="Memo Book, 100 Message Capacity, 5 3/8” x 11”"/>
    <n v="47.18"/>
    <n v="7"/>
    <n v="0"/>
    <n v="23.59"/>
  </r>
  <r>
    <n v="1348"/>
    <x v="640"/>
    <x v="2"/>
    <x v="461"/>
    <d v="2011-03-24T00:00:00"/>
    <s v="Standard Class"/>
    <x v="202"/>
    <s v="Bradley Nguyen"/>
    <x v="0"/>
    <s v="United States"/>
    <s v="Lakeville"/>
    <x v="11"/>
    <n v="55044"/>
    <x v="2"/>
    <s v="OFF-AR-10003829"/>
    <x v="1"/>
    <x v="6"/>
    <s v="Newell 35"/>
    <n v="19.68"/>
    <n v="6"/>
    <n v="0"/>
    <n v="5.7071999999999976"/>
  </r>
  <r>
    <n v="1349"/>
    <x v="640"/>
    <x v="2"/>
    <x v="461"/>
    <d v="2011-03-24T00:00:00"/>
    <s v="Standard Class"/>
    <x v="202"/>
    <s v="Bradley Nguyen"/>
    <x v="0"/>
    <s v="United States"/>
    <s v="Lakeville"/>
    <x v="11"/>
    <n v="55044"/>
    <x v="2"/>
    <s v="OFF-BI-10001758"/>
    <x v="1"/>
    <x v="8"/>
    <s v="Wilson Jones 14 Line Acrylic Coated Pressboard Data Binders"/>
    <n v="53.4"/>
    <n v="10"/>
    <n v="0"/>
    <n v="25.097999999999999"/>
  </r>
  <r>
    <n v="1350"/>
    <x v="640"/>
    <x v="2"/>
    <x v="461"/>
    <d v="2011-03-24T00:00:00"/>
    <s v="Standard Class"/>
    <x v="202"/>
    <s v="Bradley Nguyen"/>
    <x v="0"/>
    <s v="United States"/>
    <s v="Lakeville"/>
    <x v="11"/>
    <n v="55044"/>
    <x v="2"/>
    <s v="OFF-BI-10000136"/>
    <x v="1"/>
    <x v="8"/>
    <s v="Avery Non-Stick Heavy Duty View Round Locking Ring Binders"/>
    <n v="35.880000000000003"/>
    <n v="6"/>
    <n v="0"/>
    <n v="17.2224"/>
  </r>
  <r>
    <n v="1351"/>
    <x v="641"/>
    <x v="2"/>
    <x v="462"/>
    <d v="2011-10-08T00:00:00"/>
    <s v="Second Class"/>
    <x v="443"/>
    <s v="Beth Paige"/>
    <x v="0"/>
    <s v="United States"/>
    <s v="Evanston"/>
    <x v="10"/>
    <n v="60201"/>
    <x v="2"/>
    <s v="FUR-CH-10002880"/>
    <x v="0"/>
    <x v="1"/>
    <s v="Global High-Back Leather Tilter, Burgundy"/>
    <n v="258.279"/>
    <n v="3"/>
    <n v="0.3"/>
    <n v="-70.104300000000023"/>
  </r>
  <r>
    <n v="1352"/>
    <x v="642"/>
    <x v="0"/>
    <x v="463"/>
    <d v="2013-04-01T00:00:00"/>
    <s v="First Class"/>
    <x v="442"/>
    <s v="Aaron Smayling"/>
    <x v="1"/>
    <s v="United States"/>
    <s v="Arlington"/>
    <x v="17"/>
    <n v="22204"/>
    <x v="0"/>
    <s v="OFF-ST-10000649"/>
    <x v="1"/>
    <x v="4"/>
    <s v="Hanging Personal Folder File"/>
    <n v="31.4"/>
    <n v="2"/>
    <n v="0"/>
    <n v="7.8500000000000014"/>
  </r>
  <r>
    <n v="1353"/>
    <x v="643"/>
    <x v="3"/>
    <x v="464"/>
    <d v="2014-05-10T00:00:00"/>
    <s v="Standard Class"/>
    <x v="352"/>
    <s v="Lindsay Williams"/>
    <x v="1"/>
    <s v="United States"/>
    <s v="San Francisco"/>
    <x v="1"/>
    <n v="94109"/>
    <x v="1"/>
    <s v="TEC-PH-10003092"/>
    <x v="2"/>
    <x v="7"/>
    <s v="Motorola L804"/>
    <n v="183.96"/>
    <n v="5"/>
    <n v="0.2"/>
    <n v="20.695499999999988"/>
  </r>
  <r>
    <n v="1354"/>
    <x v="643"/>
    <x v="3"/>
    <x v="464"/>
    <d v="2014-05-10T00:00:00"/>
    <s v="Standard Class"/>
    <x v="352"/>
    <s v="Lindsay Williams"/>
    <x v="1"/>
    <s v="United States"/>
    <s v="San Francisco"/>
    <x v="1"/>
    <n v="94109"/>
    <x v="1"/>
    <s v="OFF-PA-10002250"/>
    <x v="1"/>
    <x v="10"/>
    <s v="Things To Do Today Pad"/>
    <n v="17.61"/>
    <n v="3"/>
    <n v="0"/>
    <n v="8.4527999999999999"/>
  </r>
  <r>
    <n v="1355"/>
    <x v="643"/>
    <x v="3"/>
    <x v="464"/>
    <d v="2014-05-10T00:00:00"/>
    <s v="Standard Class"/>
    <x v="352"/>
    <s v="Lindsay Williams"/>
    <x v="1"/>
    <s v="United States"/>
    <s v="San Francisco"/>
    <x v="1"/>
    <n v="94109"/>
    <x v="1"/>
    <s v="FUR-TA-10003473"/>
    <x v="0"/>
    <x v="3"/>
    <s v="Bretford Rectangular Conference Table Tops"/>
    <n v="300.904"/>
    <n v="1"/>
    <n v="0.2"/>
    <n v="11.283900000000017"/>
  </r>
  <r>
    <n v="1356"/>
    <x v="644"/>
    <x v="2"/>
    <x v="260"/>
    <d v="2011-07-05T00:00:00"/>
    <s v="Same Day"/>
    <x v="419"/>
    <s v="Dan Campbell"/>
    <x v="0"/>
    <s v="United States"/>
    <s v="Houston"/>
    <x v="5"/>
    <n v="77036"/>
    <x v="2"/>
    <s v="OFF-ST-10001522"/>
    <x v="1"/>
    <x v="4"/>
    <s v="Gould Plastics 18-Pocket Panel Bin, 34w x 5-1/4d x 20-1/2h"/>
    <n v="220.77600000000001"/>
    <n v="3"/>
    <n v="0.2"/>
    <n v="-44.155200000000022"/>
  </r>
  <r>
    <n v="1357"/>
    <x v="644"/>
    <x v="2"/>
    <x v="260"/>
    <d v="2011-07-05T00:00:00"/>
    <s v="Same Day"/>
    <x v="419"/>
    <s v="Dan Campbell"/>
    <x v="0"/>
    <s v="United States"/>
    <s v="Houston"/>
    <x v="5"/>
    <n v="77036"/>
    <x v="2"/>
    <s v="OFF-ST-10000563"/>
    <x v="1"/>
    <x v="4"/>
    <s v="Fellowes Bankers Box Stor/Drawer Steel Plus"/>
    <n v="281.42400000000004"/>
    <n v="11"/>
    <n v="0.2"/>
    <n v="-35.178000000000004"/>
  </r>
  <r>
    <n v="1358"/>
    <x v="645"/>
    <x v="0"/>
    <x v="465"/>
    <d v="2013-05-08T00:00:00"/>
    <s v="First Class"/>
    <x v="444"/>
    <s v="Natalie DeCherney"/>
    <x v="0"/>
    <s v="United States"/>
    <s v="Louisville"/>
    <x v="0"/>
    <n v="40214"/>
    <x v="0"/>
    <s v="OFF-PA-10003641"/>
    <x v="1"/>
    <x v="10"/>
    <s v="Xerox 1909"/>
    <n v="79.14"/>
    <n v="3"/>
    <n v="0"/>
    <n v="36.404399999999995"/>
  </r>
  <r>
    <n v="1359"/>
    <x v="646"/>
    <x v="3"/>
    <x v="466"/>
    <d v="2014-04-28T00:00:00"/>
    <s v="First Class"/>
    <x v="445"/>
    <s v="Larry Blacks"/>
    <x v="0"/>
    <s v="United States"/>
    <s v="Fort Worth"/>
    <x v="5"/>
    <n v="76106"/>
    <x v="2"/>
    <s v="FUR-FU-10000010"/>
    <x v="0"/>
    <x v="5"/>
    <s v="DAX Value U-Channel Document Frames, Easel Back"/>
    <n v="1.988"/>
    <n v="1"/>
    <n v="0.6"/>
    <n v="-1.4413"/>
  </r>
  <r>
    <n v="1360"/>
    <x v="647"/>
    <x v="2"/>
    <x v="467"/>
    <d v="2011-10-01T00:00:00"/>
    <s v="Second Class"/>
    <x v="446"/>
    <s v="Kean Takahito"/>
    <x v="0"/>
    <s v="United States"/>
    <s v="Los Angeles"/>
    <x v="1"/>
    <n v="90049"/>
    <x v="1"/>
    <s v="FUR-CH-10002961"/>
    <x v="0"/>
    <x v="1"/>
    <s v="Leather Task Chair, Black"/>
    <n v="145.56800000000001"/>
    <n v="2"/>
    <n v="0.2"/>
    <n v="0"/>
  </r>
  <r>
    <n v="1361"/>
    <x v="648"/>
    <x v="3"/>
    <x v="15"/>
    <d v="2014-10-26T00:00:00"/>
    <s v="Standard Class"/>
    <x v="447"/>
    <s v="Harry Marie"/>
    <x v="1"/>
    <s v="United States"/>
    <s v="Philadelphia"/>
    <x v="9"/>
    <n v="19120"/>
    <x v="3"/>
    <s v="OFF-AR-10002956"/>
    <x v="1"/>
    <x v="6"/>
    <s v="Boston 16801 Nautilus Battery Pencil Sharpener"/>
    <n v="123.256"/>
    <n v="7"/>
    <n v="0.2"/>
    <n v="9.2441999999999993"/>
  </r>
  <r>
    <n v="1362"/>
    <x v="648"/>
    <x v="3"/>
    <x v="15"/>
    <d v="2014-10-26T00:00:00"/>
    <s v="Standard Class"/>
    <x v="447"/>
    <s v="Harry Marie"/>
    <x v="1"/>
    <s v="United States"/>
    <s v="Philadelphia"/>
    <x v="9"/>
    <n v="19120"/>
    <x v="3"/>
    <s v="OFF-PA-10004041"/>
    <x v="1"/>
    <x v="10"/>
    <s v="It's Hot Message Books with Stickers, 2 3/4&quot; x 5&quot;"/>
    <n v="23.680000000000003"/>
    <n v="4"/>
    <n v="0.2"/>
    <n v="7.3999999999999995"/>
  </r>
  <r>
    <n v="1363"/>
    <x v="648"/>
    <x v="3"/>
    <x v="15"/>
    <d v="2014-10-26T00:00:00"/>
    <s v="Standard Class"/>
    <x v="447"/>
    <s v="Harry Marie"/>
    <x v="1"/>
    <s v="United States"/>
    <s v="Philadelphia"/>
    <x v="9"/>
    <n v="19120"/>
    <x v="3"/>
    <s v="TEC-PH-10001336"/>
    <x v="2"/>
    <x v="7"/>
    <s v="Digium D40 VoIP phone"/>
    <n v="309.57600000000002"/>
    <n v="4"/>
    <n v="0.4"/>
    <n v="-56.755600000000015"/>
  </r>
  <r>
    <n v="1364"/>
    <x v="649"/>
    <x v="3"/>
    <x v="468"/>
    <d v="2014-11-12T00:00:00"/>
    <s v="First Class"/>
    <x v="448"/>
    <s v="Ann Blume"/>
    <x v="1"/>
    <s v="United States"/>
    <s v="Tucson"/>
    <x v="16"/>
    <n v="85705"/>
    <x v="1"/>
    <s v="OFF-BI-10001036"/>
    <x v="1"/>
    <x v="8"/>
    <s v="Cardinal EasyOpen D-Ring Binders"/>
    <n v="38.388000000000005"/>
    <n v="14"/>
    <n v="0.7"/>
    <n v="-25.591999999999999"/>
  </r>
  <r>
    <n v="1365"/>
    <x v="649"/>
    <x v="3"/>
    <x v="468"/>
    <d v="2014-11-12T00:00:00"/>
    <s v="First Class"/>
    <x v="448"/>
    <s v="Ann Blume"/>
    <x v="1"/>
    <s v="United States"/>
    <s v="Tucson"/>
    <x v="16"/>
    <n v="85705"/>
    <x v="1"/>
    <s v="TEC-MA-10003183"/>
    <x v="2"/>
    <x v="15"/>
    <s v="DYMO CardScan Personal V9 Business Card Scanner"/>
    <n v="95.994000000000014"/>
    <n v="2"/>
    <n v="0.7"/>
    <n v="-63.995999999999981"/>
  </r>
  <r>
    <n v="1366"/>
    <x v="649"/>
    <x v="3"/>
    <x v="468"/>
    <d v="2014-11-12T00:00:00"/>
    <s v="First Class"/>
    <x v="448"/>
    <s v="Ann Blume"/>
    <x v="1"/>
    <s v="United States"/>
    <s v="Tucson"/>
    <x v="16"/>
    <n v="85705"/>
    <x v="1"/>
    <s v="TEC-AC-10001314"/>
    <x v="2"/>
    <x v="11"/>
    <s v="Case Logic 2.4GHz Wireless Keyboard"/>
    <n v="239.95200000000003"/>
    <n v="6"/>
    <n v="0.2"/>
    <n v="-35.992800000000038"/>
  </r>
  <r>
    <n v="1367"/>
    <x v="649"/>
    <x v="3"/>
    <x v="468"/>
    <d v="2014-11-12T00:00:00"/>
    <s v="First Class"/>
    <x v="448"/>
    <s v="Ann Blume"/>
    <x v="1"/>
    <s v="United States"/>
    <s v="Tucson"/>
    <x v="16"/>
    <n v="85705"/>
    <x v="1"/>
    <s v="TEC-PH-10002563"/>
    <x v="2"/>
    <x v="7"/>
    <s v="Adtran 1202752G1"/>
    <n v="201.584"/>
    <n v="2"/>
    <n v="0.2"/>
    <n v="15.118800000000007"/>
  </r>
  <r>
    <n v="1368"/>
    <x v="649"/>
    <x v="3"/>
    <x v="468"/>
    <d v="2014-11-12T00:00:00"/>
    <s v="First Class"/>
    <x v="448"/>
    <s v="Ann Blume"/>
    <x v="1"/>
    <s v="United States"/>
    <s v="Tucson"/>
    <x v="16"/>
    <n v="85705"/>
    <x v="1"/>
    <s v="FUR-CH-10003312"/>
    <x v="0"/>
    <x v="1"/>
    <s v="Hon 2090 “Pillow Soft” Series Mid Back Swivel/Tilt Chairs"/>
    <n v="899.13600000000008"/>
    <n v="4"/>
    <n v="0.2"/>
    <n v="-146.10960000000014"/>
  </r>
  <r>
    <n v="1369"/>
    <x v="650"/>
    <x v="3"/>
    <x v="141"/>
    <d v="2014-07-12T00:00:00"/>
    <s v="First Class"/>
    <x v="449"/>
    <s v="Sam Zeldin"/>
    <x v="2"/>
    <s v="United States"/>
    <s v="Pico Rivera"/>
    <x v="1"/>
    <n v="90660"/>
    <x v="1"/>
    <s v="FUR-FU-10001588"/>
    <x v="0"/>
    <x v="5"/>
    <s v="Deflect-o SuperTray Unbreakable Stackable Tray, Letter, Black"/>
    <n v="145.9"/>
    <n v="5"/>
    <n v="0"/>
    <n v="62.736999999999995"/>
  </r>
  <r>
    <n v="1370"/>
    <x v="651"/>
    <x v="1"/>
    <x v="100"/>
    <d v="2012-12-28T00:00:00"/>
    <s v="Standard Class"/>
    <x v="439"/>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x v="439"/>
    <s v="Jim Radford"/>
    <x v="0"/>
    <s v="United States"/>
    <s v="Colorado Springs"/>
    <x v="22"/>
    <n v="80906"/>
    <x v="1"/>
    <s v="OFF-AR-10003405"/>
    <x v="1"/>
    <x v="6"/>
    <s v="Dixon My First Ticonderoga Pencil, #2"/>
    <n v="14.04"/>
    <n v="3"/>
    <n v="0.2"/>
    <n v="1.5794999999999986"/>
  </r>
  <r>
    <n v="1372"/>
    <x v="652"/>
    <x v="3"/>
    <x v="469"/>
    <d v="2014-03-13T00:00:00"/>
    <s v="Standard Class"/>
    <x v="450"/>
    <s v="Michael Granlund"/>
    <x v="2"/>
    <s v="United States"/>
    <s v="Clinton"/>
    <x v="39"/>
    <n v="20735"/>
    <x v="3"/>
    <s v="TEC-AC-10004510"/>
    <x v="2"/>
    <x v="11"/>
    <s v="Logitech Desktop MK120 Mouse and keyboard Combo"/>
    <n v="49.08"/>
    <n v="3"/>
    <n v="0"/>
    <n v="4.9079999999999977"/>
  </r>
  <r>
    <n v="1373"/>
    <x v="653"/>
    <x v="2"/>
    <x v="470"/>
    <d v="2011-04-06T00:00:00"/>
    <s v="Second Class"/>
    <x v="27"/>
    <s v="Kunst Miller"/>
    <x v="0"/>
    <s v="United States"/>
    <s v="Vallejo"/>
    <x v="1"/>
    <n v="94591"/>
    <x v="1"/>
    <s v="OFF-LA-10002312"/>
    <x v="1"/>
    <x v="2"/>
    <s v="Avery 490"/>
    <n v="29.6"/>
    <n v="2"/>
    <n v="0"/>
    <n v="14.8"/>
  </r>
  <r>
    <n v="1374"/>
    <x v="653"/>
    <x v="2"/>
    <x v="470"/>
    <d v="2011-04-06T00:00:00"/>
    <s v="Second Class"/>
    <x v="27"/>
    <s v="Kunst Miller"/>
    <x v="0"/>
    <s v="United States"/>
    <s v="Vallejo"/>
    <x v="1"/>
    <n v="94591"/>
    <x v="1"/>
    <s v="OFF-BI-10000042"/>
    <x v="1"/>
    <x v="8"/>
    <s v="Pressboard Data Binder, Crimson, 12&quot; X 8 1/2&quot;"/>
    <n v="17.088000000000001"/>
    <n v="4"/>
    <n v="0.2"/>
    <n v="5.5535999999999994"/>
  </r>
  <r>
    <n v="1375"/>
    <x v="654"/>
    <x v="1"/>
    <x v="471"/>
    <d v="2012-09-19T00:00:00"/>
    <s v="Standard Class"/>
    <x v="244"/>
    <s v="Christina Anderson"/>
    <x v="0"/>
    <s v="United States"/>
    <s v="Provo"/>
    <x v="7"/>
    <n v="84604"/>
    <x v="1"/>
    <s v="FUR-TA-10003008"/>
    <x v="0"/>
    <x v="3"/>
    <s v="Lesro Round Back Collection Coffee Table, End Table"/>
    <n v="912.75"/>
    <n v="5"/>
    <n v="0"/>
    <n v="118.65750000000006"/>
  </r>
  <r>
    <n v="1376"/>
    <x v="655"/>
    <x v="2"/>
    <x v="472"/>
    <d v="2011-08-09T00:00:00"/>
    <s v="Second Class"/>
    <x v="104"/>
    <s v="Valerie Dominguez"/>
    <x v="0"/>
    <s v="United States"/>
    <s v="Pleasant Grove"/>
    <x v="7"/>
    <n v="84062"/>
    <x v="1"/>
    <s v="OFF-AP-10003590"/>
    <x v="1"/>
    <x v="9"/>
    <s v="Hoover WindTunnel Plus Canister Vacuum"/>
    <n v="1089.75"/>
    <n v="3"/>
    <n v="0"/>
    <n v="305.13000000000011"/>
  </r>
  <r>
    <n v="1377"/>
    <x v="655"/>
    <x v="2"/>
    <x v="472"/>
    <d v="2011-08-09T00:00:00"/>
    <s v="Second Class"/>
    <x v="104"/>
    <s v="Valerie Dominguez"/>
    <x v="0"/>
    <s v="United States"/>
    <s v="Pleasant Grove"/>
    <x v="7"/>
    <n v="84062"/>
    <x v="1"/>
    <s v="OFF-PA-10000806"/>
    <x v="1"/>
    <x v="10"/>
    <s v="Xerox 1934"/>
    <n v="447.84"/>
    <n v="8"/>
    <n v="0"/>
    <n v="219.44159999999999"/>
  </r>
  <r>
    <n v="1378"/>
    <x v="655"/>
    <x v="2"/>
    <x v="472"/>
    <d v="2011-08-09T00:00:00"/>
    <s v="Second Class"/>
    <x v="104"/>
    <s v="Valerie Dominguez"/>
    <x v="0"/>
    <s v="United States"/>
    <s v="Pleasant Grove"/>
    <x v="7"/>
    <n v="84062"/>
    <x v="1"/>
    <s v="OFF-AR-10000896"/>
    <x v="1"/>
    <x v="6"/>
    <s v="Newell 329"/>
    <n v="16.399999999999999"/>
    <n v="5"/>
    <n v="0"/>
    <n v="4.2639999999999993"/>
  </r>
  <r>
    <n v="1379"/>
    <x v="655"/>
    <x v="2"/>
    <x v="472"/>
    <d v="2011-08-09T00:00:00"/>
    <s v="Second Class"/>
    <x v="104"/>
    <s v="Valerie Dominguez"/>
    <x v="0"/>
    <s v="United States"/>
    <s v="Pleasant Grove"/>
    <x v="7"/>
    <n v="84062"/>
    <x v="1"/>
    <s v="TEC-PH-10002310"/>
    <x v="2"/>
    <x v="7"/>
    <s v="Panasonic KX T7731-B Digital phone"/>
    <n v="399.96000000000004"/>
    <n v="5"/>
    <n v="0.2"/>
    <n v="34.996499999999969"/>
  </r>
  <r>
    <n v="1380"/>
    <x v="655"/>
    <x v="2"/>
    <x v="472"/>
    <d v="2011-08-09T00:00:00"/>
    <s v="Second Class"/>
    <x v="104"/>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x v="104"/>
    <s v="Valerie Dominguez"/>
    <x v="0"/>
    <s v="United States"/>
    <s v="Pleasant Grove"/>
    <x v="7"/>
    <n v="84062"/>
    <x v="1"/>
    <s v="OFF-BI-10002852"/>
    <x v="1"/>
    <x v="8"/>
    <s v="Ibico Standard Transparent Covers"/>
    <n v="13.184000000000001"/>
    <n v="1"/>
    <n v="0.2"/>
    <n v="4.7792000000000003"/>
  </r>
  <r>
    <n v="1382"/>
    <x v="656"/>
    <x v="0"/>
    <x v="323"/>
    <d v="2013-09-10T00:00:00"/>
    <s v="Standard Class"/>
    <x v="451"/>
    <s v="Julie Kriz"/>
    <x v="2"/>
    <s v="United States"/>
    <s v="Aurora"/>
    <x v="10"/>
    <n v="60505"/>
    <x v="2"/>
    <s v="FUR-FU-10003394"/>
    <x v="0"/>
    <x v="5"/>
    <s v="Tenex &quot;The Solids&quot; Textured Chair Mats"/>
    <n v="83.951999999999998"/>
    <n v="3"/>
    <n v="0.6"/>
    <n v="-90.24839999999999"/>
  </r>
  <r>
    <n v="1383"/>
    <x v="657"/>
    <x v="0"/>
    <x v="473"/>
    <d v="2013-02-05T00:00:00"/>
    <s v="Same Day"/>
    <x v="452"/>
    <s v="Paul Prost"/>
    <x v="2"/>
    <s v="United States"/>
    <s v="Smyrna"/>
    <x v="32"/>
    <n v="30080"/>
    <x v="0"/>
    <s v="OFF-ST-10002344"/>
    <x v="1"/>
    <x v="4"/>
    <s v="Carina 42&quot;Hx23 3/4&quot;W Media Storage Unit"/>
    <n v="80.98"/>
    <n v="1"/>
    <n v="0"/>
    <n v="1.6196000000000055"/>
  </r>
  <r>
    <n v="1384"/>
    <x v="657"/>
    <x v="0"/>
    <x v="473"/>
    <d v="2013-02-05T00:00:00"/>
    <s v="Same Day"/>
    <x v="452"/>
    <s v="Paul Prost"/>
    <x v="2"/>
    <s v="United States"/>
    <s v="Smyrna"/>
    <x v="32"/>
    <n v="30080"/>
    <x v="0"/>
    <s v="OFF-PA-10001289"/>
    <x v="1"/>
    <x v="10"/>
    <s v="White Computer Printout Paper by Universal"/>
    <n v="348.84"/>
    <n v="9"/>
    <n v="0"/>
    <n v="170.9316"/>
  </r>
  <r>
    <n v="1385"/>
    <x v="657"/>
    <x v="0"/>
    <x v="473"/>
    <d v="2013-02-05T00:00:00"/>
    <s v="Same Day"/>
    <x v="452"/>
    <s v="Paul Prost"/>
    <x v="2"/>
    <s v="United States"/>
    <s v="Smyrna"/>
    <x v="32"/>
    <n v="30080"/>
    <x v="0"/>
    <s v="OFF-FA-10000053"/>
    <x v="1"/>
    <x v="13"/>
    <s v="Revere Boxed Rubber Bands by Revere"/>
    <n v="9.4499999999999993"/>
    <n v="5"/>
    <n v="0"/>
    <n v="0.18900000000000028"/>
  </r>
  <r>
    <n v="1386"/>
    <x v="657"/>
    <x v="0"/>
    <x v="473"/>
    <d v="2013-02-05T00:00:00"/>
    <s v="Same Day"/>
    <x v="452"/>
    <s v="Paul Prost"/>
    <x v="2"/>
    <s v="United States"/>
    <s v="Smyrna"/>
    <x v="32"/>
    <n v="30080"/>
    <x v="0"/>
    <s v="FUR-FU-10004091"/>
    <x v="0"/>
    <x v="5"/>
    <s v="Eldon 200 Class Desk Accessories, Black"/>
    <n v="18.84"/>
    <n v="3"/>
    <n v="0"/>
    <n v="7.1592000000000002"/>
  </r>
  <r>
    <n v="1387"/>
    <x v="657"/>
    <x v="0"/>
    <x v="473"/>
    <d v="2013-02-05T00:00:00"/>
    <s v="Same Day"/>
    <x v="452"/>
    <s v="Paul Prost"/>
    <x v="2"/>
    <s v="United States"/>
    <s v="Smyrna"/>
    <x v="32"/>
    <n v="30080"/>
    <x v="0"/>
    <s v="FUR-BO-10004015"/>
    <x v="0"/>
    <x v="0"/>
    <s v="Bush Andora Bookcase, Maple/Graphite Gray Finish"/>
    <n v="239.98"/>
    <n v="2"/>
    <n v="0"/>
    <n v="52.795599999999979"/>
  </r>
  <r>
    <n v="1388"/>
    <x v="657"/>
    <x v="0"/>
    <x v="473"/>
    <d v="2013-02-05T00:00:00"/>
    <s v="Same Day"/>
    <x v="452"/>
    <s v="Paul Prost"/>
    <x v="2"/>
    <s v="United States"/>
    <s v="Smyrna"/>
    <x v="32"/>
    <n v="30080"/>
    <x v="0"/>
    <s v="OFF-EN-10003001"/>
    <x v="1"/>
    <x v="12"/>
    <s v="Ames Color-File Green Diamond Border X-ray Mailers"/>
    <n v="167.96"/>
    <n v="2"/>
    <n v="0"/>
    <n v="78.941199999999995"/>
  </r>
  <r>
    <n v="1389"/>
    <x v="657"/>
    <x v="0"/>
    <x v="473"/>
    <d v="2013-02-05T00:00:00"/>
    <s v="Same Day"/>
    <x v="452"/>
    <s v="Paul Prost"/>
    <x v="2"/>
    <s v="United States"/>
    <s v="Smyrna"/>
    <x v="32"/>
    <n v="30080"/>
    <x v="0"/>
    <s v="TEC-PH-10000215"/>
    <x v="2"/>
    <x v="7"/>
    <s v="Plantronics Cordless Phone Headset with In-line Volume - M214C"/>
    <n v="104.85000000000001"/>
    <n v="3"/>
    <n v="0"/>
    <n v="28.309500000000007"/>
  </r>
  <r>
    <n v="1390"/>
    <x v="657"/>
    <x v="0"/>
    <x v="473"/>
    <d v="2013-02-05T00:00:00"/>
    <s v="Same Day"/>
    <x v="452"/>
    <s v="Paul Prost"/>
    <x v="2"/>
    <s v="United States"/>
    <s v="Smyrna"/>
    <x v="32"/>
    <n v="30080"/>
    <x v="0"/>
    <s v="TEC-PH-10003645"/>
    <x v="2"/>
    <x v="7"/>
    <s v="Aastra 57i VoIP phone"/>
    <n v="484.83000000000004"/>
    <n v="3"/>
    <n v="0"/>
    <n v="126.05580000000002"/>
  </r>
  <r>
    <n v="1391"/>
    <x v="657"/>
    <x v="0"/>
    <x v="473"/>
    <d v="2013-02-05T00:00:00"/>
    <s v="Same Day"/>
    <x v="452"/>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x v="452"/>
    <s v="Paul Prost"/>
    <x v="2"/>
    <s v="United States"/>
    <s v="Smyrna"/>
    <x v="32"/>
    <n v="30080"/>
    <x v="0"/>
    <s v="OFF-ST-10004804"/>
    <x v="1"/>
    <x v="4"/>
    <s v="Belkin 19&quot; Vented Equipment Shelf, Black"/>
    <n v="154.44"/>
    <n v="3"/>
    <n v="0"/>
    <n v="1.5444000000000031"/>
  </r>
  <r>
    <n v="1393"/>
    <x v="657"/>
    <x v="0"/>
    <x v="473"/>
    <d v="2013-02-05T00:00:00"/>
    <s v="Same Day"/>
    <x v="452"/>
    <s v="Paul Prost"/>
    <x v="2"/>
    <s v="United States"/>
    <s v="Smyrna"/>
    <x v="32"/>
    <n v="30080"/>
    <x v="0"/>
    <s v="OFF-PA-10003892"/>
    <x v="1"/>
    <x v="10"/>
    <s v="Xerox 1943"/>
    <n v="342.37"/>
    <n v="7"/>
    <n v="0"/>
    <n v="160.91389999999998"/>
  </r>
  <r>
    <n v="1394"/>
    <x v="658"/>
    <x v="3"/>
    <x v="445"/>
    <d v="2014-07-05T00:00:00"/>
    <s v="First Class"/>
    <x v="453"/>
    <s v="Yana Sorensen"/>
    <x v="1"/>
    <s v="United States"/>
    <s v="Burlington"/>
    <x v="3"/>
    <n v="27217"/>
    <x v="0"/>
    <s v="OFF-AR-10003514"/>
    <x v="1"/>
    <x v="6"/>
    <s v="4009 Highlighters by Sanford"/>
    <n v="9.5519999999999996"/>
    <n v="3"/>
    <n v="0.2"/>
    <n v="1.5521999999999991"/>
  </r>
  <r>
    <n v="1395"/>
    <x v="659"/>
    <x v="3"/>
    <x v="449"/>
    <d v="2014-10-15T00:00:00"/>
    <s v="Standard Class"/>
    <x v="316"/>
    <s v="Cyma Kinney"/>
    <x v="1"/>
    <s v="United States"/>
    <s v="Aurora"/>
    <x v="10"/>
    <n v="60505"/>
    <x v="2"/>
    <s v="FUR-TA-10002958"/>
    <x v="0"/>
    <x v="3"/>
    <s v="Bevis Oval Conference Table, Walnut"/>
    <n v="652.45000000000005"/>
    <n v="5"/>
    <n v="0.5"/>
    <n v="-430.61700000000019"/>
  </r>
  <r>
    <n v="1396"/>
    <x v="659"/>
    <x v="3"/>
    <x v="449"/>
    <d v="2014-10-15T00:00:00"/>
    <s v="Standard Class"/>
    <x v="316"/>
    <s v="Cyma Kinney"/>
    <x v="1"/>
    <s v="United States"/>
    <s v="Aurora"/>
    <x v="10"/>
    <n v="60505"/>
    <x v="2"/>
    <s v="FUR-TA-10001676"/>
    <x v="0"/>
    <x v="3"/>
    <s v="Hon 61000 Series Interactive Training Tables"/>
    <n v="66.644999999999996"/>
    <n v="3"/>
    <n v="0.5"/>
    <n v="-42.652799999999999"/>
  </r>
  <r>
    <n v="1397"/>
    <x v="660"/>
    <x v="0"/>
    <x v="390"/>
    <d v="2013-11-27T00:00:00"/>
    <s v="First Class"/>
    <x v="396"/>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x v="396"/>
    <s v="Nat Carroll"/>
    <x v="0"/>
    <s v="United States"/>
    <s v="New York City"/>
    <x v="15"/>
    <n v="10035"/>
    <x v="3"/>
    <s v="OFF-PA-10004971"/>
    <x v="1"/>
    <x v="10"/>
    <s v="Xerox 196"/>
    <n v="11.56"/>
    <n v="2"/>
    <n v="0"/>
    <n v="5.6644000000000005"/>
  </r>
  <r>
    <n v="1399"/>
    <x v="660"/>
    <x v="0"/>
    <x v="390"/>
    <d v="2013-11-27T00:00:00"/>
    <s v="First Class"/>
    <x v="396"/>
    <s v="Nat Carroll"/>
    <x v="0"/>
    <s v="United States"/>
    <s v="New York City"/>
    <x v="15"/>
    <n v="10035"/>
    <x v="3"/>
    <s v="TEC-AC-10002323"/>
    <x v="2"/>
    <x v="11"/>
    <s v="SanDisk Ultra 32 GB MicroSDHC Class 10 Memory Card"/>
    <n v="88.4"/>
    <n v="4"/>
    <n v="0"/>
    <n v="11.492000000000004"/>
  </r>
  <r>
    <n v="1400"/>
    <x v="660"/>
    <x v="0"/>
    <x v="390"/>
    <d v="2013-11-27T00:00:00"/>
    <s v="First Class"/>
    <x v="396"/>
    <s v="Nat Carroll"/>
    <x v="0"/>
    <s v="United States"/>
    <s v="New York City"/>
    <x v="15"/>
    <n v="10035"/>
    <x v="3"/>
    <s v="OFF-PA-10004888"/>
    <x v="1"/>
    <x v="10"/>
    <s v="Xerox 217"/>
    <n v="6.48"/>
    <n v="1"/>
    <n v="0"/>
    <n v="3.1104000000000003"/>
  </r>
  <r>
    <n v="1401"/>
    <x v="661"/>
    <x v="0"/>
    <x v="474"/>
    <d v="2013-11-06T00:00:00"/>
    <s v="Standard Class"/>
    <x v="454"/>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x v="454"/>
    <s v="Katherine Murray"/>
    <x v="2"/>
    <s v="United States"/>
    <s v="Salem"/>
    <x v="17"/>
    <n v="24153"/>
    <x v="0"/>
    <s v="OFF-EN-10002230"/>
    <x v="1"/>
    <x v="12"/>
    <s v="Airmail Envelopes"/>
    <n v="251.79000000000002"/>
    <n v="3"/>
    <n v="0"/>
    <n v="118.34129999999999"/>
  </r>
  <r>
    <n v="1403"/>
    <x v="662"/>
    <x v="0"/>
    <x v="475"/>
    <d v="2013-04-26T00:00:00"/>
    <s v="Standard Class"/>
    <x v="39"/>
    <s v="Gary Mitchum"/>
    <x v="2"/>
    <s v="United States"/>
    <s v="Columbus"/>
    <x v="24"/>
    <n v="43229"/>
    <x v="3"/>
    <s v="FUR-TA-10002622"/>
    <x v="0"/>
    <x v="3"/>
    <s v="Bush Andora Conference Table, Maple/Graphite Gray Finish"/>
    <n v="205.17599999999999"/>
    <n v="2"/>
    <n v="0.4"/>
    <n v="-58.133199999999988"/>
  </r>
  <r>
    <n v="1404"/>
    <x v="662"/>
    <x v="0"/>
    <x v="475"/>
    <d v="2013-04-26T00:00:00"/>
    <s v="Standard Class"/>
    <x v="39"/>
    <s v="Gary Mitchum"/>
    <x v="2"/>
    <s v="United States"/>
    <s v="Columbus"/>
    <x v="24"/>
    <n v="43229"/>
    <x v="3"/>
    <s v="OFF-PA-10000418"/>
    <x v="1"/>
    <x v="10"/>
    <s v="Xerox 189"/>
    <n v="419.4"/>
    <n v="5"/>
    <n v="0.2"/>
    <n v="146.79"/>
  </r>
  <r>
    <n v="1405"/>
    <x v="663"/>
    <x v="2"/>
    <x v="322"/>
    <d v="2011-04-08T00:00:00"/>
    <s v="First Class"/>
    <x v="174"/>
    <s v="Shirley Daniels"/>
    <x v="2"/>
    <s v="United States"/>
    <s v="Philadelphia"/>
    <x v="9"/>
    <n v="19143"/>
    <x v="3"/>
    <s v="OFF-SU-10004498"/>
    <x v="1"/>
    <x v="14"/>
    <s v="Martin-Yale Premier Letter Opener"/>
    <n v="10.304000000000002"/>
    <n v="1"/>
    <n v="0.2"/>
    <n v="-2.1896000000000004"/>
  </r>
  <r>
    <n v="1406"/>
    <x v="663"/>
    <x v="2"/>
    <x v="322"/>
    <d v="2011-04-08T00:00:00"/>
    <s v="First Class"/>
    <x v="174"/>
    <s v="Shirley Daniels"/>
    <x v="2"/>
    <s v="United States"/>
    <s v="Philadelphia"/>
    <x v="9"/>
    <n v="19143"/>
    <x v="3"/>
    <s v="FUR-TA-10001039"/>
    <x v="0"/>
    <x v="3"/>
    <s v="KI Adjustable-Height Table"/>
    <n v="154.76400000000001"/>
    <n v="3"/>
    <n v="0.4"/>
    <n v="-36.11160000000001"/>
  </r>
  <r>
    <n v="1407"/>
    <x v="663"/>
    <x v="2"/>
    <x v="322"/>
    <d v="2011-04-08T00:00:00"/>
    <s v="First Class"/>
    <x v="174"/>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x v="30"/>
    <s v="Karen Daniels"/>
    <x v="0"/>
    <s v="United States"/>
    <s v="New York City"/>
    <x v="15"/>
    <n v="10024"/>
    <x v="3"/>
    <s v="OFF-AR-10002240"/>
    <x v="1"/>
    <x v="6"/>
    <s v="Panasonic KP-150 Electric Pencil Sharpener"/>
    <n v="75.48"/>
    <n v="2"/>
    <n v="0"/>
    <n v="19.6248"/>
  </r>
  <r>
    <n v="1409"/>
    <x v="664"/>
    <x v="0"/>
    <x v="476"/>
    <d v="2013-09-07T00:00:00"/>
    <s v="Standard Class"/>
    <x v="30"/>
    <s v="Karen Daniels"/>
    <x v="0"/>
    <s v="United States"/>
    <s v="New York City"/>
    <x v="15"/>
    <n v="10024"/>
    <x v="3"/>
    <s v="FUR-FU-10001967"/>
    <x v="0"/>
    <x v="5"/>
    <s v="Telescoping Adjustable Floor Lamp"/>
    <n v="39.979999999999997"/>
    <n v="2"/>
    <n v="0"/>
    <n v="9.9949999999999974"/>
  </r>
  <r>
    <n v="1410"/>
    <x v="665"/>
    <x v="0"/>
    <x v="477"/>
    <d v="2013-10-01T00:00:00"/>
    <s v="Standard Class"/>
    <x v="455"/>
    <s v="Adrian Barton"/>
    <x v="0"/>
    <s v="United States"/>
    <s v="Phoenix"/>
    <x v="16"/>
    <n v="85023"/>
    <x v="1"/>
    <s v="FUR-TA-10002356"/>
    <x v="0"/>
    <x v="3"/>
    <s v="Bevis Boat-Shaped Conference Table"/>
    <n v="393.16500000000002"/>
    <n v="3"/>
    <n v="0.5"/>
    <n v="-204.44580000000005"/>
  </r>
  <r>
    <n v="1411"/>
    <x v="666"/>
    <x v="3"/>
    <x v="259"/>
    <d v="2014-11-12T00:00:00"/>
    <s v="Standard Class"/>
    <x v="449"/>
    <s v="Sam Zeldin"/>
    <x v="2"/>
    <s v="United States"/>
    <s v="Grand Prairie"/>
    <x v="5"/>
    <n v="75051"/>
    <x v="2"/>
    <s v="OFF-LA-10003923"/>
    <x v="1"/>
    <x v="2"/>
    <s v="Alphabetical Labels for Top Tab Filing"/>
    <n v="23.680000000000003"/>
    <n v="2"/>
    <n v="0.2"/>
    <n v="8.879999999999999"/>
  </r>
  <r>
    <n v="1412"/>
    <x v="667"/>
    <x v="0"/>
    <x v="478"/>
    <d v="2013-07-14T00:00:00"/>
    <s v="Standard Class"/>
    <x v="63"/>
    <s v="Jonathan Doherty"/>
    <x v="1"/>
    <s v="United States"/>
    <s v="New York City"/>
    <x v="15"/>
    <n v="10035"/>
    <x v="3"/>
    <s v="FUR-CH-10002335"/>
    <x v="0"/>
    <x v="1"/>
    <s v="Hon GuestStacker Chair"/>
    <n v="408.00599999999997"/>
    <n v="2"/>
    <n v="0.1"/>
    <n v="72.534400000000005"/>
  </r>
  <r>
    <n v="1413"/>
    <x v="667"/>
    <x v="0"/>
    <x v="478"/>
    <d v="2013-07-14T00:00:00"/>
    <s v="Standard Class"/>
    <x v="63"/>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x v="456"/>
    <s v="Helen Abelman"/>
    <x v="0"/>
    <s v="United States"/>
    <s v="New York City"/>
    <x v="15"/>
    <n v="10024"/>
    <x v="3"/>
    <s v="OFF-BI-10002867"/>
    <x v="1"/>
    <x v="8"/>
    <s v="GBC Recycled Regency Composition Covers"/>
    <n v="334.76800000000003"/>
    <n v="7"/>
    <n v="0.2"/>
    <n v="108.79959999999997"/>
  </r>
  <r>
    <n v="1415"/>
    <x v="669"/>
    <x v="3"/>
    <x v="480"/>
    <d v="2014-02-01T00:00:00"/>
    <s v="Second Class"/>
    <x v="457"/>
    <s v="Beth Thompson"/>
    <x v="2"/>
    <s v="United States"/>
    <s v="Costa Mesa"/>
    <x v="1"/>
    <n v="92627"/>
    <x v="1"/>
    <s v="TEC-AC-10000580"/>
    <x v="2"/>
    <x v="11"/>
    <s v="Logitech G13 Programmable Gameboard with LCD Display"/>
    <n v="239.96999999999997"/>
    <n v="3"/>
    <n v="0"/>
    <n v="26.39670000000001"/>
  </r>
  <r>
    <n v="1416"/>
    <x v="669"/>
    <x v="3"/>
    <x v="480"/>
    <d v="2014-02-01T00:00:00"/>
    <s v="Second Class"/>
    <x v="457"/>
    <s v="Beth Thompson"/>
    <x v="2"/>
    <s v="United States"/>
    <s v="Costa Mesa"/>
    <x v="1"/>
    <n v="92627"/>
    <x v="1"/>
    <s v="FUR-FU-10003976"/>
    <x v="0"/>
    <x v="5"/>
    <s v="DAX Executive Solid Wood Document Frame, Desktop or Hang, Mahogany, 5 x 7"/>
    <n v="37.74"/>
    <n v="3"/>
    <n v="0"/>
    <n v="12.831599999999996"/>
  </r>
  <r>
    <n v="1417"/>
    <x v="670"/>
    <x v="1"/>
    <x v="481"/>
    <d v="2012-09-24T00:00:00"/>
    <s v="First Class"/>
    <x v="458"/>
    <s v="Stuart Van"/>
    <x v="1"/>
    <s v="United States"/>
    <s v="Houston"/>
    <x v="5"/>
    <n v="77041"/>
    <x v="2"/>
    <s v="TEC-PH-10002922"/>
    <x v="2"/>
    <x v="7"/>
    <s v="ShoreTel ShorePhone IP 230 VoIP phone"/>
    <n v="946.34400000000005"/>
    <n v="7"/>
    <n v="0.2"/>
    <n v="118.29299999999989"/>
  </r>
  <r>
    <n v="1418"/>
    <x v="670"/>
    <x v="1"/>
    <x v="481"/>
    <d v="2012-09-24T00:00:00"/>
    <s v="First Class"/>
    <x v="458"/>
    <s v="Stuart Van"/>
    <x v="1"/>
    <s v="United States"/>
    <s v="Houston"/>
    <x v="5"/>
    <n v="77041"/>
    <x v="2"/>
    <s v="TEC-AC-10004353"/>
    <x v="2"/>
    <x v="11"/>
    <s v="Hypercom P1300 Pinpad"/>
    <n v="151.20000000000002"/>
    <n v="3"/>
    <n v="0.2"/>
    <n v="32.130000000000003"/>
  </r>
  <r>
    <n v="1419"/>
    <x v="670"/>
    <x v="1"/>
    <x v="481"/>
    <d v="2012-09-24T00:00:00"/>
    <s v="First Class"/>
    <x v="458"/>
    <s v="Stuart Van"/>
    <x v="1"/>
    <s v="United States"/>
    <s v="Houston"/>
    <x v="5"/>
    <n v="77041"/>
    <x v="2"/>
    <s v="FUR-FU-10001706"/>
    <x v="0"/>
    <x v="5"/>
    <s v="Longer-Life Soft White Bulbs"/>
    <n v="4.9280000000000008"/>
    <n v="4"/>
    <n v="0.6"/>
    <n v="-1.4783999999999997"/>
  </r>
  <r>
    <n v="1420"/>
    <x v="671"/>
    <x v="1"/>
    <x v="120"/>
    <d v="2012-09-30T00:00:00"/>
    <s v="Standard Class"/>
    <x v="459"/>
    <s v="Rick Wilson"/>
    <x v="1"/>
    <s v="United States"/>
    <s v="Mesa"/>
    <x v="16"/>
    <n v="85204"/>
    <x v="1"/>
    <s v="OFF-PA-10000501"/>
    <x v="1"/>
    <x v="10"/>
    <s v="Petty Cash Envelope"/>
    <n v="86.272000000000006"/>
    <n v="4"/>
    <n v="0.2"/>
    <n v="31.273599999999998"/>
  </r>
  <r>
    <n v="1421"/>
    <x v="671"/>
    <x v="1"/>
    <x v="120"/>
    <d v="2012-09-30T00:00:00"/>
    <s v="Standard Class"/>
    <x v="459"/>
    <s v="Rick Wilson"/>
    <x v="1"/>
    <s v="United States"/>
    <s v="Mesa"/>
    <x v="16"/>
    <n v="85204"/>
    <x v="1"/>
    <s v="OFF-BI-10000778"/>
    <x v="1"/>
    <x v="8"/>
    <s v="GBC VeloBinder Electric Binding Machine"/>
    <n v="72.588000000000008"/>
    <n v="2"/>
    <n v="0.7"/>
    <n v="-48.391999999999982"/>
  </r>
  <r>
    <n v="1422"/>
    <x v="671"/>
    <x v="1"/>
    <x v="120"/>
    <d v="2012-09-30T00:00:00"/>
    <s v="Standard Class"/>
    <x v="459"/>
    <s v="Rick Wilson"/>
    <x v="1"/>
    <s v="United States"/>
    <s v="Mesa"/>
    <x v="16"/>
    <n v="85204"/>
    <x v="1"/>
    <s v="OFF-AP-10004980"/>
    <x v="1"/>
    <x v="9"/>
    <s v="3M Replacement Filter for Office Air Cleaner for 20' x 33' Room"/>
    <n v="60.672000000000004"/>
    <n v="2"/>
    <n v="0.2"/>
    <n v="14.409600000000003"/>
  </r>
  <r>
    <n v="1423"/>
    <x v="671"/>
    <x v="1"/>
    <x v="120"/>
    <d v="2012-09-30T00:00:00"/>
    <s v="Standard Class"/>
    <x v="459"/>
    <s v="Rick Wilson"/>
    <x v="1"/>
    <s v="United States"/>
    <s v="Mesa"/>
    <x v="16"/>
    <n v="85204"/>
    <x v="1"/>
    <s v="OFF-BI-10003984"/>
    <x v="1"/>
    <x v="8"/>
    <s v="Lock-Up Easel 'Spel-Binder'"/>
    <n v="77.031000000000006"/>
    <n v="9"/>
    <n v="0.7"/>
    <n v="-59.057100000000005"/>
  </r>
  <r>
    <n v="1424"/>
    <x v="671"/>
    <x v="1"/>
    <x v="120"/>
    <d v="2012-09-30T00:00:00"/>
    <s v="Standard Class"/>
    <x v="459"/>
    <s v="Rick Wilson"/>
    <x v="1"/>
    <s v="United States"/>
    <s v="Mesa"/>
    <x v="16"/>
    <n v="85204"/>
    <x v="1"/>
    <s v="OFF-ST-10000798"/>
    <x v="1"/>
    <x v="4"/>
    <s v="2300 Heavy-Duty Transfer File Systems by Perma"/>
    <n v="119.90400000000001"/>
    <n v="6"/>
    <n v="0.2"/>
    <n v="-1.4988000000000135"/>
  </r>
  <r>
    <n v="1425"/>
    <x v="671"/>
    <x v="1"/>
    <x v="120"/>
    <d v="2012-09-30T00:00:00"/>
    <s v="Standard Class"/>
    <x v="459"/>
    <s v="Rick Wilson"/>
    <x v="1"/>
    <s v="United States"/>
    <s v="Mesa"/>
    <x v="16"/>
    <n v="85204"/>
    <x v="1"/>
    <s v="TEC-PH-10001750"/>
    <x v="2"/>
    <x v="7"/>
    <s v="Samsung Rugby III"/>
    <n v="263.96000000000004"/>
    <n v="5"/>
    <n v="0.2"/>
    <n v="23.096500000000006"/>
  </r>
  <r>
    <n v="1426"/>
    <x v="671"/>
    <x v="1"/>
    <x v="120"/>
    <d v="2012-09-30T00:00:00"/>
    <s v="Standard Class"/>
    <x v="459"/>
    <s v="Rick Wilson"/>
    <x v="1"/>
    <s v="United States"/>
    <s v="Mesa"/>
    <x v="16"/>
    <n v="85204"/>
    <x v="1"/>
    <s v="OFF-ST-10002743"/>
    <x v="1"/>
    <x v="4"/>
    <s v="SAFCO Boltless Steel Shelving"/>
    <n v="363.64800000000002"/>
    <n v="4"/>
    <n v="0.2"/>
    <n v="-86.366400000000027"/>
  </r>
  <r>
    <n v="1427"/>
    <x v="672"/>
    <x v="1"/>
    <x v="89"/>
    <d v="2012-11-04T00:00:00"/>
    <s v="Second Class"/>
    <x v="460"/>
    <s v="Damala Kotsonis"/>
    <x v="1"/>
    <s v="United States"/>
    <s v="Salinas"/>
    <x v="1"/>
    <n v="93905"/>
    <x v="1"/>
    <s v="OFF-BI-10002949"/>
    <x v="1"/>
    <x v="8"/>
    <s v="Prestige Round Ring Binders"/>
    <n v="9.7280000000000015"/>
    <n v="2"/>
    <n v="0.2"/>
    <n v="3.283199999999999"/>
  </r>
  <r>
    <n v="1428"/>
    <x v="672"/>
    <x v="1"/>
    <x v="89"/>
    <d v="2012-11-04T00:00:00"/>
    <s v="Second Class"/>
    <x v="460"/>
    <s v="Damala Kotsonis"/>
    <x v="1"/>
    <s v="United States"/>
    <s v="Salinas"/>
    <x v="1"/>
    <n v="93905"/>
    <x v="1"/>
    <s v="OFF-EN-10002600"/>
    <x v="1"/>
    <x v="12"/>
    <s v="Redi-Strip #10 Envelopes, 4 1/8 x 9 1/2"/>
    <n v="14.75"/>
    <n v="5"/>
    <n v="0"/>
    <n v="7.08"/>
  </r>
  <r>
    <n v="1429"/>
    <x v="672"/>
    <x v="1"/>
    <x v="89"/>
    <d v="2012-11-04T00:00:00"/>
    <s v="Second Class"/>
    <x v="460"/>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x v="460"/>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x v="299"/>
    <s v="Liz Thompson"/>
    <x v="0"/>
    <s v="United States"/>
    <s v="Columbus"/>
    <x v="24"/>
    <n v="43229"/>
    <x v="3"/>
    <s v="TEC-PH-10003092"/>
    <x v="2"/>
    <x v="7"/>
    <s v="Motorola L804"/>
    <n v="220.75200000000001"/>
    <n v="8"/>
    <n v="0.4"/>
    <n v="-40.47120000000001"/>
  </r>
  <r>
    <n v="1432"/>
    <x v="674"/>
    <x v="2"/>
    <x v="174"/>
    <d v="2011-12-21T00:00:00"/>
    <s v="Second Class"/>
    <x v="5"/>
    <s v="Irene Maddox"/>
    <x v="0"/>
    <s v="United States"/>
    <s v="Florence"/>
    <x v="19"/>
    <n v="35630"/>
    <x v="0"/>
    <s v="OFF-BI-10001191"/>
    <x v="1"/>
    <x v="8"/>
    <s v="Canvas Sectional Post Binders"/>
    <n v="152.76"/>
    <n v="6"/>
    <n v="0"/>
    <n v="74.852400000000003"/>
  </r>
  <r>
    <n v="1433"/>
    <x v="674"/>
    <x v="2"/>
    <x v="174"/>
    <d v="2011-12-21T00:00:00"/>
    <s v="Second Class"/>
    <x v="5"/>
    <s v="Irene Maddox"/>
    <x v="0"/>
    <s v="United States"/>
    <s v="Florence"/>
    <x v="19"/>
    <n v="35630"/>
    <x v="0"/>
    <s v="OFF-SU-10004115"/>
    <x v="1"/>
    <x v="14"/>
    <s v="Acme Stainless Steel Office Snips"/>
    <n v="7.27"/>
    <n v="1"/>
    <n v="0"/>
    <n v="1.9629000000000003"/>
  </r>
  <r>
    <n v="1434"/>
    <x v="674"/>
    <x v="2"/>
    <x v="174"/>
    <d v="2011-12-21T00:00:00"/>
    <s v="Second Class"/>
    <x v="5"/>
    <s v="Irene Maddox"/>
    <x v="0"/>
    <s v="United States"/>
    <s v="Florence"/>
    <x v="19"/>
    <n v="35630"/>
    <x v="0"/>
    <s v="FUR-CH-10000513"/>
    <x v="0"/>
    <x v="1"/>
    <s v="High-Back Leather Manager's Chair"/>
    <n v="1819.8600000000001"/>
    <n v="14"/>
    <n v="0"/>
    <n v="163.78740000000002"/>
  </r>
  <r>
    <n v="1435"/>
    <x v="675"/>
    <x v="0"/>
    <x v="482"/>
    <d v="2013-12-31T00:00:00"/>
    <s v="Standard Class"/>
    <x v="224"/>
    <s v="Frank Preis"/>
    <x v="0"/>
    <s v="United States"/>
    <s v="Seattle"/>
    <x v="4"/>
    <n v="98105"/>
    <x v="1"/>
    <s v="OFF-PA-10003673"/>
    <x v="1"/>
    <x v="10"/>
    <s v="Strathmore Photo Mount Cards"/>
    <n v="33.9"/>
    <n v="5"/>
    <n v="0"/>
    <n v="15.593999999999999"/>
  </r>
  <r>
    <n v="1436"/>
    <x v="676"/>
    <x v="3"/>
    <x v="308"/>
    <d v="2014-06-28T00:00:00"/>
    <s v="Standard Class"/>
    <x v="461"/>
    <s v="Shui Tom"/>
    <x v="0"/>
    <s v="United States"/>
    <s v="Parma"/>
    <x v="24"/>
    <n v="44134"/>
    <x v="3"/>
    <s v="OFF-PA-10001639"/>
    <x v="1"/>
    <x v="10"/>
    <s v="Xerox 203"/>
    <n v="31.104000000000006"/>
    <n v="6"/>
    <n v="0.2"/>
    <n v="10.8864"/>
  </r>
  <r>
    <n v="1437"/>
    <x v="676"/>
    <x v="3"/>
    <x v="308"/>
    <d v="2014-06-28T00:00:00"/>
    <s v="Standard Class"/>
    <x v="461"/>
    <s v="Shui Tom"/>
    <x v="0"/>
    <s v="United States"/>
    <s v="Parma"/>
    <x v="24"/>
    <n v="44134"/>
    <x v="3"/>
    <s v="OFF-AR-10003829"/>
    <x v="1"/>
    <x v="6"/>
    <s v="Newell 35"/>
    <n v="5.2480000000000002"/>
    <n v="2"/>
    <n v="0.2"/>
    <n v="0.59039999999999915"/>
  </r>
  <r>
    <n v="1438"/>
    <x v="677"/>
    <x v="1"/>
    <x v="52"/>
    <d v="2012-10-15T00:00:00"/>
    <s v="Same Day"/>
    <x v="32"/>
    <s v="Joel Eaton"/>
    <x v="0"/>
    <s v="United States"/>
    <s v="Amarillo"/>
    <x v="5"/>
    <n v="79109"/>
    <x v="2"/>
    <s v="TEC-AC-10004975"/>
    <x v="2"/>
    <x v="11"/>
    <s v="Plantronics Audio 995 Wireless Stereo Headset"/>
    <n v="263.88"/>
    <n v="3"/>
    <n v="0.2"/>
    <n v="42.880500000000012"/>
  </r>
  <r>
    <n v="1439"/>
    <x v="677"/>
    <x v="1"/>
    <x v="52"/>
    <d v="2012-10-15T00:00:00"/>
    <s v="Same Day"/>
    <x v="32"/>
    <s v="Joel Eaton"/>
    <x v="0"/>
    <s v="United States"/>
    <s v="Amarillo"/>
    <x v="5"/>
    <n v="79109"/>
    <x v="2"/>
    <s v="FUR-CH-10002024"/>
    <x v="0"/>
    <x v="1"/>
    <s v="HON 5400 Series Task Chairs for Big and Tall"/>
    <n v="2453.4299999999998"/>
    <n v="5"/>
    <n v="0.3"/>
    <n v="-350.4899999999999"/>
  </r>
  <r>
    <n v="1440"/>
    <x v="678"/>
    <x v="3"/>
    <x v="483"/>
    <d v="2014-04-16T00:00:00"/>
    <s v="Second Class"/>
    <x v="217"/>
    <s v="Bill Donatelli"/>
    <x v="0"/>
    <s v="United States"/>
    <s v="Providence"/>
    <x v="34"/>
    <n v="2908"/>
    <x v="3"/>
    <s v="OFF-BI-10004364"/>
    <x v="1"/>
    <x v="8"/>
    <s v="Storex Dura Pro Binders"/>
    <n v="29.700000000000003"/>
    <n v="5"/>
    <n v="0"/>
    <n v="13.365"/>
  </r>
  <r>
    <n v="1441"/>
    <x v="678"/>
    <x v="3"/>
    <x v="483"/>
    <d v="2014-04-16T00:00:00"/>
    <s v="Second Class"/>
    <x v="217"/>
    <s v="Bill Donatelli"/>
    <x v="0"/>
    <s v="United States"/>
    <s v="Providence"/>
    <x v="34"/>
    <n v="2908"/>
    <x v="3"/>
    <s v="OFF-PA-10001712"/>
    <x v="1"/>
    <x v="10"/>
    <s v="Xerox 1948"/>
    <n v="39.96"/>
    <n v="4"/>
    <n v="0"/>
    <n v="17.981999999999999"/>
  </r>
  <r>
    <n v="1442"/>
    <x v="679"/>
    <x v="3"/>
    <x v="484"/>
    <d v="2014-12-25T00:00:00"/>
    <s v="Second Class"/>
    <x v="462"/>
    <s v="Michael Moore"/>
    <x v="0"/>
    <s v="United States"/>
    <s v="San Francisco"/>
    <x v="1"/>
    <n v="94110"/>
    <x v="1"/>
    <s v="OFF-BI-10001510"/>
    <x v="1"/>
    <x v="8"/>
    <s v="Deluxe Heavy-Duty Vinyl Round Ring Binder"/>
    <n v="36.672000000000004"/>
    <n v="2"/>
    <n v="0.2"/>
    <n v="11.459999999999999"/>
  </r>
  <r>
    <n v="1443"/>
    <x v="680"/>
    <x v="3"/>
    <x v="485"/>
    <d v="2014-08-09T00:00:00"/>
    <s v="First Class"/>
    <x v="463"/>
    <s v="Pauline Webber"/>
    <x v="1"/>
    <s v="United States"/>
    <s v="Richmond"/>
    <x v="0"/>
    <n v="40475"/>
    <x v="0"/>
    <s v="OFF-PA-10002713"/>
    <x v="1"/>
    <x v="10"/>
    <s v="Adams Phone Message Book, 200 Message Capacity, 8 1/16” x 11”"/>
    <n v="13.76"/>
    <n v="2"/>
    <n v="0"/>
    <n v="6.3295999999999992"/>
  </r>
  <r>
    <n v="1444"/>
    <x v="681"/>
    <x v="1"/>
    <x v="486"/>
    <d v="2012-10-06T00:00:00"/>
    <s v="Standard Class"/>
    <x v="464"/>
    <s v="Shaun Chance"/>
    <x v="1"/>
    <s v="United States"/>
    <s v="Aurora"/>
    <x v="22"/>
    <n v="80013"/>
    <x v="1"/>
    <s v="OFF-ST-10002974"/>
    <x v="1"/>
    <x v="4"/>
    <s v="Trav-L-File Heavy-Duty Shuttle II, Black"/>
    <n v="139.42400000000001"/>
    <n v="4"/>
    <n v="0.2"/>
    <n v="17.42799999999999"/>
  </r>
  <r>
    <n v="1445"/>
    <x v="682"/>
    <x v="0"/>
    <x v="454"/>
    <d v="2013-05-29T00:00:00"/>
    <s v="Standard Class"/>
    <x v="107"/>
    <s v="Ken Lonsdale"/>
    <x v="0"/>
    <s v="United States"/>
    <s v="Chicago"/>
    <x v="10"/>
    <n v="60623"/>
    <x v="2"/>
    <s v="TEC-PH-10004165"/>
    <x v="2"/>
    <x v="7"/>
    <s v="Mitel MiVoice 5330e IP Phone"/>
    <n v="1979.9280000000001"/>
    <n v="9"/>
    <n v="0.2"/>
    <n v="148.49459999999993"/>
  </r>
  <r>
    <n v="1446"/>
    <x v="683"/>
    <x v="3"/>
    <x v="487"/>
    <d v="2014-06-17T00:00:00"/>
    <s v="First Class"/>
    <x v="174"/>
    <s v="Shirley Daniels"/>
    <x v="2"/>
    <s v="United States"/>
    <s v="Chicago"/>
    <x v="10"/>
    <n v="60653"/>
    <x v="2"/>
    <s v="OFF-ST-10004804"/>
    <x v="1"/>
    <x v="4"/>
    <s v="Belkin 19&quot; Vented Equipment Shelf, Black"/>
    <n v="164.73599999999999"/>
    <n v="4"/>
    <n v="0.2"/>
    <n v="-39.124799999999993"/>
  </r>
  <r>
    <n v="1447"/>
    <x v="683"/>
    <x v="3"/>
    <x v="487"/>
    <d v="2014-06-17T00:00:00"/>
    <s v="First Class"/>
    <x v="174"/>
    <s v="Shirley Daniels"/>
    <x v="2"/>
    <s v="United States"/>
    <s v="Chicago"/>
    <x v="10"/>
    <n v="60653"/>
    <x v="2"/>
    <s v="FUR-CH-10004289"/>
    <x v="0"/>
    <x v="1"/>
    <s v="Global Super Steno Chair"/>
    <n v="470.30199999999996"/>
    <n v="7"/>
    <n v="0.3"/>
    <n v="-87.341800000000035"/>
  </r>
  <r>
    <n v="1448"/>
    <x v="683"/>
    <x v="3"/>
    <x v="487"/>
    <d v="2014-06-17T00:00:00"/>
    <s v="First Class"/>
    <x v="174"/>
    <s v="Shirley Daniels"/>
    <x v="2"/>
    <s v="United States"/>
    <s v="Chicago"/>
    <x v="10"/>
    <n v="60653"/>
    <x v="2"/>
    <s v="TEC-PH-10002564"/>
    <x v="2"/>
    <x v="7"/>
    <s v="OtterBox Defender Series Case - Samsung Galaxy S4"/>
    <n v="47.984000000000002"/>
    <n v="2"/>
    <n v="0.2"/>
    <n v="5.9979999999999922"/>
  </r>
  <r>
    <n v="1449"/>
    <x v="684"/>
    <x v="2"/>
    <x v="488"/>
    <d v="2011-04-24T00:00:00"/>
    <s v="First Class"/>
    <x v="378"/>
    <s v="Theresa Swint"/>
    <x v="1"/>
    <s v="United States"/>
    <s v="Philadelphia"/>
    <x v="9"/>
    <n v="19134"/>
    <x v="3"/>
    <s v="OFF-BI-10004876"/>
    <x v="1"/>
    <x v="8"/>
    <s v="Wilson Jones Suede Grain Vinyl Binders"/>
    <n v="2.5020000000000002"/>
    <n v="3"/>
    <n v="0.7"/>
    <n v="-1.7513999999999994"/>
  </r>
  <r>
    <n v="1450"/>
    <x v="685"/>
    <x v="1"/>
    <x v="489"/>
    <d v="2012-05-07T00:00:00"/>
    <s v="Standard Class"/>
    <x v="80"/>
    <s v="Jennifer Braxton"/>
    <x v="1"/>
    <s v="United States"/>
    <s v="Los Angeles"/>
    <x v="1"/>
    <n v="90008"/>
    <x v="1"/>
    <s v="TEC-PH-10004348"/>
    <x v="2"/>
    <x v="7"/>
    <s v="OtterBox Defender Series Case - iPhone 5c"/>
    <n v="88.751999999999995"/>
    <n v="3"/>
    <n v="0.2"/>
    <n v="11.093999999999998"/>
  </r>
  <r>
    <n v="1451"/>
    <x v="686"/>
    <x v="1"/>
    <x v="490"/>
    <d v="2012-07-20T00:00:00"/>
    <s v="First Class"/>
    <x v="465"/>
    <s v="Thais Sissman"/>
    <x v="0"/>
    <s v="United States"/>
    <s v="Phoenix"/>
    <x v="16"/>
    <n v="85023"/>
    <x v="1"/>
    <s v="OFF-BI-10004352"/>
    <x v="1"/>
    <x v="8"/>
    <s v="Wilson Jones DublLock D-Ring Binders"/>
    <n v="2.0250000000000004"/>
    <n v="1"/>
    <n v="0.7"/>
    <n v="-1.3499999999999996"/>
  </r>
  <r>
    <n v="1452"/>
    <x v="687"/>
    <x v="0"/>
    <x v="491"/>
    <d v="2013-11-30T00:00:00"/>
    <s v="First Class"/>
    <x v="466"/>
    <s v="Mark Cousins"/>
    <x v="1"/>
    <s v="United States"/>
    <s v="Mobile"/>
    <x v="19"/>
    <n v="36608"/>
    <x v="0"/>
    <s v="OFF-PA-10001685"/>
    <x v="1"/>
    <x v="10"/>
    <s v="Staples"/>
    <n v="70.98"/>
    <n v="7"/>
    <n v="0"/>
    <n v="34.780200000000001"/>
  </r>
  <r>
    <n v="1453"/>
    <x v="687"/>
    <x v="0"/>
    <x v="491"/>
    <d v="2013-11-30T00:00:00"/>
    <s v="First Class"/>
    <x v="466"/>
    <s v="Mark Cousins"/>
    <x v="1"/>
    <s v="United States"/>
    <s v="Mobile"/>
    <x v="19"/>
    <n v="36608"/>
    <x v="0"/>
    <s v="OFF-BI-10000666"/>
    <x v="1"/>
    <x v="8"/>
    <s v="Surelock Post Binders"/>
    <n v="91.679999999999993"/>
    <n v="3"/>
    <n v="0"/>
    <n v="45.839999999999996"/>
  </r>
  <r>
    <n v="1454"/>
    <x v="687"/>
    <x v="0"/>
    <x v="491"/>
    <d v="2013-11-30T00:00:00"/>
    <s v="First Class"/>
    <x v="466"/>
    <s v="Mark Cousins"/>
    <x v="1"/>
    <s v="United States"/>
    <s v="Mobile"/>
    <x v="19"/>
    <n v="36608"/>
    <x v="0"/>
    <s v="OFF-BI-10004352"/>
    <x v="1"/>
    <x v="8"/>
    <s v="Wilson Jones DublLock D-Ring Binders"/>
    <n v="33.75"/>
    <n v="5"/>
    <n v="0"/>
    <n v="16.875"/>
  </r>
  <r>
    <n v="1455"/>
    <x v="687"/>
    <x v="0"/>
    <x v="491"/>
    <d v="2013-11-30T00:00:00"/>
    <s v="First Class"/>
    <x v="466"/>
    <s v="Mark Cousins"/>
    <x v="1"/>
    <s v="United States"/>
    <s v="Mobile"/>
    <x v="19"/>
    <n v="36608"/>
    <x v="0"/>
    <s v="TEC-MA-10000010"/>
    <x v="2"/>
    <x v="15"/>
    <s v="Hewlett-Packard Deskjet 3050a All-in-One Color Inkjet Printer"/>
    <n v="3040"/>
    <n v="8"/>
    <n v="0"/>
    <n v="1459.2"/>
  </r>
  <r>
    <n v="1456"/>
    <x v="688"/>
    <x v="3"/>
    <x v="492"/>
    <d v="2014-06-20T00:00:00"/>
    <s v="Standard Class"/>
    <x v="467"/>
    <s v="Maria Etezadi"/>
    <x v="2"/>
    <s v="United States"/>
    <s v="Columbus"/>
    <x v="32"/>
    <n v="31907"/>
    <x v="0"/>
    <s v="OFF-BI-10000977"/>
    <x v="1"/>
    <x v="8"/>
    <s v="Ibico Plastic Spiral Binding Combs"/>
    <n v="91.199999999999989"/>
    <n v="3"/>
    <n v="0"/>
    <n v="41.951999999999998"/>
  </r>
  <r>
    <n v="1457"/>
    <x v="688"/>
    <x v="3"/>
    <x v="492"/>
    <d v="2014-06-20T00:00:00"/>
    <s v="Standard Class"/>
    <x v="467"/>
    <s v="Maria Etezadi"/>
    <x v="2"/>
    <s v="United States"/>
    <s v="Columbus"/>
    <x v="32"/>
    <n v="31907"/>
    <x v="0"/>
    <s v="FUR-TA-10002530"/>
    <x v="0"/>
    <x v="3"/>
    <s v="Iceberg OfficeWorks 42&quot; Round Tables"/>
    <n v="452.93999999999994"/>
    <n v="3"/>
    <n v="0"/>
    <n v="67.940999999999974"/>
  </r>
  <r>
    <n v="1458"/>
    <x v="689"/>
    <x v="1"/>
    <x v="493"/>
    <d v="2012-08-21T00:00:00"/>
    <s v="Standard Class"/>
    <x v="464"/>
    <s v="Shaun Chance"/>
    <x v="1"/>
    <s v="United States"/>
    <s v="New Bedford"/>
    <x v="31"/>
    <n v="2740"/>
    <x v="3"/>
    <s v="OFF-BI-10002412"/>
    <x v="1"/>
    <x v="8"/>
    <s v="Wilson Jones “Snap” Scratch Pad Binder Tool for Ring Binders"/>
    <n v="52.199999999999996"/>
    <n v="9"/>
    <n v="0"/>
    <n v="23.49"/>
  </r>
  <r>
    <n v="1459"/>
    <x v="690"/>
    <x v="0"/>
    <x v="477"/>
    <d v="2013-10-02T00:00:00"/>
    <s v="Standard Class"/>
    <x v="468"/>
    <s v="Nicole Hansen"/>
    <x v="1"/>
    <s v="United States"/>
    <s v="Irving"/>
    <x v="5"/>
    <n v="75061"/>
    <x v="2"/>
    <s v="OFF-LA-10001569"/>
    <x v="1"/>
    <x v="2"/>
    <s v="Avery 499"/>
    <n v="15.936000000000002"/>
    <n v="4"/>
    <n v="0.2"/>
    <n v="5.1791999999999998"/>
  </r>
  <r>
    <n v="1460"/>
    <x v="691"/>
    <x v="2"/>
    <x v="417"/>
    <d v="2011-05-04T00:00:00"/>
    <s v="Same Day"/>
    <x v="4"/>
    <s v="Andrew Allen"/>
    <x v="0"/>
    <s v="United States"/>
    <s v="Middletown"/>
    <x v="29"/>
    <n v="6457"/>
    <x v="3"/>
    <s v="FUR-FU-10001473"/>
    <x v="0"/>
    <x v="5"/>
    <s v="DAX Wood Document Frame"/>
    <n v="27.46"/>
    <n v="2"/>
    <n v="0"/>
    <n v="9.8856000000000002"/>
  </r>
  <r>
    <n v="1461"/>
    <x v="692"/>
    <x v="1"/>
    <x v="494"/>
    <d v="2012-12-08T00:00:00"/>
    <s v="Standard Class"/>
    <x v="95"/>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x v="469"/>
    <s v="Mick Brown"/>
    <x v="0"/>
    <s v="United States"/>
    <s v="Vineland"/>
    <x v="30"/>
    <n v="8360"/>
    <x v="3"/>
    <s v="FUR-TA-10001095"/>
    <x v="0"/>
    <x v="3"/>
    <s v="Chromcraft Round Conference Tables"/>
    <n v="244.00599999999997"/>
    <n v="2"/>
    <n v="0.3"/>
    <n v="-31.372200000000007"/>
  </r>
  <r>
    <n v="1463"/>
    <x v="694"/>
    <x v="0"/>
    <x v="370"/>
    <d v="2013-08-29T00:00:00"/>
    <s v="First Class"/>
    <x v="18"/>
    <s v="Linda Cazamias"/>
    <x v="1"/>
    <s v="United States"/>
    <s v="Pasadena"/>
    <x v="5"/>
    <n v="77506"/>
    <x v="2"/>
    <s v="TEC-AC-10004571"/>
    <x v="2"/>
    <x v="11"/>
    <s v="Logitech G700s Rechargeable Gaming Mouse"/>
    <n v="159.98400000000001"/>
    <n v="2"/>
    <n v="0.2"/>
    <n v="43.995600000000003"/>
  </r>
  <r>
    <n v="1464"/>
    <x v="694"/>
    <x v="0"/>
    <x v="370"/>
    <d v="2013-08-29T00:00:00"/>
    <s v="First Class"/>
    <x v="18"/>
    <s v="Linda Cazamias"/>
    <x v="1"/>
    <s v="United States"/>
    <s v="Pasadena"/>
    <x v="5"/>
    <n v="77506"/>
    <x v="2"/>
    <s v="FUR-CH-10002126"/>
    <x v="0"/>
    <x v="1"/>
    <s v="Hon Deluxe Fabric Upholstered Stacking Chairs"/>
    <n v="1024.7159999999999"/>
    <n v="6"/>
    <n v="0.3"/>
    <n v="-29.277599999999893"/>
  </r>
  <r>
    <n v="1465"/>
    <x v="695"/>
    <x v="0"/>
    <x v="186"/>
    <d v="2013-12-20T00:00:00"/>
    <s v="First Class"/>
    <x v="470"/>
    <s v="Keith Dawkins"/>
    <x v="1"/>
    <s v="United States"/>
    <s v="New York City"/>
    <x v="15"/>
    <n v="10009"/>
    <x v="3"/>
    <s v="OFF-FA-10001754"/>
    <x v="1"/>
    <x v="13"/>
    <s v="Stockwell Gold Paper Clips"/>
    <n v="3.68"/>
    <n v="2"/>
    <n v="0"/>
    <n v="1.8032000000000001"/>
  </r>
  <r>
    <n v="1466"/>
    <x v="696"/>
    <x v="2"/>
    <x v="233"/>
    <d v="2011-08-14T00:00:00"/>
    <s v="Standard Class"/>
    <x v="93"/>
    <s v="Maria Bertelson"/>
    <x v="0"/>
    <s v="United States"/>
    <s v="Glendale"/>
    <x v="16"/>
    <n v="85301"/>
    <x v="1"/>
    <s v="FUR-FU-10001602"/>
    <x v="0"/>
    <x v="5"/>
    <s v="Eldon Delta Triangular Chair Mat, 52&quot; x 58&quot;, Clear"/>
    <n v="121.376"/>
    <n v="4"/>
    <n v="0.2"/>
    <n v="-3.0344000000000122"/>
  </r>
  <r>
    <n v="1467"/>
    <x v="696"/>
    <x v="2"/>
    <x v="233"/>
    <d v="2011-08-14T00:00:00"/>
    <s v="Standard Class"/>
    <x v="93"/>
    <s v="Maria Bertelson"/>
    <x v="0"/>
    <s v="United States"/>
    <s v="Glendale"/>
    <x v="16"/>
    <n v="85301"/>
    <x v="1"/>
    <s v="TEC-AC-10001767"/>
    <x v="2"/>
    <x v="11"/>
    <s v="SanDisk Ultra 64 GB MicroSDHC Class 10 Memory Card"/>
    <n v="95.976000000000013"/>
    <n v="3"/>
    <n v="0.2"/>
    <n v="-10.797300000000011"/>
  </r>
  <r>
    <n v="1468"/>
    <x v="697"/>
    <x v="1"/>
    <x v="495"/>
    <d v="2012-05-16T00:00:00"/>
    <s v="Same Day"/>
    <x v="274"/>
    <s v="Tracy Hopkins"/>
    <x v="2"/>
    <s v="United States"/>
    <s v="Jacksonville"/>
    <x v="2"/>
    <n v="32216"/>
    <x v="0"/>
    <s v="TEC-AC-10002402"/>
    <x v="2"/>
    <x v="11"/>
    <s v="Razer Kraken PRO Over Ear PC and Music Headset"/>
    <n v="255.96799999999999"/>
    <n v="4"/>
    <n v="0.2"/>
    <n v="31.995999999999974"/>
  </r>
  <r>
    <n v="1469"/>
    <x v="698"/>
    <x v="3"/>
    <x v="34"/>
    <d v="2014-12-14T00:00:00"/>
    <s v="Standard Class"/>
    <x v="460"/>
    <s v="Damala Kotsonis"/>
    <x v="1"/>
    <s v="United States"/>
    <s v="Detroit"/>
    <x v="12"/>
    <n v="48234"/>
    <x v="2"/>
    <s v="FUR-CH-10000847"/>
    <x v="0"/>
    <x v="1"/>
    <s v="Global Executive Mid-Back Manager's Chair"/>
    <n v="872.94"/>
    <n v="3"/>
    <n v="0"/>
    <n v="226.96439999999998"/>
  </r>
  <r>
    <n v="1470"/>
    <x v="698"/>
    <x v="3"/>
    <x v="34"/>
    <d v="2014-12-14T00:00:00"/>
    <s v="Standard Class"/>
    <x v="460"/>
    <s v="Damala Kotsonis"/>
    <x v="1"/>
    <s v="United States"/>
    <s v="Detroit"/>
    <x v="12"/>
    <n v="48234"/>
    <x v="2"/>
    <s v="OFF-BI-10003982"/>
    <x v="1"/>
    <x v="8"/>
    <s v="Wilson Jones Century Plastic Molded Ring Binders"/>
    <n v="41.54"/>
    <n v="2"/>
    <n v="0"/>
    <n v="19.523799999999998"/>
  </r>
  <r>
    <n v="1471"/>
    <x v="698"/>
    <x v="3"/>
    <x v="34"/>
    <d v="2014-12-14T00:00:00"/>
    <s v="Standard Class"/>
    <x v="460"/>
    <s v="Damala Kotsonis"/>
    <x v="1"/>
    <s v="United States"/>
    <s v="Detroit"/>
    <x v="12"/>
    <n v="48234"/>
    <x v="2"/>
    <s v="OFF-PA-10001293"/>
    <x v="1"/>
    <x v="10"/>
    <s v="Xerox 1946"/>
    <n v="12.96"/>
    <n v="2"/>
    <n v="0"/>
    <n v="6.2208000000000006"/>
  </r>
  <r>
    <n v="1472"/>
    <x v="699"/>
    <x v="1"/>
    <x v="496"/>
    <d v="2012-09-27T00:00:00"/>
    <s v="Second Class"/>
    <x v="21"/>
    <s v="Odella Nelson"/>
    <x v="1"/>
    <s v="United States"/>
    <s v="Philadelphia"/>
    <x v="9"/>
    <n v="19120"/>
    <x v="3"/>
    <s v="OFF-AR-10000634"/>
    <x v="1"/>
    <x v="6"/>
    <s v="Newell 320"/>
    <n v="6.8480000000000008"/>
    <n v="2"/>
    <n v="0.2"/>
    <n v="0.59920000000000018"/>
  </r>
  <r>
    <n v="1473"/>
    <x v="700"/>
    <x v="3"/>
    <x v="497"/>
    <d v="2014-07-16T00:00:00"/>
    <s v="Standard Class"/>
    <x v="471"/>
    <s v="Katherine Nockton"/>
    <x v="1"/>
    <s v="United States"/>
    <s v="Los Angeles"/>
    <x v="1"/>
    <n v="90004"/>
    <x v="1"/>
    <s v="OFF-LA-10004272"/>
    <x v="1"/>
    <x v="2"/>
    <s v="Avery 482"/>
    <n v="8.67"/>
    <n v="3"/>
    <n v="0"/>
    <n v="4.0749000000000004"/>
  </r>
  <r>
    <n v="1474"/>
    <x v="701"/>
    <x v="1"/>
    <x v="494"/>
    <d v="2012-12-02T00:00:00"/>
    <s v="Same Day"/>
    <x v="392"/>
    <s v="Neoma Murray"/>
    <x v="0"/>
    <s v="United States"/>
    <s v="Houston"/>
    <x v="5"/>
    <n v="77036"/>
    <x v="2"/>
    <s v="FUR-FU-10004270"/>
    <x v="0"/>
    <x v="5"/>
    <s v="Eldon Image Series Desk Accessories, Burgundy"/>
    <n v="6.6879999999999997"/>
    <n v="4"/>
    <n v="0.6"/>
    <n v="-4.0127999999999986"/>
  </r>
  <r>
    <n v="1475"/>
    <x v="702"/>
    <x v="0"/>
    <x v="258"/>
    <d v="2013-11-26T00:00:00"/>
    <s v="Standard Class"/>
    <x v="472"/>
    <s v="Nora Pelletier"/>
    <x v="2"/>
    <s v="United States"/>
    <s v="Niagara Falls"/>
    <x v="15"/>
    <n v="14304"/>
    <x v="3"/>
    <s v="OFF-AR-10003770"/>
    <x v="1"/>
    <x v="6"/>
    <s v="Newell 340"/>
    <n v="17.28"/>
    <n v="6"/>
    <n v="0"/>
    <n v="5.0111999999999997"/>
  </r>
  <r>
    <n v="1476"/>
    <x v="702"/>
    <x v="0"/>
    <x v="258"/>
    <d v="2013-11-26T00:00:00"/>
    <s v="Standard Class"/>
    <x v="472"/>
    <s v="Nora Pelletier"/>
    <x v="2"/>
    <s v="United States"/>
    <s v="Niagara Falls"/>
    <x v="15"/>
    <n v="14304"/>
    <x v="3"/>
    <s v="OFF-BI-10000320"/>
    <x v="1"/>
    <x v="8"/>
    <s v="GBC Plastic Binding Combs"/>
    <n v="17.712"/>
    <n v="3"/>
    <n v="0.2"/>
    <n v="6.4206000000000012"/>
  </r>
  <r>
    <n v="1477"/>
    <x v="703"/>
    <x v="3"/>
    <x v="498"/>
    <d v="2014-03-25T00:00:00"/>
    <s v="Standard Class"/>
    <x v="344"/>
    <s v="Catherine Glotzbach"/>
    <x v="2"/>
    <s v="United States"/>
    <s v="New York City"/>
    <x v="15"/>
    <n v="10024"/>
    <x v="3"/>
    <s v="OFF-LA-10003121"/>
    <x v="1"/>
    <x v="2"/>
    <s v="Avery 506"/>
    <n v="28.91"/>
    <n v="7"/>
    <n v="0"/>
    <n v="13.2986"/>
  </r>
  <r>
    <n v="1478"/>
    <x v="704"/>
    <x v="0"/>
    <x v="373"/>
    <d v="2013-11-18T00:00:00"/>
    <s v="Standard Class"/>
    <x v="473"/>
    <s v="Cindy Stewart"/>
    <x v="0"/>
    <s v="United States"/>
    <s v="Thomasville"/>
    <x v="3"/>
    <n v="27360"/>
    <x v="0"/>
    <s v="OFF-SU-10000381"/>
    <x v="1"/>
    <x v="14"/>
    <s v="Acme Forged Steel Scissors with Black Enamel Handles"/>
    <n v="52.136000000000003"/>
    <n v="7"/>
    <n v="0.2"/>
    <n v="5.865299999999996"/>
  </r>
  <r>
    <n v="1479"/>
    <x v="705"/>
    <x v="3"/>
    <x v="123"/>
    <d v="2014-11-21T00:00:00"/>
    <s v="First Class"/>
    <x v="44"/>
    <s v="Katherine Ducich"/>
    <x v="0"/>
    <s v="United States"/>
    <s v="Westminster"/>
    <x v="1"/>
    <n v="92683"/>
    <x v="1"/>
    <s v="TEC-PH-10000376"/>
    <x v="2"/>
    <x v="7"/>
    <s v="Square Credit Card Reader"/>
    <n v="31.968000000000004"/>
    <n v="4"/>
    <n v="0.2"/>
    <n v="2.3976000000000006"/>
  </r>
  <r>
    <n v="1480"/>
    <x v="706"/>
    <x v="0"/>
    <x v="499"/>
    <d v="2013-12-09T00:00:00"/>
    <s v="Standard Class"/>
    <x v="177"/>
    <s v="Mike Kennedy"/>
    <x v="0"/>
    <s v="United States"/>
    <s v="San Francisco"/>
    <x v="1"/>
    <n v="94122"/>
    <x v="1"/>
    <s v="OFF-PA-10002262"/>
    <x v="1"/>
    <x v="10"/>
    <s v="Xerox 192"/>
    <n v="25.92"/>
    <n v="4"/>
    <n v="0"/>
    <n v="12.441600000000001"/>
  </r>
  <r>
    <n v="1481"/>
    <x v="706"/>
    <x v="0"/>
    <x v="499"/>
    <d v="2013-12-09T00:00:00"/>
    <s v="Standard Class"/>
    <x v="177"/>
    <s v="Mike Kennedy"/>
    <x v="0"/>
    <s v="United States"/>
    <s v="San Francisco"/>
    <x v="1"/>
    <n v="94122"/>
    <x v="1"/>
    <s v="OFF-PA-10002464"/>
    <x v="1"/>
    <x v="10"/>
    <s v="HP Office Recycled Paper (20Lb. and 87 Bright)"/>
    <n v="40.46"/>
    <n v="7"/>
    <n v="0"/>
    <n v="19.825400000000002"/>
  </r>
  <r>
    <n v="1482"/>
    <x v="706"/>
    <x v="0"/>
    <x v="499"/>
    <d v="2013-12-09T00:00:00"/>
    <s v="Standard Class"/>
    <x v="177"/>
    <s v="Mike Kennedy"/>
    <x v="0"/>
    <s v="United States"/>
    <s v="San Francisco"/>
    <x v="1"/>
    <n v="94122"/>
    <x v="1"/>
    <s v="OFF-ST-10002214"/>
    <x v="1"/>
    <x v="4"/>
    <s v="X-Rack File for Hanging Folders"/>
    <n v="33.869999999999997"/>
    <n v="3"/>
    <n v="0"/>
    <n v="8.8061999999999987"/>
  </r>
  <r>
    <n v="1483"/>
    <x v="707"/>
    <x v="3"/>
    <x v="326"/>
    <d v="2014-08-29T00:00:00"/>
    <s v="Second Class"/>
    <x v="386"/>
    <s v="Don Weiss"/>
    <x v="0"/>
    <s v="United States"/>
    <s v="Jackson"/>
    <x v="18"/>
    <n v="38301"/>
    <x v="0"/>
    <s v="OFF-AR-10003560"/>
    <x v="1"/>
    <x v="6"/>
    <s v="Zebra Zazzle Fluorescent Highlighters"/>
    <n v="9.7280000000000015"/>
    <n v="2"/>
    <n v="0.2"/>
    <n v="1.702399999999999"/>
  </r>
  <r>
    <n v="1484"/>
    <x v="707"/>
    <x v="3"/>
    <x v="326"/>
    <d v="2014-08-29T00:00:00"/>
    <s v="Second Class"/>
    <x v="386"/>
    <s v="Don Weiss"/>
    <x v="0"/>
    <s v="United States"/>
    <s v="Jackson"/>
    <x v="18"/>
    <n v="38301"/>
    <x v="0"/>
    <s v="OFF-PA-10000130"/>
    <x v="1"/>
    <x v="10"/>
    <s v="Xerox 199"/>
    <n v="3.4240000000000004"/>
    <n v="1"/>
    <n v="0.2"/>
    <n v="1.0699999999999996"/>
  </r>
  <r>
    <n v="1485"/>
    <x v="708"/>
    <x v="0"/>
    <x v="500"/>
    <d v="2013-10-19T00:00:00"/>
    <s v="Standard Class"/>
    <x v="291"/>
    <s v="Christine Phan"/>
    <x v="1"/>
    <s v="United States"/>
    <s v="Seattle"/>
    <x v="4"/>
    <n v="98115"/>
    <x v="1"/>
    <s v="TEC-AC-10000865"/>
    <x v="2"/>
    <x v="11"/>
    <s v="WD My Passport Ultra 500GB Portable External Hard Drive"/>
    <n v="177"/>
    <n v="3"/>
    <n v="0"/>
    <n v="30.089999999999982"/>
  </r>
  <r>
    <n v="1486"/>
    <x v="709"/>
    <x v="2"/>
    <x v="501"/>
    <d v="2011-12-03T00:00:00"/>
    <s v="Standard Class"/>
    <x v="474"/>
    <s v="Maxwell Schwartz"/>
    <x v="0"/>
    <s v="United States"/>
    <s v="New York City"/>
    <x v="15"/>
    <n v="10035"/>
    <x v="3"/>
    <s v="OFF-FA-10003021"/>
    <x v="1"/>
    <x v="13"/>
    <s v="Staples"/>
    <n v="3.76"/>
    <n v="2"/>
    <n v="0"/>
    <n v="1.3159999999999998"/>
  </r>
  <r>
    <n v="1487"/>
    <x v="710"/>
    <x v="1"/>
    <x v="502"/>
    <d v="2012-11-07T00:00:00"/>
    <s v="Standard Class"/>
    <x v="475"/>
    <s v="Corinna Mitchell"/>
    <x v="2"/>
    <s v="United States"/>
    <s v="Los Angeles"/>
    <x v="1"/>
    <n v="90008"/>
    <x v="1"/>
    <s v="TEC-PH-10003580"/>
    <x v="2"/>
    <x v="7"/>
    <s v="Cisco IP Phone 7961G-GE VoIP phone"/>
    <n v="1212.848"/>
    <n v="7"/>
    <n v="0.2"/>
    <n v="106.12420000000014"/>
  </r>
  <r>
    <n v="1488"/>
    <x v="710"/>
    <x v="1"/>
    <x v="502"/>
    <d v="2012-11-07T00:00:00"/>
    <s v="Standard Class"/>
    <x v="475"/>
    <s v="Corinna Mitchell"/>
    <x v="2"/>
    <s v="United States"/>
    <s v="Los Angeles"/>
    <x v="1"/>
    <n v="90008"/>
    <x v="1"/>
    <s v="TEC-AC-10001109"/>
    <x v="2"/>
    <x v="11"/>
    <s v="Logitech Trackman Marble Mouse"/>
    <n v="89.97"/>
    <n v="3"/>
    <n v="0"/>
    <n v="37.787400000000005"/>
  </r>
  <r>
    <n v="1489"/>
    <x v="710"/>
    <x v="1"/>
    <x v="502"/>
    <d v="2012-11-07T00:00:00"/>
    <s v="Standard Class"/>
    <x v="475"/>
    <s v="Corinna Mitchell"/>
    <x v="2"/>
    <s v="United States"/>
    <s v="Los Angeles"/>
    <x v="1"/>
    <n v="90008"/>
    <x v="1"/>
    <s v="FUR-FU-10003347"/>
    <x v="0"/>
    <x v="5"/>
    <s v="Coloredge Poster Frame"/>
    <n v="42.599999999999994"/>
    <n v="3"/>
    <n v="0"/>
    <n v="16.614000000000001"/>
  </r>
  <r>
    <n v="1490"/>
    <x v="711"/>
    <x v="2"/>
    <x v="503"/>
    <d v="2011-12-06T00:00:00"/>
    <s v="Standard Class"/>
    <x v="476"/>
    <s v="Corey-Lock"/>
    <x v="0"/>
    <s v="United States"/>
    <s v="Philadelphia"/>
    <x v="9"/>
    <n v="19143"/>
    <x v="3"/>
    <s v="OFF-LA-10000452"/>
    <x v="1"/>
    <x v="2"/>
    <s v="Avery 488"/>
    <n v="5.04"/>
    <n v="2"/>
    <n v="0.2"/>
    <n v="1.764"/>
  </r>
  <r>
    <n v="1491"/>
    <x v="712"/>
    <x v="3"/>
    <x v="504"/>
    <d v="2014-05-06T00:00:00"/>
    <s v="Second Class"/>
    <x v="393"/>
    <s v="Dionis Lloyd"/>
    <x v="1"/>
    <s v="United States"/>
    <s v="New York City"/>
    <x v="15"/>
    <n v="10024"/>
    <x v="3"/>
    <s v="OFF-EN-10002986"/>
    <x v="1"/>
    <x v="12"/>
    <s v="#10-4 1/8&quot; x 9 1/2&quot; Premium Diagonal Seam Envelopes"/>
    <n v="62.96"/>
    <n v="4"/>
    <n v="0"/>
    <n v="28.332000000000001"/>
  </r>
  <r>
    <n v="1492"/>
    <x v="713"/>
    <x v="3"/>
    <x v="221"/>
    <d v="2014-11-29T00:00:00"/>
    <s v="Standard Class"/>
    <x v="477"/>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x v="477"/>
    <s v="Todd Sumrall"/>
    <x v="1"/>
    <s v="United States"/>
    <s v="New York City"/>
    <x v="15"/>
    <n v="10035"/>
    <x v="3"/>
    <s v="FUR-CH-10000785"/>
    <x v="0"/>
    <x v="1"/>
    <s v="Global Ergonomic Managers Chair"/>
    <n v="977.29200000000003"/>
    <n v="6"/>
    <n v="0.1"/>
    <n v="173.74080000000001"/>
  </r>
  <r>
    <n v="1494"/>
    <x v="714"/>
    <x v="3"/>
    <x v="505"/>
    <d v="2014-11-04T00:00:00"/>
    <s v="Standard Class"/>
    <x v="478"/>
    <s v="Jane Waco"/>
    <x v="1"/>
    <s v="United States"/>
    <s v="Vancouver"/>
    <x v="4"/>
    <n v="98661"/>
    <x v="1"/>
    <s v="FUR-FU-10002885"/>
    <x v="0"/>
    <x v="5"/>
    <s v="Magna Visual Magnetic Picture Hangers"/>
    <n v="9.64"/>
    <n v="2"/>
    <n v="0"/>
    <n v="3.6632000000000007"/>
  </r>
  <r>
    <n v="1495"/>
    <x v="715"/>
    <x v="2"/>
    <x v="506"/>
    <d v="2011-12-19T00:00:00"/>
    <s v="Second Class"/>
    <x v="167"/>
    <s v="Roy Französisch"/>
    <x v="0"/>
    <s v="United States"/>
    <s v="Columbus"/>
    <x v="32"/>
    <n v="31907"/>
    <x v="0"/>
    <s v="OFF-AR-10002952"/>
    <x v="1"/>
    <x v="6"/>
    <s v="Stanley Contemporary Battery Pencil Sharpeners"/>
    <n v="40.049999999999997"/>
    <n v="3"/>
    <n v="0"/>
    <n v="11.213999999999999"/>
  </r>
  <r>
    <n v="1496"/>
    <x v="716"/>
    <x v="3"/>
    <x v="507"/>
    <d v="2014-09-09T00:00:00"/>
    <s v="Standard Class"/>
    <x v="479"/>
    <s v="John Dryer"/>
    <x v="0"/>
    <s v="United States"/>
    <s v="Coppell"/>
    <x v="5"/>
    <n v="75019"/>
    <x v="2"/>
    <s v="OFF-AR-10003759"/>
    <x v="1"/>
    <x v="6"/>
    <s v="Crayola Anti Dust Chalk, 12/Pack"/>
    <n v="10.192000000000002"/>
    <n v="7"/>
    <n v="0.2"/>
    <n v="3.1849999999999992"/>
  </r>
  <r>
    <n v="1497"/>
    <x v="716"/>
    <x v="3"/>
    <x v="507"/>
    <d v="2014-09-09T00:00:00"/>
    <s v="Standard Class"/>
    <x v="479"/>
    <s v="John Dryer"/>
    <x v="0"/>
    <s v="United States"/>
    <s v="Coppell"/>
    <x v="5"/>
    <n v="75019"/>
    <x v="2"/>
    <s v="OFF-ST-10004950"/>
    <x v="1"/>
    <x v="4"/>
    <s v="Acco Perma 3000 Stacking Storage Drawers"/>
    <n v="16.784000000000002"/>
    <n v="1"/>
    <n v="0.2"/>
    <n v="-0.20980000000000043"/>
  </r>
  <r>
    <n v="1498"/>
    <x v="716"/>
    <x v="3"/>
    <x v="507"/>
    <d v="2014-09-09T00:00:00"/>
    <s v="Standard Class"/>
    <x v="479"/>
    <s v="John Dryer"/>
    <x v="0"/>
    <s v="United States"/>
    <s v="Coppell"/>
    <x v="5"/>
    <n v="75019"/>
    <x v="2"/>
    <s v="OFF-AR-10001940"/>
    <x v="1"/>
    <x v="6"/>
    <s v="Sanford Colorific Eraseable Coloring Pencils, 12 Count"/>
    <n v="13.120000000000001"/>
    <n v="5"/>
    <n v="0.2"/>
    <n v="3.7720000000000002"/>
  </r>
  <r>
    <n v="1499"/>
    <x v="717"/>
    <x v="0"/>
    <x v="508"/>
    <d v="2013-10-21T00:00:00"/>
    <s v="First Class"/>
    <x v="71"/>
    <s v="Neil Knudson"/>
    <x v="2"/>
    <s v="United States"/>
    <s v="San Francisco"/>
    <x v="1"/>
    <n v="94122"/>
    <x v="1"/>
    <s v="OFF-BI-10003981"/>
    <x v="1"/>
    <x v="8"/>
    <s v="Avery Durable Plastic 1&quot; Binders"/>
    <n v="18.16"/>
    <n v="5"/>
    <n v="0.2"/>
    <n v="6.5830000000000011"/>
  </r>
  <r>
    <n v="1500"/>
    <x v="718"/>
    <x v="3"/>
    <x v="105"/>
    <d v="2014-11-19T00:00:00"/>
    <s v="Standard Class"/>
    <x v="159"/>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x v="159"/>
    <s v="Nathan Gelder"/>
    <x v="0"/>
    <s v="United States"/>
    <s v="Austin"/>
    <x v="5"/>
    <n v="78745"/>
    <x v="2"/>
    <s v="OFF-PA-10003823"/>
    <x v="1"/>
    <x v="10"/>
    <s v="Xerox 197"/>
    <n v="223.05600000000001"/>
    <n v="9"/>
    <n v="0.2"/>
    <n v="69.704999999999984"/>
  </r>
  <r>
    <n v="1502"/>
    <x v="718"/>
    <x v="3"/>
    <x v="105"/>
    <d v="2014-11-19T00:00:00"/>
    <s v="Standard Class"/>
    <x v="159"/>
    <s v="Nathan Gelder"/>
    <x v="0"/>
    <s v="United States"/>
    <s v="Austin"/>
    <x v="5"/>
    <n v="78745"/>
    <x v="2"/>
    <s v="OFF-ST-10003716"/>
    <x v="1"/>
    <x v="4"/>
    <s v="Tennsco Double-Tier Lockers"/>
    <n v="540.048"/>
    <n v="3"/>
    <n v="0.2"/>
    <n v="-47.254199999999997"/>
  </r>
  <r>
    <n v="1503"/>
    <x v="719"/>
    <x v="0"/>
    <x v="390"/>
    <d v="2013-12-02T00:00:00"/>
    <s v="Standard Class"/>
    <x v="401"/>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x v="401"/>
    <s v="Alyssa Tate"/>
    <x v="2"/>
    <s v="United States"/>
    <s v="Los Angeles"/>
    <x v="1"/>
    <n v="90045"/>
    <x v="1"/>
    <s v="FUR-FU-10000010"/>
    <x v="0"/>
    <x v="5"/>
    <s v="DAX Value U-Channel Document Frames, Easel Back"/>
    <n v="9.94"/>
    <n v="2"/>
    <n v="0"/>
    <n v="3.0813999999999995"/>
  </r>
  <r>
    <n v="1505"/>
    <x v="720"/>
    <x v="1"/>
    <x v="509"/>
    <d v="2012-08-07T00:00:00"/>
    <s v="Standard Class"/>
    <x v="480"/>
    <s v="Pauline Chand"/>
    <x v="2"/>
    <s v="United States"/>
    <s v="Los Angeles"/>
    <x v="1"/>
    <n v="90004"/>
    <x v="1"/>
    <s v="OFF-AR-10001868"/>
    <x v="1"/>
    <x v="6"/>
    <s v="Prang Dustless Chalk Sticks"/>
    <n v="6.72"/>
    <n v="4"/>
    <n v="0"/>
    <n v="3.36"/>
  </r>
  <r>
    <n v="1506"/>
    <x v="720"/>
    <x v="1"/>
    <x v="509"/>
    <d v="2012-08-07T00:00:00"/>
    <s v="Standard Class"/>
    <x v="480"/>
    <s v="Pauline Chand"/>
    <x v="2"/>
    <s v="United States"/>
    <s v="Los Angeles"/>
    <x v="1"/>
    <n v="90004"/>
    <x v="1"/>
    <s v="FUR-TA-10003715"/>
    <x v="0"/>
    <x v="3"/>
    <s v="Hon 2111 Invitation Series Corner Table"/>
    <n v="1004.9760000000001"/>
    <n v="6"/>
    <n v="0.2"/>
    <n v="-175.87080000000009"/>
  </r>
  <r>
    <n v="1507"/>
    <x v="721"/>
    <x v="3"/>
    <x v="165"/>
    <d v="2014-12-30T00:00:00"/>
    <s v="Standard Class"/>
    <x v="481"/>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x v="473"/>
    <s v="Cindy Stewart"/>
    <x v="0"/>
    <s v="United States"/>
    <s v="Columbus"/>
    <x v="32"/>
    <n v="31907"/>
    <x v="0"/>
    <s v="TEC-MA-10004458"/>
    <x v="2"/>
    <x v="15"/>
    <s v="Lexmark X 9575 Professional All-in-One Color Printer"/>
    <n v="396"/>
    <n v="4"/>
    <n v="0"/>
    <n v="190.07999999999998"/>
  </r>
  <r>
    <n v="1509"/>
    <x v="723"/>
    <x v="3"/>
    <x v="389"/>
    <d v="2014-12-11T00:00:00"/>
    <s v="Same Day"/>
    <x v="60"/>
    <s v="Lindsay Shagiari"/>
    <x v="2"/>
    <s v="United States"/>
    <s v="Omaha"/>
    <x v="8"/>
    <n v="68104"/>
    <x v="2"/>
    <s v="OFF-BI-10004965"/>
    <x v="1"/>
    <x v="8"/>
    <s v="Ibico Covers for Plastic or Wire Binding Elements"/>
    <n v="34.5"/>
    <n v="3"/>
    <n v="0"/>
    <n v="15.524999999999999"/>
  </r>
  <r>
    <n v="1510"/>
    <x v="724"/>
    <x v="3"/>
    <x v="510"/>
    <d v="2014-09-16T00:00:00"/>
    <s v="First Class"/>
    <x v="341"/>
    <s v="Jessica Myrick"/>
    <x v="0"/>
    <s v="United States"/>
    <s v="Los Angeles"/>
    <x v="1"/>
    <n v="90036"/>
    <x v="1"/>
    <s v="FUR-FU-10004270"/>
    <x v="0"/>
    <x v="5"/>
    <s v="Eldon Image Series Desk Accessories, Burgundy"/>
    <n v="8.36"/>
    <n v="2"/>
    <n v="0"/>
    <n v="3.0095999999999998"/>
  </r>
  <r>
    <n v="1511"/>
    <x v="725"/>
    <x v="3"/>
    <x v="92"/>
    <d v="2014-07-02T00:00:00"/>
    <s v="Standard Class"/>
    <x v="468"/>
    <s v="Nicole Hansen"/>
    <x v="1"/>
    <s v="United States"/>
    <s v="Pomona"/>
    <x v="1"/>
    <n v="91767"/>
    <x v="1"/>
    <s v="OFF-AR-10002135"/>
    <x v="1"/>
    <x v="6"/>
    <s v="Boston Heavy-Duty Trimline Electric Pencil Sharpeners"/>
    <n v="385.6"/>
    <n v="8"/>
    <n v="0"/>
    <n v="111.82399999999996"/>
  </r>
  <r>
    <n v="1512"/>
    <x v="725"/>
    <x v="3"/>
    <x v="92"/>
    <d v="2014-07-02T00:00:00"/>
    <s v="Standard Class"/>
    <x v="468"/>
    <s v="Nicole Hansen"/>
    <x v="1"/>
    <s v="United States"/>
    <s v="Pomona"/>
    <x v="1"/>
    <n v="91767"/>
    <x v="1"/>
    <s v="OFF-AR-10003514"/>
    <x v="1"/>
    <x v="6"/>
    <s v="4009 Highlighters by Sanford"/>
    <n v="35.82"/>
    <n v="9"/>
    <n v="0"/>
    <n v="11.820599999999997"/>
  </r>
  <r>
    <n v="1513"/>
    <x v="726"/>
    <x v="3"/>
    <x v="238"/>
    <d v="2014-08-23T00:00:00"/>
    <s v="Standard Class"/>
    <x v="154"/>
    <s v="Russell Applegate"/>
    <x v="0"/>
    <s v="United States"/>
    <s v="Dallas"/>
    <x v="5"/>
    <n v="75220"/>
    <x v="2"/>
    <s v="OFF-ST-10002276"/>
    <x v="1"/>
    <x v="4"/>
    <s v="Safco Steel Mobile File Cart"/>
    <n v="200.06400000000002"/>
    <n v="3"/>
    <n v="0.2"/>
    <n v="12.504000000000005"/>
  </r>
  <r>
    <n v="1514"/>
    <x v="726"/>
    <x v="3"/>
    <x v="238"/>
    <d v="2014-08-23T00:00:00"/>
    <s v="Standard Class"/>
    <x v="154"/>
    <s v="Russell Applegate"/>
    <x v="0"/>
    <s v="United States"/>
    <s v="Dallas"/>
    <x v="5"/>
    <n v="75220"/>
    <x v="2"/>
    <s v="OFF-BI-10001098"/>
    <x v="1"/>
    <x v="8"/>
    <s v="Acco D-Ring Binder w/DublLock"/>
    <n v="21.379999999999995"/>
    <n v="5"/>
    <n v="0.8"/>
    <n v="-33.139000000000003"/>
  </r>
  <r>
    <n v="1515"/>
    <x v="726"/>
    <x v="3"/>
    <x v="238"/>
    <d v="2014-08-23T00:00:00"/>
    <s v="Standard Class"/>
    <x v="154"/>
    <s v="Russell Applegate"/>
    <x v="0"/>
    <s v="United States"/>
    <s v="Dallas"/>
    <x v="5"/>
    <n v="75220"/>
    <x v="2"/>
    <s v="OFF-BI-10001636"/>
    <x v="1"/>
    <x v="8"/>
    <s v="Ibico Plastic and Wire Spiral Binding Combs"/>
    <n v="6.743999999999998"/>
    <n v="4"/>
    <n v="0.8"/>
    <n v="-11.4648"/>
  </r>
  <r>
    <n v="1516"/>
    <x v="727"/>
    <x v="3"/>
    <x v="157"/>
    <d v="2014-12-18T00:00:00"/>
    <s v="Standard Class"/>
    <x v="482"/>
    <s v="Arianne Irving"/>
    <x v="0"/>
    <s v="United States"/>
    <s v="Philadelphia"/>
    <x v="9"/>
    <n v="19120"/>
    <x v="3"/>
    <s v="FUR-CH-10002961"/>
    <x v="0"/>
    <x v="1"/>
    <s v="Leather Task Chair, Black"/>
    <n v="63.686"/>
    <n v="1"/>
    <n v="0.3"/>
    <n v="-9.0980000000000025"/>
  </r>
  <r>
    <n v="1517"/>
    <x v="728"/>
    <x v="3"/>
    <x v="389"/>
    <d v="2014-12-15T00:00:00"/>
    <s v="Second Class"/>
    <x v="266"/>
    <s v="Michael Chen"/>
    <x v="0"/>
    <s v="United States"/>
    <s v="North Las Vegas"/>
    <x v="33"/>
    <n v="89031"/>
    <x v="1"/>
    <s v="FUR-TA-10004256"/>
    <x v="0"/>
    <x v="3"/>
    <s v="Bretford “Just In Time” Height-Adjustable Multi-Task Work Tables"/>
    <n v="1669.6"/>
    <n v="4"/>
    <n v="0"/>
    <n v="116.87199999999984"/>
  </r>
  <r>
    <n v="1518"/>
    <x v="729"/>
    <x v="2"/>
    <x v="511"/>
    <d v="2011-02-07T00:00:00"/>
    <s v="Second Class"/>
    <x v="483"/>
    <s v="Tom Boeckenhauer"/>
    <x v="0"/>
    <s v="United States"/>
    <s v="Seattle"/>
    <x v="4"/>
    <n v="98105"/>
    <x v="1"/>
    <s v="OFF-BI-10004593"/>
    <x v="1"/>
    <x v="8"/>
    <s v="Ibico Laser Imprintable Binding System Covers"/>
    <n v="83.84"/>
    <n v="2"/>
    <n v="0.2"/>
    <n v="27.247999999999998"/>
  </r>
  <r>
    <n v="1519"/>
    <x v="729"/>
    <x v="2"/>
    <x v="511"/>
    <d v="2011-02-07T00:00:00"/>
    <s v="Second Class"/>
    <x v="483"/>
    <s v="Tom Boeckenhauer"/>
    <x v="0"/>
    <s v="United States"/>
    <s v="Seattle"/>
    <x v="4"/>
    <n v="98105"/>
    <x v="1"/>
    <s v="OFF-BI-10002827"/>
    <x v="1"/>
    <x v="8"/>
    <s v="Avery Durable Poly Binders"/>
    <n v="13.272000000000002"/>
    <n v="3"/>
    <n v="0.2"/>
    <n v="4.3133999999999997"/>
  </r>
  <r>
    <n v="1520"/>
    <x v="730"/>
    <x v="3"/>
    <x v="512"/>
    <d v="2014-02-15T00:00:00"/>
    <s v="Second Class"/>
    <x v="100"/>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x v="484"/>
    <s v="Paul Lucas"/>
    <x v="2"/>
    <s v="United States"/>
    <s v="Chicago"/>
    <x v="10"/>
    <n v="60610"/>
    <x v="2"/>
    <s v="OFF-AR-10001419"/>
    <x v="1"/>
    <x v="6"/>
    <s v="Newell 325"/>
    <n v="16.520000000000003"/>
    <n v="5"/>
    <n v="0.2"/>
    <n v="2.0649999999999986"/>
  </r>
  <r>
    <n v="1522"/>
    <x v="732"/>
    <x v="1"/>
    <x v="401"/>
    <d v="2012-12-11T00:00:00"/>
    <s v="Standard Class"/>
    <x v="48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x v="485"/>
    <s v="Gary Hwang"/>
    <x v="0"/>
    <s v="United States"/>
    <s v="Tucson"/>
    <x v="16"/>
    <n v="85705"/>
    <x v="1"/>
    <s v="OFF-PA-10002586"/>
    <x v="1"/>
    <x v="10"/>
    <s v="Xerox 1970"/>
    <n v="19.920000000000002"/>
    <n v="5"/>
    <n v="0.2"/>
    <n v="6.7230000000000008"/>
  </r>
  <r>
    <n v="1524"/>
    <x v="732"/>
    <x v="1"/>
    <x v="401"/>
    <d v="2012-12-11T00:00:00"/>
    <s v="Standard Class"/>
    <x v="485"/>
    <s v="Gary Hwang"/>
    <x v="0"/>
    <s v="United States"/>
    <s v="Tucson"/>
    <x v="16"/>
    <n v="85705"/>
    <x v="1"/>
    <s v="OFF-PA-10003039"/>
    <x v="1"/>
    <x v="10"/>
    <s v="Xerox 1960"/>
    <n v="198.27200000000002"/>
    <n v="8"/>
    <n v="0.2"/>
    <n v="61.959999999999987"/>
  </r>
  <r>
    <n v="1525"/>
    <x v="732"/>
    <x v="1"/>
    <x v="401"/>
    <d v="2012-12-11T00:00:00"/>
    <s v="Standard Class"/>
    <x v="485"/>
    <s v="Gary Hwang"/>
    <x v="0"/>
    <s v="United States"/>
    <s v="Tucson"/>
    <x v="16"/>
    <n v="85705"/>
    <x v="1"/>
    <s v="OFF-ST-10004804"/>
    <x v="1"/>
    <x v="4"/>
    <s v="Belkin 19&quot; Vented Equipment Shelf, Black"/>
    <n v="247.10399999999998"/>
    <n v="6"/>
    <n v="0.2"/>
    <n v="-58.68719999999999"/>
  </r>
  <r>
    <n v="1526"/>
    <x v="732"/>
    <x v="1"/>
    <x v="401"/>
    <d v="2012-12-11T00:00:00"/>
    <s v="Standard Class"/>
    <x v="485"/>
    <s v="Gary Hwang"/>
    <x v="0"/>
    <s v="United States"/>
    <s v="Tucson"/>
    <x v="16"/>
    <n v="85705"/>
    <x v="1"/>
    <s v="OFF-AR-10004042"/>
    <x v="1"/>
    <x v="6"/>
    <s v="BOSTON Model 1800 Electric Pencil Sharpeners, Putty/Woodgrain"/>
    <n v="86.304000000000002"/>
    <n v="6"/>
    <n v="0.2"/>
    <n v="9.7091999999999885"/>
  </r>
  <r>
    <n v="1527"/>
    <x v="733"/>
    <x v="0"/>
    <x v="405"/>
    <d v="2013-07-28T00:00:00"/>
    <s v="Standard Class"/>
    <x v="170"/>
    <s v="Caroline Jumper"/>
    <x v="0"/>
    <s v="United States"/>
    <s v="Allentown"/>
    <x v="9"/>
    <n v="18103"/>
    <x v="3"/>
    <s v="OFF-AR-10002221"/>
    <x v="1"/>
    <x v="6"/>
    <s v="12 Colored Short Pencils"/>
    <n v="4.16"/>
    <n v="2"/>
    <n v="0.2"/>
    <n v="0.36400000000000032"/>
  </r>
  <r>
    <n v="1528"/>
    <x v="733"/>
    <x v="0"/>
    <x v="405"/>
    <d v="2013-07-28T00:00:00"/>
    <s v="Standard Class"/>
    <x v="170"/>
    <s v="Caroline Jumper"/>
    <x v="0"/>
    <s v="United States"/>
    <s v="Allentown"/>
    <x v="9"/>
    <n v="18103"/>
    <x v="3"/>
    <s v="FUR-FU-10002456"/>
    <x v="0"/>
    <x v="5"/>
    <s v="Master Caster Door Stop, Large Neon Orange"/>
    <n v="11.648000000000001"/>
    <n v="2"/>
    <n v="0.2"/>
    <n v="3.3488000000000011"/>
  </r>
  <r>
    <n v="1529"/>
    <x v="734"/>
    <x v="1"/>
    <x v="209"/>
    <d v="2012-11-10T00:00:00"/>
    <s v="Second Class"/>
    <x v="305"/>
    <s v="Mike Caudle"/>
    <x v="1"/>
    <s v="United States"/>
    <s v="Newark"/>
    <x v="13"/>
    <n v="19711"/>
    <x v="3"/>
    <s v="OFF-FA-10004968"/>
    <x v="1"/>
    <x v="13"/>
    <s v="Rubber Band Ball"/>
    <n v="26.18"/>
    <n v="7"/>
    <n v="0"/>
    <n v="0.5236000000000014"/>
  </r>
  <r>
    <n v="1530"/>
    <x v="734"/>
    <x v="1"/>
    <x v="209"/>
    <d v="2012-11-10T00:00:00"/>
    <s v="Second Class"/>
    <x v="305"/>
    <s v="Mike Caudle"/>
    <x v="1"/>
    <s v="United States"/>
    <s v="Newark"/>
    <x v="13"/>
    <n v="19711"/>
    <x v="3"/>
    <s v="OFF-PA-10001274"/>
    <x v="1"/>
    <x v="10"/>
    <s v="Loose Memo Sheets"/>
    <n v="7.3"/>
    <n v="2"/>
    <n v="0"/>
    <n v="3.4309999999999996"/>
  </r>
  <r>
    <n v="1531"/>
    <x v="735"/>
    <x v="1"/>
    <x v="514"/>
    <d v="2012-03-31T00:00:00"/>
    <s v="Standard Class"/>
    <x v="296"/>
    <s v="Benjamin Venier"/>
    <x v="1"/>
    <s v="United States"/>
    <s v="Miami"/>
    <x v="2"/>
    <n v="33142"/>
    <x v="0"/>
    <s v="OFF-PA-10001125"/>
    <x v="1"/>
    <x v="10"/>
    <s v="Xerox 1988"/>
    <n v="74.352000000000004"/>
    <n v="3"/>
    <n v="0.2"/>
    <n v="23.234999999999992"/>
  </r>
  <r>
    <n v="1532"/>
    <x v="736"/>
    <x v="3"/>
    <x v="515"/>
    <d v="2014-09-06T00:00:00"/>
    <s v="Standard Class"/>
    <x v="223"/>
    <s v="Jeremy Farry"/>
    <x v="0"/>
    <s v="United States"/>
    <s v="Tempe"/>
    <x v="16"/>
    <n v="85281"/>
    <x v="1"/>
    <s v="OFF-ST-10000344"/>
    <x v="1"/>
    <x v="4"/>
    <s v="Neat Ideas Personal Hanging Folder Files, Black"/>
    <n v="10.744"/>
    <n v="1"/>
    <n v="0.2"/>
    <n v="0.80579999999999963"/>
  </r>
  <r>
    <n v="1533"/>
    <x v="736"/>
    <x v="3"/>
    <x v="515"/>
    <d v="2014-09-06T00:00:00"/>
    <s v="Standard Class"/>
    <x v="223"/>
    <s v="Jeremy Farry"/>
    <x v="0"/>
    <s v="United States"/>
    <s v="Tempe"/>
    <x v="16"/>
    <n v="85281"/>
    <x v="1"/>
    <s v="OFF-FA-10000585"/>
    <x v="1"/>
    <x v="13"/>
    <s v="OIC Bulk Pack Metal Binder Clips"/>
    <n v="8.3760000000000012"/>
    <n v="3"/>
    <n v="0.2"/>
    <n v="2.7222"/>
  </r>
  <r>
    <n v="1534"/>
    <x v="737"/>
    <x v="0"/>
    <x v="429"/>
    <d v="2013-12-09T00:00:00"/>
    <s v="Standard Class"/>
    <x v="225"/>
    <s v="Ellis Ballard"/>
    <x v="1"/>
    <s v="United States"/>
    <s v="New York City"/>
    <x v="15"/>
    <n v="10035"/>
    <x v="3"/>
    <s v="OFF-ST-10003324"/>
    <x v="1"/>
    <x v="4"/>
    <s v="Belkin OmniView SE Rackmount Kit"/>
    <n v="212.88"/>
    <n v="6"/>
    <n v="0"/>
    <n v="0"/>
  </r>
  <r>
    <n v="1535"/>
    <x v="738"/>
    <x v="3"/>
    <x v="516"/>
    <d v="2014-02-15T00:00:00"/>
    <s v="Standard Class"/>
    <x v="486"/>
    <s v="Mike Pelletier"/>
    <x v="2"/>
    <s v="United States"/>
    <s v="Laguna Niguel"/>
    <x v="1"/>
    <n v="92677"/>
    <x v="1"/>
    <s v="FUR-BO-10004015"/>
    <x v="0"/>
    <x v="0"/>
    <s v="Bush Andora Bookcase, Maple/Graphite Gray Finish"/>
    <n v="203.98299999999998"/>
    <n v="2"/>
    <n v="0.15"/>
    <n v="16.798599999999979"/>
  </r>
  <r>
    <n v="1536"/>
    <x v="739"/>
    <x v="0"/>
    <x v="517"/>
    <d v="2013-11-03T00:00:00"/>
    <s v="Standard Class"/>
    <x v="487"/>
    <s v="Jim Mitchum"/>
    <x v="1"/>
    <s v="United States"/>
    <s v="Bridgeton"/>
    <x v="30"/>
    <n v="8302"/>
    <x v="3"/>
    <s v="OFF-ST-10000419"/>
    <x v="1"/>
    <x v="4"/>
    <s v="Rogers Jumbo File, Granite"/>
    <n v="40.74"/>
    <n v="3"/>
    <n v="0"/>
    <n v="0.4073999999999991"/>
  </r>
  <r>
    <n v="1537"/>
    <x v="739"/>
    <x v="0"/>
    <x v="517"/>
    <d v="2013-11-03T00:00:00"/>
    <s v="Standard Class"/>
    <x v="487"/>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x v="488"/>
    <s v="Carl Ludwig"/>
    <x v="0"/>
    <s v="United States"/>
    <s v="Everett"/>
    <x v="31"/>
    <n v="2149"/>
    <x v="3"/>
    <s v="TEC-PH-10000439"/>
    <x v="2"/>
    <x v="7"/>
    <s v="GE DSL Phone Line Filter"/>
    <n v="39.99"/>
    <n v="1"/>
    <n v="0"/>
    <n v="11.597099999999998"/>
  </r>
  <r>
    <n v="1539"/>
    <x v="740"/>
    <x v="3"/>
    <x v="175"/>
    <d v="2014-09-18T00:00:00"/>
    <s v="Second Class"/>
    <x v="488"/>
    <s v="Carl Ludwig"/>
    <x v="0"/>
    <s v="United States"/>
    <s v="Everett"/>
    <x v="31"/>
    <n v="2149"/>
    <x v="3"/>
    <s v="OFF-AR-10003478"/>
    <x v="1"/>
    <x v="6"/>
    <s v="Avery Hi-Liter EverBold Pen Style Fluorescent Highlighters, 4/Pack"/>
    <n v="16.28"/>
    <n v="2"/>
    <n v="0"/>
    <n v="6.5120000000000005"/>
  </r>
  <r>
    <n v="1540"/>
    <x v="740"/>
    <x v="3"/>
    <x v="175"/>
    <d v="2014-09-18T00:00:00"/>
    <s v="Second Class"/>
    <x v="488"/>
    <s v="Carl Ludwig"/>
    <x v="0"/>
    <s v="United States"/>
    <s v="Everett"/>
    <x v="31"/>
    <n v="2149"/>
    <x v="3"/>
    <s v="FUR-BO-10002545"/>
    <x v="0"/>
    <x v="0"/>
    <s v="Atlantic Metals Mobile 3-Shelf Bookcases, Custom Colors"/>
    <n v="782.94"/>
    <n v="3"/>
    <n v="0"/>
    <n v="203.56440000000003"/>
  </r>
  <r>
    <n v="1541"/>
    <x v="740"/>
    <x v="3"/>
    <x v="175"/>
    <d v="2014-09-18T00:00:00"/>
    <s v="Second Class"/>
    <x v="488"/>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x v="237"/>
    <s v="Chloris Kastensmidt"/>
    <x v="0"/>
    <s v="United States"/>
    <s v="Columbus"/>
    <x v="24"/>
    <n v="43229"/>
    <x v="3"/>
    <s v="FUR-FU-10003981"/>
    <x v="0"/>
    <x v="5"/>
    <s v="Eldon Wave Desk Accessories"/>
    <n v="8.32"/>
    <n v="5"/>
    <n v="0.2"/>
    <n v="2.2880000000000003"/>
  </r>
  <r>
    <n v="1543"/>
    <x v="741"/>
    <x v="2"/>
    <x v="518"/>
    <d v="2011-03-16T00:00:00"/>
    <s v="Second Class"/>
    <x v="237"/>
    <s v="Chloris Kastensmidt"/>
    <x v="0"/>
    <s v="United States"/>
    <s v="Columbus"/>
    <x v="24"/>
    <n v="43229"/>
    <x v="3"/>
    <s v="OFF-FA-10001561"/>
    <x v="1"/>
    <x v="13"/>
    <s v="Stockwell Push Pins"/>
    <n v="10.464000000000002"/>
    <n v="6"/>
    <n v="0.2"/>
    <n v="1.7003999999999992"/>
  </r>
  <r>
    <n v="1544"/>
    <x v="742"/>
    <x v="2"/>
    <x v="519"/>
    <d v="2011-02-09T00:00:00"/>
    <s v="Standard Class"/>
    <x v="489"/>
    <s v="Deborah Brumfield"/>
    <x v="2"/>
    <s v="United States"/>
    <s v="San Diego"/>
    <x v="1"/>
    <n v="92024"/>
    <x v="1"/>
    <s v="OFF-BI-10004230"/>
    <x v="1"/>
    <x v="8"/>
    <s v="GBC Recycled Grain Textured Covers"/>
    <n v="82.896000000000001"/>
    <n v="3"/>
    <n v="0.2"/>
    <n v="29.0136"/>
  </r>
  <r>
    <n v="1545"/>
    <x v="742"/>
    <x v="2"/>
    <x v="519"/>
    <d v="2011-02-09T00:00:00"/>
    <s v="Standard Class"/>
    <x v="489"/>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x v="331"/>
    <s v="Pamela Coakley"/>
    <x v="1"/>
    <s v="United States"/>
    <s v="Watertown"/>
    <x v="15"/>
    <n v="13601"/>
    <x v="3"/>
    <s v="FUR-BO-10002613"/>
    <x v="0"/>
    <x v="0"/>
    <s v="Atlantic Metals Mobile 4-Shelf Bookcases, Custom Colors"/>
    <n v="1573.4880000000001"/>
    <n v="7"/>
    <n v="0.2"/>
    <n v="196.68599999999986"/>
  </r>
  <r>
    <n v="1547"/>
    <x v="744"/>
    <x v="1"/>
    <x v="521"/>
    <d v="2012-11-27T00:00:00"/>
    <s v="Standard Class"/>
    <x v="146"/>
    <s v="Victoria Brennan"/>
    <x v="1"/>
    <s v="United States"/>
    <s v="San Antonio"/>
    <x v="5"/>
    <n v="78207"/>
    <x v="2"/>
    <s v="OFF-PA-10000994"/>
    <x v="1"/>
    <x v="10"/>
    <s v="Xerox 1915"/>
    <n v="335.52"/>
    <n v="4"/>
    <n v="0.2"/>
    <n v="117.43199999999999"/>
  </r>
  <r>
    <n v="1548"/>
    <x v="744"/>
    <x v="1"/>
    <x v="521"/>
    <d v="2012-11-27T00:00:00"/>
    <s v="Standard Class"/>
    <x v="146"/>
    <s v="Victoria Brennan"/>
    <x v="1"/>
    <s v="United States"/>
    <s v="San Antonio"/>
    <x v="5"/>
    <n v="78207"/>
    <x v="2"/>
    <s v="OFF-BI-10002867"/>
    <x v="1"/>
    <x v="8"/>
    <s v="GBC Recycled Regency Composition Covers"/>
    <n v="23.911999999999995"/>
    <n v="2"/>
    <n v="0.8"/>
    <n v="-40.650400000000019"/>
  </r>
  <r>
    <n v="1549"/>
    <x v="744"/>
    <x v="1"/>
    <x v="521"/>
    <d v="2012-11-27T00:00:00"/>
    <s v="Standard Class"/>
    <x v="146"/>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x v="212"/>
    <s v="Emily Phan"/>
    <x v="0"/>
    <s v="United States"/>
    <s v="New York City"/>
    <x v="15"/>
    <n v="10011"/>
    <x v="3"/>
    <s v="TEC-CO-10001046"/>
    <x v="2"/>
    <x v="16"/>
    <s v="Canon Imageclass D680 Copier / Fax"/>
    <n v="559.99200000000008"/>
    <n v="1"/>
    <n v="0.2"/>
    <n v="174.99749999999997"/>
  </r>
  <r>
    <n v="1551"/>
    <x v="746"/>
    <x v="3"/>
    <x v="38"/>
    <d v="2014-11-19T00:00:00"/>
    <s v="Second Class"/>
    <x v="467"/>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x v="490"/>
    <s v="Ivan Gibson"/>
    <x v="0"/>
    <s v="United States"/>
    <s v="San Diego"/>
    <x v="1"/>
    <n v="92024"/>
    <x v="1"/>
    <s v="OFF-PA-10000806"/>
    <x v="1"/>
    <x v="10"/>
    <s v="Xerox 1934"/>
    <n v="111.96"/>
    <n v="2"/>
    <n v="0"/>
    <n v="54.860399999999998"/>
  </r>
  <r>
    <n v="1553"/>
    <x v="748"/>
    <x v="2"/>
    <x v="523"/>
    <d v="2011-05-05T00:00:00"/>
    <s v="First Class"/>
    <x v="185"/>
    <s v="Joni Sundaresam"/>
    <x v="2"/>
    <s v="United States"/>
    <s v="Appleton"/>
    <x v="6"/>
    <n v="54915"/>
    <x v="2"/>
    <s v="OFF-LA-10002195"/>
    <x v="1"/>
    <x v="2"/>
    <s v="Avery 481"/>
    <n v="21.560000000000002"/>
    <n v="7"/>
    <n v="0"/>
    <n v="10.348799999999999"/>
  </r>
  <r>
    <n v="1554"/>
    <x v="749"/>
    <x v="3"/>
    <x v="524"/>
    <d v="2014-10-22T00:00:00"/>
    <s v="Standard Class"/>
    <x v="491"/>
    <s v="Bobby Odegard"/>
    <x v="0"/>
    <s v="United States"/>
    <s v="Richmond"/>
    <x v="0"/>
    <n v="40475"/>
    <x v="0"/>
    <s v="OFF-BI-10003719"/>
    <x v="1"/>
    <x v="8"/>
    <s v="Large Capacity Hanging Post Binders"/>
    <n v="124.75"/>
    <n v="5"/>
    <n v="0"/>
    <n v="57.384999999999991"/>
  </r>
  <r>
    <n v="1555"/>
    <x v="750"/>
    <x v="1"/>
    <x v="525"/>
    <d v="2012-02-13T00:00:00"/>
    <s v="Standard Class"/>
    <x v="100"/>
    <s v="Victoria Wilson"/>
    <x v="1"/>
    <s v="United States"/>
    <s v="Bellevue"/>
    <x v="4"/>
    <n v="98006"/>
    <x v="1"/>
    <s v="OFF-AR-10001315"/>
    <x v="1"/>
    <x v="6"/>
    <s v="Newell 310"/>
    <n v="5.28"/>
    <n v="3"/>
    <n v="0"/>
    <n v="1.5311999999999999"/>
  </r>
  <r>
    <n v="1556"/>
    <x v="751"/>
    <x v="3"/>
    <x v="507"/>
    <d v="2014-09-09T00:00:00"/>
    <s v="Standard Class"/>
    <x v="492"/>
    <s v="Aimee Bixby"/>
    <x v="0"/>
    <s v="United States"/>
    <s v="Long Beach"/>
    <x v="15"/>
    <n v="11561"/>
    <x v="3"/>
    <s v="TEC-AC-10000171"/>
    <x v="2"/>
    <x v="11"/>
    <s v="Verbatim 25 GB 6x Blu-ray Single Layer Recordable Disc, 25/Pack"/>
    <n v="91.96"/>
    <n v="4"/>
    <n v="0"/>
    <n v="39.5428"/>
  </r>
  <r>
    <n v="1557"/>
    <x v="752"/>
    <x v="0"/>
    <x v="195"/>
    <d v="2013-05-16T00:00:00"/>
    <s v="Standard Class"/>
    <x v="493"/>
    <s v="Julia West"/>
    <x v="0"/>
    <s v="United States"/>
    <s v="Philadelphia"/>
    <x v="9"/>
    <n v="19140"/>
    <x v="3"/>
    <s v="OFF-EN-10003134"/>
    <x v="1"/>
    <x v="12"/>
    <s v="Staples"/>
    <n v="9.3439999999999994"/>
    <n v="1"/>
    <n v="0.2"/>
    <n v="3.504"/>
  </r>
  <r>
    <n v="1558"/>
    <x v="752"/>
    <x v="0"/>
    <x v="195"/>
    <d v="2013-05-16T00:00:00"/>
    <s v="Standard Class"/>
    <x v="493"/>
    <s v="Julia West"/>
    <x v="0"/>
    <s v="United States"/>
    <s v="Philadelphia"/>
    <x v="9"/>
    <n v="19140"/>
    <x v="3"/>
    <s v="OFF-AR-10001955"/>
    <x v="1"/>
    <x v="6"/>
    <s v="Newell 319"/>
    <n v="79.36"/>
    <n v="5"/>
    <n v="0.2"/>
    <n v="9.919999999999991"/>
  </r>
  <r>
    <n v="1559"/>
    <x v="753"/>
    <x v="1"/>
    <x v="199"/>
    <d v="2012-03-18T00:00:00"/>
    <s v="Second Class"/>
    <x v="188"/>
    <s v="Jeremy Ellison"/>
    <x v="0"/>
    <s v="United States"/>
    <s v="Seattle"/>
    <x v="4"/>
    <n v="98103"/>
    <x v="1"/>
    <s v="FUR-TA-10001039"/>
    <x v="0"/>
    <x v="3"/>
    <s v="KI Adjustable-Height Table"/>
    <n v="171.96"/>
    <n v="2"/>
    <n v="0"/>
    <n v="44.709600000000009"/>
  </r>
  <r>
    <n v="1560"/>
    <x v="754"/>
    <x v="0"/>
    <x v="526"/>
    <d v="2013-04-14T00:00:00"/>
    <s v="Standard Class"/>
    <x v="494"/>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x v="324"/>
    <s v="Paul Knutson"/>
    <x v="2"/>
    <s v="United States"/>
    <s v="San Francisco"/>
    <x v="1"/>
    <n v="94109"/>
    <x v="1"/>
    <s v="OFF-LA-10001641"/>
    <x v="1"/>
    <x v="2"/>
    <s v="Avery 518"/>
    <n v="18.899999999999999"/>
    <n v="6"/>
    <n v="0"/>
    <n v="9.0719999999999992"/>
  </r>
  <r>
    <n v="1562"/>
    <x v="756"/>
    <x v="3"/>
    <x v="528"/>
    <d v="2014-09-07T00:00:00"/>
    <s v="First Class"/>
    <x v="37"/>
    <s v="Christopher Schild"/>
    <x v="2"/>
    <s v="United States"/>
    <s v="Seattle"/>
    <x v="4"/>
    <n v="98115"/>
    <x v="1"/>
    <s v="OFF-AR-10003732"/>
    <x v="1"/>
    <x v="6"/>
    <s v="Newell 333"/>
    <n v="2.78"/>
    <n v="1"/>
    <n v="0"/>
    <n v="0.72279999999999989"/>
  </r>
  <r>
    <n v="1563"/>
    <x v="757"/>
    <x v="3"/>
    <x v="160"/>
    <d v="2014-07-01T00:00:00"/>
    <s v="Same Day"/>
    <x v="495"/>
    <s v="Sheri Gordon"/>
    <x v="0"/>
    <s v="United States"/>
    <s v="New York City"/>
    <x v="15"/>
    <n v="10011"/>
    <x v="3"/>
    <s v="FUR-TA-10000577"/>
    <x v="0"/>
    <x v="3"/>
    <s v="Bretford CR4500 Series Slim Rectangular Table"/>
    <n v="1044.6299999999999"/>
    <n v="5"/>
    <n v="0.4"/>
    <n v="-295.97849999999994"/>
  </r>
  <r>
    <n v="1564"/>
    <x v="758"/>
    <x v="1"/>
    <x v="529"/>
    <d v="2012-11-09T00:00:00"/>
    <s v="Same Day"/>
    <x v="496"/>
    <s v="Charlotte Melton"/>
    <x v="0"/>
    <s v="United States"/>
    <s v="Philadelphia"/>
    <x v="9"/>
    <n v="19134"/>
    <x v="3"/>
    <s v="OFF-PA-10004000"/>
    <x v="1"/>
    <x v="10"/>
    <s v="While You Were Out Pads, 50 per Pad, 4 x 5 1/4, Green Cycle"/>
    <n v="11.352000000000002"/>
    <n v="3"/>
    <n v="0.2"/>
    <n v="4.1151"/>
  </r>
  <r>
    <n v="1565"/>
    <x v="759"/>
    <x v="2"/>
    <x v="530"/>
    <d v="2011-03-04T00:00:00"/>
    <s v="Same Day"/>
    <x v="52"/>
    <s v="Clay Ludtke"/>
    <x v="0"/>
    <s v="United States"/>
    <s v="Columbia"/>
    <x v="20"/>
    <n v="29203"/>
    <x v="0"/>
    <s v="OFF-ST-10001370"/>
    <x v="1"/>
    <x v="4"/>
    <s v="Sensible Storage WireTech Storage Systems"/>
    <n v="354.90000000000003"/>
    <n v="5"/>
    <n v="0"/>
    <n v="17.744999999999962"/>
  </r>
  <r>
    <n v="1566"/>
    <x v="760"/>
    <x v="1"/>
    <x v="531"/>
    <d v="2012-03-25T00:00:00"/>
    <s v="Standard Class"/>
    <x v="270"/>
    <s v="Jesus Ocampo"/>
    <x v="2"/>
    <s v="United States"/>
    <s v="Seattle"/>
    <x v="4"/>
    <n v="98105"/>
    <x v="1"/>
    <s v="TEC-PH-10004539"/>
    <x v="2"/>
    <x v="7"/>
    <s v="Wireless Extenders zBoost YX545 SOHO Signal Booster"/>
    <n v="453.57600000000002"/>
    <n v="3"/>
    <n v="0.2"/>
    <n v="39.687899999999985"/>
  </r>
  <r>
    <n v="1567"/>
    <x v="761"/>
    <x v="1"/>
    <x v="239"/>
    <d v="2012-11-30T00:00:00"/>
    <s v="First Class"/>
    <x v="497"/>
    <s v="Anthony Witt"/>
    <x v="0"/>
    <s v="United States"/>
    <s v="Allen"/>
    <x v="5"/>
    <n v="75002"/>
    <x v="2"/>
    <s v="TEC-AC-10003038"/>
    <x v="2"/>
    <x v="11"/>
    <s v="Kingston Digital DataTraveler 16GB USB 2.0"/>
    <n v="21.48"/>
    <n v="3"/>
    <n v="0.2"/>
    <n v="-0.26850000000000307"/>
  </r>
  <r>
    <n v="1568"/>
    <x v="761"/>
    <x v="1"/>
    <x v="239"/>
    <d v="2012-11-30T00:00:00"/>
    <s v="First Class"/>
    <x v="497"/>
    <s v="Anthony Witt"/>
    <x v="0"/>
    <s v="United States"/>
    <s v="Allen"/>
    <x v="5"/>
    <n v="75002"/>
    <x v="2"/>
    <s v="OFF-BI-10000088"/>
    <x v="1"/>
    <x v="8"/>
    <s v="GBC Imprintable Covers"/>
    <n v="8.7839999999999989"/>
    <n v="4"/>
    <n v="0.8"/>
    <n v="-13.615200000000002"/>
  </r>
  <r>
    <n v="1569"/>
    <x v="762"/>
    <x v="3"/>
    <x v="532"/>
    <d v="2014-06-12T00:00:00"/>
    <s v="Same Day"/>
    <x v="231"/>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x v="340"/>
    <s v="Adam Hart"/>
    <x v="1"/>
    <s v="United States"/>
    <s v="Atlanta"/>
    <x v="32"/>
    <n v="30318"/>
    <x v="0"/>
    <s v="OFF-AR-10003504"/>
    <x v="1"/>
    <x v="6"/>
    <s v="Newell 347"/>
    <n v="12.84"/>
    <n v="3"/>
    <n v="0"/>
    <n v="3.7235999999999989"/>
  </r>
  <r>
    <n v="1571"/>
    <x v="764"/>
    <x v="2"/>
    <x v="533"/>
    <d v="2011-11-25T00:00:00"/>
    <s v="First Class"/>
    <x v="183"/>
    <s v="Sanjit Chand"/>
    <x v="0"/>
    <s v="United States"/>
    <s v="Los Angeles"/>
    <x v="1"/>
    <n v="90004"/>
    <x v="1"/>
    <s v="FUR-CH-10000863"/>
    <x v="0"/>
    <x v="1"/>
    <s v="Novimex Swivel Fabric Task Chair"/>
    <n v="603.91999999999996"/>
    <n v="5"/>
    <n v="0.2"/>
    <n v="-67.941000000000003"/>
  </r>
  <r>
    <n v="1572"/>
    <x v="764"/>
    <x v="2"/>
    <x v="533"/>
    <d v="2011-11-25T00:00:00"/>
    <s v="First Class"/>
    <x v="183"/>
    <s v="Sanjit Chand"/>
    <x v="0"/>
    <s v="United States"/>
    <s v="Los Angeles"/>
    <x v="1"/>
    <n v="90004"/>
    <x v="1"/>
    <s v="OFF-EN-10003160"/>
    <x v="1"/>
    <x v="12"/>
    <s v="Pastel Pink Envelopes"/>
    <n v="21.84"/>
    <n v="3"/>
    <n v="0"/>
    <n v="10.4832"/>
  </r>
  <r>
    <n v="1573"/>
    <x v="764"/>
    <x v="2"/>
    <x v="533"/>
    <d v="2011-11-25T00:00:00"/>
    <s v="First Class"/>
    <x v="183"/>
    <s v="Sanjit Chand"/>
    <x v="0"/>
    <s v="United States"/>
    <s v="Los Angeles"/>
    <x v="1"/>
    <n v="90004"/>
    <x v="1"/>
    <s v="TEC-AC-10003280"/>
    <x v="2"/>
    <x v="11"/>
    <s v="Belkin F8E887 USB Wired Ergonomic Keyboard"/>
    <n v="29.99"/>
    <n v="1"/>
    <n v="0"/>
    <n v="6.2978999999999985"/>
  </r>
  <r>
    <n v="1574"/>
    <x v="764"/>
    <x v="2"/>
    <x v="533"/>
    <d v="2011-11-25T00:00:00"/>
    <s v="First Class"/>
    <x v="183"/>
    <s v="Sanjit Chand"/>
    <x v="0"/>
    <s v="United States"/>
    <s v="Los Angeles"/>
    <x v="1"/>
    <n v="90004"/>
    <x v="1"/>
    <s v="FUR-CH-10000595"/>
    <x v="0"/>
    <x v="1"/>
    <s v="Safco Contoured Stacking Chairs"/>
    <n v="381.44000000000005"/>
    <n v="2"/>
    <n v="0.2"/>
    <n v="23.839999999999975"/>
  </r>
  <r>
    <n v="1575"/>
    <x v="765"/>
    <x v="2"/>
    <x v="534"/>
    <d v="2011-12-18T00:00:00"/>
    <s v="First Class"/>
    <x v="498"/>
    <s v="Mick Crebagga"/>
    <x v="0"/>
    <s v="United States"/>
    <s v="El Paso"/>
    <x v="5"/>
    <n v="79907"/>
    <x v="2"/>
    <s v="TEC-PH-10000169"/>
    <x v="2"/>
    <x v="7"/>
    <s v="ARKON Windshield Dashboard Air Vent Car Mount Holder"/>
    <n v="40.68"/>
    <n v="3"/>
    <n v="0.2"/>
    <n v="-9.153000000000004"/>
  </r>
  <r>
    <n v="1576"/>
    <x v="765"/>
    <x v="2"/>
    <x v="534"/>
    <d v="2011-12-18T00:00:00"/>
    <s v="First Class"/>
    <x v="498"/>
    <s v="Mick Crebagga"/>
    <x v="0"/>
    <s v="United States"/>
    <s v="El Paso"/>
    <x v="5"/>
    <n v="79907"/>
    <x v="2"/>
    <s v="FUR-CH-10004675"/>
    <x v="0"/>
    <x v="1"/>
    <s v="Lifetime Advantage Folding Chairs, 4/Carton"/>
    <n v="763.28"/>
    <n v="5"/>
    <n v="0.3"/>
    <n v="-21.807999999999993"/>
  </r>
  <r>
    <n v="1577"/>
    <x v="766"/>
    <x v="0"/>
    <x v="183"/>
    <d v="2013-04-28T00:00:00"/>
    <s v="Standard Class"/>
    <x v="499"/>
    <s v="Tonja Turnell"/>
    <x v="2"/>
    <s v="United States"/>
    <s v="Aurora"/>
    <x v="10"/>
    <n v="60505"/>
    <x v="2"/>
    <s v="OFF-ST-10002406"/>
    <x v="1"/>
    <x v="4"/>
    <s v="Pizazz Global Quick File"/>
    <n v="23.952000000000002"/>
    <n v="2"/>
    <n v="0.2"/>
    <n v="2.3952000000000018"/>
  </r>
  <r>
    <n v="1578"/>
    <x v="767"/>
    <x v="0"/>
    <x v="454"/>
    <d v="2013-05-28T00:00:00"/>
    <s v="Standard Class"/>
    <x v="399"/>
    <s v="Anne Pryor"/>
    <x v="2"/>
    <s v="United States"/>
    <s v="Florence"/>
    <x v="19"/>
    <n v="35630"/>
    <x v="0"/>
    <s v="OFF-PA-10001526"/>
    <x v="1"/>
    <x v="10"/>
    <s v="Xerox 1949"/>
    <n v="4.9800000000000004"/>
    <n v="1"/>
    <n v="0"/>
    <n v="2.4402000000000004"/>
  </r>
  <r>
    <n v="1579"/>
    <x v="768"/>
    <x v="0"/>
    <x v="535"/>
    <d v="2013-03-02T00:00:00"/>
    <s v="First Class"/>
    <x v="297"/>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x v="268"/>
    <s v="Naresj Patel"/>
    <x v="0"/>
    <s v="United States"/>
    <s v="New York City"/>
    <x v="15"/>
    <n v="10024"/>
    <x v="3"/>
    <s v="TEC-PH-10003012"/>
    <x v="2"/>
    <x v="7"/>
    <s v="Nortel Meridian M3904 Professional Digital phone"/>
    <n v="307.98"/>
    <n v="2"/>
    <n v="0"/>
    <n v="89.314199999999971"/>
  </r>
  <r>
    <n v="1581"/>
    <x v="769"/>
    <x v="1"/>
    <x v="101"/>
    <d v="2012-08-12T00:00:00"/>
    <s v="First Class"/>
    <x v="268"/>
    <s v="Naresj Patel"/>
    <x v="0"/>
    <s v="United States"/>
    <s v="New York City"/>
    <x v="15"/>
    <n v="10024"/>
    <x v="3"/>
    <s v="FUR-TA-10002607"/>
    <x v="0"/>
    <x v="3"/>
    <s v="KI Conference Tables"/>
    <n v="382.80599999999998"/>
    <n v="9"/>
    <n v="0.4"/>
    <n v="-153.12239999999997"/>
  </r>
  <r>
    <n v="1582"/>
    <x v="769"/>
    <x v="1"/>
    <x v="101"/>
    <d v="2012-08-12T00:00:00"/>
    <s v="First Class"/>
    <x v="268"/>
    <s v="Naresj Patel"/>
    <x v="0"/>
    <s v="United States"/>
    <s v="New York City"/>
    <x v="15"/>
    <n v="10024"/>
    <x v="3"/>
    <s v="OFF-ST-10000642"/>
    <x v="1"/>
    <x v="4"/>
    <s v="Tennsco Lockers, Gray"/>
    <n v="41.96"/>
    <n v="2"/>
    <n v="0"/>
    <n v="2.9371999999999971"/>
  </r>
  <r>
    <n v="1583"/>
    <x v="769"/>
    <x v="1"/>
    <x v="101"/>
    <d v="2012-08-12T00:00:00"/>
    <s v="First Class"/>
    <x v="268"/>
    <s v="Naresj Patel"/>
    <x v="0"/>
    <s v="United States"/>
    <s v="New York City"/>
    <x v="15"/>
    <n v="10024"/>
    <x v="3"/>
    <s v="OFF-BI-10000545"/>
    <x v="1"/>
    <x v="8"/>
    <s v="GBC Ibimaster 500 Manual ProClick Binding System"/>
    <n v="1217.568"/>
    <n v="2"/>
    <n v="0.2"/>
    <n v="456.58800000000002"/>
  </r>
  <r>
    <n v="1584"/>
    <x v="769"/>
    <x v="1"/>
    <x v="101"/>
    <d v="2012-08-12T00:00:00"/>
    <s v="First Class"/>
    <x v="268"/>
    <s v="Naresj Patel"/>
    <x v="0"/>
    <s v="United States"/>
    <s v="New York City"/>
    <x v="15"/>
    <n v="10024"/>
    <x v="3"/>
    <s v="FUR-FU-10002157"/>
    <x v="0"/>
    <x v="5"/>
    <s v="Artistic Insta-Plaque"/>
    <n v="47.04"/>
    <n v="3"/>
    <n v="0"/>
    <n v="18.345599999999997"/>
  </r>
  <r>
    <n v="1585"/>
    <x v="769"/>
    <x v="1"/>
    <x v="101"/>
    <d v="2012-08-12T00:00:00"/>
    <s v="First Class"/>
    <x v="268"/>
    <s v="Naresj Patel"/>
    <x v="0"/>
    <s v="United States"/>
    <s v="New York City"/>
    <x v="15"/>
    <n v="10024"/>
    <x v="3"/>
    <s v="FUR-FU-10001706"/>
    <x v="0"/>
    <x v="5"/>
    <s v="Longer-Life Soft White Bulbs"/>
    <n v="6.16"/>
    <n v="2"/>
    <n v="0"/>
    <n v="2.9567999999999999"/>
  </r>
  <r>
    <n v="1586"/>
    <x v="769"/>
    <x v="1"/>
    <x v="101"/>
    <d v="2012-08-12T00:00:00"/>
    <s v="First Class"/>
    <x v="268"/>
    <s v="Naresj Patel"/>
    <x v="0"/>
    <s v="United States"/>
    <s v="New York City"/>
    <x v="15"/>
    <n v="10024"/>
    <x v="3"/>
    <s v="TEC-PH-10000984"/>
    <x v="2"/>
    <x v="7"/>
    <s v="Panasonic KX-TG9471B"/>
    <n v="979.95"/>
    <n v="5"/>
    <n v="0"/>
    <n v="274.38600000000008"/>
  </r>
  <r>
    <n v="1587"/>
    <x v="769"/>
    <x v="1"/>
    <x v="101"/>
    <d v="2012-08-12T00:00:00"/>
    <s v="First Class"/>
    <x v="268"/>
    <s v="Naresj Patel"/>
    <x v="0"/>
    <s v="United States"/>
    <s v="New York City"/>
    <x v="15"/>
    <n v="10024"/>
    <x v="3"/>
    <s v="OFF-PA-10001357"/>
    <x v="1"/>
    <x v="10"/>
    <s v="Xerox 1886"/>
    <n v="143.69999999999999"/>
    <n v="3"/>
    <n v="0"/>
    <n v="68.975999999999999"/>
  </r>
  <r>
    <n v="1588"/>
    <x v="769"/>
    <x v="1"/>
    <x v="101"/>
    <d v="2012-08-12T00:00:00"/>
    <s v="First Class"/>
    <x v="268"/>
    <s v="Naresj Patel"/>
    <x v="0"/>
    <s v="United States"/>
    <s v="New York City"/>
    <x v="15"/>
    <n v="10024"/>
    <x v="3"/>
    <s v="OFF-FA-10000992"/>
    <x v="1"/>
    <x v="13"/>
    <s v="Acco Clips to Go Binder Clips, 24 Clips in Two Sizes"/>
    <n v="10.649999999999999"/>
    <n v="3"/>
    <n v="0"/>
    <n v="5.0054999999999996"/>
  </r>
  <r>
    <n v="1589"/>
    <x v="769"/>
    <x v="1"/>
    <x v="101"/>
    <d v="2012-08-12T00:00:00"/>
    <s v="First Class"/>
    <x v="268"/>
    <s v="Naresj Patel"/>
    <x v="0"/>
    <s v="United States"/>
    <s v="New York City"/>
    <x v="15"/>
    <n v="10024"/>
    <x v="3"/>
    <s v="TEC-AC-10002600"/>
    <x v="2"/>
    <x v="11"/>
    <s v="Belkin QODE FastFit Bluetooth Keyboard"/>
    <n v="247.8"/>
    <n v="4"/>
    <n v="0"/>
    <n v="34.692000000000007"/>
  </r>
  <r>
    <n v="1590"/>
    <x v="770"/>
    <x v="0"/>
    <x v="536"/>
    <d v="2013-05-17T00:00:00"/>
    <s v="Standard Class"/>
    <x v="500"/>
    <s v="Vivek Grady"/>
    <x v="1"/>
    <s v="United States"/>
    <s v="Virginia Beach"/>
    <x v="17"/>
    <n v="23464"/>
    <x v="0"/>
    <s v="OFF-AR-10001662"/>
    <x v="1"/>
    <x v="6"/>
    <s v="Rogers Handheld Barrel Pencil Sharpener"/>
    <n v="10.96"/>
    <n v="4"/>
    <n v="0"/>
    <n v="2.9592000000000009"/>
  </r>
  <r>
    <n v="1591"/>
    <x v="771"/>
    <x v="0"/>
    <x v="173"/>
    <d v="2013-04-20T00:00:00"/>
    <s v="Standard Class"/>
    <x v="501"/>
    <s v="Muhammed Yedwab"/>
    <x v="1"/>
    <s v="United States"/>
    <s v="Grapevine"/>
    <x v="5"/>
    <n v="76051"/>
    <x v="2"/>
    <s v="OFF-AR-10001221"/>
    <x v="1"/>
    <x v="6"/>
    <s v="Dixon Ticonderoga Erasable Colored Pencil Set, 12-Color"/>
    <n v="33.488000000000007"/>
    <n v="7"/>
    <n v="0.2"/>
    <n v="5.8603999999999967"/>
  </r>
  <r>
    <n v="1592"/>
    <x v="771"/>
    <x v="0"/>
    <x v="173"/>
    <d v="2013-04-20T00:00:00"/>
    <s v="Standard Class"/>
    <x v="501"/>
    <s v="Muhammed Yedwab"/>
    <x v="1"/>
    <s v="United States"/>
    <s v="Grapevine"/>
    <x v="5"/>
    <n v="76051"/>
    <x v="2"/>
    <s v="OFF-FA-10002988"/>
    <x v="1"/>
    <x v="13"/>
    <s v="Ideal Clamps"/>
    <n v="8.0399999999999991"/>
    <n v="5"/>
    <n v="0.2"/>
    <n v="2.9144999999999994"/>
  </r>
  <r>
    <n v="1593"/>
    <x v="772"/>
    <x v="1"/>
    <x v="537"/>
    <d v="2012-06-25T00:00:00"/>
    <s v="Second Class"/>
    <x v="502"/>
    <s v="Rick Duston"/>
    <x v="0"/>
    <s v="United States"/>
    <s v="Olympia"/>
    <x v="4"/>
    <n v="98502"/>
    <x v="1"/>
    <s v="TEC-PH-10004830"/>
    <x v="2"/>
    <x v="7"/>
    <s v="Pyle PRT45 Retro Home Telephone"/>
    <n v="201.56800000000001"/>
    <n v="4"/>
    <n v="0.2"/>
    <n v="22.676399999999994"/>
  </r>
  <r>
    <n v="1594"/>
    <x v="773"/>
    <x v="2"/>
    <x v="538"/>
    <d v="2011-10-19T00:00:00"/>
    <s v="Same Day"/>
    <x v="223"/>
    <s v="Jeremy Farry"/>
    <x v="0"/>
    <s v="United States"/>
    <s v="Los Angeles"/>
    <x v="1"/>
    <n v="90032"/>
    <x v="1"/>
    <s v="OFF-PA-10004519"/>
    <x v="1"/>
    <x v="10"/>
    <s v="Spiral Phone Message Books with Labels by Adams"/>
    <n v="13.440000000000001"/>
    <n v="3"/>
    <n v="0"/>
    <n v="6.5856000000000012"/>
  </r>
  <r>
    <n v="1595"/>
    <x v="774"/>
    <x v="1"/>
    <x v="539"/>
    <d v="2012-03-27T00:00:00"/>
    <s v="First Class"/>
    <x v="503"/>
    <s v="Dennis Pardue"/>
    <x v="2"/>
    <s v="United States"/>
    <s v="Peoria"/>
    <x v="10"/>
    <n v="61604"/>
    <x v="2"/>
    <s v="FUR-BO-10000362"/>
    <x v="0"/>
    <x v="0"/>
    <s v="Sauder Inglewood Library Bookcases"/>
    <n v="359.05799999999994"/>
    <n v="3"/>
    <n v="0.3"/>
    <n v="-35.905799999999999"/>
  </r>
  <r>
    <n v="1596"/>
    <x v="775"/>
    <x v="3"/>
    <x v="540"/>
    <d v="2014-05-13T00:00:00"/>
    <s v="Standard Class"/>
    <x v="198"/>
    <s v="Maribeth Dona"/>
    <x v="0"/>
    <s v="United States"/>
    <s v="Columbus"/>
    <x v="24"/>
    <n v="43229"/>
    <x v="3"/>
    <s v="FUR-CH-10004540"/>
    <x v="0"/>
    <x v="1"/>
    <s v="Global Chrome Stack Chair"/>
    <n v="47.991999999999997"/>
    <n v="2"/>
    <n v="0.3"/>
    <n v="-2.0567999999999991"/>
  </r>
  <r>
    <n v="1597"/>
    <x v="776"/>
    <x v="3"/>
    <x v="524"/>
    <d v="2014-10-19T00:00:00"/>
    <s v="First Class"/>
    <x v="199"/>
    <s v="Maribeth Yedwab"/>
    <x v="1"/>
    <s v="United States"/>
    <s v="New York City"/>
    <x v="15"/>
    <n v="10011"/>
    <x v="3"/>
    <s v="FUR-FU-10001290"/>
    <x v="0"/>
    <x v="5"/>
    <s v="Executive Impressions Supervisor Wall Clock"/>
    <n v="547.30000000000007"/>
    <n v="13"/>
    <n v="0"/>
    <n v="175.13599999999997"/>
  </r>
  <r>
    <n v="1598"/>
    <x v="777"/>
    <x v="3"/>
    <x v="123"/>
    <d v="2014-11-22T00:00:00"/>
    <s v="Second Class"/>
    <x v="492"/>
    <s v="Aimee Bixby"/>
    <x v="0"/>
    <s v="United States"/>
    <s v="Carrollton"/>
    <x v="5"/>
    <n v="75007"/>
    <x v="2"/>
    <s v="OFF-PA-10000308"/>
    <x v="1"/>
    <x v="10"/>
    <s v="Xerox 1901"/>
    <n v="16.896000000000001"/>
    <n v="4"/>
    <n v="0.2"/>
    <n v="5.2799999999999994"/>
  </r>
  <r>
    <n v="1599"/>
    <x v="777"/>
    <x v="3"/>
    <x v="123"/>
    <d v="2014-11-22T00:00:00"/>
    <s v="Second Class"/>
    <x v="492"/>
    <s v="Aimee Bixby"/>
    <x v="0"/>
    <s v="United States"/>
    <s v="Carrollton"/>
    <x v="5"/>
    <n v="75007"/>
    <x v="2"/>
    <s v="OFF-SU-10001165"/>
    <x v="1"/>
    <x v="14"/>
    <s v="Acme Elite Stainless Steel Scissors"/>
    <n v="6.6720000000000006"/>
    <n v="1"/>
    <n v="0.2"/>
    <n v="0.50039999999999996"/>
  </r>
  <r>
    <n v="1600"/>
    <x v="777"/>
    <x v="3"/>
    <x v="123"/>
    <d v="2014-11-22T00:00:00"/>
    <s v="Second Class"/>
    <x v="492"/>
    <s v="Aimee Bixby"/>
    <x v="0"/>
    <s v="United States"/>
    <s v="Carrollton"/>
    <x v="5"/>
    <n v="75007"/>
    <x v="2"/>
    <s v="OFF-AR-10003373"/>
    <x v="1"/>
    <x v="6"/>
    <s v="Boston School Pro Electric Pencil Sharpener, 1670"/>
    <n v="99.13600000000001"/>
    <n v="4"/>
    <n v="0.2"/>
    <n v="8.674399999999995"/>
  </r>
  <r>
    <n v="1601"/>
    <x v="777"/>
    <x v="3"/>
    <x v="123"/>
    <d v="2014-11-22T00:00:00"/>
    <s v="Second Class"/>
    <x v="492"/>
    <s v="Aimee Bixby"/>
    <x v="0"/>
    <s v="United States"/>
    <s v="Carrollton"/>
    <x v="5"/>
    <n v="75007"/>
    <x v="2"/>
    <s v="FUR-FU-10001967"/>
    <x v="0"/>
    <x v="5"/>
    <s v="Telescoping Adjustable Floor Lamp"/>
    <n v="15.991999999999999"/>
    <n v="2"/>
    <n v="0.6"/>
    <n v="-13.992999999999999"/>
  </r>
  <r>
    <n v="1602"/>
    <x v="778"/>
    <x v="0"/>
    <x v="541"/>
    <d v="2013-05-14T00:00:00"/>
    <s v="Second Class"/>
    <x v="334"/>
    <s v="George Bell"/>
    <x v="1"/>
    <s v="United States"/>
    <s v="Dover"/>
    <x v="13"/>
    <n v="19901"/>
    <x v="3"/>
    <s v="FUR-FU-10001488"/>
    <x v="0"/>
    <x v="5"/>
    <s v="Tenex 46&quot; x 60&quot; Computer Anti-Static Chairmat, Rectangular Shaped"/>
    <n v="211.96"/>
    <n v="2"/>
    <n v="0"/>
    <n v="42.391999999999996"/>
  </r>
  <r>
    <n v="1603"/>
    <x v="779"/>
    <x v="0"/>
    <x v="25"/>
    <d v="2013-12-18T00:00:00"/>
    <s v="Standard Class"/>
    <x v="222"/>
    <s v="Cynthia Arntzen"/>
    <x v="0"/>
    <s v="United States"/>
    <s v="Smyrna"/>
    <x v="18"/>
    <n v="37167"/>
    <x v="0"/>
    <s v="OFF-AR-10003251"/>
    <x v="1"/>
    <x v="6"/>
    <s v="Prang Drawing Pencil Set"/>
    <n v="6.6719999999999988"/>
    <n v="3"/>
    <n v="0.2"/>
    <n v="1.6679999999999997"/>
  </r>
  <r>
    <n v="1604"/>
    <x v="780"/>
    <x v="3"/>
    <x v="329"/>
    <d v="2014-12-05T00:00:00"/>
    <s v="Standard Class"/>
    <x v="250"/>
    <s v="Max Engle"/>
    <x v="0"/>
    <s v="United States"/>
    <s v="Newark"/>
    <x v="13"/>
    <n v="19711"/>
    <x v="3"/>
    <s v="OFF-AR-10001044"/>
    <x v="1"/>
    <x v="6"/>
    <s v="BOSTON Ranger #55 Pencil Sharpener, Black"/>
    <n v="155.94"/>
    <n v="6"/>
    <n v="0"/>
    <n v="45.222599999999993"/>
  </r>
  <r>
    <n v="1605"/>
    <x v="781"/>
    <x v="0"/>
    <x v="475"/>
    <d v="2013-04-25T00:00:00"/>
    <s v="Second Class"/>
    <x v="123"/>
    <s v="Jas O'Carroll"/>
    <x v="0"/>
    <s v="United States"/>
    <s v="Los Angeles"/>
    <x v="1"/>
    <n v="90049"/>
    <x v="1"/>
    <s v="TEC-PH-10004700"/>
    <x v="2"/>
    <x v="7"/>
    <s v="PowerGen Dual USB Car Charger"/>
    <n v="39.960000000000008"/>
    <n v="5"/>
    <n v="0.2"/>
    <n v="12.986999999999995"/>
  </r>
  <r>
    <n v="1606"/>
    <x v="781"/>
    <x v="0"/>
    <x v="475"/>
    <d v="2013-04-25T00:00:00"/>
    <s v="Second Class"/>
    <x v="123"/>
    <s v="Jas O'Carroll"/>
    <x v="0"/>
    <s v="United States"/>
    <s v="Los Angeles"/>
    <x v="1"/>
    <n v="90049"/>
    <x v="1"/>
    <s v="OFF-AR-10000823"/>
    <x v="1"/>
    <x v="6"/>
    <s v="Newell 307"/>
    <n v="5.46"/>
    <n v="3"/>
    <n v="0"/>
    <n v="1.5288000000000002"/>
  </r>
  <r>
    <n v="1607"/>
    <x v="781"/>
    <x v="0"/>
    <x v="475"/>
    <d v="2013-04-25T00:00:00"/>
    <s v="Second Class"/>
    <x v="123"/>
    <s v="Jas O'Carroll"/>
    <x v="0"/>
    <s v="United States"/>
    <s v="Los Angeles"/>
    <x v="1"/>
    <n v="90049"/>
    <x v="1"/>
    <s v="OFF-AR-10004456"/>
    <x v="1"/>
    <x v="6"/>
    <s v="Panasonic KP-4ABK Battery-Operated Pencil Sharpener"/>
    <n v="73.2"/>
    <n v="5"/>
    <n v="0"/>
    <n v="21.227999999999998"/>
  </r>
  <r>
    <n v="1608"/>
    <x v="781"/>
    <x v="0"/>
    <x v="475"/>
    <d v="2013-04-25T00:00:00"/>
    <s v="Second Class"/>
    <x v="123"/>
    <s v="Jas O'Carroll"/>
    <x v="0"/>
    <s v="United States"/>
    <s v="Los Angeles"/>
    <x v="1"/>
    <n v="90049"/>
    <x v="1"/>
    <s v="OFF-BI-10000050"/>
    <x v="1"/>
    <x v="8"/>
    <s v="Angle-D Binders with Locking Rings, Label Holders"/>
    <n v="5.84"/>
    <n v="1"/>
    <n v="0.2"/>
    <n v="1.9709999999999996"/>
  </r>
  <r>
    <n v="1609"/>
    <x v="781"/>
    <x v="0"/>
    <x v="475"/>
    <d v="2013-04-25T00:00:00"/>
    <s v="Second Class"/>
    <x v="123"/>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x v="123"/>
    <s v="Jas O'Carroll"/>
    <x v="0"/>
    <s v="United States"/>
    <s v="Los Angeles"/>
    <x v="1"/>
    <n v="90049"/>
    <x v="1"/>
    <s v="OFF-BI-10000591"/>
    <x v="1"/>
    <x v="8"/>
    <s v="Avery Binder Labels"/>
    <n v="9.3360000000000003"/>
    <n v="3"/>
    <n v="0.2"/>
    <n v="3.2675999999999994"/>
  </r>
  <r>
    <n v="1611"/>
    <x v="782"/>
    <x v="2"/>
    <x v="542"/>
    <d v="2011-05-30T00:00:00"/>
    <s v="Standard Class"/>
    <x v="504"/>
    <s v="Marina Lichtenstein"/>
    <x v="1"/>
    <s v="United States"/>
    <s v="Los Angeles"/>
    <x v="1"/>
    <n v="90008"/>
    <x v="1"/>
    <s v="FUR-BO-10000362"/>
    <x v="0"/>
    <x v="0"/>
    <s v="Sauder Inglewood Library Bookcases"/>
    <n v="290.666"/>
    <n v="2"/>
    <n v="0.15"/>
    <n v="27.356800000000007"/>
  </r>
  <r>
    <n v="1612"/>
    <x v="782"/>
    <x v="2"/>
    <x v="542"/>
    <d v="2011-05-30T00:00:00"/>
    <s v="Standard Class"/>
    <x v="504"/>
    <s v="Marina Lichtenstein"/>
    <x v="1"/>
    <s v="United States"/>
    <s v="Los Angeles"/>
    <x v="1"/>
    <n v="90008"/>
    <x v="1"/>
    <s v="TEC-PH-10000441"/>
    <x v="2"/>
    <x v="7"/>
    <s v="VTech DS6151"/>
    <n v="201.584"/>
    <n v="2"/>
    <n v="0.2"/>
    <n v="20.158400000000015"/>
  </r>
  <r>
    <n v="1613"/>
    <x v="782"/>
    <x v="2"/>
    <x v="542"/>
    <d v="2011-05-30T00:00:00"/>
    <s v="Standard Class"/>
    <x v="504"/>
    <s v="Marina Lichtenstein"/>
    <x v="1"/>
    <s v="United States"/>
    <s v="Los Angeles"/>
    <x v="1"/>
    <n v="90008"/>
    <x v="1"/>
    <s v="TEC-PH-10002726"/>
    <x v="2"/>
    <x v="7"/>
    <s v="netTALK DUO VoIP Telephone Service"/>
    <n v="83.984000000000009"/>
    <n v="2"/>
    <n v="0.2"/>
    <n v="31.494"/>
  </r>
  <r>
    <n v="1614"/>
    <x v="783"/>
    <x v="3"/>
    <x v="202"/>
    <d v="2014-12-26T00:00:00"/>
    <s v="Standard Class"/>
    <x v="453"/>
    <s v="Yana Sorensen"/>
    <x v="1"/>
    <s v="United States"/>
    <s v="Oakland"/>
    <x v="1"/>
    <n v="94601"/>
    <x v="1"/>
    <s v="OFF-ST-10003306"/>
    <x v="1"/>
    <x v="4"/>
    <s v="Letter Size Cart"/>
    <n v="1000.0200000000001"/>
    <n v="7"/>
    <n v="0"/>
    <n v="290.00579999999991"/>
  </r>
  <r>
    <n v="1615"/>
    <x v="784"/>
    <x v="0"/>
    <x v="543"/>
    <d v="2013-03-20T00:00:00"/>
    <s v="Standard Class"/>
    <x v="484"/>
    <s v="Paul Lucas"/>
    <x v="2"/>
    <s v="United States"/>
    <s v="Philadelphia"/>
    <x v="9"/>
    <n v="19143"/>
    <x v="3"/>
    <s v="TEC-AC-10004855"/>
    <x v="2"/>
    <x v="11"/>
    <s v="V7 USB Numeric Keypad"/>
    <n v="83.976000000000013"/>
    <n v="3"/>
    <n v="0.2"/>
    <n v="-13.646100000000001"/>
  </r>
  <r>
    <n v="1616"/>
    <x v="785"/>
    <x v="1"/>
    <x v="544"/>
    <d v="2012-08-16T00:00:00"/>
    <s v="Standard Class"/>
    <x v="451"/>
    <s v="Julie Kriz"/>
    <x v="2"/>
    <s v="United States"/>
    <s v="Eagan"/>
    <x v="11"/>
    <n v="55122"/>
    <x v="2"/>
    <s v="OFF-LA-10002787"/>
    <x v="1"/>
    <x v="2"/>
    <s v="Avery 480"/>
    <n v="3.75"/>
    <n v="1"/>
    <n v="0"/>
    <n v="1.7999999999999998"/>
  </r>
  <r>
    <n v="1617"/>
    <x v="785"/>
    <x v="1"/>
    <x v="544"/>
    <d v="2012-08-16T00:00:00"/>
    <s v="Standard Class"/>
    <x v="451"/>
    <s v="Julie Kriz"/>
    <x v="2"/>
    <s v="United States"/>
    <s v="Eagan"/>
    <x v="11"/>
    <n v="55122"/>
    <x v="2"/>
    <s v="OFF-LA-10002043"/>
    <x v="1"/>
    <x v="2"/>
    <s v="Avery 489"/>
    <n v="41.4"/>
    <n v="4"/>
    <n v="0"/>
    <n v="19.872"/>
  </r>
  <r>
    <n v="1618"/>
    <x v="785"/>
    <x v="1"/>
    <x v="544"/>
    <d v="2012-08-16T00:00:00"/>
    <s v="Standard Class"/>
    <x v="451"/>
    <s v="Julie Kriz"/>
    <x v="2"/>
    <s v="United States"/>
    <s v="Eagan"/>
    <x v="11"/>
    <n v="55122"/>
    <x v="2"/>
    <s v="OFF-AR-10001915"/>
    <x v="1"/>
    <x v="6"/>
    <s v="Peel-Off China Markers"/>
    <n v="29.79"/>
    <n v="3"/>
    <n v="0"/>
    <n v="12.511800000000001"/>
  </r>
  <r>
    <n v="1619"/>
    <x v="786"/>
    <x v="0"/>
    <x v="545"/>
    <d v="2013-09-15T00:00:00"/>
    <s v="Second Class"/>
    <x v="43"/>
    <s v="Parhena Norris"/>
    <x v="2"/>
    <s v="United States"/>
    <s v="New York City"/>
    <x v="15"/>
    <n v="10011"/>
    <x v="3"/>
    <s v="OFF-ST-10000352"/>
    <x v="1"/>
    <x v="4"/>
    <s v="Acco Perma 2700 Stacking Storage Drawers"/>
    <n v="59.48"/>
    <n v="2"/>
    <n v="0"/>
    <n v="8.9220000000000041"/>
  </r>
  <r>
    <n v="1620"/>
    <x v="786"/>
    <x v="0"/>
    <x v="545"/>
    <d v="2013-09-15T00:00:00"/>
    <s v="Second Class"/>
    <x v="43"/>
    <s v="Parhena Norris"/>
    <x v="2"/>
    <s v="United States"/>
    <s v="New York City"/>
    <x v="15"/>
    <n v="10011"/>
    <x v="3"/>
    <s v="OFF-PA-10000575"/>
    <x v="1"/>
    <x v="10"/>
    <s v="Wirebound Message Books, Four 2 3/4 x 5 White Forms per Page"/>
    <n v="6.69"/>
    <n v="1"/>
    <n v="0"/>
    <n v="3.0773999999999999"/>
  </r>
  <r>
    <n v="1621"/>
    <x v="787"/>
    <x v="3"/>
    <x v="141"/>
    <d v="2014-07-16T00:00:00"/>
    <s v="Standard Class"/>
    <x v="505"/>
    <s v="Jenna Caffey"/>
    <x v="0"/>
    <s v="United States"/>
    <s v="Kent"/>
    <x v="4"/>
    <n v="98031"/>
    <x v="1"/>
    <s v="FUR-FU-10002937"/>
    <x v="0"/>
    <x v="5"/>
    <s v="GE 48&quot; Fluorescent Tube, Cool White Energy Saver, 34 Watts, 30/Box"/>
    <n v="198.46"/>
    <n v="2"/>
    <n v="0"/>
    <n v="99.23"/>
  </r>
  <r>
    <n v="1622"/>
    <x v="787"/>
    <x v="3"/>
    <x v="141"/>
    <d v="2014-07-16T00:00:00"/>
    <s v="Standard Class"/>
    <x v="505"/>
    <s v="Jenna Caffey"/>
    <x v="0"/>
    <s v="United States"/>
    <s v="Kent"/>
    <x v="4"/>
    <n v="98031"/>
    <x v="1"/>
    <s v="OFF-LA-10003930"/>
    <x v="1"/>
    <x v="2"/>
    <s v="Dot Matrix Printer Tape Reel Labels, White, 5000/Box"/>
    <n v="786.48"/>
    <n v="8"/>
    <n v="0"/>
    <n v="385.37520000000001"/>
  </r>
  <r>
    <n v="1623"/>
    <x v="787"/>
    <x v="3"/>
    <x v="141"/>
    <d v="2014-07-16T00:00:00"/>
    <s v="Standard Class"/>
    <x v="505"/>
    <s v="Jenna Caffey"/>
    <x v="0"/>
    <s v="United States"/>
    <s v="Kent"/>
    <x v="4"/>
    <n v="98031"/>
    <x v="1"/>
    <s v="OFF-BI-10001107"/>
    <x v="1"/>
    <x v="8"/>
    <s v="GBC White Gloss Covers, Plain Front"/>
    <n v="23.168000000000003"/>
    <n v="2"/>
    <n v="0.2"/>
    <n v="7.8191999999999995"/>
  </r>
  <r>
    <n v="1624"/>
    <x v="787"/>
    <x v="3"/>
    <x v="141"/>
    <d v="2014-07-16T00:00:00"/>
    <s v="Standard Class"/>
    <x v="505"/>
    <s v="Jenna Caffey"/>
    <x v="0"/>
    <s v="United States"/>
    <s v="Kent"/>
    <x v="4"/>
    <n v="98031"/>
    <x v="1"/>
    <s v="TEC-AC-10003063"/>
    <x v="2"/>
    <x v="11"/>
    <s v="Micro Innovations USB RF Wireless Keyboard with Mouse"/>
    <n v="50"/>
    <n v="2"/>
    <n v="0"/>
    <n v="10.5"/>
  </r>
  <r>
    <n v="1625"/>
    <x v="788"/>
    <x v="1"/>
    <x v="546"/>
    <d v="2012-12-24T00:00:00"/>
    <s v="Standard Class"/>
    <x v="506"/>
    <s v="James Galang"/>
    <x v="0"/>
    <s v="United States"/>
    <s v="Los Angeles"/>
    <x v="1"/>
    <n v="90049"/>
    <x v="1"/>
    <s v="TEC-PH-10002922"/>
    <x v="2"/>
    <x v="7"/>
    <s v="ShoreTel ShorePhone IP 230 VoIP phone"/>
    <n v="675.96"/>
    <n v="5"/>
    <n v="0.2"/>
    <n v="84.494999999999948"/>
  </r>
  <r>
    <n v="1626"/>
    <x v="788"/>
    <x v="1"/>
    <x v="546"/>
    <d v="2012-12-24T00:00:00"/>
    <s v="Standard Class"/>
    <x v="506"/>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x v="178"/>
    <s v="Philisse Overcash"/>
    <x v="2"/>
    <s v="United States"/>
    <s v="New York City"/>
    <x v="15"/>
    <n v="10011"/>
    <x v="3"/>
    <s v="OFF-AP-10002457"/>
    <x v="1"/>
    <x v="9"/>
    <s v="Eureka The Boss Plus 12-Amp Hard Box Upright Vacuum, Red"/>
    <n v="523.25"/>
    <n v="5"/>
    <n v="0"/>
    <n v="141.27749999999997"/>
  </r>
  <r>
    <n v="1628"/>
    <x v="790"/>
    <x v="1"/>
    <x v="496"/>
    <d v="2012-09-30T00:00:00"/>
    <s v="Standard Class"/>
    <x v="507"/>
    <s v="Marc Crier"/>
    <x v="0"/>
    <s v="United States"/>
    <s v="Lafayette"/>
    <x v="28"/>
    <n v="70506"/>
    <x v="0"/>
    <s v="FUR-CH-10001270"/>
    <x v="0"/>
    <x v="1"/>
    <s v="Harbour Creations Steel Folding Chair"/>
    <n v="517.5"/>
    <n v="6"/>
    <n v="0"/>
    <n v="155.24999999999994"/>
  </r>
  <r>
    <n v="1629"/>
    <x v="791"/>
    <x v="3"/>
    <x v="548"/>
    <d v="2014-06-26T00:00:00"/>
    <s v="Second Class"/>
    <x v="238"/>
    <s v="Alan Shonely"/>
    <x v="0"/>
    <s v="United States"/>
    <s v="Cleveland"/>
    <x v="24"/>
    <n v="44105"/>
    <x v="3"/>
    <s v="FUR-FU-10004415"/>
    <x v="0"/>
    <x v="5"/>
    <s v="Stacking Tray, Side-Loading, Legal, Smoke"/>
    <n v="17.920000000000002"/>
    <n v="5"/>
    <n v="0.2"/>
    <n v="2.4639999999999986"/>
  </r>
  <r>
    <n v="1630"/>
    <x v="791"/>
    <x v="3"/>
    <x v="548"/>
    <d v="2014-06-26T00:00:00"/>
    <s v="Second Class"/>
    <x v="238"/>
    <s v="Alan Shonely"/>
    <x v="0"/>
    <s v="United States"/>
    <s v="Cleveland"/>
    <x v="24"/>
    <n v="44105"/>
    <x v="3"/>
    <s v="OFF-BI-10001510"/>
    <x v="1"/>
    <x v="8"/>
    <s v="Deluxe Heavy-Duty Vinyl Round Ring Binder"/>
    <n v="41.256000000000007"/>
    <n v="6"/>
    <n v="0.7"/>
    <n v="-34.38000000000001"/>
  </r>
  <r>
    <n v="1631"/>
    <x v="792"/>
    <x v="0"/>
    <x v="541"/>
    <d v="2013-05-09T00:00:00"/>
    <s v="Same Day"/>
    <x v="52"/>
    <s v="Clay Ludtke"/>
    <x v="0"/>
    <s v="United States"/>
    <s v="Cleveland"/>
    <x v="24"/>
    <n v="44105"/>
    <x v="3"/>
    <s v="OFF-ST-10002011"/>
    <x v="1"/>
    <x v="4"/>
    <s v="Smead Adjustable Mobile File Trolley with Lockable Top"/>
    <n v="1006.056"/>
    <n v="3"/>
    <n v="0.2"/>
    <n v="88.029900000000055"/>
  </r>
  <r>
    <n v="1632"/>
    <x v="792"/>
    <x v="0"/>
    <x v="541"/>
    <d v="2013-05-09T00:00:00"/>
    <s v="Same Day"/>
    <x v="52"/>
    <s v="Clay Ludtke"/>
    <x v="0"/>
    <s v="United States"/>
    <s v="Cleveland"/>
    <x v="24"/>
    <n v="44105"/>
    <x v="3"/>
    <s v="OFF-PA-10002986"/>
    <x v="1"/>
    <x v="10"/>
    <s v="Xerox 1898"/>
    <n v="10.688000000000001"/>
    <n v="2"/>
    <n v="0.2"/>
    <n v="3.7407999999999997"/>
  </r>
  <r>
    <n v="1633"/>
    <x v="792"/>
    <x v="0"/>
    <x v="541"/>
    <d v="2013-05-09T00:00:00"/>
    <s v="Same Day"/>
    <x v="52"/>
    <s v="Clay Ludtke"/>
    <x v="0"/>
    <s v="United States"/>
    <s v="Cleveland"/>
    <x v="24"/>
    <n v="44105"/>
    <x v="3"/>
    <s v="OFF-PA-10004451"/>
    <x v="1"/>
    <x v="10"/>
    <s v="Xerox 222"/>
    <n v="10.368000000000002"/>
    <n v="2"/>
    <n v="0.2"/>
    <n v="3.6288"/>
  </r>
  <r>
    <n v="1634"/>
    <x v="792"/>
    <x v="0"/>
    <x v="541"/>
    <d v="2013-05-09T00:00:00"/>
    <s v="Same Day"/>
    <x v="52"/>
    <s v="Clay Ludtke"/>
    <x v="0"/>
    <s v="United States"/>
    <s v="Cleveland"/>
    <x v="24"/>
    <n v="44105"/>
    <x v="3"/>
    <s v="OFF-ST-10000649"/>
    <x v="1"/>
    <x v="4"/>
    <s v="Hanging Personal Folder File"/>
    <n v="25.12"/>
    <n v="2"/>
    <n v="0.2"/>
    <n v="1.5700000000000012"/>
  </r>
  <r>
    <n v="1635"/>
    <x v="792"/>
    <x v="0"/>
    <x v="541"/>
    <d v="2013-05-09T00:00:00"/>
    <s v="Same Day"/>
    <x v="52"/>
    <s v="Clay Ludtke"/>
    <x v="0"/>
    <s v="United States"/>
    <s v="Cleveland"/>
    <x v="24"/>
    <n v="44105"/>
    <x v="3"/>
    <s v="TEC-AC-10001465"/>
    <x v="2"/>
    <x v="11"/>
    <s v="SanDisk Cruzer 64 GB USB Flash Drive"/>
    <n v="58.112000000000002"/>
    <n v="2"/>
    <n v="0.2"/>
    <n v="7.263999999999994"/>
  </r>
  <r>
    <n v="1636"/>
    <x v="793"/>
    <x v="2"/>
    <x v="35"/>
    <d v="2011-12-02T00:00:00"/>
    <s v="Standard Class"/>
    <x v="508"/>
    <s v="Natalie Webber"/>
    <x v="0"/>
    <s v="United States"/>
    <s v="Tigard"/>
    <x v="21"/>
    <n v="97224"/>
    <x v="1"/>
    <s v="OFF-PA-10001166"/>
    <x v="1"/>
    <x v="10"/>
    <s v="Xerox 2"/>
    <n v="15.552000000000003"/>
    <n v="3"/>
    <n v="0.2"/>
    <n v="5.4432"/>
  </r>
  <r>
    <n v="1637"/>
    <x v="793"/>
    <x v="2"/>
    <x v="35"/>
    <d v="2011-12-02T00:00:00"/>
    <s v="Standard Class"/>
    <x v="508"/>
    <s v="Natalie Webber"/>
    <x v="0"/>
    <s v="United States"/>
    <s v="Tigard"/>
    <x v="21"/>
    <n v="97224"/>
    <x v="1"/>
    <s v="OFF-ST-10001097"/>
    <x v="1"/>
    <x v="4"/>
    <s v="Office Impressions Heavy Duty Welded Shelving &amp; Multimedia Storage Drawers"/>
    <n v="669.08"/>
    <n v="5"/>
    <n v="0.2"/>
    <n v="-167.27"/>
  </r>
  <r>
    <n v="1638"/>
    <x v="793"/>
    <x v="2"/>
    <x v="35"/>
    <d v="2011-12-02T00:00:00"/>
    <s v="Standard Class"/>
    <x v="508"/>
    <s v="Natalie Webber"/>
    <x v="0"/>
    <s v="United States"/>
    <s v="Tigard"/>
    <x v="21"/>
    <n v="97224"/>
    <x v="1"/>
    <s v="TEC-PH-10000038"/>
    <x v="2"/>
    <x v="7"/>
    <s v="Jawbone MINI JAMBOX Wireless Bluetooth Speaker"/>
    <n v="438.33600000000001"/>
    <n v="4"/>
    <n v="0.2"/>
    <n v="-87.667200000000037"/>
  </r>
  <r>
    <n v="1639"/>
    <x v="794"/>
    <x v="0"/>
    <x v="439"/>
    <d v="2013-06-02T00:00:00"/>
    <s v="Standard Class"/>
    <x v="509"/>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x v="509"/>
    <s v="Toby Braunhardt"/>
    <x v="0"/>
    <s v="United States"/>
    <s v="Washington"/>
    <x v="40"/>
    <n v="20016"/>
    <x v="3"/>
    <s v="OFF-BI-10004728"/>
    <x v="1"/>
    <x v="8"/>
    <s v="Wilson Jones Turn Tabs Binder Tool for Ring Binders"/>
    <n v="9.64"/>
    <n v="2"/>
    <n v="0"/>
    <n v="4.4344000000000001"/>
  </r>
  <r>
    <n v="1641"/>
    <x v="794"/>
    <x v="0"/>
    <x v="439"/>
    <d v="2013-06-02T00:00:00"/>
    <s v="Standard Class"/>
    <x v="509"/>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x v="509"/>
    <s v="Toby Braunhardt"/>
    <x v="0"/>
    <s v="United States"/>
    <s v="Washington"/>
    <x v="40"/>
    <n v="20016"/>
    <x v="3"/>
    <s v="FUR-FU-10000629"/>
    <x v="0"/>
    <x v="5"/>
    <s v="9-3/4 Diameter Round Wall Clock"/>
    <n v="41.37"/>
    <n v="3"/>
    <n v="0"/>
    <n v="17.375399999999999"/>
  </r>
  <r>
    <n v="1643"/>
    <x v="795"/>
    <x v="2"/>
    <x v="503"/>
    <d v="2011-12-04T00:00:00"/>
    <s v="Standard Class"/>
    <x v="510"/>
    <s v="Bill Stewart"/>
    <x v="1"/>
    <s v="United States"/>
    <s v="Skokie"/>
    <x v="10"/>
    <n v="60076"/>
    <x v="2"/>
    <s v="OFF-FA-10003112"/>
    <x v="1"/>
    <x v="13"/>
    <s v="Staples"/>
    <n v="12.624000000000001"/>
    <n v="2"/>
    <n v="0.2"/>
    <n v="3.944999999999999"/>
  </r>
  <r>
    <n v="1644"/>
    <x v="796"/>
    <x v="1"/>
    <x v="531"/>
    <d v="2012-03-20T00:00:00"/>
    <s v="First Class"/>
    <x v="92"/>
    <s v="Fred Hopkins"/>
    <x v="1"/>
    <s v="United States"/>
    <s v="Seattle"/>
    <x v="4"/>
    <n v="98115"/>
    <x v="1"/>
    <s v="OFF-ST-10000142"/>
    <x v="1"/>
    <x v="4"/>
    <s v="Deluxe Rollaway Locking File with Drawer"/>
    <n v="1247.6399999999999"/>
    <n v="3"/>
    <n v="0"/>
    <n v="349.33919999999995"/>
  </r>
  <r>
    <n v="1645"/>
    <x v="796"/>
    <x v="1"/>
    <x v="531"/>
    <d v="2012-03-20T00:00:00"/>
    <s v="First Class"/>
    <x v="92"/>
    <s v="Fred Hopkins"/>
    <x v="1"/>
    <s v="United States"/>
    <s v="Seattle"/>
    <x v="4"/>
    <n v="98115"/>
    <x v="1"/>
    <s v="TEC-CO-10001766"/>
    <x v="2"/>
    <x v="16"/>
    <s v="Canon PC940 Copier"/>
    <n v="3149.9300000000003"/>
    <n v="7"/>
    <n v="0"/>
    <n v="1480.4670999999998"/>
  </r>
  <r>
    <n v="1646"/>
    <x v="796"/>
    <x v="1"/>
    <x v="531"/>
    <d v="2012-03-20T00:00:00"/>
    <s v="First Class"/>
    <x v="92"/>
    <s v="Fred Hopkins"/>
    <x v="1"/>
    <s v="United States"/>
    <s v="Seattle"/>
    <x v="4"/>
    <n v="98115"/>
    <x v="1"/>
    <s v="OFF-PA-10004359"/>
    <x v="1"/>
    <x v="10"/>
    <s v="Multicolor Computer Printout Paper"/>
    <n v="209.7"/>
    <n v="2"/>
    <n v="0"/>
    <n v="100.65599999999999"/>
  </r>
  <r>
    <n v="1647"/>
    <x v="797"/>
    <x v="1"/>
    <x v="549"/>
    <d v="2012-11-03T00:00:00"/>
    <s v="First Class"/>
    <x v="91"/>
    <s v="Valerie Mitchum"/>
    <x v="2"/>
    <s v="United States"/>
    <s v="Philadelphia"/>
    <x v="9"/>
    <n v="19140"/>
    <x v="3"/>
    <s v="TEC-AC-10002323"/>
    <x v="2"/>
    <x v="11"/>
    <s v="SanDisk Ultra 32 GB MicroSDHC Class 10 Memory Card"/>
    <n v="35.360000000000007"/>
    <n v="2"/>
    <n v="0.2"/>
    <n v="-3.0939999999999994"/>
  </r>
  <r>
    <n v="1648"/>
    <x v="797"/>
    <x v="1"/>
    <x v="549"/>
    <d v="2012-11-03T00:00:00"/>
    <s v="First Class"/>
    <x v="91"/>
    <s v="Valerie Mitchum"/>
    <x v="2"/>
    <s v="United States"/>
    <s v="Philadelphia"/>
    <x v="9"/>
    <n v="19140"/>
    <x v="3"/>
    <s v="OFF-FA-10001135"/>
    <x v="1"/>
    <x v="13"/>
    <s v="Brites Rubber Bands, 1 1/2 oz. Box"/>
    <n v="3.1680000000000001"/>
    <n v="2"/>
    <n v="0.2"/>
    <n v="-0.71279999999999988"/>
  </r>
  <r>
    <n v="1649"/>
    <x v="798"/>
    <x v="1"/>
    <x v="120"/>
    <d v="2012-09-29T00:00:00"/>
    <s v="Second Class"/>
    <x v="227"/>
    <s v="Sarah Foster"/>
    <x v="0"/>
    <s v="United States"/>
    <s v="Philadelphia"/>
    <x v="9"/>
    <n v="19143"/>
    <x v="3"/>
    <s v="OFF-BI-10004224"/>
    <x v="1"/>
    <x v="8"/>
    <s v="Catalog Binders with Expanding Posts"/>
    <n v="121.10400000000003"/>
    <n v="6"/>
    <n v="0.7"/>
    <n v="-100.91999999999999"/>
  </r>
  <r>
    <n v="1650"/>
    <x v="798"/>
    <x v="1"/>
    <x v="120"/>
    <d v="2012-09-29T00:00:00"/>
    <s v="Second Class"/>
    <x v="227"/>
    <s v="Sarah Foster"/>
    <x v="0"/>
    <s v="United States"/>
    <s v="Philadelphia"/>
    <x v="9"/>
    <n v="19143"/>
    <x v="3"/>
    <s v="TEC-PH-10003357"/>
    <x v="2"/>
    <x v="7"/>
    <s v="Grandstream GXP2100 Mainstream Business Phone"/>
    <n v="45.893999999999998"/>
    <n v="1"/>
    <n v="0.4"/>
    <n v="-9.178799999999999"/>
  </r>
  <r>
    <n v="1651"/>
    <x v="799"/>
    <x v="2"/>
    <x v="550"/>
    <d v="2011-08-29T00:00:00"/>
    <s v="Same Day"/>
    <x v="511"/>
    <s v="Hilary Holden"/>
    <x v="1"/>
    <s v="United States"/>
    <s v="San Francisco"/>
    <x v="1"/>
    <n v="94110"/>
    <x v="1"/>
    <s v="OFF-PA-10004475"/>
    <x v="1"/>
    <x v="10"/>
    <s v="Xerox 1940"/>
    <n v="109.92"/>
    <n v="2"/>
    <n v="0"/>
    <n v="53.860799999999998"/>
  </r>
  <r>
    <n v="1652"/>
    <x v="799"/>
    <x v="2"/>
    <x v="550"/>
    <d v="2011-08-29T00:00:00"/>
    <s v="Same Day"/>
    <x v="511"/>
    <s v="Hilary Holden"/>
    <x v="1"/>
    <s v="United States"/>
    <s v="San Francisco"/>
    <x v="1"/>
    <n v="94110"/>
    <x v="1"/>
    <s v="OFF-PA-10003001"/>
    <x v="1"/>
    <x v="10"/>
    <s v="Xerox 1986"/>
    <n v="13.36"/>
    <n v="2"/>
    <n v="0"/>
    <n v="6.4127999999999998"/>
  </r>
  <r>
    <n v="1653"/>
    <x v="800"/>
    <x v="3"/>
    <x v="551"/>
    <d v="2014-11-22T00:00:00"/>
    <s v="First Class"/>
    <x v="512"/>
    <s v="Christina DeMoss"/>
    <x v="0"/>
    <s v="United States"/>
    <s v="Seattle"/>
    <x v="4"/>
    <n v="98105"/>
    <x v="1"/>
    <s v="OFF-ST-10003442"/>
    <x v="1"/>
    <x v="4"/>
    <s v="Eldon Portable Mobile Manager"/>
    <n v="169.68"/>
    <n v="6"/>
    <n v="0"/>
    <n v="45.813600000000001"/>
  </r>
  <r>
    <n v="1654"/>
    <x v="800"/>
    <x v="3"/>
    <x v="551"/>
    <d v="2014-11-22T00:00:00"/>
    <s v="First Class"/>
    <x v="512"/>
    <s v="Christina DeMoss"/>
    <x v="0"/>
    <s v="United States"/>
    <s v="Seattle"/>
    <x v="4"/>
    <n v="98105"/>
    <x v="1"/>
    <s v="TEC-AC-10003832"/>
    <x v="2"/>
    <x v="11"/>
    <s v="Imation 16GB Mini TravelDrive USB 2.0 Flash Drive"/>
    <n v="132.52000000000001"/>
    <n v="4"/>
    <n v="0"/>
    <n v="54.333200000000005"/>
  </r>
  <r>
    <n v="1655"/>
    <x v="800"/>
    <x v="3"/>
    <x v="551"/>
    <d v="2014-11-22T00:00:00"/>
    <s v="First Class"/>
    <x v="512"/>
    <s v="Christina DeMoss"/>
    <x v="0"/>
    <s v="United States"/>
    <s v="Seattle"/>
    <x v="4"/>
    <n v="98105"/>
    <x v="1"/>
    <s v="OFF-FA-10000611"/>
    <x v="1"/>
    <x v="13"/>
    <s v="Binder Clips by OIC"/>
    <n v="2.96"/>
    <n v="2"/>
    <n v="0"/>
    <n v="1.4207999999999998"/>
  </r>
  <r>
    <n v="1656"/>
    <x v="800"/>
    <x v="3"/>
    <x v="551"/>
    <d v="2014-11-22T00:00:00"/>
    <s v="First Class"/>
    <x v="512"/>
    <s v="Christina DeMoss"/>
    <x v="0"/>
    <s v="United States"/>
    <s v="Seattle"/>
    <x v="4"/>
    <n v="98105"/>
    <x v="1"/>
    <s v="OFF-BI-10001116"/>
    <x v="1"/>
    <x v="8"/>
    <s v="Wilson Jones 1&quot; Hanging DublLock Ring Binders"/>
    <n v="8.4480000000000004"/>
    <n v="2"/>
    <n v="0.2"/>
    <n v="2.9568000000000003"/>
  </r>
  <r>
    <n v="1657"/>
    <x v="800"/>
    <x v="3"/>
    <x v="551"/>
    <d v="2014-11-22T00:00:00"/>
    <s v="First Class"/>
    <x v="512"/>
    <s v="Christina DeMoss"/>
    <x v="0"/>
    <s v="United States"/>
    <s v="Seattle"/>
    <x v="4"/>
    <n v="98105"/>
    <x v="1"/>
    <s v="OFF-ST-10000563"/>
    <x v="1"/>
    <x v="4"/>
    <s v="Fellowes Bankers Box Stor/Drawer Steel Plus"/>
    <n v="95.94"/>
    <n v="3"/>
    <n v="0"/>
    <n v="9.5940000000000012"/>
  </r>
  <r>
    <n v="1658"/>
    <x v="801"/>
    <x v="2"/>
    <x v="552"/>
    <d v="2011-05-15T00:00:00"/>
    <s v="First Class"/>
    <x v="332"/>
    <s v="Hunter Lopez"/>
    <x v="0"/>
    <s v="United States"/>
    <s v="Milwaukee"/>
    <x v="6"/>
    <n v="53209"/>
    <x v="2"/>
    <s v="FUR-FU-10000010"/>
    <x v="0"/>
    <x v="5"/>
    <s v="DAX Value U-Channel Document Frames, Easel Back"/>
    <n v="34.79"/>
    <n v="7"/>
    <n v="0"/>
    <n v="10.784899999999999"/>
  </r>
  <r>
    <n v="1659"/>
    <x v="802"/>
    <x v="3"/>
    <x v="176"/>
    <d v="2014-01-27T00:00:00"/>
    <s v="Standard Class"/>
    <x v="513"/>
    <s v="Thea Hendricks"/>
    <x v="0"/>
    <s v="United States"/>
    <s v="Los Angeles"/>
    <x v="1"/>
    <n v="90045"/>
    <x v="1"/>
    <s v="TEC-PH-10004922"/>
    <x v="2"/>
    <x v="7"/>
    <s v="RCA Visys Integrated PBX 8-Line Router"/>
    <n v="160.77600000000001"/>
    <n v="3"/>
    <n v="0.2"/>
    <n v="10.048500000000004"/>
  </r>
  <r>
    <n v="1660"/>
    <x v="803"/>
    <x v="3"/>
    <x v="505"/>
    <d v="2014-11-07T00:00:00"/>
    <s v="Standard Class"/>
    <x v="514"/>
    <s v="Michelle Moray"/>
    <x v="0"/>
    <s v="United States"/>
    <s v="Seattle"/>
    <x v="4"/>
    <n v="98115"/>
    <x v="1"/>
    <s v="OFF-BI-10004330"/>
    <x v="1"/>
    <x v="8"/>
    <s v="GBC Velobind Prepunched Cover Sets, Regency Series"/>
    <n v="88.751999999999995"/>
    <n v="3"/>
    <n v="0.2"/>
    <n v="27.734999999999996"/>
  </r>
  <r>
    <n v="1661"/>
    <x v="803"/>
    <x v="3"/>
    <x v="505"/>
    <d v="2014-11-07T00:00:00"/>
    <s v="Standard Class"/>
    <x v="514"/>
    <s v="Michelle Moray"/>
    <x v="0"/>
    <s v="United States"/>
    <s v="Seattle"/>
    <x v="4"/>
    <n v="98115"/>
    <x v="1"/>
    <s v="OFF-BI-10002072"/>
    <x v="1"/>
    <x v="8"/>
    <s v="Cardinal Slant-D Ring Binders"/>
    <n v="13.904"/>
    <n v="2"/>
    <n v="0.2"/>
    <n v="5.2139999999999995"/>
  </r>
  <r>
    <n v="1662"/>
    <x v="804"/>
    <x v="3"/>
    <x v="504"/>
    <d v="2014-05-07T00:00:00"/>
    <s v="Standard Class"/>
    <x v="425"/>
    <s v="Quincy Jones"/>
    <x v="1"/>
    <s v="United States"/>
    <s v="Philadelphia"/>
    <x v="9"/>
    <n v="19143"/>
    <x v="3"/>
    <s v="TEC-PH-10002549"/>
    <x v="2"/>
    <x v="7"/>
    <s v="Polycom SoundPoint IP 450 VoIP phone"/>
    <n v="677.57999999999993"/>
    <n v="5"/>
    <n v="0.4"/>
    <n v="-158.10199999999998"/>
  </r>
  <r>
    <n v="1663"/>
    <x v="804"/>
    <x v="3"/>
    <x v="504"/>
    <d v="2014-05-07T00:00:00"/>
    <s v="Standard Class"/>
    <x v="425"/>
    <s v="Quincy Jones"/>
    <x v="1"/>
    <s v="United States"/>
    <s v="Philadelphia"/>
    <x v="9"/>
    <n v="19143"/>
    <x v="3"/>
    <s v="OFF-BI-10002353"/>
    <x v="1"/>
    <x v="8"/>
    <s v="GBC VeloBind Cover Sets"/>
    <n v="13.896000000000001"/>
    <n v="3"/>
    <n v="0.7"/>
    <n v="-9.2639999999999993"/>
  </r>
  <r>
    <n v="1664"/>
    <x v="805"/>
    <x v="0"/>
    <x v="390"/>
    <d v="2013-11-27T00:00:00"/>
    <s v="Second Class"/>
    <x v="515"/>
    <s v="Neola Schneider"/>
    <x v="0"/>
    <s v="United States"/>
    <s v="Dallas"/>
    <x v="5"/>
    <n v="75217"/>
    <x v="2"/>
    <s v="OFF-ST-10001325"/>
    <x v="1"/>
    <x v="4"/>
    <s v="Sterilite Officeware Hinged File Box"/>
    <n v="41.92"/>
    <n v="5"/>
    <n v="0.2"/>
    <n v="3.6679999999999993"/>
  </r>
  <r>
    <n v="1665"/>
    <x v="805"/>
    <x v="0"/>
    <x v="390"/>
    <d v="2013-11-27T00:00:00"/>
    <s v="Second Class"/>
    <x v="515"/>
    <s v="Neola Schneider"/>
    <x v="0"/>
    <s v="United States"/>
    <s v="Dallas"/>
    <x v="5"/>
    <n v="75217"/>
    <x v="2"/>
    <s v="TEC-AC-10002049"/>
    <x v="2"/>
    <x v="11"/>
    <s v="Logitech G19 Programmable Gaming Keyboard"/>
    <n v="297.57600000000002"/>
    <n v="3"/>
    <n v="0.2"/>
    <n v="-7.4394000000000347"/>
  </r>
  <r>
    <n v="1666"/>
    <x v="805"/>
    <x v="0"/>
    <x v="390"/>
    <d v="2013-11-27T00:00:00"/>
    <s v="Second Class"/>
    <x v="515"/>
    <s v="Neola Schneider"/>
    <x v="0"/>
    <s v="United States"/>
    <s v="Dallas"/>
    <x v="5"/>
    <n v="75217"/>
    <x v="2"/>
    <s v="OFF-FA-10002676"/>
    <x v="1"/>
    <x v="13"/>
    <s v="Colored Push Pins"/>
    <n v="4.3440000000000003"/>
    <n v="3"/>
    <n v="0.2"/>
    <n v="0.86879999999999979"/>
  </r>
  <r>
    <n v="1667"/>
    <x v="805"/>
    <x v="0"/>
    <x v="390"/>
    <d v="2013-11-27T00:00:00"/>
    <s v="Second Class"/>
    <x v="515"/>
    <s v="Neola Schneider"/>
    <x v="0"/>
    <s v="United States"/>
    <s v="Dallas"/>
    <x v="5"/>
    <n v="75217"/>
    <x v="2"/>
    <s v="TEC-AC-10003023"/>
    <x v="2"/>
    <x v="11"/>
    <s v="Logitech G105 Gaming Keyboard"/>
    <n v="94.992000000000004"/>
    <n v="2"/>
    <n v="0.2"/>
    <n v="-2.374800000000004"/>
  </r>
  <r>
    <n v="1668"/>
    <x v="805"/>
    <x v="0"/>
    <x v="390"/>
    <d v="2013-11-27T00:00:00"/>
    <s v="Second Class"/>
    <x v="515"/>
    <s v="Neola Schneider"/>
    <x v="0"/>
    <s v="United States"/>
    <s v="Dallas"/>
    <x v="5"/>
    <n v="75217"/>
    <x v="2"/>
    <s v="OFF-PA-10000167"/>
    <x v="1"/>
    <x v="10"/>
    <s v="Xerox 1925"/>
    <n v="74.352000000000004"/>
    <n v="3"/>
    <n v="0.2"/>
    <n v="23.234999999999992"/>
  </r>
  <r>
    <n v="1669"/>
    <x v="805"/>
    <x v="0"/>
    <x v="390"/>
    <d v="2013-11-27T00:00:00"/>
    <s v="Second Class"/>
    <x v="515"/>
    <s v="Neola Schneider"/>
    <x v="0"/>
    <s v="United States"/>
    <s v="Dallas"/>
    <x v="5"/>
    <n v="75217"/>
    <x v="2"/>
    <s v="OFF-AR-10003405"/>
    <x v="1"/>
    <x v="6"/>
    <s v="Dixon My First Ticonderoga Pencil, #2"/>
    <n v="14.04"/>
    <n v="3"/>
    <n v="0.2"/>
    <n v="1.5794999999999986"/>
  </r>
  <r>
    <n v="1670"/>
    <x v="806"/>
    <x v="1"/>
    <x v="553"/>
    <d v="2012-01-15T00:00:00"/>
    <s v="Standard Class"/>
    <x v="462"/>
    <s v="Michael Moore"/>
    <x v="0"/>
    <s v="United States"/>
    <s v="New York City"/>
    <x v="15"/>
    <n v="10011"/>
    <x v="3"/>
    <s v="FUR-TA-10001889"/>
    <x v="0"/>
    <x v="3"/>
    <s v="Bush Advantage Collection Racetrack Conference Table"/>
    <n v="1018.1039999999999"/>
    <n v="4"/>
    <n v="0.4"/>
    <n v="-373.3048"/>
  </r>
  <r>
    <n v="1671"/>
    <x v="807"/>
    <x v="3"/>
    <x v="15"/>
    <d v="2014-10-27T00:00:00"/>
    <s v="Standard Class"/>
    <x v="502"/>
    <s v="Rick Duston"/>
    <x v="0"/>
    <s v="United States"/>
    <s v="Houston"/>
    <x v="5"/>
    <n v="77095"/>
    <x v="2"/>
    <s v="TEC-PH-10002185"/>
    <x v="2"/>
    <x v="7"/>
    <s v="QVS USB Car Charger 2-Port 2.1Amp for iPod/iPhone/iPad/iPad 2/iPad 3"/>
    <n v="16.68"/>
    <n v="3"/>
    <n v="0.2"/>
    <n v="5.2125000000000004"/>
  </r>
  <r>
    <n v="1672"/>
    <x v="808"/>
    <x v="0"/>
    <x v="554"/>
    <d v="2013-03-26T00:00:00"/>
    <s v="First Class"/>
    <x v="516"/>
    <s v="Robert Barroso"/>
    <x v="1"/>
    <s v="United States"/>
    <s v="North Las Vegas"/>
    <x v="33"/>
    <n v="89031"/>
    <x v="1"/>
    <s v="TEC-AC-10001013"/>
    <x v="2"/>
    <x v="11"/>
    <s v="Logitech ClearChat Comfort/USB Headset H390"/>
    <n v="58.58"/>
    <n v="2"/>
    <n v="0"/>
    <n v="19.331399999999995"/>
  </r>
  <r>
    <n v="1673"/>
    <x v="809"/>
    <x v="3"/>
    <x v="445"/>
    <d v="2014-07-08T00:00:00"/>
    <s v="Standard Class"/>
    <x v="361"/>
    <s v="Rob Dowd"/>
    <x v="0"/>
    <s v="United States"/>
    <s v="Plano"/>
    <x v="5"/>
    <n v="75023"/>
    <x v="2"/>
    <s v="TEC-PH-10002726"/>
    <x v="2"/>
    <x v="7"/>
    <s v="netTALK DUO VoIP Telephone Service"/>
    <n v="167.96800000000002"/>
    <n v="4"/>
    <n v="0.2"/>
    <n v="62.988"/>
  </r>
  <r>
    <n v="1674"/>
    <x v="810"/>
    <x v="1"/>
    <x v="555"/>
    <d v="2012-12-12T00:00:00"/>
    <s v="First Class"/>
    <x v="517"/>
    <s v="Shaun Weien"/>
    <x v="0"/>
    <s v="United States"/>
    <s v="Suffolk"/>
    <x v="17"/>
    <n v="23434"/>
    <x v="0"/>
    <s v="OFF-LA-10003930"/>
    <x v="1"/>
    <x v="2"/>
    <s v="Dot Matrix Printer Tape Reel Labels, White, 5000/Box"/>
    <n v="196.62"/>
    <n v="2"/>
    <n v="0"/>
    <n v="96.343800000000002"/>
  </r>
  <r>
    <n v="1675"/>
    <x v="811"/>
    <x v="1"/>
    <x v="14"/>
    <d v="2012-09-21T00:00:00"/>
    <s v="Standard Class"/>
    <x v="245"/>
    <s v="Sylvia Foulston"/>
    <x v="1"/>
    <s v="United States"/>
    <s v="Houston"/>
    <x v="5"/>
    <n v="77041"/>
    <x v="2"/>
    <s v="FUR-FU-10003535"/>
    <x v="0"/>
    <x v="5"/>
    <s v="Howard Miller Distant Time Traveler Alarm Clock"/>
    <n v="21.936000000000003"/>
    <n v="2"/>
    <n v="0.6"/>
    <n v="-10.419600000000003"/>
  </r>
  <r>
    <n v="1676"/>
    <x v="811"/>
    <x v="1"/>
    <x v="14"/>
    <d v="2012-09-21T00:00:00"/>
    <s v="Standard Class"/>
    <x v="245"/>
    <s v="Sylvia Foulston"/>
    <x v="1"/>
    <s v="United States"/>
    <s v="Houston"/>
    <x v="5"/>
    <n v="77041"/>
    <x v="2"/>
    <s v="OFF-BI-10000088"/>
    <x v="1"/>
    <x v="8"/>
    <s v="GBC Imprintable Covers"/>
    <n v="6.5879999999999992"/>
    <n v="3"/>
    <n v="0.8"/>
    <n v="-10.211400000000005"/>
  </r>
  <r>
    <n v="1677"/>
    <x v="812"/>
    <x v="0"/>
    <x v="556"/>
    <d v="2013-05-25T00:00:00"/>
    <s v="Standard Class"/>
    <x v="518"/>
    <s v="Eric Barreto"/>
    <x v="0"/>
    <s v="United States"/>
    <s v="San Francisco"/>
    <x v="1"/>
    <n v="94110"/>
    <x v="1"/>
    <s v="OFF-ST-10000604"/>
    <x v="1"/>
    <x v="4"/>
    <s v="Home/Office Personal File Carts"/>
    <n v="104.28"/>
    <n v="3"/>
    <n v="0"/>
    <n v="26.069999999999993"/>
  </r>
  <r>
    <n v="1678"/>
    <x v="812"/>
    <x v="0"/>
    <x v="556"/>
    <d v="2013-05-25T00:00:00"/>
    <s v="Standard Class"/>
    <x v="518"/>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x v="115"/>
    <s v="Sean Braxton"/>
    <x v="1"/>
    <s v="United States"/>
    <s v="Philadelphia"/>
    <x v="9"/>
    <n v="19134"/>
    <x v="3"/>
    <s v="OFF-ST-10002344"/>
    <x v="1"/>
    <x v="4"/>
    <s v="Carina 42&quot;Hx23 3/4&quot;W Media Storage Unit"/>
    <n v="64.784000000000006"/>
    <n v="1"/>
    <n v="0.2"/>
    <n v="-14.576399999999996"/>
  </r>
  <r>
    <n v="1680"/>
    <x v="813"/>
    <x v="2"/>
    <x v="557"/>
    <d v="2011-09-13T00:00:00"/>
    <s v="Standard Class"/>
    <x v="115"/>
    <s v="Sean Braxton"/>
    <x v="1"/>
    <s v="United States"/>
    <s v="Philadelphia"/>
    <x v="9"/>
    <n v="19134"/>
    <x v="3"/>
    <s v="TEC-PH-10003589"/>
    <x v="2"/>
    <x v="7"/>
    <s v="invisibleSHIELD by ZAGG Smudge-Free Screen Protector"/>
    <n v="32.381999999999998"/>
    <n v="3"/>
    <n v="0.4"/>
    <n v="4.3175999999999988"/>
  </r>
  <r>
    <n v="1681"/>
    <x v="813"/>
    <x v="2"/>
    <x v="557"/>
    <d v="2011-09-13T00:00:00"/>
    <s v="Standard Class"/>
    <x v="115"/>
    <s v="Sean Braxton"/>
    <x v="1"/>
    <s v="United States"/>
    <s v="Philadelphia"/>
    <x v="9"/>
    <n v="19134"/>
    <x v="3"/>
    <s v="FUR-FU-10000758"/>
    <x v="0"/>
    <x v="5"/>
    <s v="DAX Natural Wood-Tone Poster Frame"/>
    <n v="42.368000000000002"/>
    <n v="2"/>
    <n v="0.2"/>
    <n v="8.4735999999999958"/>
  </r>
  <r>
    <n v="1682"/>
    <x v="813"/>
    <x v="2"/>
    <x v="557"/>
    <d v="2011-09-13T00:00:00"/>
    <s v="Standard Class"/>
    <x v="115"/>
    <s v="Sean Braxton"/>
    <x v="1"/>
    <s v="United States"/>
    <s v="Philadelphia"/>
    <x v="9"/>
    <n v="19134"/>
    <x v="3"/>
    <s v="TEC-MA-10004679"/>
    <x v="2"/>
    <x v="15"/>
    <s v="StarTech.com 10/100 VDSL2 Ethernet Extender Kit"/>
    <n v="399.54"/>
    <n v="4"/>
    <n v="0.7"/>
    <n v="-559.35599999999988"/>
  </r>
  <r>
    <n v="1683"/>
    <x v="814"/>
    <x v="0"/>
    <x v="321"/>
    <d v="2013-10-02T00:00:00"/>
    <s v="Second Class"/>
    <x v="519"/>
    <s v="Pamela Stobb"/>
    <x v="0"/>
    <s v="United States"/>
    <s v="Los Angeles"/>
    <x v="1"/>
    <n v="90008"/>
    <x v="1"/>
    <s v="OFF-PA-10000176"/>
    <x v="1"/>
    <x v="10"/>
    <s v="Xerox 1887"/>
    <n v="18.97"/>
    <n v="1"/>
    <n v="0"/>
    <n v="9.105599999999999"/>
  </r>
  <r>
    <n v="1684"/>
    <x v="815"/>
    <x v="0"/>
    <x v="77"/>
    <d v="2013-11-13T00:00:00"/>
    <s v="Standard Class"/>
    <x v="118"/>
    <s v="Claudia Bergmann"/>
    <x v="1"/>
    <s v="United States"/>
    <s v="San Francisco"/>
    <x v="1"/>
    <n v="94110"/>
    <x v="1"/>
    <s v="FUR-FU-10002597"/>
    <x v="0"/>
    <x v="5"/>
    <s v="C-Line Magnetic Cubicle Keepers, Clear Polypropylene"/>
    <n v="14.82"/>
    <n v="3"/>
    <n v="0"/>
    <n v="6.224400000000001"/>
  </r>
  <r>
    <n v="1685"/>
    <x v="816"/>
    <x v="3"/>
    <x v="558"/>
    <d v="2014-04-28T00:00:00"/>
    <s v="First Class"/>
    <x v="460"/>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x v="460"/>
    <s v="Damala Kotsonis"/>
    <x v="1"/>
    <s v="United States"/>
    <s v="Philadelphia"/>
    <x v="9"/>
    <n v="19143"/>
    <x v="3"/>
    <s v="OFF-BI-10002813"/>
    <x v="1"/>
    <x v="8"/>
    <s v="Avery Reinforcements for Hole-Punch Pages"/>
    <n v="1.1880000000000002"/>
    <n v="2"/>
    <n v="0.7"/>
    <n v="-0.98999999999999977"/>
  </r>
  <r>
    <n v="1687"/>
    <x v="816"/>
    <x v="3"/>
    <x v="558"/>
    <d v="2014-04-28T00:00:00"/>
    <s v="First Class"/>
    <x v="460"/>
    <s v="Damala Kotsonis"/>
    <x v="1"/>
    <s v="United States"/>
    <s v="Philadelphia"/>
    <x v="9"/>
    <n v="19143"/>
    <x v="3"/>
    <s v="OFF-BI-10002414"/>
    <x v="1"/>
    <x v="8"/>
    <s v="GBC ProClick Spines for 32-Hole Punch"/>
    <n v="7.5180000000000007"/>
    <n v="2"/>
    <n v="0.7"/>
    <n v="-5.7637999999999998"/>
  </r>
  <r>
    <n v="1688"/>
    <x v="817"/>
    <x v="3"/>
    <x v="389"/>
    <d v="2014-12-13T00:00:00"/>
    <s v="First Class"/>
    <x v="497"/>
    <s v="Anthony Witt"/>
    <x v="0"/>
    <s v="United States"/>
    <s v="Philadelphia"/>
    <x v="9"/>
    <n v="19140"/>
    <x v="3"/>
    <s v="OFF-PA-10000788"/>
    <x v="1"/>
    <x v="10"/>
    <s v="Xerox 210"/>
    <n v="10.368000000000002"/>
    <n v="2"/>
    <n v="0.2"/>
    <n v="3.6288"/>
  </r>
  <r>
    <n v="1689"/>
    <x v="817"/>
    <x v="3"/>
    <x v="389"/>
    <d v="2014-12-13T00:00:00"/>
    <s v="First Class"/>
    <x v="497"/>
    <s v="Anthony Witt"/>
    <x v="0"/>
    <s v="United States"/>
    <s v="Philadelphia"/>
    <x v="9"/>
    <n v="19140"/>
    <x v="3"/>
    <s v="FUR-FU-10004306"/>
    <x v="0"/>
    <x v="5"/>
    <s v="Electrix Halogen Magnifier Lamp"/>
    <n v="310.88000000000005"/>
    <n v="2"/>
    <n v="0.2"/>
    <n v="23.315999999999988"/>
  </r>
  <r>
    <n v="1690"/>
    <x v="818"/>
    <x v="2"/>
    <x v="559"/>
    <d v="2011-08-20T00:00:00"/>
    <s v="Standard Class"/>
    <x v="59"/>
    <s v="Troy Staebel"/>
    <x v="0"/>
    <s v="United States"/>
    <s v="Philadelphia"/>
    <x v="9"/>
    <n v="19143"/>
    <x v="3"/>
    <s v="FUR-TA-10001539"/>
    <x v="0"/>
    <x v="3"/>
    <s v="Chromcraft Rectangular Conference Tables"/>
    <n v="853.09199999999987"/>
    <n v="6"/>
    <n v="0.4"/>
    <n v="-227.49120000000016"/>
  </r>
  <r>
    <n v="1691"/>
    <x v="819"/>
    <x v="3"/>
    <x v="34"/>
    <d v="2014-12-16T00:00:00"/>
    <s v="Standard Class"/>
    <x v="520"/>
    <s v="Herbert Flentye"/>
    <x v="0"/>
    <s v="United States"/>
    <s v="Indianapolis"/>
    <x v="14"/>
    <n v="46203"/>
    <x v="2"/>
    <s v="OFF-PA-10000575"/>
    <x v="1"/>
    <x v="10"/>
    <s v="Wirebound Message Books, Four 2 3/4 x 5 White Forms per Page"/>
    <n v="33.450000000000003"/>
    <n v="5"/>
    <n v="0"/>
    <n v="15.387"/>
  </r>
  <r>
    <n v="1692"/>
    <x v="819"/>
    <x v="3"/>
    <x v="34"/>
    <d v="2014-12-16T00:00:00"/>
    <s v="Standard Class"/>
    <x v="520"/>
    <s v="Herbert Flentye"/>
    <x v="0"/>
    <s v="United States"/>
    <s v="Indianapolis"/>
    <x v="14"/>
    <n v="46203"/>
    <x v="2"/>
    <s v="OFF-BI-10004182"/>
    <x v="1"/>
    <x v="8"/>
    <s v="Economy Binders"/>
    <n v="10.4"/>
    <n v="5"/>
    <n v="0"/>
    <n v="5.0960000000000001"/>
  </r>
  <r>
    <n v="1693"/>
    <x v="820"/>
    <x v="0"/>
    <x v="560"/>
    <d v="2013-03-20T00:00:00"/>
    <s v="Standard Class"/>
    <x v="521"/>
    <s v="Henia Zydlo"/>
    <x v="0"/>
    <s v="United States"/>
    <s v="Columbus"/>
    <x v="24"/>
    <n v="43229"/>
    <x v="3"/>
    <s v="FUR-FU-10004020"/>
    <x v="0"/>
    <x v="5"/>
    <s v="Advantus Panel Wall Acrylic Frame"/>
    <n v="21.880000000000003"/>
    <n v="5"/>
    <n v="0.2"/>
    <n v="6.2904999999999998"/>
  </r>
  <r>
    <n v="1694"/>
    <x v="821"/>
    <x v="0"/>
    <x v="190"/>
    <d v="2013-06-30T00:00:00"/>
    <s v="Second Class"/>
    <x v="437"/>
    <s v="Alejandro Ballentine"/>
    <x v="2"/>
    <s v="United States"/>
    <s v="Plano"/>
    <x v="5"/>
    <n v="75023"/>
    <x v="2"/>
    <s v="TEC-AC-10003133"/>
    <x v="2"/>
    <x v="11"/>
    <s v="Memorex Mini Travel Drive 4 GB USB 2.0 Flash Drive"/>
    <n v="13.616"/>
    <n v="2"/>
    <n v="0.2"/>
    <n v="3.5742000000000012"/>
  </r>
  <r>
    <n v="1695"/>
    <x v="822"/>
    <x v="1"/>
    <x v="12"/>
    <d v="2012-09-28T00:00:00"/>
    <s v="Second Class"/>
    <x v="285"/>
    <s v="Phillina Ober"/>
    <x v="2"/>
    <s v="United States"/>
    <s v="Bayonne"/>
    <x v="30"/>
    <n v="7002"/>
    <x v="3"/>
    <s v="TEC-AC-10002006"/>
    <x v="2"/>
    <x v="11"/>
    <s v="Memorex Micro Travel Drive 16 GB"/>
    <n v="63.96"/>
    <n v="4"/>
    <n v="0"/>
    <n v="19.827599999999997"/>
  </r>
  <r>
    <n v="1696"/>
    <x v="822"/>
    <x v="1"/>
    <x v="12"/>
    <d v="2012-09-28T00:00:00"/>
    <s v="Second Class"/>
    <x v="285"/>
    <s v="Phillina Ober"/>
    <x v="2"/>
    <s v="United States"/>
    <s v="Bayonne"/>
    <x v="30"/>
    <n v="7002"/>
    <x v="3"/>
    <s v="OFF-BI-10003314"/>
    <x v="1"/>
    <x v="8"/>
    <s v="Tuff Stuff Recycled Round Ring Binders"/>
    <n v="14.46"/>
    <n v="3"/>
    <n v="0"/>
    <n v="7.0853999999999999"/>
  </r>
  <r>
    <n v="1697"/>
    <x v="822"/>
    <x v="1"/>
    <x v="12"/>
    <d v="2012-09-28T00:00:00"/>
    <s v="Second Class"/>
    <x v="285"/>
    <s v="Phillina Ober"/>
    <x v="2"/>
    <s v="United States"/>
    <s v="Bayonne"/>
    <x v="30"/>
    <n v="7002"/>
    <x v="3"/>
    <s v="TEC-PH-10002726"/>
    <x v="2"/>
    <x v="7"/>
    <s v="netTALK DUO VoIP Telephone Service"/>
    <n v="104.98"/>
    <n v="2"/>
    <n v="0"/>
    <n v="52.49"/>
  </r>
  <r>
    <n v="1698"/>
    <x v="823"/>
    <x v="1"/>
    <x v="17"/>
    <d v="2012-12-31T00:00:00"/>
    <s v="Standard Class"/>
    <x v="151"/>
    <s v="Arthur Gainer"/>
    <x v="0"/>
    <s v="United States"/>
    <s v="Los Angeles"/>
    <x v="1"/>
    <n v="90008"/>
    <x v="1"/>
    <s v="OFF-AP-10000240"/>
    <x v="1"/>
    <x v="9"/>
    <s v="Belkin F9G930V10-GRY 9 Outlet Surge"/>
    <n v="106.96"/>
    <n v="2"/>
    <n v="0"/>
    <n v="31.018399999999986"/>
  </r>
  <r>
    <n v="1699"/>
    <x v="823"/>
    <x v="1"/>
    <x v="17"/>
    <d v="2012-12-31T00:00:00"/>
    <s v="Standard Class"/>
    <x v="151"/>
    <s v="Arthur Gainer"/>
    <x v="0"/>
    <s v="United States"/>
    <s v="Los Angeles"/>
    <x v="1"/>
    <n v="90008"/>
    <x v="1"/>
    <s v="OFF-LA-10002381"/>
    <x v="1"/>
    <x v="2"/>
    <s v="Avery 497"/>
    <n v="21.560000000000002"/>
    <n v="7"/>
    <n v="0"/>
    <n v="10.348799999999999"/>
  </r>
  <r>
    <n v="1700"/>
    <x v="824"/>
    <x v="2"/>
    <x v="561"/>
    <d v="2011-06-07T00:00:00"/>
    <s v="Second Class"/>
    <x v="56"/>
    <s v="Steven Cartwright"/>
    <x v="0"/>
    <s v="United States"/>
    <s v="Seattle"/>
    <x v="4"/>
    <n v="98115"/>
    <x v="1"/>
    <s v="FUR-TA-10004086"/>
    <x v="0"/>
    <x v="3"/>
    <s v="KI Adjustable-Height Table"/>
    <n v="515.88"/>
    <n v="6"/>
    <n v="0"/>
    <n v="113.49359999999999"/>
  </r>
  <r>
    <n v="1701"/>
    <x v="825"/>
    <x v="1"/>
    <x v="562"/>
    <d v="2012-07-15T00:00:00"/>
    <s v="Second Class"/>
    <x v="444"/>
    <s v="Natalie DeCherney"/>
    <x v="0"/>
    <s v="United States"/>
    <s v="New York City"/>
    <x v="15"/>
    <n v="10035"/>
    <x v="3"/>
    <s v="OFF-BI-10000320"/>
    <x v="1"/>
    <x v="8"/>
    <s v="GBC Plastic Binding Combs"/>
    <n v="11.808"/>
    <n v="2"/>
    <n v="0.2"/>
    <n v="4.2804000000000002"/>
  </r>
  <r>
    <n v="1702"/>
    <x v="825"/>
    <x v="1"/>
    <x v="562"/>
    <d v="2012-07-15T00:00:00"/>
    <s v="Second Class"/>
    <x v="444"/>
    <s v="Natalie DeCherney"/>
    <x v="0"/>
    <s v="United States"/>
    <s v="New York City"/>
    <x v="15"/>
    <n v="10035"/>
    <x v="3"/>
    <s v="FUR-CH-10000595"/>
    <x v="0"/>
    <x v="1"/>
    <s v="Safco Contoured Stacking Chairs"/>
    <n v="1931.04"/>
    <n v="9"/>
    <n v="0.1"/>
    <n v="321.83999999999992"/>
  </r>
  <r>
    <n v="1703"/>
    <x v="825"/>
    <x v="1"/>
    <x v="562"/>
    <d v="2012-07-15T00:00:00"/>
    <s v="Second Class"/>
    <x v="444"/>
    <s v="Natalie DeCherney"/>
    <x v="0"/>
    <s v="United States"/>
    <s v="New York City"/>
    <x v="15"/>
    <n v="10035"/>
    <x v="3"/>
    <s v="OFF-PA-10000349"/>
    <x v="1"/>
    <x v="10"/>
    <s v="Staples"/>
    <n v="9.9600000000000009"/>
    <n v="2"/>
    <n v="0"/>
    <n v="4.6812000000000005"/>
  </r>
  <r>
    <n v="1704"/>
    <x v="826"/>
    <x v="2"/>
    <x v="563"/>
    <d v="2011-02-07T00:00:00"/>
    <s v="Standard Class"/>
    <x v="522"/>
    <s v="Cynthia Delaney"/>
    <x v="2"/>
    <s v="United States"/>
    <s v="San Diego"/>
    <x v="1"/>
    <n v="92037"/>
    <x v="1"/>
    <s v="OFF-FA-10001843"/>
    <x v="1"/>
    <x v="13"/>
    <s v="Staples"/>
    <n v="12.350000000000001"/>
    <n v="5"/>
    <n v="0"/>
    <n v="5.8045"/>
  </r>
  <r>
    <n v="1705"/>
    <x v="827"/>
    <x v="0"/>
    <x v="387"/>
    <d v="2013-03-09T00:00:00"/>
    <s v="Same Day"/>
    <x v="31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x v="5"/>
    <s v="Irene Maddox"/>
    <x v="0"/>
    <s v="United States"/>
    <s v="Philadelphia"/>
    <x v="9"/>
    <n v="19120"/>
    <x v="3"/>
    <s v="OFF-BI-10003638"/>
    <x v="1"/>
    <x v="8"/>
    <s v="GBC Durable Plastic Covers"/>
    <n v="11.610000000000003"/>
    <n v="2"/>
    <n v="0.7"/>
    <n v="-9.2880000000000003"/>
  </r>
  <r>
    <n v="1707"/>
    <x v="829"/>
    <x v="3"/>
    <x v="505"/>
    <d v="2014-11-06T00:00:00"/>
    <s v="Standard Class"/>
    <x v="523"/>
    <s v="Jamie Kunitz"/>
    <x v="0"/>
    <s v="United States"/>
    <s v="San Francisco"/>
    <x v="1"/>
    <n v="94122"/>
    <x v="1"/>
    <s v="OFF-LA-10003077"/>
    <x v="1"/>
    <x v="2"/>
    <s v="Avery 500"/>
    <n v="43.86"/>
    <n v="6"/>
    <n v="0"/>
    <n v="20.614199999999997"/>
  </r>
  <r>
    <n v="1708"/>
    <x v="829"/>
    <x v="3"/>
    <x v="505"/>
    <d v="2014-11-06T00:00:00"/>
    <s v="Standard Class"/>
    <x v="523"/>
    <s v="Jamie Kunitz"/>
    <x v="0"/>
    <s v="United States"/>
    <s v="San Francisco"/>
    <x v="1"/>
    <n v="94122"/>
    <x v="1"/>
    <s v="TEC-PH-10003505"/>
    <x v="2"/>
    <x v="7"/>
    <s v="Geemarc AmpliPOWER60"/>
    <n v="148.47999999999999"/>
    <n v="2"/>
    <n v="0.2"/>
    <n v="16.703999999999986"/>
  </r>
  <r>
    <n v="1709"/>
    <x v="829"/>
    <x v="3"/>
    <x v="505"/>
    <d v="2014-11-06T00:00:00"/>
    <s v="Standard Class"/>
    <x v="523"/>
    <s v="Jamie Kunitz"/>
    <x v="0"/>
    <s v="United States"/>
    <s v="San Francisco"/>
    <x v="1"/>
    <n v="94122"/>
    <x v="1"/>
    <s v="OFF-PA-10003424"/>
    <x v="1"/>
    <x v="10"/>
    <s v="&quot;While you Were Out&quot; Message Book, One Form per Page"/>
    <n v="7.42"/>
    <n v="2"/>
    <n v="0"/>
    <n v="3.71"/>
  </r>
  <r>
    <n v="1710"/>
    <x v="829"/>
    <x v="3"/>
    <x v="505"/>
    <d v="2014-11-06T00:00:00"/>
    <s v="Standard Class"/>
    <x v="523"/>
    <s v="Jamie Kunitz"/>
    <x v="0"/>
    <s v="United States"/>
    <s v="San Francisco"/>
    <x v="1"/>
    <n v="94122"/>
    <x v="1"/>
    <s v="FUR-CH-10003061"/>
    <x v="0"/>
    <x v="1"/>
    <s v="Global Leather Task Chair, Black"/>
    <n v="71.992000000000004"/>
    <n v="1"/>
    <n v="0.2"/>
    <n v="-0.89990000000001302"/>
  </r>
  <r>
    <n v="1711"/>
    <x v="829"/>
    <x v="3"/>
    <x v="505"/>
    <d v="2014-11-06T00:00:00"/>
    <s v="Standard Class"/>
    <x v="523"/>
    <s v="Jamie Kunitz"/>
    <x v="0"/>
    <s v="United States"/>
    <s v="San Francisco"/>
    <x v="1"/>
    <n v="94122"/>
    <x v="1"/>
    <s v="OFF-AR-10003514"/>
    <x v="1"/>
    <x v="6"/>
    <s v="4009 Highlighters by Sanford"/>
    <n v="19.899999999999999"/>
    <n v="5"/>
    <n v="0"/>
    <n v="6.5669999999999984"/>
  </r>
  <r>
    <n v="1712"/>
    <x v="829"/>
    <x v="3"/>
    <x v="505"/>
    <d v="2014-11-06T00:00:00"/>
    <s v="Standard Class"/>
    <x v="523"/>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x v="187"/>
    <s v="Jeremy Pistek"/>
    <x v="0"/>
    <s v="United States"/>
    <s v="Houston"/>
    <x v="5"/>
    <n v="77070"/>
    <x v="2"/>
    <s v="OFF-PA-10004405"/>
    <x v="1"/>
    <x v="10"/>
    <s v="Rediform Voice Mail Log Books"/>
    <n v="14.303999999999998"/>
    <n v="6"/>
    <n v="0.2"/>
    <n v="5.0064000000000002"/>
  </r>
  <r>
    <n v="1714"/>
    <x v="831"/>
    <x v="3"/>
    <x v="565"/>
    <d v="2014-09-14T00:00:00"/>
    <s v="Second Class"/>
    <x v="514"/>
    <s v="Michelle Moray"/>
    <x v="0"/>
    <s v="United States"/>
    <s v="Chicago"/>
    <x v="10"/>
    <n v="60610"/>
    <x v="2"/>
    <s v="FUR-TA-10004289"/>
    <x v="0"/>
    <x v="3"/>
    <s v="BoxOffice By Design Rectangular and Half-Moon Meeting Room Tables"/>
    <n v="765.625"/>
    <n v="7"/>
    <n v="0.5"/>
    <n v="-566.5625"/>
  </r>
  <r>
    <n v="1715"/>
    <x v="832"/>
    <x v="3"/>
    <x v="566"/>
    <d v="2014-10-14T00:00:00"/>
    <s v="Standard Class"/>
    <x v="290"/>
    <s v="Debra Catini"/>
    <x v="0"/>
    <s v="United States"/>
    <s v="San Francisco"/>
    <x v="1"/>
    <n v="94110"/>
    <x v="1"/>
    <s v="FUR-BO-10003965"/>
    <x v="0"/>
    <x v="0"/>
    <s v="O'Sullivan Manor Hill 2-Door Library in Brianna Oak"/>
    <n v="307.666"/>
    <n v="2"/>
    <n v="0.15"/>
    <n v="-14.478399999999979"/>
  </r>
  <r>
    <n v="1716"/>
    <x v="833"/>
    <x v="0"/>
    <x v="567"/>
    <d v="2013-05-05T00:00:00"/>
    <s v="Standard Class"/>
    <x v="252"/>
    <s v="John Lee"/>
    <x v="0"/>
    <s v="United States"/>
    <s v="New York City"/>
    <x v="15"/>
    <n v="10011"/>
    <x v="3"/>
    <s v="OFF-BI-10003314"/>
    <x v="1"/>
    <x v="8"/>
    <s v="Tuff Stuff Recycled Round Ring Binders"/>
    <n v="7.7120000000000006"/>
    <n v="2"/>
    <n v="0.2"/>
    <n v="2.7956000000000003"/>
  </r>
  <r>
    <n v="1717"/>
    <x v="834"/>
    <x v="0"/>
    <x v="288"/>
    <d v="2013-05-25T00:00:00"/>
    <s v="Standard Class"/>
    <x v="202"/>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x v="202"/>
    <s v="Bradley Nguyen"/>
    <x v="0"/>
    <s v="United States"/>
    <s v="New York City"/>
    <x v="15"/>
    <n v="10011"/>
    <x v="3"/>
    <s v="OFF-ST-10004123"/>
    <x v="1"/>
    <x v="4"/>
    <s v="Safco Industrial Wire Shelving System"/>
    <n v="454.90000000000003"/>
    <n v="5"/>
    <n v="0"/>
    <n v="0"/>
  </r>
  <r>
    <n v="1719"/>
    <x v="834"/>
    <x v="0"/>
    <x v="288"/>
    <d v="2013-05-25T00:00:00"/>
    <s v="Standard Class"/>
    <x v="202"/>
    <s v="Bradley Nguyen"/>
    <x v="0"/>
    <s v="United States"/>
    <s v="New York City"/>
    <x v="15"/>
    <n v="10011"/>
    <x v="3"/>
    <s v="FUR-FU-10002088"/>
    <x v="0"/>
    <x v="5"/>
    <s v="Nu-Dell Float Frame 11 x 14 1/2"/>
    <n v="35.92"/>
    <n v="4"/>
    <n v="0"/>
    <n v="15.086400000000001"/>
  </r>
  <r>
    <n v="1720"/>
    <x v="834"/>
    <x v="0"/>
    <x v="288"/>
    <d v="2013-05-25T00:00:00"/>
    <s v="Standard Class"/>
    <x v="202"/>
    <s v="Bradley Nguyen"/>
    <x v="0"/>
    <s v="United States"/>
    <s v="New York City"/>
    <x v="15"/>
    <n v="10011"/>
    <x v="3"/>
    <s v="FUR-FU-10000010"/>
    <x v="0"/>
    <x v="5"/>
    <s v="DAX Value U-Channel Document Frames, Easel Back"/>
    <n v="39.76"/>
    <n v="8"/>
    <n v="0"/>
    <n v="12.325599999999998"/>
  </r>
  <r>
    <n v="1721"/>
    <x v="834"/>
    <x v="0"/>
    <x v="288"/>
    <d v="2013-05-25T00:00:00"/>
    <s v="Standard Class"/>
    <x v="202"/>
    <s v="Bradley Nguyen"/>
    <x v="0"/>
    <s v="United States"/>
    <s v="New York City"/>
    <x v="15"/>
    <n v="10011"/>
    <x v="3"/>
    <s v="OFF-BI-10002824"/>
    <x v="1"/>
    <x v="8"/>
    <s v="Recycled Easel Ring Binders"/>
    <n v="47.744"/>
    <n v="4"/>
    <n v="0.2"/>
    <n v="14.919999999999995"/>
  </r>
  <r>
    <n v="1722"/>
    <x v="835"/>
    <x v="1"/>
    <x v="139"/>
    <d v="2012-12-25T00:00:00"/>
    <s v="Standard Class"/>
    <x v="44"/>
    <s v="Katherine Ducich"/>
    <x v="0"/>
    <s v="United States"/>
    <s v="Chicago"/>
    <x v="10"/>
    <n v="60623"/>
    <x v="2"/>
    <s v="TEC-PH-10001061"/>
    <x v="2"/>
    <x v="7"/>
    <s v="Apple iPhone 5C"/>
    <n v="159.98400000000001"/>
    <n v="2"/>
    <n v="0.2"/>
    <n v="11.998799999999996"/>
  </r>
  <r>
    <n v="1723"/>
    <x v="835"/>
    <x v="1"/>
    <x v="139"/>
    <d v="2012-12-25T00:00:00"/>
    <s v="Standard Class"/>
    <x v="44"/>
    <s v="Katherine Ducich"/>
    <x v="0"/>
    <s v="United States"/>
    <s v="Chicago"/>
    <x v="10"/>
    <n v="60623"/>
    <x v="2"/>
    <s v="TEC-AC-10000736"/>
    <x v="2"/>
    <x v="11"/>
    <s v="Logitech G600 MMO Gaming Mouse"/>
    <n v="255.96799999999999"/>
    <n v="4"/>
    <n v="0.2"/>
    <n v="51.193599999999996"/>
  </r>
  <r>
    <n v="1724"/>
    <x v="835"/>
    <x v="1"/>
    <x v="139"/>
    <d v="2012-12-25T00:00:00"/>
    <s v="Standard Class"/>
    <x v="44"/>
    <s v="Katherine Ducich"/>
    <x v="0"/>
    <s v="United States"/>
    <s v="Chicago"/>
    <x v="10"/>
    <n v="60623"/>
    <x v="2"/>
    <s v="FUR-BO-10003966"/>
    <x v="0"/>
    <x v="0"/>
    <s v="Sauder Facets Collection Library, Sky Alder Finish"/>
    <n v="359.05799999999994"/>
    <n v="3"/>
    <n v="0.3"/>
    <n v="-71.811600000000027"/>
  </r>
  <r>
    <n v="1725"/>
    <x v="836"/>
    <x v="1"/>
    <x v="546"/>
    <d v="2012-12-20T00:00:00"/>
    <s v="First Class"/>
    <x v="271"/>
    <s v="Jay Kimmel"/>
    <x v="0"/>
    <s v="United States"/>
    <s v="Philadelphia"/>
    <x v="9"/>
    <n v="19143"/>
    <x v="3"/>
    <s v="OFF-AP-10000828"/>
    <x v="1"/>
    <x v="9"/>
    <s v="Avanti 4.4 Cu. Ft. Refrigerator"/>
    <n v="434.35199999999998"/>
    <n v="3"/>
    <n v="0.2"/>
    <n v="43.43519999999998"/>
  </r>
  <r>
    <n v="1726"/>
    <x v="836"/>
    <x v="1"/>
    <x v="546"/>
    <d v="2012-12-20T00:00:00"/>
    <s v="First Class"/>
    <x v="271"/>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x v="271"/>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x v="524"/>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x v="244"/>
    <s v="Christina Anderson"/>
    <x v="0"/>
    <s v="United States"/>
    <s v="Springfield"/>
    <x v="17"/>
    <n v="22153"/>
    <x v="0"/>
    <s v="TEC-AC-10003063"/>
    <x v="2"/>
    <x v="11"/>
    <s v="Micro Innovations USB RF Wireless Keyboard with Mouse"/>
    <n v="100"/>
    <n v="4"/>
    <n v="0"/>
    <n v="21"/>
  </r>
  <r>
    <n v="1730"/>
    <x v="838"/>
    <x v="0"/>
    <x v="569"/>
    <d v="2013-02-07T00:00:00"/>
    <s v="Same Day"/>
    <x v="244"/>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x v="470"/>
    <s v="Keith Dawkins"/>
    <x v="1"/>
    <s v="United States"/>
    <s v="Fayetteville"/>
    <x v="3"/>
    <n v="28314"/>
    <x v="0"/>
    <s v="OFF-PA-10001457"/>
    <x v="1"/>
    <x v="10"/>
    <s v="White GlueTop Scratch Pads"/>
    <n v="96.256"/>
    <n v="8"/>
    <n v="0.2"/>
    <n v="31.283199999999987"/>
  </r>
  <r>
    <n v="1732"/>
    <x v="839"/>
    <x v="2"/>
    <x v="450"/>
    <d v="2011-10-03T00:00:00"/>
    <s v="Standard Class"/>
    <x v="470"/>
    <s v="Keith Dawkins"/>
    <x v="1"/>
    <s v="United States"/>
    <s v="Fayetteville"/>
    <x v="3"/>
    <n v="28314"/>
    <x v="0"/>
    <s v="OFF-PA-10001804"/>
    <x v="1"/>
    <x v="10"/>
    <s v="Xerox 195"/>
    <n v="10.688000000000001"/>
    <n v="2"/>
    <n v="0.2"/>
    <n v="3.7407999999999997"/>
  </r>
  <r>
    <n v="1733"/>
    <x v="840"/>
    <x v="0"/>
    <x v="212"/>
    <d v="2013-07-15T00:00:00"/>
    <s v="Standard Class"/>
    <x v="109"/>
    <s v="Logan Haushalter"/>
    <x v="0"/>
    <s v="United States"/>
    <s v="Dallas"/>
    <x v="5"/>
    <n v="75081"/>
    <x v="2"/>
    <s v="OFF-ST-10000689"/>
    <x v="1"/>
    <x v="4"/>
    <s v="Fellowes Strictly Business Drawer File, Letter/Legal Size"/>
    <n v="338.04"/>
    <n v="3"/>
    <n v="0.2"/>
    <n v="-33.804000000000002"/>
  </r>
  <r>
    <n v="1734"/>
    <x v="840"/>
    <x v="0"/>
    <x v="212"/>
    <d v="2013-07-15T00:00:00"/>
    <s v="Standard Class"/>
    <x v="109"/>
    <s v="Logan Haushalter"/>
    <x v="0"/>
    <s v="United States"/>
    <s v="Dallas"/>
    <x v="5"/>
    <n v="75081"/>
    <x v="2"/>
    <s v="OFF-AR-10002135"/>
    <x v="1"/>
    <x v="6"/>
    <s v="Boston Heavy-Duty Trimline Electric Pencil Sharpeners"/>
    <n v="154.24"/>
    <n v="4"/>
    <n v="0.2"/>
    <n v="17.351999999999975"/>
  </r>
  <r>
    <n v="1735"/>
    <x v="841"/>
    <x v="3"/>
    <x v="570"/>
    <d v="2014-08-02T00:00:00"/>
    <s v="Second Class"/>
    <x v="165"/>
    <s v="Anna Gayman"/>
    <x v="0"/>
    <s v="United States"/>
    <s v="Jacksonville"/>
    <x v="3"/>
    <n v="28540"/>
    <x v="0"/>
    <s v="OFF-AP-10002082"/>
    <x v="1"/>
    <x v="9"/>
    <s v="Holmes HEPA Air Purifier"/>
    <n v="34.848000000000006"/>
    <n v="2"/>
    <n v="0.2"/>
    <n v="6.5339999999999971"/>
  </r>
  <r>
    <n v="1736"/>
    <x v="841"/>
    <x v="3"/>
    <x v="570"/>
    <d v="2014-08-02T00:00:00"/>
    <s v="Second Class"/>
    <x v="165"/>
    <s v="Anna Gayman"/>
    <x v="0"/>
    <s v="United States"/>
    <s v="Jacksonville"/>
    <x v="3"/>
    <n v="28540"/>
    <x v="0"/>
    <s v="TEC-PH-10003442"/>
    <x v="2"/>
    <x v="7"/>
    <s v="Samsung Replacement EH64AVFWE Premium Headset"/>
    <n v="22"/>
    <n v="5"/>
    <n v="0.2"/>
    <n v="1.375"/>
  </r>
  <r>
    <n v="1737"/>
    <x v="841"/>
    <x v="3"/>
    <x v="570"/>
    <d v="2014-08-02T00:00:00"/>
    <s v="Second Class"/>
    <x v="165"/>
    <s v="Anna Gayman"/>
    <x v="0"/>
    <s v="United States"/>
    <s v="Jacksonville"/>
    <x v="3"/>
    <n v="28540"/>
    <x v="0"/>
    <s v="OFF-AR-10002833"/>
    <x v="1"/>
    <x v="6"/>
    <s v="Newell 322"/>
    <n v="4.3680000000000003"/>
    <n v="3"/>
    <n v="0.2"/>
    <n v="0.3822000000000001"/>
  </r>
  <r>
    <n v="1738"/>
    <x v="842"/>
    <x v="1"/>
    <x v="37"/>
    <d v="2012-09-09T00:00:00"/>
    <s v="Standard Class"/>
    <x v="106"/>
    <s v="David Bremer"/>
    <x v="1"/>
    <s v="United States"/>
    <s v="San Francisco"/>
    <x v="1"/>
    <n v="94122"/>
    <x v="1"/>
    <s v="OFF-ST-10001325"/>
    <x v="1"/>
    <x v="4"/>
    <s v="Sterilite Officeware Hinged File Box"/>
    <n v="31.44"/>
    <n v="3"/>
    <n v="0"/>
    <n v="8.4888000000000012"/>
  </r>
  <r>
    <n v="1739"/>
    <x v="842"/>
    <x v="1"/>
    <x v="37"/>
    <d v="2012-09-09T00:00:00"/>
    <s v="Standard Class"/>
    <x v="106"/>
    <s v="David Bremer"/>
    <x v="1"/>
    <s v="United States"/>
    <s v="San Francisco"/>
    <x v="1"/>
    <n v="94122"/>
    <x v="1"/>
    <s v="TEC-AC-10003038"/>
    <x v="2"/>
    <x v="11"/>
    <s v="Kingston Digital DataTraveler 16GB USB 2.0"/>
    <n v="17.899999999999999"/>
    <n v="2"/>
    <n v="0"/>
    <n v="3.400999999999998"/>
  </r>
  <r>
    <n v="1740"/>
    <x v="842"/>
    <x v="1"/>
    <x v="37"/>
    <d v="2012-09-09T00:00:00"/>
    <s v="Standard Class"/>
    <x v="106"/>
    <s v="David Bremer"/>
    <x v="1"/>
    <s v="United States"/>
    <s v="San Francisco"/>
    <x v="1"/>
    <n v="94122"/>
    <x v="1"/>
    <s v="TEC-AC-10003590"/>
    <x v="2"/>
    <x v="11"/>
    <s v="TRENDnet 56K USB 2.0 Phone, Internet and Fax Modem"/>
    <n v="129.44999999999999"/>
    <n v="5"/>
    <n v="0"/>
    <n v="46.601999999999997"/>
  </r>
  <r>
    <n v="1741"/>
    <x v="843"/>
    <x v="2"/>
    <x v="128"/>
    <d v="2011-08-16T00:00:00"/>
    <s v="Standard Class"/>
    <x v="525"/>
    <s v="Emily Ducich"/>
    <x v="2"/>
    <s v="United States"/>
    <s v="San Diego"/>
    <x v="1"/>
    <n v="92037"/>
    <x v="1"/>
    <s v="OFF-LA-10000262"/>
    <x v="1"/>
    <x v="2"/>
    <s v="Avery 494"/>
    <n v="20.88"/>
    <n v="8"/>
    <n v="0"/>
    <n v="9.6047999999999991"/>
  </r>
  <r>
    <n v="1742"/>
    <x v="844"/>
    <x v="3"/>
    <x v="505"/>
    <d v="2014-11-04T00:00:00"/>
    <s v="Standard Class"/>
    <x v="498"/>
    <s v="Mick Crebagga"/>
    <x v="0"/>
    <s v="United States"/>
    <s v="Philadelphia"/>
    <x v="9"/>
    <n v="19140"/>
    <x v="3"/>
    <s v="OFF-PA-10004355"/>
    <x v="1"/>
    <x v="10"/>
    <s v="Xerox 231"/>
    <n v="20.736000000000004"/>
    <n v="4"/>
    <n v="0.2"/>
    <n v="7.2576000000000001"/>
  </r>
  <r>
    <n v="1743"/>
    <x v="844"/>
    <x v="3"/>
    <x v="505"/>
    <d v="2014-11-04T00:00:00"/>
    <s v="Standard Class"/>
    <x v="498"/>
    <s v="Mick Crebagga"/>
    <x v="0"/>
    <s v="United States"/>
    <s v="Philadelphia"/>
    <x v="9"/>
    <n v="19140"/>
    <x v="3"/>
    <s v="FUR-FU-10004415"/>
    <x v="0"/>
    <x v="5"/>
    <s v="Stacking Tray, Side-Loading, Legal, Smoke"/>
    <n v="7.168000000000001"/>
    <n v="2"/>
    <n v="0.2"/>
    <n v="0.98559999999999937"/>
  </r>
  <r>
    <n v="1744"/>
    <x v="844"/>
    <x v="3"/>
    <x v="505"/>
    <d v="2014-11-04T00:00:00"/>
    <s v="Standard Class"/>
    <x v="498"/>
    <s v="Mick Crebagga"/>
    <x v="0"/>
    <s v="United States"/>
    <s v="Philadelphia"/>
    <x v="9"/>
    <n v="19140"/>
    <x v="3"/>
    <s v="OFF-ST-10002486"/>
    <x v="1"/>
    <x v="4"/>
    <s v="Eldon Shelf Savers Cubes and Bins"/>
    <n v="11.168000000000001"/>
    <n v="2"/>
    <n v="0.2"/>
    <n v="-2.5128000000000008"/>
  </r>
  <r>
    <n v="1745"/>
    <x v="844"/>
    <x v="3"/>
    <x v="505"/>
    <d v="2014-11-04T00:00:00"/>
    <s v="Standard Class"/>
    <x v="498"/>
    <s v="Mick Crebagga"/>
    <x v="0"/>
    <s v="United States"/>
    <s v="Philadelphia"/>
    <x v="9"/>
    <n v="19140"/>
    <x v="3"/>
    <s v="TEC-AC-10001142"/>
    <x v="2"/>
    <x v="11"/>
    <s v="First Data FD10 PIN Pad"/>
    <n v="442.40000000000003"/>
    <n v="7"/>
    <n v="0.2"/>
    <n v="-55.300000000000068"/>
  </r>
  <r>
    <n v="1746"/>
    <x v="845"/>
    <x v="2"/>
    <x v="571"/>
    <d v="2011-06-09T00:00:00"/>
    <s v="First Class"/>
    <x v="298"/>
    <s v="Bryan Mills"/>
    <x v="0"/>
    <s v="United States"/>
    <s v="Rochester"/>
    <x v="15"/>
    <n v="14609"/>
    <x v="3"/>
    <s v="OFF-AR-10002656"/>
    <x v="1"/>
    <x v="6"/>
    <s v="Sanford Liquid Accent Highlighters"/>
    <n v="13.36"/>
    <n v="2"/>
    <n v="0"/>
    <n v="4.9431999999999992"/>
  </r>
  <r>
    <n v="1747"/>
    <x v="846"/>
    <x v="0"/>
    <x v="572"/>
    <d v="2013-08-18T00:00:00"/>
    <s v="Second Class"/>
    <x v="191"/>
    <s v="Erin Mull"/>
    <x v="0"/>
    <s v="United States"/>
    <s v="Jacksonville"/>
    <x v="3"/>
    <n v="28540"/>
    <x v="0"/>
    <s v="OFF-BI-10000138"/>
    <x v="1"/>
    <x v="8"/>
    <s v="Acco Translucent Poly Ring Binders"/>
    <n v="11.232000000000001"/>
    <n v="8"/>
    <n v="0.7"/>
    <n v="-8.2367999999999988"/>
  </r>
  <r>
    <n v="1748"/>
    <x v="846"/>
    <x v="0"/>
    <x v="572"/>
    <d v="2013-08-18T00:00:00"/>
    <s v="Second Class"/>
    <x v="191"/>
    <s v="Erin Mull"/>
    <x v="0"/>
    <s v="United States"/>
    <s v="Jacksonville"/>
    <x v="3"/>
    <n v="28540"/>
    <x v="0"/>
    <s v="OFF-PA-10004947"/>
    <x v="1"/>
    <x v="10"/>
    <s v="Staples"/>
    <n v="10.272000000000002"/>
    <n v="3"/>
    <n v="0.2"/>
    <n v="3.2099999999999982"/>
  </r>
  <r>
    <n v="1749"/>
    <x v="847"/>
    <x v="2"/>
    <x v="573"/>
    <d v="2011-04-29T00:00:00"/>
    <s v="Standard Class"/>
    <x v="526"/>
    <s v="Dianna Arnett"/>
    <x v="2"/>
    <s v="United States"/>
    <s v="Houston"/>
    <x v="5"/>
    <n v="77095"/>
    <x v="2"/>
    <s v="OFF-PA-10003543"/>
    <x v="1"/>
    <x v="10"/>
    <s v="Xerox 1985"/>
    <n v="10.368000000000002"/>
    <n v="2"/>
    <n v="0.2"/>
    <n v="3.6288"/>
  </r>
  <r>
    <n v="1750"/>
    <x v="847"/>
    <x v="2"/>
    <x v="573"/>
    <d v="2011-04-29T00:00:00"/>
    <s v="Standard Class"/>
    <x v="526"/>
    <s v="Dianna Arnett"/>
    <x v="2"/>
    <s v="United States"/>
    <s v="Houston"/>
    <x v="5"/>
    <n v="77095"/>
    <x v="2"/>
    <s v="OFF-AR-10002221"/>
    <x v="1"/>
    <x v="6"/>
    <s v="12 Colored Short Pencils"/>
    <n v="6.24"/>
    <n v="3"/>
    <n v="0.2"/>
    <n v="0.54600000000000071"/>
  </r>
  <r>
    <n v="1751"/>
    <x v="848"/>
    <x v="1"/>
    <x v="6"/>
    <d v="2012-11-27T00:00:00"/>
    <s v="Standard Class"/>
    <x v="246"/>
    <s v="Meg O'Connel"/>
    <x v="2"/>
    <s v="United States"/>
    <s v="San Antonio"/>
    <x v="5"/>
    <n v="78207"/>
    <x v="2"/>
    <s v="FUR-TA-10004607"/>
    <x v="0"/>
    <x v="3"/>
    <s v="Hon 2111 Invitation Series Straight Table"/>
    <n v="206.96200000000002"/>
    <n v="2"/>
    <n v="0.3"/>
    <n v="-32.522600000000011"/>
  </r>
  <r>
    <n v="1752"/>
    <x v="849"/>
    <x v="3"/>
    <x v="336"/>
    <d v="2014-10-18T00:00:00"/>
    <s v="First Class"/>
    <x v="527"/>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x v="100"/>
    <s v="Victoria Wilson"/>
    <x v="1"/>
    <s v="United States"/>
    <s v="San Francisco"/>
    <x v="1"/>
    <n v="94122"/>
    <x v="1"/>
    <s v="OFF-ST-10004340"/>
    <x v="1"/>
    <x v="4"/>
    <s v="Fellowes Mobile File Cart, Black"/>
    <n v="559.62"/>
    <n v="9"/>
    <n v="0"/>
    <n v="151.09740000000002"/>
  </r>
  <r>
    <n v="1754"/>
    <x v="850"/>
    <x v="3"/>
    <x v="574"/>
    <d v="2014-12-06T00:00:00"/>
    <s v="First Class"/>
    <x v="100"/>
    <s v="Victoria Wilson"/>
    <x v="1"/>
    <s v="United States"/>
    <s v="San Francisco"/>
    <x v="1"/>
    <n v="94122"/>
    <x v="1"/>
    <s v="OFF-PA-10004475"/>
    <x v="1"/>
    <x v="10"/>
    <s v="Xerox 1940"/>
    <n v="109.92"/>
    <n v="2"/>
    <n v="0"/>
    <n v="53.860799999999998"/>
  </r>
  <r>
    <n v="1755"/>
    <x v="850"/>
    <x v="3"/>
    <x v="574"/>
    <d v="2014-12-06T00:00:00"/>
    <s v="First Class"/>
    <x v="100"/>
    <s v="Victoria Wilson"/>
    <x v="1"/>
    <s v="United States"/>
    <s v="San Francisco"/>
    <x v="1"/>
    <n v="94122"/>
    <x v="1"/>
    <s v="OFF-PA-10003893"/>
    <x v="1"/>
    <x v="10"/>
    <s v="Xerox 1962"/>
    <n v="8.56"/>
    <n v="2"/>
    <n v="0"/>
    <n v="3.8519999999999994"/>
  </r>
  <r>
    <n v="1756"/>
    <x v="851"/>
    <x v="1"/>
    <x v="575"/>
    <d v="2012-12-11T00:00:00"/>
    <s v="Second Class"/>
    <x v="499"/>
    <s v="Tonja Turnell"/>
    <x v="2"/>
    <s v="United States"/>
    <s v="Fort Worth"/>
    <x v="5"/>
    <n v="76106"/>
    <x v="2"/>
    <s v="OFF-PA-10000100"/>
    <x v="1"/>
    <x v="10"/>
    <s v="Xerox 1945"/>
    <n v="360.71199999999999"/>
    <n v="11"/>
    <n v="0.2"/>
    <n v="130.75810000000001"/>
  </r>
  <r>
    <n v="1757"/>
    <x v="851"/>
    <x v="1"/>
    <x v="575"/>
    <d v="2012-12-11T00:00:00"/>
    <s v="Second Class"/>
    <x v="499"/>
    <s v="Tonja Turnell"/>
    <x v="2"/>
    <s v="United States"/>
    <s v="Fort Worth"/>
    <x v="5"/>
    <n v="76106"/>
    <x v="2"/>
    <s v="TEC-PH-10001817"/>
    <x v="2"/>
    <x v="7"/>
    <s v="Wilson Electronics DB Pro Signal Booster"/>
    <n v="1718.4"/>
    <n v="6"/>
    <n v="0.2"/>
    <n v="150.36000000000013"/>
  </r>
  <r>
    <n v="1758"/>
    <x v="852"/>
    <x v="1"/>
    <x v="562"/>
    <d v="2012-07-15T00:00:00"/>
    <s v="First Class"/>
    <x v="359"/>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x v="528"/>
    <s v="Raymond Messe"/>
    <x v="0"/>
    <s v="United States"/>
    <s v="Houston"/>
    <x v="5"/>
    <n v="77095"/>
    <x v="2"/>
    <s v="TEC-AC-10001013"/>
    <x v="2"/>
    <x v="11"/>
    <s v="Logitech ClearChat Comfort/USB Headset H390"/>
    <n v="46.864000000000004"/>
    <n v="2"/>
    <n v="0.2"/>
    <n v="7.615399999999994"/>
  </r>
  <r>
    <n v="1760"/>
    <x v="854"/>
    <x v="2"/>
    <x v="576"/>
    <d v="2011-01-13T00:00:00"/>
    <s v="Standard Class"/>
    <x v="469"/>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x v="151"/>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x v="151"/>
    <s v="Arthur Gainer"/>
    <x v="0"/>
    <s v="United States"/>
    <s v="San Diego"/>
    <x v="1"/>
    <n v="92105"/>
    <x v="1"/>
    <s v="OFF-BI-10001900"/>
    <x v="1"/>
    <x v="8"/>
    <s v="DXL Angle-View Binders with Locking Rings, Black"/>
    <n v="28.752000000000002"/>
    <n v="6"/>
    <n v="0.2"/>
    <n v="9.7037999999999993"/>
  </r>
  <r>
    <n v="1763"/>
    <x v="855"/>
    <x v="1"/>
    <x v="577"/>
    <d v="2012-09-09T00:00:00"/>
    <s v="Standard Class"/>
    <x v="151"/>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x v="529"/>
    <s v="Max Ludwig"/>
    <x v="2"/>
    <s v="United States"/>
    <s v="Suffolk"/>
    <x v="17"/>
    <n v="23434"/>
    <x v="0"/>
    <s v="OFF-SU-10002573"/>
    <x v="1"/>
    <x v="14"/>
    <s v="Acme 10&quot; Easy Grip Assistive Scissors"/>
    <n v="35.06"/>
    <n v="2"/>
    <n v="0"/>
    <n v="10.517999999999997"/>
  </r>
  <r>
    <n v="1765"/>
    <x v="856"/>
    <x v="0"/>
    <x v="578"/>
    <d v="2013-08-09T00:00:00"/>
    <s v="Standard Class"/>
    <x v="529"/>
    <s v="Max Ludwig"/>
    <x v="2"/>
    <s v="United States"/>
    <s v="Suffolk"/>
    <x v="17"/>
    <n v="23434"/>
    <x v="0"/>
    <s v="OFF-LA-10004484"/>
    <x v="1"/>
    <x v="2"/>
    <s v="Avery 476"/>
    <n v="4.13"/>
    <n v="1"/>
    <n v="0"/>
    <n v="1.8997999999999999"/>
  </r>
  <r>
    <n v="1766"/>
    <x v="856"/>
    <x v="0"/>
    <x v="578"/>
    <d v="2013-08-09T00:00:00"/>
    <s v="Standard Class"/>
    <x v="529"/>
    <s v="Max Ludwig"/>
    <x v="2"/>
    <s v="United States"/>
    <s v="Suffolk"/>
    <x v="17"/>
    <n v="23434"/>
    <x v="0"/>
    <s v="FUR-FU-10001591"/>
    <x v="0"/>
    <x v="5"/>
    <s v="Advantus Panel Wall Certificate Holder - 8.5x11"/>
    <n v="109.8"/>
    <n v="9"/>
    <n v="0"/>
    <n v="46.116000000000007"/>
  </r>
  <r>
    <n v="1767"/>
    <x v="856"/>
    <x v="0"/>
    <x v="578"/>
    <d v="2013-08-09T00:00:00"/>
    <s v="Standard Class"/>
    <x v="529"/>
    <s v="Max Ludwig"/>
    <x v="2"/>
    <s v="United States"/>
    <s v="Suffolk"/>
    <x v="17"/>
    <n v="23434"/>
    <x v="0"/>
    <s v="OFF-LA-10002034"/>
    <x v="1"/>
    <x v="2"/>
    <s v="Avery 478"/>
    <n v="9.82"/>
    <n v="2"/>
    <n v="0"/>
    <n v="4.8117999999999999"/>
  </r>
  <r>
    <n v="1768"/>
    <x v="857"/>
    <x v="2"/>
    <x v="579"/>
    <d v="2011-03-26T00:00:00"/>
    <s v="Standard Class"/>
    <x v="530"/>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x v="530"/>
    <s v="Craig Carroll"/>
    <x v="0"/>
    <s v="United States"/>
    <s v="Greensboro"/>
    <x v="3"/>
    <n v="27405"/>
    <x v="0"/>
    <s v="OFF-BI-10002735"/>
    <x v="1"/>
    <x v="8"/>
    <s v="GBC Prestige Therm-A-Bind Covers"/>
    <n v="51.465000000000018"/>
    <n v="5"/>
    <n v="0.7"/>
    <n v="-39.456499999999991"/>
  </r>
  <r>
    <n v="1770"/>
    <x v="858"/>
    <x v="3"/>
    <x v="580"/>
    <d v="2014-03-09T00:00:00"/>
    <s v="Standard Class"/>
    <x v="34"/>
    <s v="Stewart Carmichael"/>
    <x v="1"/>
    <s v="United States"/>
    <s v="Dallas"/>
    <x v="5"/>
    <n v="75081"/>
    <x v="2"/>
    <s v="OFF-SU-10001935"/>
    <x v="1"/>
    <x v="14"/>
    <s v="Staples"/>
    <n v="6.9760000000000009"/>
    <n v="4"/>
    <n v="0.2"/>
    <n v="-1.3952000000000013"/>
  </r>
  <r>
    <n v="1771"/>
    <x v="858"/>
    <x v="3"/>
    <x v="580"/>
    <d v="2014-03-09T00:00:00"/>
    <s v="Standard Class"/>
    <x v="34"/>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x v="55"/>
    <s v="Greg Guthrie"/>
    <x v="1"/>
    <s v="United States"/>
    <s v="Chicago"/>
    <x v="10"/>
    <n v="60623"/>
    <x v="2"/>
    <s v="OFF-ST-10004337"/>
    <x v="1"/>
    <x v="4"/>
    <s v="SAFCO Commercial Wire Shelving, 72h"/>
    <n v="97.984000000000009"/>
    <n v="2"/>
    <n v="0.2"/>
    <n v="-24.496000000000002"/>
  </r>
  <r>
    <n v="1773"/>
    <x v="859"/>
    <x v="0"/>
    <x v="581"/>
    <d v="2013-11-30T00:00:00"/>
    <s v="Second Class"/>
    <x v="55"/>
    <s v="Greg Guthrie"/>
    <x v="1"/>
    <s v="United States"/>
    <s v="Chicago"/>
    <x v="10"/>
    <n v="60623"/>
    <x v="2"/>
    <s v="TEC-AC-10001266"/>
    <x v="2"/>
    <x v="11"/>
    <s v="Memorex Micro Travel Drive 8 GB"/>
    <n v="62.400000000000006"/>
    <n v="6"/>
    <n v="0.2"/>
    <n v="19.499999999999993"/>
  </r>
  <r>
    <n v="1774"/>
    <x v="860"/>
    <x v="2"/>
    <x v="582"/>
    <d v="2011-05-03T00:00:00"/>
    <s v="Standard Class"/>
    <x v="501"/>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x v="501"/>
    <s v="Muhammed Yedwab"/>
    <x v="1"/>
    <s v="United States"/>
    <s v="Baltimore"/>
    <x v="39"/>
    <n v="21215"/>
    <x v="3"/>
    <s v="OFF-ST-10000877"/>
    <x v="1"/>
    <x v="4"/>
    <s v="Recycled Steel Personal File for Standard File Folders"/>
    <n v="497.61"/>
    <n v="9"/>
    <n v="0"/>
    <n v="129.37860000000001"/>
  </r>
  <r>
    <n v="1776"/>
    <x v="860"/>
    <x v="2"/>
    <x v="582"/>
    <d v="2011-05-03T00:00:00"/>
    <s v="Standard Class"/>
    <x v="501"/>
    <s v="Muhammed Yedwab"/>
    <x v="1"/>
    <s v="United States"/>
    <s v="Baltimore"/>
    <x v="39"/>
    <n v="21215"/>
    <x v="3"/>
    <s v="OFF-AR-10004752"/>
    <x v="1"/>
    <x v="6"/>
    <s v="Blackstonian Pencils"/>
    <n v="5.34"/>
    <n v="2"/>
    <n v="0"/>
    <n v="1.4952000000000001"/>
  </r>
  <r>
    <n v="1777"/>
    <x v="860"/>
    <x v="2"/>
    <x v="582"/>
    <d v="2011-05-03T00:00:00"/>
    <s v="Standard Class"/>
    <x v="501"/>
    <s v="Muhammed Yedwab"/>
    <x v="1"/>
    <s v="United States"/>
    <s v="Baltimore"/>
    <x v="39"/>
    <n v="21215"/>
    <x v="3"/>
    <s v="OFF-LA-10000452"/>
    <x v="1"/>
    <x v="2"/>
    <s v="Avery 488"/>
    <n v="3.15"/>
    <n v="1"/>
    <n v="0"/>
    <n v="1.512"/>
  </r>
  <r>
    <n v="1778"/>
    <x v="861"/>
    <x v="1"/>
    <x v="27"/>
    <d v="2012-11-28T00:00:00"/>
    <s v="Standard Class"/>
    <x v="24"/>
    <s v="Darren Powers"/>
    <x v="0"/>
    <s v="United States"/>
    <s v="Los Angeles"/>
    <x v="1"/>
    <n v="90004"/>
    <x v="1"/>
    <s v="OFF-PA-10000675"/>
    <x v="1"/>
    <x v="10"/>
    <s v="Xerox 1919"/>
    <n v="368.91"/>
    <n v="9"/>
    <n v="0"/>
    <n v="180.76590000000002"/>
  </r>
  <r>
    <n v="1779"/>
    <x v="861"/>
    <x v="1"/>
    <x v="27"/>
    <d v="2012-11-28T00:00:00"/>
    <s v="Standard Class"/>
    <x v="24"/>
    <s v="Darren Powers"/>
    <x v="0"/>
    <s v="United States"/>
    <s v="Los Angeles"/>
    <x v="1"/>
    <n v="90004"/>
    <x v="1"/>
    <s v="OFF-AR-10003045"/>
    <x v="1"/>
    <x v="6"/>
    <s v="Prang Colored Pencils"/>
    <n v="14.7"/>
    <n v="5"/>
    <n v="0"/>
    <n v="6.6150000000000002"/>
  </r>
  <r>
    <n v="1780"/>
    <x v="862"/>
    <x v="0"/>
    <x v="583"/>
    <d v="2013-11-17T00:00:00"/>
    <s v="Standard Class"/>
    <x v="420"/>
    <s v="Bryan Davis"/>
    <x v="0"/>
    <s v="United States"/>
    <s v="New York City"/>
    <x v="15"/>
    <n v="10011"/>
    <x v="3"/>
    <s v="TEC-AC-10003447"/>
    <x v="2"/>
    <x v="11"/>
    <s v="Micropad Numeric Keypads"/>
    <n v="59.97"/>
    <n v="3"/>
    <n v="0"/>
    <n v="14.992499999999996"/>
  </r>
  <r>
    <n v="1781"/>
    <x v="862"/>
    <x v="0"/>
    <x v="583"/>
    <d v="2013-11-17T00:00:00"/>
    <s v="Standard Class"/>
    <x v="420"/>
    <s v="Bryan Davis"/>
    <x v="0"/>
    <s v="United States"/>
    <s v="New York City"/>
    <x v="15"/>
    <n v="10011"/>
    <x v="3"/>
    <s v="OFF-ST-10002276"/>
    <x v="1"/>
    <x v="4"/>
    <s v="Safco Steel Mobile File Cart"/>
    <n v="83.36"/>
    <n v="1"/>
    <n v="0"/>
    <n v="20.840000000000003"/>
  </r>
  <r>
    <n v="1782"/>
    <x v="863"/>
    <x v="1"/>
    <x v="584"/>
    <d v="2012-07-13T00:00:00"/>
    <s v="Standard Class"/>
    <x v="118"/>
    <s v="Claudia Bergmann"/>
    <x v="1"/>
    <s v="United States"/>
    <s v="Franklin"/>
    <x v="31"/>
    <n v="2038"/>
    <x v="3"/>
    <s v="OFF-PA-10001609"/>
    <x v="1"/>
    <x v="10"/>
    <s v="Tops Wirebound Message Log Books"/>
    <n v="6.58"/>
    <n v="2"/>
    <n v="0"/>
    <n v="3.0267999999999997"/>
  </r>
  <r>
    <n v="1783"/>
    <x v="863"/>
    <x v="1"/>
    <x v="584"/>
    <d v="2012-07-13T00:00:00"/>
    <s v="Standard Class"/>
    <x v="118"/>
    <s v="Claudia Bergmann"/>
    <x v="1"/>
    <s v="United States"/>
    <s v="Franklin"/>
    <x v="31"/>
    <n v="2038"/>
    <x v="3"/>
    <s v="OFF-BI-10001597"/>
    <x v="1"/>
    <x v="8"/>
    <s v="Wilson Jones Ledger-Size, Piano-Hinge Binder, 2&quot;, Blue"/>
    <n v="122.94"/>
    <n v="3"/>
    <n v="0"/>
    <n v="59.011199999999988"/>
  </r>
  <r>
    <n v="1784"/>
    <x v="864"/>
    <x v="3"/>
    <x v="585"/>
    <d v="2014-09-27T00:00:00"/>
    <s v="Standard Class"/>
    <x v="531"/>
    <s v="Jim Epp"/>
    <x v="1"/>
    <s v="United States"/>
    <s v="Milwaukee"/>
    <x v="6"/>
    <n v="53209"/>
    <x v="2"/>
    <s v="OFF-PA-10004475"/>
    <x v="1"/>
    <x v="10"/>
    <s v="Xerox 1940"/>
    <n v="219.84"/>
    <n v="4"/>
    <n v="0"/>
    <n v="107.7216"/>
  </r>
  <r>
    <n v="1785"/>
    <x v="864"/>
    <x v="3"/>
    <x v="585"/>
    <d v="2014-09-27T00:00:00"/>
    <s v="Standard Class"/>
    <x v="531"/>
    <s v="Jim Epp"/>
    <x v="1"/>
    <s v="United States"/>
    <s v="Milwaukee"/>
    <x v="6"/>
    <n v="53209"/>
    <x v="2"/>
    <s v="TEC-AC-10004510"/>
    <x v="2"/>
    <x v="11"/>
    <s v="Logitech Desktop MK120 Mouse and keyboard Combo"/>
    <n v="98.16"/>
    <n v="6"/>
    <n v="0"/>
    <n v="9.8159999999999954"/>
  </r>
  <r>
    <n v="1786"/>
    <x v="864"/>
    <x v="3"/>
    <x v="585"/>
    <d v="2014-09-27T00:00:00"/>
    <s v="Standard Class"/>
    <x v="531"/>
    <s v="Jim Epp"/>
    <x v="1"/>
    <s v="United States"/>
    <s v="Milwaukee"/>
    <x v="6"/>
    <n v="53209"/>
    <x v="2"/>
    <s v="OFF-BI-10002976"/>
    <x v="1"/>
    <x v="8"/>
    <s v="ACCOHIDE Binder by Acco"/>
    <n v="33.04"/>
    <n v="8"/>
    <n v="0"/>
    <n v="15.5288"/>
  </r>
  <r>
    <n v="1787"/>
    <x v="864"/>
    <x v="3"/>
    <x v="585"/>
    <d v="2014-09-27T00:00:00"/>
    <s v="Standard Class"/>
    <x v="531"/>
    <s v="Jim Epp"/>
    <x v="1"/>
    <s v="United States"/>
    <s v="Milwaukee"/>
    <x v="6"/>
    <n v="53209"/>
    <x v="2"/>
    <s v="TEC-PH-10001615"/>
    <x v="2"/>
    <x v="7"/>
    <s v="AT&amp;T CL82213"/>
    <n v="86.97"/>
    <n v="3"/>
    <n v="0"/>
    <n v="25.221299999999989"/>
  </r>
  <r>
    <n v="1788"/>
    <x v="865"/>
    <x v="1"/>
    <x v="586"/>
    <d v="2012-02-19T00:00:00"/>
    <s v="Standard Class"/>
    <x v="532"/>
    <s v="Roy Phan"/>
    <x v="1"/>
    <s v="United States"/>
    <s v="Kenosha"/>
    <x v="6"/>
    <n v="53142"/>
    <x v="2"/>
    <s v="TEC-PH-10001819"/>
    <x v="2"/>
    <x v="7"/>
    <s v="Innergie mMini Combo Duo USB Travel Charging Kit"/>
    <n v="134.97"/>
    <n v="3"/>
    <n v="0"/>
    <n v="64.785599999999988"/>
  </r>
  <r>
    <n v="1789"/>
    <x v="865"/>
    <x v="1"/>
    <x v="586"/>
    <d v="2012-02-19T00:00:00"/>
    <s v="Standard Class"/>
    <x v="532"/>
    <s v="Roy Phan"/>
    <x v="1"/>
    <s v="United States"/>
    <s v="Kenosha"/>
    <x v="6"/>
    <n v="53142"/>
    <x v="2"/>
    <s v="TEC-PH-10000560"/>
    <x v="2"/>
    <x v="7"/>
    <s v="Samsung Galaxy S III - 16GB - pebble blue (T-Mobile)"/>
    <n v="699.98"/>
    <n v="2"/>
    <n v="0"/>
    <n v="195.99440000000004"/>
  </r>
  <r>
    <n v="1790"/>
    <x v="865"/>
    <x v="1"/>
    <x v="586"/>
    <d v="2012-02-19T00:00:00"/>
    <s v="Standard Class"/>
    <x v="532"/>
    <s v="Roy Phan"/>
    <x v="1"/>
    <s v="United States"/>
    <s v="Kenosha"/>
    <x v="6"/>
    <n v="53142"/>
    <x v="2"/>
    <s v="TEC-AC-10004568"/>
    <x v="2"/>
    <x v="11"/>
    <s v="Maxell LTO Ultrium - 800 GB"/>
    <n v="139.94999999999999"/>
    <n v="5"/>
    <n v="0"/>
    <n v="26.590499999999988"/>
  </r>
  <r>
    <n v="1791"/>
    <x v="866"/>
    <x v="2"/>
    <x v="587"/>
    <d v="2011-10-04T00:00:00"/>
    <s v="Standard Class"/>
    <x v="154"/>
    <s v="Russell Applegate"/>
    <x v="0"/>
    <s v="United States"/>
    <s v="New York City"/>
    <x v="15"/>
    <n v="10011"/>
    <x v="3"/>
    <s v="OFF-PA-10004092"/>
    <x v="1"/>
    <x v="10"/>
    <s v="Tops Green Bar Computer Printout Paper"/>
    <n v="48.94"/>
    <n v="1"/>
    <n v="0"/>
    <n v="24.47"/>
  </r>
  <r>
    <n v="1792"/>
    <x v="867"/>
    <x v="2"/>
    <x v="588"/>
    <d v="2011-12-03T00:00:00"/>
    <s v="First Class"/>
    <x v="261"/>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x v="261"/>
    <s v="Resi Pölking"/>
    <x v="0"/>
    <s v="United States"/>
    <s v="Madison"/>
    <x v="6"/>
    <n v="53711"/>
    <x v="2"/>
    <s v="OFF-AR-10000475"/>
    <x v="1"/>
    <x v="6"/>
    <s v="Hunt BOSTON Vista Battery-Operated Pencil Sharpener, Black"/>
    <n v="46.64"/>
    <n v="4"/>
    <n v="0"/>
    <n v="12.592800000000004"/>
  </r>
  <r>
    <n v="1794"/>
    <x v="868"/>
    <x v="2"/>
    <x v="589"/>
    <d v="2011-12-13T00:00:00"/>
    <s v="Standard Class"/>
    <x v="533"/>
    <s v="Thomas Boland"/>
    <x v="1"/>
    <s v="United States"/>
    <s v="Houston"/>
    <x v="5"/>
    <n v="77041"/>
    <x v="2"/>
    <s v="OFF-ST-10000777"/>
    <x v="1"/>
    <x v="4"/>
    <s v="Companion Letter/Legal File, Black"/>
    <n v="60.415999999999997"/>
    <n v="2"/>
    <n v="0.2"/>
    <n v="6.0416000000000025"/>
  </r>
  <r>
    <n v="1795"/>
    <x v="869"/>
    <x v="0"/>
    <x v="64"/>
    <d v="2013-09-11T00:00:00"/>
    <s v="Standard Class"/>
    <x v="534"/>
    <s v="Brad Eason"/>
    <x v="2"/>
    <s v="United States"/>
    <s v="Olathe"/>
    <x v="41"/>
    <n v="66062"/>
    <x v="2"/>
    <s v="OFF-AR-10004022"/>
    <x v="1"/>
    <x v="6"/>
    <s v="Panasonic KP-380BK Classic Electric Pencil Sharpener"/>
    <n v="107.94"/>
    <n v="3"/>
    <n v="0"/>
    <n v="26.984999999999992"/>
  </r>
  <r>
    <n v="1796"/>
    <x v="870"/>
    <x v="3"/>
    <x v="151"/>
    <d v="2014-08-31T00:00:00"/>
    <s v="First Class"/>
    <x v="280"/>
    <s v="Mathew Reese"/>
    <x v="2"/>
    <s v="United States"/>
    <s v="New York City"/>
    <x v="15"/>
    <n v="10024"/>
    <x v="3"/>
    <s v="OFF-ST-10002352"/>
    <x v="1"/>
    <x v="4"/>
    <s v="Iris Project Case"/>
    <n v="63.84"/>
    <n v="8"/>
    <n v="0"/>
    <n v="16.598399999999998"/>
  </r>
  <r>
    <n v="1797"/>
    <x v="870"/>
    <x v="3"/>
    <x v="151"/>
    <d v="2014-08-31T00:00:00"/>
    <s v="First Class"/>
    <x v="280"/>
    <s v="Mathew Reese"/>
    <x v="2"/>
    <s v="United States"/>
    <s v="New York City"/>
    <x v="15"/>
    <n v="10024"/>
    <x v="3"/>
    <s v="TEC-PH-10000455"/>
    <x v="2"/>
    <x v="7"/>
    <s v="GE 30522EE2"/>
    <n v="347.96999999999997"/>
    <n v="3"/>
    <n v="0"/>
    <n v="100.91129999999997"/>
  </r>
  <r>
    <n v="1798"/>
    <x v="870"/>
    <x v="3"/>
    <x v="151"/>
    <d v="2014-08-31T00:00:00"/>
    <s v="First Class"/>
    <x v="280"/>
    <s v="Mathew Reese"/>
    <x v="2"/>
    <s v="United States"/>
    <s v="New York City"/>
    <x v="15"/>
    <n v="10024"/>
    <x v="3"/>
    <s v="OFF-BI-10003910"/>
    <x v="1"/>
    <x v="8"/>
    <s v="DXL Angle-View Binders with Locking Rings by Samsill"/>
    <n v="37.008000000000003"/>
    <n v="6"/>
    <n v="0.2"/>
    <n v="11.565"/>
  </r>
  <r>
    <n v="1799"/>
    <x v="871"/>
    <x v="0"/>
    <x v="274"/>
    <d v="2013-07-12T00:00:00"/>
    <s v="Standard Class"/>
    <x v="528"/>
    <s v="Raymond Messe"/>
    <x v="0"/>
    <s v="United States"/>
    <s v="San Jose"/>
    <x v="1"/>
    <n v="95123"/>
    <x v="1"/>
    <s v="FUR-FU-10003039"/>
    <x v="0"/>
    <x v="5"/>
    <s v="Howard Miller 11-1/2&quot; Diameter Grantwood Wall Clock"/>
    <n v="215.65"/>
    <n v="5"/>
    <n v="0"/>
    <n v="73.320999999999998"/>
  </r>
  <r>
    <n v="1800"/>
    <x v="872"/>
    <x v="0"/>
    <x v="590"/>
    <d v="2013-08-11T00:00:00"/>
    <s v="Second Class"/>
    <x v="535"/>
    <s v="Jill Fjeld"/>
    <x v="0"/>
    <s v="United States"/>
    <s v="Dallas"/>
    <x v="5"/>
    <n v="75081"/>
    <x v="2"/>
    <s v="OFF-FA-10000585"/>
    <x v="1"/>
    <x v="13"/>
    <s v="OIC Bulk Pack Metal Binder Clips"/>
    <n v="11.168000000000001"/>
    <n v="4"/>
    <n v="0.2"/>
    <n v="3.6295999999999995"/>
  </r>
  <r>
    <n v="1801"/>
    <x v="872"/>
    <x v="0"/>
    <x v="590"/>
    <d v="2013-08-11T00:00:00"/>
    <s v="Second Class"/>
    <x v="535"/>
    <s v="Jill Fjeld"/>
    <x v="0"/>
    <s v="United States"/>
    <s v="Dallas"/>
    <x v="5"/>
    <n v="75081"/>
    <x v="2"/>
    <s v="OFF-PA-10001994"/>
    <x v="1"/>
    <x v="10"/>
    <s v="Ink Jet Note and Greeting Cards, 8-1/2&quot; x 5-1/2&quot; Card Size"/>
    <n v="53.952000000000005"/>
    <n v="3"/>
    <n v="0.2"/>
    <n v="17.534399999999998"/>
  </r>
  <r>
    <n v="1802"/>
    <x v="873"/>
    <x v="0"/>
    <x v="373"/>
    <d v="2013-11-20T00:00:00"/>
    <s v="Standard Class"/>
    <x v="216"/>
    <s v="Adrian Shami"/>
    <x v="2"/>
    <s v="United States"/>
    <s v="Auburn"/>
    <x v="4"/>
    <n v="98002"/>
    <x v="1"/>
    <s v="FUR-FU-10004270"/>
    <x v="0"/>
    <x v="5"/>
    <s v="Eldon Image Series Desk Accessories, Burgundy"/>
    <n v="4.18"/>
    <n v="1"/>
    <n v="0"/>
    <n v="1.5047999999999999"/>
  </r>
  <r>
    <n v="1803"/>
    <x v="874"/>
    <x v="3"/>
    <x v="585"/>
    <d v="2014-09-27T00:00:00"/>
    <s v="Second Class"/>
    <x v="350"/>
    <s v="Joseph Airdo"/>
    <x v="0"/>
    <s v="United States"/>
    <s v="Philadelphia"/>
    <x v="9"/>
    <n v="19134"/>
    <x v="3"/>
    <s v="OFF-BI-10002498"/>
    <x v="1"/>
    <x v="8"/>
    <s v="Clear Mylar Reinforcing Strips"/>
    <n v="5.6070000000000011"/>
    <n v="1"/>
    <n v="0.7"/>
    <n v="-4.2987000000000002"/>
  </r>
  <r>
    <n v="1804"/>
    <x v="874"/>
    <x v="3"/>
    <x v="585"/>
    <d v="2014-09-27T00:00:00"/>
    <s v="Second Class"/>
    <x v="350"/>
    <s v="Joseph Airdo"/>
    <x v="0"/>
    <s v="United States"/>
    <s v="Philadelphia"/>
    <x v="9"/>
    <n v="19134"/>
    <x v="3"/>
    <s v="OFF-SU-10002881"/>
    <x v="1"/>
    <x v="14"/>
    <s v="Martin Yale Chadless Opener Electric Letter Opener"/>
    <n v="4663.7360000000008"/>
    <n v="7"/>
    <n v="0.2"/>
    <n v="-1049.3406"/>
  </r>
  <r>
    <n v="1805"/>
    <x v="874"/>
    <x v="3"/>
    <x v="585"/>
    <d v="2014-09-27T00:00:00"/>
    <s v="Second Class"/>
    <x v="350"/>
    <s v="Joseph Airdo"/>
    <x v="0"/>
    <s v="United States"/>
    <s v="Philadelphia"/>
    <x v="9"/>
    <n v="19134"/>
    <x v="3"/>
    <s v="TEC-AC-10002926"/>
    <x v="2"/>
    <x v="11"/>
    <s v="Logitech Wireless Marathon Mouse M705"/>
    <n v="79.984000000000009"/>
    <n v="2"/>
    <n v="0.2"/>
    <n v="22.995400000000004"/>
  </r>
  <r>
    <n v="1806"/>
    <x v="875"/>
    <x v="0"/>
    <x v="591"/>
    <d v="2013-12-29T00:00:00"/>
    <s v="First Class"/>
    <x v="136"/>
    <s v="Grace Kelly"/>
    <x v="1"/>
    <s v="United States"/>
    <s v="Los Angeles"/>
    <x v="1"/>
    <n v="90049"/>
    <x v="1"/>
    <s v="TEC-PH-10002200"/>
    <x v="2"/>
    <x v="7"/>
    <s v="Samsung Galaxy Note 2"/>
    <n v="2575.944"/>
    <n v="7"/>
    <n v="0.2"/>
    <n v="257.59440000000029"/>
  </r>
  <r>
    <n v="1807"/>
    <x v="875"/>
    <x v="0"/>
    <x v="591"/>
    <d v="2013-12-29T00:00:00"/>
    <s v="First Class"/>
    <x v="136"/>
    <s v="Grace Kelly"/>
    <x v="1"/>
    <s v="United States"/>
    <s v="Los Angeles"/>
    <x v="1"/>
    <n v="90049"/>
    <x v="1"/>
    <s v="OFF-PA-10002005"/>
    <x v="1"/>
    <x v="10"/>
    <s v="Xerox 225"/>
    <n v="45.36"/>
    <n v="7"/>
    <n v="0"/>
    <n v="21.772800000000004"/>
  </r>
  <r>
    <n v="1808"/>
    <x v="875"/>
    <x v="0"/>
    <x v="591"/>
    <d v="2013-12-29T00:00:00"/>
    <s v="First Class"/>
    <x v="136"/>
    <s v="Grace Kelly"/>
    <x v="1"/>
    <s v="United States"/>
    <s v="Los Angeles"/>
    <x v="1"/>
    <n v="90049"/>
    <x v="1"/>
    <s v="TEC-AC-10001465"/>
    <x v="2"/>
    <x v="11"/>
    <s v="SanDisk Cruzer 64 GB USB Flash Drive"/>
    <n v="254.24"/>
    <n v="7"/>
    <n v="0"/>
    <n v="76.271999999999977"/>
  </r>
  <r>
    <n v="1809"/>
    <x v="876"/>
    <x v="0"/>
    <x v="592"/>
    <d v="2013-02-13T00:00:00"/>
    <s v="First Class"/>
    <x v="536"/>
    <s v="Phillip Breyer"/>
    <x v="1"/>
    <s v="United States"/>
    <s v="Tulsa"/>
    <x v="26"/>
    <n v="74133"/>
    <x v="2"/>
    <s v="TEC-PH-10004897"/>
    <x v="2"/>
    <x v="7"/>
    <s v="Mediabridge Sport Armband iPhone 5s"/>
    <n v="69.930000000000007"/>
    <n v="7"/>
    <n v="0"/>
    <n v="0.69929999999999914"/>
  </r>
  <r>
    <n v="1810"/>
    <x v="877"/>
    <x v="0"/>
    <x v="248"/>
    <d v="2013-10-30T00:00:00"/>
    <s v="Standard Class"/>
    <x v="96"/>
    <s v="Heather Kirkland"/>
    <x v="1"/>
    <s v="United States"/>
    <s v="Chicago"/>
    <x v="10"/>
    <n v="60610"/>
    <x v="2"/>
    <s v="FUR-FU-10001196"/>
    <x v="0"/>
    <x v="5"/>
    <s v="DAX Cubicle Frames - 8x10"/>
    <n v="16.155999999999999"/>
    <n v="7"/>
    <n v="0.6"/>
    <n v="-12.116999999999999"/>
  </r>
  <r>
    <n v="1811"/>
    <x v="877"/>
    <x v="0"/>
    <x v="248"/>
    <d v="2013-10-30T00:00:00"/>
    <s v="Standard Class"/>
    <x v="96"/>
    <s v="Heather Kirkland"/>
    <x v="1"/>
    <s v="United States"/>
    <s v="Chicago"/>
    <x v="10"/>
    <n v="60610"/>
    <x v="2"/>
    <s v="OFF-PA-10000595"/>
    <x v="1"/>
    <x v="10"/>
    <s v="Xerox 1929"/>
    <n v="54.816000000000003"/>
    <n v="3"/>
    <n v="0.2"/>
    <n v="17.815199999999997"/>
  </r>
  <r>
    <n v="1812"/>
    <x v="878"/>
    <x v="2"/>
    <x v="3"/>
    <d v="2011-06-11T00:00:00"/>
    <s v="Second Class"/>
    <x v="383"/>
    <s v="Frank Olsen"/>
    <x v="0"/>
    <s v="United States"/>
    <s v="Harrisonburg"/>
    <x v="17"/>
    <n v="22801"/>
    <x v="0"/>
    <s v="FUR-TA-10004534"/>
    <x v="0"/>
    <x v="3"/>
    <s v="Bevis 44 x 96 Conference Tables"/>
    <n v="1441.3"/>
    <n v="7"/>
    <n v="0"/>
    <n v="245.0209999999999"/>
  </r>
  <r>
    <n v="1813"/>
    <x v="879"/>
    <x v="3"/>
    <x v="225"/>
    <d v="2014-11-27T00:00:00"/>
    <s v="Standard Class"/>
    <x v="537"/>
    <s v="Brian Thompson"/>
    <x v="0"/>
    <s v="United States"/>
    <s v="Newark"/>
    <x v="24"/>
    <n v="43055"/>
    <x v="3"/>
    <s v="FUR-FU-10001861"/>
    <x v="0"/>
    <x v="5"/>
    <s v="Floodlight Indoor Halogen Bulbs, 1 Bulb per Pack, 60 Watts"/>
    <n v="77.599999999999994"/>
    <n v="5"/>
    <n v="0.2"/>
    <n v="28.129999999999995"/>
  </r>
  <r>
    <n v="1814"/>
    <x v="879"/>
    <x v="3"/>
    <x v="225"/>
    <d v="2014-11-27T00:00:00"/>
    <s v="Standard Class"/>
    <x v="537"/>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x v="407"/>
    <s v="Stefania Perrino"/>
    <x v="1"/>
    <s v="United States"/>
    <s v="Los Angeles"/>
    <x v="1"/>
    <n v="90045"/>
    <x v="1"/>
    <s v="FUR-TA-10002607"/>
    <x v="0"/>
    <x v="3"/>
    <s v="KI Conference Tables"/>
    <n v="170.13600000000002"/>
    <n v="3"/>
    <n v="0.2"/>
    <n v="-8.5067999999999913"/>
  </r>
  <r>
    <n v="1816"/>
    <x v="881"/>
    <x v="1"/>
    <x v="593"/>
    <d v="2012-06-04T00:00:00"/>
    <s v="Same Day"/>
    <x v="328"/>
    <s v="Lauren Leatherbury"/>
    <x v="0"/>
    <s v="United States"/>
    <s v="Seattle"/>
    <x v="4"/>
    <n v="98105"/>
    <x v="1"/>
    <s v="OFF-LA-10000443"/>
    <x v="1"/>
    <x v="2"/>
    <s v="Avery 501"/>
    <n v="7.38"/>
    <n v="2"/>
    <n v="0"/>
    <n v="3.4685999999999999"/>
  </r>
  <r>
    <n v="1817"/>
    <x v="881"/>
    <x v="1"/>
    <x v="593"/>
    <d v="2012-06-04T00:00:00"/>
    <s v="Same Day"/>
    <x v="328"/>
    <s v="Lauren Leatherbury"/>
    <x v="0"/>
    <s v="United States"/>
    <s v="Seattle"/>
    <x v="4"/>
    <n v="98105"/>
    <x v="1"/>
    <s v="OFF-AR-10004685"/>
    <x v="1"/>
    <x v="6"/>
    <s v="Binney &amp; Smith Crayola Metallic Colored Pencils, 8-Color Set"/>
    <n v="9.26"/>
    <n v="2"/>
    <n v="0"/>
    <n v="3.0557999999999996"/>
  </r>
  <r>
    <n v="1818"/>
    <x v="882"/>
    <x v="1"/>
    <x v="350"/>
    <d v="2012-12-15T00:00:00"/>
    <s v="Second Class"/>
    <x v="430"/>
    <s v="Matt Collins"/>
    <x v="0"/>
    <s v="United States"/>
    <s v="Los Angeles"/>
    <x v="1"/>
    <n v="90036"/>
    <x v="1"/>
    <s v="OFF-LA-10001771"/>
    <x v="1"/>
    <x v="2"/>
    <s v="Avery 513"/>
    <n v="9.9600000000000009"/>
    <n v="2"/>
    <n v="0"/>
    <n v="4.5815999999999999"/>
  </r>
  <r>
    <n v="1819"/>
    <x v="883"/>
    <x v="2"/>
    <x v="594"/>
    <d v="2011-05-29T00:00:00"/>
    <s v="Standard Class"/>
    <x v="538"/>
    <s v="Janet Lee"/>
    <x v="0"/>
    <s v="United States"/>
    <s v="Chicago"/>
    <x v="10"/>
    <n v="60623"/>
    <x v="2"/>
    <s v="OFF-AP-10001394"/>
    <x v="1"/>
    <x v="9"/>
    <s v="Harmony Air Purifier"/>
    <n v="75.59999999999998"/>
    <n v="2"/>
    <n v="0.8"/>
    <n v="-166.32000000000005"/>
  </r>
  <r>
    <n v="1820"/>
    <x v="883"/>
    <x v="2"/>
    <x v="594"/>
    <d v="2011-05-29T00:00:00"/>
    <s v="Standard Class"/>
    <x v="538"/>
    <s v="Janet Lee"/>
    <x v="0"/>
    <s v="United States"/>
    <s v="Chicago"/>
    <x v="10"/>
    <n v="60623"/>
    <x v="2"/>
    <s v="FUR-FU-10002553"/>
    <x v="0"/>
    <x v="5"/>
    <s v="Electrix Incandescent Magnifying Lamp, Black"/>
    <n v="29.32"/>
    <n v="2"/>
    <n v="0.6"/>
    <n v="-24.188999999999993"/>
  </r>
  <r>
    <n v="1821"/>
    <x v="884"/>
    <x v="0"/>
    <x v="595"/>
    <d v="2013-02-20T00:00:00"/>
    <s v="Standard Class"/>
    <x v="10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x v="105"/>
    <s v="Erin Ashbrook"/>
    <x v="1"/>
    <s v="United States"/>
    <s v="Chicago"/>
    <x v="10"/>
    <n v="60623"/>
    <x v="2"/>
    <s v="OFF-FA-10000304"/>
    <x v="1"/>
    <x v="13"/>
    <s v="Advantus Push Pins"/>
    <n v="6.9760000000000009"/>
    <n v="4"/>
    <n v="0.2"/>
    <n v="1.8312000000000004"/>
  </r>
  <r>
    <n v="1823"/>
    <x v="884"/>
    <x v="0"/>
    <x v="595"/>
    <d v="2013-02-20T00:00:00"/>
    <s v="Standard Class"/>
    <x v="105"/>
    <s v="Erin Ashbrook"/>
    <x v="1"/>
    <s v="United States"/>
    <s v="Chicago"/>
    <x v="10"/>
    <n v="60623"/>
    <x v="2"/>
    <s v="FUR-CH-10004754"/>
    <x v="0"/>
    <x v="1"/>
    <s v="Global Stack Chair with Arms, Black"/>
    <n v="62.957999999999998"/>
    <n v="3"/>
    <n v="0.3"/>
    <n v="-2.6981999999999999"/>
  </r>
  <r>
    <n v="1824"/>
    <x v="884"/>
    <x v="0"/>
    <x v="595"/>
    <d v="2013-02-20T00:00:00"/>
    <s v="Standard Class"/>
    <x v="105"/>
    <s v="Erin Ashbrook"/>
    <x v="1"/>
    <s v="United States"/>
    <s v="Chicago"/>
    <x v="10"/>
    <n v="60623"/>
    <x v="2"/>
    <s v="OFF-PA-10000809"/>
    <x v="1"/>
    <x v="10"/>
    <s v="Xerox 206"/>
    <n v="5.1840000000000011"/>
    <n v="1"/>
    <n v="0.2"/>
    <n v="1.8144"/>
  </r>
  <r>
    <n v="1825"/>
    <x v="885"/>
    <x v="0"/>
    <x v="596"/>
    <d v="2013-12-29T00:00:00"/>
    <s v="Standard Class"/>
    <x v="193"/>
    <s v="Sue Ann Reed"/>
    <x v="0"/>
    <s v="United States"/>
    <s v="Redmond"/>
    <x v="21"/>
    <n v="97756"/>
    <x v="1"/>
    <s v="OFF-BI-10003694"/>
    <x v="1"/>
    <x v="8"/>
    <s v="Avery 3 1/2&quot; Diskette Storage Pages, 10/Pack"/>
    <n v="31.32"/>
    <n v="10"/>
    <n v="0.7"/>
    <n v="-25.05599999999999"/>
  </r>
  <r>
    <n v="1826"/>
    <x v="885"/>
    <x v="0"/>
    <x v="596"/>
    <d v="2013-12-29T00:00:00"/>
    <s v="Standard Class"/>
    <x v="193"/>
    <s v="Sue Ann Reed"/>
    <x v="0"/>
    <s v="United States"/>
    <s v="Redmond"/>
    <x v="21"/>
    <n v="97756"/>
    <x v="1"/>
    <s v="FUR-FU-10001935"/>
    <x v="0"/>
    <x v="5"/>
    <s v="3M Hangers With Command Adhesive"/>
    <n v="11.840000000000002"/>
    <n v="4"/>
    <n v="0.2"/>
    <n v="3.108000000000001"/>
  </r>
  <r>
    <n v="1827"/>
    <x v="885"/>
    <x v="0"/>
    <x v="596"/>
    <d v="2013-12-29T00:00:00"/>
    <s v="Standard Class"/>
    <x v="193"/>
    <s v="Sue Ann Reed"/>
    <x v="0"/>
    <s v="United States"/>
    <s v="Redmond"/>
    <x v="21"/>
    <n v="97756"/>
    <x v="1"/>
    <s v="FUR-FU-10002878"/>
    <x v="0"/>
    <x v="5"/>
    <s v="Seth Thomas 14&quot; Day/Date Wall Clock"/>
    <n v="22.784000000000002"/>
    <n v="1"/>
    <n v="0.2"/>
    <n v="4.8416000000000006"/>
  </r>
  <r>
    <n v="1828"/>
    <x v="886"/>
    <x v="0"/>
    <x v="597"/>
    <d v="2013-02-11T00:00:00"/>
    <s v="Second Class"/>
    <x v="539"/>
    <s v="Cathy Hwang"/>
    <x v="2"/>
    <s v="United States"/>
    <s v="Raleigh"/>
    <x v="3"/>
    <n v="27604"/>
    <x v="0"/>
    <s v="TEC-PH-10002624"/>
    <x v="2"/>
    <x v="7"/>
    <s v="Samsung Galaxy S4 Mini"/>
    <n v="1127.9760000000001"/>
    <n v="3"/>
    <n v="0.2"/>
    <n v="126.8972999999998"/>
  </r>
  <r>
    <n v="1829"/>
    <x v="887"/>
    <x v="1"/>
    <x v="562"/>
    <d v="2012-07-15T00:00:00"/>
    <s v="Second Class"/>
    <x v="540"/>
    <s v="Neil Ducich"/>
    <x v="1"/>
    <s v="United States"/>
    <s v="Macon"/>
    <x v="32"/>
    <n v="31204"/>
    <x v="0"/>
    <s v="OFF-PA-10000019"/>
    <x v="1"/>
    <x v="10"/>
    <s v="Xerox 1931"/>
    <n v="38.880000000000003"/>
    <n v="6"/>
    <n v="0"/>
    <n v="18.662400000000002"/>
  </r>
  <r>
    <n v="1830"/>
    <x v="888"/>
    <x v="2"/>
    <x v="598"/>
    <d v="2011-05-24T00:00:00"/>
    <s v="Standard Class"/>
    <x v="94"/>
    <s v="Bruce Stewart"/>
    <x v="0"/>
    <s v="United States"/>
    <s v="Cleveland"/>
    <x v="24"/>
    <n v="44105"/>
    <x v="3"/>
    <s v="TEC-PH-10002885"/>
    <x v="2"/>
    <x v="7"/>
    <s v="Apple iPhone 5"/>
    <n v="779.79600000000005"/>
    <n v="2"/>
    <n v="0.4"/>
    <n v="-168.95579999999995"/>
  </r>
  <r>
    <n v="1831"/>
    <x v="889"/>
    <x v="3"/>
    <x v="208"/>
    <d v="2014-10-22T00:00:00"/>
    <s v="Same Day"/>
    <x v="359"/>
    <s v="Sara Luxemburg"/>
    <x v="2"/>
    <s v="United States"/>
    <s v="Muskogee"/>
    <x v="26"/>
    <n v="74403"/>
    <x v="2"/>
    <s v="TEC-PH-10000895"/>
    <x v="2"/>
    <x v="7"/>
    <s v="Polycom VVX 310 VoIP phone"/>
    <n v="1439.92"/>
    <n v="8"/>
    <n v="0"/>
    <n v="374.37920000000008"/>
  </r>
  <r>
    <n v="1832"/>
    <x v="889"/>
    <x v="3"/>
    <x v="208"/>
    <d v="2014-10-22T00:00:00"/>
    <s v="Same Day"/>
    <x v="359"/>
    <s v="Sara Luxemburg"/>
    <x v="2"/>
    <s v="United States"/>
    <s v="Muskogee"/>
    <x v="26"/>
    <n v="74403"/>
    <x v="2"/>
    <s v="FUR-TA-10002356"/>
    <x v="0"/>
    <x v="3"/>
    <s v="Bevis Boat-Shaped Conference Table"/>
    <n v="262.11"/>
    <n v="1"/>
    <n v="0"/>
    <n v="62.906399999999991"/>
  </r>
  <r>
    <n v="1833"/>
    <x v="890"/>
    <x v="1"/>
    <x v="599"/>
    <d v="2012-11-09T00:00:00"/>
    <s v="Standard Class"/>
    <x v="334"/>
    <s v="George Bell"/>
    <x v="1"/>
    <s v="United States"/>
    <s v="Monroe"/>
    <x v="3"/>
    <n v="28110"/>
    <x v="0"/>
    <s v="FUR-CH-10001270"/>
    <x v="0"/>
    <x v="1"/>
    <s v="Harbour Creations Steel Folding Chair"/>
    <n v="207"/>
    <n v="3"/>
    <n v="0.2"/>
    <n v="25.874999999999972"/>
  </r>
  <r>
    <n v="1834"/>
    <x v="891"/>
    <x v="3"/>
    <x v="378"/>
    <d v="2014-08-08T00:00:00"/>
    <s v="Standard Class"/>
    <x v="442"/>
    <s v="Aaron Smayling"/>
    <x v="1"/>
    <s v="United States"/>
    <s v="Austin"/>
    <x v="5"/>
    <n v="78745"/>
    <x v="2"/>
    <s v="TEC-MA-10000488"/>
    <x v="2"/>
    <x v="15"/>
    <s v="Bady BDG101FRU Card Printer"/>
    <n v="1439.982"/>
    <n v="3"/>
    <n v="0.4"/>
    <n v="-263.99670000000026"/>
  </r>
  <r>
    <n v="1835"/>
    <x v="891"/>
    <x v="3"/>
    <x v="378"/>
    <d v="2014-08-08T00:00:00"/>
    <s v="Standard Class"/>
    <x v="442"/>
    <s v="Aaron Smayling"/>
    <x v="1"/>
    <s v="United States"/>
    <s v="Austin"/>
    <x v="5"/>
    <n v="78745"/>
    <x v="2"/>
    <s v="OFF-PA-10003729"/>
    <x v="1"/>
    <x v="10"/>
    <s v="Xerox 1998"/>
    <n v="36.288000000000011"/>
    <n v="7"/>
    <n v="0.2"/>
    <n v="12.700800000000001"/>
  </r>
  <r>
    <n v="1836"/>
    <x v="892"/>
    <x v="2"/>
    <x v="261"/>
    <d v="2011-06-24T00:00:00"/>
    <s v="First Class"/>
    <x v="528"/>
    <s v="Raymond Messe"/>
    <x v="0"/>
    <s v="United States"/>
    <s v="Meriden"/>
    <x v="29"/>
    <n v="6450"/>
    <x v="3"/>
    <s v="OFF-AR-10003056"/>
    <x v="1"/>
    <x v="6"/>
    <s v="Newell 341"/>
    <n v="21.400000000000002"/>
    <n v="5"/>
    <n v="0"/>
    <n v="6.2059999999999977"/>
  </r>
  <r>
    <n v="1837"/>
    <x v="893"/>
    <x v="3"/>
    <x v="600"/>
    <d v="2014-02-22T00:00:00"/>
    <s v="Second Class"/>
    <x v="468"/>
    <s v="Nicole Hansen"/>
    <x v="1"/>
    <s v="United States"/>
    <s v="Roswell"/>
    <x v="32"/>
    <n v="30076"/>
    <x v="0"/>
    <s v="OFF-AP-10002518"/>
    <x v="1"/>
    <x v="9"/>
    <s v="Kensington 7 Outlet MasterPiece Power Center"/>
    <n v="1245.8599999999999"/>
    <n v="7"/>
    <n v="0"/>
    <n v="361.29939999999988"/>
  </r>
  <r>
    <n v="1838"/>
    <x v="894"/>
    <x v="2"/>
    <x v="601"/>
    <d v="2011-08-05T00:00:00"/>
    <s v="Standard Class"/>
    <x v="541"/>
    <s v="Barbara Fisher"/>
    <x v="1"/>
    <s v="United States"/>
    <s v="Charlotte"/>
    <x v="3"/>
    <n v="28205"/>
    <x v="0"/>
    <s v="OFF-LA-10000240"/>
    <x v="1"/>
    <x v="2"/>
    <s v="Self-Adhesive Address Labels for Typewriters by Universal"/>
    <n v="17.544"/>
    <n v="3"/>
    <n v="0.2"/>
    <n v="5.9210999999999983"/>
  </r>
  <r>
    <n v="1839"/>
    <x v="894"/>
    <x v="2"/>
    <x v="601"/>
    <d v="2011-08-05T00:00:00"/>
    <s v="Standard Class"/>
    <x v="541"/>
    <s v="Barbara Fisher"/>
    <x v="1"/>
    <s v="United States"/>
    <s v="Charlotte"/>
    <x v="3"/>
    <n v="28205"/>
    <x v="0"/>
    <s v="FUR-FU-10000629"/>
    <x v="0"/>
    <x v="5"/>
    <s v="9-3/4 Diameter Round Wall Clock"/>
    <n v="44.128"/>
    <n v="4"/>
    <n v="0.2"/>
    <n v="12.135200000000001"/>
  </r>
  <r>
    <n v="1840"/>
    <x v="894"/>
    <x v="2"/>
    <x v="601"/>
    <d v="2011-08-05T00:00:00"/>
    <s v="Standard Class"/>
    <x v="541"/>
    <s v="Barbara Fisher"/>
    <x v="1"/>
    <s v="United States"/>
    <s v="Charlotte"/>
    <x v="3"/>
    <n v="28205"/>
    <x v="0"/>
    <s v="OFF-AP-10001005"/>
    <x v="1"/>
    <x v="9"/>
    <s v="Honeywell Quietcare HEPA Air Cleaner"/>
    <n v="62.920000000000009"/>
    <n v="1"/>
    <n v="0.2"/>
    <n v="10.224499999999994"/>
  </r>
  <r>
    <n v="1841"/>
    <x v="894"/>
    <x v="2"/>
    <x v="601"/>
    <d v="2011-08-05T00:00:00"/>
    <s v="Standard Class"/>
    <x v="541"/>
    <s v="Barbara Fisher"/>
    <x v="1"/>
    <s v="United States"/>
    <s v="Charlotte"/>
    <x v="3"/>
    <n v="28205"/>
    <x v="0"/>
    <s v="OFF-PA-10002377"/>
    <x v="1"/>
    <x v="10"/>
    <s v="Xerox 1916"/>
    <n v="78.304000000000002"/>
    <n v="2"/>
    <n v="0.2"/>
    <n v="29.363999999999997"/>
  </r>
  <r>
    <n v="1842"/>
    <x v="895"/>
    <x v="0"/>
    <x v="427"/>
    <d v="2013-07-24T00:00:00"/>
    <s v="Standard Class"/>
    <x v="542"/>
    <s v="Katharine Harms"/>
    <x v="1"/>
    <s v="United States"/>
    <s v="Bowling Green"/>
    <x v="0"/>
    <n v="42104"/>
    <x v="0"/>
    <s v="FUR-CH-10000988"/>
    <x v="0"/>
    <x v="1"/>
    <s v="Hon Olson Stacker Stools"/>
    <n v="140.81"/>
    <n v="1"/>
    <n v="0"/>
    <n v="39.4268"/>
  </r>
  <r>
    <n v="1843"/>
    <x v="896"/>
    <x v="1"/>
    <x v="97"/>
    <d v="2012-02-11T00:00:00"/>
    <s v="Second Class"/>
    <x v="135"/>
    <s v="Frank Atkinson"/>
    <x v="1"/>
    <s v="United States"/>
    <s v="San Antonio"/>
    <x v="5"/>
    <n v="78207"/>
    <x v="2"/>
    <s v="OFF-LA-10001074"/>
    <x v="1"/>
    <x v="2"/>
    <s v="Round Specialty Laser Printer Labels"/>
    <n v="40.096000000000004"/>
    <n v="4"/>
    <n v="0.2"/>
    <n v="13.532399999999996"/>
  </r>
  <r>
    <n v="1844"/>
    <x v="896"/>
    <x v="1"/>
    <x v="97"/>
    <d v="2012-02-11T00:00:00"/>
    <s v="Second Class"/>
    <x v="135"/>
    <s v="Frank Atkinson"/>
    <x v="1"/>
    <s v="United States"/>
    <s v="San Antonio"/>
    <x v="5"/>
    <n v="78207"/>
    <x v="2"/>
    <s v="FUR-FU-10001986"/>
    <x v="0"/>
    <x v="5"/>
    <s v="Dana Fluorescent Magnifying Lamp, White, 36&quot;"/>
    <n v="40.783999999999999"/>
    <n v="2"/>
    <n v="0.6"/>
    <n v="-30.588000000000001"/>
  </r>
  <r>
    <n v="1845"/>
    <x v="897"/>
    <x v="3"/>
    <x v="570"/>
    <d v="2014-08-03T00:00:00"/>
    <s v="Standard Class"/>
    <x v="543"/>
    <s v="Giulietta Weimer"/>
    <x v="0"/>
    <s v="United States"/>
    <s v="Seattle"/>
    <x v="4"/>
    <n v="98115"/>
    <x v="1"/>
    <s v="TEC-AC-10003027"/>
    <x v="2"/>
    <x v="11"/>
    <s v="Imation 8GB Mini TravelDrive USB 2.0 Flash Drive"/>
    <n v="90.570000000000007"/>
    <n v="3"/>
    <n v="0"/>
    <n v="11.774100000000004"/>
  </r>
  <r>
    <n v="1846"/>
    <x v="898"/>
    <x v="3"/>
    <x v="602"/>
    <d v="2014-01-18T00:00:00"/>
    <s v="Second Class"/>
    <x v="526"/>
    <s v="Dianna Arnett"/>
    <x v="2"/>
    <s v="United States"/>
    <s v="Washington"/>
    <x v="40"/>
    <n v="20016"/>
    <x v="3"/>
    <s v="OFF-PA-10001804"/>
    <x v="1"/>
    <x v="10"/>
    <s v="Xerox 195"/>
    <n v="40.08"/>
    <n v="6"/>
    <n v="0"/>
    <n v="19.238399999999999"/>
  </r>
  <r>
    <n v="1847"/>
    <x v="898"/>
    <x v="3"/>
    <x v="602"/>
    <d v="2014-01-18T00:00:00"/>
    <s v="Second Class"/>
    <x v="526"/>
    <s v="Dianna Arnett"/>
    <x v="2"/>
    <s v="United States"/>
    <s v="Washington"/>
    <x v="40"/>
    <n v="20016"/>
    <x v="3"/>
    <s v="FUR-FU-10004973"/>
    <x v="0"/>
    <x v="5"/>
    <s v="Flat Face Poster Frame"/>
    <n v="37.68"/>
    <n v="2"/>
    <n v="0"/>
    <n v="15.825600000000001"/>
  </r>
  <r>
    <n v="1848"/>
    <x v="899"/>
    <x v="3"/>
    <x v="18"/>
    <d v="2014-09-11T00:00:00"/>
    <s v="Same Day"/>
    <x v="395"/>
    <s v="Frank Hawley"/>
    <x v="1"/>
    <s v="United States"/>
    <s v="Los Angeles"/>
    <x v="1"/>
    <n v="90004"/>
    <x v="1"/>
    <s v="FUR-CH-10002602"/>
    <x v="0"/>
    <x v="1"/>
    <s v="DMI Arturo Collection Mission-style Design Wood Chair"/>
    <n v="362.35199999999998"/>
    <n v="3"/>
    <n v="0.2"/>
    <n v="27.176400000000015"/>
  </r>
  <r>
    <n v="1849"/>
    <x v="899"/>
    <x v="3"/>
    <x v="18"/>
    <d v="2014-09-11T00:00:00"/>
    <s v="Same Day"/>
    <x v="395"/>
    <s v="Frank Hawley"/>
    <x v="1"/>
    <s v="United States"/>
    <s v="Los Angeles"/>
    <x v="1"/>
    <n v="90004"/>
    <x v="1"/>
    <s v="OFF-BI-10004140"/>
    <x v="1"/>
    <x v="8"/>
    <s v="Avery Non-Stick Binders"/>
    <n v="7.1840000000000011"/>
    <n v="2"/>
    <n v="0.2"/>
    <n v="2.2449999999999992"/>
  </r>
  <r>
    <n v="1850"/>
    <x v="900"/>
    <x v="1"/>
    <x v="603"/>
    <d v="2012-07-25T00:00:00"/>
    <s v="Second Class"/>
    <x v="343"/>
    <s v="Ralph Kennedy"/>
    <x v="0"/>
    <s v="United States"/>
    <s v="South Bend"/>
    <x v="14"/>
    <n v="46614"/>
    <x v="2"/>
    <s v="OFF-ST-10000464"/>
    <x v="1"/>
    <x v="4"/>
    <s v="Multi-Use Personal File Cart and Caster Set, Three Stacking Bins"/>
    <n v="34.76"/>
    <n v="1"/>
    <n v="0"/>
    <n v="9.732800000000001"/>
  </r>
  <r>
    <n v="1851"/>
    <x v="900"/>
    <x v="1"/>
    <x v="603"/>
    <d v="2012-07-25T00:00:00"/>
    <s v="Second Class"/>
    <x v="343"/>
    <s v="Ralph Kennedy"/>
    <x v="0"/>
    <s v="United States"/>
    <s v="South Bend"/>
    <x v="14"/>
    <n v="46614"/>
    <x v="2"/>
    <s v="TEC-AC-10002253"/>
    <x v="2"/>
    <x v="11"/>
    <s v="Imation Bio 8GB USB Flash Drive Imation Corp"/>
    <n v="831.2"/>
    <n v="5"/>
    <n v="0"/>
    <n v="124.68000000000004"/>
  </r>
  <r>
    <n v="1852"/>
    <x v="900"/>
    <x v="1"/>
    <x v="603"/>
    <d v="2012-07-25T00:00:00"/>
    <s v="Second Class"/>
    <x v="343"/>
    <s v="Ralph Kennedy"/>
    <x v="0"/>
    <s v="United States"/>
    <s v="South Bend"/>
    <x v="14"/>
    <n v="46614"/>
    <x v="2"/>
    <s v="OFF-PA-10000528"/>
    <x v="1"/>
    <x v="10"/>
    <s v="Xerox 1981"/>
    <n v="26.400000000000002"/>
    <n v="5"/>
    <n v="0"/>
    <n v="11.879999999999999"/>
  </r>
  <r>
    <n v="1853"/>
    <x v="900"/>
    <x v="1"/>
    <x v="603"/>
    <d v="2012-07-25T00:00:00"/>
    <s v="Second Class"/>
    <x v="343"/>
    <s v="Ralph Kennedy"/>
    <x v="0"/>
    <s v="United States"/>
    <s v="South Bend"/>
    <x v="14"/>
    <n v="46614"/>
    <x v="2"/>
    <s v="OFF-EN-10000483"/>
    <x v="1"/>
    <x v="12"/>
    <s v="White Envelopes, White Envelopes with Clear Poly Window"/>
    <n v="106.75"/>
    <n v="7"/>
    <n v="0"/>
    <n v="49.10499999999999"/>
  </r>
  <r>
    <n v="1854"/>
    <x v="900"/>
    <x v="1"/>
    <x v="603"/>
    <d v="2012-07-25T00:00:00"/>
    <s v="Second Class"/>
    <x v="343"/>
    <s v="Ralph Kennedy"/>
    <x v="0"/>
    <s v="United States"/>
    <s v="South Bend"/>
    <x v="14"/>
    <n v="46614"/>
    <x v="2"/>
    <s v="OFF-PA-10003129"/>
    <x v="1"/>
    <x v="10"/>
    <s v="Tops White Computer Printout Paper"/>
    <n v="97.82"/>
    <n v="2"/>
    <n v="0"/>
    <n v="45.975399999999993"/>
  </r>
  <r>
    <n v="1855"/>
    <x v="900"/>
    <x v="1"/>
    <x v="603"/>
    <d v="2012-07-25T00:00:00"/>
    <s v="Second Class"/>
    <x v="343"/>
    <s v="Ralph Kennedy"/>
    <x v="0"/>
    <s v="United States"/>
    <s v="South Bend"/>
    <x v="14"/>
    <n v="46614"/>
    <x v="2"/>
    <s v="OFF-ST-10003442"/>
    <x v="1"/>
    <x v="4"/>
    <s v="Eldon Portable Mobile Manager"/>
    <n v="141.4"/>
    <n v="5"/>
    <n v="0"/>
    <n v="38.177999999999997"/>
  </r>
  <r>
    <n v="1856"/>
    <x v="901"/>
    <x v="2"/>
    <x v="604"/>
    <d v="2011-06-17T00:00:00"/>
    <s v="Standard Class"/>
    <x v="524"/>
    <s v="Filia McAdams"/>
    <x v="1"/>
    <s v="United States"/>
    <s v="Los Angeles"/>
    <x v="1"/>
    <n v="90032"/>
    <x v="1"/>
    <s v="OFF-AR-10003631"/>
    <x v="1"/>
    <x v="6"/>
    <s v="Staples"/>
    <n v="14.52"/>
    <n v="3"/>
    <n v="0"/>
    <n v="4.7915999999999999"/>
  </r>
  <r>
    <n v="1857"/>
    <x v="902"/>
    <x v="3"/>
    <x v="605"/>
    <d v="2014-05-16T00:00:00"/>
    <s v="Second Class"/>
    <x v="141"/>
    <s v="Alyssa Crouse"/>
    <x v="1"/>
    <s v="United States"/>
    <s v="Houston"/>
    <x v="5"/>
    <n v="77041"/>
    <x v="2"/>
    <s v="OFF-ST-10000563"/>
    <x v="1"/>
    <x v="4"/>
    <s v="Fellowes Bankers Box Stor/Drawer Steel Plus"/>
    <n v="127.92000000000002"/>
    <n v="5"/>
    <n v="0.2"/>
    <n v="-15.990000000000002"/>
  </r>
  <r>
    <n v="1858"/>
    <x v="902"/>
    <x v="3"/>
    <x v="605"/>
    <d v="2014-05-16T00:00:00"/>
    <s v="Second Class"/>
    <x v="141"/>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x v="8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x v="80"/>
    <s v="Jennifer Braxton"/>
    <x v="1"/>
    <s v="United States"/>
    <s v="Bristol"/>
    <x v="29"/>
    <n v="6010"/>
    <x v="3"/>
    <s v="TEC-PH-10004959"/>
    <x v="2"/>
    <x v="7"/>
    <s v="Classic Ivory Antique Telephone ZL1810"/>
    <n v="100.49"/>
    <n v="1"/>
    <n v="0"/>
    <n v="25.122500000000002"/>
  </r>
  <r>
    <n v="1861"/>
    <x v="904"/>
    <x v="3"/>
    <x v="606"/>
    <d v="2014-03-28T00:00:00"/>
    <s v="First Class"/>
    <x v="306"/>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x v="306"/>
    <s v="Gary McGarr"/>
    <x v="0"/>
    <s v="United States"/>
    <s v="New York City"/>
    <x v="15"/>
    <n v="10009"/>
    <x v="3"/>
    <s v="TEC-PH-10004896"/>
    <x v="2"/>
    <x v="7"/>
    <s v="Nokia Lumia 521 (T-Mobile)"/>
    <n v="119.96"/>
    <n v="4"/>
    <n v="0"/>
    <n v="33.588800000000006"/>
  </r>
  <r>
    <n v="1863"/>
    <x v="905"/>
    <x v="2"/>
    <x v="607"/>
    <d v="2011-11-12T00:00:00"/>
    <s v="Same Day"/>
    <x v="167"/>
    <s v="Roy Französisch"/>
    <x v="0"/>
    <s v="United States"/>
    <s v="San Antonio"/>
    <x v="5"/>
    <n v="78207"/>
    <x v="2"/>
    <s v="OFF-ST-10001328"/>
    <x v="1"/>
    <x v="4"/>
    <s v="Personal Filing Tote with Lid, Black/Gray"/>
    <n v="49.632000000000005"/>
    <n v="4"/>
    <n v="0.2"/>
    <n v="4.9632000000000005"/>
  </r>
  <r>
    <n v="1864"/>
    <x v="906"/>
    <x v="0"/>
    <x v="63"/>
    <d v="2013-10-18T00:00:00"/>
    <s v="Standard Class"/>
    <x v="544"/>
    <s v="Noah Childs"/>
    <x v="1"/>
    <s v="United States"/>
    <s v="Aurora"/>
    <x v="22"/>
    <n v="80013"/>
    <x v="1"/>
    <s v="FUR-TA-10004575"/>
    <x v="0"/>
    <x v="3"/>
    <s v="Hon 5100 Series Wood Tables"/>
    <n v="727.45"/>
    <n v="5"/>
    <n v="0.5"/>
    <n v="-465.5680000000001"/>
  </r>
  <r>
    <n v="1865"/>
    <x v="906"/>
    <x v="0"/>
    <x v="63"/>
    <d v="2013-10-18T00:00:00"/>
    <s v="Standard Class"/>
    <x v="544"/>
    <s v="Noah Childs"/>
    <x v="1"/>
    <s v="United States"/>
    <s v="Aurora"/>
    <x v="22"/>
    <n v="80013"/>
    <x v="1"/>
    <s v="FUR-FU-10001617"/>
    <x v="0"/>
    <x v="5"/>
    <s v="Executive Impressions 8-1/2&quot; Career Panel/Partition Cubicle Clock"/>
    <n v="24.96"/>
    <n v="3"/>
    <n v="0.2"/>
    <n v="4.3679999999999986"/>
  </r>
  <r>
    <n v="1866"/>
    <x v="907"/>
    <x v="3"/>
    <x v="105"/>
    <d v="2014-11-13T00:00:00"/>
    <s v="Same Day"/>
    <x v="243"/>
    <s v="Nat Gilpin"/>
    <x v="1"/>
    <s v="United States"/>
    <s v="Newark"/>
    <x v="24"/>
    <n v="43055"/>
    <x v="3"/>
    <s v="TEC-PH-10002824"/>
    <x v="2"/>
    <x v="7"/>
    <s v="Jabra SPEAK 410 Multidevice Speakerphone"/>
    <n v="370.78199999999998"/>
    <n v="3"/>
    <n v="0.4"/>
    <n v="-92.695500000000038"/>
  </r>
  <r>
    <n v="1867"/>
    <x v="908"/>
    <x v="3"/>
    <x v="4"/>
    <d v="2014-04-19T00:00:00"/>
    <s v="First Class"/>
    <x v="340"/>
    <s v="Adam Hart"/>
    <x v="1"/>
    <s v="United States"/>
    <s v="Henderson"/>
    <x v="33"/>
    <n v="89015"/>
    <x v="1"/>
    <s v="FUR-FU-10004460"/>
    <x v="0"/>
    <x v="5"/>
    <s v="Howard Miller 12&quot; Round Wall Clock"/>
    <n v="196.45"/>
    <n v="5"/>
    <n v="0"/>
    <n v="70.72199999999998"/>
  </r>
  <r>
    <n v="1868"/>
    <x v="909"/>
    <x v="1"/>
    <x v="608"/>
    <d v="2012-07-01T00:00:00"/>
    <s v="Standard Class"/>
    <x v="539"/>
    <s v="Cathy Hwang"/>
    <x v="2"/>
    <s v="United States"/>
    <s v="Philadelphia"/>
    <x v="9"/>
    <n v="19143"/>
    <x v="3"/>
    <s v="OFF-PA-10003309"/>
    <x v="1"/>
    <x v="10"/>
    <s v="Xerox 211"/>
    <n v="31.104000000000006"/>
    <n v="6"/>
    <n v="0.2"/>
    <n v="10.8864"/>
  </r>
  <r>
    <n v="1869"/>
    <x v="909"/>
    <x v="1"/>
    <x v="608"/>
    <d v="2012-07-01T00:00:00"/>
    <s v="Standard Class"/>
    <x v="539"/>
    <s v="Cathy Hwang"/>
    <x v="2"/>
    <s v="United States"/>
    <s v="Philadelphia"/>
    <x v="9"/>
    <n v="19143"/>
    <x v="3"/>
    <s v="OFF-ST-10002554"/>
    <x v="1"/>
    <x v="4"/>
    <s v="Tennsco Industrial Shelving"/>
    <n v="78.256"/>
    <n v="2"/>
    <n v="0.2"/>
    <n v="-17.607599999999998"/>
  </r>
  <r>
    <n v="1870"/>
    <x v="910"/>
    <x v="0"/>
    <x v="370"/>
    <d v="2013-08-30T00:00:00"/>
    <s v="Second Class"/>
    <x v="230"/>
    <s v="Charles Crestani"/>
    <x v="0"/>
    <s v="United States"/>
    <s v="Seattle"/>
    <x v="4"/>
    <n v="98103"/>
    <x v="1"/>
    <s v="OFF-PA-10000019"/>
    <x v="1"/>
    <x v="10"/>
    <s v="Xerox 1931"/>
    <n v="6.48"/>
    <n v="1"/>
    <n v="0"/>
    <n v="3.1104000000000003"/>
  </r>
  <r>
    <n v="1871"/>
    <x v="911"/>
    <x v="2"/>
    <x v="609"/>
    <d v="2011-07-25T00:00:00"/>
    <s v="Standard Class"/>
    <x v="545"/>
    <s v="Michelle Ellison"/>
    <x v="1"/>
    <s v="United States"/>
    <s v="San Francisco"/>
    <x v="1"/>
    <n v="94122"/>
    <x v="1"/>
    <s v="OFF-AR-10002067"/>
    <x v="1"/>
    <x v="6"/>
    <s v="Newell 334"/>
    <n v="99.2"/>
    <n v="5"/>
    <n v="0"/>
    <n v="25.792000000000002"/>
  </r>
  <r>
    <n v="1872"/>
    <x v="911"/>
    <x v="2"/>
    <x v="609"/>
    <d v="2011-07-25T00:00:00"/>
    <s v="Standard Class"/>
    <x v="545"/>
    <s v="Michelle Ellison"/>
    <x v="1"/>
    <s v="United States"/>
    <s v="San Francisco"/>
    <x v="1"/>
    <n v="94122"/>
    <x v="1"/>
    <s v="FUR-CH-10001215"/>
    <x v="0"/>
    <x v="1"/>
    <s v="Global Troy Executive Leather Low-Back Tilter"/>
    <n v="801.5680000000001"/>
    <n v="2"/>
    <n v="0.2"/>
    <n v="50.097999999999985"/>
  </r>
  <r>
    <n v="1873"/>
    <x v="911"/>
    <x v="2"/>
    <x v="609"/>
    <d v="2011-07-25T00:00:00"/>
    <s v="Standard Class"/>
    <x v="545"/>
    <s v="Michelle Ellison"/>
    <x v="1"/>
    <s v="United States"/>
    <s v="San Francisco"/>
    <x v="1"/>
    <n v="94122"/>
    <x v="1"/>
    <s v="FUR-TA-10004175"/>
    <x v="0"/>
    <x v="3"/>
    <s v="Hon 30&quot; x 60&quot; Table with Locking Drawer"/>
    <n v="272.84800000000001"/>
    <n v="1"/>
    <n v="0.2"/>
    <n v="27.284800000000004"/>
  </r>
  <r>
    <n v="1874"/>
    <x v="912"/>
    <x v="3"/>
    <x v="610"/>
    <d v="2014-11-26T00:00:00"/>
    <s v="Standard Class"/>
    <x v="546"/>
    <s v="Benjamin Patterson"/>
    <x v="0"/>
    <s v="United States"/>
    <s v="Spokane"/>
    <x v="4"/>
    <n v="99207"/>
    <x v="1"/>
    <s v="FUR-TA-10004767"/>
    <x v="0"/>
    <x v="3"/>
    <s v="Safco Drafting Table"/>
    <n v="70.98"/>
    <n v="1"/>
    <n v="0"/>
    <n v="20.584199999999996"/>
  </r>
  <r>
    <n v="1875"/>
    <x v="913"/>
    <x v="2"/>
    <x v="611"/>
    <d v="2011-06-09T00:00:00"/>
    <s v="Standard Class"/>
    <x v="88"/>
    <s v="Mark Packer"/>
    <x v="2"/>
    <s v="United States"/>
    <s v="Columbus"/>
    <x v="24"/>
    <n v="43229"/>
    <x v="3"/>
    <s v="OFF-PA-10001685"/>
    <x v="1"/>
    <x v="10"/>
    <s v="Staples"/>
    <n v="16.224"/>
    <n v="2"/>
    <n v="0.2"/>
    <n v="5.8812000000000006"/>
  </r>
  <r>
    <n v="1876"/>
    <x v="914"/>
    <x v="0"/>
    <x v="612"/>
    <d v="2013-03-17T00:00:00"/>
    <s v="Standard Class"/>
    <x v="170"/>
    <s v="Caroline Jumper"/>
    <x v="0"/>
    <s v="United States"/>
    <s v="Long Beach"/>
    <x v="15"/>
    <n v="11561"/>
    <x v="3"/>
    <s v="FUR-BO-10003272"/>
    <x v="0"/>
    <x v="0"/>
    <s v="O'Sullivan Living Dimensions 5-Shelf Bookcases"/>
    <n v="176.78399999999999"/>
    <n v="1"/>
    <n v="0.2"/>
    <n v="-22.098000000000013"/>
  </r>
  <r>
    <n v="1877"/>
    <x v="915"/>
    <x v="3"/>
    <x v="613"/>
    <d v="2014-03-30T00:00:00"/>
    <s v="Standard Class"/>
    <x v="547"/>
    <s v="John Castell"/>
    <x v="0"/>
    <s v="United States"/>
    <s v="San Antonio"/>
    <x v="5"/>
    <n v="78207"/>
    <x v="2"/>
    <s v="TEC-PH-10000984"/>
    <x v="2"/>
    <x v="7"/>
    <s v="Panasonic KX-TG9471B"/>
    <n v="470.37600000000009"/>
    <n v="3"/>
    <n v="0.2"/>
    <n v="47.037600000000026"/>
  </r>
  <r>
    <n v="1878"/>
    <x v="916"/>
    <x v="3"/>
    <x v="614"/>
    <d v="2015-01-03T00:00:00"/>
    <s v="Standard Class"/>
    <x v="506"/>
    <s v="James Galang"/>
    <x v="0"/>
    <s v="United States"/>
    <s v="Los Angeles"/>
    <x v="1"/>
    <n v="90049"/>
    <x v="1"/>
    <s v="FUR-CH-10002880"/>
    <x v="0"/>
    <x v="1"/>
    <s v="Global High-Back Leather Tilter, Burgundy"/>
    <n v="393.56799999999998"/>
    <n v="4"/>
    <n v="0.2"/>
    <n v="-44.276400000000024"/>
  </r>
  <r>
    <n v="1879"/>
    <x v="916"/>
    <x v="3"/>
    <x v="614"/>
    <d v="2015-01-03T00:00:00"/>
    <s v="Standard Class"/>
    <x v="506"/>
    <s v="James Galang"/>
    <x v="0"/>
    <s v="United States"/>
    <s v="Los Angeles"/>
    <x v="1"/>
    <n v="90049"/>
    <x v="1"/>
    <s v="TEC-PH-10002563"/>
    <x v="2"/>
    <x v="7"/>
    <s v="Adtran 1202752G1"/>
    <n v="302.37599999999998"/>
    <n v="3"/>
    <n v="0.2"/>
    <n v="22.678200000000018"/>
  </r>
  <r>
    <n v="1880"/>
    <x v="917"/>
    <x v="3"/>
    <x v="615"/>
    <d v="2014-04-03T00:00:00"/>
    <s v="Standard Class"/>
    <x v="316"/>
    <s v="Cyma Kinney"/>
    <x v="1"/>
    <s v="United States"/>
    <s v="Jacksonville"/>
    <x v="2"/>
    <n v="32216"/>
    <x v="0"/>
    <s v="OFF-BI-10001191"/>
    <x v="1"/>
    <x v="8"/>
    <s v="Canvas Sectional Post Binders"/>
    <n v="68.742000000000019"/>
    <n v="9"/>
    <n v="0.7"/>
    <n v="-48.119399999999985"/>
  </r>
  <r>
    <n v="1881"/>
    <x v="918"/>
    <x v="1"/>
    <x v="616"/>
    <d v="2012-03-05T00:00:00"/>
    <s v="Same Day"/>
    <x v="166"/>
    <s v="Luke Foster"/>
    <x v="0"/>
    <s v="United States"/>
    <s v="New York City"/>
    <x v="15"/>
    <n v="10011"/>
    <x v="3"/>
    <s v="OFF-EN-10002621"/>
    <x v="1"/>
    <x v="12"/>
    <s v="Staples"/>
    <n v="29.339999999999996"/>
    <n v="3"/>
    <n v="0"/>
    <n v="14.669999999999998"/>
  </r>
  <r>
    <n v="1882"/>
    <x v="918"/>
    <x v="1"/>
    <x v="616"/>
    <d v="2012-03-05T00:00:00"/>
    <s v="Same Day"/>
    <x v="166"/>
    <s v="Luke Foster"/>
    <x v="0"/>
    <s v="United States"/>
    <s v="New York City"/>
    <x v="15"/>
    <n v="10011"/>
    <x v="3"/>
    <s v="FUR-CH-10001146"/>
    <x v="0"/>
    <x v="1"/>
    <s v="Global Value Mid-Back Manager's Chair, Gray"/>
    <n v="383.60700000000003"/>
    <n v="7"/>
    <n v="0.1"/>
    <n v="63.934499999999971"/>
  </r>
  <r>
    <n v="1883"/>
    <x v="918"/>
    <x v="1"/>
    <x v="616"/>
    <d v="2012-03-05T00:00:00"/>
    <s v="Same Day"/>
    <x v="166"/>
    <s v="Luke Foster"/>
    <x v="0"/>
    <s v="United States"/>
    <s v="New York City"/>
    <x v="15"/>
    <n v="10011"/>
    <x v="3"/>
    <s v="OFF-ST-10000689"/>
    <x v="1"/>
    <x v="4"/>
    <s v="Fellowes Strictly Business Drawer File, Letter/Legal Size"/>
    <n v="563.4"/>
    <n v="4"/>
    <n v="0"/>
    <n v="67.608000000000004"/>
  </r>
  <r>
    <n v="1884"/>
    <x v="919"/>
    <x v="0"/>
    <x v="373"/>
    <d v="2013-11-18T00:00:00"/>
    <s v="Standard Class"/>
    <x v="254"/>
    <s v="Chuck Clark"/>
    <x v="2"/>
    <s v="United States"/>
    <s v="Philadelphia"/>
    <x v="9"/>
    <n v="19143"/>
    <x v="3"/>
    <s v="OFF-PA-10001289"/>
    <x v="1"/>
    <x v="10"/>
    <s v="White Computer Printout Paper by Universal"/>
    <n v="217.05599999999998"/>
    <n v="7"/>
    <n v="0.2"/>
    <n v="78.6828"/>
  </r>
  <r>
    <n v="1885"/>
    <x v="920"/>
    <x v="3"/>
    <x v="617"/>
    <d v="2014-01-24T00:00:00"/>
    <s v="Second Class"/>
    <x v="297"/>
    <s v="Dan Lawera"/>
    <x v="0"/>
    <s v="United States"/>
    <s v="Keller"/>
    <x v="5"/>
    <n v="76248"/>
    <x v="2"/>
    <s v="OFF-LA-10003714"/>
    <x v="1"/>
    <x v="2"/>
    <s v="Avery 510"/>
    <n v="6"/>
    <n v="2"/>
    <n v="0.2"/>
    <n v="2.0999999999999996"/>
  </r>
  <r>
    <n v="1886"/>
    <x v="921"/>
    <x v="0"/>
    <x v="183"/>
    <d v="2013-04-27T00:00:00"/>
    <s v="Second Class"/>
    <x v="38"/>
    <s v="Paul Gonzalez"/>
    <x v="0"/>
    <s v="United States"/>
    <s v="San Francisco"/>
    <x v="1"/>
    <n v="94122"/>
    <x v="1"/>
    <s v="FUR-FU-10001889"/>
    <x v="0"/>
    <x v="5"/>
    <s v="Ultra Door Pull Handle"/>
    <n v="31.56"/>
    <n v="3"/>
    <n v="0"/>
    <n v="10.4148"/>
  </r>
  <r>
    <n v="1887"/>
    <x v="922"/>
    <x v="2"/>
    <x v="8"/>
    <d v="2011-05-15T00:00:00"/>
    <s v="First Class"/>
    <x v="382"/>
    <s v="Erica Hernandez"/>
    <x v="2"/>
    <s v="United States"/>
    <s v="Hialeah"/>
    <x v="2"/>
    <n v="33012"/>
    <x v="0"/>
    <s v="OFF-FA-10002815"/>
    <x v="1"/>
    <x v="13"/>
    <s v="Staples"/>
    <n v="7.104000000000001"/>
    <n v="2"/>
    <n v="0.2"/>
    <n v="2.3976000000000002"/>
  </r>
  <r>
    <n v="1888"/>
    <x v="922"/>
    <x v="2"/>
    <x v="8"/>
    <d v="2011-05-15T00:00:00"/>
    <s v="First Class"/>
    <x v="382"/>
    <s v="Erica Hernandez"/>
    <x v="2"/>
    <s v="United States"/>
    <s v="Hialeah"/>
    <x v="2"/>
    <n v="33012"/>
    <x v="0"/>
    <s v="OFF-BI-10004519"/>
    <x v="1"/>
    <x v="8"/>
    <s v="GBC DocuBind P100 Manual Binding Machine"/>
    <n v="398.35200000000003"/>
    <n v="8"/>
    <n v="0.7"/>
    <n v="-331.95999999999992"/>
  </r>
  <r>
    <n v="1889"/>
    <x v="923"/>
    <x v="2"/>
    <x v="618"/>
    <d v="2011-10-22T00:00:00"/>
    <s v="First Class"/>
    <x v="14"/>
    <s v="Tracy Blumstein"/>
    <x v="0"/>
    <s v="United States"/>
    <s v="Fairfield"/>
    <x v="24"/>
    <n v="45014"/>
    <x v="3"/>
    <s v="OFF-AP-10004708"/>
    <x v="1"/>
    <x v="9"/>
    <s v="Fellowes Superior 10 Outlet Split Surge Protector"/>
    <n v="121.79200000000002"/>
    <n v="4"/>
    <n v="0.2"/>
    <n v="13.701599999999988"/>
  </r>
  <r>
    <n v="1890"/>
    <x v="923"/>
    <x v="2"/>
    <x v="618"/>
    <d v="2011-10-22T00:00:00"/>
    <s v="First Class"/>
    <x v="14"/>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x v="158"/>
    <s v="Dean Katz"/>
    <x v="1"/>
    <s v="United States"/>
    <s v="Huntington Beach"/>
    <x v="1"/>
    <n v="92646"/>
    <x v="1"/>
    <s v="OFF-PA-10001204"/>
    <x v="1"/>
    <x v="10"/>
    <s v="Xerox 1972"/>
    <n v="10.56"/>
    <n v="2"/>
    <n v="0"/>
    <n v="4.7519999999999998"/>
  </r>
  <r>
    <n v="1892"/>
    <x v="924"/>
    <x v="2"/>
    <x v="619"/>
    <d v="2011-03-18T00:00:00"/>
    <s v="Standard Class"/>
    <x v="158"/>
    <s v="Dean Katz"/>
    <x v="1"/>
    <s v="United States"/>
    <s v="Huntington Beach"/>
    <x v="1"/>
    <n v="92646"/>
    <x v="1"/>
    <s v="OFF-AR-10003723"/>
    <x v="1"/>
    <x v="6"/>
    <s v="Avery Hi-Liter Fluorescent Desk Style Markers"/>
    <n v="3.38"/>
    <n v="1"/>
    <n v="0"/>
    <n v="1.2505999999999999"/>
  </r>
  <r>
    <n v="1893"/>
    <x v="925"/>
    <x v="3"/>
    <x v="66"/>
    <d v="2014-12-25T00:00:00"/>
    <s v="Second Class"/>
    <x v="187"/>
    <s v="Jeremy Pistek"/>
    <x v="0"/>
    <s v="United States"/>
    <s v="Port Orange"/>
    <x v="2"/>
    <n v="32127"/>
    <x v="0"/>
    <s v="OFF-EN-10002621"/>
    <x v="1"/>
    <x v="12"/>
    <s v="Staples"/>
    <n v="7.8239999999999998"/>
    <n v="1"/>
    <n v="0.2"/>
    <n v="2.9339999999999997"/>
  </r>
  <r>
    <n v="1894"/>
    <x v="926"/>
    <x v="0"/>
    <x v="390"/>
    <d v="2013-11-30T00:00:00"/>
    <s v="Standard Class"/>
    <x v="263"/>
    <s v="Carol Darley"/>
    <x v="0"/>
    <s v="United States"/>
    <s v="Medford"/>
    <x v="21"/>
    <n v="97504"/>
    <x v="1"/>
    <s v="OFF-PA-10000241"/>
    <x v="1"/>
    <x v="10"/>
    <s v="IBM Multi-Purpose Copy Paper, 8 1/2 x 11&quot;, Case"/>
    <n v="24.784000000000002"/>
    <n v="1"/>
    <n v="0.2"/>
    <n v="7.7449999999999983"/>
  </r>
  <r>
    <n v="1895"/>
    <x v="927"/>
    <x v="3"/>
    <x v="574"/>
    <d v="2014-12-06T00:00:00"/>
    <s v="First Class"/>
    <x v="548"/>
    <s v="Adam Shillingsburg"/>
    <x v="0"/>
    <s v="United States"/>
    <s v="Charlottesville"/>
    <x v="17"/>
    <n v="22901"/>
    <x v="0"/>
    <s v="OFF-AR-10001446"/>
    <x v="1"/>
    <x v="6"/>
    <s v="Newell 309"/>
    <n v="34.650000000000006"/>
    <n v="3"/>
    <n v="0"/>
    <n v="10.395"/>
  </r>
  <r>
    <n v="1896"/>
    <x v="928"/>
    <x v="1"/>
    <x v="620"/>
    <d v="2013-01-04T00:00:00"/>
    <s v="Standard Class"/>
    <x v="123"/>
    <s v="Jas O'Carroll"/>
    <x v="0"/>
    <s v="United States"/>
    <s v="Missoula"/>
    <x v="37"/>
    <n v="59801"/>
    <x v="1"/>
    <s v="OFF-BI-10004632"/>
    <x v="1"/>
    <x v="8"/>
    <s v="Ibico Hi-Tech Manual Binding System"/>
    <n v="487.98400000000004"/>
    <n v="2"/>
    <n v="0.2"/>
    <n v="152.49499999999998"/>
  </r>
  <r>
    <n v="1897"/>
    <x v="929"/>
    <x v="3"/>
    <x v="621"/>
    <d v="2014-10-07T00:00:00"/>
    <s v="First Class"/>
    <x v="549"/>
    <s v="Amy Cox"/>
    <x v="0"/>
    <s v="United States"/>
    <s v="Minneapolis"/>
    <x v="11"/>
    <n v="55407"/>
    <x v="2"/>
    <s v="OFF-BI-10001359"/>
    <x v="1"/>
    <x v="8"/>
    <s v="GBC DocuBind TL300 Electric Binding System"/>
    <n v="1793.98"/>
    <n v="2"/>
    <n v="0"/>
    <n v="843.17059999999992"/>
  </r>
  <r>
    <n v="1898"/>
    <x v="930"/>
    <x v="2"/>
    <x v="550"/>
    <d v="2011-09-02T00:00:00"/>
    <s v="Second Class"/>
    <x v="362"/>
    <s v="Ryan Akin"/>
    <x v="0"/>
    <s v="United States"/>
    <s v="Miami"/>
    <x v="2"/>
    <n v="33178"/>
    <x v="0"/>
    <s v="OFF-EN-10001749"/>
    <x v="1"/>
    <x v="12"/>
    <s v="Jiffy Padded Mailers with Self-Seal Closure"/>
    <n v="29.808"/>
    <n v="2"/>
    <n v="0.2"/>
    <n v="10.805399999999997"/>
  </r>
  <r>
    <n v="1899"/>
    <x v="930"/>
    <x v="2"/>
    <x v="550"/>
    <d v="2011-09-02T00:00:00"/>
    <s v="Second Class"/>
    <x v="362"/>
    <s v="Ryan Akin"/>
    <x v="0"/>
    <s v="United States"/>
    <s v="Miami"/>
    <x v="2"/>
    <n v="33178"/>
    <x v="0"/>
    <s v="OFF-BI-10004390"/>
    <x v="1"/>
    <x v="8"/>
    <s v="GBC DocuBind 200 Manual Binding Machine"/>
    <n v="505.1760000000001"/>
    <n v="4"/>
    <n v="0.7"/>
    <n v="-336.78399999999988"/>
  </r>
  <r>
    <n v="1900"/>
    <x v="930"/>
    <x v="2"/>
    <x v="550"/>
    <d v="2011-09-02T00:00:00"/>
    <s v="Second Class"/>
    <x v="362"/>
    <s v="Ryan Akin"/>
    <x v="0"/>
    <s v="United States"/>
    <s v="Miami"/>
    <x v="2"/>
    <n v="33178"/>
    <x v="0"/>
    <s v="FUR-TA-10001857"/>
    <x v="0"/>
    <x v="3"/>
    <s v="Balt Solid Wood Rectangular Table"/>
    <n v="174.05850000000001"/>
    <n v="3"/>
    <n v="0.45"/>
    <n v="-110.76450000000001"/>
  </r>
  <r>
    <n v="1901"/>
    <x v="931"/>
    <x v="0"/>
    <x v="622"/>
    <d v="2013-07-04T00:00:00"/>
    <s v="Second Class"/>
    <x v="476"/>
    <s v="Corey-Lock"/>
    <x v="0"/>
    <s v="United States"/>
    <s v="Florence"/>
    <x v="20"/>
    <n v="29501"/>
    <x v="0"/>
    <s v="OFF-ST-10000563"/>
    <x v="1"/>
    <x v="4"/>
    <s v="Fellowes Bankers Box Stor/Drawer Steel Plus"/>
    <n v="191.88"/>
    <n v="6"/>
    <n v="0"/>
    <n v="19.188000000000002"/>
  </r>
  <r>
    <n v="1902"/>
    <x v="932"/>
    <x v="0"/>
    <x v="623"/>
    <d v="2013-08-24T00:00:00"/>
    <s v="First Class"/>
    <x v="108"/>
    <s v="Dianna Wilson"/>
    <x v="2"/>
    <s v="United States"/>
    <s v="Detroit"/>
    <x v="12"/>
    <n v="48205"/>
    <x v="2"/>
    <s v="TEC-PH-10004924"/>
    <x v="2"/>
    <x v="7"/>
    <s v="SKILCRAFT Telephone Shoulder Rest, 2&quot; x 6.5&quot; x 2.5&quot;, Black"/>
    <n v="14.78"/>
    <n v="2"/>
    <n v="0"/>
    <n v="3.9906000000000006"/>
  </r>
  <r>
    <n v="1903"/>
    <x v="933"/>
    <x v="3"/>
    <x v="208"/>
    <d v="2014-10-23T00:00:00"/>
    <s v="First Class"/>
    <x v="460"/>
    <s v="Damala Kotsonis"/>
    <x v="1"/>
    <s v="United States"/>
    <s v="Springfield"/>
    <x v="21"/>
    <n v="97477"/>
    <x v="1"/>
    <s v="OFF-PA-10003953"/>
    <x v="1"/>
    <x v="10"/>
    <s v="Xerox 218"/>
    <n v="5.1840000000000011"/>
    <n v="1"/>
    <n v="0.2"/>
    <n v="1.8144"/>
  </r>
  <r>
    <n v="1904"/>
    <x v="933"/>
    <x v="3"/>
    <x v="208"/>
    <d v="2014-10-23T00:00:00"/>
    <s v="First Class"/>
    <x v="460"/>
    <s v="Damala Kotsonis"/>
    <x v="1"/>
    <s v="United States"/>
    <s v="Springfield"/>
    <x v="21"/>
    <n v="97477"/>
    <x v="1"/>
    <s v="FUR-CH-10000155"/>
    <x v="0"/>
    <x v="1"/>
    <s v="Global Comet Stacking Armless Chair"/>
    <n v="478.48"/>
    <n v="2"/>
    <n v="0.2"/>
    <n v="47.848000000000013"/>
  </r>
  <r>
    <n v="1905"/>
    <x v="933"/>
    <x v="3"/>
    <x v="208"/>
    <d v="2014-10-23T00:00:00"/>
    <s v="First Class"/>
    <x v="460"/>
    <s v="Damala Kotsonis"/>
    <x v="1"/>
    <s v="United States"/>
    <s v="Springfield"/>
    <x v="21"/>
    <n v="97477"/>
    <x v="1"/>
    <s v="TEC-AC-10003116"/>
    <x v="2"/>
    <x v="11"/>
    <s v="Memorex Froggy Flash Drive 8 GB"/>
    <n v="28.400000000000002"/>
    <n v="2"/>
    <n v="0.2"/>
    <n v="6.7449999999999983"/>
  </r>
  <r>
    <n v="1906"/>
    <x v="934"/>
    <x v="3"/>
    <x v="208"/>
    <d v="2014-10-25T00:00:00"/>
    <s v="First Class"/>
    <x v="550"/>
    <s v="Michael Dominguez"/>
    <x v="1"/>
    <s v="United States"/>
    <s v="Indianapolis"/>
    <x v="14"/>
    <n v="46203"/>
    <x v="2"/>
    <s v="OFF-ST-10002743"/>
    <x v="1"/>
    <x v="4"/>
    <s v="SAFCO Boltless Steel Shelving"/>
    <n v="909.12"/>
    <n v="8"/>
    <n v="0"/>
    <n v="9.091199999999958"/>
  </r>
  <r>
    <n v="1907"/>
    <x v="935"/>
    <x v="0"/>
    <x v="624"/>
    <d v="2013-05-22T00:00:00"/>
    <s v="Standard Class"/>
    <x v="532"/>
    <s v="Roy Phan"/>
    <x v="1"/>
    <s v="United States"/>
    <s v="Apopka"/>
    <x v="2"/>
    <n v="32712"/>
    <x v="0"/>
    <s v="OFF-BI-10001757"/>
    <x v="1"/>
    <x v="8"/>
    <s v="Pressboard Hanging Data Binders for Unburst Sheets"/>
    <n v="2.9520000000000004"/>
    <n v="2"/>
    <n v="0.7"/>
    <n v="-2.1648000000000005"/>
  </r>
  <r>
    <n v="1908"/>
    <x v="935"/>
    <x v="0"/>
    <x v="624"/>
    <d v="2013-05-22T00:00:00"/>
    <s v="Standard Class"/>
    <x v="532"/>
    <s v="Roy Phan"/>
    <x v="1"/>
    <s v="United States"/>
    <s v="Apopka"/>
    <x v="2"/>
    <n v="32712"/>
    <x v="0"/>
    <s v="OFF-BI-10000069"/>
    <x v="1"/>
    <x v="8"/>
    <s v="GBC Prepunched Paper, 19-Hole, for Binding Systems, 24-lb"/>
    <n v="27.018000000000008"/>
    <n v="6"/>
    <n v="0.7"/>
    <n v="-21.61440000000001"/>
  </r>
  <r>
    <n v="1909"/>
    <x v="936"/>
    <x v="1"/>
    <x v="302"/>
    <d v="2012-02-04T00:00:00"/>
    <s v="First Class"/>
    <x v="459"/>
    <s v="Rick Wilson"/>
    <x v="1"/>
    <s v="United States"/>
    <s v="Los Angeles"/>
    <x v="1"/>
    <n v="90008"/>
    <x v="1"/>
    <s v="FUR-FU-10004093"/>
    <x v="0"/>
    <x v="5"/>
    <s v="Hand-Finished Solid Wood Document Frame"/>
    <n v="136.91999999999999"/>
    <n v="4"/>
    <n v="0"/>
    <n v="41.075999999999993"/>
  </r>
  <r>
    <n v="1910"/>
    <x v="937"/>
    <x v="3"/>
    <x v="404"/>
    <d v="2014-12-24T00:00:00"/>
    <s v="Standard Class"/>
    <x v="551"/>
    <s v="Duane Benoit"/>
    <x v="0"/>
    <s v="United States"/>
    <s v="Oceanside"/>
    <x v="15"/>
    <n v="11572"/>
    <x v="3"/>
    <s v="FUR-FU-10001037"/>
    <x v="0"/>
    <x v="5"/>
    <s v="DAX Charcoal/Nickel-Tone Document Frame, 5 x 7"/>
    <n v="18.96"/>
    <n v="2"/>
    <n v="0"/>
    <n v="8.532"/>
  </r>
  <r>
    <n v="1911"/>
    <x v="938"/>
    <x v="0"/>
    <x v="625"/>
    <d v="2013-11-23T00:00:00"/>
    <s v="Standard Class"/>
    <x v="34"/>
    <s v="Stewart Carmichael"/>
    <x v="1"/>
    <s v="United States"/>
    <s v="Los Angeles"/>
    <x v="1"/>
    <n v="90008"/>
    <x v="1"/>
    <s v="TEC-AC-10003832"/>
    <x v="2"/>
    <x v="11"/>
    <s v="Imation 16GB Mini TravelDrive USB 2.0 Flash Drive"/>
    <n v="99.390000000000015"/>
    <n v="3"/>
    <n v="0"/>
    <n v="40.749900000000004"/>
  </r>
  <r>
    <n v="1912"/>
    <x v="939"/>
    <x v="3"/>
    <x v="445"/>
    <d v="2014-07-07T00:00:00"/>
    <s v="Second Class"/>
    <x v="395"/>
    <s v="Frank Hawley"/>
    <x v="1"/>
    <s v="United States"/>
    <s v="Houston"/>
    <x v="5"/>
    <n v="77041"/>
    <x v="2"/>
    <s v="OFF-PA-10001878"/>
    <x v="1"/>
    <x v="10"/>
    <s v="Xerox 1891"/>
    <n v="273.89600000000002"/>
    <n v="7"/>
    <n v="0.2"/>
    <n v="92.43989999999998"/>
  </r>
  <r>
    <n v="1913"/>
    <x v="939"/>
    <x v="3"/>
    <x v="445"/>
    <d v="2014-07-07T00:00:00"/>
    <s v="Second Class"/>
    <x v="395"/>
    <s v="Frank Hawley"/>
    <x v="1"/>
    <s v="United States"/>
    <s v="Houston"/>
    <x v="5"/>
    <n v="77041"/>
    <x v="2"/>
    <s v="TEC-MA-10003674"/>
    <x v="2"/>
    <x v="15"/>
    <s v="Hewlett-Packard Deskjet 5550 Printer"/>
    <n v="597.13200000000006"/>
    <n v="3"/>
    <n v="0.4"/>
    <n v="49.760999999999967"/>
  </r>
  <r>
    <n v="1914"/>
    <x v="940"/>
    <x v="2"/>
    <x v="626"/>
    <d v="2011-01-18T00:00:00"/>
    <s v="First Class"/>
    <x v="552"/>
    <s v="Erica Hackney"/>
    <x v="0"/>
    <s v="United States"/>
    <s v="Roswell"/>
    <x v="32"/>
    <n v="30076"/>
    <x v="0"/>
    <s v="TEC-AC-10003628"/>
    <x v="2"/>
    <x v="11"/>
    <s v="Logitech 910-002974 M325 Wireless Mouse for Web Scrolling"/>
    <n v="149.94999999999999"/>
    <n v="5"/>
    <n v="0"/>
    <n v="65.978000000000009"/>
  </r>
  <r>
    <n v="1915"/>
    <x v="941"/>
    <x v="3"/>
    <x v="504"/>
    <d v="2014-05-06T00:00:00"/>
    <s v="Standard Class"/>
    <x v="357"/>
    <s v="Ann Steele"/>
    <x v="2"/>
    <s v="United States"/>
    <s v="Boynton Beach"/>
    <x v="2"/>
    <n v="33437"/>
    <x v="0"/>
    <s v="OFF-LA-10003190"/>
    <x v="1"/>
    <x v="2"/>
    <s v="Avery 474"/>
    <n v="4.6079999999999997"/>
    <n v="2"/>
    <n v="0.2"/>
    <n v="1.6704000000000001"/>
  </r>
  <r>
    <n v="1916"/>
    <x v="941"/>
    <x v="3"/>
    <x v="504"/>
    <d v="2014-05-06T00:00:00"/>
    <s v="Standard Class"/>
    <x v="357"/>
    <s v="Ann Steele"/>
    <x v="2"/>
    <s v="United States"/>
    <s v="Boynton Beach"/>
    <x v="2"/>
    <n v="33437"/>
    <x v="0"/>
    <s v="OFF-AR-10002280"/>
    <x v="1"/>
    <x v="6"/>
    <s v="Staples"/>
    <n v="15.528"/>
    <n v="3"/>
    <n v="0.2"/>
    <n v="4.8524999999999991"/>
  </r>
  <r>
    <n v="1917"/>
    <x v="941"/>
    <x v="3"/>
    <x v="504"/>
    <d v="2014-05-06T00:00:00"/>
    <s v="Standard Class"/>
    <x v="357"/>
    <s v="Ann Steele"/>
    <x v="2"/>
    <s v="United States"/>
    <s v="Boynton Beach"/>
    <x v="2"/>
    <n v="33437"/>
    <x v="0"/>
    <s v="OFF-LA-10001569"/>
    <x v="1"/>
    <x v="2"/>
    <s v="Avery 499"/>
    <n v="11.952000000000002"/>
    <n v="3"/>
    <n v="0.2"/>
    <n v="3.8843999999999994"/>
  </r>
  <r>
    <n v="1918"/>
    <x v="942"/>
    <x v="1"/>
    <x v="627"/>
    <d v="2012-11-14T00:00:00"/>
    <s v="Standard Class"/>
    <x v="456"/>
    <s v="Helen Abelman"/>
    <x v="0"/>
    <s v="United States"/>
    <s v="Franklin"/>
    <x v="31"/>
    <n v="2038"/>
    <x v="3"/>
    <s v="OFF-AR-10001573"/>
    <x v="1"/>
    <x v="6"/>
    <s v="American Pencil"/>
    <n v="11.65"/>
    <n v="5"/>
    <n v="0"/>
    <n v="3.3784999999999989"/>
  </r>
  <r>
    <n v="1919"/>
    <x v="943"/>
    <x v="1"/>
    <x v="628"/>
    <d v="2012-11-01T00:00:00"/>
    <s v="Second Class"/>
    <x v="539"/>
    <s v="Cathy Hwang"/>
    <x v="2"/>
    <s v="United States"/>
    <s v="Detroit"/>
    <x v="12"/>
    <n v="48227"/>
    <x v="2"/>
    <s v="TEC-PH-10001809"/>
    <x v="2"/>
    <x v="7"/>
    <s v="Panasonic KX T7736-B Digital phone"/>
    <n v="299.89999999999998"/>
    <n v="2"/>
    <n v="0"/>
    <n v="74.974999999999994"/>
  </r>
  <r>
    <n v="1920"/>
    <x v="944"/>
    <x v="3"/>
    <x v="629"/>
    <d v="2014-08-20T00:00:00"/>
    <s v="First Class"/>
    <x v="553"/>
    <s v="Edward Hooks"/>
    <x v="1"/>
    <s v="United States"/>
    <s v="Watertown"/>
    <x v="15"/>
    <n v="13601"/>
    <x v="3"/>
    <s v="OFF-BI-10003091"/>
    <x v="1"/>
    <x v="8"/>
    <s v="GBC DocuBind TL200 Manual Binding Machine"/>
    <n v="895.92"/>
    <n v="5"/>
    <n v="0.2"/>
    <n v="302.37299999999993"/>
  </r>
  <r>
    <n v="1921"/>
    <x v="944"/>
    <x v="3"/>
    <x v="629"/>
    <d v="2014-08-20T00:00:00"/>
    <s v="First Class"/>
    <x v="553"/>
    <s v="Edward Hooks"/>
    <x v="1"/>
    <s v="United States"/>
    <s v="Watertown"/>
    <x v="15"/>
    <n v="13601"/>
    <x v="3"/>
    <s v="FUR-CH-10003981"/>
    <x v="0"/>
    <x v="1"/>
    <s v="Global Commerce Series Low-Back Swivel/Tilt Chairs"/>
    <n v="462.56400000000002"/>
    <n v="2"/>
    <n v="0.1"/>
    <n v="97.652399999999943"/>
  </r>
  <r>
    <n v="1922"/>
    <x v="945"/>
    <x v="1"/>
    <x v="292"/>
    <d v="2012-10-09T00:00:00"/>
    <s v="Standard Class"/>
    <x v="89"/>
    <s v="Mary Zewe"/>
    <x v="1"/>
    <s v="United States"/>
    <s v="Reading"/>
    <x v="9"/>
    <n v="19601"/>
    <x v="3"/>
    <s v="OFF-ST-10002562"/>
    <x v="1"/>
    <x v="4"/>
    <s v="Staples"/>
    <n v="15.008000000000003"/>
    <n v="2"/>
    <n v="0.2"/>
    <n v="1.5007999999999999"/>
  </r>
  <r>
    <n v="1923"/>
    <x v="946"/>
    <x v="0"/>
    <x v="630"/>
    <d v="2013-07-11T00:00:00"/>
    <s v="Second Class"/>
    <x v="554"/>
    <s v="Scot Coram"/>
    <x v="1"/>
    <s v="United States"/>
    <s v="Arlington"/>
    <x v="5"/>
    <n v="76017"/>
    <x v="2"/>
    <s v="TEC-PH-10004345"/>
    <x v="2"/>
    <x v="7"/>
    <s v="Cisco SPA 502G IP Phone"/>
    <n v="863.6400000000001"/>
    <n v="9"/>
    <n v="0.2"/>
    <n v="107.95499999999998"/>
  </r>
  <r>
    <n v="1924"/>
    <x v="946"/>
    <x v="0"/>
    <x v="630"/>
    <d v="2013-07-11T00:00:00"/>
    <s v="Second Class"/>
    <x v="554"/>
    <s v="Scot Coram"/>
    <x v="1"/>
    <s v="United States"/>
    <s v="Arlington"/>
    <x v="5"/>
    <n v="76017"/>
    <x v="2"/>
    <s v="OFF-AR-10000588"/>
    <x v="1"/>
    <x v="6"/>
    <s v="Newell 345"/>
    <n v="47.616"/>
    <n v="3"/>
    <n v="0.2"/>
    <n v="3.571200000000001"/>
  </r>
  <r>
    <n v="1925"/>
    <x v="947"/>
    <x v="3"/>
    <x v="256"/>
    <d v="2014-12-08T00:00:00"/>
    <s v="Second Class"/>
    <x v="268"/>
    <s v="Naresj Patel"/>
    <x v="0"/>
    <s v="United States"/>
    <s v="San Diego"/>
    <x v="1"/>
    <n v="92024"/>
    <x v="1"/>
    <s v="OFF-PA-10003039"/>
    <x v="1"/>
    <x v="10"/>
    <s v="Xerox 1960"/>
    <n v="92.94"/>
    <n v="3"/>
    <n v="0"/>
    <n v="41.822999999999993"/>
  </r>
  <r>
    <n v="1926"/>
    <x v="948"/>
    <x v="3"/>
    <x v="631"/>
    <d v="2014-03-14T00:00:00"/>
    <s v="Standard Class"/>
    <x v="352"/>
    <s v="Lindsay Williams"/>
    <x v="1"/>
    <s v="United States"/>
    <s v="San Francisco"/>
    <x v="1"/>
    <n v="94110"/>
    <x v="1"/>
    <s v="TEC-AC-10001908"/>
    <x v="2"/>
    <x v="11"/>
    <s v="Logitech Wireless Headset h800"/>
    <n v="199.98"/>
    <n v="2"/>
    <n v="0"/>
    <n v="69.992999999999995"/>
  </r>
  <r>
    <n v="1927"/>
    <x v="949"/>
    <x v="0"/>
    <x v="632"/>
    <d v="2013-06-16T00:00:00"/>
    <s v="Standard Class"/>
    <x v="411"/>
    <s v="Greg Matthias"/>
    <x v="0"/>
    <s v="United States"/>
    <s v="Los Angeles"/>
    <x v="1"/>
    <n v="90045"/>
    <x v="1"/>
    <s v="TEC-PH-10001198"/>
    <x v="2"/>
    <x v="7"/>
    <s v="Avaya 4621SW VoIP phone"/>
    <n v="177.48000000000002"/>
    <n v="3"/>
    <n v="0.2"/>
    <n v="19.966499999999982"/>
  </r>
  <r>
    <n v="1928"/>
    <x v="950"/>
    <x v="3"/>
    <x v="354"/>
    <d v="2014-12-02T00:00:00"/>
    <s v="First Class"/>
    <x v="302"/>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x v="91"/>
    <s v="Valerie Mitchum"/>
    <x v="2"/>
    <s v="United States"/>
    <s v="Seattle"/>
    <x v="4"/>
    <n v="98105"/>
    <x v="1"/>
    <s v="OFF-PA-10001972"/>
    <x v="1"/>
    <x v="10"/>
    <s v="Xerox 214"/>
    <n v="6.48"/>
    <n v="1"/>
    <n v="0"/>
    <n v="3.1104000000000003"/>
  </r>
  <r>
    <n v="1930"/>
    <x v="951"/>
    <x v="3"/>
    <x v="633"/>
    <d v="2014-03-19T00:00:00"/>
    <s v="Second Class"/>
    <x v="91"/>
    <s v="Valerie Mitchum"/>
    <x v="2"/>
    <s v="United States"/>
    <s v="Seattle"/>
    <x v="4"/>
    <n v="98105"/>
    <x v="1"/>
    <s v="OFF-ST-10004180"/>
    <x v="1"/>
    <x v="4"/>
    <s v="Safco Commercial Shelving"/>
    <n v="46.51"/>
    <n v="1"/>
    <n v="0"/>
    <n v="1.8603999999999985"/>
  </r>
  <r>
    <n v="1931"/>
    <x v="951"/>
    <x v="3"/>
    <x v="633"/>
    <d v="2014-03-19T00:00:00"/>
    <s v="Second Class"/>
    <x v="91"/>
    <s v="Valerie Mitchum"/>
    <x v="2"/>
    <s v="United States"/>
    <s v="Seattle"/>
    <x v="4"/>
    <n v="98105"/>
    <x v="1"/>
    <s v="TEC-PH-10004165"/>
    <x v="2"/>
    <x v="7"/>
    <s v="Mitel MiVoice 5330e IP Phone"/>
    <n v="659.97600000000011"/>
    <n v="3"/>
    <n v="0.2"/>
    <n v="49.498199999999969"/>
  </r>
  <r>
    <n v="1932"/>
    <x v="952"/>
    <x v="0"/>
    <x v="581"/>
    <d v="2013-11-30T00:00:00"/>
    <s v="Second Class"/>
    <x v="113"/>
    <s v="Craig Carreira"/>
    <x v="0"/>
    <s v="United States"/>
    <s v="Scottsdale"/>
    <x v="16"/>
    <n v="85254"/>
    <x v="1"/>
    <s v="TEC-PH-10002483"/>
    <x v="2"/>
    <x v="7"/>
    <s v="Motorola Moto X"/>
    <n v="271.99200000000002"/>
    <n v="1"/>
    <n v="0.2"/>
    <n v="23.799300000000002"/>
  </r>
  <r>
    <n v="1933"/>
    <x v="953"/>
    <x v="3"/>
    <x v="634"/>
    <d v="2014-08-11T00:00:00"/>
    <s v="Second Class"/>
    <x v="277"/>
    <s v="Seth Vernon"/>
    <x v="0"/>
    <s v="United States"/>
    <s v="Lafayette"/>
    <x v="28"/>
    <n v="70506"/>
    <x v="0"/>
    <s v="FUR-BO-10000468"/>
    <x v="0"/>
    <x v="0"/>
    <s v="O'Sullivan 2-Shelf Heavy-Duty Bookcases"/>
    <n v="145.74"/>
    <n v="3"/>
    <n v="0"/>
    <n v="23.318400000000011"/>
  </r>
  <r>
    <n v="1934"/>
    <x v="953"/>
    <x v="3"/>
    <x v="634"/>
    <d v="2014-08-11T00:00:00"/>
    <s v="Second Class"/>
    <x v="277"/>
    <s v="Seth Vernon"/>
    <x v="0"/>
    <s v="United States"/>
    <s v="Lafayette"/>
    <x v="28"/>
    <n v="70506"/>
    <x v="0"/>
    <s v="FUR-FU-10001706"/>
    <x v="0"/>
    <x v="5"/>
    <s v="Longer-Life Soft White Bulbs"/>
    <n v="15.4"/>
    <n v="5"/>
    <n v="0"/>
    <n v="7.3919999999999995"/>
  </r>
  <r>
    <n v="1935"/>
    <x v="954"/>
    <x v="3"/>
    <x v="344"/>
    <d v="2014-12-04T00:00:00"/>
    <s v="Standard Class"/>
    <x v="352"/>
    <s v="Lindsay Williams"/>
    <x v="1"/>
    <s v="United States"/>
    <s v="San Francisco"/>
    <x v="1"/>
    <n v="94109"/>
    <x v="1"/>
    <s v="OFF-PA-10003129"/>
    <x v="1"/>
    <x v="10"/>
    <s v="Tops White Computer Printout Paper"/>
    <n v="244.54999999999998"/>
    <n v="5"/>
    <n v="0"/>
    <n v="114.93849999999998"/>
  </r>
  <r>
    <n v="1936"/>
    <x v="954"/>
    <x v="3"/>
    <x v="344"/>
    <d v="2014-12-04T00:00:00"/>
    <s v="Standard Class"/>
    <x v="352"/>
    <s v="Lindsay Williams"/>
    <x v="1"/>
    <s v="United States"/>
    <s v="San Francisco"/>
    <x v="1"/>
    <n v="94109"/>
    <x v="1"/>
    <s v="TEC-AC-10001284"/>
    <x v="2"/>
    <x v="11"/>
    <s v="Enermax Briskie RF Wireless Keyboard and Mouse Combo"/>
    <n v="166.16"/>
    <n v="8"/>
    <n v="0"/>
    <n v="59.817599999999999"/>
  </r>
  <r>
    <n v="1937"/>
    <x v="955"/>
    <x v="1"/>
    <x v="442"/>
    <d v="2012-05-27T00:00:00"/>
    <s v="Second Class"/>
    <x v="472"/>
    <s v="Nora Pelletier"/>
    <x v="2"/>
    <s v="United States"/>
    <s v="San Francisco"/>
    <x v="1"/>
    <n v="94109"/>
    <x v="1"/>
    <s v="FUR-FU-10002268"/>
    <x v="0"/>
    <x v="5"/>
    <s v="Ultra Door Push Plate"/>
    <n v="14.73"/>
    <n v="3"/>
    <n v="0"/>
    <n v="4.8608999999999991"/>
  </r>
  <r>
    <n v="1938"/>
    <x v="956"/>
    <x v="0"/>
    <x v="630"/>
    <d v="2013-07-13T00:00:00"/>
    <s v="Standard Class"/>
    <x v="555"/>
    <s v="Joe Elijah"/>
    <x v="0"/>
    <s v="United States"/>
    <s v="Broomfield"/>
    <x v="22"/>
    <n v="80020"/>
    <x v="1"/>
    <s v="OFF-BI-10002082"/>
    <x v="1"/>
    <x v="8"/>
    <s v="GBC Twin Loop Wire Binding Elements"/>
    <n v="19.968000000000004"/>
    <n v="2"/>
    <n v="0.7"/>
    <n v="-13.311999999999998"/>
  </r>
  <r>
    <n v="1939"/>
    <x v="956"/>
    <x v="0"/>
    <x v="630"/>
    <d v="2013-07-13T00:00:00"/>
    <s v="Standard Class"/>
    <x v="55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x v="555"/>
    <s v="Joe Elijah"/>
    <x v="0"/>
    <s v="United States"/>
    <s v="Broomfield"/>
    <x v="22"/>
    <n v="80020"/>
    <x v="1"/>
    <s v="OFF-BI-10001634"/>
    <x v="1"/>
    <x v="8"/>
    <s v="Wilson Jones Active Use Binders"/>
    <n v="8.7360000000000024"/>
    <n v="4"/>
    <n v="0.7"/>
    <n v="-6.1151999999999997"/>
  </r>
  <r>
    <n v="1941"/>
    <x v="956"/>
    <x v="0"/>
    <x v="630"/>
    <d v="2013-07-13T00:00:00"/>
    <s v="Standard Class"/>
    <x v="555"/>
    <s v="Joe Elijah"/>
    <x v="0"/>
    <s v="United States"/>
    <s v="Broomfield"/>
    <x v="22"/>
    <n v="80020"/>
    <x v="1"/>
    <s v="FUR-CH-10004287"/>
    <x v="0"/>
    <x v="1"/>
    <s v="SAFCO Arco Folding Chair"/>
    <n v="662.88"/>
    <n v="3"/>
    <n v="0.2"/>
    <n v="74.573999999999955"/>
  </r>
  <r>
    <n v="1942"/>
    <x v="957"/>
    <x v="3"/>
    <x v="635"/>
    <d v="2014-09-02T00:00:00"/>
    <s v="First Class"/>
    <x v="434"/>
    <s v="Cathy Prescott"/>
    <x v="1"/>
    <s v="United States"/>
    <s v="Quincy"/>
    <x v="10"/>
    <n v="62301"/>
    <x v="2"/>
    <s v="OFF-LA-10004544"/>
    <x v="1"/>
    <x v="2"/>
    <s v="Avery 505"/>
    <n v="47.360000000000007"/>
    <n v="4"/>
    <n v="0.2"/>
    <n v="17.759999999999998"/>
  </r>
  <r>
    <n v="1943"/>
    <x v="957"/>
    <x v="3"/>
    <x v="635"/>
    <d v="2014-09-02T00:00:00"/>
    <s v="First Class"/>
    <x v="434"/>
    <s v="Cathy Prescott"/>
    <x v="1"/>
    <s v="United States"/>
    <s v="Quincy"/>
    <x v="10"/>
    <n v="62301"/>
    <x v="2"/>
    <s v="OFF-ST-10004507"/>
    <x v="1"/>
    <x v="4"/>
    <s v="Advantus Rolling Storage Box"/>
    <n v="27.439999999999998"/>
    <n v="2"/>
    <n v="0.2"/>
    <n v="2.4009999999999998"/>
  </r>
  <r>
    <n v="1944"/>
    <x v="957"/>
    <x v="3"/>
    <x v="635"/>
    <d v="2014-09-02T00:00:00"/>
    <s v="First Class"/>
    <x v="434"/>
    <s v="Cathy Prescott"/>
    <x v="1"/>
    <s v="United States"/>
    <s v="Quincy"/>
    <x v="10"/>
    <n v="62301"/>
    <x v="2"/>
    <s v="OFF-BI-10002012"/>
    <x v="1"/>
    <x v="8"/>
    <s v="Wilson Jones Easy Flow II Sheet Lifters"/>
    <n v="3.2399999999999993"/>
    <n v="9"/>
    <n v="0.8"/>
    <n v="-5.1840000000000011"/>
  </r>
  <r>
    <n v="1945"/>
    <x v="958"/>
    <x v="0"/>
    <x v="23"/>
    <d v="2013-06-27T00:00:00"/>
    <s v="Standard Class"/>
    <x v="105"/>
    <s v="Erin Ashbrook"/>
    <x v="1"/>
    <s v="United States"/>
    <s v="Carrollton"/>
    <x v="5"/>
    <n v="75007"/>
    <x v="2"/>
    <s v="TEC-AC-10001109"/>
    <x v="2"/>
    <x v="11"/>
    <s v="Logitech Trackman Marble Mouse"/>
    <n v="95.968000000000004"/>
    <n v="4"/>
    <n v="0.2"/>
    <n v="26.391200000000001"/>
  </r>
  <r>
    <n v="1946"/>
    <x v="958"/>
    <x v="0"/>
    <x v="23"/>
    <d v="2013-06-27T00:00:00"/>
    <s v="Standard Class"/>
    <x v="105"/>
    <s v="Erin Ashbrook"/>
    <x v="1"/>
    <s v="United States"/>
    <s v="Carrollton"/>
    <x v="5"/>
    <n v="75007"/>
    <x v="2"/>
    <s v="OFF-PA-10000809"/>
    <x v="1"/>
    <x v="10"/>
    <s v="Xerox 206"/>
    <n v="10.368000000000002"/>
    <n v="2"/>
    <n v="0.2"/>
    <n v="3.6288"/>
  </r>
  <r>
    <n v="1947"/>
    <x v="959"/>
    <x v="3"/>
    <x v="264"/>
    <d v="2014-09-07T00:00:00"/>
    <s v="Standard Class"/>
    <x v="556"/>
    <s v="Ann Chong"/>
    <x v="1"/>
    <s v="United States"/>
    <s v="New York City"/>
    <x v="15"/>
    <n v="10009"/>
    <x v="3"/>
    <s v="OFF-AR-10000658"/>
    <x v="1"/>
    <x v="6"/>
    <s v="Newell 324"/>
    <n v="23.1"/>
    <n v="2"/>
    <n v="0"/>
    <n v="6.468"/>
  </r>
  <r>
    <n v="1948"/>
    <x v="959"/>
    <x v="3"/>
    <x v="264"/>
    <d v="2014-09-07T00:00:00"/>
    <s v="Standard Class"/>
    <x v="556"/>
    <s v="Ann Chong"/>
    <x v="1"/>
    <s v="United States"/>
    <s v="New York City"/>
    <x v="15"/>
    <n v="10009"/>
    <x v="3"/>
    <s v="FUR-FU-10001196"/>
    <x v="0"/>
    <x v="5"/>
    <s v="DAX Cubicle Frames - 8x10"/>
    <n v="11.54"/>
    <n v="2"/>
    <n v="0"/>
    <n v="3.4619999999999997"/>
  </r>
  <r>
    <n v="1949"/>
    <x v="959"/>
    <x v="3"/>
    <x v="264"/>
    <d v="2014-09-07T00:00:00"/>
    <s v="Standard Class"/>
    <x v="556"/>
    <s v="Ann Chong"/>
    <x v="1"/>
    <s v="United States"/>
    <s v="New York City"/>
    <x v="15"/>
    <n v="10009"/>
    <x v="3"/>
    <s v="FUR-TA-10001889"/>
    <x v="0"/>
    <x v="3"/>
    <s v="Bush Advantage Collection Racetrack Conference Table"/>
    <n v="254.52599999999998"/>
    <n v="1"/>
    <n v="0.4"/>
    <n v="-93.3262"/>
  </r>
  <r>
    <n v="1950"/>
    <x v="959"/>
    <x v="3"/>
    <x v="264"/>
    <d v="2014-09-07T00:00:00"/>
    <s v="Standard Class"/>
    <x v="556"/>
    <s v="Ann Chong"/>
    <x v="1"/>
    <s v="United States"/>
    <s v="New York City"/>
    <x v="15"/>
    <n v="10009"/>
    <x v="3"/>
    <s v="OFF-AP-10000358"/>
    <x v="1"/>
    <x v="9"/>
    <s v="Fellowes Basic Home/Office Series Surge Protectors"/>
    <n v="12.98"/>
    <n v="1"/>
    <n v="0"/>
    <n v="3.7641999999999989"/>
  </r>
  <r>
    <n v="1951"/>
    <x v="959"/>
    <x v="3"/>
    <x v="264"/>
    <d v="2014-09-07T00:00:00"/>
    <s v="Standard Class"/>
    <x v="556"/>
    <s v="Ann Chong"/>
    <x v="1"/>
    <s v="United States"/>
    <s v="New York City"/>
    <x v="15"/>
    <n v="10009"/>
    <x v="3"/>
    <s v="OFF-BI-10004970"/>
    <x v="1"/>
    <x v="8"/>
    <s v="ACCOHIDE 3-Ring Binder, Blue, 1&quot;"/>
    <n v="26.432000000000002"/>
    <n v="8"/>
    <n v="0.2"/>
    <n v="8.9207999999999998"/>
  </r>
  <r>
    <n v="1952"/>
    <x v="959"/>
    <x v="3"/>
    <x v="264"/>
    <d v="2014-09-07T00:00:00"/>
    <s v="Standard Class"/>
    <x v="556"/>
    <s v="Ann Chong"/>
    <x v="1"/>
    <s v="United States"/>
    <s v="New York City"/>
    <x v="15"/>
    <n v="10009"/>
    <x v="3"/>
    <s v="TEC-PH-10003885"/>
    <x v="2"/>
    <x v="7"/>
    <s v="Cisco SPA508G"/>
    <n v="197.96999999999997"/>
    <n v="3"/>
    <n v="0"/>
    <n v="57.41129999999999"/>
  </r>
  <r>
    <n v="1953"/>
    <x v="959"/>
    <x v="3"/>
    <x v="264"/>
    <d v="2014-09-07T00:00:00"/>
    <s v="Standard Class"/>
    <x v="556"/>
    <s v="Ann Chong"/>
    <x v="1"/>
    <s v="United States"/>
    <s v="New York City"/>
    <x v="15"/>
    <n v="10009"/>
    <x v="3"/>
    <s v="OFF-LA-10001641"/>
    <x v="1"/>
    <x v="2"/>
    <s v="Avery 518"/>
    <n v="18.899999999999999"/>
    <n v="6"/>
    <n v="0"/>
    <n v="9.0719999999999992"/>
  </r>
  <r>
    <n v="1954"/>
    <x v="959"/>
    <x v="3"/>
    <x v="264"/>
    <d v="2014-09-07T00:00:00"/>
    <s v="Standard Class"/>
    <x v="556"/>
    <s v="Ann Chong"/>
    <x v="1"/>
    <s v="United States"/>
    <s v="New York City"/>
    <x v="15"/>
    <n v="10009"/>
    <x v="3"/>
    <s v="FUR-CH-10003379"/>
    <x v="0"/>
    <x v="1"/>
    <s v="Global Commerce Series High-Back Swivel/Tilt Chairs"/>
    <n v="1282.4100000000001"/>
    <n v="5"/>
    <n v="0.1"/>
    <n v="213.73500000000001"/>
  </r>
  <r>
    <n v="1955"/>
    <x v="959"/>
    <x v="3"/>
    <x v="264"/>
    <d v="2014-09-07T00:00:00"/>
    <s v="Standard Class"/>
    <x v="556"/>
    <s v="Ann Chong"/>
    <x v="1"/>
    <s v="United States"/>
    <s v="New York City"/>
    <x v="15"/>
    <n v="10009"/>
    <x v="3"/>
    <s v="OFF-AR-10004582"/>
    <x v="1"/>
    <x v="6"/>
    <s v="BIC Brite Liner Grip Highlighters"/>
    <n v="4.92"/>
    <n v="3"/>
    <n v="0"/>
    <n v="2.2139999999999995"/>
  </r>
  <r>
    <n v="1956"/>
    <x v="959"/>
    <x v="3"/>
    <x v="264"/>
    <d v="2014-09-07T00:00:00"/>
    <s v="Standard Class"/>
    <x v="556"/>
    <s v="Ann Chong"/>
    <x v="1"/>
    <s v="United States"/>
    <s v="New York City"/>
    <x v="15"/>
    <n v="10009"/>
    <x v="3"/>
    <s v="TEC-AC-10002842"/>
    <x v="2"/>
    <x v="11"/>
    <s v="WD My Passport Ultra 2TB Portable External Hard Drive"/>
    <n v="238"/>
    <n v="2"/>
    <n v="0"/>
    <n v="38.080000000000013"/>
  </r>
  <r>
    <n v="1957"/>
    <x v="959"/>
    <x v="3"/>
    <x v="264"/>
    <d v="2014-09-07T00:00:00"/>
    <s v="Standard Class"/>
    <x v="556"/>
    <s v="Ann Chong"/>
    <x v="1"/>
    <s v="United States"/>
    <s v="New York City"/>
    <x v="15"/>
    <n v="10009"/>
    <x v="3"/>
    <s v="TEC-AC-10000109"/>
    <x v="2"/>
    <x v="11"/>
    <s v="Sony Micro Vault Click 16 GB USB 2.0 Flash Drive"/>
    <n v="167.97"/>
    <n v="3"/>
    <n v="0"/>
    <n v="40.31280000000001"/>
  </r>
  <r>
    <n v="1958"/>
    <x v="959"/>
    <x v="3"/>
    <x v="264"/>
    <d v="2014-09-07T00:00:00"/>
    <s v="Standard Class"/>
    <x v="556"/>
    <s v="Ann Chong"/>
    <x v="1"/>
    <s v="United States"/>
    <s v="New York City"/>
    <x v="15"/>
    <n v="10009"/>
    <x v="3"/>
    <s v="OFF-PA-10003893"/>
    <x v="1"/>
    <x v="10"/>
    <s v="Xerox 1962"/>
    <n v="17.12"/>
    <n v="4"/>
    <n v="0"/>
    <n v="7.7039999999999988"/>
  </r>
  <r>
    <n v="1959"/>
    <x v="960"/>
    <x v="3"/>
    <x v="18"/>
    <d v="2014-09-16T00:00:00"/>
    <s v="Second Class"/>
    <x v="355"/>
    <s v="Robert Waldorf"/>
    <x v="0"/>
    <s v="United States"/>
    <s v="Springfield"/>
    <x v="25"/>
    <n v="65807"/>
    <x v="2"/>
    <s v="OFF-BI-10003669"/>
    <x v="1"/>
    <x v="8"/>
    <s v="3M Organizer Strips"/>
    <n v="16.200000000000003"/>
    <n v="3"/>
    <n v="0"/>
    <n v="7.7759999999999998"/>
  </r>
  <r>
    <n v="1960"/>
    <x v="960"/>
    <x v="3"/>
    <x v="18"/>
    <d v="2014-09-16T00:00:00"/>
    <s v="Second Class"/>
    <x v="355"/>
    <s v="Robert Waldorf"/>
    <x v="0"/>
    <s v="United States"/>
    <s v="Springfield"/>
    <x v="25"/>
    <n v="65807"/>
    <x v="2"/>
    <s v="OFF-AP-10004785"/>
    <x v="1"/>
    <x v="9"/>
    <s v="Holmes Replacement Filter for HEPA Air Cleaner, Medium Room"/>
    <n v="33.99"/>
    <n v="3"/>
    <n v="0"/>
    <n v="14.615700000000004"/>
  </r>
  <r>
    <n v="1961"/>
    <x v="960"/>
    <x v="3"/>
    <x v="18"/>
    <d v="2014-09-16T00:00:00"/>
    <s v="Second Class"/>
    <x v="355"/>
    <s v="Robert Waldorf"/>
    <x v="0"/>
    <s v="United States"/>
    <s v="Springfield"/>
    <x v="25"/>
    <n v="65807"/>
    <x v="2"/>
    <s v="TEC-AC-10003023"/>
    <x v="2"/>
    <x v="11"/>
    <s v="Logitech G105 Gaming Keyboard"/>
    <n v="296.84999999999997"/>
    <n v="5"/>
    <n v="0"/>
    <n v="53.432999999999993"/>
  </r>
  <r>
    <n v="1962"/>
    <x v="960"/>
    <x v="3"/>
    <x v="18"/>
    <d v="2014-09-16T00:00:00"/>
    <s v="Second Class"/>
    <x v="355"/>
    <s v="Robert Waldorf"/>
    <x v="0"/>
    <s v="United States"/>
    <s v="Springfield"/>
    <x v="25"/>
    <n v="65807"/>
    <x v="2"/>
    <s v="TEC-AC-10002217"/>
    <x v="2"/>
    <x v="11"/>
    <s v="Imation Clip USB flash drive - 8 GB"/>
    <n v="112.80000000000001"/>
    <n v="6"/>
    <n v="0"/>
    <n v="6.7680000000000007"/>
  </r>
  <r>
    <n v="1963"/>
    <x v="960"/>
    <x v="3"/>
    <x v="18"/>
    <d v="2014-09-16T00:00:00"/>
    <s v="Second Class"/>
    <x v="355"/>
    <s v="Robert Waldorf"/>
    <x v="0"/>
    <s v="United States"/>
    <s v="Springfield"/>
    <x v="25"/>
    <n v="65807"/>
    <x v="2"/>
    <s v="OFF-BI-10002954"/>
    <x v="1"/>
    <x v="8"/>
    <s v="Newell 3-Hole Punched Plastic Slotted Magazine Holders for Binders"/>
    <n v="13.71"/>
    <n v="3"/>
    <n v="0"/>
    <n v="6.5808"/>
  </r>
  <r>
    <n v="1964"/>
    <x v="960"/>
    <x v="3"/>
    <x v="18"/>
    <d v="2014-09-16T00:00:00"/>
    <s v="Second Class"/>
    <x v="355"/>
    <s v="Robert Waldorf"/>
    <x v="0"/>
    <s v="United States"/>
    <s v="Springfield"/>
    <x v="25"/>
    <n v="65807"/>
    <x v="2"/>
    <s v="OFF-PA-10002586"/>
    <x v="1"/>
    <x v="10"/>
    <s v="Xerox 1970"/>
    <n v="24.900000000000002"/>
    <n v="5"/>
    <n v="0"/>
    <n v="11.703000000000001"/>
  </r>
  <r>
    <n v="1965"/>
    <x v="960"/>
    <x v="3"/>
    <x v="18"/>
    <d v="2014-09-16T00:00:00"/>
    <s v="Second Class"/>
    <x v="355"/>
    <s v="Robert Waldorf"/>
    <x v="0"/>
    <s v="United States"/>
    <s v="Springfield"/>
    <x v="25"/>
    <n v="65807"/>
    <x v="2"/>
    <s v="OFF-ST-10000025"/>
    <x v="1"/>
    <x v="4"/>
    <s v="Fellowes Stor/Drawer Steel Plus Storage Drawers"/>
    <n v="286.29000000000002"/>
    <n v="3"/>
    <n v="0"/>
    <n v="17.177399999999977"/>
  </r>
  <r>
    <n v="1966"/>
    <x v="960"/>
    <x v="3"/>
    <x v="18"/>
    <d v="2014-09-16T00:00:00"/>
    <s v="Second Class"/>
    <x v="355"/>
    <s v="Robert Waldorf"/>
    <x v="0"/>
    <s v="United States"/>
    <s v="Springfield"/>
    <x v="25"/>
    <n v="65807"/>
    <x v="2"/>
    <s v="OFF-AP-10003281"/>
    <x v="1"/>
    <x v="9"/>
    <s v="Acco 6 Outlet Guardian Standard Surge Suppressor"/>
    <n v="24.18"/>
    <n v="2"/>
    <n v="0"/>
    <n v="7.2539999999999978"/>
  </r>
  <r>
    <n v="1967"/>
    <x v="961"/>
    <x v="3"/>
    <x v="202"/>
    <d v="2014-12-29T00:00:00"/>
    <s v="Standard Class"/>
    <x v="203"/>
    <s v="Dean Braden"/>
    <x v="0"/>
    <s v="United States"/>
    <s v="Paterson"/>
    <x v="30"/>
    <n v="7501"/>
    <x v="3"/>
    <s v="TEC-PH-10002103"/>
    <x v="2"/>
    <x v="7"/>
    <s v="Jabra SPEAK 410"/>
    <n v="281.96999999999997"/>
    <n v="3"/>
    <n v="0"/>
    <n v="78.951599999999999"/>
  </r>
  <r>
    <n v="1968"/>
    <x v="961"/>
    <x v="3"/>
    <x v="202"/>
    <d v="2014-12-29T00:00:00"/>
    <s v="Standard Class"/>
    <x v="203"/>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x v="203"/>
    <s v="Dean Braden"/>
    <x v="0"/>
    <s v="United States"/>
    <s v="Paterson"/>
    <x v="30"/>
    <n v="7501"/>
    <x v="3"/>
    <s v="OFF-PA-10001144"/>
    <x v="1"/>
    <x v="10"/>
    <s v="Xerox 1913"/>
    <n v="166.44"/>
    <n v="3"/>
    <n v="0"/>
    <n v="79.891199999999998"/>
  </r>
  <r>
    <n v="1970"/>
    <x v="962"/>
    <x v="3"/>
    <x v="397"/>
    <d v="2014-09-30T00:00:00"/>
    <s v="Standard Class"/>
    <x v="217"/>
    <s v="Bill Donatelli"/>
    <x v="0"/>
    <s v="United States"/>
    <s v="Tulsa"/>
    <x v="26"/>
    <n v="74133"/>
    <x v="2"/>
    <s v="TEC-AC-10004659"/>
    <x v="2"/>
    <x v="11"/>
    <s v="Imation Secure+ Hardware Encrypted USB 2.0 Flash Drive; 16GB"/>
    <n v="291.95999999999998"/>
    <n v="4"/>
    <n v="0"/>
    <n v="102.18599999999998"/>
  </r>
  <r>
    <n v="1971"/>
    <x v="963"/>
    <x v="3"/>
    <x v="636"/>
    <d v="2014-05-12T00:00:00"/>
    <s v="Standard Class"/>
    <x v="529"/>
    <s v="Max Ludwig"/>
    <x v="2"/>
    <s v="United States"/>
    <s v="Chicago"/>
    <x v="10"/>
    <n v="60623"/>
    <x v="2"/>
    <s v="OFF-AR-10004752"/>
    <x v="1"/>
    <x v="6"/>
    <s v="Blackstonian Pencils"/>
    <n v="6.4080000000000004"/>
    <n v="3"/>
    <n v="0.2"/>
    <n v="0.64079999999999981"/>
  </r>
  <r>
    <n v="1972"/>
    <x v="963"/>
    <x v="3"/>
    <x v="636"/>
    <d v="2014-05-12T00:00:00"/>
    <s v="Standard Class"/>
    <x v="529"/>
    <s v="Max Ludwig"/>
    <x v="2"/>
    <s v="United States"/>
    <s v="Chicago"/>
    <x v="10"/>
    <n v="60623"/>
    <x v="2"/>
    <s v="TEC-AC-10004659"/>
    <x v="2"/>
    <x v="11"/>
    <s v="Imation Secure+ Hardware Encrypted USB 2.0 Flash Drive; 16GB"/>
    <n v="408.74399999999997"/>
    <n v="7"/>
    <n v="0.2"/>
    <n v="76.639499999999984"/>
  </r>
  <r>
    <n v="1973"/>
    <x v="964"/>
    <x v="2"/>
    <x v="637"/>
    <d v="2011-12-19T00:00:00"/>
    <s v="Standard Class"/>
    <x v="557"/>
    <s v="Joy Daniels"/>
    <x v="0"/>
    <s v="United States"/>
    <s v="Chicago"/>
    <x v="10"/>
    <n v="60610"/>
    <x v="2"/>
    <s v="OFF-BI-10001249"/>
    <x v="1"/>
    <x v="8"/>
    <s v="Avery Heavy-Duty EZD View Binder with Locking Rings"/>
    <n v="5.1039999999999992"/>
    <n v="4"/>
    <n v="0.8"/>
    <n v="-8.6768000000000018"/>
  </r>
  <r>
    <n v="1974"/>
    <x v="964"/>
    <x v="2"/>
    <x v="637"/>
    <d v="2011-12-19T00:00:00"/>
    <s v="Standard Class"/>
    <x v="557"/>
    <s v="Joy Daniels"/>
    <x v="0"/>
    <s v="United States"/>
    <s v="Chicago"/>
    <x v="10"/>
    <n v="60610"/>
    <x v="2"/>
    <s v="OFF-FA-10003059"/>
    <x v="1"/>
    <x v="13"/>
    <s v="Assorted Color Push Pins"/>
    <n v="2.8960000000000004"/>
    <n v="2"/>
    <n v="0.2"/>
    <n v="0.4705999999999998"/>
  </r>
  <r>
    <n v="1975"/>
    <x v="964"/>
    <x v="2"/>
    <x v="637"/>
    <d v="2011-12-19T00:00:00"/>
    <s v="Standard Class"/>
    <x v="557"/>
    <s v="Joy Daniels"/>
    <x v="0"/>
    <s v="United States"/>
    <s v="Chicago"/>
    <x v="10"/>
    <n v="60610"/>
    <x v="2"/>
    <s v="TEC-AC-10002718"/>
    <x v="2"/>
    <x v="11"/>
    <s v="Belkin Standard 104 key USB Keyboard"/>
    <n v="35.016000000000005"/>
    <n v="3"/>
    <n v="0.2"/>
    <n v="-2.188500000000003"/>
  </r>
  <r>
    <n v="1976"/>
    <x v="965"/>
    <x v="2"/>
    <x v="638"/>
    <d v="2011-10-20T00:00:00"/>
    <s v="Second Class"/>
    <x v="127"/>
    <s v="Alan Schoenberger"/>
    <x v="1"/>
    <s v="United States"/>
    <s v="Montgomery"/>
    <x v="19"/>
    <n v="36116"/>
    <x v="0"/>
    <s v="OFF-ST-10001522"/>
    <x v="1"/>
    <x v="4"/>
    <s v="Gould Plastics 18-Pocket Panel Bin, 34w x 5-1/4d x 20-1/2h"/>
    <n v="275.96999999999997"/>
    <n v="3"/>
    <n v="0"/>
    <n v="11.038799999999981"/>
  </r>
  <r>
    <n v="1977"/>
    <x v="965"/>
    <x v="2"/>
    <x v="638"/>
    <d v="2011-10-20T00:00:00"/>
    <s v="Second Class"/>
    <x v="127"/>
    <s v="Alan Schoenberger"/>
    <x v="1"/>
    <s v="United States"/>
    <s v="Montgomery"/>
    <x v="19"/>
    <n v="36116"/>
    <x v="0"/>
    <s v="TEC-PH-10002352"/>
    <x v="2"/>
    <x v="7"/>
    <s v="Avaya IP Phone 1140E VoIP phone"/>
    <n v="1394.95"/>
    <n v="5"/>
    <n v="0"/>
    <n v="362.68699999999995"/>
  </r>
  <r>
    <n v="1978"/>
    <x v="965"/>
    <x v="2"/>
    <x v="638"/>
    <d v="2011-10-20T00:00:00"/>
    <s v="Second Class"/>
    <x v="127"/>
    <s v="Alan Schoenberger"/>
    <x v="1"/>
    <s v="United States"/>
    <s v="Montgomery"/>
    <x v="19"/>
    <n v="36116"/>
    <x v="0"/>
    <s v="FUR-CH-10003774"/>
    <x v="0"/>
    <x v="1"/>
    <s v="Global Wood Trimmed Manager's Task Chair, Khaki"/>
    <n v="545.88"/>
    <n v="6"/>
    <n v="0"/>
    <n v="70.964399999999983"/>
  </r>
  <r>
    <n v="1979"/>
    <x v="966"/>
    <x v="1"/>
    <x v="412"/>
    <d v="2012-05-12T00:00:00"/>
    <s v="Standard Class"/>
    <x v="211"/>
    <s v="Allen Armold"/>
    <x v="0"/>
    <s v="United States"/>
    <s v="Salem"/>
    <x v="21"/>
    <n v="97301"/>
    <x v="1"/>
    <s v="OFF-AR-10000127"/>
    <x v="1"/>
    <x v="6"/>
    <s v="Newell 321"/>
    <n v="5.2480000000000002"/>
    <n v="2"/>
    <n v="0.2"/>
    <n v="0.59039999999999915"/>
  </r>
  <r>
    <n v="1980"/>
    <x v="967"/>
    <x v="0"/>
    <x v="167"/>
    <d v="2013-04-15T00:00:00"/>
    <s v="Same Day"/>
    <x v="446"/>
    <s v="Kean Takahito"/>
    <x v="0"/>
    <s v="United States"/>
    <s v="Glendale"/>
    <x v="16"/>
    <n v="85301"/>
    <x v="1"/>
    <s v="FUR-CH-10004086"/>
    <x v="0"/>
    <x v="1"/>
    <s v="Hon 4070 Series Pagoda Armless Upholstered Stacking Chairs"/>
    <n v="933.53600000000006"/>
    <n v="4"/>
    <n v="0.2"/>
    <n v="105.02279999999996"/>
  </r>
  <r>
    <n v="1981"/>
    <x v="967"/>
    <x v="0"/>
    <x v="167"/>
    <d v="2013-04-15T00:00:00"/>
    <s v="Same Day"/>
    <x v="446"/>
    <s v="Kean Takahito"/>
    <x v="0"/>
    <s v="United States"/>
    <s v="Glendale"/>
    <x v="16"/>
    <n v="85301"/>
    <x v="1"/>
    <s v="OFF-ST-10001228"/>
    <x v="1"/>
    <x v="4"/>
    <s v="Fellowes Personal Hanging Folder Files, Navy"/>
    <n v="42.975999999999999"/>
    <n v="4"/>
    <n v="0.2"/>
    <n v="4.2976000000000028"/>
  </r>
  <r>
    <n v="1982"/>
    <x v="968"/>
    <x v="1"/>
    <x v="639"/>
    <d v="2012-12-16T00:00:00"/>
    <s v="Second Class"/>
    <x v="152"/>
    <s v="Muhammed MacIntyre"/>
    <x v="1"/>
    <s v="United States"/>
    <s v="Columbus"/>
    <x v="32"/>
    <n v="31907"/>
    <x v="0"/>
    <s v="OFF-BI-10004187"/>
    <x v="1"/>
    <x v="8"/>
    <s v="Staples"/>
    <n v="3.76"/>
    <n v="2"/>
    <n v="0"/>
    <n v="1.8047999999999997"/>
  </r>
  <r>
    <n v="1983"/>
    <x v="969"/>
    <x v="2"/>
    <x v="640"/>
    <d v="2011-12-09T00:00:00"/>
    <s v="Standard Class"/>
    <x v="159"/>
    <s v="Nathan Gelder"/>
    <x v="0"/>
    <s v="United States"/>
    <s v="Oklahoma City"/>
    <x v="26"/>
    <n v="73120"/>
    <x v="2"/>
    <s v="TEC-PH-10003811"/>
    <x v="2"/>
    <x v="7"/>
    <s v="Jabra Supreme Plus Driver Edition Headset"/>
    <n v="479.96"/>
    <n v="4"/>
    <n v="0"/>
    <n v="134.3888"/>
  </r>
  <r>
    <n v="1984"/>
    <x v="970"/>
    <x v="2"/>
    <x v="641"/>
    <d v="2011-11-27T00:00:00"/>
    <s v="Second Class"/>
    <x v="429"/>
    <s v="Laurel Workman"/>
    <x v="1"/>
    <s v="United States"/>
    <s v="Brentwood"/>
    <x v="1"/>
    <n v="94513"/>
    <x v="1"/>
    <s v="OFF-AP-10000240"/>
    <x v="1"/>
    <x v="9"/>
    <s v="Belkin F9G930V10-GRY 9 Outlet Surge"/>
    <n v="320.88"/>
    <n v="6"/>
    <n v="0"/>
    <n v="93.055199999999957"/>
  </r>
  <r>
    <n v="1985"/>
    <x v="970"/>
    <x v="2"/>
    <x v="641"/>
    <d v="2011-11-27T00:00:00"/>
    <s v="Second Class"/>
    <x v="429"/>
    <s v="Laurel Workman"/>
    <x v="1"/>
    <s v="United States"/>
    <s v="Brentwood"/>
    <x v="1"/>
    <n v="94513"/>
    <x v="1"/>
    <s v="FUR-FU-10001940"/>
    <x v="0"/>
    <x v="5"/>
    <s v="Staples"/>
    <n v="23.88"/>
    <n v="3"/>
    <n v="0"/>
    <n v="10.507200000000001"/>
  </r>
  <r>
    <n v="1986"/>
    <x v="970"/>
    <x v="2"/>
    <x v="641"/>
    <d v="2011-11-27T00:00:00"/>
    <s v="Second Class"/>
    <x v="429"/>
    <s v="Laurel Workman"/>
    <x v="1"/>
    <s v="United States"/>
    <s v="Brentwood"/>
    <x v="1"/>
    <n v="94513"/>
    <x v="1"/>
    <s v="OFF-PA-10000575"/>
    <x v="1"/>
    <x v="10"/>
    <s v="Wirebound Message Books, Four 2 3/4 x 5 White Forms per Page"/>
    <n v="26.76"/>
    <n v="4"/>
    <n v="0"/>
    <n v="12.3096"/>
  </r>
  <r>
    <n v="1987"/>
    <x v="971"/>
    <x v="0"/>
    <x v="197"/>
    <d v="2013-07-28T00:00:00"/>
    <s v="First Class"/>
    <x v="558"/>
    <s v="Christy Brittain"/>
    <x v="0"/>
    <s v="United States"/>
    <s v="Columbus"/>
    <x v="24"/>
    <n v="43229"/>
    <x v="3"/>
    <s v="TEC-CO-10001449"/>
    <x v="2"/>
    <x v="16"/>
    <s v="Hewlett Packard LaserJet 3310 Copier"/>
    <n v="1439.9759999999999"/>
    <n v="4"/>
    <n v="0.4"/>
    <n v="191.99680000000001"/>
  </r>
  <r>
    <n v="1988"/>
    <x v="972"/>
    <x v="1"/>
    <x v="529"/>
    <d v="2012-11-13T00:00:00"/>
    <s v="Standard Class"/>
    <x v="548"/>
    <s v="Adam Shillingsburg"/>
    <x v="0"/>
    <s v="United States"/>
    <s v="Springfield"/>
    <x v="25"/>
    <n v="65807"/>
    <x v="2"/>
    <s v="OFF-BI-10002393"/>
    <x v="1"/>
    <x v="8"/>
    <s v="Binder Posts"/>
    <n v="17.22"/>
    <n v="3"/>
    <n v="0"/>
    <n v="7.9212000000000007"/>
  </r>
  <r>
    <n v="1989"/>
    <x v="972"/>
    <x v="1"/>
    <x v="529"/>
    <d v="2012-11-13T00:00:00"/>
    <s v="Standard Class"/>
    <x v="548"/>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x v="548"/>
    <s v="Adam Shillingsburg"/>
    <x v="0"/>
    <s v="United States"/>
    <s v="Springfield"/>
    <x v="25"/>
    <n v="65807"/>
    <x v="2"/>
    <s v="OFF-EN-10000781"/>
    <x v="1"/>
    <x v="12"/>
    <s v="#10- 4 1/8&quot; x 9 1/2&quot; Recycled Envelopes"/>
    <n v="26.22"/>
    <n v="3"/>
    <n v="0"/>
    <n v="12.323399999999999"/>
  </r>
  <r>
    <n v="1991"/>
    <x v="972"/>
    <x v="1"/>
    <x v="529"/>
    <d v="2012-11-13T00:00:00"/>
    <s v="Standard Class"/>
    <x v="548"/>
    <s v="Adam Shillingsburg"/>
    <x v="0"/>
    <s v="United States"/>
    <s v="Springfield"/>
    <x v="25"/>
    <n v="65807"/>
    <x v="2"/>
    <s v="OFF-PA-10002160"/>
    <x v="1"/>
    <x v="10"/>
    <s v="Xerox 1978"/>
    <n v="17.34"/>
    <n v="3"/>
    <n v="0"/>
    <n v="8.4966000000000008"/>
  </r>
  <r>
    <n v="1992"/>
    <x v="973"/>
    <x v="3"/>
    <x v="642"/>
    <d v="2014-03-01T00:00:00"/>
    <s v="Standard Class"/>
    <x v="558"/>
    <s v="Christy Brittain"/>
    <x v="0"/>
    <s v="United States"/>
    <s v="Philadelphia"/>
    <x v="9"/>
    <n v="19134"/>
    <x v="3"/>
    <s v="OFF-BI-10004970"/>
    <x v="1"/>
    <x v="8"/>
    <s v="ACCOHIDE 3-Ring Binder, Blue, 1&quot;"/>
    <n v="4.9560000000000004"/>
    <n v="4"/>
    <n v="0.7"/>
    <n v="-3.7995999999999981"/>
  </r>
  <r>
    <n v="1993"/>
    <x v="974"/>
    <x v="3"/>
    <x v="643"/>
    <d v="2014-07-03T00:00:00"/>
    <s v="Standard Class"/>
    <x v="529"/>
    <s v="Max Ludwig"/>
    <x v="2"/>
    <s v="United States"/>
    <s v="Springfield"/>
    <x v="21"/>
    <n v="97477"/>
    <x v="1"/>
    <s v="OFF-LA-10003923"/>
    <x v="1"/>
    <x v="2"/>
    <s v="Alphabetical Labels for Top Tab Filing"/>
    <n v="71.040000000000006"/>
    <n v="6"/>
    <n v="0.2"/>
    <n v="26.640000000000004"/>
  </r>
  <r>
    <n v="1994"/>
    <x v="974"/>
    <x v="3"/>
    <x v="643"/>
    <d v="2014-07-03T00:00:00"/>
    <s v="Standard Class"/>
    <x v="529"/>
    <s v="Max Ludwig"/>
    <x v="2"/>
    <s v="United States"/>
    <s v="Springfield"/>
    <x v="21"/>
    <n v="97477"/>
    <x v="1"/>
    <s v="OFF-AR-10002257"/>
    <x v="1"/>
    <x v="6"/>
    <s v="Eldon Spacemaker Box, Quick-Snap Lid, Clear"/>
    <n v="5.3440000000000003"/>
    <n v="2"/>
    <n v="0.2"/>
    <n v="0.73479999999999923"/>
  </r>
  <r>
    <n v="1995"/>
    <x v="974"/>
    <x v="3"/>
    <x v="643"/>
    <d v="2014-07-03T00:00:00"/>
    <s v="Standard Class"/>
    <x v="529"/>
    <s v="Max Ludwig"/>
    <x v="2"/>
    <s v="United States"/>
    <s v="Springfield"/>
    <x v="21"/>
    <n v="97477"/>
    <x v="1"/>
    <s v="OFF-FA-10004395"/>
    <x v="1"/>
    <x v="13"/>
    <s v="Plymouth Boxed Rubber Bands by Plymouth"/>
    <n v="11.304"/>
    <n v="3"/>
    <n v="0.2"/>
    <n v="-2.1194999999999999"/>
  </r>
  <r>
    <n v="1996"/>
    <x v="975"/>
    <x v="3"/>
    <x v="574"/>
    <d v="2014-12-05T00:00:00"/>
    <s v="Second Class"/>
    <x v="559"/>
    <s v="Joy Smith"/>
    <x v="0"/>
    <s v="United States"/>
    <s v="Houston"/>
    <x v="5"/>
    <n v="77036"/>
    <x v="2"/>
    <s v="OFF-AP-10002534"/>
    <x v="1"/>
    <x v="9"/>
    <s v="3.6 Cubic Foot Counter Height Office Refrigerator"/>
    <n v="294.61999999999995"/>
    <n v="5"/>
    <n v="0.8"/>
    <n v="-766.01199999999994"/>
  </r>
  <r>
    <n v="1997"/>
    <x v="975"/>
    <x v="3"/>
    <x v="574"/>
    <d v="2014-12-05T00:00:00"/>
    <s v="Second Class"/>
    <x v="559"/>
    <s v="Joy Smith"/>
    <x v="0"/>
    <s v="United States"/>
    <s v="Houston"/>
    <x v="5"/>
    <n v="77036"/>
    <x v="2"/>
    <s v="FUR-FU-10004020"/>
    <x v="0"/>
    <x v="5"/>
    <s v="Advantus Panel Wall Acrylic Frame"/>
    <n v="8.7520000000000007"/>
    <n v="4"/>
    <n v="0.6"/>
    <n v="-3.719599999999998"/>
  </r>
  <r>
    <n v="1998"/>
    <x v="976"/>
    <x v="2"/>
    <x v="644"/>
    <d v="2011-02-10T00:00:00"/>
    <s v="First Class"/>
    <x v="540"/>
    <s v="Neil Ducich"/>
    <x v="1"/>
    <s v="United States"/>
    <s v="Chesapeake"/>
    <x v="17"/>
    <n v="23320"/>
    <x v="0"/>
    <s v="OFF-LA-10002787"/>
    <x v="1"/>
    <x v="2"/>
    <s v="Avery 480"/>
    <n v="15"/>
    <n v="4"/>
    <n v="0"/>
    <n v="7.1999999999999993"/>
  </r>
  <r>
    <n v="1999"/>
    <x v="976"/>
    <x v="2"/>
    <x v="644"/>
    <d v="2011-02-10T00:00:00"/>
    <s v="First Class"/>
    <x v="540"/>
    <s v="Neil Ducich"/>
    <x v="1"/>
    <s v="United States"/>
    <s v="Chesapeake"/>
    <x v="17"/>
    <n v="23320"/>
    <x v="0"/>
    <s v="TEC-PH-10003645"/>
    <x v="2"/>
    <x v="7"/>
    <s v="Aastra 57i VoIP phone"/>
    <n v="161.61000000000001"/>
    <n v="1"/>
    <n v="0"/>
    <n v="42.018600000000006"/>
  </r>
  <r>
    <n v="2000"/>
    <x v="976"/>
    <x v="2"/>
    <x v="644"/>
    <d v="2011-02-10T00:00:00"/>
    <s v="First Class"/>
    <x v="540"/>
    <s v="Neil Ducich"/>
    <x v="1"/>
    <s v="United States"/>
    <s v="Chesapeake"/>
    <x v="17"/>
    <n v="23320"/>
    <x v="0"/>
    <s v="TEC-PH-10001615"/>
    <x v="2"/>
    <x v="7"/>
    <s v="AT&amp;T CL82213"/>
    <n v="144.94999999999999"/>
    <n v="5"/>
    <n v="0"/>
    <n v="42.035499999999985"/>
  </r>
  <r>
    <n v="2001"/>
    <x v="977"/>
    <x v="3"/>
    <x v="645"/>
    <d v="2014-04-19T00:00:00"/>
    <s v="Standard Class"/>
    <x v="560"/>
    <s v="Luke Weiss"/>
    <x v="0"/>
    <s v="United States"/>
    <s v="Pasadena"/>
    <x v="1"/>
    <n v="91104"/>
    <x v="1"/>
    <s v="TEC-AC-10001767"/>
    <x v="2"/>
    <x v="11"/>
    <s v="SanDisk Ultra 64 GB MicroSDHC Class 10 Memory Card"/>
    <n v="199.95000000000002"/>
    <n v="5"/>
    <n v="0"/>
    <n v="21.994499999999988"/>
  </r>
  <r>
    <n v="2002"/>
    <x v="977"/>
    <x v="3"/>
    <x v="645"/>
    <d v="2014-04-19T00:00:00"/>
    <s v="Standard Class"/>
    <x v="560"/>
    <s v="Luke Weiss"/>
    <x v="0"/>
    <s v="United States"/>
    <s v="Pasadena"/>
    <x v="1"/>
    <n v="91104"/>
    <x v="1"/>
    <s v="OFF-AR-10001221"/>
    <x v="1"/>
    <x v="6"/>
    <s v="Dixon Ticonderoga Erasable Colored Pencil Set, 12-Color"/>
    <n v="41.86"/>
    <n v="7"/>
    <n v="0"/>
    <n v="14.232399999999998"/>
  </r>
  <r>
    <n v="2003"/>
    <x v="978"/>
    <x v="3"/>
    <x v="53"/>
    <d v="2014-12-29T00:00:00"/>
    <s v="Second Class"/>
    <x v="527"/>
    <s v="Joni Wasserman"/>
    <x v="0"/>
    <s v="United States"/>
    <s v="Louisville"/>
    <x v="0"/>
    <n v="40214"/>
    <x v="0"/>
    <s v="OFF-ST-10000563"/>
    <x v="1"/>
    <x v="4"/>
    <s v="Fellowes Bankers Box Stor/Drawer Steel Plus"/>
    <n v="95.94"/>
    <n v="3"/>
    <n v="0"/>
    <n v="9.5940000000000012"/>
  </r>
  <r>
    <n v="2004"/>
    <x v="978"/>
    <x v="3"/>
    <x v="53"/>
    <d v="2014-12-29T00:00:00"/>
    <s v="Second Class"/>
    <x v="527"/>
    <s v="Joni Wasserman"/>
    <x v="0"/>
    <s v="United States"/>
    <s v="Louisville"/>
    <x v="0"/>
    <n v="40214"/>
    <x v="0"/>
    <s v="FUR-CH-10001146"/>
    <x v="0"/>
    <x v="1"/>
    <s v="Global Value Mid-Back Manager's Chair, Gray"/>
    <n v="304.45"/>
    <n v="5"/>
    <n v="0"/>
    <n v="76.112499999999983"/>
  </r>
  <r>
    <n v="2005"/>
    <x v="979"/>
    <x v="3"/>
    <x v="645"/>
    <d v="2014-04-19T00:00:00"/>
    <s v="Standard Class"/>
    <x v="337"/>
    <s v="Sample Company A"/>
    <x v="2"/>
    <s v="United States"/>
    <s v="Lubbock"/>
    <x v="5"/>
    <n v="79424"/>
    <x v="2"/>
    <s v="OFF-BI-10004738"/>
    <x v="1"/>
    <x v="8"/>
    <s v="Flexible Leather- Look Classic Collection Ring Binder"/>
    <n v="11.363999999999997"/>
    <n v="3"/>
    <n v="0.8"/>
    <n v="-17.045999999999999"/>
  </r>
  <r>
    <n v="2006"/>
    <x v="980"/>
    <x v="2"/>
    <x v="520"/>
    <d v="2012-01-04T00:00:00"/>
    <s v="Standard Class"/>
    <x v="338"/>
    <s v="Rob Williams"/>
    <x v="1"/>
    <s v="United States"/>
    <s v="Columbia"/>
    <x v="25"/>
    <n v="65203"/>
    <x v="2"/>
    <s v="OFF-AR-10000034"/>
    <x v="1"/>
    <x v="6"/>
    <s v="BIC Brite Liner Grip Highlighters, Assorted, 5/Pack"/>
    <n v="29.68"/>
    <n v="7"/>
    <n v="0"/>
    <n v="11.575199999999999"/>
  </r>
  <r>
    <n v="2007"/>
    <x v="980"/>
    <x v="2"/>
    <x v="520"/>
    <d v="2012-01-04T00:00:00"/>
    <s v="Standard Class"/>
    <x v="338"/>
    <s v="Rob Williams"/>
    <x v="1"/>
    <s v="United States"/>
    <s v="Columbia"/>
    <x v="25"/>
    <n v="65203"/>
    <x v="2"/>
    <s v="TEC-AC-10000290"/>
    <x v="2"/>
    <x v="11"/>
    <s v="Sabrent 4-Port USB 2.0 Hub"/>
    <n v="47.53"/>
    <n v="7"/>
    <n v="0"/>
    <n v="16.160200000000003"/>
  </r>
  <r>
    <n v="2008"/>
    <x v="981"/>
    <x v="3"/>
    <x v="646"/>
    <d v="2014-08-05T00:00:00"/>
    <s v="First Class"/>
    <x v="496"/>
    <s v="Charlotte Melton"/>
    <x v="0"/>
    <s v="United States"/>
    <s v="Chicago"/>
    <x v="10"/>
    <n v="60623"/>
    <x v="2"/>
    <s v="FUR-BO-10003034"/>
    <x v="0"/>
    <x v="0"/>
    <s v="O'Sullivan Elevations Bookcase, Cherry Finish"/>
    <n v="183.37199999999999"/>
    <n v="2"/>
    <n v="0.3"/>
    <n v="-36.674399999999991"/>
  </r>
  <r>
    <n v="2009"/>
    <x v="982"/>
    <x v="2"/>
    <x v="647"/>
    <d v="2011-11-21T00:00:00"/>
    <s v="Standard Class"/>
    <x v="440"/>
    <s v="Jamie Frazer"/>
    <x v="0"/>
    <s v="United States"/>
    <s v="Johnson City"/>
    <x v="18"/>
    <n v="37604"/>
    <x v="0"/>
    <s v="OFF-AR-10001315"/>
    <x v="1"/>
    <x v="6"/>
    <s v="Newell 310"/>
    <n v="4.2240000000000002"/>
    <n v="3"/>
    <n v="0.2"/>
    <n v="0.47519999999999984"/>
  </r>
  <r>
    <n v="2010"/>
    <x v="982"/>
    <x v="2"/>
    <x v="647"/>
    <d v="2011-11-21T00:00:00"/>
    <s v="Standard Class"/>
    <x v="44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x v="440"/>
    <s v="Jamie Frazer"/>
    <x v="0"/>
    <s v="United States"/>
    <s v="Johnson City"/>
    <x v="18"/>
    <n v="37604"/>
    <x v="0"/>
    <s v="OFF-PA-10002137"/>
    <x v="1"/>
    <x v="10"/>
    <s v="Southworth 100% Résumé Paper, 24lb."/>
    <n v="24.896000000000001"/>
    <n v="4"/>
    <n v="0.2"/>
    <n v="7.7799999999999976"/>
  </r>
  <r>
    <n v="2012"/>
    <x v="983"/>
    <x v="1"/>
    <x v="555"/>
    <d v="2012-12-11T00:00:00"/>
    <s v="Same Day"/>
    <x v="561"/>
    <s v="Stuart Calhoun"/>
    <x v="0"/>
    <s v="United States"/>
    <s v="Houston"/>
    <x v="5"/>
    <n v="77041"/>
    <x v="2"/>
    <s v="TEC-AC-10001606"/>
    <x v="2"/>
    <x v="11"/>
    <s v="Logitech Wireless Performance Mouse MX for PC and Mac"/>
    <n v="159.98400000000001"/>
    <n v="2"/>
    <n v="0.2"/>
    <n v="35.996400000000001"/>
  </r>
  <r>
    <n v="2013"/>
    <x v="983"/>
    <x v="1"/>
    <x v="555"/>
    <d v="2012-12-11T00:00:00"/>
    <s v="Same Day"/>
    <x v="561"/>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x v="562"/>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x v="562"/>
    <s v="Anne McFarland"/>
    <x v="0"/>
    <s v="United States"/>
    <s v="Auburn"/>
    <x v="19"/>
    <n v="36830"/>
    <x v="0"/>
    <s v="OFF-PA-10000533"/>
    <x v="1"/>
    <x v="10"/>
    <s v="Southworth Parchment Paper &amp; Envelopes"/>
    <n v="13.08"/>
    <n v="2"/>
    <n v="0"/>
    <n v="6.0167999999999999"/>
  </r>
  <r>
    <n v="2016"/>
    <x v="984"/>
    <x v="0"/>
    <x v="31"/>
    <d v="2013-09-24T00:00:00"/>
    <s v="Standard Class"/>
    <x v="562"/>
    <s v="Anne McFarland"/>
    <x v="0"/>
    <s v="United States"/>
    <s v="Auburn"/>
    <x v="19"/>
    <n v="36830"/>
    <x v="0"/>
    <s v="OFF-ST-10003716"/>
    <x v="1"/>
    <x v="4"/>
    <s v="Tennsco Double-Tier Lockers"/>
    <n v="900.08"/>
    <n v="4"/>
    <n v="0"/>
    <n v="117.0104"/>
  </r>
  <r>
    <n v="2017"/>
    <x v="985"/>
    <x v="1"/>
    <x v="531"/>
    <d v="2012-03-23T00:00:00"/>
    <s v="Standard Class"/>
    <x v="318"/>
    <s v="Berenike Kampe"/>
    <x v="0"/>
    <s v="United States"/>
    <s v="San Bernardino"/>
    <x v="1"/>
    <n v="92404"/>
    <x v="1"/>
    <s v="OFF-BI-10000088"/>
    <x v="1"/>
    <x v="8"/>
    <s v="GBC Imprintable Covers"/>
    <n v="17.568000000000001"/>
    <n v="2"/>
    <n v="0.2"/>
    <n v="6.3684000000000003"/>
  </r>
  <r>
    <n v="2018"/>
    <x v="985"/>
    <x v="1"/>
    <x v="531"/>
    <d v="2012-03-23T00:00:00"/>
    <s v="Standard Class"/>
    <x v="318"/>
    <s v="Berenike Kampe"/>
    <x v="0"/>
    <s v="United States"/>
    <s v="San Bernardino"/>
    <x v="1"/>
    <n v="92404"/>
    <x v="1"/>
    <s v="OFF-LA-10000240"/>
    <x v="1"/>
    <x v="2"/>
    <s v="Self-Adhesive Address Labels for Typewriters by Universal"/>
    <n v="14.62"/>
    <n v="2"/>
    <n v="0"/>
    <n v="6.8713999999999995"/>
  </r>
  <r>
    <n v="2019"/>
    <x v="985"/>
    <x v="1"/>
    <x v="531"/>
    <d v="2012-03-23T00:00:00"/>
    <s v="Standard Class"/>
    <x v="318"/>
    <s v="Berenike Kampe"/>
    <x v="0"/>
    <s v="United States"/>
    <s v="San Bernardino"/>
    <x v="1"/>
    <n v="92404"/>
    <x v="1"/>
    <s v="OFF-SU-10001165"/>
    <x v="1"/>
    <x v="14"/>
    <s v="Acme Elite Stainless Steel Scissors"/>
    <n v="33.36"/>
    <n v="4"/>
    <n v="0"/>
    <n v="8.6736000000000004"/>
  </r>
  <r>
    <n v="2020"/>
    <x v="985"/>
    <x v="1"/>
    <x v="531"/>
    <d v="2012-03-23T00:00:00"/>
    <s v="Standard Class"/>
    <x v="318"/>
    <s v="Berenike Kampe"/>
    <x v="0"/>
    <s v="United States"/>
    <s v="San Bernardino"/>
    <x v="1"/>
    <n v="92404"/>
    <x v="1"/>
    <s v="OFF-PA-10002749"/>
    <x v="1"/>
    <x v="10"/>
    <s v="Wirebound Message Books, 5-1/2 x 4 Forms, 2 or 4 Forms per Page"/>
    <n v="40.14"/>
    <n v="6"/>
    <n v="0"/>
    <n v="19.668600000000001"/>
  </r>
  <r>
    <n v="2021"/>
    <x v="986"/>
    <x v="0"/>
    <x v="251"/>
    <d v="2013-09-22T00:00:00"/>
    <s v="First Class"/>
    <x v="563"/>
    <s v="Rick Huthwaite"/>
    <x v="2"/>
    <s v="United States"/>
    <s v="Providence"/>
    <x v="34"/>
    <n v="2908"/>
    <x v="3"/>
    <s v="OFF-ST-10001490"/>
    <x v="1"/>
    <x v="4"/>
    <s v="Hot File 7-Pocket, Floor Stand"/>
    <n v="1606.23"/>
    <n v="9"/>
    <n v="0"/>
    <n v="481.86899999999986"/>
  </r>
  <r>
    <n v="2022"/>
    <x v="986"/>
    <x v="0"/>
    <x v="251"/>
    <d v="2013-09-22T00:00:00"/>
    <s v="First Class"/>
    <x v="563"/>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x v="563"/>
    <s v="Rick Huthwaite"/>
    <x v="2"/>
    <s v="United States"/>
    <s v="Providence"/>
    <x v="34"/>
    <n v="2908"/>
    <x v="3"/>
    <s v="OFF-BI-10004826"/>
    <x v="1"/>
    <x v="8"/>
    <s v="JM Magazine Binder"/>
    <n v="49.53"/>
    <n v="3"/>
    <n v="0"/>
    <n v="23.774400000000004"/>
  </r>
  <r>
    <n v="2024"/>
    <x v="986"/>
    <x v="0"/>
    <x v="251"/>
    <d v="2013-09-22T00:00:00"/>
    <s v="First Class"/>
    <x v="563"/>
    <s v="Rick Huthwaite"/>
    <x v="2"/>
    <s v="United States"/>
    <s v="Providence"/>
    <x v="34"/>
    <n v="2908"/>
    <x v="3"/>
    <s v="FUR-CH-10004675"/>
    <x v="0"/>
    <x v="1"/>
    <s v="Lifetime Advantage Folding Chairs, 4/Carton"/>
    <n v="872.32"/>
    <n v="4"/>
    <n v="0"/>
    <n v="244.24959999999999"/>
  </r>
  <r>
    <n v="2025"/>
    <x v="987"/>
    <x v="3"/>
    <x v="648"/>
    <d v="2014-08-23T00:00:00"/>
    <s v="Second Class"/>
    <x v="421"/>
    <s v="Gene McClure"/>
    <x v="0"/>
    <s v="United States"/>
    <s v="Fresno"/>
    <x v="1"/>
    <n v="93727"/>
    <x v="1"/>
    <s v="OFF-BI-10002867"/>
    <x v="1"/>
    <x v="8"/>
    <s v="GBC Recycled Regency Composition Covers"/>
    <n v="239.12000000000003"/>
    <n v="5"/>
    <n v="0.2"/>
    <n v="77.71399999999997"/>
  </r>
  <r>
    <n v="2026"/>
    <x v="988"/>
    <x v="1"/>
    <x v="649"/>
    <d v="2012-03-15T00:00:00"/>
    <s v="First Class"/>
    <x v="507"/>
    <s v="Marc Crier"/>
    <x v="0"/>
    <s v="United States"/>
    <s v="Seattle"/>
    <x v="4"/>
    <n v="98103"/>
    <x v="1"/>
    <s v="FUR-BO-10004409"/>
    <x v="0"/>
    <x v="0"/>
    <s v="Safco Value Mate Series Steel Bookcases, Baked Enamel Finish on Steel, Gray"/>
    <n v="141.96"/>
    <n v="2"/>
    <n v="0"/>
    <n v="39.748800000000003"/>
  </r>
  <r>
    <n v="2027"/>
    <x v="989"/>
    <x v="0"/>
    <x v="162"/>
    <d v="2013-09-11T00:00:00"/>
    <s v="Second Class"/>
    <x v="91"/>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x v="91"/>
    <s v="Valerie Mitchum"/>
    <x v="2"/>
    <s v="United States"/>
    <s v="Lancaster"/>
    <x v="1"/>
    <n v="93534"/>
    <x v="1"/>
    <s v="OFF-BI-10001989"/>
    <x v="1"/>
    <x v="8"/>
    <s v="Premium Transparent Presentation Covers by GBC"/>
    <n v="67.13600000000001"/>
    <n v="4"/>
    <n v="0.2"/>
    <n v="23.497599999999995"/>
  </r>
  <r>
    <n v="2029"/>
    <x v="990"/>
    <x v="1"/>
    <x v="650"/>
    <d v="2012-11-30T00:00:00"/>
    <s v="Standard Class"/>
    <x v="323"/>
    <s v="Guy Phonely"/>
    <x v="1"/>
    <s v="United States"/>
    <s v="Leominster"/>
    <x v="31"/>
    <n v="1453"/>
    <x v="3"/>
    <s v="OFF-BI-10000343"/>
    <x v="1"/>
    <x v="8"/>
    <s v="Pressboard Covers with Storage Hooks, 9 1/2&quot; x 11&quot;, Light Blue"/>
    <n v="14.73"/>
    <n v="3"/>
    <n v="0"/>
    <n v="6.9230999999999998"/>
  </r>
  <r>
    <n v="2030"/>
    <x v="990"/>
    <x v="1"/>
    <x v="650"/>
    <d v="2012-11-30T00:00:00"/>
    <s v="Standard Class"/>
    <x v="323"/>
    <s v="Guy Phonely"/>
    <x v="1"/>
    <s v="United States"/>
    <s v="Leominster"/>
    <x v="31"/>
    <n v="1453"/>
    <x v="3"/>
    <s v="OFF-ST-10001172"/>
    <x v="1"/>
    <x v="4"/>
    <s v="Tennsco Lockers, Sand"/>
    <n v="104.9"/>
    <n v="5"/>
    <n v="0"/>
    <n v="25.175999999999998"/>
  </r>
  <r>
    <n v="2031"/>
    <x v="990"/>
    <x v="1"/>
    <x v="650"/>
    <d v="2012-11-30T00:00:00"/>
    <s v="Standard Class"/>
    <x v="323"/>
    <s v="Guy Phonely"/>
    <x v="1"/>
    <s v="United States"/>
    <s v="Leominster"/>
    <x v="31"/>
    <n v="1453"/>
    <x v="3"/>
    <s v="OFF-BI-10003707"/>
    <x v="1"/>
    <x v="8"/>
    <s v="Aluminum Screw Posts"/>
    <n v="61.04"/>
    <n v="4"/>
    <n v="0"/>
    <n v="30.52"/>
  </r>
  <r>
    <n v="2032"/>
    <x v="990"/>
    <x v="1"/>
    <x v="650"/>
    <d v="2012-11-30T00:00:00"/>
    <s v="Standard Class"/>
    <x v="323"/>
    <s v="Guy Phonely"/>
    <x v="1"/>
    <s v="United States"/>
    <s v="Leominster"/>
    <x v="31"/>
    <n v="1453"/>
    <x v="3"/>
    <s v="OFF-PA-10001274"/>
    <x v="1"/>
    <x v="10"/>
    <s v="Loose Memo Sheets"/>
    <n v="10.95"/>
    <n v="3"/>
    <n v="0"/>
    <n v="5.1464999999999996"/>
  </r>
  <r>
    <n v="2033"/>
    <x v="991"/>
    <x v="0"/>
    <x v="10"/>
    <d v="2013-12-14T00:00:00"/>
    <s v="Standard Class"/>
    <x v="334"/>
    <s v="George Bell"/>
    <x v="1"/>
    <s v="United States"/>
    <s v="Fort Worth"/>
    <x v="5"/>
    <n v="76106"/>
    <x v="2"/>
    <s v="OFF-PA-10002250"/>
    <x v="1"/>
    <x v="10"/>
    <s v="Things To Do Today Pad"/>
    <n v="9.3920000000000012"/>
    <n v="2"/>
    <n v="0.2"/>
    <n v="3.2871999999999999"/>
  </r>
  <r>
    <n v="2034"/>
    <x v="991"/>
    <x v="0"/>
    <x v="10"/>
    <d v="2013-12-14T00:00:00"/>
    <s v="Standard Class"/>
    <x v="334"/>
    <s v="George Bell"/>
    <x v="1"/>
    <s v="United States"/>
    <s v="Fort Worth"/>
    <x v="5"/>
    <n v="76106"/>
    <x v="2"/>
    <s v="OFF-AR-10000475"/>
    <x v="1"/>
    <x v="6"/>
    <s v="Hunt BOSTON Vista Battery-Operated Pencil Sharpener, Black"/>
    <n v="9.3280000000000012"/>
    <n v="1"/>
    <n v="0.2"/>
    <n v="0.8162000000000007"/>
  </r>
  <r>
    <n v="2035"/>
    <x v="992"/>
    <x v="3"/>
    <x v="145"/>
    <d v="2014-09-30T00:00:00"/>
    <s v="Standard Class"/>
    <x v="564"/>
    <s v="Carol Triggs"/>
    <x v="0"/>
    <s v="United States"/>
    <s v="Rochester"/>
    <x v="11"/>
    <n v="55901"/>
    <x v="2"/>
    <s v="OFF-BI-10002976"/>
    <x v="1"/>
    <x v="8"/>
    <s v="ACCOHIDE Binder by Acco"/>
    <n v="8.26"/>
    <n v="2"/>
    <n v="0"/>
    <n v="3.8822000000000001"/>
  </r>
  <r>
    <n v="2036"/>
    <x v="992"/>
    <x v="3"/>
    <x v="145"/>
    <d v="2014-09-30T00:00:00"/>
    <s v="Standard Class"/>
    <x v="564"/>
    <s v="Carol Triggs"/>
    <x v="0"/>
    <s v="United States"/>
    <s v="Rochester"/>
    <x v="11"/>
    <n v="55901"/>
    <x v="2"/>
    <s v="FUR-CH-10003061"/>
    <x v="0"/>
    <x v="1"/>
    <s v="Global Leather Task Chair, Black"/>
    <n v="269.96999999999997"/>
    <n v="3"/>
    <n v="0"/>
    <n v="51.294299999999964"/>
  </r>
  <r>
    <n v="2037"/>
    <x v="993"/>
    <x v="1"/>
    <x v="651"/>
    <d v="2012-01-27T00:00:00"/>
    <s v="Standard Class"/>
    <x v="194"/>
    <s v="Carl Weiss"/>
    <x v="2"/>
    <s v="United States"/>
    <s v="Bozeman"/>
    <x v="37"/>
    <n v="59715"/>
    <x v="1"/>
    <s v="OFF-PA-10002893"/>
    <x v="1"/>
    <x v="10"/>
    <s v="Wirebound Service Call Books, 5 1/2&quot; x 4&quot;"/>
    <n v="29.04"/>
    <n v="3"/>
    <n v="0"/>
    <n v="13.9392"/>
  </r>
  <r>
    <n v="2038"/>
    <x v="993"/>
    <x v="1"/>
    <x v="651"/>
    <d v="2012-01-27T00:00:00"/>
    <s v="Standard Class"/>
    <x v="194"/>
    <s v="Carl Weiss"/>
    <x v="2"/>
    <s v="United States"/>
    <s v="Bozeman"/>
    <x v="37"/>
    <n v="59715"/>
    <x v="1"/>
    <s v="OFF-LA-10003077"/>
    <x v="1"/>
    <x v="2"/>
    <s v="Avery 500"/>
    <n v="14.62"/>
    <n v="2"/>
    <n v="0"/>
    <n v="6.8713999999999995"/>
  </r>
  <r>
    <n v="2039"/>
    <x v="994"/>
    <x v="1"/>
    <x v="652"/>
    <d v="2012-06-23T00:00:00"/>
    <s v="Standard Class"/>
    <x v="381"/>
    <s v="Skye Norling"/>
    <x v="2"/>
    <s v="United States"/>
    <s v="Peoria"/>
    <x v="16"/>
    <n v="85345"/>
    <x v="1"/>
    <s v="OFF-PA-10001661"/>
    <x v="1"/>
    <x v="10"/>
    <s v="Xerox 1922"/>
    <n v="11.952000000000002"/>
    <n v="3"/>
    <n v="0.2"/>
    <n v="4.3326000000000002"/>
  </r>
  <r>
    <n v="2040"/>
    <x v="994"/>
    <x v="1"/>
    <x v="652"/>
    <d v="2012-06-23T00:00:00"/>
    <s v="Standard Class"/>
    <x v="381"/>
    <s v="Skye Norling"/>
    <x v="2"/>
    <s v="United States"/>
    <s v="Peoria"/>
    <x v="16"/>
    <n v="85345"/>
    <x v="1"/>
    <s v="OFF-BI-10004656"/>
    <x v="1"/>
    <x v="8"/>
    <s v="Peel &amp; Stick Add-On Corner Pockets"/>
    <n v="4.5360000000000014"/>
    <n v="7"/>
    <n v="0.7"/>
    <n v="-3.3263999999999996"/>
  </r>
  <r>
    <n v="2041"/>
    <x v="994"/>
    <x v="1"/>
    <x v="652"/>
    <d v="2012-06-23T00:00:00"/>
    <s v="Standard Class"/>
    <x v="381"/>
    <s v="Skye Norling"/>
    <x v="2"/>
    <s v="United States"/>
    <s v="Peoria"/>
    <x v="16"/>
    <n v="85345"/>
    <x v="1"/>
    <s v="OFF-BI-10003707"/>
    <x v="1"/>
    <x v="8"/>
    <s v="Aluminum Screw Posts"/>
    <n v="9.1560000000000006"/>
    <n v="2"/>
    <n v="0.7"/>
    <n v="-6.1039999999999974"/>
  </r>
  <r>
    <n v="2042"/>
    <x v="994"/>
    <x v="1"/>
    <x v="652"/>
    <d v="2012-06-23T00:00:00"/>
    <s v="Standard Class"/>
    <x v="381"/>
    <s v="Skye Norling"/>
    <x v="2"/>
    <s v="United States"/>
    <s v="Peoria"/>
    <x v="16"/>
    <n v="85345"/>
    <x v="1"/>
    <s v="FUR-FU-10004973"/>
    <x v="0"/>
    <x v="5"/>
    <s v="Flat Face Poster Frame"/>
    <n v="75.36"/>
    <n v="5"/>
    <n v="0.2"/>
    <n v="20.724000000000007"/>
  </r>
  <r>
    <n v="2043"/>
    <x v="995"/>
    <x v="1"/>
    <x v="653"/>
    <d v="2012-10-08T00:00:00"/>
    <s v="Standard Class"/>
    <x v="182"/>
    <s v="Ed Braxton"/>
    <x v="1"/>
    <s v="United States"/>
    <s v="San Diego"/>
    <x v="1"/>
    <n v="92105"/>
    <x v="1"/>
    <s v="OFF-BI-10004817"/>
    <x v="1"/>
    <x v="8"/>
    <s v="GBC Personal VeloBind Strips"/>
    <n v="57.504000000000005"/>
    <n v="6"/>
    <n v="0.2"/>
    <n v="20.1264"/>
  </r>
  <r>
    <n v="2044"/>
    <x v="996"/>
    <x v="3"/>
    <x v="551"/>
    <d v="2014-11-24T00:00:00"/>
    <s v="Standard Class"/>
    <x v="478"/>
    <s v="Jane Waco"/>
    <x v="1"/>
    <s v="United States"/>
    <s v="Lakewood"/>
    <x v="24"/>
    <n v="44107"/>
    <x v="3"/>
    <s v="OFF-AR-10001860"/>
    <x v="1"/>
    <x v="6"/>
    <s v="BIC Liqua Brite Liner"/>
    <n v="38.864000000000004"/>
    <n v="7"/>
    <n v="0.2"/>
    <n v="7.7728000000000002"/>
  </r>
  <r>
    <n v="2045"/>
    <x v="997"/>
    <x v="2"/>
    <x v="654"/>
    <d v="2011-08-23T00:00:00"/>
    <s v="Standard Class"/>
    <x v="10"/>
    <s v="Ken Black"/>
    <x v="1"/>
    <s v="United States"/>
    <s v="Houston"/>
    <x v="5"/>
    <n v="77095"/>
    <x v="2"/>
    <s v="OFF-PA-10001639"/>
    <x v="1"/>
    <x v="10"/>
    <s v="Xerox 203"/>
    <n v="15.552000000000003"/>
    <n v="3"/>
    <n v="0.2"/>
    <n v="5.4432"/>
  </r>
  <r>
    <n v="2046"/>
    <x v="998"/>
    <x v="0"/>
    <x v="19"/>
    <d v="2013-07-22T00:00:00"/>
    <s v="Standard Class"/>
    <x v="565"/>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x v="565"/>
    <s v="Matt Collister"/>
    <x v="1"/>
    <s v="United States"/>
    <s v="Perth Amboy"/>
    <x v="30"/>
    <n v="8861"/>
    <x v="3"/>
    <s v="TEC-PH-10001760"/>
    <x v="2"/>
    <x v="7"/>
    <s v="Bose SoundLink Bluetooth Speaker"/>
    <n v="597"/>
    <n v="3"/>
    <n v="0"/>
    <n v="280.59000000000003"/>
  </r>
  <r>
    <n v="2048"/>
    <x v="998"/>
    <x v="0"/>
    <x v="19"/>
    <d v="2013-07-22T00:00:00"/>
    <s v="Standard Class"/>
    <x v="565"/>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x v="242"/>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x v="242"/>
    <s v="Clytie Kelty"/>
    <x v="0"/>
    <s v="United States"/>
    <s v="Philadelphia"/>
    <x v="9"/>
    <n v="19134"/>
    <x v="3"/>
    <s v="OFF-BI-10004022"/>
    <x v="1"/>
    <x v="8"/>
    <s v="Acco Suede Grain Vinyl Round Ring Binder"/>
    <n v="2.5020000000000002"/>
    <n v="3"/>
    <n v="0.7"/>
    <n v="-2.0015999999999998"/>
  </r>
  <r>
    <n v="2051"/>
    <x v="999"/>
    <x v="1"/>
    <x v="655"/>
    <d v="2012-07-13T00:00:00"/>
    <s v="First Class"/>
    <x v="242"/>
    <s v="Clytie Kelty"/>
    <x v="0"/>
    <s v="United States"/>
    <s v="Philadelphia"/>
    <x v="9"/>
    <n v="19134"/>
    <x v="3"/>
    <s v="OFF-BI-10003669"/>
    <x v="1"/>
    <x v="8"/>
    <s v="3M Organizer Strips"/>
    <n v="6.4800000000000013"/>
    <n v="4"/>
    <n v="0.7"/>
    <n v="-4.7519999999999989"/>
  </r>
  <r>
    <n v="2052"/>
    <x v="999"/>
    <x v="1"/>
    <x v="655"/>
    <d v="2012-07-13T00:00:00"/>
    <s v="First Class"/>
    <x v="242"/>
    <s v="Clytie Kelty"/>
    <x v="0"/>
    <s v="United States"/>
    <s v="Philadelphia"/>
    <x v="9"/>
    <n v="19134"/>
    <x v="3"/>
    <s v="FUR-CH-10003833"/>
    <x v="0"/>
    <x v="1"/>
    <s v="Novimex Fabric Task Chair"/>
    <n v="341.48799999999994"/>
    <n v="8"/>
    <n v="0.3"/>
    <n v="-73.175999999999988"/>
  </r>
  <r>
    <n v="2053"/>
    <x v="999"/>
    <x v="1"/>
    <x v="655"/>
    <d v="2012-07-13T00:00:00"/>
    <s v="First Class"/>
    <x v="242"/>
    <s v="Clytie Kelty"/>
    <x v="0"/>
    <s v="United States"/>
    <s v="Philadelphia"/>
    <x v="9"/>
    <n v="19134"/>
    <x v="3"/>
    <s v="OFF-AR-10003732"/>
    <x v="1"/>
    <x v="6"/>
    <s v="Newell 333"/>
    <n v="11.12"/>
    <n v="5"/>
    <n v="0.2"/>
    <n v="0.83399999999999963"/>
  </r>
  <r>
    <n v="2054"/>
    <x v="999"/>
    <x v="1"/>
    <x v="655"/>
    <d v="2012-07-13T00:00:00"/>
    <s v="First Class"/>
    <x v="242"/>
    <s v="Clytie Kelty"/>
    <x v="0"/>
    <s v="United States"/>
    <s v="Philadelphia"/>
    <x v="9"/>
    <n v="19134"/>
    <x v="3"/>
    <s v="FUR-FU-10003142"/>
    <x v="0"/>
    <x v="5"/>
    <s v="Master Big Foot Doorstop, Beige"/>
    <n v="25.344000000000001"/>
    <n v="6"/>
    <n v="0.2"/>
    <n v="3.4847999999999981"/>
  </r>
  <r>
    <n v="2055"/>
    <x v="1000"/>
    <x v="0"/>
    <x v="49"/>
    <d v="2013-12-08T00:00:00"/>
    <s v="Standard Class"/>
    <x v="502"/>
    <s v="Rick Duston"/>
    <x v="0"/>
    <s v="United States"/>
    <s v="Richmond"/>
    <x v="14"/>
    <n v="47374"/>
    <x v="2"/>
    <s v="FUR-FU-10001196"/>
    <x v="0"/>
    <x v="5"/>
    <s v="DAX Cubicle Frames - 8x10"/>
    <n v="17.309999999999999"/>
    <n v="3"/>
    <n v="0"/>
    <n v="5.1929999999999996"/>
  </r>
  <r>
    <n v="2056"/>
    <x v="1001"/>
    <x v="3"/>
    <x v="66"/>
    <d v="2014-12-26T00:00:00"/>
    <s v="First Class"/>
    <x v="236"/>
    <s v="Theone Pippenger"/>
    <x v="0"/>
    <s v="United States"/>
    <s v="Detroit"/>
    <x v="12"/>
    <n v="48227"/>
    <x v="2"/>
    <s v="TEC-AC-10001114"/>
    <x v="2"/>
    <x v="11"/>
    <s v="Microsoft Wireless Mobile Mouse 4000"/>
    <n v="199.95000000000002"/>
    <n v="5"/>
    <n v="0"/>
    <n v="63.983999999999988"/>
  </r>
  <r>
    <n v="2057"/>
    <x v="1001"/>
    <x v="3"/>
    <x v="66"/>
    <d v="2014-12-26T00:00:00"/>
    <s v="First Class"/>
    <x v="236"/>
    <s v="Theone Pippenger"/>
    <x v="0"/>
    <s v="United States"/>
    <s v="Detroit"/>
    <x v="12"/>
    <n v="48227"/>
    <x v="2"/>
    <s v="FUR-CH-10002335"/>
    <x v="0"/>
    <x v="1"/>
    <s v="Hon GuestStacker Chair"/>
    <n v="1586.6899999999998"/>
    <n v="7"/>
    <n v="0"/>
    <n v="412.5394"/>
  </r>
  <r>
    <n v="2058"/>
    <x v="1001"/>
    <x v="3"/>
    <x v="66"/>
    <d v="2014-12-26T00:00:00"/>
    <s v="First Class"/>
    <x v="236"/>
    <s v="Theone Pippenger"/>
    <x v="0"/>
    <s v="United States"/>
    <s v="Detroit"/>
    <x v="12"/>
    <n v="48227"/>
    <x v="2"/>
    <s v="TEC-AC-10000844"/>
    <x v="2"/>
    <x v="11"/>
    <s v="Logitech Gaming G510s - Keyboard"/>
    <n v="84.99"/>
    <n v="1"/>
    <n v="0"/>
    <n v="30.596399999999996"/>
  </r>
  <r>
    <n v="2059"/>
    <x v="1001"/>
    <x v="3"/>
    <x v="66"/>
    <d v="2014-12-26T00:00:00"/>
    <s v="First Class"/>
    <x v="236"/>
    <s v="Theone Pippenger"/>
    <x v="0"/>
    <s v="United States"/>
    <s v="Detroit"/>
    <x v="12"/>
    <n v="48227"/>
    <x v="2"/>
    <s v="FUR-TA-10004534"/>
    <x v="0"/>
    <x v="3"/>
    <s v="Bevis 44 x 96 Conference Tables"/>
    <n v="411.8"/>
    <n v="2"/>
    <n v="0"/>
    <n v="70.005999999999972"/>
  </r>
  <r>
    <n v="2060"/>
    <x v="1002"/>
    <x v="2"/>
    <x v="656"/>
    <d v="2011-11-04T00:00:00"/>
    <s v="Standard Class"/>
    <x v="55"/>
    <s v="Greg Guthrie"/>
    <x v="1"/>
    <s v="United States"/>
    <s v="Los Angeles"/>
    <x v="1"/>
    <n v="90049"/>
    <x v="1"/>
    <s v="OFF-FA-10002975"/>
    <x v="1"/>
    <x v="13"/>
    <s v="Staples"/>
    <n v="11.34"/>
    <n v="3"/>
    <n v="0"/>
    <n v="5.2164000000000001"/>
  </r>
  <r>
    <n v="2061"/>
    <x v="1002"/>
    <x v="2"/>
    <x v="656"/>
    <d v="2011-11-04T00:00:00"/>
    <s v="Standard Class"/>
    <x v="55"/>
    <s v="Greg Guthrie"/>
    <x v="1"/>
    <s v="United States"/>
    <s v="Los Angeles"/>
    <x v="1"/>
    <n v="90049"/>
    <x v="1"/>
    <s v="OFF-ST-10003996"/>
    <x v="1"/>
    <x v="4"/>
    <s v="Letter/Legal File Tote with Clear Snap-On Lid, Black Granite"/>
    <n v="80.3"/>
    <n v="5"/>
    <n v="0"/>
    <n v="20.877999999999997"/>
  </r>
  <r>
    <n v="2062"/>
    <x v="1002"/>
    <x v="2"/>
    <x v="656"/>
    <d v="2011-11-04T00:00:00"/>
    <s v="Standard Class"/>
    <x v="55"/>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x v="55"/>
    <s v="Greg Guthrie"/>
    <x v="1"/>
    <s v="United States"/>
    <s v="Los Angeles"/>
    <x v="1"/>
    <n v="90049"/>
    <x v="1"/>
    <s v="OFF-PA-10000477"/>
    <x v="1"/>
    <x v="10"/>
    <s v="Xerox 1952"/>
    <n v="64.740000000000009"/>
    <n v="13"/>
    <n v="0"/>
    <n v="30.427800000000005"/>
  </r>
  <r>
    <n v="2064"/>
    <x v="1002"/>
    <x v="2"/>
    <x v="656"/>
    <d v="2011-11-04T00:00:00"/>
    <s v="Standard Class"/>
    <x v="55"/>
    <s v="Greg Guthrie"/>
    <x v="1"/>
    <s v="United States"/>
    <s v="Los Angeles"/>
    <x v="1"/>
    <n v="90049"/>
    <x v="1"/>
    <s v="OFF-BI-10004209"/>
    <x v="1"/>
    <x v="8"/>
    <s v="Fellowes Twister Kit, Gray/Clear, 3/pkg"/>
    <n v="19.295999999999999"/>
    <n v="3"/>
    <n v="0.2"/>
    <n v="6.0299999999999994"/>
  </r>
  <r>
    <n v="2065"/>
    <x v="1002"/>
    <x v="2"/>
    <x v="656"/>
    <d v="2011-11-04T00:00:00"/>
    <s v="Standard Class"/>
    <x v="55"/>
    <s v="Greg Guthrie"/>
    <x v="1"/>
    <s v="United States"/>
    <s v="Los Angeles"/>
    <x v="1"/>
    <n v="90049"/>
    <x v="1"/>
    <s v="OFF-ST-10001963"/>
    <x v="1"/>
    <x v="4"/>
    <s v="Tennsco Regal Shelving Units"/>
    <n v="405.64"/>
    <n v="4"/>
    <n v="0"/>
    <n v="12.169199999999989"/>
  </r>
  <r>
    <n v="2066"/>
    <x v="1002"/>
    <x v="2"/>
    <x v="656"/>
    <d v="2011-11-04T00:00:00"/>
    <s v="Standard Class"/>
    <x v="55"/>
    <s v="Greg Guthrie"/>
    <x v="1"/>
    <s v="United States"/>
    <s v="Los Angeles"/>
    <x v="1"/>
    <n v="90049"/>
    <x v="1"/>
    <s v="FUR-CH-10003833"/>
    <x v="0"/>
    <x v="1"/>
    <s v="Novimex Fabric Task Chair"/>
    <n v="146.352"/>
    <n v="3"/>
    <n v="0.2"/>
    <n v="-9.1470000000000056"/>
  </r>
  <r>
    <n v="2067"/>
    <x v="1002"/>
    <x v="2"/>
    <x v="656"/>
    <d v="2011-11-04T00:00:00"/>
    <s v="Standard Class"/>
    <x v="55"/>
    <s v="Greg Guthrie"/>
    <x v="1"/>
    <s v="United States"/>
    <s v="Los Angeles"/>
    <x v="1"/>
    <n v="90049"/>
    <x v="1"/>
    <s v="TEC-AC-10004568"/>
    <x v="2"/>
    <x v="11"/>
    <s v="Maxell LTO Ultrium - 800 GB"/>
    <n v="251.91"/>
    <n v="9"/>
    <n v="0"/>
    <n v="47.862899999999982"/>
  </r>
  <r>
    <n v="2068"/>
    <x v="1002"/>
    <x v="2"/>
    <x v="656"/>
    <d v="2011-11-04T00:00:00"/>
    <s v="Standard Class"/>
    <x v="55"/>
    <s v="Greg Guthrie"/>
    <x v="1"/>
    <s v="United States"/>
    <s v="Los Angeles"/>
    <x v="1"/>
    <n v="90049"/>
    <x v="1"/>
    <s v="OFF-AR-10001419"/>
    <x v="1"/>
    <x v="6"/>
    <s v="Newell 325"/>
    <n v="12.39"/>
    <n v="3"/>
    <n v="0"/>
    <n v="3.7169999999999996"/>
  </r>
  <r>
    <n v="2069"/>
    <x v="1003"/>
    <x v="1"/>
    <x v="657"/>
    <d v="2012-04-19T00:00:00"/>
    <s v="Standard Class"/>
    <x v="233"/>
    <s v="Zuschuss Carroll"/>
    <x v="0"/>
    <s v="United States"/>
    <s v="Pomona"/>
    <x v="1"/>
    <n v="91767"/>
    <x v="1"/>
    <s v="TEC-AC-10002800"/>
    <x v="2"/>
    <x v="11"/>
    <s v="Plantronics Audio 478 Stereo USB Headset"/>
    <n v="199.96"/>
    <n v="4"/>
    <n v="0"/>
    <n v="69.98599999999999"/>
  </r>
  <r>
    <n v="2070"/>
    <x v="1003"/>
    <x v="1"/>
    <x v="657"/>
    <d v="2012-04-19T00:00:00"/>
    <s v="Standard Class"/>
    <x v="233"/>
    <s v="Zuschuss Carroll"/>
    <x v="0"/>
    <s v="United States"/>
    <s v="Pomona"/>
    <x v="1"/>
    <n v="91767"/>
    <x v="1"/>
    <s v="FUR-TA-10003954"/>
    <x v="0"/>
    <x v="3"/>
    <s v="Hon 94000 Series Round Tables"/>
    <n v="710.83200000000011"/>
    <n v="3"/>
    <n v="0.2"/>
    <n v="-97.739399999999989"/>
  </r>
  <r>
    <n v="2071"/>
    <x v="1004"/>
    <x v="0"/>
    <x v="658"/>
    <d v="2013-07-24T00:00:00"/>
    <s v="Second Class"/>
    <x v="566"/>
    <s v="Corey Catlett"/>
    <x v="1"/>
    <s v="United States"/>
    <s v="Philadelphia"/>
    <x v="9"/>
    <n v="19134"/>
    <x v="3"/>
    <s v="OFF-BI-10000301"/>
    <x v="1"/>
    <x v="8"/>
    <s v="GBC Instant Report Kit"/>
    <n v="1.9410000000000003"/>
    <n v="1"/>
    <n v="0.7"/>
    <n v="-1.294"/>
  </r>
  <r>
    <n v="2072"/>
    <x v="1005"/>
    <x v="3"/>
    <x v="225"/>
    <d v="2014-11-26T00:00:00"/>
    <s v="Standard Class"/>
    <x v="567"/>
    <s v="Kelly Andreada"/>
    <x v="0"/>
    <s v="United States"/>
    <s v="Ontario"/>
    <x v="1"/>
    <n v="91761"/>
    <x v="1"/>
    <s v="FUR-CH-10003956"/>
    <x v="0"/>
    <x v="1"/>
    <s v="Novimex High-Tech Fabric Mesh Task Chair"/>
    <n v="283.92"/>
    <n v="5"/>
    <n v="0.2"/>
    <n v="-46.137000000000029"/>
  </r>
  <r>
    <n v="2073"/>
    <x v="1006"/>
    <x v="0"/>
    <x v="491"/>
    <d v="2013-12-03T00:00:00"/>
    <s v="Standard Class"/>
    <x v="568"/>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x v="489"/>
    <s v="Deborah Brumfield"/>
    <x v="2"/>
    <s v="United States"/>
    <s v="Brentwood"/>
    <x v="1"/>
    <n v="94513"/>
    <x v="1"/>
    <s v="TEC-AC-10003289"/>
    <x v="2"/>
    <x v="11"/>
    <s v="Anker Ultra-Slim Mini Bluetooth 3.0 Wireless Keyboard"/>
    <n v="59.97"/>
    <n v="3"/>
    <n v="0"/>
    <n v="13.793099999999999"/>
  </r>
  <r>
    <n v="2075"/>
    <x v="1007"/>
    <x v="3"/>
    <x v="659"/>
    <d v="2014-11-13T00:00:00"/>
    <s v="Second Class"/>
    <x v="489"/>
    <s v="Deborah Brumfield"/>
    <x v="2"/>
    <s v="United States"/>
    <s v="Brentwood"/>
    <x v="1"/>
    <n v="94513"/>
    <x v="1"/>
    <s v="TEC-PH-10002468"/>
    <x v="2"/>
    <x v="7"/>
    <s v="Plantronics CS 50-USB - headset - Convertible, Monaural"/>
    <n v="761.5440000000001"/>
    <n v="7"/>
    <n v="0.2"/>
    <n v="66.635100000000023"/>
  </r>
  <r>
    <n v="2076"/>
    <x v="1008"/>
    <x v="2"/>
    <x v="588"/>
    <d v="2011-12-05T00:00:00"/>
    <s v="Standard Class"/>
    <x v="309"/>
    <s v="Toby Ritter"/>
    <x v="0"/>
    <s v="United States"/>
    <s v="San Francisco"/>
    <x v="1"/>
    <n v="94122"/>
    <x v="1"/>
    <s v="FUR-FU-10001861"/>
    <x v="0"/>
    <x v="5"/>
    <s v="Floodlight Indoor Halogen Bulbs, 1 Bulb per Pack, 60 Watts"/>
    <n v="58.199999999999996"/>
    <n v="3"/>
    <n v="0"/>
    <n v="28.517999999999994"/>
  </r>
  <r>
    <n v="2077"/>
    <x v="1009"/>
    <x v="3"/>
    <x v="510"/>
    <d v="2014-09-16T00:00:00"/>
    <s v="First Class"/>
    <x v="569"/>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x v="569"/>
    <s v="Bart Folk"/>
    <x v="0"/>
    <s v="United States"/>
    <s v="Baltimore"/>
    <x v="39"/>
    <n v="21215"/>
    <x v="3"/>
    <s v="OFF-AP-10000358"/>
    <x v="1"/>
    <x v="9"/>
    <s v="Fellowes Basic Home/Office Series Surge Protectors"/>
    <n v="90.86"/>
    <n v="7"/>
    <n v="0"/>
    <n v="26.349399999999992"/>
  </r>
  <r>
    <n v="2079"/>
    <x v="1009"/>
    <x v="3"/>
    <x v="510"/>
    <d v="2014-09-16T00:00:00"/>
    <s v="First Class"/>
    <x v="569"/>
    <s v="Bart Folk"/>
    <x v="0"/>
    <s v="United States"/>
    <s v="Baltimore"/>
    <x v="39"/>
    <n v="21215"/>
    <x v="3"/>
    <s v="OFF-PA-10004243"/>
    <x v="1"/>
    <x v="10"/>
    <s v="Xerox 1939"/>
    <n v="94.85"/>
    <n v="5"/>
    <n v="0"/>
    <n v="45.527999999999992"/>
  </r>
  <r>
    <n v="2080"/>
    <x v="1010"/>
    <x v="1"/>
    <x v="100"/>
    <d v="2012-12-29T00:00:00"/>
    <s v="Standard Class"/>
    <x v="333"/>
    <s v="Maribeth Schnelling"/>
    <x v="0"/>
    <s v="United States"/>
    <s v="Phoenix"/>
    <x v="16"/>
    <n v="85023"/>
    <x v="1"/>
    <s v="OFF-PA-10001295"/>
    <x v="1"/>
    <x v="10"/>
    <s v="Computer Printout Paper with Letter-Trim Perforations"/>
    <n v="106.232"/>
    <n v="7"/>
    <n v="0.2"/>
    <n v="37.181199999999997"/>
  </r>
  <r>
    <n v="2081"/>
    <x v="1010"/>
    <x v="1"/>
    <x v="100"/>
    <d v="2012-12-29T00:00:00"/>
    <s v="Standard Class"/>
    <x v="333"/>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x v="333"/>
    <s v="Maribeth Schnelling"/>
    <x v="0"/>
    <s v="United States"/>
    <s v="Phoenix"/>
    <x v="16"/>
    <n v="85023"/>
    <x v="1"/>
    <s v="FUR-FU-10002885"/>
    <x v="0"/>
    <x v="5"/>
    <s v="Magna Visual Magnetic Picture Hangers"/>
    <n v="7.7120000000000006"/>
    <n v="2"/>
    <n v="0.2"/>
    <n v="1.7352000000000005"/>
  </r>
  <r>
    <n v="2083"/>
    <x v="1011"/>
    <x v="3"/>
    <x v="660"/>
    <d v="2014-03-02T00:00:00"/>
    <s v="Standard Class"/>
    <x v="242"/>
    <s v="Clytie Kelty"/>
    <x v="0"/>
    <s v="United States"/>
    <s v="Los Angeles"/>
    <x v="1"/>
    <n v="90008"/>
    <x v="1"/>
    <s v="OFF-PA-10002870"/>
    <x v="1"/>
    <x v="10"/>
    <s v="Ampad Phone Message Book, Recycled, 400 Message Capacity, 5 ¾” x 11”"/>
    <n v="37.44"/>
    <n v="6"/>
    <n v="0"/>
    <n v="16.847999999999999"/>
  </r>
  <r>
    <n v="2084"/>
    <x v="1012"/>
    <x v="2"/>
    <x v="533"/>
    <d v="2011-11-29T00:00:00"/>
    <s v="Standard Class"/>
    <x v="525"/>
    <s v="Emily Ducich"/>
    <x v="2"/>
    <s v="United States"/>
    <s v="Houston"/>
    <x v="5"/>
    <n v="77036"/>
    <x v="2"/>
    <s v="OFF-LA-10003923"/>
    <x v="1"/>
    <x v="2"/>
    <s v="Alphabetical Labels for Top Tab Filing"/>
    <n v="23.680000000000003"/>
    <n v="2"/>
    <n v="0.2"/>
    <n v="8.879999999999999"/>
  </r>
  <r>
    <n v="2085"/>
    <x v="1013"/>
    <x v="0"/>
    <x v="661"/>
    <d v="2013-06-29T00:00:00"/>
    <s v="Standard Class"/>
    <x v="5"/>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x v="5"/>
    <s v="Irene Maddox"/>
    <x v="0"/>
    <s v="United States"/>
    <s v="New York City"/>
    <x v="15"/>
    <n v="10009"/>
    <x v="3"/>
    <s v="OFF-LA-10000248"/>
    <x v="1"/>
    <x v="2"/>
    <s v="Avery 52"/>
    <n v="18.45"/>
    <n v="5"/>
    <n v="0"/>
    <n v="8.6715"/>
  </r>
  <r>
    <n v="2087"/>
    <x v="1013"/>
    <x v="0"/>
    <x v="661"/>
    <d v="2013-06-29T00:00:00"/>
    <s v="Standard Class"/>
    <x v="5"/>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x v="5"/>
    <s v="Irene Maddox"/>
    <x v="0"/>
    <s v="United States"/>
    <s v="New York City"/>
    <x v="15"/>
    <n v="10009"/>
    <x v="3"/>
    <s v="OFF-PA-10003129"/>
    <x v="1"/>
    <x v="10"/>
    <s v="Tops White Computer Printout Paper"/>
    <n v="146.72999999999999"/>
    <n v="3"/>
    <n v="0"/>
    <n v="68.963099999999997"/>
  </r>
  <r>
    <n v="2089"/>
    <x v="1013"/>
    <x v="0"/>
    <x v="661"/>
    <d v="2013-06-29T00:00:00"/>
    <s v="Standard Class"/>
    <x v="5"/>
    <s v="Irene Maddox"/>
    <x v="0"/>
    <s v="United States"/>
    <s v="New York City"/>
    <x v="15"/>
    <n v="10009"/>
    <x v="3"/>
    <s v="OFF-FA-10004076"/>
    <x v="1"/>
    <x v="13"/>
    <s v="Translucent Push Pins by OIC"/>
    <n v="3.96"/>
    <n v="2"/>
    <n v="0"/>
    <n v="1.4651999999999998"/>
  </r>
  <r>
    <n v="2090"/>
    <x v="1014"/>
    <x v="1"/>
    <x v="662"/>
    <d v="2012-10-30T00:00:00"/>
    <s v="Standard Class"/>
    <x v="199"/>
    <s v="Maribeth Yedwab"/>
    <x v="1"/>
    <s v="United States"/>
    <s v="Rancho Cucamonga"/>
    <x v="1"/>
    <n v="91730"/>
    <x v="1"/>
    <s v="OFF-LA-10004008"/>
    <x v="1"/>
    <x v="2"/>
    <s v="Avery 507"/>
    <n v="5.76"/>
    <n v="2"/>
    <n v="0"/>
    <n v="2.6495999999999995"/>
  </r>
  <r>
    <n v="2091"/>
    <x v="1015"/>
    <x v="3"/>
    <x v="663"/>
    <d v="2014-07-20T00:00:00"/>
    <s v="Standard Class"/>
    <x v="570"/>
    <s v="Magdelene Morse"/>
    <x v="0"/>
    <s v="United States"/>
    <s v="Wilmington"/>
    <x v="13"/>
    <n v="19805"/>
    <x v="3"/>
    <s v="OFF-BI-10004094"/>
    <x v="1"/>
    <x v="8"/>
    <s v="GBC Standard Plastic Binding Systems Combs"/>
    <n v="26.549999999999997"/>
    <n v="3"/>
    <n v="0"/>
    <n v="13.009499999999999"/>
  </r>
  <r>
    <n v="2092"/>
    <x v="1015"/>
    <x v="3"/>
    <x v="663"/>
    <d v="2014-07-20T00:00:00"/>
    <s v="Standard Class"/>
    <x v="570"/>
    <s v="Magdelene Morse"/>
    <x v="0"/>
    <s v="United States"/>
    <s v="Wilmington"/>
    <x v="13"/>
    <n v="19805"/>
    <x v="3"/>
    <s v="FUR-TA-10004607"/>
    <x v="0"/>
    <x v="3"/>
    <s v="Hon 2111 Invitation Series Straight Table"/>
    <n v="310.44300000000004"/>
    <n v="3"/>
    <n v="0.3"/>
    <n v="-48.783900000000031"/>
  </r>
  <r>
    <n v="2093"/>
    <x v="1016"/>
    <x v="2"/>
    <x v="664"/>
    <d v="2011-11-21T00:00:00"/>
    <s v="Standard Class"/>
    <x v="88"/>
    <s v="Mark Packer"/>
    <x v="2"/>
    <s v="United States"/>
    <s v="Moorhead"/>
    <x v="11"/>
    <n v="56560"/>
    <x v="2"/>
    <s v="FUR-CH-10004289"/>
    <x v="0"/>
    <x v="1"/>
    <s v="Global Super Steno Chair"/>
    <n v="479.90000000000003"/>
    <n v="5"/>
    <n v="0"/>
    <n v="81.58299999999997"/>
  </r>
  <r>
    <n v="2094"/>
    <x v="1017"/>
    <x v="1"/>
    <x v="657"/>
    <d v="2012-04-15T00:00:00"/>
    <s v="Second Class"/>
    <x v="497"/>
    <s v="Anthony Witt"/>
    <x v="0"/>
    <s v="United States"/>
    <s v="Farmington"/>
    <x v="27"/>
    <n v="87401"/>
    <x v="1"/>
    <s v="OFF-SU-10004498"/>
    <x v="1"/>
    <x v="14"/>
    <s v="Martin-Yale Premier Letter Opener"/>
    <n v="12.88"/>
    <n v="1"/>
    <n v="0"/>
    <n v="0.38640000000000008"/>
  </r>
  <r>
    <n v="2095"/>
    <x v="1018"/>
    <x v="1"/>
    <x v="665"/>
    <d v="2012-11-29T00:00:00"/>
    <s v="Standard Class"/>
    <x v="11"/>
    <s v="Sandra Flanagan"/>
    <x v="0"/>
    <s v="United States"/>
    <s v="Wilmington"/>
    <x v="3"/>
    <n v="28403"/>
    <x v="0"/>
    <s v="OFF-AR-10001177"/>
    <x v="1"/>
    <x v="6"/>
    <s v="Newell 349"/>
    <n v="13.120000000000001"/>
    <n v="5"/>
    <n v="0.2"/>
    <n v="1.4759999999999982"/>
  </r>
  <r>
    <n v="2096"/>
    <x v="1019"/>
    <x v="0"/>
    <x v="666"/>
    <d v="2013-05-21T00:00:00"/>
    <s v="Standard Class"/>
    <x v="17"/>
    <s v="Steve Nguyen"/>
    <x v="2"/>
    <s v="United States"/>
    <s v="Jackson"/>
    <x v="35"/>
    <n v="39212"/>
    <x v="0"/>
    <s v="OFF-BI-10001718"/>
    <x v="1"/>
    <x v="8"/>
    <s v="GBC DocuBind P50 Personal Binding Machine"/>
    <n v="511.84"/>
    <n v="8"/>
    <n v="0"/>
    <n v="240.56479999999999"/>
  </r>
  <r>
    <n v="2097"/>
    <x v="1019"/>
    <x v="0"/>
    <x v="666"/>
    <d v="2013-05-21T00:00:00"/>
    <s v="Standard Class"/>
    <x v="17"/>
    <s v="Steve Nguyen"/>
    <x v="2"/>
    <s v="United States"/>
    <s v="Jackson"/>
    <x v="35"/>
    <n v="39212"/>
    <x v="0"/>
    <s v="OFF-AR-10004602"/>
    <x v="1"/>
    <x v="6"/>
    <s v="Boston KS Multi-Size Manual Pencil Sharpener"/>
    <n v="91.96"/>
    <n v="4"/>
    <n v="0"/>
    <n v="25.748800000000003"/>
  </r>
  <r>
    <n v="2098"/>
    <x v="1019"/>
    <x v="0"/>
    <x v="666"/>
    <d v="2013-05-21T00:00:00"/>
    <s v="Standard Class"/>
    <x v="17"/>
    <s v="Steve Nguyen"/>
    <x v="2"/>
    <s v="United States"/>
    <s v="Jackson"/>
    <x v="35"/>
    <n v="39212"/>
    <x v="0"/>
    <s v="OFF-AR-10003856"/>
    <x v="1"/>
    <x v="6"/>
    <s v="Newell 344"/>
    <n v="8.34"/>
    <n v="3"/>
    <n v="0"/>
    <n v="2.1683999999999997"/>
  </r>
  <r>
    <n v="2099"/>
    <x v="1020"/>
    <x v="3"/>
    <x v="210"/>
    <d v="2014-09-13T00:00:00"/>
    <s v="Standard Class"/>
    <x v="76"/>
    <s v="Ruben Dartt"/>
    <x v="0"/>
    <s v="United States"/>
    <s v="Portland"/>
    <x v="21"/>
    <n v="97206"/>
    <x v="1"/>
    <s v="OFF-ST-10000649"/>
    <x v="1"/>
    <x v="4"/>
    <s v="Hanging Personal Folder File"/>
    <n v="37.68"/>
    <n v="3"/>
    <n v="0.2"/>
    <n v="2.3550000000000022"/>
  </r>
  <r>
    <n v="2100"/>
    <x v="1020"/>
    <x v="3"/>
    <x v="210"/>
    <d v="2014-09-13T00:00:00"/>
    <s v="Standard Class"/>
    <x v="76"/>
    <s v="Ruben Dartt"/>
    <x v="0"/>
    <s v="United States"/>
    <s v="Portland"/>
    <x v="21"/>
    <n v="97206"/>
    <x v="1"/>
    <s v="TEC-AC-10002926"/>
    <x v="2"/>
    <x v="11"/>
    <s v="Logitech Wireless Marathon Mouse M705"/>
    <n v="279.94400000000002"/>
    <n v="7"/>
    <n v="0.2"/>
    <n v="80.48390000000002"/>
  </r>
  <r>
    <n v="2101"/>
    <x v="1021"/>
    <x v="2"/>
    <x v="418"/>
    <d v="2011-03-17T00:00:00"/>
    <s v="Standard Class"/>
    <x v="409"/>
    <s v="Kean Thornton"/>
    <x v="0"/>
    <s v="United States"/>
    <s v="Denver"/>
    <x v="22"/>
    <n v="80219"/>
    <x v="1"/>
    <s v="OFF-ST-10000078"/>
    <x v="1"/>
    <x v="4"/>
    <s v="Tennsco 6- and 18-Compartment Lockers"/>
    <n v="636.40800000000013"/>
    <n v="3"/>
    <n v="0.2"/>
    <n v="-15.910200000000088"/>
  </r>
  <r>
    <n v="2102"/>
    <x v="1021"/>
    <x v="2"/>
    <x v="418"/>
    <d v="2011-03-17T00:00:00"/>
    <s v="Standard Class"/>
    <x v="409"/>
    <s v="Kean Thornton"/>
    <x v="0"/>
    <s v="United States"/>
    <s v="Denver"/>
    <x v="22"/>
    <n v="80219"/>
    <x v="1"/>
    <s v="OFF-AR-10001044"/>
    <x v="1"/>
    <x v="6"/>
    <s v="BOSTON Ranger #55 Pencil Sharpener, Black"/>
    <n v="83.168000000000006"/>
    <n v="4"/>
    <n v="0.2"/>
    <n v="9.3563999999999936"/>
  </r>
  <r>
    <n v="2103"/>
    <x v="1022"/>
    <x v="2"/>
    <x v="667"/>
    <d v="2011-07-18T00:00:00"/>
    <s v="Same Day"/>
    <x v="571"/>
    <s v="Adrian Hane"/>
    <x v="2"/>
    <s v="United States"/>
    <s v="Tucson"/>
    <x v="16"/>
    <n v="85705"/>
    <x v="1"/>
    <s v="FUR-CH-10002372"/>
    <x v="0"/>
    <x v="1"/>
    <s v="Office Star - Ergonomically Designed Knee Chair"/>
    <n v="259.13600000000002"/>
    <n v="4"/>
    <n v="0.2"/>
    <n v="-25.913599999999988"/>
  </r>
  <r>
    <n v="2104"/>
    <x v="1023"/>
    <x v="3"/>
    <x v="668"/>
    <d v="2014-03-29T00:00:00"/>
    <s v="Second Class"/>
    <x v="312"/>
    <s v="Brian Moss"/>
    <x v="1"/>
    <s v="United States"/>
    <s v="New York City"/>
    <x v="15"/>
    <n v="10009"/>
    <x v="3"/>
    <s v="OFF-PA-10000357"/>
    <x v="1"/>
    <x v="10"/>
    <s v="Xerox 1888"/>
    <n v="221.92"/>
    <n v="4"/>
    <n v="0"/>
    <n v="106.52159999999999"/>
  </r>
  <r>
    <n v="2105"/>
    <x v="1023"/>
    <x v="3"/>
    <x v="668"/>
    <d v="2014-03-29T00:00:00"/>
    <s v="Second Class"/>
    <x v="312"/>
    <s v="Brian Moss"/>
    <x v="1"/>
    <s v="United States"/>
    <s v="New York City"/>
    <x v="15"/>
    <n v="10009"/>
    <x v="3"/>
    <s v="TEC-AC-10001266"/>
    <x v="2"/>
    <x v="11"/>
    <s v="Memorex Micro Travel Drive 8 GB"/>
    <n v="26"/>
    <n v="2"/>
    <n v="0"/>
    <n v="11.7"/>
  </r>
  <r>
    <n v="2106"/>
    <x v="1024"/>
    <x v="2"/>
    <x v="587"/>
    <d v="2011-10-05T00:00:00"/>
    <s v="Standard Class"/>
    <x v="572"/>
    <s v="Ben Wallace"/>
    <x v="0"/>
    <s v="United States"/>
    <s v="Boynton Beach"/>
    <x v="2"/>
    <n v="33437"/>
    <x v="0"/>
    <s v="OFF-PA-10004888"/>
    <x v="1"/>
    <x v="10"/>
    <s v="Xerox 217"/>
    <n v="15.552000000000003"/>
    <n v="3"/>
    <n v="0.2"/>
    <n v="5.4432"/>
  </r>
  <r>
    <n v="2107"/>
    <x v="1025"/>
    <x v="2"/>
    <x v="467"/>
    <d v="2011-09-26T00:00:00"/>
    <s v="Same Day"/>
    <x v="428"/>
    <s v="Henry Goldwyn"/>
    <x v="1"/>
    <s v="United States"/>
    <s v="Mesquite"/>
    <x v="5"/>
    <n v="75150"/>
    <x v="2"/>
    <s v="OFF-BI-10003460"/>
    <x v="1"/>
    <x v="8"/>
    <s v="Acco 3-Hole Punch"/>
    <n v="0.87599999999999978"/>
    <n v="1"/>
    <n v="0.8"/>
    <n v="-1.4016000000000002"/>
  </r>
  <r>
    <n v="2108"/>
    <x v="1026"/>
    <x v="1"/>
    <x v="89"/>
    <d v="2012-10-31T00:00:00"/>
    <s v="Same Day"/>
    <x v="65"/>
    <s v="Sandra Glassco"/>
    <x v="0"/>
    <s v="United States"/>
    <s v="Redlands"/>
    <x v="1"/>
    <n v="92374"/>
    <x v="1"/>
    <s v="OFF-PA-10000157"/>
    <x v="1"/>
    <x v="10"/>
    <s v="Xerox 191"/>
    <n v="19.98"/>
    <n v="1"/>
    <n v="0"/>
    <n v="9.3905999999999992"/>
  </r>
  <r>
    <n v="2109"/>
    <x v="1026"/>
    <x v="1"/>
    <x v="89"/>
    <d v="2012-10-31T00:00:00"/>
    <s v="Same Day"/>
    <x v="65"/>
    <s v="Sandra Glassco"/>
    <x v="0"/>
    <s v="United States"/>
    <s v="Redlands"/>
    <x v="1"/>
    <n v="92374"/>
    <x v="1"/>
    <s v="OFF-BI-10004519"/>
    <x v="1"/>
    <x v="8"/>
    <s v="GBC DocuBind P100 Manual Binding Machine"/>
    <n v="398.35199999999998"/>
    <n v="3"/>
    <n v="0.2"/>
    <n v="124.48499999999999"/>
  </r>
  <r>
    <n v="2110"/>
    <x v="1026"/>
    <x v="1"/>
    <x v="89"/>
    <d v="2012-10-31T00:00:00"/>
    <s v="Same Day"/>
    <x v="65"/>
    <s v="Sandra Glassco"/>
    <x v="0"/>
    <s v="United States"/>
    <s v="Redlands"/>
    <x v="1"/>
    <n v="92374"/>
    <x v="1"/>
    <s v="OFF-AR-10004272"/>
    <x v="1"/>
    <x v="6"/>
    <s v="Newell 308"/>
    <n v="5.04"/>
    <n v="3"/>
    <n v="0"/>
    <n v="1.2599999999999998"/>
  </r>
  <r>
    <n v="2111"/>
    <x v="1026"/>
    <x v="1"/>
    <x v="89"/>
    <d v="2012-10-31T00:00:00"/>
    <s v="Same Day"/>
    <x v="65"/>
    <s v="Sandra Glassco"/>
    <x v="0"/>
    <s v="United States"/>
    <s v="Redlands"/>
    <x v="1"/>
    <n v="92374"/>
    <x v="1"/>
    <s v="OFF-FA-10000585"/>
    <x v="1"/>
    <x v="13"/>
    <s v="OIC Bulk Pack Metal Binder Clips"/>
    <n v="17.450000000000003"/>
    <n v="5"/>
    <n v="0"/>
    <n v="8.0269999999999992"/>
  </r>
  <r>
    <n v="2112"/>
    <x v="1026"/>
    <x v="1"/>
    <x v="89"/>
    <d v="2012-10-31T00:00:00"/>
    <s v="Same Day"/>
    <x v="65"/>
    <s v="Sandra Glassco"/>
    <x v="0"/>
    <s v="United States"/>
    <s v="Redlands"/>
    <x v="1"/>
    <n v="92374"/>
    <x v="1"/>
    <s v="FUR-CH-10004218"/>
    <x v="0"/>
    <x v="1"/>
    <s v="Global Fabric Manager's Chair, Dark Gray"/>
    <n v="323.13600000000002"/>
    <n v="4"/>
    <n v="0.2"/>
    <n v="20.196000000000012"/>
  </r>
  <r>
    <n v="2113"/>
    <x v="1026"/>
    <x v="1"/>
    <x v="89"/>
    <d v="2012-10-31T00:00:00"/>
    <s v="Same Day"/>
    <x v="65"/>
    <s v="Sandra Glassco"/>
    <x v="0"/>
    <s v="United States"/>
    <s v="Redlands"/>
    <x v="1"/>
    <n v="92374"/>
    <x v="1"/>
    <s v="OFF-SU-10004231"/>
    <x v="1"/>
    <x v="14"/>
    <s v="Acme Tagit Stainless Steel Antibacterial Scissors"/>
    <n v="29.700000000000003"/>
    <n v="3"/>
    <n v="0"/>
    <n v="8.0190000000000001"/>
  </r>
  <r>
    <n v="2114"/>
    <x v="1026"/>
    <x v="1"/>
    <x v="89"/>
    <d v="2012-10-31T00:00:00"/>
    <s v="Same Day"/>
    <x v="65"/>
    <s v="Sandra Glassco"/>
    <x v="0"/>
    <s v="United States"/>
    <s v="Redlands"/>
    <x v="1"/>
    <n v="92374"/>
    <x v="1"/>
    <s v="TEC-PH-10001578"/>
    <x v="2"/>
    <x v="7"/>
    <s v="Polycom SoundStation2 EX Conference phone"/>
    <n v="1295.8400000000001"/>
    <n v="4"/>
    <n v="0.2"/>
    <n v="145.78199999999993"/>
  </r>
  <r>
    <n v="2115"/>
    <x v="1026"/>
    <x v="1"/>
    <x v="89"/>
    <d v="2012-10-31T00:00:00"/>
    <s v="Same Day"/>
    <x v="65"/>
    <s v="Sandra Glassco"/>
    <x v="0"/>
    <s v="United States"/>
    <s v="Redlands"/>
    <x v="1"/>
    <n v="92374"/>
    <x v="1"/>
    <s v="OFF-ST-10003638"/>
    <x v="1"/>
    <x v="4"/>
    <s v="Mobile Personal File Cube"/>
    <n v="46.84"/>
    <n v="2"/>
    <n v="0"/>
    <n v="12.646799999999999"/>
  </r>
  <r>
    <n v="2116"/>
    <x v="1026"/>
    <x v="1"/>
    <x v="89"/>
    <d v="2012-10-31T00:00:00"/>
    <s v="Same Day"/>
    <x v="65"/>
    <s v="Sandra Glassco"/>
    <x v="0"/>
    <s v="United States"/>
    <s v="Redlands"/>
    <x v="1"/>
    <n v="92374"/>
    <x v="1"/>
    <s v="FUR-BO-10002213"/>
    <x v="0"/>
    <x v="0"/>
    <s v="DMI Eclipse Executive Suite Bookcases"/>
    <n v="425.83300000000003"/>
    <n v="1"/>
    <n v="0.15"/>
    <n v="20.03919999999998"/>
  </r>
  <r>
    <n v="2117"/>
    <x v="1027"/>
    <x v="1"/>
    <x v="88"/>
    <d v="2012-10-17T00:00:00"/>
    <s v="Second Class"/>
    <x v="343"/>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x v="573"/>
    <s v="Scot Wooten"/>
    <x v="0"/>
    <s v="United States"/>
    <s v="Stockton"/>
    <x v="1"/>
    <n v="95207"/>
    <x v="1"/>
    <s v="OFF-PA-10002222"/>
    <x v="1"/>
    <x v="10"/>
    <s v="Xerox Color Copier Paper, 11&quot; x 17&quot;, Ream"/>
    <n v="159.88"/>
    <n v="7"/>
    <n v="0"/>
    <n v="73.544799999999995"/>
  </r>
  <r>
    <n v="2119"/>
    <x v="1029"/>
    <x v="3"/>
    <x v="669"/>
    <d v="2014-04-16T00:00:00"/>
    <s v="First Class"/>
    <x v="338"/>
    <s v="Rob Williams"/>
    <x v="1"/>
    <s v="United States"/>
    <s v="Seattle"/>
    <x v="4"/>
    <n v="98105"/>
    <x v="1"/>
    <s v="OFF-PA-10002479"/>
    <x v="1"/>
    <x v="10"/>
    <s v="Xerox 4200 Series MultiUse Premium Copy Paper (20Lb. and 84 Bright)"/>
    <n v="5.28"/>
    <n v="1"/>
    <n v="0"/>
    <n v="2.3759999999999999"/>
  </r>
  <r>
    <n v="2120"/>
    <x v="1029"/>
    <x v="3"/>
    <x v="669"/>
    <d v="2014-04-16T00:00:00"/>
    <s v="First Class"/>
    <x v="338"/>
    <s v="Rob Williams"/>
    <x v="1"/>
    <s v="United States"/>
    <s v="Seattle"/>
    <x v="4"/>
    <n v="98105"/>
    <x v="1"/>
    <s v="OFF-BI-10003091"/>
    <x v="1"/>
    <x v="8"/>
    <s v="GBC DocuBind TL200 Manual Binding Machine"/>
    <n v="895.92"/>
    <n v="5"/>
    <n v="0.2"/>
    <n v="302.37299999999993"/>
  </r>
  <r>
    <n v="2121"/>
    <x v="1030"/>
    <x v="3"/>
    <x v="363"/>
    <d v="2014-01-14T00:00:00"/>
    <s v="Standard Class"/>
    <x v="465"/>
    <s v="Thais Sissman"/>
    <x v="0"/>
    <s v="United States"/>
    <s v="Ormond Beach"/>
    <x v="2"/>
    <n v="32174"/>
    <x v="0"/>
    <s v="OFF-BI-10000145"/>
    <x v="1"/>
    <x v="8"/>
    <s v="Zipper Ring Binder Pockets"/>
    <n v="2.8080000000000007"/>
    <n v="3"/>
    <n v="0.7"/>
    <n v="-1.9656000000000002"/>
  </r>
  <r>
    <n v="2122"/>
    <x v="1031"/>
    <x v="3"/>
    <x v="45"/>
    <d v="2014-11-12T00:00:00"/>
    <s v="First Class"/>
    <x v="80"/>
    <s v="Jennifer Braxton"/>
    <x v="1"/>
    <s v="United States"/>
    <s v="Sunnyvale"/>
    <x v="1"/>
    <n v="94086"/>
    <x v="1"/>
    <s v="FUR-CH-10003061"/>
    <x v="0"/>
    <x v="1"/>
    <s v="Global Leather Task Chair, Black"/>
    <n v="215.976"/>
    <n v="3"/>
    <n v="0.2"/>
    <n v="-2.6997000000000355"/>
  </r>
  <r>
    <n v="2123"/>
    <x v="1032"/>
    <x v="3"/>
    <x v="585"/>
    <d v="2014-09-25T00:00:00"/>
    <s v="Second Class"/>
    <x v="382"/>
    <s v="Erica Hernandez"/>
    <x v="2"/>
    <s v="United States"/>
    <s v="Lansing"/>
    <x v="12"/>
    <n v="48911"/>
    <x v="2"/>
    <s v="FUR-BO-10001972"/>
    <x v="0"/>
    <x v="0"/>
    <s v="O'Sullivan 4-Shelf Bookcase in Odessa Pine"/>
    <n v="241.96"/>
    <n v="2"/>
    <n v="0"/>
    <n v="41.133199999999988"/>
  </r>
  <r>
    <n v="2124"/>
    <x v="1032"/>
    <x v="3"/>
    <x v="585"/>
    <d v="2014-09-25T00:00:00"/>
    <s v="Second Class"/>
    <x v="382"/>
    <s v="Erica Hernandez"/>
    <x v="2"/>
    <s v="United States"/>
    <s v="Lansing"/>
    <x v="12"/>
    <n v="48911"/>
    <x v="2"/>
    <s v="OFF-LA-10000134"/>
    <x v="1"/>
    <x v="2"/>
    <s v="Avery 511"/>
    <n v="27.72"/>
    <n v="9"/>
    <n v="0"/>
    <n v="13.3056"/>
  </r>
  <r>
    <n v="2125"/>
    <x v="1033"/>
    <x v="3"/>
    <x v="96"/>
    <d v="2014-12-06T00:00:00"/>
    <s v="Standard Class"/>
    <x v="382"/>
    <s v="Erica Hernandez"/>
    <x v="2"/>
    <s v="United States"/>
    <s v="Philadelphia"/>
    <x v="9"/>
    <n v="19143"/>
    <x v="3"/>
    <s v="OFF-EN-10003040"/>
    <x v="1"/>
    <x v="12"/>
    <s v="Quality Park Security Envelopes"/>
    <n v="104.68000000000002"/>
    <n v="5"/>
    <n v="0.2"/>
    <n v="35.329499999999996"/>
  </r>
  <r>
    <n v="2126"/>
    <x v="1033"/>
    <x v="3"/>
    <x v="96"/>
    <d v="2014-12-06T00:00:00"/>
    <s v="Standard Class"/>
    <x v="382"/>
    <s v="Erica Hernandez"/>
    <x v="2"/>
    <s v="United States"/>
    <s v="Philadelphia"/>
    <x v="9"/>
    <n v="19143"/>
    <x v="3"/>
    <s v="TEC-PH-10000923"/>
    <x v="2"/>
    <x v="7"/>
    <s v="Belkin SportFit Armband For iPhone 5s/5c, Fuchsia"/>
    <n v="62.957999999999998"/>
    <n v="7"/>
    <n v="0.4"/>
    <n v="9.4436999999999998"/>
  </r>
  <r>
    <n v="2127"/>
    <x v="1034"/>
    <x v="2"/>
    <x v="670"/>
    <d v="2011-06-28T00:00:00"/>
    <s v="Standard Class"/>
    <x v="574"/>
    <s v="Brian Stugart"/>
    <x v="0"/>
    <s v="United States"/>
    <s v="Philadelphia"/>
    <x v="9"/>
    <n v="19143"/>
    <x v="3"/>
    <s v="TEC-AC-10000158"/>
    <x v="2"/>
    <x v="11"/>
    <s v="Sony 64GB Class 10 Micro SDHC R40 Memory Card"/>
    <n v="86.376000000000005"/>
    <n v="3"/>
    <n v="0.2"/>
    <n v="1.079699999999999"/>
  </r>
  <r>
    <n v="2128"/>
    <x v="1035"/>
    <x v="1"/>
    <x v="242"/>
    <d v="2012-10-09T00:00:00"/>
    <s v="Standard Class"/>
    <x v="451"/>
    <s v="Julie Kriz"/>
    <x v="2"/>
    <s v="United States"/>
    <s v="Philadelphia"/>
    <x v="9"/>
    <n v="19134"/>
    <x v="3"/>
    <s v="FUR-FU-10003623"/>
    <x v="0"/>
    <x v="5"/>
    <s v="DataProducts Ampli Magnifier Task Lamp, Black,"/>
    <n v="64.944000000000003"/>
    <n v="3"/>
    <n v="0.2"/>
    <n v="6.4943999999999953"/>
  </r>
  <r>
    <n v="2129"/>
    <x v="1035"/>
    <x v="1"/>
    <x v="242"/>
    <d v="2012-10-09T00:00:00"/>
    <s v="Standard Class"/>
    <x v="451"/>
    <s v="Julie Kriz"/>
    <x v="2"/>
    <s v="United States"/>
    <s v="Philadelphia"/>
    <x v="9"/>
    <n v="19134"/>
    <x v="3"/>
    <s v="OFF-PA-10001293"/>
    <x v="1"/>
    <x v="10"/>
    <s v="Xerox 1946"/>
    <n v="20.736000000000004"/>
    <n v="4"/>
    <n v="0.2"/>
    <n v="7.2576000000000001"/>
  </r>
  <r>
    <n v="2130"/>
    <x v="1036"/>
    <x v="2"/>
    <x v="671"/>
    <d v="2011-05-22T00:00:00"/>
    <s v="Second Class"/>
    <x v="575"/>
    <s v="Randy Ferguson"/>
    <x v="1"/>
    <s v="United States"/>
    <s v="Dover"/>
    <x v="38"/>
    <n v="3820"/>
    <x v="3"/>
    <s v="OFF-AP-10000124"/>
    <x v="1"/>
    <x v="9"/>
    <s v="Acco 6 Outlet Guardian Basic Surge Suppressor"/>
    <n v="33.28"/>
    <n v="4"/>
    <n v="0"/>
    <n v="9.3184000000000005"/>
  </r>
  <r>
    <n v="2131"/>
    <x v="1036"/>
    <x v="2"/>
    <x v="671"/>
    <d v="2011-05-22T00:00:00"/>
    <s v="Second Class"/>
    <x v="575"/>
    <s v="Randy Ferguson"/>
    <x v="1"/>
    <s v="United States"/>
    <s v="Dover"/>
    <x v="38"/>
    <n v="3820"/>
    <x v="3"/>
    <s v="OFF-AR-10004511"/>
    <x v="1"/>
    <x v="6"/>
    <s v="Sanford Colorific Scented Colored Pencils, 12/Pack"/>
    <n v="38.520000000000003"/>
    <n v="9"/>
    <n v="0"/>
    <n v="11.9412"/>
  </r>
  <r>
    <n v="2132"/>
    <x v="1036"/>
    <x v="2"/>
    <x v="671"/>
    <d v="2011-05-22T00:00:00"/>
    <s v="Second Class"/>
    <x v="575"/>
    <s v="Randy Ferguson"/>
    <x v="1"/>
    <s v="United States"/>
    <s v="Dover"/>
    <x v="38"/>
    <n v="3820"/>
    <x v="3"/>
    <s v="FUR-FU-10000076"/>
    <x v="0"/>
    <x v="5"/>
    <s v="24-Hour Round Wall Clock"/>
    <n v="139.86000000000001"/>
    <n v="7"/>
    <n v="0"/>
    <n v="60.139800000000015"/>
  </r>
  <r>
    <n v="2133"/>
    <x v="1037"/>
    <x v="1"/>
    <x v="312"/>
    <d v="2012-11-26T00:00:00"/>
    <s v="Standard Class"/>
    <x v="297"/>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x v="576"/>
    <s v="William Brown"/>
    <x v="0"/>
    <s v="United States"/>
    <s v="Philadelphia"/>
    <x v="9"/>
    <n v="19134"/>
    <x v="3"/>
    <s v="OFF-BI-10003656"/>
    <x v="1"/>
    <x v="8"/>
    <s v="Fellowes PB200 Plastic Comb Binding Machine"/>
    <n v="152.99100000000001"/>
    <n v="3"/>
    <n v="0.7"/>
    <n v="-122.39280000000002"/>
  </r>
  <r>
    <n v="2135"/>
    <x v="1038"/>
    <x v="1"/>
    <x v="672"/>
    <d v="2012-12-04T00:00:00"/>
    <s v="Standard Class"/>
    <x v="576"/>
    <s v="William Brown"/>
    <x v="0"/>
    <s v="United States"/>
    <s v="Philadelphia"/>
    <x v="9"/>
    <n v="19134"/>
    <x v="3"/>
    <s v="OFF-FA-10000053"/>
    <x v="1"/>
    <x v="13"/>
    <s v="Revere Boxed Rubber Bands by Revere"/>
    <n v="10.584"/>
    <n v="7"/>
    <n v="0.2"/>
    <n v="-2.3813999999999993"/>
  </r>
  <r>
    <n v="2136"/>
    <x v="1038"/>
    <x v="1"/>
    <x v="672"/>
    <d v="2012-12-04T00:00:00"/>
    <s v="Standard Class"/>
    <x v="576"/>
    <s v="William Brown"/>
    <x v="0"/>
    <s v="United States"/>
    <s v="Philadelphia"/>
    <x v="9"/>
    <n v="19134"/>
    <x v="3"/>
    <s v="TEC-PH-10002807"/>
    <x v="2"/>
    <x v="7"/>
    <s v="Motorla HX550 Universal Bluetooth Headset"/>
    <n v="94.919999999999987"/>
    <n v="4"/>
    <n v="0.4"/>
    <n v="15.819999999999993"/>
  </r>
  <r>
    <n v="2137"/>
    <x v="1039"/>
    <x v="1"/>
    <x v="620"/>
    <d v="2013-01-05T00:00:00"/>
    <s v="Standard Class"/>
    <x v="577"/>
    <s v="Trudy Brown"/>
    <x v="0"/>
    <s v="United States"/>
    <s v="Grand Prairie"/>
    <x v="5"/>
    <n v="75051"/>
    <x v="2"/>
    <s v="FUR-FU-10002364"/>
    <x v="0"/>
    <x v="5"/>
    <s v="Eldon Expressions Wood Desk Accessories, Oak"/>
    <n v="14.76"/>
    <n v="5"/>
    <n v="0.6"/>
    <n v="-11.439000000000004"/>
  </r>
  <r>
    <n v="2138"/>
    <x v="1039"/>
    <x v="1"/>
    <x v="620"/>
    <d v="2013-01-05T00:00:00"/>
    <s v="Standard Class"/>
    <x v="577"/>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x v="558"/>
    <s v="Christy Brittain"/>
    <x v="0"/>
    <s v="United States"/>
    <s v="New York City"/>
    <x v="15"/>
    <n v="10009"/>
    <x v="3"/>
    <s v="OFF-PA-10004092"/>
    <x v="1"/>
    <x v="10"/>
    <s v="Tops Green Bar Computer Printout Paper"/>
    <n v="146.82"/>
    <n v="3"/>
    <n v="0"/>
    <n v="73.41"/>
  </r>
  <r>
    <n v="2140"/>
    <x v="1041"/>
    <x v="2"/>
    <x v="571"/>
    <d v="2011-06-11T00:00:00"/>
    <s v="Standard Class"/>
    <x v="265"/>
    <s v="Grant Thornton"/>
    <x v="1"/>
    <s v="United States"/>
    <s v="Long Beach"/>
    <x v="15"/>
    <n v="11561"/>
    <x v="3"/>
    <s v="OFF-BI-10003982"/>
    <x v="1"/>
    <x v="8"/>
    <s v="Wilson Jones Century Plastic Molded Ring Binders"/>
    <n v="149.54399999999998"/>
    <n v="9"/>
    <n v="0.2"/>
    <n v="50.471099999999993"/>
  </r>
  <r>
    <n v="2141"/>
    <x v="1041"/>
    <x v="2"/>
    <x v="571"/>
    <d v="2011-06-11T00:00:00"/>
    <s v="Standard Class"/>
    <x v="265"/>
    <s v="Grant Thornton"/>
    <x v="1"/>
    <s v="United States"/>
    <s v="Long Beach"/>
    <x v="15"/>
    <n v="11561"/>
    <x v="3"/>
    <s v="OFF-SU-10001664"/>
    <x v="1"/>
    <x v="14"/>
    <s v="Acme Office Executive Series Stainless Steel Trimmers"/>
    <n v="17.14"/>
    <n v="2"/>
    <n v="0"/>
    <n v="4.4564000000000004"/>
  </r>
  <r>
    <n v="2142"/>
    <x v="1041"/>
    <x v="2"/>
    <x v="571"/>
    <d v="2011-06-11T00:00:00"/>
    <s v="Standard Class"/>
    <x v="26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x v="158"/>
    <s v="Dean Katz"/>
    <x v="1"/>
    <s v="United States"/>
    <s v="Philadelphia"/>
    <x v="9"/>
    <n v="19140"/>
    <x v="3"/>
    <s v="OFF-PA-10004675"/>
    <x v="1"/>
    <x v="10"/>
    <s v="Telephone Message Books with Fax/Mobile Section, 5 1/2&quot; x 3 3/16&quot;"/>
    <n v="30.48"/>
    <n v="6"/>
    <n v="0.2"/>
    <n v="9.9059999999999988"/>
  </r>
  <r>
    <n v="2144"/>
    <x v="1042"/>
    <x v="0"/>
    <x v="142"/>
    <d v="2013-09-06T00:00:00"/>
    <s v="Standard Class"/>
    <x v="158"/>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x v="158"/>
    <s v="Dean Katz"/>
    <x v="1"/>
    <s v="United States"/>
    <s v="Philadelphia"/>
    <x v="9"/>
    <n v="19140"/>
    <x v="3"/>
    <s v="OFF-FA-10002780"/>
    <x v="1"/>
    <x v="13"/>
    <s v="Staples"/>
    <n v="16.687999999999999"/>
    <n v="7"/>
    <n v="0.2"/>
    <n v="5.4235999999999995"/>
  </r>
  <r>
    <n v="2146"/>
    <x v="1043"/>
    <x v="0"/>
    <x v="674"/>
    <d v="2013-06-30T00:00:00"/>
    <s v="Standard Class"/>
    <x v="378"/>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x v="378"/>
    <s v="Theresa Swint"/>
    <x v="1"/>
    <s v="United States"/>
    <s v="York"/>
    <x v="9"/>
    <n v="17403"/>
    <x v="3"/>
    <s v="OFF-BI-10004781"/>
    <x v="1"/>
    <x v="8"/>
    <s v="GBC Wire Binding Strips"/>
    <n v="38.088000000000001"/>
    <n v="4"/>
    <n v="0.7"/>
    <n v="-27.93119999999999"/>
  </r>
  <r>
    <n v="2148"/>
    <x v="1043"/>
    <x v="0"/>
    <x v="674"/>
    <d v="2013-06-30T00:00:00"/>
    <s v="Standard Class"/>
    <x v="378"/>
    <s v="Theresa Swint"/>
    <x v="1"/>
    <s v="United States"/>
    <s v="York"/>
    <x v="9"/>
    <n v="17403"/>
    <x v="3"/>
    <s v="OFF-ST-10001713"/>
    <x v="1"/>
    <x v="4"/>
    <s v="Gould Plastics 9-Pocket Panel Bin, 18-3/8w x 5-1/4d x 20-1/2h, Black"/>
    <n v="254.35200000000003"/>
    <n v="6"/>
    <n v="0.2"/>
    <n v="-50.870400000000018"/>
  </r>
  <r>
    <n v="2149"/>
    <x v="1044"/>
    <x v="2"/>
    <x v="432"/>
    <d v="2011-12-17T00:00:00"/>
    <s v="Standard Class"/>
    <x v="576"/>
    <s v="William Brown"/>
    <x v="0"/>
    <s v="United States"/>
    <s v="Concord"/>
    <x v="1"/>
    <n v="94521"/>
    <x v="1"/>
    <s v="FUR-FU-10003975"/>
    <x v="0"/>
    <x v="5"/>
    <s v="Eldon Advantage Chair Mats for Low to Medium Pile Carpets"/>
    <n v="43.31"/>
    <n v="1"/>
    <n v="0"/>
    <n v="4.330999999999996"/>
  </r>
  <r>
    <n v="2150"/>
    <x v="1045"/>
    <x v="3"/>
    <x v="185"/>
    <d v="2014-04-06T00:00:00"/>
    <s v="Standard Class"/>
    <x v="157"/>
    <s v="Denny Ordway"/>
    <x v="0"/>
    <s v="United States"/>
    <s v="New York City"/>
    <x v="15"/>
    <n v="10035"/>
    <x v="3"/>
    <s v="TEC-PH-10001536"/>
    <x v="2"/>
    <x v="7"/>
    <s v="Spigen Samsung Galaxy S5 Case Wallet"/>
    <n v="84.949999999999989"/>
    <n v="5"/>
    <n v="0"/>
    <n v="22.086999999999996"/>
  </r>
  <r>
    <n v="2151"/>
    <x v="1046"/>
    <x v="3"/>
    <x v="123"/>
    <d v="2014-11-27T00:00:00"/>
    <s v="Standard Class"/>
    <x v="578"/>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x v="579"/>
    <s v="Richard Bierner"/>
    <x v="0"/>
    <s v="United States"/>
    <s v="Saint Louis"/>
    <x v="25"/>
    <n v="63116"/>
    <x v="2"/>
    <s v="TEC-AC-10001772"/>
    <x v="2"/>
    <x v="11"/>
    <s v="Memorex Mini Travel Drive 16 GB USB 2.0 Flash Drive"/>
    <n v="111.79"/>
    <n v="7"/>
    <n v="0"/>
    <n v="43.598100000000002"/>
  </r>
  <r>
    <n v="2153"/>
    <x v="1048"/>
    <x v="1"/>
    <x v="6"/>
    <d v="2012-11-26T00:00:00"/>
    <s v="Standard Class"/>
    <x v="481"/>
    <s v="Andy Reiter"/>
    <x v="0"/>
    <s v="United States"/>
    <s v="Quincy"/>
    <x v="31"/>
    <n v="2169"/>
    <x v="3"/>
    <s v="OFF-PA-10002586"/>
    <x v="1"/>
    <x v="10"/>
    <s v="Xerox 1970"/>
    <n v="14.940000000000001"/>
    <n v="3"/>
    <n v="0"/>
    <n v="7.0218000000000007"/>
  </r>
  <r>
    <n v="2154"/>
    <x v="1049"/>
    <x v="0"/>
    <x v="216"/>
    <d v="2013-07-19T00:00:00"/>
    <s v="Standard Class"/>
    <x v="112"/>
    <s v="Dan Reichenbach"/>
    <x v="1"/>
    <s v="United States"/>
    <s v="New York City"/>
    <x v="15"/>
    <n v="10009"/>
    <x v="3"/>
    <s v="OFF-BI-10004094"/>
    <x v="1"/>
    <x v="8"/>
    <s v="GBC Standard Plastic Binding Systems Combs"/>
    <n v="14.16"/>
    <n v="2"/>
    <n v="0.2"/>
    <n v="5.133"/>
  </r>
  <r>
    <n v="2155"/>
    <x v="1050"/>
    <x v="0"/>
    <x v="567"/>
    <d v="2013-05-06T00:00:00"/>
    <s v="Standard Class"/>
    <x v="408"/>
    <s v="Ben Ferrer"/>
    <x v="2"/>
    <s v="United States"/>
    <s v="Dallas"/>
    <x v="5"/>
    <n v="75081"/>
    <x v="2"/>
    <s v="FUR-FU-10004973"/>
    <x v="0"/>
    <x v="5"/>
    <s v="Flat Face Poster Frame"/>
    <n v="22.608000000000001"/>
    <n v="3"/>
    <n v="0.6"/>
    <n v="-10.173599999999997"/>
  </r>
  <r>
    <n v="2156"/>
    <x v="1051"/>
    <x v="0"/>
    <x v="197"/>
    <d v="2013-07-28T00:00:00"/>
    <s v="Second Class"/>
    <x v="445"/>
    <s v="Larry Blacks"/>
    <x v="0"/>
    <s v="United States"/>
    <s v="Los Angeles"/>
    <x v="1"/>
    <n v="90032"/>
    <x v="1"/>
    <s v="OFF-FA-10000624"/>
    <x v="1"/>
    <x v="13"/>
    <s v="OIC Binder Clips"/>
    <n v="21.48"/>
    <n v="6"/>
    <n v="0"/>
    <n v="10.74"/>
  </r>
  <r>
    <n v="2157"/>
    <x v="1052"/>
    <x v="2"/>
    <x v="169"/>
    <d v="2011-06-24T00:00:00"/>
    <s v="First Class"/>
    <x v="231"/>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x v="231"/>
    <s v="Dianna Vittorini"/>
    <x v="0"/>
    <s v="United States"/>
    <s v="Minneapolis"/>
    <x v="11"/>
    <n v="55407"/>
    <x v="2"/>
    <s v="OFF-ST-10001469"/>
    <x v="1"/>
    <x v="4"/>
    <s v="Fellowes Bankers Box Recycled Super Stor/Drawer"/>
    <n v="161.94"/>
    <n v="3"/>
    <n v="0"/>
    <n v="9.716399999999993"/>
  </r>
  <r>
    <n v="2159"/>
    <x v="1053"/>
    <x v="3"/>
    <x v="208"/>
    <d v="2014-10-27T00:00:00"/>
    <s v="Standard Class"/>
    <x v="71"/>
    <s v="Neil Knudson"/>
    <x v="2"/>
    <s v="United States"/>
    <s v="Deltona"/>
    <x v="2"/>
    <n v="32725"/>
    <x v="0"/>
    <s v="OFF-AR-10004956"/>
    <x v="1"/>
    <x v="6"/>
    <s v="Newell 33"/>
    <n v="17.856000000000002"/>
    <n v="4"/>
    <n v="0.2"/>
    <n v="2.0087999999999973"/>
  </r>
  <r>
    <n v="2160"/>
    <x v="1054"/>
    <x v="0"/>
    <x v="323"/>
    <d v="2013-09-10T00:00:00"/>
    <s v="Standard Class"/>
    <x v="229"/>
    <s v="Carlos Soltero"/>
    <x v="0"/>
    <s v="United States"/>
    <s v="Chicago"/>
    <x v="10"/>
    <n v="60610"/>
    <x v="2"/>
    <s v="OFF-BI-10004236"/>
    <x v="1"/>
    <x v="8"/>
    <s v="XtraLife ClearVue Slant-D Ring Binder, White, 3&quot;"/>
    <n v="8.8079999999999981"/>
    <n v="3"/>
    <n v="0.8"/>
    <n v="-14.973600000000001"/>
  </r>
  <r>
    <n v="2161"/>
    <x v="1055"/>
    <x v="0"/>
    <x v="675"/>
    <d v="2013-05-15T00:00:00"/>
    <s v="Same Day"/>
    <x v="109"/>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x v="108"/>
    <s v="Dianna Wilson"/>
    <x v="2"/>
    <s v="United States"/>
    <s v="Oakland"/>
    <x v="1"/>
    <n v="94601"/>
    <x v="1"/>
    <s v="OFF-AR-10003696"/>
    <x v="1"/>
    <x v="6"/>
    <s v="Panasonic KP-350BK Electric Pencil Sharpener with Auto Stop"/>
    <n v="34.58"/>
    <n v="1"/>
    <n v="0"/>
    <n v="10.028199999999998"/>
  </r>
  <r>
    <n v="2163"/>
    <x v="1057"/>
    <x v="3"/>
    <x v="677"/>
    <d v="2014-03-20T00:00:00"/>
    <s v="Standard Class"/>
    <x v="580"/>
    <s v="Karen Ferguson"/>
    <x v="2"/>
    <s v="United States"/>
    <s v="Manteca"/>
    <x v="1"/>
    <n v="95336"/>
    <x v="1"/>
    <s v="OFF-PA-10004359"/>
    <x v="1"/>
    <x v="10"/>
    <s v="Multicolor Computer Printout Paper"/>
    <n v="314.54999999999995"/>
    <n v="3"/>
    <n v="0"/>
    <n v="150.98399999999998"/>
  </r>
  <r>
    <n v="2164"/>
    <x v="1058"/>
    <x v="0"/>
    <x v="63"/>
    <d v="2013-10-20T00:00:00"/>
    <s v="Standard Class"/>
    <x v="66"/>
    <s v="Helen Andreada"/>
    <x v="0"/>
    <s v="United States"/>
    <s v="Laredo"/>
    <x v="5"/>
    <n v="78041"/>
    <x v="2"/>
    <s v="TEC-AC-10002402"/>
    <x v="2"/>
    <x v="11"/>
    <s v="Razer Kraken PRO Over Ear PC and Music Headset"/>
    <n v="191.976"/>
    <n v="3"/>
    <n v="0.2"/>
    <n v="23.996999999999986"/>
  </r>
  <r>
    <n v="2165"/>
    <x v="1058"/>
    <x v="0"/>
    <x v="63"/>
    <d v="2013-10-20T00:00:00"/>
    <s v="Standard Class"/>
    <x v="66"/>
    <s v="Helen Andreada"/>
    <x v="0"/>
    <s v="United States"/>
    <s v="Laredo"/>
    <x v="5"/>
    <n v="78041"/>
    <x v="2"/>
    <s v="OFF-PA-10000551"/>
    <x v="1"/>
    <x v="10"/>
    <s v="Array Memo Cubes"/>
    <n v="8.2880000000000003"/>
    <n v="2"/>
    <n v="0.2"/>
    <n v="3.0043999999999995"/>
  </r>
  <r>
    <n v="2166"/>
    <x v="1058"/>
    <x v="0"/>
    <x v="63"/>
    <d v="2013-10-20T00:00:00"/>
    <s v="Standard Class"/>
    <x v="66"/>
    <s v="Helen Andreada"/>
    <x v="0"/>
    <s v="United States"/>
    <s v="Laredo"/>
    <x v="5"/>
    <n v="78041"/>
    <x v="2"/>
    <s v="FUR-FU-10003394"/>
    <x v="0"/>
    <x v="5"/>
    <s v="Tenex &quot;The Solids&quot; Textured Chair Mats"/>
    <n v="139.91999999999999"/>
    <n v="5"/>
    <n v="0.6"/>
    <n v="-150.41399999999999"/>
  </r>
  <r>
    <n v="2167"/>
    <x v="1058"/>
    <x v="0"/>
    <x v="63"/>
    <d v="2013-10-20T00:00:00"/>
    <s v="Standard Class"/>
    <x v="66"/>
    <s v="Helen Andreada"/>
    <x v="0"/>
    <s v="United States"/>
    <s v="Laredo"/>
    <x v="5"/>
    <n v="78041"/>
    <x v="2"/>
    <s v="OFF-AR-10002067"/>
    <x v="1"/>
    <x v="6"/>
    <s v="Newell 334"/>
    <n v="15.872"/>
    <n v="1"/>
    <n v="0.2"/>
    <n v="1.1904000000000003"/>
  </r>
  <r>
    <n v="2168"/>
    <x v="1058"/>
    <x v="0"/>
    <x v="63"/>
    <d v="2013-10-20T00:00:00"/>
    <s v="Standard Class"/>
    <x v="66"/>
    <s v="Helen Andreada"/>
    <x v="0"/>
    <s v="United States"/>
    <s v="Laredo"/>
    <x v="5"/>
    <n v="78041"/>
    <x v="2"/>
    <s v="OFF-BI-10004140"/>
    <x v="1"/>
    <x v="8"/>
    <s v="Avery Non-Stick Binders"/>
    <n v="6.2859999999999987"/>
    <n v="7"/>
    <n v="0.8"/>
    <n v="-11.000500000000008"/>
  </r>
  <r>
    <n v="2169"/>
    <x v="1059"/>
    <x v="3"/>
    <x v="678"/>
    <d v="2014-01-31T00:00:00"/>
    <s v="Second Class"/>
    <x v="581"/>
    <s v="John Huston"/>
    <x v="0"/>
    <s v="United States"/>
    <s v="Kent"/>
    <x v="24"/>
    <n v="44240"/>
    <x v="3"/>
    <s v="OFF-AR-10004078"/>
    <x v="1"/>
    <x v="6"/>
    <s v="Newell 312"/>
    <n v="14.015999999999998"/>
    <n v="3"/>
    <n v="0.2"/>
    <n v="1.7519999999999998"/>
  </r>
  <r>
    <n v="2170"/>
    <x v="1059"/>
    <x v="3"/>
    <x v="678"/>
    <d v="2014-01-31T00:00:00"/>
    <s v="Second Class"/>
    <x v="581"/>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x v="581"/>
    <s v="John Huston"/>
    <x v="0"/>
    <s v="United States"/>
    <s v="Kent"/>
    <x v="24"/>
    <n v="44240"/>
    <x v="3"/>
    <s v="TEC-PH-10003931"/>
    <x v="2"/>
    <x v="7"/>
    <s v="JBL Micro Wireless Portable Bluetooth Speaker"/>
    <n v="107.982"/>
    <n v="3"/>
    <n v="0.4"/>
    <n v="-26.995499999999993"/>
  </r>
  <r>
    <n v="2172"/>
    <x v="1060"/>
    <x v="3"/>
    <x v="123"/>
    <d v="2014-11-26T00:00:00"/>
    <s v="Standard Class"/>
    <x v="18"/>
    <s v="Linda Cazamias"/>
    <x v="1"/>
    <s v="United States"/>
    <s v="San Angelo"/>
    <x v="5"/>
    <n v="76903"/>
    <x v="2"/>
    <s v="FUR-CH-10004675"/>
    <x v="0"/>
    <x v="1"/>
    <s v="Lifetime Advantage Folding Chairs, 4/Carton"/>
    <n v="305.31200000000001"/>
    <n v="2"/>
    <n v="0.3"/>
    <n v="-8.7232000000000198"/>
  </r>
  <r>
    <n v="2173"/>
    <x v="1061"/>
    <x v="2"/>
    <x v="601"/>
    <d v="2011-08-03T00:00:00"/>
    <s v="First Class"/>
    <x v="582"/>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x v="60"/>
    <s v="Lindsay Shagiari"/>
    <x v="2"/>
    <s v="United States"/>
    <s v="Houston"/>
    <x v="5"/>
    <n v="77070"/>
    <x v="2"/>
    <s v="OFF-BI-10002353"/>
    <x v="1"/>
    <x v="8"/>
    <s v="GBC VeloBind Cover Sets"/>
    <n v="9.2639999999999976"/>
    <n v="3"/>
    <n v="0.8"/>
    <n v="-13.895999999999997"/>
  </r>
  <r>
    <n v="2175"/>
    <x v="1063"/>
    <x v="1"/>
    <x v="117"/>
    <d v="2012-08-03T00:00:00"/>
    <s v="Second Class"/>
    <x v="566"/>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x v="583"/>
    <s v="Patrick Bzostek"/>
    <x v="2"/>
    <s v="United States"/>
    <s v="Salt Lake City"/>
    <x v="7"/>
    <n v="84106"/>
    <x v="1"/>
    <s v="OFF-PA-10000740"/>
    <x v="1"/>
    <x v="10"/>
    <s v="Xerox 1982"/>
    <n v="45.68"/>
    <n v="2"/>
    <n v="0"/>
    <n v="21.012799999999999"/>
  </r>
  <r>
    <n v="2177"/>
    <x v="1064"/>
    <x v="0"/>
    <x v="680"/>
    <d v="2013-10-22T00:00:00"/>
    <s v="Standard Class"/>
    <x v="583"/>
    <s v="Patrick Bzostek"/>
    <x v="2"/>
    <s v="United States"/>
    <s v="Salt Lake City"/>
    <x v="7"/>
    <n v="84106"/>
    <x v="1"/>
    <s v="OFF-PA-10003001"/>
    <x v="1"/>
    <x v="10"/>
    <s v="Xerox 1986"/>
    <n v="60.12"/>
    <n v="9"/>
    <n v="0"/>
    <n v="28.857599999999998"/>
  </r>
  <r>
    <n v="2178"/>
    <x v="1064"/>
    <x v="0"/>
    <x v="680"/>
    <d v="2013-10-22T00:00:00"/>
    <s v="Standard Class"/>
    <x v="583"/>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x v="583"/>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x v="17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x v="170"/>
    <s v="Caroline Jumper"/>
    <x v="0"/>
    <s v="United States"/>
    <s v="New York City"/>
    <x v="15"/>
    <n v="10009"/>
    <x v="3"/>
    <s v="OFF-LA-10003923"/>
    <x v="1"/>
    <x v="2"/>
    <s v="Alphabetical Labels for Top Tab Filing"/>
    <n v="44.400000000000006"/>
    <n v="3"/>
    <n v="0"/>
    <n v="22.200000000000003"/>
  </r>
  <r>
    <n v="2182"/>
    <x v="1065"/>
    <x v="0"/>
    <x v="681"/>
    <d v="2013-05-12T00:00:00"/>
    <s v="Standard Class"/>
    <x v="170"/>
    <s v="Caroline Jumper"/>
    <x v="0"/>
    <s v="United States"/>
    <s v="New York City"/>
    <x v="15"/>
    <n v="10009"/>
    <x v="3"/>
    <s v="FUR-CH-10002084"/>
    <x v="0"/>
    <x v="1"/>
    <s v="Hon Mobius Operator's Chair"/>
    <n v="442.76400000000001"/>
    <n v="4"/>
    <n v="0.1"/>
    <n v="59.035200000000003"/>
  </r>
  <r>
    <n v="2183"/>
    <x v="1065"/>
    <x v="0"/>
    <x v="681"/>
    <d v="2013-05-12T00:00:00"/>
    <s v="Standard Class"/>
    <x v="170"/>
    <s v="Caroline Jumper"/>
    <x v="0"/>
    <s v="United States"/>
    <s v="New York City"/>
    <x v="15"/>
    <n v="10009"/>
    <x v="3"/>
    <s v="TEC-MA-10000488"/>
    <x v="2"/>
    <x v="15"/>
    <s v="Bady BDG101FRU Card Printer"/>
    <n v="3999.95"/>
    <n v="5"/>
    <n v="0"/>
    <n v="1159.9854999999998"/>
  </r>
  <r>
    <n v="2184"/>
    <x v="1065"/>
    <x v="0"/>
    <x v="681"/>
    <d v="2013-05-12T00:00:00"/>
    <s v="Standard Class"/>
    <x v="17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x v="170"/>
    <s v="Caroline Jumper"/>
    <x v="0"/>
    <s v="United States"/>
    <s v="New York City"/>
    <x v="15"/>
    <n v="10009"/>
    <x v="3"/>
    <s v="FUR-FU-10001940"/>
    <x v="0"/>
    <x v="5"/>
    <s v="Staples"/>
    <n v="63.68"/>
    <n v="8"/>
    <n v="0"/>
    <n v="28.019200000000005"/>
  </r>
  <r>
    <n v="2186"/>
    <x v="1066"/>
    <x v="3"/>
    <x v="378"/>
    <d v="2014-08-05T00:00:00"/>
    <s v="Second Class"/>
    <x v="96"/>
    <s v="Heather Kirkland"/>
    <x v="1"/>
    <s v="United States"/>
    <s v="Salinas"/>
    <x v="1"/>
    <n v="93905"/>
    <x v="1"/>
    <s v="OFF-BI-10002735"/>
    <x v="1"/>
    <x v="8"/>
    <s v="GBC Prestige Therm-A-Bind Covers"/>
    <n v="54.896000000000008"/>
    <n v="2"/>
    <n v="0.2"/>
    <n v="18.5274"/>
  </r>
  <r>
    <n v="2187"/>
    <x v="1067"/>
    <x v="0"/>
    <x v="216"/>
    <d v="2013-07-15T00:00:00"/>
    <s v="Same Day"/>
    <x v="584"/>
    <s v="Rob Haberlin"/>
    <x v="0"/>
    <s v="United States"/>
    <s v="Huntsville"/>
    <x v="19"/>
    <n v="35810"/>
    <x v="0"/>
    <s v="TEC-AC-10002345"/>
    <x v="2"/>
    <x v="11"/>
    <s v="HP Standard 104 key PS/2 Keyboard"/>
    <n v="29"/>
    <n v="2"/>
    <n v="0"/>
    <n v="7.25"/>
  </r>
  <r>
    <n v="2188"/>
    <x v="1068"/>
    <x v="3"/>
    <x v="682"/>
    <d v="2014-08-16T00:00:00"/>
    <s v="Standard Class"/>
    <x v="582"/>
    <s v="Ivan Liston"/>
    <x v="0"/>
    <s v="United States"/>
    <s v="Columbus"/>
    <x v="14"/>
    <n v="47201"/>
    <x v="2"/>
    <s v="OFF-EN-10003134"/>
    <x v="1"/>
    <x v="12"/>
    <s v="Staples"/>
    <n v="70.08"/>
    <n v="6"/>
    <n v="0"/>
    <n v="35.04"/>
  </r>
  <r>
    <n v="2189"/>
    <x v="1068"/>
    <x v="3"/>
    <x v="682"/>
    <d v="2014-08-16T00:00:00"/>
    <s v="Standard Class"/>
    <x v="582"/>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x v="582"/>
    <s v="Ivan Liston"/>
    <x v="0"/>
    <s v="United States"/>
    <s v="Columbus"/>
    <x v="14"/>
    <n v="47201"/>
    <x v="2"/>
    <s v="TEC-PH-10003645"/>
    <x v="2"/>
    <x v="7"/>
    <s v="Aastra 57i VoIP phone"/>
    <n v="1454.4900000000002"/>
    <n v="9"/>
    <n v="0"/>
    <n v="378.16740000000004"/>
  </r>
  <r>
    <n v="2191"/>
    <x v="1069"/>
    <x v="0"/>
    <x v="674"/>
    <d v="2013-06-30T00:00:00"/>
    <s v="Standard Class"/>
    <x v="238"/>
    <s v="Alan Shonely"/>
    <x v="0"/>
    <s v="United States"/>
    <s v="Los Angeles"/>
    <x v="1"/>
    <n v="90049"/>
    <x v="1"/>
    <s v="OFF-AP-10000692"/>
    <x v="1"/>
    <x v="9"/>
    <s v="Fellowes Mighty 8 Compact Surge Protector"/>
    <n v="60.81"/>
    <n v="3"/>
    <n v="0"/>
    <n v="17.026800000000001"/>
  </r>
  <r>
    <n v="2192"/>
    <x v="1070"/>
    <x v="0"/>
    <x v="107"/>
    <d v="2013-12-18T00:00:00"/>
    <s v="Standard Class"/>
    <x v="275"/>
    <s v="Arthur Prichep"/>
    <x v="0"/>
    <s v="United States"/>
    <s v="Seattle"/>
    <x v="4"/>
    <n v="98105"/>
    <x v="1"/>
    <s v="OFF-BI-10001718"/>
    <x v="1"/>
    <x v="8"/>
    <s v="GBC DocuBind P50 Personal Binding Machine"/>
    <n v="153.55199999999999"/>
    <n v="3"/>
    <n v="0.2"/>
    <n v="51.823799999999999"/>
  </r>
  <r>
    <n v="2193"/>
    <x v="1070"/>
    <x v="0"/>
    <x v="107"/>
    <d v="2013-12-18T00:00:00"/>
    <s v="Standard Class"/>
    <x v="275"/>
    <s v="Arthur Prichep"/>
    <x v="0"/>
    <s v="United States"/>
    <s v="Seattle"/>
    <x v="4"/>
    <n v="98105"/>
    <x v="1"/>
    <s v="OFF-AP-10002082"/>
    <x v="1"/>
    <x v="9"/>
    <s v="Holmes HEPA Air Purifier"/>
    <n v="65.34"/>
    <n v="3"/>
    <n v="0"/>
    <n v="22.869"/>
  </r>
  <r>
    <n v="2194"/>
    <x v="1070"/>
    <x v="0"/>
    <x v="107"/>
    <d v="2013-12-18T00:00:00"/>
    <s v="Standard Class"/>
    <x v="275"/>
    <s v="Arthur Prichep"/>
    <x v="0"/>
    <s v="United States"/>
    <s v="Seattle"/>
    <x v="4"/>
    <n v="98105"/>
    <x v="1"/>
    <s v="OFF-PA-10001125"/>
    <x v="1"/>
    <x v="10"/>
    <s v="Xerox 1988"/>
    <n v="123.92"/>
    <n v="4"/>
    <n v="0"/>
    <n v="55.763999999999996"/>
  </r>
  <r>
    <n v="2195"/>
    <x v="1070"/>
    <x v="0"/>
    <x v="107"/>
    <d v="2013-12-18T00:00:00"/>
    <s v="Standard Class"/>
    <x v="275"/>
    <s v="Arthur Prichep"/>
    <x v="0"/>
    <s v="United States"/>
    <s v="Seattle"/>
    <x v="4"/>
    <n v="98105"/>
    <x v="1"/>
    <s v="OFF-AP-10000252"/>
    <x v="1"/>
    <x v="9"/>
    <s v="Harmony HEPA Quiet Air Purifiers"/>
    <n v="35.099999999999994"/>
    <n v="3"/>
    <n v="0"/>
    <n v="12.285"/>
  </r>
  <r>
    <n v="2196"/>
    <x v="1070"/>
    <x v="0"/>
    <x v="107"/>
    <d v="2013-12-18T00:00:00"/>
    <s v="Standard Class"/>
    <x v="275"/>
    <s v="Arthur Prichep"/>
    <x v="0"/>
    <s v="United States"/>
    <s v="Seattle"/>
    <x v="4"/>
    <n v="98105"/>
    <x v="1"/>
    <s v="TEC-AC-10003038"/>
    <x v="2"/>
    <x v="11"/>
    <s v="Kingston Digital DataTraveler 16GB USB 2.0"/>
    <n v="44.75"/>
    <n v="5"/>
    <n v="0"/>
    <n v="8.5024999999999942"/>
  </r>
  <r>
    <n v="2197"/>
    <x v="1071"/>
    <x v="0"/>
    <x v="49"/>
    <d v="2013-12-07T00:00:00"/>
    <s v="Standard Class"/>
    <x v="369"/>
    <s v="Allen Goldenen"/>
    <x v="0"/>
    <s v="United States"/>
    <s v="Knoxville"/>
    <x v="18"/>
    <n v="37918"/>
    <x v="0"/>
    <s v="OFF-AR-10000940"/>
    <x v="1"/>
    <x v="6"/>
    <s v="Newell 343"/>
    <n v="4.7039999999999997"/>
    <n v="2"/>
    <n v="0.2"/>
    <n v="0.41160000000000019"/>
  </r>
  <r>
    <n v="2198"/>
    <x v="1072"/>
    <x v="2"/>
    <x v="683"/>
    <d v="2011-12-04T00:00:00"/>
    <s v="Standard Class"/>
    <x v="569"/>
    <s v="Bart Folk"/>
    <x v="0"/>
    <s v="United States"/>
    <s v="Montgomery"/>
    <x v="19"/>
    <n v="36116"/>
    <x v="0"/>
    <s v="OFF-AR-10001954"/>
    <x v="1"/>
    <x v="6"/>
    <s v="Newell 331"/>
    <n v="14.669999999999998"/>
    <n v="3"/>
    <n v="0"/>
    <n v="3.9609000000000001"/>
  </r>
  <r>
    <n v="2199"/>
    <x v="1073"/>
    <x v="1"/>
    <x v="262"/>
    <d v="2012-04-02T00:00:00"/>
    <s v="Standard Class"/>
    <x v="237"/>
    <s v="Chloris Kastensmidt"/>
    <x v="0"/>
    <s v="United States"/>
    <s v="Philadelphia"/>
    <x v="9"/>
    <n v="19120"/>
    <x v="3"/>
    <s v="OFF-PA-10003177"/>
    <x v="1"/>
    <x v="10"/>
    <s v="Xerox 1999"/>
    <n v="15.552000000000003"/>
    <n v="3"/>
    <n v="0.2"/>
    <n v="5.4432"/>
  </r>
  <r>
    <n v="2200"/>
    <x v="1073"/>
    <x v="1"/>
    <x v="262"/>
    <d v="2012-04-02T00:00:00"/>
    <s v="Standard Class"/>
    <x v="237"/>
    <s v="Chloris Kastensmidt"/>
    <x v="0"/>
    <s v="United States"/>
    <s v="Philadelphia"/>
    <x v="9"/>
    <n v="19120"/>
    <x v="3"/>
    <s v="OFF-PA-10000533"/>
    <x v="1"/>
    <x v="10"/>
    <s v="Southworth Parchment Paper &amp; Envelopes"/>
    <n v="5.2320000000000002"/>
    <n v="1"/>
    <n v="0.2"/>
    <n v="1.7003999999999999"/>
  </r>
  <r>
    <n v="2201"/>
    <x v="1074"/>
    <x v="2"/>
    <x v="106"/>
    <d v="2011-06-06T00:00:00"/>
    <s v="Standard Class"/>
    <x v="299"/>
    <s v="Liz Thompson"/>
    <x v="0"/>
    <s v="United States"/>
    <s v="Little Rock"/>
    <x v="36"/>
    <n v="72209"/>
    <x v="0"/>
    <s v="FUR-FU-10001935"/>
    <x v="0"/>
    <x v="5"/>
    <s v="3M Hangers With Command Adhesive"/>
    <n v="22.200000000000003"/>
    <n v="6"/>
    <n v="0"/>
    <n v="9.1020000000000021"/>
  </r>
  <r>
    <n v="2202"/>
    <x v="1074"/>
    <x v="2"/>
    <x v="106"/>
    <d v="2011-06-06T00:00:00"/>
    <s v="Standard Class"/>
    <x v="299"/>
    <s v="Liz Thompson"/>
    <x v="0"/>
    <s v="United States"/>
    <s v="Little Rock"/>
    <x v="36"/>
    <n v="72209"/>
    <x v="0"/>
    <s v="TEC-PH-10002563"/>
    <x v="2"/>
    <x v="7"/>
    <s v="Adtran 1202752G1"/>
    <n v="881.93"/>
    <n v="7"/>
    <n v="0"/>
    <n v="229.30180000000001"/>
  </r>
  <r>
    <n v="2203"/>
    <x v="1075"/>
    <x v="1"/>
    <x v="684"/>
    <d v="2012-09-12T00:00:00"/>
    <s v="Standard Class"/>
    <x v="457"/>
    <s v="Beth Thompson"/>
    <x v="2"/>
    <s v="United States"/>
    <s v="Seattle"/>
    <x v="4"/>
    <n v="98103"/>
    <x v="1"/>
    <s v="OFF-BI-10002160"/>
    <x v="1"/>
    <x v="8"/>
    <s v="Acco Hanging Data Binders"/>
    <n v="6.0960000000000001"/>
    <n v="2"/>
    <n v="0.2"/>
    <n v="2.1335999999999999"/>
  </r>
  <r>
    <n v="2204"/>
    <x v="1075"/>
    <x v="1"/>
    <x v="684"/>
    <d v="2012-09-12T00:00:00"/>
    <s v="Standard Class"/>
    <x v="457"/>
    <s v="Beth Thompson"/>
    <x v="2"/>
    <s v="United States"/>
    <s v="Seattle"/>
    <x v="4"/>
    <n v="98103"/>
    <x v="1"/>
    <s v="FUR-FU-10004748"/>
    <x v="0"/>
    <x v="5"/>
    <s v="Howard Miller 16&quot; Diameter Gallery Wall Clock"/>
    <n v="191.82"/>
    <n v="3"/>
    <n v="0"/>
    <n v="74.809799999999996"/>
  </r>
  <r>
    <n v="2205"/>
    <x v="1076"/>
    <x v="1"/>
    <x v="685"/>
    <d v="2012-07-05T00:00:00"/>
    <s v="Standard Class"/>
    <x v="56"/>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x v="344"/>
    <s v="Catherine Glotzbach"/>
    <x v="2"/>
    <s v="United States"/>
    <s v="Bristol"/>
    <x v="18"/>
    <n v="37620"/>
    <x v="0"/>
    <s v="OFF-AR-10000538"/>
    <x v="1"/>
    <x v="6"/>
    <s v="Boston Model 1800 Electric Pencil Sharpener, Gray"/>
    <n v="67.56"/>
    <n v="3"/>
    <n v="0.2"/>
    <n v="8.4449999999999896"/>
  </r>
  <r>
    <n v="2207"/>
    <x v="1078"/>
    <x v="2"/>
    <x v="686"/>
    <d v="2011-07-20T00:00:00"/>
    <s v="Standard Class"/>
    <x v="585"/>
    <s v="Arthur Wiediger"/>
    <x v="2"/>
    <s v="United States"/>
    <s v="Aurora"/>
    <x v="10"/>
    <n v="60505"/>
    <x v="2"/>
    <s v="OFF-BI-10001098"/>
    <x v="1"/>
    <x v="8"/>
    <s v="Acco D-Ring Binder w/DublLock"/>
    <n v="29.931999999999992"/>
    <n v="7"/>
    <n v="0.8"/>
    <n v="-46.394600000000011"/>
  </r>
  <r>
    <n v="2208"/>
    <x v="1078"/>
    <x v="2"/>
    <x v="686"/>
    <d v="2011-07-20T00:00:00"/>
    <s v="Standard Class"/>
    <x v="585"/>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x v="42"/>
    <s v="Roger Barcio"/>
    <x v="2"/>
    <s v="United States"/>
    <s v="New York City"/>
    <x v="15"/>
    <n v="10009"/>
    <x v="3"/>
    <s v="OFF-AR-10000390"/>
    <x v="1"/>
    <x v="6"/>
    <s v="Newell Chalk Holder"/>
    <n v="16.52"/>
    <n v="4"/>
    <n v="0"/>
    <n v="7.5991999999999997"/>
  </r>
  <r>
    <n v="2210"/>
    <x v="1080"/>
    <x v="2"/>
    <x v="687"/>
    <d v="2011-11-16T00:00:00"/>
    <s v="Second Class"/>
    <x v="586"/>
    <s v="Maris LaWare"/>
    <x v="0"/>
    <s v="United States"/>
    <s v="Fairfield"/>
    <x v="29"/>
    <n v="6824"/>
    <x v="3"/>
    <s v="TEC-PH-10001079"/>
    <x v="2"/>
    <x v="7"/>
    <s v="Polycom SoundPoint Pro SE-225 Corded phone"/>
    <n v="832.93"/>
    <n v="7"/>
    <n v="0"/>
    <n v="233.22039999999998"/>
  </r>
  <r>
    <n v="2211"/>
    <x v="1080"/>
    <x v="2"/>
    <x v="687"/>
    <d v="2011-11-16T00:00:00"/>
    <s v="Second Class"/>
    <x v="586"/>
    <s v="Maris LaWare"/>
    <x v="0"/>
    <s v="United States"/>
    <s v="Fairfield"/>
    <x v="29"/>
    <n v="6824"/>
    <x v="3"/>
    <s v="OFF-BI-10003460"/>
    <x v="1"/>
    <x v="8"/>
    <s v="Acco 3-Hole Punch"/>
    <n v="43.8"/>
    <n v="10"/>
    <n v="0"/>
    <n v="21.023999999999997"/>
  </r>
  <r>
    <n v="2212"/>
    <x v="1081"/>
    <x v="0"/>
    <x v="581"/>
    <d v="2013-12-01T00:00:00"/>
    <s v="First Class"/>
    <x v="146"/>
    <s v="Victoria Brennan"/>
    <x v="1"/>
    <s v="United States"/>
    <s v="Lincoln Park"/>
    <x v="12"/>
    <n v="48146"/>
    <x v="2"/>
    <s v="OFF-AP-10003842"/>
    <x v="1"/>
    <x v="9"/>
    <s v="Euro-Pro Shark Turbo Vacuum"/>
    <n v="167.292"/>
    <n v="6"/>
    <n v="0.1"/>
    <n v="29.7408"/>
  </r>
  <r>
    <n v="2213"/>
    <x v="1082"/>
    <x v="3"/>
    <x v="610"/>
    <d v="2014-11-26T00:00:00"/>
    <s v="Standard Class"/>
    <x v="349"/>
    <s v="Scott Williamson"/>
    <x v="0"/>
    <s v="United States"/>
    <s v="New York City"/>
    <x v="15"/>
    <n v="10035"/>
    <x v="3"/>
    <s v="FUR-FU-10003535"/>
    <x v="0"/>
    <x v="5"/>
    <s v="Howard Miller Distant Time Traveler Alarm Clock"/>
    <n v="27.42"/>
    <n v="1"/>
    <n v="0"/>
    <n v="11.2422"/>
  </r>
  <r>
    <n v="2214"/>
    <x v="1083"/>
    <x v="3"/>
    <x v="172"/>
    <d v="2014-10-03T00:00:00"/>
    <s v="First Class"/>
    <x v="515"/>
    <s v="Neola Schneider"/>
    <x v="0"/>
    <s v="United States"/>
    <s v="San Jose"/>
    <x v="1"/>
    <n v="95123"/>
    <x v="1"/>
    <s v="OFF-BI-10002012"/>
    <x v="1"/>
    <x v="8"/>
    <s v="Wilson Jones Easy Flow II Sheet Lifters"/>
    <n v="1.4400000000000002"/>
    <n v="1"/>
    <n v="0.2"/>
    <n v="0.504"/>
  </r>
  <r>
    <n v="2215"/>
    <x v="1083"/>
    <x v="3"/>
    <x v="172"/>
    <d v="2014-10-03T00:00:00"/>
    <s v="First Class"/>
    <x v="515"/>
    <s v="Neola Schneider"/>
    <x v="0"/>
    <s v="United States"/>
    <s v="San Jose"/>
    <x v="1"/>
    <n v="95123"/>
    <x v="1"/>
    <s v="OFF-BI-10001922"/>
    <x v="1"/>
    <x v="8"/>
    <s v="Storex Dura Pro Binders"/>
    <n v="61.77600000000001"/>
    <n v="13"/>
    <n v="0.2"/>
    <n v="20.849399999999996"/>
  </r>
  <r>
    <n v="2216"/>
    <x v="1083"/>
    <x v="3"/>
    <x v="172"/>
    <d v="2014-10-03T00:00:00"/>
    <s v="First Class"/>
    <x v="515"/>
    <s v="Neola Schneider"/>
    <x v="0"/>
    <s v="United States"/>
    <s v="San Jose"/>
    <x v="1"/>
    <n v="95123"/>
    <x v="1"/>
    <s v="OFF-AP-10000576"/>
    <x v="1"/>
    <x v="9"/>
    <s v="Belkin 325VA UPS Surge Protector, 6'"/>
    <n v="241.96"/>
    <n v="2"/>
    <n v="0"/>
    <n v="60.490000000000009"/>
  </r>
  <r>
    <n v="2217"/>
    <x v="1083"/>
    <x v="3"/>
    <x v="172"/>
    <d v="2014-10-03T00:00:00"/>
    <s v="First Class"/>
    <x v="515"/>
    <s v="Neola Schneider"/>
    <x v="0"/>
    <s v="United States"/>
    <s v="San Jose"/>
    <x v="1"/>
    <n v="95123"/>
    <x v="1"/>
    <s v="FUR-CH-10000553"/>
    <x v="0"/>
    <x v="1"/>
    <s v="Metal Folding Chairs, Beige, 4/Carton"/>
    <n v="108.608"/>
    <n v="4"/>
    <n v="0.2"/>
    <n v="9.5031999999999925"/>
  </r>
  <r>
    <n v="2218"/>
    <x v="1084"/>
    <x v="2"/>
    <x v="59"/>
    <d v="2011-09-25T00:00:00"/>
    <s v="Standard Class"/>
    <x v="587"/>
    <s v="Dorothy Badders"/>
    <x v="1"/>
    <s v="United States"/>
    <s v="Jacksonville"/>
    <x v="2"/>
    <n v="32216"/>
    <x v="0"/>
    <s v="OFF-AR-10003469"/>
    <x v="1"/>
    <x v="6"/>
    <s v="Nontoxic Chalk"/>
    <n v="2.8160000000000003"/>
    <n v="2"/>
    <n v="0.2"/>
    <n v="0.98559999999999992"/>
  </r>
  <r>
    <n v="2219"/>
    <x v="1085"/>
    <x v="3"/>
    <x v="688"/>
    <d v="2014-08-02T00:00:00"/>
    <s v="Standard Class"/>
    <x v="588"/>
    <s v="Matt Hagelstein"/>
    <x v="1"/>
    <s v="United States"/>
    <s v="San Francisco"/>
    <x v="1"/>
    <n v="94110"/>
    <x v="1"/>
    <s v="OFF-BI-10000145"/>
    <x v="1"/>
    <x v="8"/>
    <s v="Zipper Ring Binder Pockets"/>
    <n v="9.9840000000000018"/>
    <n v="4"/>
    <n v="0.2"/>
    <n v="3.6191999999999993"/>
  </r>
  <r>
    <n v="2220"/>
    <x v="1085"/>
    <x v="3"/>
    <x v="688"/>
    <d v="2014-08-02T00:00:00"/>
    <s v="Standard Class"/>
    <x v="588"/>
    <s v="Matt Hagelstein"/>
    <x v="1"/>
    <s v="United States"/>
    <s v="San Francisco"/>
    <x v="1"/>
    <n v="94110"/>
    <x v="1"/>
    <s v="OFF-ST-10001580"/>
    <x v="1"/>
    <x v="4"/>
    <s v="Super Decoflex Portable Personal File"/>
    <n v="14.98"/>
    <n v="1"/>
    <n v="0"/>
    <n v="4.1943999999999999"/>
  </r>
  <r>
    <n v="2221"/>
    <x v="1085"/>
    <x v="3"/>
    <x v="688"/>
    <d v="2014-08-02T00:00:00"/>
    <s v="Standard Class"/>
    <x v="588"/>
    <s v="Matt Hagelstein"/>
    <x v="1"/>
    <s v="United States"/>
    <s v="San Francisco"/>
    <x v="1"/>
    <n v="94110"/>
    <x v="1"/>
    <s v="TEC-PH-10001817"/>
    <x v="2"/>
    <x v="7"/>
    <s v="Wilson Electronics DB Pro Signal Booster"/>
    <n v="1145.6000000000001"/>
    <n v="4"/>
    <n v="0.2"/>
    <n v="100.24000000000007"/>
  </r>
  <r>
    <n v="2222"/>
    <x v="1086"/>
    <x v="1"/>
    <x v="401"/>
    <d v="2012-12-06T00:00:00"/>
    <s v="Same Day"/>
    <x v="589"/>
    <s v="Dennis Kane"/>
    <x v="0"/>
    <s v="United States"/>
    <s v="Marion"/>
    <x v="24"/>
    <n v="43302"/>
    <x v="3"/>
    <s v="TEC-PH-10001578"/>
    <x v="2"/>
    <x v="7"/>
    <s v="Polycom SoundStation2 EX Conference phone"/>
    <n v="485.93999999999994"/>
    <n v="2"/>
    <n v="0.4"/>
    <n v="-89.089000000000055"/>
  </r>
  <r>
    <n v="2223"/>
    <x v="1086"/>
    <x v="1"/>
    <x v="401"/>
    <d v="2012-12-06T00:00:00"/>
    <s v="Same Day"/>
    <x v="589"/>
    <s v="Dennis Kane"/>
    <x v="0"/>
    <s v="United States"/>
    <s v="Marion"/>
    <x v="24"/>
    <n v="43302"/>
    <x v="3"/>
    <s v="OFF-AR-10004078"/>
    <x v="1"/>
    <x v="6"/>
    <s v="Newell 312"/>
    <n v="37.375999999999998"/>
    <n v="8"/>
    <n v="0.2"/>
    <n v="4.6719999999999988"/>
  </r>
  <r>
    <n v="2224"/>
    <x v="1086"/>
    <x v="1"/>
    <x v="401"/>
    <d v="2012-12-06T00:00:00"/>
    <s v="Same Day"/>
    <x v="589"/>
    <s v="Dennis Kane"/>
    <x v="0"/>
    <s v="United States"/>
    <s v="Marion"/>
    <x v="24"/>
    <n v="43302"/>
    <x v="3"/>
    <s v="FUR-CH-10004860"/>
    <x v="0"/>
    <x v="1"/>
    <s v="Global Low Back Tilter Chair"/>
    <n v="70.685999999999993"/>
    <n v="1"/>
    <n v="0.3"/>
    <n v="-24.23520000000001"/>
  </r>
  <r>
    <n v="2225"/>
    <x v="1087"/>
    <x v="3"/>
    <x v="689"/>
    <d v="2014-08-06T00:00:00"/>
    <s v="Standard Class"/>
    <x v="105"/>
    <s v="Erin Ashbrook"/>
    <x v="1"/>
    <s v="United States"/>
    <s v="Philadelphia"/>
    <x v="9"/>
    <n v="19134"/>
    <x v="3"/>
    <s v="OFF-PA-10003790"/>
    <x v="1"/>
    <x v="10"/>
    <s v="Xerox 1991"/>
    <n v="54.816000000000003"/>
    <n v="3"/>
    <n v="0.2"/>
    <n v="17.815199999999997"/>
  </r>
  <r>
    <n v="2226"/>
    <x v="1088"/>
    <x v="0"/>
    <x v="690"/>
    <d v="2013-03-22T00:00:00"/>
    <s v="Second Class"/>
    <x v="59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x v="156"/>
    <s v="Laura Armstrong"/>
    <x v="1"/>
    <s v="United States"/>
    <s v="Austin"/>
    <x v="5"/>
    <n v="78745"/>
    <x v="2"/>
    <s v="OFF-FA-10003059"/>
    <x v="1"/>
    <x v="13"/>
    <s v="Assorted Color Push Pins"/>
    <n v="2.8960000000000004"/>
    <n v="2"/>
    <n v="0.2"/>
    <n v="0.4705999999999998"/>
  </r>
  <r>
    <n v="2228"/>
    <x v="1089"/>
    <x v="3"/>
    <x v="570"/>
    <d v="2014-08-04T00:00:00"/>
    <s v="Standard Class"/>
    <x v="156"/>
    <s v="Laura Armstrong"/>
    <x v="1"/>
    <s v="United States"/>
    <s v="Austin"/>
    <x v="5"/>
    <n v="78745"/>
    <x v="2"/>
    <s v="TEC-PH-10002496"/>
    <x v="2"/>
    <x v="7"/>
    <s v="Cisco SPA301"/>
    <n v="124.79200000000002"/>
    <n v="1"/>
    <n v="0.2"/>
    <n v="15.598999999999993"/>
  </r>
  <r>
    <n v="2229"/>
    <x v="1090"/>
    <x v="0"/>
    <x v="393"/>
    <d v="2013-10-06T00:00:00"/>
    <s v="Standard Class"/>
    <x v="411"/>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x v="397"/>
    <s v="Alex Avila"/>
    <x v="0"/>
    <s v="United States"/>
    <s v="San Francisco"/>
    <x v="1"/>
    <n v="94122"/>
    <x v="1"/>
    <s v="OFF-BI-10004390"/>
    <x v="1"/>
    <x v="8"/>
    <s v="GBC DocuBind 200 Manual Binding Machine"/>
    <n v="673.5680000000001"/>
    <n v="2"/>
    <n v="0.2"/>
    <n v="252.58799999999999"/>
  </r>
  <r>
    <n v="2231"/>
    <x v="1091"/>
    <x v="2"/>
    <x v="691"/>
    <d v="2011-04-05T00:00:00"/>
    <s v="Standard Class"/>
    <x v="397"/>
    <s v="Alex Avila"/>
    <x v="0"/>
    <s v="United States"/>
    <s v="San Francisco"/>
    <x v="1"/>
    <n v="94122"/>
    <x v="1"/>
    <s v="OFF-AP-10002765"/>
    <x v="1"/>
    <x v="9"/>
    <s v="Fellowes Advanced Computer Series Surge Protectors"/>
    <n v="52.98"/>
    <n v="2"/>
    <n v="0"/>
    <n v="14.834400000000002"/>
  </r>
  <r>
    <n v="2232"/>
    <x v="1092"/>
    <x v="3"/>
    <x v="335"/>
    <d v="2014-07-02T00:00:00"/>
    <s v="Standard Class"/>
    <x v="591"/>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x v="581"/>
    <s v="John Huston"/>
    <x v="0"/>
    <s v="United States"/>
    <s v="Chicago"/>
    <x v="10"/>
    <n v="60610"/>
    <x v="2"/>
    <s v="OFF-ST-10003692"/>
    <x v="1"/>
    <x v="4"/>
    <s v="Recycled Steel Personal File for Hanging File Folders"/>
    <n v="228.92"/>
    <n v="5"/>
    <n v="0.2"/>
    <n v="14.307499999999997"/>
  </r>
  <r>
    <n v="2234"/>
    <x v="1094"/>
    <x v="1"/>
    <x v="639"/>
    <d v="2012-12-16T00:00:00"/>
    <s v="Second Class"/>
    <x v="264"/>
    <s v="Doug Jacobs"/>
    <x v="0"/>
    <s v="United States"/>
    <s v="Portland"/>
    <x v="21"/>
    <n v="97206"/>
    <x v="1"/>
    <s v="TEC-PH-10001051"/>
    <x v="2"/>
    <x v="7"/>
    <s v="HTC One"/>
    <n v="319.96800000000002"/>
    <n v="4"/>
    <n v="0.2"/>
    <n v="35.996399999999952"/>
  </r>
  <r>
    <n v="2235"/>
    <x v="1095"/>
    <x v="3"/>
    <x v="256"/>
    <d v="2014-12-11T00:00:00"/>
    <s v="Standard Class"/>
    <x v="425"/>
    <s v="Quincy Jones"/>
    <x v="1"/>
    <s v="United States"/>
    <s v="Burlington"/>
    <x v="42"/>
    <s v="05408"/>
    <x v="3"/>
    <s v="TEC-AC-10001013"/>
    <x v="2"/>
    <x v="11"/>
    <s v="Logitech ClearChat Comfort/USB Headset H390"/>
    <n v="205.03"/>
    <n v="7"/>
    <n v="0"/>
    <n v="67.659899999999979"/>
  </r>
  <r>
    <n v="2236"/>
    <x v="1096"/>
    <x v="1"/>
    <x v="426"/>
    <d v="2012-09-17T00:00:00"/>
    <s v="Second Class"/>
    <x v="564"/>
    <s v="Carol Triggs"/>
    <x v="0"/>
    <s v="United States"/>
    <s v="Indianapolis"/>
    <x v="14"/>
    <n v="46203"/>
    <x v="2"/>
    <s v="OFF-ST-10000025"/>
    <x v="1"/>
    <x v="4"/>
    <s v="Fellowes Stor/Drawer Steel Plus Storage Drawers"/>
    <n v="190.86"/>
    <n v="2"/>
    <n v="0"/>
    <n v="11.451599999999985"/>
  </r>
  <r>
    <n v="2237"/>
    <x v="1096"/>
    <x v="1"/>
    <x v="426"/>
    <d v="2012-09-17T00:00:00"/>
    <s v="Second Class"/>
    <x v="564"/>
    <s v="Carol Triggs"/>
    <x v="0"/>
    <s v="United States"/>
    <s v="Indianapolis"/>
    <x v="14"/>
    <n v="46203"/>
    <x v="2"/>
    <s v="OFF-AR-10000817"/>
    <x v="1"/>
    <x v="6"/>
    <s v="Manco Dry-Lighter Erasable Highlighter"/>
    <n v="24.32"/>
    <n v="8"/>
    <n v="0"/>
    <n v="8.2687999999999988"/>
  </r>
  <r>
    <n v="2238"/>
    <x v="1097"/>
    <x v="0"/>
    <x v="692"/>
    <d v="2013-07-22T00:00:00"/>
    <s v="Standard Class"/>
    <x v="563"/>
    <s v="Rick Huthwaite"/>
    <x v="2"/>
    <s v="United States"/>
    <s v="Provo"/>
    <x v="7"/>
    <n v="84604"/>
    <x v="1"/>
    <s v="OFF-SU-10000952"/>
    <x v="1"/>
    <x v="14"/>
    <s v="Fiskars Home &amp; Office Scissors"/>
    <n v="44.400000000000006"/>
    <n v="5"/>
    <n v="0"/>
    <n v="12.432000000000002"/>
  </r>
  <r>
    <n v="2239"/>
    <x v="1098"/>
    <x v="3"/>
    <x v="693"/>
    <d v="2014-04-27T00:00:00"/>
    <s v="Standard Class"/>
    <x v="319"/>
    <s v="Sanjit Jacobs"/>
    <x v="2"/>
    <s v="United States"/>
    <s v="Chicago"/>
    <x v="10"/>
    <n v="60610"/>
    <x v="2"/>
    <s v="FUR-FU-10004597"/>
    <x v="0"/>
    <x v="5"/>
    <s v="Eldon Cleatmat Chair Mats for Medium Pile Carpets"/>
    <n v="44.400000000000006"/>
    <n v="2"/>
    <n v="0.6"/>
    <n v="-52.169999999999987"/>
  </r>
  <r>
    <n v="2240"/>
    <x v="1099"/>
    <x v="0"/>
    <x v="625"/>
    <d v="2013-11-18T00:00:00"/>
    <s v="Second Class"/>
    <x v="592"/>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x v="592"/>
    <s v="Toby Gnade"/>
    <x v="0"/>
    <s v="United States"/>
    <s v="Los Angeles"/>
    <x v="1"/>
    <n v="90049"/>
    <x v="1"/>
    <s v="OFF-BI-10002982"/>
    <x v="1"/>
    <x v="8"/>
    <s v="Avery Self-Adhesive Photo Pockets for Polaroid Photos"/>
    <n v="38.136000000000003"/>
    <n v="7"/>
    <n v="0.2"/>
    <n v="13.347599999999998"/>
  </r>
  <r>
    <n v="2242"/>
    <x v="1100"/>
    <x v="0"/>
    <x v="491"/>
    <d v="2013-12-02T00:00:00"/>
    <s v="Standard Class"/>
    <x v="564"/>
    <s v="Carol Triggs"/>
    <x v="0"/>
    <s v="United States"/>
    <s v="Philadelphia"/>
    <x v="9"/>
    <n v="19134"/>
    <x v="3"/>
    <s v="TEC-PH-10004165"/>
    <x v="2"/>
    <x v="7"/>
    <s v="Mitel MiVoice 5330e IP Phone"/>
    <n v="494.98199999999997"/>
    <n v="3"/>
    <n v="0.4"/>
    <n v="-115.49580000000006"/>
  </r>
  <r>
    <n v="2243"/>
    <x v="1101"/>
    <x v="3"/>
    <x v="610"/>
    <d v="2014-11-26T00:00:00"/>
    <s v="Standard Class"/>
    <x v="593"/>
    <s v="Barry Franz"/>
    <x v="2"/>
    <s v="United States"/>
    <s v="Pasadena"/>
    <x v="1"/>
    <n v="91104"/>
    <x v="1"/>
    <s v="OFF-ST-10003442"/>
    <x v="1"/>
    <x v="4"/>
    <s v="Eldon Portable Mobile Manager"/>
    <n v="56.56"/>
    <n v="2"/>
    <n v="0"/>
    <n v="15.2712"/>
  </r>
  <r>
    <n v="2244"/>
    <x v="1101"/>
    <x v="3"/>
    <x v="610"/>
    <d v="2014-11-26T00:00:00"/>
    <s v="Standard Class"/>
    <x v="593"/>
    <s v="Barry Franz"/>
    <x v="2"/>
    <s v="United States"/>
    <s v="Pasadena"/>
    <x v="1"/>
    <n v="91104"/>
    <x v="1"/>
    <s v="OFF-AR-10003856"/>
    <x v="1"/>
    <x v="6"/>
    <s v="Newell 344"/>
    <n v="5.56"/>
    <n v="2"/>
    <n v="0"/>
    <n v="1.4455999999999998"/>
  </r>
  <r>
    <n v="2245"/>
    <x v="1101"/>
    <x v="3"/>
    <x v="610"/>
    <d v="2014-11-26T00:00:00"/>
    <s v="Standard Class"/>
    <x v="593"/>
    <s v="Barry Franz"/>
    <x v="2"/>
    <s v="United States"/>
    <s v="Pasadena"/>
    <x v="1"/>
    <n v="91104"/>
    <x v="1"/>
    <s v="OFF-FA-10004248"/>
    <x v="1"/>
    <x v="13"/>
    <s v="Advantus T-Pin Paper Clips"/>
    <n v="9.02"/>
    <n v="2"/>
    <n v="0"/>
    <n v="3.5178000000000003"/>
  </r>
  <r>
    <n v="2246"/>
    <x v="1101"/>
    <x v="3"/>
    <x v="610"/>
    <d v="2014-11-26T00:00:00"/>
    <s v="Standard Class"/>
    <x v="593"/>
    <s v="Barry Franz"/>
    <x v="2"/>
    <s v="United States"/>
    <s v="Pasadena"/>
    <x v="1"/>
    <n v="91104"/>
    <x v="1"/>
    <s v="OFF-AP-10001492"/>
    <x v="1"/>
    <x v="9"/>
    <s v="Acco Six-Outlet Power Strip, 4' Cord Length"/>
    <n v="8.6199999999999992"/>
    <n v="1"/>
    <n v="0"/>
    <n v="2.2412000000000001"/>
  </r>
  <r>
    <n v="2247"/>
    <x v="1101"/>
    <x v="3"/>
    <x v="610"/>
    <d v="2014-11-26T00:00:00"/>
    <s v="Standard Class"/>
    <x v="593"/>
    <s v="Barry Franz"/>
    <x v="2"/>
    <s v="United States"/>
    <s v="Pasadena"/>
    <x v="1"/>
    <n v="91104"/>
    <x v="1"/>
    <s v="TEC-PH-10004165"/>
    <x v="2"/>
    <x v="7"/>
    <s v="Mitel MiVoice 5330e IP Phone"/>
    <n v="659.97600000000011"/>
    <n v="3"/>
    <n v="0.2"/>
    <n v="49.498199999999969"/>
  </r>
  <r>
    <n v="2248"/>
    <x v="1102"/>
    <x v="1"/>
    <x v="586"/>
    <d v="2012-02-18T00:00:00"/>
    <s v="Second Class"/>
    <x v="594"/>
    <s v="Justin MacKendrick"/>
    <x v="0"/>
    <s v="United States"/>
    <s v="Los Angeles"/>
    <x v="1"/>
    <n v="90004"/>
    <x v="1"/>
    <s v="OFF-PA-10004285"/>
    <x v="1"/>
    <x v="10"/>
    <s v="Xerox 1959"/>
    <n v="13.36"/>
    <n v="2"/>
    <n v="0"/>
    <n v="6.4127999999999998"/>
  </r>
  <r>
    <n v="2249"/>
    <x v="1102"/>
    <x v="1"/>
    <x v="586"/>
    <d v="2012-02-18T00:00:00"/>
    <s v="Second Class"/>
    <x v="594"/>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x v="594"/>
    <s v="Justin MacKendrick"/>
    <x v="0"/>
    <s v="United States"/>
    <s v="Los Angeles"/>
    <x v="1"/>
    <n v="90004"/>
    <x v="1"/>
    <s v="OFF-BI-10000546"/>
    <x v="1"/>
    <x v="8"/>
    <s v="Avery Durable Binders"/>
    <n v="11.52"/>
    <n v="5"/>
    <n v="0.2"/>
    <n v="4.1760000000000002"/>
  </r>
  <r>
    <n v="2251"/>
    <x v="1102"/>
    <x v="1"/>
    <x v="586"/>
    <d v="2012-02-18T00:00:00"/>
    <s v="Second Class"/>
    <x v="594"/>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x v="594"/>
    <s v="Justin MacKendrick"/>
    <x v="0"/>
    <s v="United States"/>
    <s v="Los Angeles"/>
    <x v="1"/>
    <n v="90004"/>
    <x v="1"/>
    <s v="OFF-PA-10000477"/>
    <x v="1"/>
    <x v="10"/>
    <s v="Xerox 22"/>
    <n v="19.440000000000001"/>
    <n v="3"/>
    <n v="0"/>
    <n v="9.3312000000000008"/>
  </r>
  <r>
    <n v="2253"/>
    <x v="1103"/>
    <x v="0"/>
    <x v="173"/>
    <d v="2013-04-18T00:00:00"/>
    <s v="Second Class"/>
    <x v="451"/>
    <s v="Julie Kriz"/>
    <x v="2"/>
    <s v="United States"/>
    <s v="San Diego"/>
    <x v="1"/>
    <n v="92105"/>
    <x v="1"/>
    <s v="OFF-PA-10004327"/>
    <x v="1"/>
    <x v="10"/>
    <s v="Xerox 1911"/>
    <n v="143.69999999999999"/>
    <n v="3"/>
    <n v="0"/>
    <n v="68.975999999999999"/>
  </r>
  <r>
    <n v="2254"/>
    <x v="1104"/>
    <x v="1"/>
    <x v="694"/>
    <d v="2012-10-01T00:00:00"/>
    <s v="First Class"/>
    <x v="428"/>
    <s v="Henry Goldwyn"/>
    <x v="1"/>
    <s v="United States"/>
    <s v="San Francisco"/>
    <x v="1"/>
    <n v="94110"/>
    <x v="1"/>
    <s v="OFF-AP-10000696"/>
    <x v="1"/>
    <x v="9"/>
    <s v="Holmes Odor Grabber"/>
    <n v="43.26"/>
    <n v="3"/>
    <n v="0"/>
    <n v="14.275799999999998"/>
  </r>
  <r>
    <n v="2255"/>
    <x v="1104"/>
    <x v="1"/>
    <x v="694"/>
    <d v="2012-10-01T00:00:00"/>
    <s v="First Class"/>
    <x v="428"/>
    <s v="Henry Goldwyn"/>
    <x v="1"/>
    <s v="United States"/>
    <s v="San Francisco"/>
    <x v="1"/>
    <n v="94110"/>
    <x v="1"/>
    <s v="OFF-AP-10002082"/>
    <x v="1"/>
    <x v="9"/>
    <s v="Holmes HEPA Air Purifier"/>
    <n v="43.56"/>
    <n v="2"/>
    <n v="0"/>
    <n v="15.245999999999999"/>
  </r>
  <r>
    <n v="2256"/>
    <x v="1105"/>
    <x v="0"/>
    <x v="42"/>
    <d v="2013-09-23T00:00:00"/>
    <s v="Standard Class"/>
    <x v="156"/>
    <s v="Laura Armstrong"/>
    <x v="1"/>
    <s v="United States"/>
    <s v="Bangor"/>
    <x v="43"/>
    <n v="4401"/>
    <x v="3"/>
    <s v="TEC-PH-10001944"/>
    <x v="2"/>
    <x v="7"/>
    <s v="Wi-Ex zBoost YX540 Cellular Phone Signal Booster"/>
    <n v="437.84999999999997"/>
    <n v="3"/>
    <n v="0"/>
    <n v="131.35499999999996"/>
  </r>
  <r>
    <n v="2257"/>
    <x v="1105"/>
    <x v="0"/>
    <x v="42"/>
    <d v="2013-09-23T00:00:00"/>
    <s v="Standard Class"/>
    <x v="156"/>
    <s v="Laura Armstrong"/>
    <x v="1"/>
    <s v="United States"/>
    <s v="Bangor"/>
    <x v="43"/>
    <n v="4401"/>
    <x v="3"/>
    <s v="FUR-FU-10004952"/>
    <x v="0"/>
    <x v="5"/>
    <s v="C-Line Cubicle Keepers Polyproplyene Holder w/Velcro Back, 8-1/2x11, 25/Bx"/>
    <n v="109.48"/>
    <n v="2"/>
    <n v="0"/>
    <n v="33.938800000000001"/>
  </r>
  <r>
    <n v="2258"/>
    <x v="1106"/>
    <x v="3"/>
    <x v="114"/>
    <d v="2014-06-20T00:00:00"/>
    <s v="First Class"/>
    <x v="59"/>
    <s v="Troy Staebel"/>
    <x v="0"/>
    <s v="United States"/>
    <s v="San Francisco"/>
    <x v="1"/>
    <n v="94122"/>
    <x v="1"/>
    <s v="FUR-CH-10000015"/>
    <x v="0"/>
    <x v="1"/>
    <s v="Hon Multipurpose Stacking Arm Chairs"/>
    <n v="1212.96"/>
    <n v="7"/>
    <n v="0.2"/>
    <n v="90.97199999999998"/>
  </r>
  <r>
    <n v="2259"/>
    <x v="1106"/>
    <x v="3"/>
    <x v="114"/>
    <d v="2014-06-20T00:00:00"/>
    <s v="First Class"/>
    <x v="59"/>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x v="595"/>
    <s v="Maria Zettner"/>
    <x v="2"/>
    <s v="United States"/>
    <s v="San Diego"/>
    <x v="1"/>
    <n v="92024"/>
    <x v="1"/>
    <s v="OFF-FA-10002280"/>
    <x v="1"/>
    <x v="13"/>
    <s v="Advantus Plastic Paper Clips"/>
    <n v="5"/>
    <n v="1"/>
    <n v="0"/>
    <n v="2.4"/>
  </r>
  <r>
    <n v="2261"/>
    <x v="1107"/>
    <x v="1"/>
    <x v="627"/>
    <d v="2012-11-10T00:00:00"/>
    <s v="Second Class"/>
    <x v="595"/>
    <s v="Maria Zettner"/>
    <x v="2"/>
    <s v="United States"/>
    <s v="San Diego"/>
    <x v="1"/>
    <n v="92024"/>
    <x v="1"/>
    <s v="TEC-AC-10002049"/>
    <x v="2"/>
    <x v="11"/>
    <s v="Logitech G19 Programmable Gaming Keyboard"/>
    <n v="371.96999999999997"/>
    <n v="3"/>
    <n v="0"/>
    <n v="66.954599999999971"/>
  </r>
  <r>
    <n v="2262"/>
    <x v="1108"/>
    <x v="1"/>
    <x v="217"/>
    <d v="2012-12-18T00:00:00"/>
    <s v="Same Day"/>
    <x v="596"/>
    <s v="Mitch Webber"/>
    <x v="0"/>
    <s v="United States"/>
    <s v="New York City"/>
    <x v="15"/>
    <n v="10035"/>
    <x v="3"/>
    <s v="TEC-AC-10002253"/>
    <x v="2"/>
    <x v="11"/>
    <s v="Imation Bio 8GB USB Flash Drive Imation Corp"/>
    <n v="166.24"/>
    <n v="1"/>
    <n v="0"/>
    <n v="24.936000000000007"/>
  </r>
  <r>
    <n v="2263"/>
    <x v="1109"/>
    <x v="3"/>
    <x v="695"/>
    <d v="2014-02-10T00:00:00"/>
    <s v="First Class"/>
    <x v="597"/>
    <s v="Mark Van Huff"/>
    <x v="0"/>
    <s v="United States"/>
    <s v="Arlington"/>
    <x v="17"/>
    <n v="22204"/>
    <x v="0"/>
    <s v="FUR-BO-10004015"/>
    <x v="0"/>
    <x v="0"/>
    <s v="Bush Andora Bookcase, Maple/Graphite Gray Finish"/>
    <n v="359.96999999999997"/>
    <n v="3"/>
    <n v="0"/>
    <n v="79.193399999999968"/>
  </r>
  <r>
    <n v="2264"/>
    <x v="1110"/>
    <x v="0"/>
    <x v="696"/>
    <d v="2013-11-17T00:00:00"/>
    <s v="Second Class"/>
    <x v="211"/>
    <s v="Allen Armold"/>
    <x v="0"/>
    <s v="United States"/>
    <s v="Atlanta"/>
    <x v="32"/>
    <n v="30318"/>
    <x v="0"/>
    <s v="TEC-AC-10004145"/>
    <x v="2"/>
    <x v="11"/>
    <s v="Logitech diNovo Edge Keyboard"/>
    <n v="499.98"/>
    <n v="2"/>
    <n v="0"/>
    <n v="114.99540000000002"/>
  </r>
  <r>
    <n v="2265"/>
    <x v="1110"/>
    <x v="0"/>
    <x v="696"/>
    <d v="2013-11-17T00:00:00"/>
    <s v="Second Class"/>
    <x v="211"/>
    <s v="Allen Armold"/>
    <x v="0"/>
    <s v="United States"/>
    <s v="Atlanta"/>
    <x v="32"/>
    <n v="30318"/>
    <x v="0"/>
    <s v="OFF-PA-10002479"/>
    <x v="1"/>
    <x v="10"/>
    <s v="Xerox 4200 Series MultiUse Premium Copy Paper (20Lb. and 84 Bright)"/>
    <n v="5.28"/>
    <n v="1"/>
    <n v="0"/>
    <n v="2.3759999999999999"/>
  </r>
  <r>
    <n v="2266"/>
    <x v="1110"/>
    <x v="0"/>
    <x v="696"/>
    <d v="2013-11-17T00:00:00"/>
    <s v="Second Class"/>
    <x v="211"/>
    <s v="Allen Armold"/>
    <x v="0"/>
    <s v="United States"/>
    <s v="Atlanta"/>
    <x v="32"/>
    <n v="30318"/>
    <x v="0"/>
    <s v="OFF-BI-10004970"/>
    <x v="1"/>
    <x v="8"/>
    <s v="ACCOHIDE 3-Ring Binder, Blue, 1&quot;"/>
    <n v="8.26"/>
    <n v="2"/>
    <n v="0"/>
    <n v="3.8822000000000001"/>
  </r>
  <r>
    <n v="2267"/>
    <x v="1111"/>
    <x v="3"/>
    <x v="386"/>
    <d v="2014-10-13T00:00:00"/>
    <s v="Same Day"/>
    <x v="598"/>
    <s v="Sean Miller"/>
    <x v="2"/>
    <s v="United States"/>
    <s v="Monroe"/>
    <x v="3"/>
    <n v="28110"/>
    <x v="0"/>
    <s v="OFF-PA-10003919"/>
    <x v="1"/>
    <x v="10"/>
    <s v="Xerox 1989"/>
    <n v="7.9680000000000009"/>
    <n v="2"/>
    <n v="0.2"/>
    <n v="2.6892000000000005"/>
  </r>
  <r>
    <n v="2268"/>
    <x v="1112"/>
    <x v="3"/>
    <x v="697"/>
    <d v="2014-09-18T00:00:00"/>
    <s v="Same Day"/>
    <x v="599"/>
    <s v="Tom Prescott"/>
    <x v="0"/>
    <s v="United States"/>
    <s v="Seattle"/>
    <x v="4"/>
    <n v="98115"/>
    <x v="1"/>
    <s v="OFF-PA-10002001"/>
    <x v="1"/>
    <x v="10"/>
    <s v="Xerox 1984"/>
    <n v="12.96"/>
    <n v="2"/>
    <n v="0"/>
    <n v="6.3504000000000005"/>
  </r>
  <r>
    <n v="2269"/>
    <x v="1113"/>
    <x v="3"/>
    <x v="698"/>
    <d v="2014-12-27T00:00:00"/>
    <s v="Standard Class"/>
    <x v="158"/>
    <s v="Dean Katz"/>
    <x v="1"/>
    <s v="United States"/>
    <s v="Rochester"/>
    <x v="15"/>
    <n v="14609"/>
    <x v="3"/>
    <s v="OFF-PA-10002787"/>
    <x v="1"/>
    <x v="10"/>
    <s v="Xerox 227"/>
    <n v="6.48"/>
    <n v="1"/>
    <n v="0"/>
    <n v="3.1104000000000003"/>
  </r>
  <r>
    <n v="2270"/>
    <x v="1113"/>
    <x v="3"/>
    <x v="698"/>
    <d v="2014-12-27T00:00:00"/>
    <s v="Standard Class"/>
    <x v="158"/>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x v="149"/>
    <s v="Michael Kennedy"/>
    <x v="1"/>
    <s v="United States"/>
    <s v="Miami"/>
    <x v="2"/>
    <n v="33180"/>
    <x v="0"/>
    <s v="OFF-AR-10004344"/>
    <x v="1"/>
    <x v="6"/>
    <s v="Bulldog Vacuum Base Pencil Sharpener"/>
    <n v="47.96"/>
    <n v="5"/>
    <n v="0.2"/>
    <n v="4.196499999999995"/>
  </r>
  <r>
    <n v="2272"/>
    <x v="1115"/>
    <x v="1"/>
    <x v="481"/>
    <d v="2012-09-27T00:00:00"/>
    <s v="Standard Class"/>
    <x v="79"/>
    <s v="Chad Sievert"/>
    <x v="0"/>
    <s v="United States"/>
    <s v="Seattle"/>
    <x v="4"/>
    <n v="98105"/>
    <x v="1"/>
    <s v="OFF-ST-10003123"/>
    <x v="1"/>
    <x v="4"/>
    <s v="Fellowes Bases and Tops For Staxonsteel/High-Stak Systems"/>
    <n v="199.74"/>
    <n v="6"/>
    <n v="0"/>
    <n v="47.937599999999996"/>
  </r>
  <r>
    <n v="2273"/>
    <x v="1116"/>
    <x v="1"/>
    <x v="699"/>
    <d v="2012-03-11T00:00:00"/>
    <s v="Standard Class"/>
    <x v="139"/>
    <s v="John Lucas"/>
    <x v="0"/>
    <s v="United States"/>
    <s v="San Francisco"/>
    <x v="1"/>
    <n v="94122"/>
    <x v="1"/>
    <s v="FUR-FU-10000308"/>
    <x v="0"/>
    <x v="5"/>
    <s v="Deflect-o Glass Clear Studded Chair Mats"/>
    <n v="435.26"/>
    <n v="7"/>
    <n v="0"/>
    <n v="95.757200000000012"/>
  </r>
  <r>
    <n v="2274"/>
    <x v="1116"/>
    <x v="1"/>
    <x v="699"/>
    <d v="2012-03-11T00:00:00"/>
    <s v="Standard Class"/>
    <x v="139"/>
    <s v="John Lucas"/>
    <x v="0"/>
    <s v="United States"/>
    <s v="San Francisco"/>
    <x v="1"/>
    <n v="94122"/>
    <x v="1"/>
    <s v="TEC-CO-10003763"/>
    <x v="2"/>
    <x v="16"/>
    <s v="Canon PC1060 Personal Laser Copier"/>
    <n v="1119.9840000000002"/>
    <n v="2"/>
    <n v="0.2"/>
    <n v="377.99459999999993"/>
  </r>
  <r>
    <n v="2275"/>
    <x v="1117"/>
    <x v="2"/>
    <x v="462"/>
    <d v="2011-10-08T00:00:00"/>
    <s v="Second Class"/>
    <x v="153"/>
    <s v="Allen Rosenblatt"/>
    <x v="1"/>
    <s v="United States"/>
    <s v="Los Angeles"/>
    <x v="1"/>
    <n v="90036"/>
    <x v="1"/>
    <s v="FUR-TA-10001866"/>
    <x v="0"/>
    <x v="3"/>
    <s v="Bevis Round Conference Room Tables and Bases"/>
    <n v="143.43199999999999"/>
    <n v="1"/>
    <n v="0.2"/>
    <n v="3.5857999999999848"/>
  </r>
  <r>
    <n v="2276"/>
    <x v="1117"/>
    <x v="2"/>
    <x v="462"/>
    <d v="2011-10-08T00:00:00"/>
    <s v="Second Class"/>
    <x v="153"/>
    <s v="Allen Rosenblatt"/>
    <x v="1"/>
    <s v="United States"/>
    <s v="Los Angeles"/>
    <x v="1"/>
    <n v="90036"/>
    <x v="1"/>
    <s v="FUR-CH-10002774"/>
    <x v="0"/>
    <x v="1"/>
    <s v="Global Deluxe Stacking Chair, Gray"/>
    <n v="122.352"/>
    <n v="3"/>
    <n v="0.2"/>
    <n v="13.764599999999994"/>
  </r>
  <r>
    <n v="2277"/>
    <x v="1118"/>
    <x v="2"/>
    <x v="700"/>
    <d v="2011-07-01T00:00:00"/>
    <s v="Standard Class"/>
    <x v="215"/>
    <s v="Liz MacKendrick"/>
    <x v="0"/>
    <s v="United States"/>
    <s v="Southaven"/>
    <x v="35"/>
    <n v="38671"/>
    <x v="0"/>
    <s v="OFF-ST-10004337"/>
    <x v="1"/>
    <x v="4"/>
    <s v="SAFCO Commercial Wire Shelving, 72h"/>
    <n v="306.2"/>
    <n v="5"/>
    <n v="0"/>
    <n v="0"/>
  </r>
  <r>
    <n v="2278"/>
    <x v="1118"/>
    <x v="2"/>
    <x v="700"/>
    <d v="2011-07-01T00:00:00"/>
    <s v="Standard Class"/>
    <x v="215"/>
    <s v="Liz MacKendrick"/>
    <x v="0"/>
    <s v="United States"/>
    <s v="Southaven"/>
    <x v="35"/>
    <n v="38671"/>
    <x v="0"/>
    <s v="FUR-TA-10001039"/>
    <x v="0"/>
    <x v="3"/>
    <s v="KI Adjustable-Height Table"/>
    <n v="85.98"/>
    <n v="1"/>
    <n v="0"/>
    <n v="22.354800000000004"/>
  </r>
  <r>
    <n v="2279"/>
    <x v="1118"/>
    <x v="2"/>
    <x v="700"/>
    <d v="2011-07-01T00:00:00"/>
    <s v="Standard Class"/>
    <x v="215"/>
    <s v="Liz MacKendrick"/>
    <x v="0"/>
    <s v="United States"/>
    <s v="Southaven"/>
    <x v="35"/>
    <n v="38671"/>
    <x v="0"/>
    <s v="TEC-AC-10000109"/>
    <x v="2"/>
    <x v="11"/>
    <s v="Sony Micro Vault Click 16 GB USB 2.0 Flash Drive"/>
    <n v="223.96"/>
    <n v="4"/>
    <n v="0"/>
    <n v="53.750400000000013"/>
  </r>
  <r>
    <n v="2280"/>
    <x v="1119"/>
    <x v="3"/>
    <x v="505"/>
    <d v="2014-11-03T00:00:00"/>
    <s v="First Class"/>
    <x v="600"/>
    <s v="Jim Karlsson"/>
    <x v="0"/>
    <s v="United States"/>
    <s v="Seattle"/>
    <x v="4"/>
    <n v="98115"/>
    <x v="1"/>
    <s v="FUR-CH-10003833"/>
    <x v="0"/>
    <x v="1"/>
    <s v="Novimex Fabric Task Chair"/>
    <n v="97.567999999999998"/>
    <n v="2"/>
    <n v="0.2"/>
    <n v="-6.0980000000000025"/>
  </r>
  <r>
    <n v="2281"/>
    <x v="1119"/>
    <x v="3"/>
    <x v="505"/>
    <d v="2014-11-03T00:00:00"/>
    <s v="First Class"/>
    <x v="600"/>
    <s v="Jim Karlsson"/>
    <x v="0"/>
    <s v="United States"/>
    <s v="Seattle"/>
    <x v="4"/>
    <n v="98115"/>
    <x v="1"/>
    <s v="FUR-CH-10004289"/>
    <x v="0"/>
    <x v="1"/>
    <s v="Global Super Steno Chair"/>
    <n v="614.27200000000005"/>
    <n v="8"/>
    <n v="0.2"/>
    <n v="-23.03520000000006"/>
  </r>
  <r>
    <n v="2282"/>
    <x v="1119"/>
    <x v="3"/>
    <x v="505"/>
    <d v="2014-11-03T00:00:00"/>
    <s v="First Class"/>
    <x v="600"/>
    <s v="Jim Karlsson"/>
    <x v="0"/>
    <s v="United States"/>
    <s v="Seattle"/>
    <x v="4"/>
    <n v="98115"/>
    <x v="1"/>
    <s v="FUR-BO-10004467"/>
    <x v="0"/>
    <x v="0"/>
    <s v="Bestar Classic Bookcase"/>
    <n v="199.98"/>
    <n v="2"/>
    <n v="0"/>
    <n v="37.996199999999988"/>
  </r>
  <r>
    <n v="2283"/>
    <x v="1120"/>
    <x v="0"/>
    <x v="323"/>
    <d v="2013-09-06T00:00:00"/>
    <s v="First Class"/>
    <x v="524"/>
    <s v="Filia McAdams"/>
    <x v="1"/>
    <s v="United States"/>
    <s v="Middletown"/>
    <x v="29"/>
    <n v="6457"/>
    <x v="3"/>
    <s v="OFF-PA-10002713"/>
    <x v="1"/>
    <x v="10"/>
    <s v="Adams Phone Message Book, 200 Message Capacity, 8 1/16” x 11”"/>
    <n v="48.16"/>
    <n v="7"/>
    <n v="0"/>
    <n v="22.153599999999997"/>
  </r>
  <r>
    <n v="2284"/>
    <x v="1121"/>
    <x v="1"/>
    <x v="616"/>
    <d v="2012-03-09T00:00:00"/>
    <s v="Standard Class"/>
    <x v="227"/>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x v="227"/>
    <s v="Sarah Foster"/>
    <x v="0"/>
    <s v="United States"/>
    <s v="New Castle"/>
    <x v="14"/>
    <n v="47362"/>
    <x v="2"/>
    <s v="OFF-AP-10002222"/>
    <x v="1"/>
    <x v="9"/>
    <s v="Staples"/>
    <n v="60.69"/>
    <n v="7"/>
    <n v="0"/>
    <n v="16.386300000000002"/>
  </r>
  <r>
    <n v="2286"/>
    <x v="1122"/>
    <x v="0"/>
    <x v="465"/>
    <d v="2013-05-09T00:00:00"/>
    <s v="First Class"/>
    <x v="601"/>
    <s v="Patrick Jones"/>
    <x v="1"/>
    <s v="United States"/>
    <s v="Murfreesboro"/>
    <x v="18"/>
    <n v="37130"/>
    <x v="0"/>
    <s v="OFF-PA-10003971"/>
    <x v="1"/>
    <x v="10"/>
    <s v="Xerox 1965"/>
    <n v="14.352000000000002"/>
    <n v="3"/>
    <n v="0.2"/>
    <n v="5.2026000000000003"/>
  </r>
  <r>
    <n v="2287"/>
    <x v="1123"/>
    <x v="3"/>
    <x v="701"/>
    <d v="2014-11-24T00:00:00"/>
    <s v="Standard Class"/>
    <x v="394"/>
    <s v="Christine Sundaresam"/>
    <x v="0"/>
    <s v="United States"/>
    <s v="Salem"/>
    <x v="17"/>
    <n v="24153"/>
    <x v="0"/>
    <s v="OFF-AP-10004036"/>
    <x v="1"/>
    <x v="9"/>
    <s v="Bionaire 99.97% HEPA Air Cleaner"/>
    <n v="35.04"/>
    <n v="2"/>
    <n v="0"/>
    <n v="12.263999999999999"/>
  </r>
  <r>
    <n v="2288"/>
    <x v="1124"/>
    <x v="3"/>
    <x v="702"/>
    <d v="2014-06-06T00:00:00"/>
    <s v="Second Class"/>
    <x v="121"/>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x v="572"/>
    <s v="Ben Wallace"/>
    <x v="0"/>
    <s v="United States"/>
    <s v="Los Angeles"/>
    <x v="1"/>
    <n v="90032"/>
    <x v="1"/>
    <s v="OFF-AR-10002375"/>
    <x v="1"/>
    <x v="6"/>
    <s v="Newell 351"/>
    <n v="16.399999999999999"/>
    <n v="5"/>
    <n v="0"/>
    <n v="4.7559999999999985"/>
  </r>
  <r>
    <n v="2290"/>
    <x v="1126"/>
    <x v="3"/>
    <x v="703"/>
    <d v="2014-01-12T00:00:00"/>
    <s v="First Class"/>
    <x v="602"/>
    <s v="Ricardo Sperren"/>
    <x v="1"/>
    <s v="United States"/>
    <s v="Seattle"/>
    <x v="4"/>
    <n v="98115"/>
    <x v="1"/>
    <s v="FUR-TA-10001950"/>
    <x v="0"/>
    <x v="3"/>
    <s v="Balt Solid Wood Round Tables"/>
    <n v="892.98"/>
    <n v="2"/>
    <n v="0"/>
    <n v="80.368200000000002"/>
  </r>
  <r>
    <n v="2291"/>
    <x v="1127"/>
    <x v="1"/>
    <x v="704"/>
    <d v="2012-04-25T00:00:00"/>
    <s v="Standard Class"/>
    <x v="378"/>
    <s v="Theresa Swint"/>
    <x v="1"/>
    <s v="United States"/>
    <s v="Columbus"/>
    <x v="32"/>
    <n v="31907"/>
    <x v="0"/>
    <s v="TEC-PH-10001557"/>
    <x v="2"/>
    <x v="7"/>
    <s v="Pyle PMP37LED"/>
    <n v="287.96999999999997"/>
    <n v="3"/>
    <n v="0"/>
    <n v="77.751899999999992"/>
  </r>
  <r>
    <n v="2292"/>
    <x v="1127"/>
    <x v="1"/>
    <x v="704"/>
    <d v="2012-04-25T00:00:00"/>
    <s v="Standard Class"/>
    <x v="378"/>
    <s v="Theresa Swint"/>
    <x v="1"/>
    <s v="United States"/>
    <s v="Columbus"/>
    <x v="32"/>
    <n v="31907"/>
    <x v="0"/>
    <s v="FUR-FU-10002937"/>
    <x v="0"/>
    <x v="5"/>
    <s v="GE 48&quot; Fluorescent Tube, Cool White Energy Saver, 34 Watts, 30/Box"/>
    <n v="595.38"/>
    <n v="6"/>
    <n v="0"/>
    <n v="297.69"/>
  </r>
  <r>
    <n v="2293"/>
    <x v="1127"/>
    <x v="1"/>
    <x v="704"/>
    <d v="2012-04-25T00:00:00"/>
    <s v="Standard Class"/>
    <x v="378"/>
    <s v="Theresa Swint"/>
    <x v="1"/>
    <s v="United States"/>
    <s v="Columbus"/>
    <x v="32"/>
    <n v="31907"/>
    <x v="0"/>
    <s v="OFF-PA-10001166"/>
    <x v="1"/>
    <x v="10"/>
    <s v="Xerox 2"/>
    <n v="12.96"/>
    <n v="2"/>
    <n v="0"/>
    <n v="6.2208000000000006"/>
  </r>
  <r>
    <n v="2294"/>
    <x v="1128"/>
    <x v="1"/>
    <x v="549"/>
    <d v="2012-11-06T00:00:00"/>
    <s v="Standard Class"/>
    <x v="425"/>
    <s v="Quincy Jones"/>
    <x v="1"/>
    <s v="United States"/>
    <s v="New York City"/>
    <x v="15"/>
    <n v="10009"/>
    <x v="3"/>
    <s v="TEC-PH-10000347"/>
    <x v="2"/>
    <x v="7"/>
    <s v="Cush Cases Heavy Duty Rugged Cover Case for Samsung Galaxy S5 - Purple"/>
    <n v="4.95"/>
    <n v="1"/>
    <n v="0"/>
    <n v="1.3365"/>
  </r>
  <r>
    <n v="2295"/>
    <x v="1129"/>
    <x v="3"/>
    <x v="331"/>
    <d v="2014-12-28T00:00:00"/>
    <s v="Standard Class"/>
    <x v="524"/>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x v="104"/>
    <s v="Valerie Dominguez"/>
    <x v="0"/>
    <s v="United States"/>
    <s v="New York City"/>
    <x v="15"/>
    <n v="10011"/>
    <x v="3"/>
    <s v="OFF-PA-10002659"/>
    <x v="1"/>
    <x v="10"/>
    <s v="Avoid Verbal Orders Carbonless Minifold Book"/>
    <n v="13.52"/>
    <n v="4"/>
    <n v="0"/>
    <n v="6.219199999999999"/>
  </r>
  <r>
    <n v="2297"/>
    <x v="1130"/>
    <x v="1"/>
    <x v="549"/>
    <d v="2012-11-05T00:00:00"/>
    <s v="Standard Class"/>
    <x v="104"/>
    <s v="Valerie Dominguez"/>
    <x v="0"/>
    <s v="United States"/>
    <s v="New York City"/>
    <x v="15"/>
    <n v="10011"/>
    <x v="3"/>
    <s v="FUR-FU-10000965"/>
    <x v="0"/>
    <x v="5"/>
    <s v="Howard Miller 11-1/2&quot; Diameter Ridgewood Wall Clock"/>
    <n v="259.7"/>
    <n v="5"/>
    <n v="0"/>
    <n v="106.477"/>
  </r>
  <r>
    <n v="2298"/>
    <x v="1130"/>
    <x v="1"/>
    <x v="549"/>
    <d v="2012-11-05T00:00:00"/>
    <s v="Standard Class"/>
    <x v="104"/>
    <s v="Valerie Dominguez"/>
    <x v="0"/>
    <s v="United States"/>
    <s v="New York City"/>
    <x v="15"/>
    <n v="10011"/>
    <x v="3"/>
    <s v="TEC-PH-10001527"/>
    <x v="2"/>
    <x v="7"/>
    <s v="Plantronics MX500i Earset"/>
    <n v="42.95"/>
    <n v="1"/>
    <n v="0"/>
    <n v="1.2884999999999991"/>
  </r>
  <r>
    <n v="2299"/>
    <x v="1130"/>
    <x v="1"/>
    <x v="549"/>
    <d v="2012-11-05T00:00:00"/>
    <s v="Standard Class"/>
    <x v="104"/>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x v="104"/>
    <s v="Valerie Dominguez"/>
    <x v="0"/>
    <s v="United States"/>
    <s v="New York City"/>
    <x v="15"/>
    <n v="10011"/>
    <x v="3"/>
    <s v="TEC-PH-10002597"/>
    <x v="2"/>
    <x v="7"/>
    <s v="Xblue XB-1670-86 X16 Small Office Telephone - Titanium"/>
    <n v="503.96"/>
    <n v="4"/>
    <n v="0"/>
    <n v="125.99000000000001"/>
  </r>
  <r>
    <n v="2301"/>
    <x v="1131"/>
    <x v="2"/>
    <x v="687"/>
    <d v="2011-11-18T00:00:00"/>
    <s v="Standard Class"/>
    <x v="145"/>
    <s v="Jeremy Lonsdale"/>
    <x v="0"/>
    <s v="United States"/>
    <s v="Midland"/>
    <x v="12"/>
    <n v="48640"/>
    <x v="2"/>
    <s v="OFF-BI-10000756"/>
    <x v="1"/>
    <x v="8"/>
    <s v="Storex DuraTech Recycled Plastic Frosted Binders"/>
    <n v="12.72"/>
    <n v="3"/>
    <n v="0"/>
    <n v="6.36"/>
  </r>
  <r>
    <n v="2302"/>
    <x v="1131"/>
    <x v="2"/>
    <x v="687"/>
    <d v="2011-11-18T00:00:00"/>
    <s v="Standard Class"/>
    <x v="145"/>
    <s v="Jeremy Lonsdale"/>
    <x v="0"/>
    <s v="United States"/>
    <s v="Midland"/>
    <x v="12"/>
    <n v="48640"/>
    <x v="2"/>
    <s v="OFF-BI-10000546"/>
    <x v="1"/>
    <x v="8"/>
    <s v="Avery Durable Binders"/>
    <n v="11.52"/>
    <n v="4"/>
    <n v="0"/>
    <n v="5.6448"/>
  </r>
  <r>
    <n v="2303"/>
    <x v="1132"/>
    <x v="0"/>
    <x v="327"/>
    <d v="2013-01-21T00:00:00"/>
    <s v="Standard Class"/>
    <x v="393"/>
    <s v="Dionis Lloyd"/>
    <x v="1"/>
    <s v="United States"/>
    <s v="Columbus"/>
    <x v="32"/>
    <n v="31907"/>
    <x v="0"/>
    <s v="TEC-AC-10001142"/>
    <x v="2"/>
    <x v="11"/>
    <s v="First Data FD10 PIN Pad"/>
    <n v="316"/>
    <n v="4"/>
    <n v="0"/>
    <n v="31.599999999999966"/>
  </r>
  <r>
    <n v="2304"/>
    <x v="1133"/>
    <x v="3"/>
    <x v="697"/>
    <d v="2014-09-23T00:00:00"/>
    <s v="Second Class"/>
    <x v="246"/>
    <s v="Meg O'Connel"/>
    <x v="2"/>
    <s v="United States"/>
    <s v="Roswell"/>
    <x v="32"/>
    <n v="30076"/>
    <x v="0"/>
    <s v="FUR-CH-10000785"/>
    <x v="0"/>
    <x v="1"/>
    <s v="Global Ergonomic Managers Chair"/>
    <n v="723.92"/>
    <n v="4"/>
    <n v="0"/>
    <n v="188.2192"/>
  </r>
  <r>
    <n v="2305"/>
    <x v="1133"/>
    <x v="3"/>
    <x v="697"/>
    <d v="2014-09-23T00:00:00"/>
    <s v="Second Class"/>
    <x v="246"/>
    <s v="Meg O'Connel"/>
    <x v="2"/>
    <s v="United States"/>
    <s v="Roswell"/>
    <x v="32"/>
    <n v="30076"/>
    <x v="0"/>
    <s v="OFF-PA-10000474"/>
    <x v="1"/>
    <x v="10"/>
    <s v="Staples"/>
    <n v="106.32"/>
    <n v="3"/>
    <n v="0"/>
    <n v="49.970399999999991"/>
  </r>
  <r>
    <n v="2306"/>
    <x v="1134"/>
    <x v="0"/>
    <x v="443"/>
    <d v="2013-12-25T00:00:00"/>
    <s v="First Class"/>
    <x v="130"/>
    <s v="Ben Peterman"/>
    <x v="1"/>
    <s v="United States"/>
    <s v="Chicago"/>
    <x v="10"/>
    <n v="60623"/>
    <x v="2"/>
    <s v="FUR-BO-10003441"/>
    <x v="0"/>
    <x v="0"/>
    <s v="Bush Westfield Collection Bookcases, Fully Assembled"/>
    <n v="141.37199999999999"/>
    <n v="2"/>
    <n v="0.3"/>
    <n v="-14.137200000000014"/>
  </r>
  <r>
    <n v="2307"/>
    <x v="1135"/>
    <x v="1"/>
    <x v="705"/>
    <d v="2012-08-08T00:00:00"/>
    <s v="First Class"/>
    <x v="99"/>
    <s v="Michael Stewart"/>
    <x v="1"/>
    <s v="United States"/>
    <s v="Houston"/>
    <x v="5"/>
    <n v="77041"/>
    <x v="2"/>
    <s v="OFF-PA-10004156"/>
    <x v="1"/>
    <x v="10"/>
    <s v="Xerox 188"/>
    <n v="27.216000000000001"/>
    <n v="3"/>
    <n v="0.2"/>
    <n v="9.8657999999999983"/>
  </r>
  <r>
    <n v="2308"/>
    <x v="1136"/>
    <x v="3"/>
    <x v="60"/>
    <d v="2014-11-10T00:00:00"/>
    <s v="Standard Class"/>
    <x v="603"/>
    <s v="Susan Vittorini"/>
    <x v="0"/>
    <s v="United States"/>
    <s v="New York City"/>
    <x v="15"/>
    <n v="10009"/>
    <x v="3"/>
    <s v="TEC-AC-10001432"/>
    <x v="2"/>
    <x v="11"/>
    <s v="Enermax Aurora Lite Keyboard"/>
    <n v="390.75"/>
    <n v="5"/>
    <n v="0"/>
    <n v="171.93000000000006"/>
  </r>
  <r>
    <n v="2309"/>
    <x v="1137"/>
    <x v="3"/>
    <x v="532"/>
    <d v="2014-06-13T00:00:00"/>
    <s v="First Class"/>
    <x v="604"/>
    <s v="Becky Castell"/>
    <x v="2"/>
    <s v="United States"/>
    <s v="Peoria"/>
    <x v="16"/>
    <n v="85345"/>
    <x v="1"/>
    <s v="FUR-CH-10001394"/>
    <x v="0"/>
    <x v="1"/>
    <s v="Global Leather Executive Chair"/>
    <n v="280.79200000000003"/>
    <n v="1"/>
    <n v="0.2"/>
    <n v="35.098999999999961"/>
  </r>
  <r>
    <n v="2310"/>
    <x v="1137"/>
    <x v="3"/>
    <x v="532"/>
    <d v="2014-06-13T00:00:00"/>
    <s v="First Class"/>
    <x v="604"/>
    <s v="Becky Castell"/>
    <x v="2"/>
    <s v="United States"/>
    <s v="Peoria"/>
    <x v="16"/>
    <n v="85345"/>
    <x v="1"/>
    <s v="OFF-ST-10002370"/>
    <x v="1"/>
    <x v="4"/>
    <s v="Sortfiler Multipurpose Personal File Organizer, Black"/>
    <n v="68.448000000000008"/>
    <n v="4"/>
    <n v="0.2"/>
    <n v="7.7003999999999948"/>
  </r>
  <r>
    <n v="2311"/>
    <x v="1137"/>
    <x v="3"/>
    <x v="532"/>
    <d v="2014-06-13T00:00:00"/>
    <s v="First Class"/>
    <x v="604"/>
    <s v="Becky Castell"/>
    <x v="2"/>
    <s v="United States"/>
    <s v="Peoria"/>
    <x v="16"/>
    <n v="85345"/>
    <x v="1"/>
    <s v="OFF-AR-10002956"/>
    <x v="1"/>
    <x v="6"/>
    <s v="Boston 16801 Nautilus Battery Pencil Sharpener"/>
    <n v="88.04"/>
    <n v="5"/>
    <n v="0.2"/>
    <n v="6.602999999999998"/>
  </r>
  <r>
    <n v="2312"/>
    <x v="1137"/>
    <x v="3"/>
    <x v="532"/>
    <d v="2014-06-13T00:00:00"/>
    <s v="First Class"/>
    <x v="604"/>
    <s v="Becky Castell"/>
    <x v="2"/>
    <s v="United States"/>
    <s v="Peoria"/>
    <x v="16"/>
    <n v="85345"/>
    <x v="1"/>
    <s v="OFF-AR-10001955"/>
    <x v="1"/>
    <x v="6"/>
    <s v="Newell 319"/>
    <n v="15.872"/>
    <n v="1"/>
    <n v="0.2"/>
    <n v="1.9839999999999982"/>
  </r>
  <r>
    <n v="2313"/>
    <x v="1137"/>
    <x v="3"/>
    <x v="532"/>
    <d v="2014-06-13T00:00:00"/>
    <s v="First Class"/>
    <x v="604"/>
    <s v="Becky Castell"/>
    <x v="2"/>
    <s v="United States"/>
    <s v="Peoria"/>
    <x v="16"/>
    <n v="85345"/>
    <x v="1"/>
    <s v="OFF-ST-10001809"/>
    <x v="1"/>
    <x v="4"/>
    <s v="Fellowes Officeware Wire Shelving"/>
    <n v="215.59200000000001"/>
    <n v="3"/>
    <n v="0.2"/>
    <n v="-48.508200000000009"/>
  </r>
  <r>
    <n v="2314"/>
    <x v="1138"/>
    <x v="3"/>
    <x v="228"/>
    <d v="2014-07-26T00:00:00"/>
    <s v="Standard Class"/>
    <x v="605"/>
    <s v="Elizabeth Moffitt"/>
    <x v="1"/>
    <s v="United States"/>
    <s v="Sioux Falls"/>
    <x v="44"/>
    <n v="57103"/>
    <x v="2"/>
    <s v="OFF-LA-10004093"/>
    <x v="1"/>
    <x v="2"/>
    <s v="Avery 486"/>
    <n v="14.62"/>
    <n v="2"/>
    <n v="0"/>
    <n v="6.8713999999999995"/>
  </r>
  <r>
    <n v="2315"/>
    <x v="1138"/>
    <x v="3"/>
    <x v="228"/>
    <d v="2014-07-26T00:00:00"/>
    <s v="Standard Class"/>
    <x v="605"/>
    <s v="Elizabeth Moffitt"/>
    <x v="1"/>
    <s v="United States"/>
    <s v="Sioux Falls"/>
    <x v="44"/>
    <n v="57103"/>
    <x v="2"/>
    <s v="OFF-AP-10002118"/>
    <x v="1"/>
    <x v="9"/>
    <s v="1.7 Cubic Foot Compact &quot;Cube&quot; Office Refrigerators"/>
    <n v="416.32"/>
    <n v="2"/>
    <n v="0"/>
    <n v="112.40640000000002"/>
  </r>
  <r>
    <n v="2316"/>
    <x v="1138"/>
    <x v="3"/>
    <x v="228"/>
    <d v="2014-07-26T00:00:00"/>
    <s v="Standard Class"/>
    <x v="605"/>
    <s v="Elizabeth Moffitt"/>
    <x v="1"/>
    <s v="United States"/>
    <s v="Sioux Falls"/>
    <x v="44"/>
    <n v="57103"/>
    <x v="2"/>
    <s v="OFF-BI-10000404"/>
    <x v="1"/>
    <x v="8"/>
    <s v="Avery Printable Repositionable Plastic Tabs"/>
    <n v="43"/>
    <n v="5"/>
    <n v="0"/>
    <n v="20.21"/>
  </r>
  <r>
    <n v="2317"/>
    <x v="1138"/>
    <x v="3"/>
    <x v="228"/>
    <d v="2014-07-26T00:00:00"/>
    <s v="Standard Class"/>
    <x v="605"/>
    <s v="Elizabeth Moffitt"/>
    <x v="1"/>
    <s v="United States"/>
    <s v="Sioux Falls"/>
    <x v="44"/>
    <n v="57103"/>
    <x v="2"/>
    <s v="FUR-CH-10003833"/>
    <x v="0"/>
    <x v="1"/>
    <s v="Novimex Fabric Task Chair"/>
    <n v="182.94"/>
    <n v="3"/>
    <n v="0"/>
    <n v="27.440999999999995"/>
  </r>
  <r>
    <n v="2318"/>
    <x v="1138"/>
    <x v="3"/>
    <x v="228"/>
    <d v="2014-07-26T00:00:00"/>
    <s v="Standard Class"/>
    <x v="605"/>
    <s v="Elizabeth Moffitt"/>
    <x v="1"/>
    <s v="United States"/>
    <s v="Sioux Falls"/>
    <x v="44"/>
    <n v="57103"/>
    <x v="2"/>
    <s v="OFF-BI-10002072"/>
    <x v="1"/>
    <x v="8"/>
    <s v="Cardinal Slant-D Ring Binders"/>
    <n v="60.83"/>
    <n v="7"/>
    <n v="0"/>
    <n v="30.414999999999999"/>
  </r>
  <r>
    <n v="2319"/>
    <x v="1138"/>
    <x v="3"/>
    <x v="228"/>
    <d v="2014-07-26T00:00:00"/>
    <s v="Standard Class"/>
    <x v="605"/>
    <s v="Elizabeth Moffitt"/>
    <x v="1"/>
    <s v="United States"/>
    <s v="Sioux Falls"/>
    <x v="44"/>
    <n v="57103"/>
    <x v="2"/>
    <s v="TEC-AC-10003095"/>
    <x v="2"/>
    <x v="11"/>
    <s v="Logitech G35 7.1-Channel Surround Sound Headset"/>
    <n v="389.97"/>
    <n v="3"/>
    <n v="0"/>
    <n v="132.58980000000003"/>
  </r>
  <r>
    <n v="2320"/>
    <x v="1139"/>
    <x v="1"/>
    <x v="706"/>
    <d v="2012-12-26T00:00:00"/>
    <s v="First Class"/>
    <x v="214"/>
    <s v="Bradley Drucker"/>
    <x v="0"/>
    <s v="United States"/>
    <s v="Richmond"/>
    <x v="17"/>
    <n v="23223"/>
    <x v="0"/>
    <s v="OFF-AP-10001563"/>
    <x v="1"/>
    <x v="9"/>
    <s v="Belkin Premiere Surge Master II 8-outlet surge protector"/>
    <n v="194.32"/>
    <n v="4"/>
    <n v="0"/>
    <n v="56.352799999999974"/>
  </r>
  <r>
    <n v="2321"/>
    <x v="1140"/>
    <x v="3"/>
    <x v="177"/>
    <d v="2014-03-25T00:00:00"/>
    <s v="Standard Class"/>
    <x v="304"/>
    <s v="Helen Wasserman"/>
    <x v="1"/>
    <s v="United States"/>
    <s v="Seattle"/>
    <x v="4"/>
    <n v="98115"/>
    <x v="1"/>
    <s v="TEC-AC-10000358"/>
    <x v="2"/>
    <x v="11"/>
    <s v="Imation Secure Drive + Hardware Encrypted USB flash drive - 16 GB"/>
    <n v="265.93"/>
    <n v="7"/>
    <n v="0"/>
    <n v="63.8232"/>
  </r>
  <r>
    <n v="2322"/>
    <x v="1141"/>
    <x v="1"/>
    <x v="620"/>
    <d v="2013-01-03T00:00:00"/>
    <s v="Second Class"/>
    <x v="346"/>
    <s v="Karen Carlisle"/>
    <x v="1"/>
    <s v="United States"/>
    <s v="Henderson"/>
    <x v="0"/>
    <n v="42420"/>
    <x v="0"/>
    <s v="OFF-BI-10004492"/>
    <x v="1"/>
    <x v="8"/>
    <s v="Tuf-Vin Binders"/>
    <n v="94.74"/>
    <n v="3"/>
    <n v="0"/>
    <n v="44.527799999999992"/>
  </r>
  <r>
    <n v="2323"/>
    <x v="1141"/>
    <x v="1"/>
    <x v="620"/>
    <d v="2013-01-03T00:00:00"/>
    <s v="Second Class"/>
    <x v="346"/>
    <s v="Karen Carlisle"/>
    <x v="1"/>
    <s v="United States"/>
    <s v="Henderson"/>
    <x v="0"/>
    <n v="42420"/>
    <x v="0"/>
    <s v="OFF-BI-10001072"/>
    <x v="1"/>
    <x v="8"/>
    <s v="GBC Clear Cover, 8-1/2 x 11, unpunched, 25 covers per pack"/>
    <n v="60.64"/>
    <n v="4"/>
    <n v="0"/>
    <n v="27.894399999999997"/>
  </r>
  <r>
    <n v="2324"/>
    <x v="1141"/>
    <x v="1"/>
    <x v="620"/>
    <d v="2013-01-03T00:00:00"/>
    <s v="Second Class"/>
    <x v="346"/>
    <s v="Karen Carlisle"/>
    <x v="1"/>
    <s v="United States"/>
    <s v="Henderson"/>
    <x v="0"/>
    <n v="42420"/>
    <x v="0"/>
    <s v="OFF-BI-10003707"/>
    <x v="1"/>
    <x v="8"/>
    <s v="Aluminum Screw Posts"/>
    <n v="76.3"/>
    <n v="5"/>
    <n v="0"/>
    <n v="38.15"/>
  </r>
  <r>
    <n v="2325"/>
    <x v="1141"/>
    <x v="1"/>
    <x v="620"/>
    <d v="2013-01-03T00:00:00"/>
    <s v="Second Class"/>
    <x v="346"/>
    <s v="Karen Carlisle"/>
    <x v="1"/>
    <s v="United States"/>
    <s v="Henderson"/>
    <x v="0"/>
    <n v="42420"/>
    <x v="0"/>
    <s v="OFF-BI-10000977"/>
    <x v="1"/>
    <x v="8"/>
    <s v="Ibico Plastic Spiral Binding Combs"/>
    <n v="364.79999999999995"/>
    <n v="12"/>
    <n v="0"/>
    <n v="167.80799999999999"/>
  </r>
  <r>
    <n v="2326"/>
    <x v="1142"/>
    <x v="1"/>
    <x v="426"/>
    <d v="2012-09-19T00:00:00"/>
    <s v="Second Class"/>
    <x v="606"/>
    <s v="Brendan Murry"/>
    <x v="1"/>
    <s v="United States"/>
    <s v="New York City"/>
    <x v="15"/>
    <n v="10035"/>
    <x v="3"/>
    <s v="OFF-BI-10002082"/>
    <x v="1"/>
    <x v="8"/>
    <s v="GBC Twin Loop Wire Binding Elements"/>
    <n v="79.872000000000014"/>
    <n v="3"/>
    <n v="0.2"/>
    <n v="29.951999999999998"/>
  </r>
  <r>
    <n v="2327"/>
    <x v="1142"/>
    <x v="1"/>
    <x v="426"/>
    <d v="2012-09-19T00:00:00"/>
    <s v="Second Class"/>
    <x v="606"/>
    <s v="Brendan Murry"/>
    <x v="1"/>
    <s v="United States"/>
    <s v="New York City"/>
    <x v="15"/>
    <n v="10035"/>
    <x v="3"/>
    <s v="FUR-BO-10004709"/>
    <x v="0"/>
    <x v="0"/>
    <s v="Bush Westfield Collection Bookcases, Medium Cherry Finish"/>
    <n v="46.384"/>
    <n v="1"/>
    <n v="0.2"/>
    <n v="1.1596000000000011"/>
  </r>
  <r>
    <n v="2328"/>
    <x v="1142"/>
    <x v="1"/>
    <x v="426"/>
    <d v="2012-09-19T00:00:00"/>
    <s v="Second Class"/>
    <x v="606"/>
    <s v="Brendan Murry"/>
    <x v="1"/>
    <s v="United States"/>
    <s v="New York City"/>
    <x v="15"/>
    <n v="10035"/>
    <x v="3"/>
    <s v="OFF-PA-10002365"/>
    <x v="1"/>
    <x v="10"/>
    <s v="Xerox 1967"/>
    <n v="12.96"/>
    <n v="2"/>
    <n v="0"/>
    <n v="6.2208000000000006"/>
  </r>
  <r>
    <n v="2329"/>
    <x v="1143"/>
    <x v="3"/>
    <x v="397"/>
    <d v="2014-09-27T00:00:00"/>
    <s v="First Class"/>
    <x v="607"/>
    <s v="Kristina Nunn"/>
    <x v="2"/>
    <s v="United States"/>
    <s v="Fort Collins"/>
    <x v="22"/>
    <n v="80525"/>
    <x v="1"/>
    <s v="OFF-EN-10004147"/>
    <x v="1"/>
    <x v="12"/>
    <s v="Wausau Papers Astrobrights Colored Envelopes"/>
    <n v="14.352000000000002"/>
    <n v="3"/>
    <n v="0.2"/>
    <n v="5.2026000000000003"/>
  </r>
  <r>
    <n v="2330"/>
    <x v="1144"/>
    <x v="1"/>
    <x v="707"/>
    <d v="2012-12-29T00:00:00"/>
    <s v="Standard Class"/>
    <x v="251"/>
    <s v="Justin Deggeller"/>
    <x v="1"/>
    <s v="United States"/>
    <s v="Philadelphia"/>
    <x v="9"/>
    <n v="19140"/>
    <x v="3"/>
    <s v="FUR-FU-10001468"/>
    <x v="0"/>
    <x v="5"/>
    <s v="Tenex Antistatic Computer Chair Mats"/>
    <n v="547.13599999999997"/>
    <n v="4"/>
    <n v="0.2"/>
    <n v="-68.392000000000053"/>
  </r>
  <r>
    <n v="2331"/>
    <x v="1145"/>
    <x v="0"/>
    <x v="446"/>
    <d v="2013-09-27T00:00:00"/>
    <s v="Second Class"/>
    <x v="156"/>
    <s v="Laura Armstrong"/>
    <x v="1"/>
    <s v="United States"/>
    <s v="Los Angeles"/>
    <x v="1"/>
    <n v="90004"/>
    <x v="1"/>
    <s v="OFF-ST-10000642"/>
    <x v="1"/>
    <x v="4"/>
    <s v="Tennsco Lockers, Gray"/>
    <n v="41.96"/>
    <n v="2"/>
    <n v="0"/>
    <n v="2.9371999999999971"/>
  </r>
  <r>
    <n v="2332"/>
    <x v="1145"/>
    <x v="0"/>
    <x v="446"/>
    <d v="2013-09-27T00:00:00"/>
    <s v="Second Class"/>
    <x v="156"/>
    <s v="Laura Armstrong"/>
    <x v="1"/>
    <s v="United States"/>
    <s v="Los Angeles"/>
    <x v="1"/>
    <n v="90004"/>
    <x v="1"/>
    <s v="OFF-PA-10000380"/>
    <x v="1"/>
    <x v="10"/>
    <s v="REDIFORM Incoming/Outgoing Call Register, 11&quot; X 8 1/2&quot;, 100 Messages"/>
    <n v="41.7"/>
    <n v="5"/>
    <n v="0"/>
    <n v="20.85"/>
  </r>
  <r>
    <n v="2333"/>
    <x v="1146"/>
    <x v="3"/>
    <x v="708"/>
    <d v="2014-03-26T00:00:00"/>
    <s v="Standard Class"/>
    <x v="355"/>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x v="355"/>
    <s v="Robert Waldorf"/>
    <x v="0"/>
    <s v="United States"/>
    <s v="Lafayette"/>
    <x v="14"/>
    <n v="47905"/>
    <x v="2"/>
    <s v="OFF-PA-10004971"/>
    <x v="1"/>
    <x v="10"/>
    <s v="Xerox 196"/>
    <n v="5.78"/>
    <n v="1"/>
    <n v="0"/>
    <n v="2.8322000000000003"/>
  </r>
  <r>
    <n v="2335"/>
    <x v="1147"/>
    <x v="2"/>
    <x v="587"/>
    <d v="2011-10-04T00:00:00"/>
    <s v="Standard Class"/>
    <x v="608"/>
    <s v="Kelly Williams"/>
    <x v="0"/>
    <s v="United States"/>
    <s v="Clarksville"/>
    <x v="18"/>
    <n v="37042"/>
    <x v="0"/>
    <s v="OFF-AP-10000696"/>
    <x v="1"/>
    <x v="9"/>
    <s v="Holmes Odor Grabber"/>
    <n v="69.216000000000008"/>
    <n v="6"/>
    <n v="0.2"/>
    <n v="11.247599999999995"/>
  </r>
  <r>
    <n v="2336"/>
    <x v="1148"/>
    <x v="3"/>
    <x v="389"/>
    <d v="2014-12-11T00:00:00"/>
    <s v="Same Day"/>
    <x v="417"/>
    <s v="Chris Cortes"/>
    <x v="0"/>
    <s v="United States"/>
    <s v="Fairfield"/>
    <x v="29"/>
    <n v="6824"/>
    <x v="3"/>
    <s v="OFF-EN-10004030"/>
    <x v="1"/>
    <x v="12"/>
    <s v="Convenience Packs of Business Envelopes"/>
    <n v="10.86"/>
    <n v="3"/>
    <n v="0"/>
    <n v="5.1042000000000005"/>
  </r>
  <r>
    <n v="2337"/>
    <x v="1148"/>
    <x v="3"/>
    <x v="389"/>
    <d v="2014-12-11T00:00:00"/>
    <s v="Same Day"/>
    <x v="417"/>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x v="302"/>
    <s v="Rick Hansen"/>
    <x v="0"/>
    <s v="United States"/>
    <s v="New York City"/>
    <x v="15"/>
    <n v="10009"/>
    <x v="3"/>
    <s v="OFF-PA-10003936"/>
    <x v="1"/>
    <x v="10"/>
    <s v="Xerox 1994"/>
    <n v="25.92"/>
    <n v="4"/>
    <n v="0"/>
    <n v="12.441600000000001"/>
  </r>
  <r>
    <n v="2339"/>
    <x v="1149"/>
    <x v="2"/>
    <x v="709"/>
    <d v="2011-08-23T00:00:00"/>
    <s v="Same Day"/>
    <x v="302"/>
    <s v="Rick Hansen"/>
    <x v="0"/>
    <s v="United States"/>
    <s v="New York City"/>
    <x v="15"/>
    <n v="10009"/>
    <x v="3"/>
    <s v="OFF-PA-10004530"/>
    <x v="1"/>
    <x v="10"/>
    <s v="Personal Creations Ink Jet Cards and Labels"/>
    <n v="45.92"/>
    <n v="4"/>
    <n v="0"/>
    <n v="22.500800000000002"/>
  </r>
  <r>
    <n v="2340"/>
    <x v="1150"/>
    <x v="2"/>
    <x v="710"/>
    <d v="2011-08-24T00:00:00"/>
    <s v="Standard Class"/>
    <x v="600"/>
    <s v="Jim Karlsson"/>
    <x v="0"/>
    <s v="United States"/>
    <s v="Columbus"/>
    <x v="24"/>
    <n v="43229"/>
    <x v="3"/>
    <s v="OFF-AR-10004930"/>
    <x v="1"/>
    <x v="6"/>
    <s v="Turquoise Lead Holder with Pocket Clip"/>
    <n v="10.72"/>
    <n v="2"/>
    <n v="0.2"/>
    <n v="1.7419999999999987"/>
  </r>
  <r>
    <n v="2341"/>
    <x v="1151"/>
    <x v="0"/>
    <x v="338"/>
    <d v="2013-11-16T00:00:00"/>
    <s v="Standard Class"/>
    <x v="290"/>
    <s v="Debra Catini"/>
    <x v="0"/>
    <s v="United States"/>
    <s v="Warner Robins"/>
    <x v="32"/>
    <n v="31088"/>
    <x v="0"/>
    <s v="OFF-AR-10004999"/>
    <x v="1"/>
    <x v="6"/>
    <s v="Newell 315"/>
    <n v="41.86"/>
    <n v="7"/>
    <n v="0"/>
    <n v="10.465"/>
  </r>
  <r>
    <n v="2342"/>
    <x v="1152"/>
    <x v="2"/>
    <x v="520"/>
    <d v="2012-01-03T00:00:00"/>
    <s v="First Class"/>
    <x v="39"/>
    <s v="Gary Mitchum"/>
    <x v="2"/>
    <s v="United States"/>
    <s v="Franklin"/>
    <x v="31"/>
    <n v="2038"/>
    <x v="3"/>
    <s v="FUR-FU-10002501"/>
    <x v="0"/>
    <x v="5"/>
    <s v="Nu-Dell Executive Frame"/>
    <n v="63.2"/>
    <n v="5"/>
    <n v="0"/>
    <n v="23.384"/>
  </r>
  <r>
    <n v="2343"/>
    <x v="1152"/>
    <x v="2"/>
    <x v="520"/>
    <d v="2012-01-03T00:00:00"/>
    <s v="First Class"/>
    <x v="39"/>
    <s v="Gary Mitchum"/>
    <x v="2"/>
    <s v="United States"/>
    <s v="Franklin"/>
    <x v="31"/>
    <n v="2038"/>
    <x v="3"/>
    <s v="TEC-AC-10000358"/>
    <x v="2"/>
    <x v="11"/>
    <s v="Imation Secure Drive + Hardware Encrypted USB flash drive - 16 GB"/>
    <n v="113.97"/>
    <n v="3"/>
    <n v="0"/>
    <n v="27.352799999999998"/>
  </r>
  <r>
    <n v="2344"/>
    <x v="1153"/>
    <x v="2"/>
    <x v="711"/>
    <d v="2011-07-30T00:00:00"/>
    <s v="Second Class"/>
    <x v="488"/>
    <s v="Carl Ludwig"/>
    <x v="0"/>
    <s v="United States"/>
    <s v="Chicago"/>
    <x v="10"/>
    <n v="60623"/>
    <x v="2"/>
    <s v="OFF-ST-10004804"/>
    <x v="1"/>
    <x v="4"/>
    <s v="Belkin 19&quot; Vented Equipment Shelf, Black"/>
    <n v="123.55199999999999"/>
    <n v="3"/>
    <n v="0.2"/>
    <n v="-29.343599999999995"/>
  </r>
  <r>
    <n v="2345"/>
    <x v="1154"/>
    <x v="0"/>
    <x v="712"/>
    <d v="2013-02-28T00:00:00"/>
    <s v="Standard Class"/>
    <x v="391"/>
    <s v="Paul Van Hugh"/>
    <x v="2"/>
    <s v="United States"/>
    <s v="Milwaukee"/>
    <x v="6"/>
    <n v="53209"/>
    <x v="2"/>
    <s v="OFF-AP-10001205"/>
    <x v="1"/>
    <x v="9"/>
    <s v="Belkin 5 Outlet SurgeMaster Power Centers"/>
    <n v="490.32"/>
    <n v="9"/>
    <n v="0"/>
    <n v="137.28960000000004"/>
  </r>
  <r>
    <n v="2346"/>
    <x v="1155"/>
    <x v="0"/>
    <x v="69"/>
    <d v="2013-03-19T00:00:00"/>
    <s v="Standard Class"/>
    <x v="299"/>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x v="299"/>
    <s v="Liz Thompson"/>
    <x v="0"/>
    <s v="United States"/>
    <s v="San Antonio"/>
    <x v="5"/>
    <n v="78207"/>
    <x v="2"/>
    <s v="OFF-BI-10004141"/>
    <x v="1"/>
    <x v="8"/>
    <s v="Insertable Tab Indexes For Data Binders"/>
    <n v="1.2719999999999998"/>
    <n v="2"/>
    <n v="0.8"/>
    <n v="-2.1624000000000012"/>
  </r>
  <r>
    <n v="2348"/>
    <x v="1155"/>
    <x v="0"/>
    <x v="69"/>
    <d v="2013-03-19T00:00:00"/>
    <s v="Standard Class"/>
    <x v="299"/>
    <s v="Liz Thompson"/>
    <x v="0"/>
    <s v="United States"/>
    <s v="San Antonio"/>
    <x v="5"/>
    <n v="78207"/>
    <x v="2"/>
    <s v="FUR-TA-10004619"/>
    <x v="0"/>
    <x v="3"/>
    <s v="Hon Non-Folding Utility Tables"/>
    <n v="557.58500000000004"/>
    <n v="5"/>
    <n v="0.3"/>
    <n v="0"/>
  </r>
  <r>
    <n v="2349"/>
    <x v="1156"/>
    <x v="3"/>
    <x v="574"/>
    <d v="2014-12-04T00:00:00"/>
    <s v="Same Day"/>
    <x v="87"/>
    <s v="Alice McCarthy"/>
    <x v="1"/>
    <s v="United States"/>
    <s v="Los Angeles"/>
    <x v="1"/>
    <n v="90032"/>
    <x v="1"/>
    <s v="OFF-BI-10004187"/>
    <x v="1"/>
    <x v="8"/>
    <s v="Staples"/>
    <n v="9.0240000000000009"/>
    <n v="6"/>
    <n v="0.2"/>
    <n v="3.1583999999999985"/>
  </r>
  <r>
    <n v="2350"/>
    <x v="1156"/>
    <x v="3"/>
    <x v="574"/>
    <d v="2014-12-04T00:00:00"/>
    <s v="Same Day"/>
    <x v="87"/>
    <s v="Alice McCarthy"/>
    <x v="1"/>
    <s v="United States"/>
    <s v="Los Angeles"/>
    <x v="1"/>
    <n v="90032"/>
    <x v="1"/>
    <s v="OFF-BI-10000632"/>
    <x v="1"/>
    <x v="8"/>
    <s v="Satellite Sectional Post Binders"/>
    <n v="69.456000000000003"/>
    <n v="2"/>
    <n v="0.2"/>
    <n v="22.573199999999996"/>
  </r>
  <r>
    <n v="2351"/>
    <x v="1156"/>
    <x v="3"/>
    <x v="574"/>
    <d v="2014-12-04T00:00:00"/>
    <s v="Same Day"/>
    <x v="87"/>
    <s v="Alice McCarthy"/>
    <x v="1"/>
    <s v="United States"/>
    <s v="Los Angeles"/>
    <x v="1"/>
    <n v="90032"/>
    <x v="1"/>
    <s v="OFF-PA-10003724"/>
    <x v="1"/>
    <x v="10"/>
    <s v="Wirebound Message Book, 4 per Page"/>
    <n v="10.86"/>
    <n v="2"/>
    <n v="0"/>
    <n v="5.3213999999999997"/>
  </r>
  <r>
    <n v="2352"/>
    <x v="1156"/>
    <x v="3"/>
    <x v="574"/>
    <d v="2014-12-04T00:00:00"/>
    <s v="Same Day"/>
    <x v="87"/>
    <s v="Alice McCarthy"/>
    <x v="1"/>
    <s v="United States"/>
    <s v="Los Angeles"/>
    <x v="1"/>
    <n v="90032"/>
    <x v="1"/>
    <s v="OFF-AP-10002765"/>
    <x v="1"/>
    <x v="9"/>
    <s v="Fellowes Advanced Computer Series Surge Protectors"/>
    <n v="79.47"/>
    <n v="3"/>
    <n v="0"/>
    <n v="22.251600000000003"/>
  </r>
  <r>
    <n v="2353"/>
    <x v="1156"/>
    <x v="3"/>
    <x v="574"/>
    <d v="2014-12-04T00:00:00"/>
    <s v="Same Day"/>
    <x v="87"/>
    <s v="Alice McCarthy"/>
    <x v="1"/>
    <s v="United States"/>
    <s v="Los Angeles"/>
    <x v="1"/>
    <n v="90032"/>
    <x v="1"/>
    <s v="OFF-AR-10001868"/>
    <x v="1"/>
    <x v="6"/>
    <s v="Prang Dustless Chalk Sticks"/>
    <n v="10.08"/>
    <n v="6"/>
    <n v="0"/>
    <n v="5.04"/>
  </r>
  <r>
    <n v="2354"/>
    <x v="1157"/>
    <x v="1"/>
    <x v="284"/>
    <d v="2012-09-02T00:00:00"/>
    <s v="First Class"/>
    <x v="609"/>
    <s v="Scott Cohen"/>
    <x v="1"/>
    <s v="United States"/>
    <s v="San Francisco"/>
    <x v="1"/>
    <n v="94122"/>
    <x v="1"/>
    <s v="FUR-BO-10002545"/>
    <x v="0"/>
    <x v="0"/>
    <s v="Atlantic Metals Mobile 3-Shelf Bookcases, Custom Colors"/>
    <n v="1552.8309999999999"/>
    <n v="7"/>
    <n v="0.15"/>
    <n v="200.95460000000008"/>
  </r>
  <r>
    <n v="2355"/>
    <x v="1157"/>
    <x v="1"/>
    <x v="284"/>
    <d v="2012-09-02T00:00:00"/>
    <s v="First Class"/>
    <x v="609"/>
    <s v="Scott Cohen"/>
    <x v="1"/>
    <s v="United States"/>
    <s v="San Francisco"/>
    <x v="1"/>
    <n v="94122"/>
    <x v="1"/>
    <s v="OFF-BI-10002735"/>
    <x v="1"/>
    <x v="8"/>
    <s v="GBC Prestige Therm-A-Bind Covers"/>
    <n v="137.24"/>
    <n v="5"/>
    <n v="0.2"/>
    <n v="46.3185"/>
  </r>
  <r>
    <n v="2356"/>
    <x v="1157"/>
    <x v="1"/>
    <x v="284"/>
    <d v="2012-09-02T00:00:00"/>
    <s v="First Class"/>
    <x v="609"/>
    <s v="Scott Cohen"/>
    <x v="1"/>
    <s v="United States"/>
    <s v="San Francisco"/>
    <x v="1"/>
    <n v="94122"/>
    <x v="1"/>
    <s v="TEC-AC-10004864"/>
    <x v="2"/>
    <x v="11"/>
    <s v="Memorex Micro Travel Drive 32 GB"/>
    <n v="36.51"/>
    <n v="1"/>
    <n v="0"/>
    <n v="15.699300000000001"/>
  </r>
  <r>
    <n v="2357"/>
    <x v="1157"/>
    <x v="1"/>
    <x v="284"/>
    <d v="2012-09-02T00:00:00"/>
    <s v="First Class"/>
    <x v="609"/>
    <s v="Scott Cohen"/>
    <x v="1"/>
    <s v="United States"/>
    <s v="San Francisco"/>
    <x v="1"/>
    <n v="94122"/>
    <x v="1"/>
    <s v="TEC-MA-10000597"/>
    <x v="2"/>
    <x v="15"/>
    <s v="Lexmark S315 Color Inkjet Printer"/>
    <n v="239.976"/>
    <n v="3"/>
    <n v="0.2"/>
    <n v="80.991899999999987"/>
  </r>
  <r>
    <n v="2358"/>
    <x v="1158"/>
    <x v="2"/>
    <x v="461"/>
    <d v="2011-03-21T00:00:00"/>
    <s v="Standard Class"/>
    <x v="291"/>
    <s v="Christine Phan"/>
    <x v="1"/>
    <s v="United States"/>
    <s v="New York City"/>
    <x v="15"/>
    <n v="10024"/>
    <x v="3"/>
    <s v="FUR-TA-10003473"/>
    <x v="0"/>
    <x v="3"/>
    <s v="Bretford Rectangular Conference Table Tops"/>
    <n v="1579.7460000000001"/>
    <n v="7"/>
    <n v="0.4"/>
    <n v="-447.59469999999988"/>
  </r>
  <r>
    <n v="2359"/>
    <x v="1158"/>
    <x v="2"/>
    <x v="461"/>
    <d v="2011-03-21T00:00:00"/>
    <s v="Standard Class"/>
    <x v="291"/>
    <s v="Christine Phan"/>
    <x v="1"/>
    <s v="United States"/>
    <s v="New York City"/>
    <x v="15"/>
    <n v="10024"/>
    <x v="3"/>
    <s v="FUR-TA-10001950"/>
    <x v="0"/>
    <x v="3"/>
    <s v="Balt Solid Wood Round Tables"/>
    <n v="1071.576"/>
    <n v="4"/>
    <n v="0.4"/>
    <n v="-553.64760000000001"/>
  </r>
  <r>
    <n v="2360"/>
    <x v="1158"/>
    <x v="2"/>
    <x v="461"/>
    <d v="2011-03-21T00:00:00"/>
    <s v="Standard Class"/>
    <x v="291"/>
    <s v="Christine Phan"/>
    <x v="1"/>
    <s v="United States"/>
    <s v="New York City"/>
    <x v="15"/>
    <n v="10024"/>
    <x v="3"/>
    <s v="FUR-TA-10004175"/>
    <x v="0"/>
    <x v="3"/>
    <s v="Hon 30&quot; x 60&quot; Table with Locking Drawer"/>
    <n v="613.90800000000002"/>
    <n v="3"/>
    <n v="0.4"/>
    <n v="-122.78160000000003"/>
  </r>
  <r>
    <n v="2361"/>
    <x v="1158"/>
    <x v="2"/>
    <x v="461"/>
    <d v="2011-03-21T00:00:00"/>
    <s v="Standard Class"/>
    <x v="291"/>
    <s v="Christine Phan"/>
    <x v="1"/>
    <s v="United States"/>
    <s v="New York City"/>
    <x v="15"/>
    <n v="10024"/>
    <x v="3"/>
    <s v="OFF-PA-10002960"/>
    <x v="1"/>
    <x v="10"/>
    <s v="Xerox 1926"/>
    <n v="34.86"/>
    <n v="7"/>
    <n v="0"/>
    <n v="16.3842"/>
  </r>
  <r>
    <n v="2362"/>
    <x v="1158"/>
    <x v="2"/>
    <x v="461"/>
    <d v="2011-03-21T00:00:00"/>
    <s v="Standard Class"/>
    <x v="291"/>
    <s v="Christine Phan"/>
    <x v="1"/>
    <s v="United States"/>
    <s v="New York City"/>
    <x v="15"/>
    <n v="10024"/>
    <x v="3"/>
    <s v="OFF-PA-10000919"/>
    <x v="1"/>
    <x v="10"/>
    <s v="Xerox 1918"/>
    <n v="155.04"/>
    <n v="4"/>
    <n v="0"/>
    <n v="75.9696"/>
  </r>
  <r>
    <n v="2363"/>
    <x v="1159"/>
    <x v="3"/>
    <x v="513"/>
    <d v="2014-04-21T00:00:00"/>
    <s v="Standard Class"/>
    <x v="167"/>
    <s v="Roy Französisch"/>
    <x v="0"/>
    <s v="United States"/>
    <s v="Columbus"/>
    <x v="24"/>
    <n v="43229"/>
    <x v="3"/>
    <s v="OFF-BI-10001553"/>
    <x v="1"/>
    <x v="8"/>
    <s v="SpineVue Locking Slant-D Ring Binders by Cardinal"/>
    <n v="13.710000000000003"/>
    <n v="5"/>
    <n v="0.7"/>
    <n v="-10.053999999999998"/>
  </r>
  <r>
    <n v="2364"/>
    <x v="1160"/>
    <x v="0"/>
    <x v="69"/>
    <d v="2013-03-19T00:00:00"/>
    <s v="Standard Class"/>
    <x v="144"/>
    <s v="Adam Bellavance"/>
    <x v="2"/>
    <s v="United States"/>
    <s v="Waynesboro"/>
    <x v="17"/>
    <n v="22980"/>
    <x v="0"/>
    <s v="FUR-FU-10004864"/>
    <x v="0"/>
    <x v="5"/>
    <s v="Howard Miller 14-1/2&quot; Diameter Chrome Round Wall Clock"/>
    <n v="127.88"/>
    <n v="2"/>
    <n v="0"/>
    <n v="40.921599999999998"/>
  </r>
  <r>
    <n v="2365"/>
    <x v="1160"/>
    <x v="0"/>
    <x v="69"/>
    <d v="2013-03-19T00:00:00"/>
    <s v="Standard Class"/>
    <x v="144"/>
    <s v="Adam Bellavance"/>
    <x v="2"/>
    <s v="United States"/>
    <s v="Waynesboro"/>
    <x v="17"/>
    <n v="22980"/>
    <x v="0"/>
    <s v="OFF-AP-10004540"/>
    <x v="1"/>
    <x v="9"/>
    <s v="Eureka The Boss Lite 10-Amp Upright Vacuum, Blue"/>
    <n v="160.32"/>
    <n v="2"/>
    <n v="0"/>
    <n v="44.889600000000002"/>
  </r>
  <r>
    <n v="2366"/>
    <x v="1160"/>
    <x v="0"/>
    <x v="69"/>
    <d v="2013-03-19T00:00:00"/>
    <s v="Standard Class"/>
    <x v="144"/>
    <s v="Adam Bellavance"/>
    <x v="2"/>
    <s v="United States"/>
    <s v="Waynesboro"/>
    <x v="17"/>
    <n v="22980"/>
    <x v="0"/>
    <s v="OFF-BI-10004965"/>
    <x v="1"/>
    <x v="8"/>
    <s v="Ibico Covers for Plastic or Wire Binding Elements"/>
    <n v="46"/>
    <n v="4"/>
    <n v="0"/>
    <n v="20.7"/>
  </r>
  <r>
    <n v="2367"/>
    <x v="1161"/>
    <x v="2"/>
    <x v="156"/>
    <d v="2011-11-26T00:00:00"/>
    <s v="Second Class"/>
    <x v="552"/>
    <s v="Erica Hackney"/>
    <x v="0"/>
    <s v="United States"/>
    <s v="Sacramento"/>
    <x v="1"/>
    <n v="95823"/>
    <x v="1"/>
    <s v="FUR-CH-10001714"/>
    <x v="0"/>
    <x v="1"/>
    <s v="Global Leather &amp; Oak Executive Chair, Burgundy"/>
    <n v="120.71199999999999"/>
    <n v="1"/>
    <n v="0.2"/>
    <n v="-18.106799999999993"/>
  </r>
  <r>
    <n v="2368"/>
    <x v="1162"/>
    <x v="3"/>
    <x v="516"/>
    <d v="2014-02-14T00:00:00"/>
    <s v="First Class"/>
    <x v="438"/>
    <s v="Michael Nguyen"/>
    <x v="0"/>
    <s v="United States"/>
    <s v="Clinton"/>
    <x v="39"/>
    <n v="20735"/>
    <x v="3"/>
    <s v="OFF-PA-10002464"/>
    <x v="1"/>
    <x v="10"/>
    <s v="HP Office Recycled Paper (20Lb. and 87 Bright)"/>
    <n v="23.12"/>
    <n v="4"/>
    <n v="0"/>
    <n v="11.328800000000001"/>
  </r>
  <r>
    <n v="2369"/>
    <x v="1163"/>
    <x v="0"/>
    <x v="713"/>
    <d v="2013-09-28T00:00:00"/>
    <s v="Standard Class"/>
    <x v="126"/>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x v="126"/>
    <s v="Kelly Lampkin"/>
    <x v="1"/>
    <s v="United States"/>
    <s v="Fairfield"/>
    <x v="24"/>
    <n v="45014"/>
    <x v="3"/>
    <s v="OFF-AR-10000315"/>
    <x v="1"/>
    <x v="6"/>
    <s v="Dixon Ticonderoga Maple Cedar Pencil, #2"/>
    <n v="4.9119999999999999"/>
    <n v="2"/>
    <n v="0.2"/>
    <n v="0.30700000000000016"/>
  </r>
  <r>
    <n v="2371"/>
    <x v="1164"/>
    <x v="3"/>
    <x v="437"/>
    <d v="2014-07-10T00:00:00"/>
    <s v="Second Class"/>
    <x v="172"/>
    <s v="Michael Paige"/>
    <x v="1"/>
    <s v="United States"/>
    <s v="Warwick"/>
    <x v="34"/>
    <n v="2886"/>
    <x v="3"/>
    <s v="TEC-AC-10004353"/>
    <x v="2"/>
    <x v="11"/>
    <s v="Hypercom P1300 Pinpad"/>
    <n v="252"/>
    <n v="4"/>
    <n v="0"/>
    <n v="93.240000000000009"/>
  </r>
  <r>
    <n v="2372"/>
    <x v="1165"/>
    <x v="0"/>
    <x v="274"/>
    <d v="2013-07-12T00:00:00"/>
    <s v="Second Class"/>
    <x v="292"/>
    <s v="Barry Französisch"/>
    <x v="1"/>
    <s v="United States"/>
    <s v="Aurora"/>
    <x v="10"/>
    <n v="60505"/>
    <x v="2"/>
    <s v="FUR-FU-10004973"/>
    <x v="0"/>
    <x v="5"/>
    <s v="Flat Face Poster Frame"/>
    <n v="60.288000000000004"/>
    <n v="8"/>
    <n v="0.6"/>
    <n v="-27.129599999999996"/>
  </r>
  <r>
    <n v="2373"/>
    <x v="1165"/>
    <x v="0"/>
    <x v="274"/>
    <d v="2013-07-12T00:00:00"/>
    <s v="Second Class"/>
    <x v="292"/>
    <s v="Barry Französisch"/>
    <x v="1"/>
    <s v="United States"/>
    <s v="Aurora"/>
    <x v="10"/>
    <n v="60505"/>
    <x v="2"/>
    <s v="OFF-FA-10000936"/>
    <x v="1"/>
    <x v="13"/>
    <s v="Acco Hot Clips Clips to Go"/>
    <n v="2.6320000000000001"/>
    <n v="1"/>
    <n v="0.2"/>
    <n v="0.8224999999999999"/>
  </r>
  <r>
    <n v="2374"/>
    <x v="1165"/>
    <x v="0"/>
    <x v="274"/>
    <d v="2013-07-12T00:00:00"/>
    <s v="Second Class"/>
    <x v="292"/>
    <s v="Barry Französisch"/>
    <x v="1"/>
    <s v="United States"/>
    <s v="Aurora"/>
    <x v="10"/>
    <n v="60505"/>
    <x v="2"/>
    <s v="OFF-PA-10001609"/>
    <x v="1"/>
    <x v="10"/>
    <s v="Tops Wirebound Message Log Books"/>
    <n v="23.688000000000002"/>
    <n v="9"/>
    <n v="0.2"/>
    <n v="7.698599999999999"/>
  </r>
  <r>
    <n v="2375"/>
    <x v="1165"/>
    <x v="0"/>
    <x v="274"/>
    <d v="2013-07-12T00:00:00"/>
    <s v="Second Class"/>
    <x v="292"/>
    <s v="Barry Französisch"/>
    <x v="1"/>
    <s v="United States"/>
    <s v="Aurora"/>
    <x v="10"/>
    <n v="60505"/>
    <x v="2"/>
    <s v="FUR-CH-10000785"/>
    <x v="0"/>
    <x v="1"/>
    <s v="Global Ergonomic Managers Chair"/>
    <n v="253.37199999999996"/>
    <n v="2"/>
    <n v="0.3"/>
    <n v="-14.478399999999993"/>
  </r>
  <r>
    <n v="2376"/>
    <x v="1166"/>
    <x v="3"/>
    <x v="714"/>
    <d v="2014-01-31T00:00:00"/>
    <s v="Standard Class"/>
    <x v="236"/>
    <s v="Theone Pippenger"/>
    <x v="0"/>
    <s v="United States"/>
    <s v="Smyrna"/>
    <x v="32"/>
    <n v="30080"/>
    <x v="0"/>
    <s v="OFF-FA-10000053"/>
    <x v="1"/>
    <x v="13"/>
    <s v="Revere Boxed Rubber Bands by Revere"/>
    <n v="5.67"/>
    <n v="3"/>
    <n v="0"/>
    <n v="0.11340000000000017"/>
  </r>
  <r>
    <n v="2377"/>
    <x v="1167"/>
    <x v="2"/>
    <x v="710"/>
    <d v="2011-08-21T00:00:00"/>
    <s v="Second Class"/>
    <x v="474"/>
    <s v="Maxwell Schwartz"/>
    <x v="0"/>
    <s v="United States"/>
    <s v="Columbus"/>
    <x v="24"/>
    <n v="43229"/>
    <x v="3"/>
    <s v="OFF-BI-10001718"/>
    <x v="1"/>
    <x v="8"/>
    <s v="GBC DocuBind P50 Personal Binding Machine"/>
    <n v="76.77600000000001"/>
    <n v="4"/>
    <n v="0.7"/>
    <n v="-58.861599999999981"/>
  </r>
  <r>
    <n v="2378"/>
    <x v="1167"/>
    <x v="2"/>
    <x v="710"/>
    <d v="2011-08-21T00:00:00"/>
    <s v="Second Class"/>
    <x v="474"/>
    <s v="Maxwell Schwartz"/>
    <x v="0"/>
    <s v="United States"/>
    <s v="Columbus"/>
    <x v="24"/>
    <n v="43229"/>
    <x v="3"/>
    <s v="OFF-SU-10004768"/>
    <x v="1"/>
    <x v="14"/>
    <s v="Acme Kleencut Forged Steel Scissors"/>
    <n v="9.1840000000000011"/>
    <n v="2"/>
    <n v="0.2"/>
    <n v="1.1479999999999988"/>
  </r>
  <r>
    <n v="2379"/>
    <x v="1168"/>
    <x v="1"/>
    <x v="401"/>
    <d v="2012-12-11T00:00:00"/>
    <s v="Standard Class"/>
    <x v="454"/>
    <s v="Katherine Murray"/>
    <x v="2"/>
    <s v="United States"/>
    <s v="Thousand Oaks"/>
    <x v="1"/>
    <n v="91360"/>
    <x v="1"/>
    <s v="OFF-PA-10003883"/>
    <x v="1"/>
    <x v="10"/>
    <s v="Message Book, Phone, Wirebound Standard Line Memo, 2 3/4&quot; X 5&quot;"/>
    <n v="32.75"/>
    <n v="5"/>
    <n v="0"/>
    <n v="15.065"/>
  </r>
  <r>
    <n v="2380"/>
    <x v="1169"/>
    <x v="0"/>
    <x v="715"/>
    <d v="2013-05-11T00:00:00"/>
    <s v="Standard Class"/>
    <x v="534"/>
    <s v="Brad Eason"/>
    <x v="2"/>
    <s v="United States"/>
    <s v="Lorain"/>
    <x v="24"/>
    <n v="44052"/>
    <x v="3"/>
    <s v="OFF-FA-10004248"/>
    <x v="1"/>
    <x v="13"/>
    <s v="Advantus T-Pin Paper Clips"/>
    <n v="7.2160000000000002"/>
    <n v="2"/>
    <n v="0.2"/>
    <n v="1.7138000000000002"/>
  </r>
  <r>
    <n v="2381"/>
    <x v="1169"/>
    <x v="0"/>
    <x v="715"/>
    <d v="2013-05-11T00:00:00"/>
    <s v="Standard Class"/>
    <x v="534"/>
    <s v="Brad Eason"/>
    <x v="2"/>
    <s v="United States"/>
    <s v="Lorain"/>
    <x v="24"/>
    <n v="44052"/>
    <x v="3"/>
    <s v="OFF-PA-10002581"/>
    <x v="1"/>
    <x v="10"/>
    <s v="Xerox 1951"/>
    <n v="49.568000000000005"/>
    <n v="2"/>
    <n v="0.2"/>
    <n v="15.489999999999997"/>
  </r>
  <r>
    <n v="2382"/>
    <x v="1169"/>
    <x v="0"/>
    <x v="715"/>
    <d v="2013-05-11T00:00:00"/>
    <s v="Standard Class"/>
    <x v="534"/>
    <s v="Brad Eason"/>
    <x v="2"/>
    <s v="United States"/>
    <s v="Lorain"/>
    <x v="24"/>
    <n v="44052"/>
    <x v="3"/>
    <s v="FUR-FU-10004848"/>
    <x v="0"/>
    <x v="5"/>
    <s v="DAX Solid Wood Frames"/>
    <n v="54.711999999999996"/>
    <n v="7"/>
    <n v="0.2"/>
    <n v="11.626299999999999"/>
  </r>
  <r>
    <n v="2383"/>
    <x v="1170"/>
    <x v="3"/>
    <x v="613"/>
    <d v="2014-03-27T00:00:00"/>
    <s v="First Class"/>
    <x v="610"/>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x v="610"/>
    <s v="Christina VanderZanden"/>
    <x v="0"/>
    <s v="United States"/>
    <s v="Fresno"/>
    <x v="1"/>
    <n v="93727"/>
    <x v="1"/>
    <s v="OFF-AR-10003087"/>
    <x v="1"/>
    <x v="6"/>
    <s v="Staples"/>
    <n v="16.02"/>
    <n v="9"/>
    <n v="0"/>
    <n v="4.4855999999999998"/>
  </r>
  <r>
    <n v="2385"/>
    <x v="1170"/>
    <x v="3"/>
    <x v="613"/>
    <d v="2014-03-27T00:00:00"/>
    <s v="First Class"/>
    <x v="610"/>
    <s v="Christina VanderZanden"/>
    <x v="0"/>
    <s v="United States"/>
    <s v="Fresno"/>
    <x v="1"/>
    <n v="93727"/>
    <x v="1"/>
    <s v="OFF-BI-10002026"/>
    <x v="1"/>
    <x v="8"/>
    <s v="Avery Arch Ring Binders"/>
    <n v="185.92000000000002"/>
    <n v="4"/>
    <n v="0.2"/>
    <n v="62.74799999999999"/>
  </r>
  <r>
    <n v="2386"/>
    <x v="1170"/>
    <x v="3"/>
    <x v="613"/>
    <d v="2014-03-27T00:00:00"/>
    <s v="First Class"/>
    <x v="610"/>
    <s v="Christina VanderZanden"/>
    <x v="0"/>
    <s v="United States"/>
    <s v="Fresno"/>
    <x v="1"/>
    <n v="93727"/>
    <x v="1"/>
    <s v="TEC-PH-10000141"/>
    <x v="2"/>
    <x v="7"/>
    <s v="Clearsounds A400"/>
    <n v="211.16800000000001"/>
    <n v="4"/>
    <n v="0.2"/>
    <n v="15.837600000000009"/>
  </r>
  <r>
    <n v="2387"/>
    <x v="1170"/>
    <x v="3"/>
    <x v="613"/>
    <d v="2014-03-27T00:00:00"/>
    <s v="First Class"/>
    <x v="610"/>
    <s v="Christina VanderZanden"/>
    <x v="0"/>
    <s v="United States"/>
    <s v="Fresno"/>
    <x v="1"/>
    <n v="93727"/>
    <x v="1"/>
    <s v="TEC-CO-10000971"/>
    <x v="2"/>
    <x v="16"/>
    <s v="Hewlett Packard 310 Color Digital Copier"/>
    <n v="479.98400000000004"/>
    <n v="2"/>
    <n v="0.2"/>
    <n v="59.997999999999962"/>
  </r>
  <r>
    <n v="2388"/>
    <x v="1171"/>
    <x v="1"/>
    <x v="295"/>
    <d v="2012-12-15T00:00:00"/>
    <s v="First Class"/>
    <x v="589"/>
    <s v="Dennis Kane"/>
    <x v="0"/>
    <s v="United States"/>
    <s v="San Diego"/>
    <x v="1"/>
    <n v="92105"/>
    <x v="1"/>
    <s v="OFF-FA-10001229"/>
    <x v="1"/>
    <x v="13"/>
    <s v="Staples"/>
    <n v="7.86"/>
    <n v="2"/>
    <n v="0"/>
    <n v="3.6155999999999997"/>
  </r>
  <r>
    <n v="2389"/>
    <x v="1171"/>
    <x v="1"/>
    <x v="295"/>
    <d v="2012-12-15T00:00:00"/>
    <s v="First Class"/>
    <x v="589"/>
    <s v="Dennis Kane"/>
    <x v="0"/>
    <s v="United States"/>
    <s v="San Diego"/>
    <x v="1"/>
    <n v="92105"/>
    <x v="1"/>
    <s v="OFF-BI-10002437"/>
    <x v="1"/>
    <x v="8"/>
    <s v="Recycled Premium Regency Composition Covers"/>
    <n v="24.448"/>
    <n v="2"/>
    <n v="0.2"/>
    <n v="8.8623999999999992"/>
  </r>
  <r>
    <n v="2390"/>
    <x v="1172"/>
    <x v="1"/>
    <x v="401"/>
    <d v="2012-12-10T00:00:00"/>
    <s v="Standard Class"/>
    <x v="611"/>
    <s v="Speros Goranitis"/>
    <x v="0"/>
    <s v="United States"/>
    <s v="New York City"/>
    <x v="15"/>
    <n v="10009"/>
    <x v="3"/>
    <s v="OFF-PA-10004255"/>
    <x v="1"/>
    <x v="10"/>
    <s v="Xerox 219"/>
    <n v="6.48"/>
    <n v="1"/>
    <n v="0"/>
    <n v="3.1104000000000003"/>
  </r>
  <r>
    <n v="2391"/>
    <x v="1172"/>
    <x v="1"/>
    <x v="401"/>
    <d v="2012-12-10T00:00:00"/>
    <s v="Standard Class"/>
    <x v="611"/>
    <s v="Speros Goranitis"/>
    <x v="0"/>
    <s v="United States"/>
    <s v="New York City"/>
    <x v="15"/>
    <n v="10009"/>
    <x v="3"/>
    <s v="OFF-PA-10001184"/>
    <x v="1"/>
    <x v="10"/>
    <s v="Xerox 1903"/>
    <n v="41.86"/>
    <n v="7"/>
    <n v="0"/>
    <n v="20.511400000000002"/>
  </r>
  <r>
    <n v="2392"/>
    <x v="1172"/>
    <x v="1"/>
    <x v="401"/>
    <d v="2012-12-10T00:00:00"/>
    <s v="Standard Class"/>
    <x v="611"/>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x v="611"/>
    <s v="Speros Goranitis"/>
    <x v="0"/>
    <s v="United States"/>
    <s v="New York City"/>
    <x v="15"/>
    <n v="10009"/>
    <x v="3"/>
    <s v="FUR-FU-10002878"/>
    <x v="0"/>
    <x v="5"/>
    <s v="Seth Thomas 14&quot; Day/Date Wall Clock"/>
    <n v="113.92"/>
    <n v="4"/>
    <n v="0"/>
    <n v="42.150400000000005"/>
  </r>
  <r>
    <n v="2394"/>
    <x v="1173"/>
    <x v="0"/>
    <x v="716"/>
    <d v="2013-03-24T00:00:00"/>
    <s v="Standard Class"/>
    <x v="394"/>
    <s v="Christine Sundaresam"/>
    <x v="0"/>
    <s v="United States"/>
    <s v="Malden"/>
    <x v="31"/>
    <n v="2148"/>
    <x v="3"/>
    <s v="OFF-AR-10000588"/>
    <x v="1"/>
    <x v="6"/>
    <s v="Newell 345"/>
    <n v="39.68"/>
    <n v="2"/>
    <n v="0"/>
    <n v="10.316800000000001"/>
  </r>
  <r>
    <n v="2395"/>
    <x v="1174"/>
    <x v="1"/>
    <x v="717"/>
    <d v="2012-11-19T00:00:00"/>
    <s v="Standard Class"/>
    <x v="601"/>
    <s v="Patrick Jones"/>
    <x v="1"/>
    <s v="United States"/>
    <s v="New York City"/>
    <x v="15"/>
    <n v="10035"/>
    <x v="3"/>
    <s v="TEC-AC-10002217"/>
    <x v="2"/>
    <x v="11"/>
    <s v="Imation Clip USB flash drive - 8 GB"/>
    <n v="37.6"/>
    <n v="2"/>
    <n v="0"/>
    <n v="2.2560000000000002"/>
  </r>
  <r>
    <n v="2396"/>
    <x v="1174"/>
    <x v="1"/>
    <x v="717"/>
    <d v="2012-11-19T00:00:00"/>
    <s v="Standard Class"/>
    <x v="601"/>
    <s v="Patrick Jones"/>
    <x v="1"/>
    <s v="United States"/>
    <s v="New York City"/>
    <x v="15"/>
    <n v="10035"/>
    <x v="3"/>
    <s v="TEC-AC-10001267"/>
    <x v="2"/>
    <x v="11"/>
    <s v="Imation 32GB Pocket Pro USB 3.0 Flash Drive - 32 GB - Black - 1 P ..."/>
    <n v="59.9"/>
    <n v="2"/>
    <n v="0"/>
    <n v="23.96"/>
  </r>
  <r>
    <n v="2397"/>
    <x v="1174"/>
    <x v="1"/>
    <x v="717"/>
    <d v="2012-11-19T00:00:00"/>
    <s v="Standard Class"/>
    <x v="601"/>
    <s v="Patrick Jones"/>
    <x v="1"/>
    <s v="United States"/>
    <s v="New York City"/>
    <x v="15"/>
    <n v="10035"/>
    <x v="3"/>
    <s v="OFF-PA-10004041"/>
    <x v="1"/>
    <x v="10"/>
    <s v="It's Hot Message Books with Stickers, 2 3/4&quot; x 5&quot;"/>
    <n v="37"/>
    <n v="5"/>
    <n v="0"/>
    <n v="16.649999999999999"/>
  </r>
  <r>
    <n v="2398"/>
    <x v="1175"/>
    <x v="3"/>
    <x v="718"/>
    <d v="2014-08-17T00:00:00"/>
    <s v="Second Class"/>
    <x v="413"/>
    <s v="Nora Preis"/>
    <x v="0"/>
    <s v="United States"/>
    <s v="San Francisco"/>
    <x v="1"/>
    <n v="94109"/>
    <x v="1"/>
    <s v="OFF-LA-10001613"/>
    <x v="1"/>
    <x v="2"/>
    <s v="Avery File Folder Labels"/>
    <n v="5.76"/>
    <n v="2"/>
    <n v="0"/>
    <n v="2.8224"/>
  </r>
  <r>
    <n v="2399"/>
    <x v="1175"/>
    <x v="3"/>
    <x v="718"/>
    <d v="2014-08-17T00:00:00"/>
    <s v="Second Class"/>
    <x v="413"/>
    <s v="Nora Preis"/>
    <x v="0"/>
    <s v="United States"/>
    <s v="San Francisco"/>
    <x v="1"/>
    <n v="94109"/>
    <x v="1"/>
    <s v="OFF-AR-10000246"/>
    <x v="1"/>
    <x v="6"/>
    <s v="Newell 318"/>
    <n v="16.68"/>
    <n v="6"/>
    <n v="0"/>
    <n v="4.3367999999999993"/>
  </r>
  <r>
    <n v="2400"/>
    <x v="1176"/>
    <x v="3"/>
    <x v="428"/>
    <d v="2014-09-16T00:00:00"/>
    <s v="Standard Class"/>
    <x v="115"/>
    <s v="Sean Braxton"/>
    <x v="1"/>
    <s v="United States"/>
    <s v="Florence"/>
    <x v="20"/>
    <n v="29501"/>
    <x v="0"/>
    <s v="OFF-ST-10001809"/>
    <x v="1"/>
    <x v="4"/>
    <s v="Fellowes Officeware Wire Shelving"/>
    <n v="628.80999999999995"/>
    <n v="7"/>
    <n v="0"/>
    <n v="12.576199999999986"/>
  </r>
  <r>
    <n v="2401"/>
    <x v="1176"/>
    <x v="3"/>
    <x v="428"/>
    <d v="2014-09-16T00:00:00"/>
    <s v="Standard Class"/>
    <x v="115"/>
    <s v="Sean Braxton"/>
    <x v="1"/>
    <s v="United States"/>
    <s v="Florence"/>
    <x v="20"/>
    <n v="29501"/>
    <x v="0"/>
    <s v="OFF-ST-10002214"/>
    <x v="1"/>
    <x v="4"/>
    <s v="X-Rack File for Hanging Folders"/>
    <n v="56.449999999999996"/>
    <n v="5"/>
    <n v="0"/>
    <n v="14.676999999999998"/>
  </r>
  <r>
    <n v="2402"/>
    <x v="1177"/>
    <x v="3"/>
    <x v="719"/>
    <d v="2014-04-05T00:00:00"/>
    <s v="Second Class"/>
    <x v="548"/>
    <s v="Adam Shillingsburg"/>
    <x v="0"/>
    <s v="United States"/>
    <s v="Springfield"/>
    <x v="25"/>
    <n v="65807"/>
    <x v="2"/>
    <s v="OFF-ST-10000649"/>
    <x v="1"/>
    <x v="4"/>
    <s v="Hanging Personal Folder File"/>
    <n v="94.199999999999989"/>
    <n v="6"/>
    <n v="0"/>
    <n v="23.550000000000004"/>
  </r>
  <r>
    <n v="2403"/>
    <x v="1177"/>
    <x v="3"/>
    <x v="719"/>
    <d v="2014-04-05T00:00:00"/>
    <s v="Second Class"/>
    <x v="548"/>
    <s v="Adam Shillingsburg"/>
    <x v="0"/>
    <s v="United States"/>
    <s v="Springfield"/>
    <x v="25"/>
    <n v="65807"/>
    <x v="2"/>
    <s v="OFF-EN-10001990"/>
    <x v="1"/>
    <x v="12"/>
    <s v="Staples"/>
    <n v="28.4"/>
    <n v="5"/>
    <n v="0"/>
    <n v="13.347999999999997"/>
  </r>
  <r>
    <n v="2404"/>
    <x v="1178"/>
    <x v="0"/>
    <x v="720"/>
    <d v="2013-10-04T00:00:00"/>
    <s v="Standard Class"/>
    <x v="447"/>
    <s v="Harry Marie"/>
    <x v="1"/>
    <s v="United States"/>
    <s v="Huntsville"/>
    <x v="5"/>
    <n v="77340"/>
    <x v="2"/>
    <s v="FUR-BO-10000780"/>
    <x v="0"/>
    <x v="0"/>
    <s v="O'Sullivan Plantations 2-Door Library in Landvery Oak"/>
    <n v="956.6647999999999"/>
    <n v="7"/>
    <n v="0.32"/>
    <n v="-225.09759999999991"/>
  </r>
  <r>
    <n v="2405"/>
    <x v="1179"/>
    <x v="3"/>
    <x v="566"/>
    <d v="2014-10-12T00:00:00"/>
    <s v="Standard Class"/>
    <x v="207"/>
    <s v="Mike Gockenbach"/>
    <x v="0"/>
    <s v="United States"/>
    <s v="Los Angeles"/>
    <x v="1"/>
    <n v="90045"/>
    <x v="1"/>
    <s v="TEC-AC-10002049"/>
    <x v="2"/>
    <x v="11"/>
    <s v="Logitech G19 Programmable Gaming Keyboard"/>
    <n v="1115.9099999999999"/>
    <n v="9"/>
    <n v="0"/>
    <n v="200.86379999999991"/>
  </r>
  <r>
    <n v="2406"/>
    <x v="1179"/>
    <x v="3"/>
    <x v="566"/>
    <d v="2014-10-12T00:00:00"/>
    <s v="Standard Class"/>
    <x v="207"/>
    <s v="Mike Gockenbach"/>
    <x v="0"/>
    <s v="United States"/>
    <s v="Los Angeles"/>
    <x v="1"/>
    <n v="90045"/>
    <x v="1"/>
    <s v="TEC-PH-10003555"/>
    <x v="2"/>
    <x v="7"/>
    <s v="Motorola HK250 Universal Bluetooth Headset"/>
    <n v="128.744"/>
    <n v="7"/>
    <n v="0.2"/>
    <n v="-28.967399999999991"/>
  </r>
  <r>
    <n v="2407"/>
    <x v="1179"/>
    <x v="3"/>
    <x v="566"/>
    <d v="2014-10-12T00:00:00"/>
    <s v="Standard Class"/>
    <x v="207"/>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x v="612"/>
    <s v="Tamara Manning"/>
    <x v="0"/>
    <s v="United States"/>
    <s v="San Francisco"/>
    <x v="1"/>
    <n v="94122"/>
    <x v="1"/>
    <s v="OFF-AR-10003631"/>
    <x v="1"/>
    <x v="6"/>
    <s v="Staples"/>
    <n v="24.2"/>
    <n v="5"/>
    <n v="0"/>
    <n v="7.9859999999999998"/>
  </r>
  <r>
    <n v="2409"/>
    <x v="1180"/>
    <x v="3"/>
    <x v="176"/>
    <d v="2014-01-26T00:00:00"/>
    <s v="Standard Class"/>
    <x v="612"/>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x v="336"/>
    <s v="Bill Eplett"/>
    <x v="2"/>
    <s v="United States"/>
    <s v="San Francisco"/>
    <x v="1"/>
    <n v="94122"/>
    <x v="1"/>
    <s v="FUR-FU-10000758"/>
    <x v="0"/>
    <x v="5"/>
    <s v="DAX Natural Wood-Tone Poster Frame"/>
    <n v="211.84"/>
    <n v="8"/>
    <n v="0"/>
    <n v="76.262399999999985"/>
  </r>
  <r>
    <n v="2411"/>
    <x v="1182"/>
    <x v="2"/>
    <x v="601"/>
    <d v="2011-08-06T00:00:00"/>
    <s v="Standard Class"/>
    <x v="357"/>
    <s v="Ann Steele"/>
    <x v="2"/>
    <s v="United States"/>
    <s v="Philadelphia"/>
    <x v="9"/>
    <n v="19120"/>
    <x v="3"/>
    <s v="OFF-FA-10000992"/>
    <x v="1"/>
    <x v="13"/>
    <s v="Acco Clips to Go Binder Clips, 24 Clips in Two Sizes"/>
    <n v="5.68"/>
    <n v="2"/>
    <n v="0.2"/>
    <n v="1.9169999999999998"/>
  </r>
  <r>
    <n v="2412"/>
    <x v="1183"/>
    <x v="1"/>
    <x v="722"/>
    <d v="2012-06-09T00:00:00"/>
    <s v="Second Class"/>
    <x v="613"/>
    <s v="Eleni McCrary"/>
    <x v="1"/>
    <s v="United States"/>
    <s v="Los Angeles"/>
    <x v="1"/>
    <n v="90036"/>
    <x v="1"/>
    <s v="OFF-BI-10004187"/>
    <x v="1"/>
    <x v="8"/>
    <s v="Staples"/>
    <n v="7.52"/>
    <n v="5"/>
    <n v="0.2"/>
    <n v="2.6319999999999997"/>
  </r>
  <r>
    <n v="2413"/>
    <x v="1184"/>
    <x v="2"/>
    <x v="607"/>
    <d v="2011-11-16T00:00:00"/>
    <s v="Standard Class"/>
    <x v="350"/>
    <s v="Joseph Airdo"/>
    <x v="0"/>
    <s v="United States"/>
    <s v="Los Angeles"/>
    <x v="1"/>
    <n v="90045"/>
    <x v="1"/>
    <s v="OFF-PA-10001947"/>
    <x v="1"/>
    <x v="10"/>
    <s v="Xerox 1974"/>
    <n v="11.96"/>
    <n v="2"/>
    <n v="0"/>
    <n v="5.8604000000000003"/>
  </r>
  <r>
    <n v="2414"/>
    <x v="1184"/>
    <x v="2"/>
    <x v="607"/>
    <d v="2011-11-16T00:00:00"/>
    <s v="Standard Class"/>
    <x v="350"/>
    <s v="Joseph Airdo"/>
    <x v="0"/>
    <s v="United States"/>
    <s v="Los Angeles"/>
    <x v="1"/>
    <n v="90045"/>
    <x v="1"/>
    <s v="FUR-TA-10002356"/>
    <x v="0"/>
    <x v="3"/>
    <s v="Bevis Boat-Shaped Conference Table"/>
    <n v="629.06400000000008"/>
    <n v="3"/>
    <n v="0.2"/>
    <n v="31.453199999999953"/>
  </r>
  <r>
    <n v="2415"/>
    <x v="1185"/>
    <x v="0"/>
    <x v="723"/>
    <d v="2014-01-03T00:00:00"/>
    <s v="Standard Class"/>
    <x v="180"/>
    <s v="Troy Blackwell"/>
    <x v="0"/>
    <s v="United States"/>
    <s v="Milwaukee"/>
    <x v="6"/>
    <n v="53209"/>
    <x v="2"/>
    <s v="FUR-CH-10001714"/>
    <x v="0"/>
    <x v="1"/>
    <s v="Global Leather &amp; Oak Executive Chair, Burgundy"/>
    <n v="754.44999999999993"/>
    <n v="5"/>
    <n v="0"/>
    <n v="60.356000000000023"/>
  </r>
  <r>
    <n v="2416"/>
    <x v="1186"/>
    <x v="1"/>
    <x v="380"/>
    <d v="2012-07-11T00:00:00"/>
    <s v="Standard Class"/>
    <x v="452"/>
    <s v="Paul Prost"/>
    <x v="2"/>
    <s v="United States"/>
    <s v="Holyoke"/>
    <x v="31"/>
    <n v="1040"/>
    <x v="3"/>
    <s v="FUR-BO-10002824"/>
    <x v="0"/>
    <x v="0"/>
    <s v="Bush Mission Pointe Library"/>
    <n v="301.95999999999998"/>
    <n v="2"/>
    <n v="0"/>
    <n v="60.391999999999996"/>
  </r>
  <r>
    <n v="2417"/>
    <x v="1187"/>
    <x v="3"/>
    <x v="386"/>
    <d v="2014-10-19T00:00:00"/>
    <s v="Standard Class"/>
    <x v="614"/>
    <s v="Michelle Lonsdale"/>
    <x v="1"/>
    <s v="United States"/>
    <s v="Albuquerque"/>
    <x v="27"/>
    <n v="87105"/>
    <x v="1"/>
    <s v="TEC-AC-10002842"/>
    <x v="2"/>
    <x v="11"/>
    <s v="WD My Passport Ultra 2TB Portable External Hard Drive"/>
    <n v="595"/>
    <n v="5"/>
    <n v="0"/>
    <n v="95.200000000000031"/>
  </r>
  <r>
    <n v="2418"/>
    <x v="1187"/>
    <x v="3"/>
    <x v="386"/>
    <d v="2014-10-19T00:00:00"/>
    <s v="Standard Class"/>
    <x v="614"/>
    <s v="Michelle Lonsdale"/>
    <x v="1"/>
    <s v="United States"/>
    <s v="Albuquerque"/>
    <x v="27"/>
    <n v="87105"/>
    <x v="1"/>
    <s v="OFF-BI-10002082"/>
    <x v="1"/>
    <x v="8"/>
    <s v="GBC Twin Loop Wire Binding Elements"/>
    <n v="79.872000000000014"/>
    <n v="3"/>
    <n v="0.2"/>
    <n v="29.951999999999998"/>
  </r>
  <r>
    <n v="2419"/>
    <x v="1188"/>
    <x v="0"/>
    <x v="206"/>
    <d v="2013-05-29T00:00:00"/>
    <s v="Standard Class"/>
    <x v="18"/>
    <s v="Linda Cazamias"/>
    <x v="1"/>
    <s v="United States"/>
    <s v="Sparks"/>
    <x v="33"/>
    <n v="89431"/>
    <x v="1"/>
    <s v="TEC-MA-10000112"/>
    <x v="2"/>
    <x v="15"/>
    <s v="Panasonic KX MB2061 Multifunction Printer"/>
    <n v="2396.4"/>
    <n v="10"/>
    <n v="0.2"/>
    <n v="179.73000000000013"/>
  </r>
  <r>
    <n v="2420"/>
    <x v="1189"/>
    <x v="3"/>
    <x v="45"/>
    <d v="2014-11-15T00:00:00"/>
    <s v="Standard Class"/>
    <x v="565"/>
    <s v="Matt Collister"/>
    <x v="1"/>
    <s v="United States"/>
    <s v="Coachella"/>
    <x v="1"/>
    <n v="92236"/>
    <x v="1"/>
    <s v="OFF-ST-10002289"/>
    <x v="1"/>
    <x v="4"/>
    <s v="Safco Wire Cube Shelving System, For Use as 4 or 5 14&quot; Cubes, Black"/>
    <n v="63.56"/>
    <n v="2"/>
    <n v="0"/>
    <n v="3.1779999999999973"/>
  </r>
  <r>
    <n v="2421"/>
    <x v="1189"/>
    <x v="3"/>
    <x v="45"/>
    <d v="2014-11-15T00:00:00"/>
    <s v="Standard Class"/>
    <x v="565"/>
    <s v="Matt Collister"/>
    <x v="1"/>
    <s v="United States"/>
    <s v="Coachella"/>
    <x v="1"/>
    <n v="92236"/>
    <x v="1"/>
    <s v="TEC-AC-10004171"/>
    <x v="2"/>
    <x v="11"/>
    <s v="Razer Kraken 7.1 Surround Sound Over Ear USB Gaming Headset"/>
    <n v="99.99"/>
    <n v="1"/>
    <n v="0"/>
    <n v="43.995600000000003"/>
  </r>
  <r>
    <n v="2422"/>
    <x v="1190"/>
    <x v="0"/>
    <x v="724"/>
    <d v="2013-04-24T00:00:00"/>
    <s v="Standard Class"/>
    <x v="615"/>
    <s v="Clay Rozendal"/>
    <x v="2"/>
    <s v="United States"/>
    <s v="Elmhurst"/>
    <x v="10"/>
    <n v="60126"/>
    <x v="2"/>
    <s v="OFF-ST-10003656"/>
    <x v="1"/>
    <x v="4"/>
    <s v="Safco Industrial Wire Shelving"/>
    <n v="230.376"/>
    <n v="3"/>
    <n v="0.2"/>
    <n v="-48.954900000000002"/>
  </r>
  <r>
    <n v="2423"/>
    <x v="1190"/>
    <x v="0"/>
    <x v="724"/>
    <d v="2013-04-24T00:00:00"/>
    <s v="Standard Class"/>
    <x v="615"/>
    <s v="Clay Rozendal"/>
    <x v="2"/>
    <s v="United States"/>
    <s v="Elmhurst"/>
    <x v="10"/>
    <n v="60126"/>
    <x v="2"/>
    <s v="OFF-PA-10001560"/>
    <x v="1"/>
    <x v="10"/>
    <s v="Adams Telephone Message Books, 5 1/4” x 11”"/>
    <n v="9.6640000000000015"/>
    <n v="2"/>
    <n v="0.2"/>
    <n v="3.2615999999999996"/>
  </r>
  <r>
    <n v="2424"/>
    <x v="1191"/>
    <x v="3"/>
    <x v="53"/>
    <d v="2014-12-31T00:00:00"/>
    <s v="Standard Class"/>
    <x v="603"/>
    <s v="Susan Vittorini"/>
    <x v="0"/>
    <s v="United States"/>
    <s v="Fairfield"/>
    <x v="24"/>
    <n v="45014"/>
    <x v="3"/>
    <s v="TEC-AC-10002473"/>
    <x v="2"/>
    <x v="11"/>
    <s v="Maxell 4.7GB DVD-R"/>
    <n v="158.928"/>
    <n v="7"/>
    <n v="0.2"/>
    <n v="41.718599999999995"/>
  </r>
  <r>
    <n v="2425"/>
    <x v="1191"/>
    <x v="3"/>
    <x v="53"/>
    <d v="2014-12-31T00:00:00"/>
    <s v="Standard Class"/>
    <x v="603"/>
    <s v="Susan Vittorini"/>
    <x v="0"/>
    <s v="United States"/>
    <s v="Fairfield"/>
    <x v="24"/>
    <n v="45014"/>
    <x v="3"/>
    <s v="OFF-BI-10000632"/>
    <x v="1"/>
    <x v="8"/>
    <s v="Satellite Sectional Post Binders"/>
    <n v="13.023000000000001"/>
    <n v="1"/>
    <n v="0.7"/>
    <n v="-10.418399999999998"/>
  </r>
  <r>
    <n v="2426"/>
    <x v="1191"/>
    <x v="3"/>
    <x v="53"/>
    <d v="2014-12-31T00:00:00"/>
    <s v="Standard Class"/>
    <x v="603"/>
    <s v="Susan Vittorini"/>
    <x v="0"/>
    <s v="United States"/>
    <s v="Fairfield"/>
    <x v="24"/>
    <n v="45014"/>
    <x v="3"/>
    <s v="FUR-TA-10002645"/>
    <x v="0"/>
    <x v="3"/>
    <s v="Hon Rectangular Conference Tables"/>
    <n v="273.06"/>
    <n v="2"/>
    <n v="0.4"/>
    <n v="-104.67300000000006"/>
  </r>
  <r>
    <n v="2427"/>
    <x v="1191"/>
    <x v="3"/>
    <x v="53"/>
    <d v="2014-12-31T00:00:00"/>
    <s v="Standard Class"/>
    <x v="603"/>
    <s v="Susan Vittorini"/>
    <x v="0"/>
    <s v="United States"/>
    <s v="Fairfield"/>
    <x v="24"/>
    <n v="45014"/>
    <x v="3"/>
    <s v="OFF-FA-10002975"/>
    <x v="1"/>
    <x v="13"/>
    <s v="Staples"/>
    <n v="39.311999999999998"/>
    <n v="13"/>
    <n v="0.2"/>
    <n v="12.776399999999999"/>
  </r>
  <r>
    <n v="2428"/>
    <x v="1192"/>
    <x v="0"/>
    <x v="725"/>
    <d v="2013-06-18T00:00:00"/>
    <s v="Standard Class"/>
    <x v="89"/>
    <s v="Mary Zewe"/>
    <x v="1"/>
    <s v="United States"/>
    <s v="Arlington"/>
    <x v="5"/>
    <n v="76017"/>
    <x v="2"/>
    <s v="OFF-BI-10003784"/>
    <x v="1"/>
    <x v="8"/>
    <s v="Computer Printout Index Tabs"/>
    <n v="1.3439999999999996"/>
    <n v="4"/>
    <n v="0.8"/>
    <n v="-2.1504000000000008"/>
  </r>
  <r>
    <n v="2429"/>
    <x v="1192"/>
    <x v="0"/>
    <x v="725"/>
    <d v="2013-06-18T00:00:00"/>
    <s v="Standard Class"/>
    <x v="89"/>
    <s v="Mary Zewe"/>
    <x v="1"/>
    <s v="United States"/>
    <s v="Arlington"/>
    <x v="5"/>
    <n v="76017"/>
    <x v="2"/>
    <s v="OFF-BI-10001617"/>
    <x v="1"/>
    <x v="8"/>
    <s v="GBC Wire Binding Combs"/>
    <n v="8.2719999999999985"/>
    <n v="4"/>
    <n v="0.8"/>
    <n v="-13.648800000000001"/>
  </r>
  <r>
    <n v="2430"/>
    <x v="1192"/>
    <x v="0"/>
    <x v="725"/>
    <d v="2013-06-18T00:00:00"/>
    <s v="Standard Class"/>
    <x v="89"/>
    <s v="Mary Zewe"/>
    <x v="1"/>
    <s v="United States"/>
    <s v="Arlington"/>
    <x v="5"/>
    <n v="76017"/>
    <x v="2"/>
    <s v="FUR-FU-10004415"/>
    <x v="0"/>
    <x v="5"/>
    <s v="Stacking Tray, Side-Loading, Legal, Smoke"/>
    <n v="12.544000000000002"/>
    <n v="7"/>
    <n v="0.6"/>
    <n v="-9.0944000000000038"/>
  </r>
  <r>
    <n v="2431"/>
    <x v="1193"/>
    <x v="3"/>
    <x v="726"/>
    <d v="2014-05-21T00:00:00"/>
    <s v="Standard Class"/>
    <x v="176"/>
    <s v="Ross Baird"/>
    <x v="2"/>
    <s v="United States"/>
    <s v="San Francisco"/>
    <x v="1"/>
    <n v="94110"/>
    <x v="1"/>
    <s v="OFF-LA-10000240"/>
    <x v="1"/>
    <x v="2"/>
    <s v="Self-Adhesive Address Labels for Typewriters by Universal"/>
    <n v="58.48"/>
    <n v="8"/>
    <n v="0"/>
    <n v="27.485599999999998"/>
  </r>
  <r>
    <n v="2432"/>
    <x v="1194"/>
    <x v="3"/>
    <x v="116"/>
    <d v="2015-01-03T00:00:00"/>
    <s v="Standard Class"/>
    <x v="447"/>
    <s v="Harry Marie"/>
    <x v="1"/>
    <s v="United States"/>
    <s v="Seattle"/>
    <x v="4"/>
    <n v="98103"/>
    <x v="1"/>
    <s v="FUR-FU-10001935"/>
    <x v="0"/>
    <x v="5"/>
    <s v="3M Hangers With Command Adhesive"/>
    <n v="7.4"/>
    <n v="2"/>
    <n v="0"/>
    <n v="3.0340000000000007"/>
  </r>
  <r>
    <n v="2433"/>
    <x v="1195"/>
    <x v="2"/>
    <x v="727"/>
    <d v="2011-04-01T00:00:00"/>
    <s v="Standard Class"/>
    <x v="616"/>
    <s v="Annie Zypern"/>
    <x v="0"/>
    <s v="United States"/>
    <s v="New York City"/>
    <x v="15"/>
    <n v="10009"/>
    <x v="3"/>
    <s v="FUR-CH-10002439"/>
    <x v="0"/>
    <x v="1"/>
    <s v="Iceberg Nesting Folding Chair, 19w x 6d x 43h"/>
    <n v="366.786"/>
    <n v="7"/>
    <n v="0.1"/>
    <n v="65.206400000000002"/>
  </r>
  <r>
    <n v="2434"/>
    <x v="1196"/>
    <x v="3"/>
    <x v="39"/>
    <d v="2014-06-02T00:00:00"/>
    <s v="Standard Class"/>
    <x v="101"/>
    <s v="Jonathan Howell"/>
    <x v="0"/>
    <s v="United States"/>
    <s v="Houston"/>
    <x v="5"/>
    <n v="77070"/>
    <x v="2"/>
    <s v="TEC-PH-10001536"/>
    <x v="2"/>
    <x v="7"/>
    <s v="Spigen Samsung Galaxy S5 Case Wallet"/>
    <n v="54.367999999999995"/>
    <n v="4"/>
    <n v="0.2"/>
    <n v="4.0775999999999968"/>
  </r>
  <r>
    <n v="2435"/>
    <x v="1197"/>
    <x v="1"/>
    <x v="717"/>
    <d v="2012-11-17T00:00:00"/>
    <s v="First Class"/>
    <x v="601"/>
    <s v="Patrick Jones"/>
    <x v="1"/>
    <s v="United States"/>
    <s v="Springfield"/>
    <x v="17"/>
    <n v="22153"/>
    <x v="0"/>
    <s v="OFF-EN-10001532"/>
    <x v="1"/>
    <x v="12"/>
    <s v="Brown Kraft Recycled Envelopes"/>
    <n v="33.96"/>
    <n v="2"/>
    <n v="0"/>
    <n v="16.98"/>
  </r>
  <r>
    <n v="2436"/>
    <x v="1197"/>
    <x v="1"/>
    <x v="717"/>
    <d v="2012-11-17T00:00:00"/>
    <s v="First Class"/>
    <x v="601"/>
    <s v="Patrick Jones"/>
    <x v="1"/>
    <s v="United States"/>
    <s v="Springfield"/>
    <x v="17"/>
    <n v="22153"/>
    <x v="0"/>
    <s v="OFF-AP-10003057"/>
    <x v="1"/>
    <x v="9"/>
    <s v="Honeywell Enviracaire Portable HEPA Air Cleaner for 16' x 20' Room"/>
    <n v="826.11"/>
    <n v="3"/>
    <n v="0"/>
    <n v="322.18290000000002"/>
  </r>
  <r>
    <n v="2437"/>
    <x v="1198"/>
    <x v="3"/>
    <x v="445"/>
    <d v="2014-07-11T00:00:00"/>
    <s v="Standard Class"/>
    <x v="244"/>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x v="617"/>
    <s v="Pierre Wener"/>
    <x v="0"/>
    <s v="United States"/>
    <s v="Louisville"/>
    <x v="22"/>
    <n v="80027"/>
    <x v="1"/>
    <s v="FUR-TA-10000849"/>
    <x v="0"/>
    <x v="3"/>
    <s v="Bevis Rectangular Conference Tables"/>
    <n v="145.97999999999999"/>
    <n v="2"/>
    <n v="0.5"/>
    <n v="-99.266399999999976"/>
  </r>
  <r>
    <n v="2439"/>
    <x v="1199"/>
    <x v="2"/>
    <x v="728"/>
    <d v="2011-11-20T00:00:00"/>
    <s v="Second Class"/>
    <x v="617"/>
    <s v="Pierre Wener"/>
    <x v="0"/>
    <s v="United States"/>
    <s v="Louisville"/>
    <x v="22"/>
    <n v="80027"/>
    <x v="1"/>
    <s v="OFF-PA-10002259"/>
    <x v="1"/>
    <x v="10"/>
    <s v="Geographics Note Cards, Blank, White, 8 1/2&quot; x 11&quot;"/>
    <n v="35.808"/>
    <n v="4"/>
    <n v="0.2"/>
    <n v="12.5328"/>
  </r>
  <r>
    <n v="2440"/>
    <x v="1200"/>
    <x v="3"/>
    <x v="729"/>
    <d v="2014-07-23T00:00:00"/>
    <s v="Standard Class"/>
    <x v="517"/>
    <s v="Shaun Weien"/>
    <x v="0"/>
    <s v="United States"/>
    <s v="Tampa"/>
    <x v="2"/>
    <n v="33614"/>
    <x v="0"/>
    <s v="FUR-FU-10002597"/>
    <x v="0"/>
    <x v="5"/>
    <s v="C-Line Magnetic Cubicle Keepers, Clear Polypropylene"/>
    <n v="7.9040000000000008"/>
    <n v="2"/>
    <n v="0.2"/>
    <n v="2.1736000000000004"/>
  </r>
  <r>
    <n v="2441"/>
    <x v="1201"/>
    <x v="0"/>
    <x v="730"/>
    <d v="2013-05-28T00:00:00"/>
    <s v="Standard Class"/>
    <x v="578"/>
    <s v="Art Ferguson"/>
    <x v="0"/>
    <s v="United States"/>
    <s v="Passaic"/>
    <x v="30"/>
    <n v="7055"/>
    <x v="3"/>
    <s v="TEC-PH-10004614"/>
    <x v="2"/>
    <x v="7"/>
    <s v="AT&amp;T 841000 Phone"/>
    <n v="345"/>
    <n v="5"/>
    <n v="0"/>
    <n v="86.25"/>
  </r>
  <r>
    <n v="2442"/>
    <x v="1201"/>
    <x v="0"/>
    <x v="730"/>
    <d v="2013-05-28T00:00:00"/>
    <s v="Standard Class"/>
    <x v="578"/>
    <s v="Art Ferguson"/>
    <x v="0"/>
    <s v="United States"/>
    <s v="Passaic"/>
    <x v="30"/>
    <n v="7055"/>
    <x v="3"/>
    <s v="FUR-TA-10003748"/>
    <x v="0"/>
    <x v="3"/>
    <s v="Bevis 36 x 72 Conference Tables"/>
    <n v="174.28599999999997"/>
    <n v="2"/>
    <n v="0.3"/>
    <n v="-19.918399999999991"/>
  </r>
  <r>
    <n v="2443"/>
    <x v="1201"/>
    <x v="0"/>
    <x v="730"/>
    <d v="2013-05-28T00:00:00"/>
    <s v="Standard Class"/>
    <x v="578"/>
    <s v="Art Ferguson"/>
    <x v="0"/>
    <s v="United States"/>
    <s v="Passaic"/>
    <x v="30"/>
    <n v="7055"/>
    <x v="3"/>
    <s v="OFF-AP-10003217"/>
    <x v="1"/>
    <x v="9"/>
    <s v="Eureka Sanitaire  Commercial Upright"/>
    <n v="662.84"/>
    <n v="4"/>
    <n v="0"/>
    <n v="172.33840000000004"/>
  </r>
  <r>
    <n v="2444"/>
    <x v="1201"/>
    <x v="0"/>
    <x v="730"/>
    <d v="2013-05-28T00:00:00"/>
    <s v="Standard Class"/>
    <x v="578"/>
    <s v="Art Ferguson"/>
    <x v="0"/>
    <s v="United States"/>
    <s v="Passaic"/>
    <x v="30"/>
    <n v="7055"/>
    <x v="3"/>
    <s v="TEC-AC-10002399"/>
    <x v="2"/>
    <x v="11"/>
    <s v="SanDisk Cruzer 32 GB USB Flash Drive"/>
    <n v="95.1"/>
    <n v="5"/>
    <n v="0"/>
    <n v="30.431999999999995"/>
  </r>
  <r>
    <n v="2445"/>
    <x v="1201"/>
    <x v="0"/>
    <x v="730"/>
    <d v="2013-05-28T00:00:00"/>
    <s v="Standard Class"/>
    <x v="578"/>
    <s v="Art Ferguson"/>
    <x v="0"/>
    <s v="United States"/>
    <s v="Passaic"/>
    <x v="30"/>
    <n v="7055"/>
    <x v="3"/>
    <s v="OFF-EN-10002973"/>
    <x v="1"/>
    <x v="12"/>
    <s v="Ampad #10 Peel &amp; Seel Holiday Envelopes"/>
    <n v="26.880000000000003"/>
    <n v="6"/>
    <n v="0"/>
    <n v="12.902400000000002"/>
  </r>
  <r>
    <n v="2446"/>
    <x v="1201"/>
    <x v="0"/>
    <x v="730"/>
    <d v="2013-05-28T00:00:00"/>
    <s v="Standard Class"/>
    <x v="578"/>
    <s v="Art Ferguson"/>
    <x v="0"/>
    <s v="United States"/>
    <s v="Passaic"/>
    <x v="30"/>
    <n v="7055"/>
    <x v="3"/>
    <s v="TEC-PH-10001336"/>
    <x v="2"/>
    <x v="7"/>
    <s v="Digium D40 VoIP phone"/>
    <n v="257.98"/>
    <n v="2"/>
    <n v="0"/>
    <n v="74.8142"/>
  </r>
  <r>
    <n v="2447"/>
    <x v="1202"/>
    <x v="1"/>
    <x v="12"/>
    <d v="2012-10-01T00:00:00"/>
    <s v="Standard Class"/>
    <x v="562"/>
    <s v="Anne McFarland"/>
    <x v="0"/>
    <s v="United States"/>
    <s v="Los Angeles"/>
    <x v="1"/>
    <n v="90004"/>
    <x v="1"/>
    <s v="OFF-EN-10000461"/>
    <x v="1"/>
    <x v="12"/>
    <s v="#10- 4 1/8&quot; x 9 1/2&quot; Recycled Envelopes"/>
    <n v="17.48"/>
    <n v="2"/>
    <n v="0"/>
    <n v="8.2156000000000002"/>
  </r>
  <r>
    <n v="2448"/>
    <x v="1203"/>
    <x v="0"/>
    <x v="731"/>
    <d v="2013-11-07T00:00:00"/>
    <s v="Standard Class"/>
    <x v="217"/>
    <s v="Bill Donatelli"/>
    <x v="0"/>
    <s v="United States"/>
    <s v="Philadelphia"/>
    <x v="9"/>
    <n v="19143"/>
    <x v="3"/>
    <s v="FUR-CH-10000988"/>
    <x v="0"/>
    <x v="1"/>
    <s v="Hon Olson Stacker Stools"/>
    <n v="492.83499999999998"/>
    <n v="5"/>
    <n v="0.3"/>
    <n v="-14.080999999999989"/>
  </r>
  <r>
    <n v="2449"/>
    <x v="1204"/>
    <x v="1"/>
    <x v="471"/>
    <d v="2012-09-17T00:00:00"/>
    <s v="Second Class"/>
    <x v="200"/>
    <s v="Christopher Martinez"/>
    <x v="0"/>
    <s v="United States"/>
    <s v="North Charleston"/>
    <x v="20"/>
    <n v="29406"/>
    <x v="0"/>
    <s v="OFF-ST-10001809"/>
    <x v="1"/>
    <x v="4"/>
    <s v="Fellowes Officeware Wire Shelving"/>
    <n v="269.49"/>
    <n v="3"/>
    <n v="0"/>
    <n v="5.3897999999999939"/>
  </r>
  <r>
    <n v="2450"/>
    <x v="1205"/>
    <x v="0"/>
    <x v="732"/>
    <d v="2013-11-11T00:00:00"/>
    <s v="Standard Class"/>
    <x v="37"/>
    <s v="Christopher Schild"/>
    <x v="2"/>
    <s v="United States"/>
    <s v="San Jose"/>
    <x v="1"/>
    <n v="95123"/>
    <x v="1"/>
    <s v="OFF-BI-10003963"/>
    <x v="1"/>
    <x v="8"/>
    <s v="Cardinal Holdit Data Disk Pockets"/>
    <n v="29.120000000000005"/>
    <n v="5"/>
    <n v="0.2"/>
    <n v="9.8279999999999959"/>
  </r>
  <r>
    <n v="2451"/>
    <x v="1206"/>
    <x v="3"/>
    <x v="294"/>
    <d v="2014-03-23T00:00:00"/>
    <s v="Second Class"/>
    <x v="591"/>
    <s v="Denny Blanton"/>
    <x v="0"/>
    <s v="United States"/>
    <s v="New York City"/>
    <x v="15"/>
    <n v="10011"/>
    <x v="3"/>
    <s v="OFF-LA-10000081"/>
    <x v="1"/>
    <x v="2"/>
    <s v="Avery 496"/>
    <n v="18.75"/>
    <n v="5"/>
    <n v="0"/>
    <n v="9"/>
  </r>
  <r>
    <n v="2452"/>
    <x v="1206"/>
    <x v="3"/>
    <x v="294"/>
    <d v="2014-03-23T00:00:00"/>
    <s v="Second Class"/>
    <x v="591"/>
    <s v="Denny Blanton"/>
    <x v="0"/>
    <s v="United States"/>
    <s v="New York City"/>
    <x v="15"/>
    <n v="10011"/>
    <x v="3"/>
    <s v="TEC-PH-10000149"/>
    <x v="2"/>
    <x v="7"/>
    <s v="Cisco SPA525G2 IP Phone - Wireless"/>
    <n v="119.69999999999999"/>
    <n v="6"/>
    <n v="0"/>
    <n v="31.121999999999996"/>
  </r>
  <r>
    <n v="2453"/>
    <x v="1206"/>
    <x v="3"/>
    <x v="294"/>
    <d v="2014-03-23T00:00:00"/>
    <s v="Second Class"/>
    <x v="591"/>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x v="591"/>
    <s v="Denny Blanton"/>
    <x v="0"/>
    <s v="United States"/>
    <s v="New York City"/>
    <x v="15"/>
    <n v="10011"/>
    <x v="3"/>
    <s v="TEC-AC-10002399"/>
    <x v="2"/>
    <x v="11"/>
    <s v="SanDisk Cruzer 32 GB USB Flash Drive"/>
    <n v="57.06"/>
    <n v="3"/>
    <n v="0"/>
    <n v="18.2592"/>
  </r>
  <r>
    <n v="2455"/>
    <x v="1206"/>
    <x v="3"/>
    <x v="294"/>
    <d v="2014-03-23T00:00:00"/>
    <s v="Second Class"/>
    <x v="591"/>
    <s v="Denny Blanton"/>
    <x v="0"/>
    <s v="United States"/>
    <s v="New York City"/>
    <x v="15"/>
    <n v="10011"/>
    <x v="3"/>
    <s v="TEC-AC-10003038"/>
    <x v="2"/>
    <x v="11"/>
    <s v="Kingston Digital DataTraveler 16GB USB 2.0"/>
    <n v="71.599999999999994"/>
    <n v="8"/>
    <n v="0"/>
    <n v="13.603999999999992"/>
  </r>
  <r>
    <n v="2456"/>
    <x v="1206"/>
    <x v="3"/>
    <x v="294"/>
    <d v="2014-03-23T00:00:00"/>
    <s v="Second Class"/>
    <x v="591"/>
    <s v="Denny Blanton"/>
    <x v="0"/>
    <s v="United States"/>
    <s v="New York City"/>
    <x v="15"/>
    <n v="10011"/>
    <x v="3"/>
    <s v="OFF-ST-10000344"/>
    <x v="1"/>
    <x v="4"/>
    <s v="Neat Ideas Personal Hanging Folder Files, Black"/>
    <n v="107.44"/>
    <n v="8"/>
    <n v="0"/>
    <n v="27.934399999999997"/>
  </r>
  <r>
    <n v="2457"/>
    <x v="1206"/>
    <x v="3"/>
    <x v="294"/>
    <d v="2014-03-23T00:00:00"/>
    <s v="Second Class"/>
    <x v="591"/>
    <s v="Denny Blanton"/>
    <x v="0"/>
    <s v="United States"/>
    <s v="New York City"/>
    <x v="15"/>
    <n v="10011"/>
    <x v="3"/>
    <s v="OFF-LA-10004093"/>
    <x v="1"/>
    <x v="2"/>
    <s v="Avery 486"/>
    <n v="7.31"/>
    <n v="1"/>
    <n v="0"/>
    <n v="3.4356999999999998"/>
  </r>
  <r>
    <n v="2458"/>
    <x v="1206"/>
    <x v="3"/>
    <x v="294"/>
    <d v="2014-03-23T00:00:00"/>
    <s v="Second Class"/>
    <x v="591"/>
    <s v="Denny Blanton"/>
    <x v="0"/>
    <s v="United States"/>
    <s v="New York City"/>
    <x v="15"/>
    <n v="10011"/>
    <x v="3"/>
    <s v="OFF-AR-10001683"/>
    <x v="1"/>
    <x v="6"/>
    <s v="Lumber Crayons"/>
    <n v="59.099999999999994"/>
    <n v="6"/>
    <n v="0"/>
    <n v="22.458000000000002"/>
  </r>
  <r>
    <n v="2459"/>
    <x v="1206"/>
    <x v="3"/>
    <x v="294"/>
    <d v="2014-03-23T00:00:00"/>
    <s v="Second Class"/>
    <x v="591"/>
    <s v="Denny Blanton"/>
    <x v="0"/>
    <s v="United States"/>
    <s v="New York City"/>
    <x v="15"/>
    <n v="10011"/>
    <x v="3"/>
    <s v="OFF-ST-10003455"/>
    <x v="1"/>
    <x v="4"/>
    <s v="Tenex File Box, Personal Filing Tote with Lid, Black"/>
    <n v="46.53"/>
    <n v="3"/>
    <n v="0"/>
    <n v="12.097800000000001"/>
  </r>
  <r>
    <n v="2460"/>
    <x v="1207"/>
    <x v="3"/>
    <x v="733"/>
    <d v="2014-08-22T00:00:00"/>
    <s v="Standard Class"/>
    <x v="506"/>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x v="618"/>
    <s v="Shahid Collister"/>
    <x v="0"/>
    <s v="United States"/>
    <s v="Seattle"/>
    <x v="4"/>
    <n v="98115"/>
    <x v="1"/>
    <s v="OFF-PA-10001763"/>
    <x v="1"/>
    <x v="10"/>
    <s v="Xerox 1896"/>
    <n v="29.97"/>
    <n v="3"/>
    <n v="0"/>
    <n v="13.486499999999999"/>
  </r>
  <r>
    <n v="2462"/>
    <x v="1208"/>
    <x v="1"/>
    <x v="655"/>
    <d v="2012-07-13T00:00:00"/>
    <s v="Second Class"/>
    <x v="618"/>
    <s v="Shahid Collister"/>
    <x v="0"/>
    <s v="United States"/>
    <s v="Seattle"/>
    <x v="4"/>
    <n v="98115"/>
    <x v="1"/>
    <s v="OFF-BI-10001597"/>
    <x v="1"/>
    <x v="8"/>
    <s v="Wilson Jones Ledger-Size, Piano-Hinge Binder, 2&quot;, Blue"/>
    <n v="98.352000000000004"/>
    <n v="3"/>
    <n v="0.2"/>
    <n v="34.423199999999987"/>
  </r>
  <r>
    <n v="2463"/>
    <x v="1209"/>
    <x v="3"/>
    <x v="734"/>
    <d v="2014-12-10T00:00:00"/>
    <s v="Standard Class"/>
    <x v="427"/>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x v="427"/>
    <s v="Chuck Sachs"/>
    <x v="0"/>
    <s v="United States"/>
    <s v="New York City"/>
    <x v="15"/>
    <n v="10009"/>
    <x v="3"/>
    <s v="OFF-BI-10001553"/>
    <x v="1"/>
    <x v="8"/>
    <s v="SpineVue Locking Slant-D Ring Binders by Cardinal"/>
    <n v="14.624000000000002"/>
    <n v="2"/>
    <n v="0.2"/>
    <n v="5.1183999999999994"/>
  </r>
  <r>
    <n v="2465"/>
    <x v="1209"/>
    <x v="3"/>
    <x v="734"/>
    <d v="2014-12-10T00:00:00"/>
    <s v="Standard Class"/>
    <x v="427"/>
    <s v="Chuck Sachs"/>
    <x v="0"/>
    <s v="United States"/>
    <s v="New York City"/>
    <x v="15"/>
    <n v="10009"/>
    <x v="3"/>
    <s v="TEC-PH-10000576"/>
    <x v="2"/>
    <x v="7"/>
    <s v="AT&amp;T 1080 Corded phone"/>
    <n v="136.99"/>
    <n v="1"/>
    <n v="0"/>
    <n v="36.987300000000005"/>
  </r>
  <r>
    <n v="2466"/>
    <x v="1209"/>
    <x v="3"/>
    <x v="734"/>
    <d v="2014-12-10T00:00:00"/>
    <s v="Standard Class"/>
    <x v="427"/>
    <s v="Chuck Sachs"/>
    <x v="0"/>
    <s v="United States"/>
    <s v="New York City"/>
    <x v="15"/>
    <n v="10009"/>
    <x v="3"/>
    <s v="OFF-LA-10001317"/>
    <x v="1"/>
    <x v="2"/>
    <s v="Avery 520"/>
    <n v="3.15"/>
    <n v="1"/>
    <n v="0"/>
    <n v="1.512"/>
  </r>
  <r>
    <n v="2467"/>
    <x v="1210"/>
    <x v="3"/>
    <x v="464"/>
    <d v="2014-05-09T00:00:00"/>
    <s v="Standard Class"/>
    <x v="177"/>
    <s v="Mike Kennedy"/>
    <x v="0"/>
    <s v="United States"/>
    <s v="Newport News"/>
    <x v="17"/>
    <n v="23602"/>
    <x v="0"/>
    <s v="OFF-PA-10000726"/>
    <x v="1"/>
    <x v="10"/>
    <s v="Black Print Carbonless Snap-Off Rapid Letter, 8 1/2&quot; x 7&quot;"/>
    <n v="9.11"/>
    <n v="1"/>
    <n v="0"/>
    <n v="4.099499999999999"/>
  </r>
  <r>
    <n v="2468"/>
    <x v="1210"/>
    <x v="3"/>
    <x v="464"/>
    <d v="2014-05-09T00:00:00"/>
    <s v="Standard Class"/>
    <x v="177"/>
    <s v="Mike Kennedy"/>
    <x v="0"/>
    <s v="United States"/>
    <s v="Newport News"/>
    <x v="17"/>
    <n v="23602"/>
    <x v="0"/>
    <s v="OFF-ST-10003306"/>
    <x v="1"/>
    <x v="4"/>
    <s v="Letter Size Cart"/>
    <n v="571.44000000000005"/>
    <n v="4"/>
    <n v="0"/>
    <n v="165.71759999999995"/>
  </r>
  <r>
    <n v="2469"/>
    <x v="1210"/>
    <x v="3"/>
    <x v="464"/>
    <d v="2014-05-09T00:00:00"/>
    <s v="Standard Class"/>
    <x v="177"/>
    <s v="Mike Kennedy"/>
    <x v="0"/>
    <s v="United States"/>
    <s v="Newport News"/>
    <x v="17"/>
    <n v="23602"/>
    <x v="0"/>
    <s v="OFF-PA-10004983"/>
    <x v="1"/>
    <x v="10"/>
    <s v="Xerox 23"/>
    <n v="32.400000000000006"/>
    <n v="5"/>
    <n v="0"/>
    <n v="15.552000000000001"/>
  </r>
  <r>
    <n v="2470"/>
    <x v="1210"/>
    <x v="3"/>
    <x v="464"/>
    <d v="2014-05-09T00:00:00"/>
    <s v="Standard Class"/>
    <x v="177"/>
    <s v="Mike Kennedy"/>
    <x v="0"/>
    <s v="United States"/>
    <s v="Newport News"/>
    <x v="17"/>
    <n v="23602"/>
    <x v="0"/>
    <s v="OFF-ST-10001291"/>
    <x v="1"/>
    <x v="4"/>
    <s v="Tenex Personal Self-Stacking Standard File Box, Black/Gray"/>
    <n v="16.91"/>
    <n v="1"/>
    <n v="0"/>
    <n v="4.5656999999999996"/>
  </r>
  <r>
    <n v="2471"/>
    <x v="1211"/>
    <x v="0"/>
    <x v="115"/>
    <d v="2013-01-28T00:00:00"/>
    <s v="Standard Class"/>
    <x v="619"/>
    <s v="Carlos Meador"/>
    <x v="0"/>
    <s v="United States"/>
    <s v="Fayetteville"/>
    <x v="3"/>
    <n v="28314"/>
    <x v="0"/>
    <s v="FUR-FU-10002107"/>
    <x v="0"/>
    <x v="5"/>
    <s v="Eldon Pizzaz Desk Accessories"/>
    <n v="14.272"/>
    <n v="8"/>
    <n v="0.2"/>
    <n v="4.281600000000001"/>
  </r>
  <r>
    <n v="2472"/>
    <x v="1211"/>
    <x v="0"/>
    <x v="115"/>
    <d v="2013-01-28T00:00:00"/>
    <s v="Standard Class"/>
    <x v="619"/>
    <s v="Carlos Meador"/>
    <x v="0"/>
    <s v="United States"/>
    <s v="Fayetteville"/>
    <x v="3"/>
    <n v="28314"/>
    <x v="0"/>
    <s v="FUR-BO-10002213"/>
    <x v="0"/>
    <x v="0"/>
    <s v="Sauder Forest Hills Library, Woodland Oak Finish"/>
    <n v="451.13599999999997"/>
    <n v="4"/>
    <n v="0.2"/>
    <n v="-67.670399999999972"/>
  </r>
  <r>
    <n v="2473"/>
    <x v="1211"/>
    <x v="0"/>
    <x v="115"/>
    <d v="2013-01-28T00:00:00"/>
    <s v="Standard Class"/>
    <x v="619"/>
    <s v="Carlos Meador"/>
    <x v="0"/>
    <s v="United States"/>
    <s v="Fayetteville"/>
    <x v="3"/>
    <n v="28314"/>
    <x v="0"/>
    <s v="OFF-AP-10000692"/>
    <x v="1"/>
    <x v="9"/>
    <s v="Fellowes Mighty 8 Compact Surge Protector"/>
    <n v="64.864000000000004"/>
    <n v="4"/>
    <n v="0.2"/>
    <n v="6.4864000000000033"/>
  </r>
  <r>
    <n v="2474"/>
    <x v="1212"/>
    <x v="0"/>
    <x v="54"/>
    <d v="2013-11-07T00:00:00"/>
    <s v="First Class"/>
    <x v="418"/>
    <s v="Phillip Flathmann"/>
    <x v="0"/>
    <s v="United States"/>
    <s v="Los Angeles"/>
    <x v="1"/>
    <n v="90032"/>
    <x v="1"/>
    <s v="FUR-CH-10001190"/>
    <x v="0"/>
    <x v="1"/>
    <s v="Global Deluxe High-Back Office Chair in Storm"/>
    <n v="217.58400000000003"/>
    <n v="2"/>
    <n v="0.2"/>
    <n v="-29.917800000000021"/>
  </r>
  <r>
    <n v="2475"/>
    <x v="1212"/>
    <x v="0"/>
    <x v="54"/>
    <d v="2013-11-07T00:00:00"/>
    <s v="First Class"/>
    <x v="418"/>
    <s v="Phillip Flathmann"/>
    <x v="0"/>
    <s v="United States"/>
    <s v="Los Angeles"/>
    <x v="1"/>
    <n v="90032"/>
    <x v="1"/>
    <s v="TEC-AC-10000682"/>
    <x v="2"/>
    <x v="11"/>
    <s v="Kensington K72356US Mouse-in-a-Box USB Desktop Mouse"/>
    <n v="82.95"/>
    <n v="5"/>
    <n v="0"/>
    <n v="29.032499999999999"/>
  </r>
  <r>
    <n v="2476"/>
    <x v="1212"/>
    <x v="0"/>
    <x v="54"/>
    <d v="2013-11-07T00:00:00"/>
    <s v="First Class"/>
    <x v="418"/>
    <s v="Phillip Flathmann"/>
    <x v="0"/>
    <s v="United States"/>
    <s v="Los Angeles"/>
    <x v="1"/>
    <n v="90032"/>
    <x v="1"/>
    <s v="OFF-LA-10004545"/>
    <x v="1"/>
    <x v="2"/>
    <s v="Avery 50"/>
    <n v="87.71"/>
    <n v="7"/>
    <n v="0"/>
    <n v="41.223699999999994"/>
  </r>
  <r>
    <n v="2477"/>
    <x v="1212"/>
    <x v="0"/>
    <x v="54"/>
    <d v="2013-11-07T00:00:00"/>
    <s v="First Class"/>
    <x v="418"/>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x v="620"/>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x v="419"/>
    <s v="Dan Campbell"/>
    <x v="0"/>
    <s v="United States"/>
    <s v="New York City"/>
    <x v="15"/>
    <n v="10011"/>
    <x v="3"/>
    <s v="OFF-AR-10002833"/>
    <x v="1"/>
    <x v="6"/>
    <s v="Newell 322"/>
    <n v="5.46"/>
    <n v="3"/>
    <n v="0"/>
    <n v="1.4742000000000002"/>
  </r>
  <r>
    <n v="2480"/>
    <x v="1215"/>
    <x v="3"/>
    <x v="249"/>
    <d v="2014-06-26T00:00:00"/>
    <s v="Standard Class"/>
    <x v="383"/>
    <s v="Frank Olsen"/>
    <x v="0"/>
    <s v="United States"/>
    <s v="Dallas"/>
    <x v="5"/>
    <n v="75220"/>
    <x v="2"/>
    <s v="OFF-SU-10002557"/>
    <x v="1"/>
    <x v="14"/>
    <s v="Fiskars Spring-Action Scissors"/>
    <n v="11.184000000000001"/>
    <n v="1"/>
    <n v="0.2"/>
    <n v="0.83879999999999999"/>
  </r>
  <r>
    <n v="2481"/>
    <x v="1215"/>
    <x v="3"/>
    <x v="249"/>
    <d v="2014-06-26T00:00:00"/>
    <s v="Standard Class"/>
    <x v="383"/>
    <s v="Frank Olsen"/>
    <x v="0"/>
    <s v="United States"/>
    <s v="Dallas"/>
    <x v="5"/>
    <n v="75220"/>
    <x v="2"/>
    <s v="OFF-ST-10003656"/>
    <x v="1"/>
    <x v="4"/>
    <s v="Safco Industrial Wire Shelving"/>
    <n v="153.584"/>
    <n v="2"/>
    <n v="0.2"/>
    <n v="-32.636600000000001"/>
  </r>
  <r>
    <n v="2482"/>
    <x v="1216"/>
    <x v="3"/>
    <x v="165"/>
    <d v="2015-01-01T00:00:00"/>
    <s v="Standard Class"/>
    <x v="117"/>
    <s v="Alan Hwang"/>
    <x v="0"/>
    <s v="United States"/>
    <s v="Seattle"/>
    <x v="4"/>
    <n v="98105"/>
    <x v="1"/>
    <s v="OFF-ST-10001097"/>
    <x v="1"/>
    <x v="4"/>
    <s v="Office Impressions Heavy Duty Welded Shelving &amp; Multimedia Storage Drawers"/>
    <n v="1003.6200000000001"/>
    <n v="6"/>
    <n v="0"/>
    <n v="0"/>
  </r>
  <r>
    <n v="2483"/>
    <x v="1217"/>
    <x v="3"/>
    <x v="735"/>
    <d v="2014-09-04T00:00:00"/>
    <s v="Standard Class"/>
    <x v="607"/>
    <s v="Kristina Nunn"/>
    <x v="2"/>
    <s v="United States"/>
    <s v="Seattle"/>
    <x v="4"/>
    <n v="98105"/>
    <x v="1"/>
    <s v="TEC-PH-10000912"/>
    <x v="2"/>
    <x v="7"/>
    <s v="Anker 24W Portable Micro USB Car Charger"/>
    <n v="35.167999999999999"/>
    <n v="4"/>
    <n v="0.2"/>
    <n v="11.429599999999999"/>
  </r>
  <r>
    <n v="2484"/>
    <x v="1217"/>
    <x v="3"/>
    <x v="735"/>
    <d v="2014-09-04T00:00:00"/>
    <s v="Standard Class"/>
    <x v="607"/>
    <s v="Kristina Nunn"/>
    <x v="2"/>
    <s v="United States"/>
    <s v="Seattle"/>
    <x v="4"/>
    <n v="98105"/>
    <x v="1"/>
    <s v="FUR-TA-10000617"/>
    <x v="0"/>
    <x v="3"/>
    <s v="Hon Practical Foundations 30 x 60 Training Table, Light Gray/Charcoal"/>
    <n v="1137.75"/>
    <n v="5"/>
    <n v="0"/>
    <n v="250.30500000000004"/>
  </r>
  <r>
    <n v="2485"/>
    <x v="1217"/>
    <x v="3"/>
    <x v="735"/>
    <d v="2014-09-04T00:00:00"/>
    <s v="Standard Class"/>
    <x v="607"/>
    <s v="Kristina Nunn"/>
    <x v="2"/>
    <s v="United States"/>
    <s v="Seattle"/>
    <x v="4"/>
    <n v="98105"/>
    <x v="1"/>
    <s v="OFF-BI-10001658"/>
    <x v="1"/>
    <x v="8"/>
    <s v="GBC Standard Therm-A-Bind Covers"/>
    <n v="99.680000000000021"/>
    <n v="5"/>
    <n v="0.2"/>
    <n v="32.396000000000001"/>
  </r>
  <r>
    <n v="2486"/>
    <x v="1217"/>
    <x v="3"/>
    <x v="735"/>
    <d v="2014-09-04T00:00:00"/>
    <s v="Standard Class"/>
    <x v="607"/>
    <s v="Kristina Nunn"/>
    <x v="2"/>
    <s v="United States"/>
    <s v="Seattle"/>
    <x v="4"/>
    <n v="98105"/>
    <x v="1"/>
    <s v="OFF-AR-10003856"/>
    <x v="1"/>
    <x v="6"/>
    <s v="Newell 344"/>
    <n v="5.56"/>
    <n v="2"/>
    <n v="0"/>
    <n v="1.4455999999999998"/>
  </r>
  <r>
    <n v="2487"/>
    <x v="1218"/>
    <x v="1"/>
    <x v="98"/>
    <d v="2012-01-04T00:00:00"/>
    <s v="Second Class"/>
    <x v="118"/>
    <s v="Claudia Bergmann"/>
    <x v="1"/>
    <s v="United States"/>
    <s v="Newark"/>
    <x v="13"/>
    <n v="19711"/>
    <x v="3"/>
    <s v="OFF-ST-10001837"/>
    <x v="1"/>
    <x v="4"/>
    <s v="SAFCO Mobile Desk Side File, Wire Frame"/>
    <n v="85.52"/>
    <n v="2"/>
    <n v="0"/>
    <n v="22.235199999999999"/>
  </r>
  <r>
    <n v="2488"/>
    <x v="1218"/>
    <x v="1"/>
    <x v="98"/>
    <d v="2012-01-04T00:00:00"/>
    <s v="Second Class"/>
    <x v="118"/>
    <s v="Claudia Bergmann"/>
    <x v="1"/>
    <s v="United States"/>
    <s v="Newark"/>
    <x v="13"/>
    <n v="19711"/>
    <x v="3"/>
    <s v="OFF-AR-10001473"/>
    <x v="1"/>
    <x v="6"/>
    <s v="Newell 313"/>
    <n v="9.84"/>
    <n v="3"/>
    <n v="0"/>
    <n v="2.6568000000000005"/>
  </r>
  <r>
    <n v="2489"/>
    <x v="1218"/>
    <x v="1"/>
    <x v="98"/>
    <d v="2012-01-04T00:00:00"/>
    <s v="Second Class"/>
    <x v="118"/>
    <s v="Claudia Bergmann"/>
    <x v="1"/>
    <s v="United States"/>
    <s v="Newark"/>
    <x v="13"/>
    <n v="19711"/>
    <x v="3"/>
    <s v="OFF-PA-10004285"/>
    <x v="1"/>
    <x v="10"/>
    <s v="Xerox 1959"/>
    <n v="20.04"/>
    <n v="3"/>
    <n v="0"/>
    <n v="9.6191999999999993"/>
  </r>
  <r>
    <n v="2490"/>
    <x v="1219"/>
    <x v="1"/>
    <x v="330"/>
    <d v="2012-10-13T00:00:00"/>
    <s v="Second Class"/>
    <x v="621"/>
    <s v="Tim Brockman"/>
    <x v="0"/>
    <s v="United States"/>
    <s v="New York City"/>
    <x v="15"/>
    <n v="10024"/>
    <x v="3"/>
    <s v="TEC-PH-10001835"/>
    <x v="2"/>
    <x v="7"/>
    <s v="Jawbone JAMBOX Wireless Bluetooth Speaker"/>
    <n v="631.96"/>
    <n v="4"/>
    <n v="0"/>
    <n v="303.3408"/>
  </r>
  <r>
    <n v="2491"/>
    <x v="1219"/>
    <x v="1"/>
    <x v="330"/>
    <d v="2012-10-13T00:00:00"/>
    <s v="Second Class"/>
    <x v="621"/>
    <s v="Tim Brockman"/>
    <x v="0"/>
    <s v="United States"/>
    <s v="New York City"/>
    <x v="15"/>
    <n v="10024"/>
    <x v="3"/>
    <s v="OFF-PA-10002245"/>
    <x v="1"/>
    <x v="10"/>
    <s v="Xerox 1895"/>
    <n v="23.92"/>
    <n v="4"/>
    <n v="0"/>
    <n v="10.763999999999999"/>
  </r>
  <r>
    <n v="2492"/>
    <x v="1220"/>
    <x v="2"/>
    <x v="736"/>
    <d v="2011-12-15T00:00:00"/>
    <s v="Second Class"/>
    <x v="44"/>
    <s v="Katherine Ducich"/>
    <x v="0"/>
    <s v="United States"/>
    <s v="Los Angeles"/>
    <x v="1"/>
    <n v="90049"/>
    <x v="1"/>
    <s v="OFF-PA-10001457"/>
    <x v="1"/>
    <x v="10"/>
    <s v="White GlueTop Scratch Pads"/>
    <n v="90.24"/>
    <n v="6"/>
    <n v="0"/>
    <n v="41.51039999999999"/>
  </r>
  <r>
    <n v="2493"/>
    <x v="1221"/>
    <x v="2"/>
    <x v="84"/>
    <d v="2011-11-23T00:00:00"/>
    <s v="Standard Class"/>
    <x v="622"/>
    <s v="John Murray"/>
    <x v="0"/>
    <s v="United States"/>
    <s v="Jamestown"/>
    <x v="15"/>
    <n v="14701"/>
    <x v="3"/>
    <s v="TEC-PH-10002885"/>
    <x v="2"/>
    <x v="7"/>
    <s v="Apple iPhone 5"/>
    <n v="4548.8100000000004"/>
    <n v="7"/>
    <n v="0"/>
    <n v="1228.1787000000004"/>
  </r>
  <r>
    <n v="2494"/>
    <x v="1222"/>
    <x v="0"/>
    <x v="545"/>
    <d v="2013-09-15T00:00:00"/>
    <s v="Second Class"/>
    <x v="409"/>
    <s v="Kean Thornton"/>
    <x v="0"/>
    <s v="United States"/>
    <s v="Houston"/>
    <x v="5"/>
    <n v="77095"/>
    <x v="2"/>
    <s v="FUR-TA-10004086"/>
    <x v="0"/>
    <x v="3"/>
    <s v="KI Adjustable-Height Table"/>
    <n v="300.93"/>
    <n v="5"/>
    <n v="0.3"/>
    <n v="-34.39200000000001"/>
  </r>
  <r>
    <n v="2495"/>
    <x v="1222"/>
    <x v="0"/>
    <x v="545"/>
    <d v="2013-09-15T00:00:00"/>
    <s v="Second Class"/>
    <x v="409"/>
    <s v="Kean Thornton"/>
    <x v="0"/>
    <s v="United States"/>
    <s v="Houston"/>
    <x v="5"/>
    <n v="77095"/>
    <x v="2"/>
    <s v="TEC-PH-10000895"/>
    <x v="2"/>
    <x v="7"/>
    <s v="Polycom VVX 310 VoIP phone"/>
    <n v="719.96"/>
    <n v="5"/>
    <n v="0.2"/>
    <n v="53.997000000000043"/>
  </r>
  <r>
    <n v="2496"/>
    <x v="1223"/>
    <x v="2"/>
    <x v="737"/>
    <d v="2011-06-22T00:00:00"/>
    <s v="Standard Class"/>
    <x v="623"/>
    <s v="Sonia Cooley"/>
    <x v="0"/>
    <s v="United States"/>
    <s v="Mishawaka"/>
    <x v="14"/>
    <n v="46544"/>
    <x v="2"/>
    <s v="FUR-CH-10000225"/>
    <x v="0"/>
    <x v="1"/>
    <s v="Global Geo Office Task Chair, Gray"/>
    <n v="647.84"/>
    <n v="8"/>
    <n v="0"/>
    <n v="32.391999999999939"/>
  </r>
  <r>
    <n v="2497"/>
    <x v="1224"/>
    <x v="1"/>
    <x v="120"/>
    <d v="2012-10-01T00:00:00"/>
    <s v="Standard Class"/>
    <x v="354"/>
    <s v="Bryan Spruell"/>
    <x v="2"/>
    <s v="United States"/>
    <s v="San Diego"/>
    <x v="1"/>
    <n v="92037"/>
    <x v="1"/>
    <s v="OFF-ST-10002370"/>
    <x v="1"/>
    <x v="4"/>
    <s v="Sortfiler Multipurpose Personal File Organizer, Black"/>
    <n v="64.17"/>
    <n v="3"/>
    <n v="0"/>
    <n v="18.609299999999998"/>
  </r>
  <r>
    <n v="2498"/>
    <x v="1224"/>
    <x v="1"/>
    <x v="120"/>
    <d v="2012-10-01T00:00:00"/>
    <s v="Standard Class"/>
    <x v="354"/>
    <s v="Bryan Spruell"/>
    <x v="2"/>
    <s v="United States"/>
    <s v="San Diego"/>
    <x v="1"/>
    <n v="92037"/>
    <x v="1"/>
    <s v="OFF-EN-10000056"/>
    <x v="1"/>
    <x v="12"/>
    <s v="Cameo Buff Policy Envelopes"/>
    <n v="124.46"/>
    <n v="2"/>
    <n v="0"/>
    <n v="58.496199999999988"/>
  </r>
  <r>
    <n v="2499"/>
    <x v="1225"/>
    <x v="0"/>
    <x v="288"/>
    <d v="2013-05-25T00:00:00"/>
    <s v="Standard Class"/>
    <x v="387"/>
    <s v="Bill Tyler"/>
    <x v="1"/>
    <s v="United States"/>
    <s v="San Francisco"/>
    <x v="1"/>
    <n v="94109"/>
    <x v="1"/>
    <s v="OFF-BI-10004817"/>
    <x v="1"/>
    <x v="8"/>
    <s v="GBC Personal VeloBind Strips"/>
    <n v="9.5840000000000014"/>
    <n v="1"/>
    <n v="0.2"/>
    <n v="3.3543999999999996"/>
  </r>
  <r>
    <n v="2500"/>
    <x v="1226"/>
    <x v="3"/>
    <x v="738"/>
    <d v="2014-06-24T00:00:00"/>
    <s v="First Class"/>
    <x v="419"/>
    <s v="Dan Campbell"/>
    <x v="0"/>
    <s v="United States"/>
    <s v="Miami"/>
    <x v="2"/>
    <n v="33178"/>
    <x v="0"/>
    <s v="OFF-EN-10004483"/>
    <x v="1"/>
    <x v="12"/>
    <s v="#10 White Business Envelopes,4 1/8 x 9 1/2"/>
    <n v="37.608000000000004"/>
    <n v="3"/>
    <n v="0.2"/>
    <n v="12.692699999999995"/>
  </r>
  <r>
    <n v="2501"/>
    <x v="1227"/>
    <x v="3"/>
    <x v="46"/>
    <d v="2014-06-21T00:00:00"/>
    <s v="First Class"/>
    <x v="624"/>
    <s v="Luke Schmidt"/>
    <x v="1"/>
    <s v="United States"/>
    <s v="Skokie"/>
    <x v="10"/>
    <n v="60076"/>
    <x v="2"/>
    <s v="OFF-PA-10001892"/>
    <x v="1"/>
    <x v="10"/>
    <s v="Rediform Wirebound &quot;Phone Memo&quot; Message Book, 11 x 5-3/4"/>
    <n v="12.224"/>
    <n v="2"/>
    <n v="0.2"/>
    <n v="4.4311999999999996"/>
  </r>
  <r>
    <n v="2502"/>
    <x v="1227"/>
    <x v="3"/>
    <x v="46"/>
    <d v="2014-06-21T00:00:00"/>
    <s v="First Class"/>
    <x v="624"/>
    <s v="Luke Schmidt"/>
    <x v="1"/>
    <s v="United States"/>
    <s v="Skokie"/>
    <x v="10"/>
    <n v="60076"/>
    <x v="2"/>
    <s v="OFF-BI-10000546"/>
    <x v="1"/>
    <x v="8"/>
    <s v="Avery Durable Binders"/>
    <n v="2.3039999999999994"/>
    <n v="4"/>
    <n v="0.8"/>
    <n v="-3.5711999999999993"/>
  </r>
  <r>
    <n v="2503"/>
    <x v="1227"/>
    <x v="3"/>
    <x v="46"/>
    <d v="2014-06-21T00:00:00"/>
    <s v="First Class"/>
    <x v="624"/>
    <s v="Luke Schmidt"/>
    <x v="1"/>
    <s v="United States"/>
    <s v="Skokie"/>
    <x v="10"/>
    <n v="60076"/>
    <x v="2"/>
    <s v="OFF-BI-10001294"/>
    <x v="1"/>
    <x v="8"/>
    <s v="Fellowes Binding Cases"/>
    <n v="9.3599999999999977"/>
    <n v="4"/>
    <n v="0.8"/>
    <n v="-16.380000000000003"/>
  </r>
  <r>
    <n v="2504"/>
    <x v="1228"/>
    <x v="0"/>
    <x v="696"/>
    <d v="2013-11-20T00:00:00"/>
    <s v="Standard Class"/>
    <x v="625"/>
    <s v="Ralph Ritter"/>
    <x v="0"/>
    <s v="United States"/>
    <s v="San Francisco"/>
    <x v="1"/>
    <n v="94110"/>
    <x v="1"/>
    <s v="OFF-LA-10000248"/>
    <x v="1"/>
    <x v="2"/>
    <s v="Avery 52"/>
    <n v="7.38"/>
    <n v="2"/>
    <n v="0"/>
    <n v="3.4685999999999999"/>
  </r>
  <r>
    <n v="2505"/>
    <x v="1229"/>
    <x v="2"/>
    <x v="739"/>
    <d v="2011-07-27T00:00:00"/>
    <s v="Second Class"/>
    <x v="107"/>
    <s v="Ken Lonsdale"/>
    <x v="0"/>
    <s v="United States"/>
    <s v="San Francisco"/>
    <x v="1"/>
    <n v="94122"/>
    <x v="1"/>
    <s v="OFF-ST-10001228"/>
    <x v="1"/>
    <x v="4"/>
    <s v="Fellowes Personal Hanging Folder Files, Navy"/>
    <n v="53.72"/>
    <n v="4"/>
    <n v="0"/>
    <n v="15.041600000000003"/>
  </r>
  <r>
    <n v="2506"/>
    <x v="1229"/>
    <x v="2"/>
    <x v="739"/>
    <d v="2011-07-27T00:00:00"/>
    <s v="Second Class"/>
    <x v="107"/>
    <s v="Ken Lonsdale"/>
    <x v="0"/>
    <s v="United States"/>
    <s v="San Francisco"/>
    <x v="1"/>
    <n v="94122"/>
    <x v="1"/>
    <s v="OFF-SU-10000151"/>
    <x v="1"/>
    <x v="14"/>
    <s v="High Speed Automatic Electric Letter Opener"/>
    <n v="8187.65"/>
    <n v="5"/>
    <n v="0"/>
    <n v="327.50599999999963"/>
  </r>
  <r>
    <n v="2507"/>
    <x v="1229"/>
    <x v="2"/>
    <x v="739"/>
    <d v="2011-07-27T00:00:00"/>
    <s v="Second Class"/>
    <x v="107"/>
    <s v="Ken Lonsdale"/>
    <x v="0"/>
    <s v="United States"/>
    <s v="San Francisco"/>
    <x v="1"/>
    <n v="94122"/>
    <x v="1"/>
    <s v="FUR-FU-10004351"/>
    <x v="0"/>
    <x v="5"/>
    <s v="Staples"/>
    <n v="77.92"/>
    <n v="8"/>
    <n v="0"/>
    <n v="34.284800000000004"/>
  </r>
  <r>
    <n v="2508"/>
    <x v="1230"/>
    <x v="1"/>
    <x v="740"/>
    <d v="2012-07-02T00:00:00"/>
    <s v="Same Day"/>
    <x v="579"/>
    <s v="Richard Bierner"/>
    <x v="0"/>
    <s v="United States"/>
    <s v="Houston"/>
    <x v="5"/>
    <n v="77070"/>
    <x v="2"/>
    <s v="OFF-AP-10001293"/>
    <x v="1"/>
    <x v="9"/>
    <s v="Belkin 8 Outlet Surge Protector"/>
    <n v="32.783999999999992"/>
    <n v="4"/>
    <n v="0.8"/>
    <n v="-85.238399999999999"/>
  </r>
  <r>
    <n v="2509"/>
    <x v="1231"/>
    <x v="3"/>
    <x v="580"/>
    <d v="2014-03-09T00:00:00"/>
    <s v="Standard Class"/>
    <x v="199"/>
    <s v="Maribeth Yedwab"/>
    <x v="1"/>
    <s v="United States"/>
    <s v="Los Angeles"/>
    <x v="1"/>
    <n v="90045"/>
    <x v="1"/>
    <s v="TEC-PH-10000675"/>
    <x v="2"/>
    <x v="7"/>
    <s v="Panasonic KX TS3282B Corded phone"/>
    <n v="196.77600000000001"/>
    <n v="3"/>
    <n v="0.2"/>
    <n v="14.758199999999995"/>
  </r>
  <r>
    <n v="2510"/>
    <x v="1231"/>
    <x v="3"/>
    <x v="580"/>
    <d v="2014-03-09T00:00:00"/>
    <s v="Standard Class"/>
    <x v="199"/>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x v="585"/>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x v="608"/>
    <s v="Kelly Williams"/>
    <x v="0"/>
    <s v="United States"/>
    <s v="Monroe"/>
    <x v="28"/>
    <n v="71203"/>
    <x v="0"/>
    <s v="TEC-AC-10003116"/>
    <x v="2"/>
    <x v="11"/>
    <s v="Memorex Froggy Flash Drive 8 GB"/>
    <n v="106.5"/>
    <n v="6"/>
    <n v="0"/>
    <n v="41.534999999999997"/>
  </r>
  <r>
    <n v="2513"/>
    <x v="1234"/>
    <x v="3"/>
    <x v="574"/>
    <d v="2014-12-07T00:00:00"/>
    <s v="Standard Class"/>
    <x v="626"/>
    <s v="Daniel Byrd"/>
    <x v="2"/>
    <s v="United States"/>
    <s v="Tampa"/>
    <x v="2"/>
    <n v="33614"/>
    <x v="0"/>
    <s v="OFF-BI-10002429"/>
    <x v="1"/>
    <x v="8"/>
    <s v="Premier Elliptical Ring Binder, Black"/>
    <n v="45.660000000000011"/>
    <n v="5"/>
    <n v="0.7"/>
    <n v="-33.483999999999995"/>
  </r>
  <r>
    <n v="2514"/>
    <x v="1235"/>
    <x v="0"/>
    <x v="583"/>
    <d v="2013-11-18T00:00:00"/>
    <s v="Standard Class"/>
    <x v="179"/>
    <s v="Brenda Bowman"/>
    <x v="1"/>
    <s v="United States"/>
    <s v="Chicago"/>
    <x v="10"/>
    <n v="60623"/>
    <x v="2"/>
    <s v="TEC-AC-10003280"/>
    <x v="2"/>
    <x v="11"/>
    <s v="Belkin F8E887 USB Wired Ergonomic Keyboard"/>
    <n v="95.968000000000004"/>
    <n v="4"/>
    <n v="0.2"/>
    <n v="1.1995999999999931"/>
  </r>
  <r>
    <n v="2515"/>
    <x v="1235"/>
    <x v="0"/>
    <x v="583"/>
    <d v="2013-11-18T00:00:00"/>
    <s v="Standard Class"/>
    <x v="179"/>
    <s v="Brenda Bowman"/>
    <x v="1"/>
    <s v="United States"/>
    <s v="Chicago"/>
    <x v="10"/>
    <n v="60623"/>
    <x v="2"/>
    <s v="FUR-CH-10004540"/>
    <x v="0"/>
    <x v="1"/>
    <s v="Global Chrome Stack Chair"/>
    <n v="47.991999999999997"/>
    <n v="2"/>
    <n v="0.3"/>
    <n v="-2.0567999999999991"/>
  </r>
  <r>
    <n v="2516"/>
    <x v="1236"/>
    <x v="2"/>
    <x v="742"/>
    <d v="2011-09-10T00:00:00"/>
    <s v="Standard Class"/>
    <x v="413"/>
    <s v="Nora Preis"/>
    <x v="0"/>
    <s v="United States"/>
    <s v="Bowling Green"/>
    <x v="24"/>
    <n v="43402"/>
    <x v="3"/>
    <s v="OFF-ST-10000585"/>
    <x v="1"/>
    <x v="4"/>
    <s v="Economy Rollaway Files"/>
    <n v="264.32"/>
    <n v="2"/>
    <n v="0.2"/>
    <n v="19.823999999999998"/>
  </r>
  <r>
    <n v="2517"/>
    <x v="1237"/>
    <x v="2"/>
    <x v="647"/>
    <d v="2011-11-22T00:00:00"/>
    <s v="Standard Class"/>
    <x v="287"/>
    <s v="Peter Bühler"/>
    <x v="0"/>
    <s v="United States"/>
    <s v="Houston"/>
    <x v="5"/>
    <n v="77095"/>
    <x v="2"/>
    <s v="OFF-EN-10003001"/>
    <x v="1"/>
    <x v="12"/>
    <s v="Ames Color-File Green Diamond Border X-ray Mailers"/>
    <n v="604.65600000000006"/>
    <n v="9"/>
    <n v="0.2"/>
    <n v="204.07139999999995"/>
  </r>
  <r>
    <n v="2518"/>
    <x v="1238"/>
    <x v="3"/>
    <x v="743"/>
    <d v="2014-05-08T00:00:00"/>
    <s v="Standard Class"/>
    <x v="61"/>
    <s v="Dorothy Wardle"/>
    <x v="1"/>
    <s v="United States"/>
    <s v="Westfield"/>
    <x v="30"/>
    <n v="7090"/>
    <x v="3"/>
    <s v="FUR-FU-10003975"/>
    <x v="0"/>
    <x v="5"/>
    <s v="Eldon Advantage Chair Mats for Low to Medium Pile Carpets"/>
    <n v="129.93"/>
    <n v="3"/>
    <n v="0"/>
    <n v="12.992999999999988"/>
  </r>
  <r>
    <n v="2519"/>
    <x v="1239"/>
    <x v="0"/>
    <x v="680"/>
    <d v="2013-10-22T00:00:00"/>
    <s v="Standard Class"/>
    <x v="522"/>
    <s v="Cynthia Delaney"/>
    <x v="2"/>
    <s v="United States"/>
    <s v="Oklahoma City"/>
    <x v="26"/>
    <n v="73120"/>
    <x v="2"/>
    <s v="OFF-LA-10004559"/>
    <x v="1"/>
    <x v="2"/>
    <s v="Avery 49"/>
    <n v="20.16"/>
    <n v="7"/>
    <n v="0"/>
    <n v="9.8783999999999992"/>
  </r>
  <r>
    <n v="2520"/>
    <x v="1239"/>
    <x v="0"/>
    <x v="680"/>
    <d v="2013-10-22T00:00:00"/>
    <s v="Standard Class"/>
    <x v="522"/>
    <s v="Cynthia Delaney"/>
    <x v="2"/>
    <s v="United States"/>
    <s v="Oklahoma City"/>
    <x v="26"/>
    <n v="73120"/>
    <x v="2"/>
    <s v="OFF-LA-10003223"/>
    <x v="1"/>
    <x v="2"/>
    <s v="Avery 508"/>
    <n v="29.46"/>
    <n v="6"/>
    <n v="0"/>
    <n v="14.4354"/>
  </r>
  <r>
    <n v="2521"/>
    <x v="1239"/>
    <x v="0"/>
    <x v="680"/>
    <d v="2013-10-22T00:00:00"/>
    <s v="Standard Class"/>
    <x v="522"/>
    <s v="Cynthia Delaney"/>
    <x v="2"/>
    <s v="United States"/>
    <s v="Oklahoma City"/>
    <x v="26"/>
    <n v="73120"/>
    <x v="2"/>
    <s v="OFF-AP-10002651"/>
    <x v="1"/>
    <x v="9"/>
    <s v="Hoover Upright Vacuum With Dirt Cup"/>
    <n v="868.58999999999992"/>
    <n v="3"/>
    <n v="0"/>
    <n v="251.89109999999988"/>
  </r>
  <r>
    <n v="2522"/>
    <x v="1239"/>
    <x v="0"/>
    <x v="680"/>
    <d v="2013-10-22T00:00:00"/>
    <s v="Standard Class"/>
    <x v="522"/>
    <s v="Cynthia Delaney"/>
    <x v="2"/>
    <s v="United States"/>
    <s v="Oklahoma City"/>
    <x v="26"/>
    <n v="73120"/>
    <x v="2"/>
    <s v="OFF-PA-10003177"/>
    <x v="1"/>
    <x v="10"/>
    <s v="Xerox 1999"/>
    <n v="12.96"/>
    <n v="2"/>
    <n v="0"/>
    <n v="6.2208000000000006"/>
  </r>
  <r>
    <n v="2523"/>
    <x v="1239"/>
    <x v="0"/>
    <x v="680"/>
    <d v="2013-10-22T00:00:00"/>
    <s v="Standard Class"/>
    <x v="522"/>
    <s v="Cynthia Delaney"/>
    <x v="2"/>
    <s v="United States"/>
    <s v="Oklahoma City"/>
    <x v="26"/>
    <n v="73120"/>
    <x v="2"/>
    <s v="TEC-PH-10003442"/>
    <x v="2"/>
    <x v="7"/>
    <s v="Samsung Replacement EH64AVFWE Premium Headset"/>
    <n v="5.5"/>
    <n v="1"/>
    <n v="0"/>
    <n v="1.375"/>
  </r>
  <r>
    <n v="2524"/>
    <x v="1239"/>
    <x v="0"/>
    <x v="680"/>
    <d v="2013-10-22T00:00:00"/>
    <s v="Standard Class"/>
    <x v="522"/>
    <s v="Cynthia Delaney"/>
    <x v="2"/>
    <s v="United States"/>
    <s v="Oklahoma City"/>
    <x v="26"/>
    <n v="73120"/>
    <x v="2"/>
    <s v="OFF-BI-10000977"/>
    <x v="1"/>
    <x v="8"/>
    <s v="Ibico Plastic Spiral Binding Combs"/>
    <n v="121.6"/>
    <n v="4"/>
    <n v="0"/>
    <n v="55.935999999999993"/>
  </r>
  <r>
    <n v="2525"/>
    <x v="1240"/>
    <x v="1"/>
    <x v="744"/>
    <d v="2012-04-10T00:00:00"/>
    <s v="Standard Class"/>
    <x v="627"/>
    <s v="Thomas Thornton"/>
    <x v="0"/>
    <s v="United States"/>
    <s v="Houston"/>
    <x v="5"/>
    <n v="77041"/>
    <x v="2"/>
    <s v="OFF-AR-10004078"/>
    <x v="1"/>
    <x v="6"/>
    <s v="Newell 312"/>
    <n v="42.047999999999995"/>
    <n v="9"/>
    <n v="0.2"/>
    <n v="5.2559999999999985"/>
  </r>
  <r>
    <n v="2526"/>
    <x v="1240"/>
    <x v="1"/>
    <x v="744"/>
    <d v="2012-04-10T00:00:00"/>
    <s v="Standard Class"/>
    <x v="627"/>
    <s v="Thomas Thornton"/>
    <x v="0"/>
    <s v="United States"/>
    <s v="Houston"/>
    <x v="5"/>
    <n v="77041"/>
    <x v="2"/>
    <s v="TEC-AC-10002550"/>
    <x v="2"/>
    <x v="11"/>
    <s v="Maxell 4.7GB DVD-RW 3/Pack"/>
    <n v="25.488"/>
    <n v="2"/>
    <n v="0.2"/>
    <n v="4.4603999999999999"/>
  </r>
  <r>
    <n v="2527"/>
    <x v="1240"/>
    <x v="1"/>
    <x v="744"/>
    <d v="2012-04-10T00:00:00"/>
    <s v="Standard Class"/>
    <x v="627"/>
    <s v="Thomas Thornton"/>
    <x v="0"/>
    <s v="United States"/>
    <s v="Houston"/>
    <x v="5"/>
    <n v="77041"/>
    <x v="2"/>
    <s v="OFF-BI-10004965"/>
    <x v="1"/>
    <x v="8"/>
    <s v="Ibico Covers for Plastic or Wire Binding Elements"/>
    <n v="6.8999999999999986"/>
    <n v="3"/>
    <n v="0.8"/>
    <n v="-12.075000000000003"/>
  </r>
  <r>
    <n v="2528"/>
    <x v="1240"/>
    <x v="1"/>
    <x v="744"/>
    <d v="2012-04-10T00:00:00"/>
    <s v="Standard Class"/>
    <x v="627"/>
    <s v="Thomas Thornton"/>
    <x v="0"/>
    <s v="United States"/>
    <s v="Houston"/>
    <x v="5"/>
    <n v="77041"/>
    <x v="2"/>
    <s v="OFF-BI-10004209"/>
    <x v="1"/>
    <x v="8"/>
    <s v="Fellowes Twister Kit, Gray/Clear, 3/pkg"/>
    <n v="9.6479999999999961"/>
    <n v="6"/>
    <n v="0.8"/>
    <n v="-16.884"/>
  </r>
  <r>
    <n v="2529"/>
    <x v="1240"/>
    <x v="1"/>
    <x v="744"/>
    <d v="2012-04-10T00:00:00"/>
    <s v="Standard Class"/>
    <x v="627"/>
    <s v="Thomas Thornton"/>
    <x v="0"/>
    <s v="United States"/>
    <s v="Houston"/>
    <x v="5"/>
    <n v="77041"/>
    <x v="2"/>
    <s v="OFF-PA-10001526"/>
    <x v="1"/>
    <x v="10"/>
    <s v="Xerox 1949"/>
    <n v="7.9680000000000009"/>
    <n v="2"/>
    <n v="0.2"/>
    <n v="2.8884000000000007"/>
  </r>
  <r>
    <n v="2530"/>
    <x v="1241"/>
    <x v="2"/>
    <x v="745"/>
    <d v="2011-10-29T00:00:00"/>
    <s v="Standard Class"/>
    <x v="626"/>
    <s v="Daniel Byrd"/>
    <x v="2"/>
    <s v="United States"/>
    <s v="Fort Lauderdale"/>
    <x v="2"/>
    <n v="33311"/>
    <x v="0"/>
    <s v="OFF-PA-10000788"/>
    <x v="1"/>
    <x v="10"/>
    <s v="Xerox 210"/>
    <n v="10.368000000000002"/>
    <n v="2"/>
    <n v="0.2"/>
    <n v="3.6288"/>
  </r>
  <r>
    <n v="2531"/>
    <x v="1242"/>
    <x v="2"/>
    <x v="654"/>
    <d v="2011-08-21T00:00:00"/>
    <s v="Standard Class"/>
    <x v="137"/>
    <s v="Don Jones"/>
    <x v="1"/>
    <s v="United States"/>
    <s v="Little Rock"/>
    <x v="36"/>
    <n v="72209"/>
    <x v="0"/>
    <s v="OFF-PA-10000595"/>
    <x v="1"/>
    <x v="10"/>
    <s v="Xerox 1929"/>
    <n v="114.2"/>
    <n v="5"/>
    <n v="0"/>
    <n v="52.531999999999996"/>
  </r>
  <r>
    <n v="2532"/>
    <x v="1242"/>
    <x v="2"/>
    <x v="654"/>
    <d v="2011-08-21T00:00:00"/>
    <s v="Standard Class"/>
    <x v="137"/>
    <s v="Don Jones"/>
    <x v="1"/>
    <s v="United States"/>
    <s v="Little Rock"/>
    <x v="36"/>
    <n v="72209"/>
    <x v="0"/>
    <s v="OFF-BI-10000829"/>
    <x v="1"/>
    <x v="8"/>
    <s v="Avery Non-Stick Binders"/>
    <n v="17.96"/>
    <n v="4"/>
    <n v="0"/>
    <n v="8.2615999999999996"/>
  </r>
  <r>
    <n v="2533"/>
    <x v="1242"/>
    <x v="2"/>
    <x v="654"/>
    <d v="2011-08-21T00:00:00"/>
    <s v="Standard Class"/>
    <x v="137"/>
    <s v="Don Jones"/>
    <x v="1"/>
    <s v="United States"/>
    <s v="Little Rock"/>
    <x v="36"/>
    <n v="72209"/>
    <x v="0"/>
    <s v="OFF-FA-10002676"/>
    <x v="1"/>
    <x v="13"/>
    <s v="Colored Push Pins"/>
    <n v="12.67"/>
    <n v="7"/>
    <n v="0"/>
    <n v="4.5611999999999995"/>
  </r>
  <r>
    <n v="2534"/>
    <x v="1242"/>
    <x v="2"/>
    <x v="654"/>
    <d v="2011-08-21T00:00:00"/>
    <s v="Standard Class"/>
    <x v="137"/>
    <s v="Don Jones"/>
    <x v="1"/>
    <s v="United States"/>
    <s v="Little Rock"/>
    <x v="36"/>
    <n v="72209"/>
    <x v="0"/>
    <s v="TEC-AC-10000844"/>
    <x v="2"/>
    <x v="11"/>
    <s v="Logitech Gaming G510s - Keyboard"/>
    <n v="339.96"/>
    <n v="4"/>
    <n v="0"/>
    <n v="122.38559999999998"/>
  </r>
  <r>
    <n v="2535"/>
    <x v="1243"/>
    <x v="3"/>
    <x v="733"/>
    <d v="2014-08-19T00:00:00"/>
    <s v="Second Class"/>
    <x v="393"/>
    <s v="Dionis Lloyd"/>
    <x v="1"/>
    <s v="United States"/>
    <s v="Philadelphia"/>
    <x v="9"/>
    <n v="19120"/>
    <x v="3"/>
    <s v="OFF-ST-10004459"/>
    <x v="1"/>
    <x v="4"/>
    <s v="Tennsco Single-Tier Lockers"/>
    <n v="1801.6320000000001"/>
    <n v="6"/>
    <n v="0.2"/>
    <n v="-337.80600000000004"/>
  </r>
  <r>
    <n v="2536"/>
    <x v="1244"/>
    <x v="1"/>
    <x v="684"/>
    <d v="2012-09-08T00:00:00"/>
    <s v="First Class"/>
    <x v="628"/>
    <s v="Lori Olson"/>
    <x v="1"/>
    <s v="United States"/>
    <s v="La Quinta"/>
    <x v="1"/>
    <n v="92253"/>
    <x v="1"/>
    <s v="TEC-AC-10003499"/>
    <x v="2"/>
    <x v="11"/>
    <s v="Memorex Mini Travel Drive 8 GB USB 2.0 Flash Drive"/>
    <n v="46.32"/>
    <n v="4"/>
    <n v="0"/>
    <n v="18.064800000000002"/>
  </r>
  <r>
    <n v="2537"/>
    <x v="1245"/>
    <x v="1"/>
    <x v="746"/>
    <d v="2012-01-29T00:00:00"/>
    <s v="Second Class"/>
    <x v="277"/>
    <s v="Seth Vernon"/>
    <x v="0"/>
    <s v="United States"/>
    <s v="Cleveland"/>
    <x v="24"/>
    <n v="44105"/>
    <x v="3"/>
    <s v="FUR-CH-10000513"/>
    <x v="0"/>
    <x v="1"/>
    <s v="High-Back Leather Manager's Chair"/>
    <n v="181.98599999999999"/>
    <n v="2"/>
    <n v="0.3"/>
    <n v="-54.595799999999997"/>
  </r>
  <r>
    <n v="2538"/>
    <x v="1245"/>
    <x v="1"/>
    <x v="746"/>
    <d v="2012-01-29T00:00:00"/>
    <s v="Second Class"/>
    <x v="277"/>
    <s v="Seth Vernon"/>
    <x v="0"/>
    <s v="United States"/>
    <s v="Cleveland"/>
    <x v="24"/>
    <n v="44105"/>
    <x v="3"/>
    <s v="TEC-PH-10000895"/>
    <x v="2"/>
    <x v="7"/>
    <s v="Polycom VVX 310 VoIP phone"/>
    <n v="431.976"/>
    <n v="4"/>
    <n v="0.4"/>
    <n v="-100.7944"/>
  </r>
  <r>
    <n v="2539"/>
    <x v="1245"/>
    <x v="1"/>
    <x v="746"/>
    <d v="2012-01-29T00:00:00"/>
    <s v="Second Class"/>
    <x v="277"/>
    <s v="Seth Vernon"/>
    <x v="0"/>
    <s v="United States"/>
    <s v="Cleveland"/>
    <x v="24"/>
    <n v="44105"/>
    <x v="3"/>
    <s v="TEC-PH-10002555"/>
    <x v="2"/>
    <x v="7"/>
    <s v="Nortel Meridian M5316 Digital phone"/>
    <n v="155.36999999999998"/>
    <n v="1"/>
    <n v="0.4"/>
    <n v="-36.253"/>
  </r>
  <r>
    <n v="2540"/>
    <x v="1246"/>
    <x v="1"/>
    <x v="747"/>
    <d v="2012-07-16T00:00:00"/>
    <s v="Same Day"/>
    <x v="613"/>
    <s v="Eleni McCrary"/>
    <x v="1"/>
    <s v="United States"/>
    <s v="San Francisco"/>
    <x v="1"/>
    <n v="94122"/>
    <x v="1"/>
    <s v="FUR-CH-10003312"/>
    <x v="0"/>
    <x v="1"/>
    <s v="Hon 2090 “Pillow Soft” Series Mid Back Swivel/Tilt Chairs"/>
    <n v="1348.7040000000002"/>
    <n v="6"/>
    <n v="0.2"/>
    <n v="-219.16440000000023"/>
  </r>
  <r>
    <n v="2541"/>
    <x v="1246"/>
    <x v="1"/>
    <x v="747"/>
    <d v="2012-07-16T00:00:00"/>
    <s v="Same Day"/>
    <x v="613"/>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x v="629"/>
    <s v="Ken Dana"/>
    <x v="1"/>
    <s v="United States"/>
    <s v="Scottsdale"/>
    <x v="16"/>
    <n v="85254"/>
    <x v="1"/>
    <s v="FUR-FU-10002759"/>
    <x v="0"/>
    <x v="5"/>
    <s v="12-1/2 Diameter Round Wall Clock"/>
    <n v="111.88800000000001"/>
    <n v="7"/>
    <n v="0.2"/>
    <n v="22.377600000000001"/>
  </r>
  <r>
    <n v="2543"/>
    <x v="1248"/>
    <x v="2"/>
    <x v="467"/>
    <d v="2011-10-01T00:00:00"/>
    <s v="Second Class"/>
    <x v="630"/>
    <s v="Nicole Brennan"/>
    <x v="1"/>
    <s v="United States"/>
    <s v="Philadelphia"/>
    <x v="9"/>
    <n v="19134"/>
    <x v="3"/>
    <s v="OFF-AP-10002191"/>
    <x v="1"/>
    <x v="9"/>
    <s v="Belkin 8 Outlet SurgeMaster II Gold Surge Protector"/>
    <n v="143.952"/>
    <n v="3"/>
    <n v="0.2"/>
    <n v="14.39520000000001"/>
  </r>
  <r>
    <n v="2544"/>
    <x v="1249"/>
    <x v="0"/>
    <x v="162"/>
    <d v="2013-09-15T00:00:00"/>
    <s v="Standard Class"/>
    <x v="399"/>
    <s v="Anne Pryor"/>
    <x v="2"/>
    <s v="United States"/>
    <s v="Malden"/>
    <x v="31"/>
    <n v="2148"/>
    <x v="3"/>
    <s v="FUR-BO-10003450"/>
    <x v="0"/>
    <x v="0"/>
    <s v="Bush Westfield Collection Bookcases, Dark Cherry Finish"/>
    <n v="173.94"/>
    <n v="3"/>
    <n v="0"/>
    <n v="13.915199999999992"/>
  </r>
  <r>
    <n v="2545"/>
    <x v="1249"/>
    <x v="0"/>
    <x v="162"/>
    <d v="2013-09-15T00:00:00"/>
    <s v="Standard Class"/>
    <x v="399"/>
    <s v="Anne Pryor"/>
    <x v="2"/>
    <s v="United States"/>
    <s v="Malden"/>
    <x v="31"/>
    <n v="2148"/>
    <x v="3"/>
    <s v="OFF-LA-10000248"/>
    <x v="1"/>
    <x v="2"/>
    <s v="Avery 52"/>
    <n v="14.76"/>
    <n v="4"/>
    <n v="0"/>
    <n v="6.9371999999999998"/>
  </r>
  <r>
    <n v="2546"/>
    <x v="1250"/>
    <x v="3"/>
    <x v="513"/>
    <d v="2014-04-21T00:00:00"/>
    <s v="Standard Class"/>
    <x v="32"/>
    <s v="Joel Eaton"/>
    <x v="0"/>
    <s v="United States"/>
    <s v="San Jose"/>
    <x v="1"/>
    <n v="95123"/>
    <x v="1"/>
    <s v="OFF-ST-10004804"/>
    <x v="1"/>
    <x v="4"/>
    <s v="Belkin 19&quot; Vented Equipment Shelf, Black"/>
    <n v="205.92"/>
    <n v="4"/>
    <n v="0"/>
    <n v="2.0592000000000041"/>
  </r>
  <r>
    <n v="2547"/>
    <x v="1250"/>
    <x v="3"/>
    <x v="513"/>
    <d v="2014-04-21T00:00:00"/>
    <s v="Standard Class"/>
    <x v="32"/>
    <s v="Joel Eaton"/>
    <x v="0"/>
    <s v="United States"/>
    <s v="San Jose"/>
    <x v="1"/>
    <n v="95123"/>
    <x v="1"/>
    <s v="FUR-BO-10001337"/>
    <x v="0"/>
    <x v="0"/>
    <s v="O'Sullivan Living Dimensions 2-Shelf Bookcases"/>
    <n v="102.833"/>
    <n v="1"/>
    <n v="0.15"/>
    <n v="-6.0489999999999995"/>
  </r>
  <r>
    <n v="2548"/>
    <x v="1251"/>
    <x v="1"/>
    <x v="748"/>
    <d v="2012-08-22T00:00:00"/>
    <s v="Standard Class"/>
    <x v="622"/>
    <s v="John Murray"/>
    <x v="0"/>
    <s v="United States"/>
    <s v="Phoenix"/>
    <x v="16"/>
    <n v="85023"/>
    <x v="1"/>
    <s v="OFF-AR-10002255"/>
    <x v="1"/>
    <x v="6"/>
    <s v="Newell 346"/>
    <n v="2.3039999999999998"/>
    <n v="1"/>
    <n v="0.2"/>
    <n v="0.25919999999999999"/>
  </r>
  <r>
    <n v="2549"/>
    <x v="1251"/>
    <x v="1"/>
    <x v="748"/>
    <d v="2012-08-22T00:00:00"/>
    <s v="Standard Class"/>
    <x v="622"/>
    <s v="John Murray"/>
    <x v="0"/>
    <s v="United States"/>
    <s v="Phoenix"/>
    <x v="16"/>
    <n v="85023"/>
    <x v="1"/>
    <s v="TEC-PH-10002624"/>
    <x v="2"/>
    <x v="7"/>
    <s v="Samsung Galaxy S4 Mini"/>
    <n v="1879.96"/>
    <n v="5"/>
    <n v="0.2"/>
    <n v="211.49549999999977"/>
  </r>
  <r>
    <n v="2550"/>
    <x v="1251"/>
    <x v="1"/>
    <x v="748"/>
    <d v="2012-08-22T00:00:00"/>
    <s v="Standard Class"/>
    <x v="622"/>
    <s v="John Murray"/>
    <x v="0"/>
    <s v="United States"/>
    <s v="Phoenix"/>
    <x v="16"/>
    <n v="85023"/>
    <x v="1"/>
    <s v="OFF-PA-10001878"/>
    <x v="1"/>
    <x v="10"/>
    <s v="Xerox 1891"/>
    <n v="313.024"/>
    <n v="8"/>
    <n v="0.2"/>
    <n v="105.64559999999997"/>
  </r>
  <r>
    <n v="2551"/>
    <x v="1251"/>
    <x v="1"/>
    <x v="748"/>
    <d v="2012-08-22T00:00:00"/>
    <s v="Standard Class"/>
    <x v="622"/>
    <s v="John Murray"/>
    <x v="0"/>
    <s v="United States"/>
    <s v="Phoenix"/>
    <x v="16"/>
    <n v="85023"/>
    <x v="1"/>
    <s v="OFF-LA-10000452"/>
    <x v="1"/>
    <x v="2"/>
    <s v="Avery 488"/>
    <n v="5.04"/>
    <n v="2"/>
    <n v="0.2"/>
    <n v="1.764"/>
  </r>
  <r>
    <n v="2552"/>
    <x v="1252"/>
    <x v="3"/>
    <x v="123"/>
    <d v="2014-11-24T00:00:00"/>
    <s v="Standard Class"/>
    <x v="455"/>
    <s v="Adrian Barton"/>
    <x v="0"/>
    <s v="United States"/>
    <s v="Henderson"/>
    <x v="0"/>
    <n v="42420"/>
    <x v="0"/>
    <s v="FUR-FU-10004665"/>
    <x v="0"/>
    <x v="5"/>
    <s v="3M Polarizing Task Lamp with Clamp Arm, Light Gray"/>
    <n v="821.87999999999988"/>
    <n v="6"/>
    <n v="0"/>
    <n v="213.68880000000001"/>
  </r>
  <r>
    <n v="2553"/>
    <x v="1252"/>
    <x v="3"/>
    <x v="123"/>
    <d v="2014-11-24T00:00:00"/>
    <s v="Standard Class"/>
    <x v="455"/>
    <s v="Adrian Barton"/>
    <x v="0"/>
    <s v="United States"/>
    <s v="Henderson"/>
    <x v="0"/>
    <n v="42420"/>
    <x v="0"/>
    <s v="OFF-BI-10000088"/>
    <x v="1"/>
    <x v="8"/>
    <s v="GBC Imprintable Covers"/>
    <n v="21.96"/>
    <n v="2"/>
    <n v="0"/>
    <n v="10.760400000000001"/>
  </r>
  <r>
    <n v="2554"/>
    <x v="1253"/>
    <x v="0"/>
    <x v="749"/>
    <d v="2013-09-19T00:00:00"/>
    <s v="Standard Class"/>
    <x v="43"/>
    <s v="Parhena Norris"/>
    <x v="2"/>
    <s v="United States"/>
    <s v="Columbia"/>
    <x v="20"/>
    <n v="29203"/>
    <x v="0"/>
    <s v="OFF-PA-10000029"/>
    <x v="1"/>
    <x v="10"/>
    <s v="Xerox 224"/>
    <n v="25.92"/>
    <n v="4"/>
    <n v="0"/>
    <n v="12.441600000000001"/>
  </r>
  <r>
    <n v="2555"/>
    <x v="1254"/>
    <x v="0"/>
    <x v="243"/>
    <d v="2013-08-21T00:00:00"/>
    <s v="Standard Class"/>
    <x v="547"/>
    <s v="John Castell"/>
    <x v="0"/>
    <s v="United States"/>
    <s v="Tallahassee"/>
    <x v="2"/>
    <n v="32303"/>
    <x v="0"/>
    <s v="TEC-PH-10000369"/>
    <x v="2"/>
    <x v="7"/>
    <s v="HTC One Mini"/>
    <n v="705.54399999999998"/>
    <n v="7"/>
    <n v="0.2"/>
    <n v="70.554400000000072"/>
  </r>
  <r>
    <n v="2556"/>
    <x v="1255"/>
    <x v="1"/>
    <x v="120"/>
    <d v="2012-09-30T00:00:00"/>
    <s v="Standard Class"/>
    <x v="58"/>
    <s v="Philip Fox"/>
    <x v="0"/>
    <s v="United States"/>
    <s v="New York City"/>
    <x v="15"/>
    <n v="10035"/>
    <x v="3"/>
    <s v="TEC-AC-10001590"/>
    <x v="2"/>
    <x v="11"/>
    <s v="Dell Slim USB Multimedia Keyboard"/>
    <n v="50"/>
    <n v="2"/>
    <n v="0"/>
    <n v="12"/>
  </r>
  <r>
    <n v="2557"/>
    <x v="1256"/>
    <x v="0"/>
    <x v="750"/>
    <d v="2013-10-15T00:00:00"/>
    <s v="Standard Class"/>
    <x v="308"/>
    <s v="Bart Watters"/>
    <x v="1"/>
    <s v="United States"/>
    <s v="Houston"/>
    <x v="5"/>
    <n v="77070"/>
    <x v="2"/>
    <s v="FUR-FU-10004909"/>
    <x v="0"/>
    <x v="5"/>
    <s v="Contemporary Wood/Metal Frame"/>
    <n v="51.712000000000003"/>
    <n v="8"/>
    <n v="0.6"/>
    <n v="-32.320000000000007"/>
  </r>
  <r>
    <n v="2558"/>
    <x v="1257"/>
    <x v="1"/>
    <x v="539"/>
    <d v="2012-03-30T00:00:00"/>
    <s v="Standard Class"/>
    <x v="130"/>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x v="612"/>
    <s v="Tamara Manning"/>
    <x v="0"/>
    <s v="United States"/>
    <s v="Orem"/>
    <x v="7"/>
    <n v="84057"/>
    <x v="1"/>
    <s v="FUR-BO-10004357"/>
    <x v="0"/>
    <x v="0"/>
    <s v="O'Sullivan Living Dimensions 3-Shelf Bookcases"/>
    <n v="1406.86"/>
    <n v="7"/>
    <n v="0"/>
    <n v="140.68599999999989"/>
  </r>
  <r>
    <n v="2560"/>
    <x v="1258"/>
    <x v="1"/>
    <x v="70"/>
    <d v="2012-06-04T00:00:00"/>
    <s v="Standard Class"/>
    <x v="612"/>
    <s v="Tamara Manning"/>
    <x v="0"/>
    <s v="United States"/>
    <s v="Orem"/>
    <x v="7"/>
    <n v="84057"/>
    <x v="1"/>
    <s v="OFF-LA-10003766"/>
    <x v="1"/>
    <x v="2"/>
    <s v="Self-Adhesive Removable Labels"/>
    <n v="15.75"/>
    <n v="5"/>
    <n v="0"/>
    <n v="7.5600000000000005"/>
  </r>
  <r>
    <n v="2561"/>
    <x v="1258"/>
    <x v="1"/>
    <x v="70"/>
    <d v="2012-06-04T00:00:00"/>
    <s v="Standard Class"/>
    <x v="612"/>
    <s v="Tamara Manning"/>
    <x v="0"/>
    <s v="United States"/>
    <s v="Orem"/>
    <x v="7"/>
    <n v="84057"/>
    <x v="1"/>
    <s v="OFF-ST-10000046"/>
    <x v="1"/>
    <x v="4"/>
    <s v="Fellowes Super Stor/Drawer Files"/>
    <n v="323.10000000000002"/>
    <n v="2"/>
    <n v="0"/>
    <n v="61.38900000000001"/>
  </r>
  <r>
    <n v="2562"/>
    <x v="1259"/>
    <x v="1"/>
    <x v="707"/>
    <d v="2012-12-31T00:00:00"/>
    <s v="Standard Class"/>
    <x v="93"/>
    <s v="Maria Bertelson"/>
    <x v="0"/>
    <s v="United States"/>
    <s v="Nashville"/>
    <x v="18"/>
    <n v="37211"/>
    <x v="0"/>
    <s v="OFF-LA-10003190"/>
    <x v="1"/>
    <x v="2"/>
    <s v="Avery 474"/>
    <n v="9.2159999999999993"/>
    <n v="4"/>
    <n v="0.2"/>
    <n v="3.3408000000000002"/>
  </r>
  <r>
    <n v="2563"/>
    <x v="1259"/>
    <x v="1"/>
    <x v="707"/>
    <d v="2012-12-31T00:00:00"/>
    <s v="Standard Class"/>
    <x v="93"/>
    <s v="Maria Bertelson"/>
    <x v="0"/>
    <s v="United States"/>
    <s v="Nashville"/>
    <x v="18"/>
    <n v="37211"/>
    <x v="0"/>
    <s v="OFF-PA-10002787"/>
    <x v="1"/>
    <x v="10"/>
    <s v="Xerox 227"/>
    <n v="10.368000000000002"/>
    <n v="2"/>
    <n v="0.2"/>
    <n v="3.6288"/>
  </r>
  <r>
    <n v="2564"/>
    <x v="1260"/>
    <x v="1"/>
    <x v="751"/>
    <d v="2012-03-22T00:00:00"/>
    <s v="Second Class"/>
    <x v="403"/>
    <s v="Harold Ryan"/>
    <x v="1"/>
    <s v="United States"/>
    <s v="New York City"/>
    <x v="15"/>
    <n v="10009"/>
    <x v="3"/>
    <s v="TEC-AC-10000387"/>
    <x v="2"/>
    <x v="11"/>
    <s v="KeyTronic KT800P2 - Keyboard - Black"/>
    <n v="15.02"/>
    <n v="1"/>
    <n v="0"/>
    <n v="2.7035999999999998"/>
  </r>
  <r>
    <n v="2565"/>
    <x v="1260"/>
    <x v="1"/>
    <x v="751"/>
    <d v="2012-03-22T00:00:00"/>
    <s v="Second Class"/>
    <x v="403"/>
    <s v="Harold Ryan"/>
    <x v="1"/>
    <s v="United States"/>
    <s v="New York City"/>
    <x v="15"/>
    <n v="10009"/>
    <x v="3"/>
    <s v="OFF-ST-10001291"/>
    <x v="1"/>
    <x v="4"/>
    <s v="Tenex Personal Self-Stacking Standard File Box, Black/Gray"/>
    <n v="33.82"/>
    <n v="2"/>
    <n v="0"/>
    <n v="9.1313999999999993"/>
  </r>
  <r>
    <n v="2566"/>
    <x v="1261"/>
    <x v="3"/>
    <x v="202"/>
    <d v="2014-12-25T00:00:00"/>
    <s v="First Class"/>
    <x v="631"/>
    <s v="Brian Derr"/>
    <x v="0"/>
    <s v="United States"/>
    <s v="Bowling Green"/>
    <x v="0"/>
    <n v="42104"/>
    <x v="0"/>
    <s v="TEC-AC-10003116"/>
    <x v="2"/>
    <x v="11"/>
    <s v="Memorex Froggy Flash Drive 8 GB"/>
    <n v="71"/>
    <n v="4"/>
    <n v="0"/>
    <n v="27.689999999999998"/>
  </r>
  <r>
    <n v="2567"/>
    <x v="1262"/>
    <x v="3"/>
    <x v="752"/>
    <d v="2014-11-04T00:00:00"/>
    <s v="Second Class"/>
    <x v="227"/>
    <s v="Sarah Foster"/>
    <x v="0"/>
    <s v="United States"/>
    <s v="Bellingham"/>
    <x v="4"/>
    <n v="98226"/>
    <x v="1"/>
    <s v="OFF-BI-10001308"/>
    <x v="1"/>
    <x v="8"/>
    <s v="GBC Standard Plastic Binding Systems' Combs"/>
    <n v="25.120000000000005"/>
    <n v="5"/>
    <n v="0.2"/>
    <n v="7.8499999999999979"/>
  </r>
  <r>
    <n v="2568"/>
    <x v="1262"/>
    <x v="3"/>
    <x v="752"/>
    <d v="2014-11-04T00:00:00"/>
    <s v="Second Class"/>
    <x v="227"/>
    <s v="Sarah Foster"/>
    <x v="0"/>
    <s v="United States"/>
    <s v="Bellingham"/>
    <x v="4"/>
    <n v="98226"/>
    <x v="1"/>
    <s v="FUR-TA-10003954"/>
    <x v="0"/>
    <x v="3"/>
    <s v="Hon 94000 Series Round Tables"/>
    <n v="2665.62"/>
    <n v="9"/>
    <n v="0"/>
    <n v="239.90580000000011"/>
  </r>
  <r>
    <n v="2569"/>
    <x v="1263"/>
    <x v="3"/>
    <x v="210"/>
    <d v="2014-09-12T00:00:00"/>
    <s v="Standard Class"/>
    <x v="407"/>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x v="112"/>
    <s v="Dan Reichenbach"/>
    <x v="1"/>
    <s v="United States"/>
    <s v="Newark"/>
    <x v="24"/>
    <n v="43055"/>
    <x v="3"/>
    <s v="TEC-PH-10000576"/>
    <x v="2"/>
    <x v="7"/>
    <s v="AT&amp;T 1080 Corded phone"/>
    <n v="164.38800000000001"/>
    <n v="2"/>
    <n v="0.4"/>
    <n v="-35.617400000000004"/>
  </r>
  <r>
    <n v="2571"/>
    <x v="1264"/>
    <x v="3"/>
    <x v="753"/>
    <d v="2014-12-28T00:00:00"/>
    <s v="Same Day"/>
    <x v="112"/>
    <s v="Dan Reichenbach"/>
    <x v="1"/>
    <s v="United States"/>
    <s v="Newark"/>
    <x v="24"/>
    <n v="43055"/>
    <x v="3"/>
    <s v="OFF-AR-10004441"/>
    <x v="1"/>
    <x v="6"/>
    <s v="BIC Brite Liner Highlighters"/>
    <n v="13.247999999999999"/>
    <n v="4"/>
    <n v="0.2"/>
    <n v="3.6431999999999998"/>
  </r>
  <r>
    <n v="2572"/>
    <x v="1265"/>
    <x v="3"/>
    <x v="11"/>
    <d v="2014-07-22T00:00:00"/>
    <s v="Standard Class"/>
    <x v="91"/>
    <s v="Valerie Mitchum"/>
    <x v="2"/>
    <s v="United States"/>
    <s v="Woodstock"/>
    <x v="10"/>
    <n v="60098"/>
    <x v="2"/>
    <s v="OFF-AR-10003759"/>
    <x v="1"/>
    <x v="6"/>
    <s v="Crayola Anti Dust Chalk, 12/Pack"/>
    <n v="2.9120000000000004"/>
    <n v="2"/>
    <n v="0.2"/>
    <n v="0.90999999999999981"/>
  </r>
  <r>
    <n v="2573"/>
    <x v="1266"/>
    <x v="0"/>
    <x v="399"/>
    <d v="2013-08-16T00:00:00"/>
    <s v="Second Class"/>
    <x v="632"/>
    <s v="Chris McAfee"/>
    <x v="0"/>
    <s v="United States"/>
    <s v="Carrollton"/>
    <x v="5"/>
    <n v="75007"/>
    <x v="2"/>
    <s v="TEC-AC-10004145"/>
    <x v="2"/>
    <x v="11"/>
    <s v="Logitech diNovo Edge Keyboard"/>
    <n v="1399.9440000000002"/>
    <n v="7"/>
    <n v="0.2"/>
    <n v="52.497900000000016"/>
  </r>
  <r>
    <n v="2574"/>
    <x v="1267"/>
    <x v="3"/>
    <x v="362"/>
    <d v="2014-07-15T00:00:00"/>
    <s v="Standard Class"/>
    <x v="598"/>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x v="19"/>
    <s v="Ruben Ausman"/>
    <x v="1"/>
    <s v="United States"/>
    <s v="Columbus"/>
    <x v="32"/>
    <n v="31907"/>
    <x v="0"/>
    <s v="OFF-EN-10004955"/>
    <x v="1"/>
    <x v="12"/>
    <s v="Fashion Color Clasp Envelopes"/>
    <n v="16.23"/>
    <n v="3"/>
    <n v="0"/>
    <n v="7.9527000000000001"/>
  </r>
  <r>
    <n v="2576"/>
    <x v="1268"/>
    <x v="2"/>
    <x v="754"/>
    <d v="2011-11-27T00:00:00"/>
    <s v="Standard Class"/>
    <x v="19"/>
    <s v="Ruben Ausman"/>
    <x v="1"/>
    <s v="United States"/>
    <s v="Columbus"/>
    <x v="32"/>
    <n v="31907"/>
    <x v="0"/>
    <s v="OFF-BI-10001071"/>
    <x v="1"/>
    <x v="8"/>
    <s v="GBC ProClick Punch Binding System"/>
    <n v="319.89999999999998"/>
    <n v="5"/>
    <n v="0"/>
    <n v="156.751"/>
  </r>
  <r>
    <n v="2577"/>
    <x v="1268"/>
    <x v="2"/>
    <x v="754"/>
    <d v="2011-11-27T00:00:00"/>
    <s v="Standard Class"/>
    <x v="19"/>
    <s v="Ruben Ausman"/>
    <x v="1"/>
    <s v="United States"/>
    <s v="Columbus"/>
    <x v="32"/>
    <n v="31907"/>
    <x v="0"/>
    <s v="OFF-EN-10001990"/>
    <x v="1"/>
    <x v="12"/>
    <s v="Staples"/>
    <n v="11.36"/>
    <n v="2"/>
    <n v="0"/>
    <n v="5.3391999999999991"/>
  </r>
  <r>
    <n v="2578"/>
    <x v="1268"/>
    <x v="2"/>
    <x v="754"/>
    <d v="2011-11-27T00:00:00"/>
    <s v="Standard Class"/>
    <x v="19"/>
    <s v="Ruben Ausman"/>
    <x v="1"/>
    <s v="United States"/>
    <s v="Columbus"/>
    <x v="32"/>
    <n v="31907"/>
    <x v="0"/>
    <s v="OFF-AP-10002734"/>
    <x v="1"/>
    <x v="9"/>
    <s v="Holmes Harmony HEPA Air Purifier for 17 x 20 Room"/>
    <n v="675.12"/>
    <n v="3"/>
    <n v="0"/>
    <n v="290.30160000000001"/>
  </r>
  <r>
    <n v="2579"/>
    <x v="1269"/>
    <x v="2"/>
    <x v="755"/>
    <d v="2011-02-01T00:00:00"/>
    <s v="Standard Class"/>
    <x v="174"/>
    <s v="Shirley Daniels"/>
    <x v="2"/>
    <s v="United States"/>
    <s v="Alexandria"/>
    <x v="17"/>
    <n v="22304"/>
    <x v="0"/>
    <s v="FUR-FU-10004587"/>
    <x v="0"/>
    <x v="5"/>
    <s v="GE General Use Halogen Bulbs, 100 Watts, 1 Bulb per Pack"/>
    <n v="62.820000000000007"/>
    <n v="3"/>
    <n v="0"/>
    <n v="30.7818"/>
  </r>
  <r>
    <n v="2580"/>
    <x v="1269"/>
    <x v="2"/>
    <x v="755"/>
    <d v="2011-02-01T00:00:00"/>
    <s v="Standard Class"/>
    <x v="174"/>
    <s v="Shirley Daniels"/>
    <x v="2"/>
    <s v="United States"/>
    <s v="Alexandria"/>
    <x v="17"/>
    <n v="22304"/>
    <x v="0"/>
    <s v="OFF-ST-10004337"/>
    <x v="1"/>
    <x v="4"/>
    <s v="SAFCO Commercial Wire Shelving, 72h"/>
    <n v="489.92"/>
    <n v="8"/>
    <n v="0"/>
    <n v="0"/>
  </r>
  <r>
    <n v="2581"/>
    <x v="1269"/>
    <x v="2"/>
    <x v="755"/>
    <d v="2011-02-01T00:00:00"/>
    <s v="Standard Class"/>
    <x v="174"/>
    <s v="Shirley Daniels"/>
    <x v="2"/>
    <s v="United States"/>
    <s v="Alexandria"/>
    <x v="17"/>
    <n v="22304"/>
    <x v="0"/>
    <s v="OFF-PA-10003072"/>
    <x v="1"/>
    <x v="10"/>
    <s v="Eureka Recycled Copy Paper 8 1/2&quot; x 11&quot;, Ream"/>
    <n v="19.440000000000001"/>
    <n v="3"/>
    <n v="0"/>
    <n v="9.3312000000000008"/>
  </r>
  <r>
    <n v="2582"/>
    <x v="1269"/>
    <x v="2"/>
    <x v="755"/>
    <d v="2011-02-01T00:00:00"/>
    <s v="Standard Class"/>
    <x v="174"/>
    <s v="Shirley Daniels"/>
    <x v="2"/>
    <s v="United States"/>
    <s v="Alexandria"/>
    <x v="17"/>
    <n v="22304"/>
    <x v="0"/>
    <s v="OFF-PA-10000380"/>
    <x v="1"/>
    <x v="10"/>
    <s v="REDIFORM Incoming/Outgoing Call Register, 11&quot; X 8 1/2&quot;, 100 Messages"/>
    <n v="16.68"/>
    <n v="2"/>
    <n v="0"/>
    <n v="8.34"/>
  </r>
  <r>
    <n v="2583"/>
    <x v="1269"/>
    <x v="2"/>
    <x v="755"/>
    <d v="2011-02-01T00:00:00"/>
    <s v="Standard Class"/>
    <x v="174"/>
    <s v="Shirley Daniels"/>
    <x v="2"/>
    <s v="United States"/>
    <s v="Alexandria"/>
    <x v="17"/>
    <n v="22304"/>
    <x v="0"/>
    <s v="TEC-PH-10004833"/>
    <x v="2"/>
    <x v="7"/>
    <s v="Macally Suction Cup Mount"/>
    <n v="155.35"/>
    <n v="13"/>
    <n v="0"/>
    <n v="0"/>
  </r>
  <r>
    <n v="2584"/>
    <x v="1269"/>
    <x v="2"/>
    <x v="755"/>
    <d v="2011-02-01T00:00:00"/>
    <s v="Standard Class"/>
    <x v="174"/>
    <s v="Shirley Daniels"/>
    <x v="2"/>
    <s v="United States"/>
    <s v="Alexandria"/>
    <x v="17"/>
    <n v="22304"/>
    <x v="0"/>
    <s v="FUR-FU-10001847"/>
    <x v="0"/>
    <x v="5"/>
    <s v="Eldon Image Series Black Desk Accessories"/>
    <n v="12.419999999999998"/>
    <n v="3"/>
    <n v="0"/>
    <n v="4.4711999999999996"/>
  </r>
  <r>
    <n v="2585"/>
    <x v="1269"/>
    <x v="2"/>
    <x v="755"/>
    <d v="2011-02-01T00:00:00"/>
    <s v="Standard Class"/>
    <x v="174"/>
    <s v="Shirley Daniels"/>
    <x v="2"/>
    <s v="United States"/>
    <s v="Alexandria"/>
    <x v="17"/>
    <n v="22304"/>
    <x v="0"/>
    <s v="TEC-PH-10002103"/>
    <x v="2"/>
    <x v="7"/>
    <s v="Jabra SPEAK 410"/>
    <n v="187.98"/>
    <n v="2"/>
    <n v="0"/>
    <n v="52.634399999999999"/>
  </r>
  <r>
    <n v="2586"/>
    <x v="1270"/>
    <x v="1"/>
    <x v="502"/>
    <d v="2012-11-10T00:00:00"/>
    <s v="Standard Class"/>
    <x v="294"/>
    <s v="Chris Selesnick"/>
    <x v="1"/>
    <s v="United States"/>
    <s v="Haltom City"/>
    <x v="5"/>
    <n v="76117"/>
    <x v="2"/>
    <s v="OFF-EN-10001137"/>
    <x v="1"/>
    <x v="12"/>
    <s v="#10 Gummed Flap White Envelopes, 100/Box"/>
    <n v="6.6080000000000005"/>
    <n v="2"/>
    <n v="0.2"/>
    <n v="2.1475999999999997"/>
  </r>
  <r>
    <n v="2587"/>
    <x v="1271"/>
    <x v="3"/>
    <x v="160"/>
    <d v="2014-07-07T00:00:00"/>
    <s v="Standard Class"/>
    <x v="267"/>
    <s v="Ralph Arnett"/>
    <x v="0"/>
    <s v="United States"/>
    <s v="New York City"/>
    <x v="15"/>
    <n v="10024"/>
    <x v="3"/>
    <s v="OFF-ST-10001476"/>
    <x v="1"/>
    <x v="4"/>
    <s v="Steel Personal Filing/Posting Tote"/>
    <n v="248.57"/>
    <n v="7"/>
    <n v="0"/>
    <n v="67.113900000000015"/>
  </r>
  <r>
    <n v="2588"/>
    <x v="1271"/>
    <x v="3"/>
    <x v="160"/>
    <d v="2014-07-07T00:00:00"/>
    <s v="Standard Class"/>
    <x v="267"/>
    <s v="Ralph Arnett"/>
    <x v="0"/>
    <s v="United States"/>
    <s v="New York City"/>
    <x v="15"/>
    <n v="10024"/>
    <x v="3"/>
    <s v="FUR-FU-10002045"/>
    <x v="0"/>
    <x v="5"/>
    <s v="Executive Impressions 14&quot;"/>
    <n v="22.23"/>
    <n v="1"/>
    <n v="0"/>
    <n v="9.7812000000000019"/>
  </r>
  <r>
    <n v="2589"/>
    <x v="1272"/>
    <x v="0"/>
    <x v="465"/>
    <d v="2013-05-10T00:00:00"/>
    <s v="Standard Class"/>
    <x v="593"/>
    <s v="Barry Franz"/>
    <x v="2"/>
    <s v="United States"/>
    <s v="Los Angeles"/>
    <x v="1"/>
    <n v="90004"/>
    <x v="1"/>
    <s v="OFF-ST-10001505"/>
    <x v="1"/>
    <x v="4"/>
    <s v="Perma STOR-ALL Hanging File Box, 13 1/8&quot;W x 12 1/4&quot;D x 10 1/2&quot;H"/>
    <n v="5.98"/>
    <n v="1"/>
    <n v="0"/>
    <n v="1.0165999999999995"/>
  </r>
  <r>
    <n v="2590"/>
    <x v="1272"/>
    <x v="0"/>
    <x v="465"/>
    <d v="2013-05-10T00:00:00"/>
    <s v="Standard Class"/>
    <x v="593"/>
    <s v="Barry Franz"/>
    <x v="2"/>
    <s v="United States"/>
    <s v="Los Angeles"/>
    <x v="1"/>
    <n v="90004"/>
    <x v="1"/>
    <s v="TEC-PH-10001433"/>
    <x v="2"/>
    <x v="7"/>
    <s v="Cisco Small Business SPA 502G VoIP phone"/>
    <n v="246.16800000000001"/>
    <n v="3"/>
    <n v="0.2"/>
    <n v="21.539699999999996"/>
  </r>
  <r>
    <n v="2591"/>
    <x v="1273"/>
    <x v="0"/>
    <x v="162"/>
    <d v="2013-09-15T00:00:00"/>
    <s v="Standard Class"/>
    <x v="339"/>
    <s v="Sanjit Engle"/>
    <x v="0"/>
    <s v="United States"/>
    <s v="Wheeling"/>
    <x v="10"/>
    <n v="60090"/>
    <x v="2"/>
    <s v="FUR-FU-10004671"/>
    <x v="0"/>
    <x v="5"/>
    <s v="Executive Impressions 12&quot; Wall Clock"/>
    <n v="14.136000000000003"/>
    <n v="2"/>
    <n v="0.6"/>
    <n v="-7.774799999999999"/>
  </r>
  <r>
    <n v="2592"/>
    <x v="1273"/>
    <x v="0"/>
    <x v="162"/>
    <d v="2013-09-15T00:00:00"/>
    <s v="Standard Class"/>
    <x v="339"/>
    <s v="Sanjit Engle"/>
    <x v="0"/>
    <s v="United States"/>
    <s v="Wheeling"/>
    <x v="10"/>
    <n v="60090"/>
    <x v="2"/>
    <s v="FUR-TA-10003569"/>
    <x v="0"/>
    <x v="3"/>
    <s v="Bretford CR8500 Series Meeting Room Furniture"/>
    <n v="601.47"/>
    <n v="3"/>
    <n v="0.5"/>
    <n v="-300.73500000000001"/>
  </r>
  <r>
    <n v="2593"/>
    <x v="1274"/>
    <x v="3"/>
    <x v="221"/>
    <d v="2014-11-27T00:00:00"/>
    <s v="Second Class"/>
    <x v="276"/>
    <s v="Roland Schwarz"/>
    <x v="1"/>
    <s v="United States"/>
    <s v="Summerville"/>
    <x v="20"/>
    <n v="29483"/>
    <x v="0"/>
    <s v="TEC-PH-10002807"/>
    <x v="2"/>
    <x v="7"/>
    <s v="Motorla HX550 Universal Bluetooth Headset"/>
    <n v="79.099999999999994"/>
    <n v="2"/>
    <n v="0"/>
    <n v="39.549999999999997"/>
  </r>
  <r>
    <n v="2594"/>
    <x v="1274"/>
    <x v="3"/>
    <x v="221"/>
    <d v="2014-11-27T00:00:00"/>
    <s v="Second Class"/>
    <x v="276"/>
    <s v="Roland Schwarz"/>
    <x v="1"/>
    <s v="United States"/>
    <s v="Summerville"/>
    <x v="20"/>
    <n v="29483"/>
    <x v="0"/>
    <s v="OFF-BI-10001597"/>
    <x v="1"/>
    <x v="8"/>
    <s v="Wilson Jones Ledger-Size, Piano-Hinge Binder, 2&quot;, Blue"/>
    <n v="327.84"/>
    <n v="8"/>
    <n v="0"/>
    <n v="157.36319999999998"/>
  </r>
  <r>
    <n v="2595"/>
    <x v="1275"/>
    <x v="3"/>
    <x v="726"/>
    <d v="2014-05-18T00:00:00"/>
    <s v="Standard Class"/>
    <x v="312"/>
    <s v="Brian Moss"/>
    <x v="1"/>
    <s v="United States"/>
    <s v="Columbus"/>
    <x v="14"/>
    <n v="47201"/>
    <x v="2"/>
    <s v="OFF-EN-10003296"/>
    <x v="1"/>
    <x v="12"/>
    <s v="Tyvek Side-Opening Peel &amp; Seel Expanding Envelopes"/>
    <n v="180.96"/>
    <n v="2"/>
    <n v="0"/>
    <n v="81.432000000000002"/>
  </r>
  <r>
    <n v="2596"/>
    <x v="1275"/>
    <x v="3"/>
    <x v="726"/>
    <d v="2014-05-18T00:00:00"/>
    <s v="Standard Class"/>
    <x v="312"/>
    <s v="Brian Moss"/>
    <x v="1"/>
    <s v="United States"/>
    <s v="Columbus"/>
    <x v="14"/>
    <n v="47201"/>
    <x v="2"/>
    <s v="OFF-BI-10004632"/>
    <x v="1"/>
    <x v="8"/>
    <s v="Ibico Hi-Tech Manual Binding System"/>
    <n v="914.97"/>
    <n v="3"/>
    <n v="0"/>
    <n v="411.73649999999998"/>
  </r>
  <r>
    <n v="2597"/>
    <x v="1275"/>
    <x v="3"/>
    <x v="726"/>
    <d v="2014-05-18T00:00:00"/>
    <s v="Standard Class"/>
    <x v="312"/>
    <s v="Brian Moss"/>
    <x v="1"/>
    <s v="United States"/>
    <s v="Columbus"/>
    <x v="14"/>
    <n v="47201"/>
    <x v="2"/>
    <s v="TEC-PH-10002310"/>
    <x v="2"/>
    <x v="7"/>
    <s v="Plantronics Calisto P620-M USB Wireless Speakerphone System"/>
    <n v="587.97"/>
    <n v="3"/>
    <n v="0"/>
    <n v="158.75190000000003"/>
  </r>
  <r>
    <n v="2598"/>
    <x v="1275"/>
    <x v="3"/>
    <x v="726"/>
    <d v="2014-05-18T00:00:00"/>
    <s v="Standard Class"/>
    <x v="312"/>
    <s v="Brian Moss"/>
    <x v="1"/>
    <s v="United States"/>
    <s v="Columbus"/>
    <x v="14"/>
    <n v="47201"/>
    <x v="2"/>
    <s v="OFF-ST-10000078"/>
    <x v="1"/>
    <x v="4"/>
    <s v="Tennsco 6- and 18-Compartment Lockers"/>
    <n v="530.34"/>
    <n v="2"/>
    <n v="0"/>
    <n v="95.461199999999963"/>
  </r>
  <r>
    <n v="2599"/>
    <x v="1275"/>
    <x v="3"/>
    <x v="726"/>
    <d v="2014-05-18T00:00:00"/>
    <s v="Standard Class"/>
    <x v="312"/>
    <s v="Brian Moss"/>
    <x v="1"/>
    <s v="United States"/>
    <s v="Columbus"/>
    <x v="14"/>
    <n v="47201"/>
    <x v="2"/>
    <s v="OFF-PA-10001752"/>
    <x v="1"/>
    <x v="10"/>
    <s v="Hammermill CopyPlus Copy Paper (20Lb. and 84 Bright)"/>
    <n v="14.940000000000001"/>
    <n v="3"/>
    <n v="0"/>
    <n v="7.3206000000000007"/>
  </r>
  <r>
    <n v="2600"/>
    <x v="1276"/>
    <x v="3"/>
    <x v="756"/>
    <d v="2014-04-30T00:00:00"/>
    <s v="Standard Class"/>
    <x v="85"/>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x v="85"/>
    <s v="Sally Knutson"/>
    <x v="0"/>
    <s v="United States"/>
    <s v="New York City"/>
    <x v="15"/>
    <n v="10024"/>
    <x v="3"/>
    <s v="OFF-SU-10002573"/>
    <x v="1"/>
    <x v="14"/>
    <s v="Acme 10&quot; Easy Grip Assistive Scissors"/>
    <n v="122.71000000000001"/>
    <n v="7"/>
    <n v="0"/>
    <n v="36.812999999999988"/>
  </r>
  <r>
    <n v="2602"/>
    <x v="1277"/>
    <x v="0"/>
    <x v="30"/>
    <d v="2013-06-05T00:00:00"/>
    <s v="Same Day"/>
    <x v="633"/>
    <s v="Edward Nazzal"/>
    <x v="0"/>
    <s v="United States"/>
    <s v="New York City"/>
    <x v="15"/>
    <n v="10035"/>
    <x v="3"/>
    <s v="OFF-PA-10000349"/>
    <x v="1"/>
    <x v="10"/>
    <s v="Staples"/>
    <n v="14.940000000000001"/>
    <n v="3"/>
    <n v="0"/>
    <n v="7.0218000000000007"/>
  </r>
  <r>
    <n v="2603"/>
    <x v="1277"/>
    <x v="0"/>
    <x v="30"/>
    <d v="2013-06-05T00:00:00"/>
    <s v="Same Day"/>
    <x v="633"/>
    <s v="Edward Nazzal"/>
    <x v="0"/>
    <s v="United States"/>
    <s v="New York City"/>
    <x v="15"/>
    <n v="10035"/>
    <x v="3"/>
    <s v="TEC-MA-10003356"/>
    <x v="2"/>
    <x v="15"/>
    <s v="Panasonic KX MC6040 Color Laser Multifunction Printer"/>
    <n v="1349.85"/>
    <n v="3"/>
    <n v="0"/>
    <n v="364.45949999999993"/>
  </r>
  <r>
    <n v="2604"/>
    <x v="1277"/>
    <x v="0"/>
    <x v="30"/>
    <d v="2013-06-05T00:00:00"/>
    <s v="Same Day"/>
    <x v="633"/>
    <s v="Edward Nazzal"/>
    <x v="0"/>
    <s v="United States"/>
    <s v="New York City"/>
    <x v="15"/>
    <n v="10035"/>
    <x v="3"/>
    <s v="FUR-BO-10000362"/>
    <x v="0"/>
    <x v="0"/>
    <s v="Sauder Inglewood Library Bookcases"/>
    <n v="136.78399999999999"/>
    <n v="1"/>
    <n v="0.2"/>
    <n v="5.129400000000004"/>
  </r>
  <r>
    <n v="2605"/>
    <x v="1277"/>
    <x v="0"/>
    <x v="30"/>
    <d v="2013-06-05T00:00:00"/>
    <s v="Same Day"/>
    <x v="633"/>
    <s v="Edward Nazzal"/>
    <x v="0"/>
    <s v="United States"/>
    <s v="New York City"/>
    <x v="15"/>
    <n v="10035"/>
    <x v="3"/>
    <s v="FUR-FU-10003878"/>
    <x v="0"/>
    <x v="5"/>
    <s v="Linden 10&quot; Round Wall Clock, Black"/>
    <n v="61.12"/>
    <n v="4"/>
    <n v="0"/>
    <n v="20.780799999999999"/>
  </r>
  <r>
    <n v="2606"/>
    <x v="1278"/>
    <x v="2"/>
    <x v="757"/>
    <d v="2011-12-21T00:00:00"/>
    <s v="Standard Class"/>
    <x v="634"/>
    <s v="Kean Nguyen"/>
    <x v="1"/>
    <s v="United States"/>
    <s v="Jacksonville"/>
    <x v="2"/>
    <n v="32216"/>
    <x v="0"/>
    <s v="OFF-BI-10000591"/>
    <x v="1"/>
    <x v="8"/>
    <s v="Avery Binder Labels"/>
    <n v="1.1670000000000003"/>
    <n v="1"/>
    <n v="0.7"/>
    <n v="-0.85579999999999989"/>
  </r>
  <r>
    <n v="2607"/>
    <x v="1279"/>
    <x v="0"/>
    <x v="758"/>
    <d v="2013-03-11T00:00:00"/>
    <s v="Standard Class"/>
    <x v="450"/>
    <s v="Michael Granlund"/>
    <x v="2"/>
    <s v="United States"/>
    <s v="San Diego"/>
    <x v="1"/>
    <n v="92024"/>
    <x v="1"/>
    <s v="OFF-AR-10003727"/>
    <x v="1"/>
    <x v="6"/>
    <s v="Berol Giant Pencil Sharpener"/>
    <n v="16.989999999999998"/>
    <n v="1"/>
    <n v="0"/>
    <n v="4.9270999999999976"/>
  </r>
  <r>
    <n v="2608"/>
    <x v="1280"/>
    <x v="2"/>
    <x v="641"/>
    <d v="2011-11-30T00:00:00"/>
    <s v="Standard Class"/>
    <x v="565"/>
    <s v="Matt Collister"/>
    <x v="1"/>
    <s v="United States"/>
    <s v="Arlington"/>
    <x v="5"/>
    <n v="76017"/>
    <x v="2"/>
    <s v="TEC-AC-10001635"/>
    <x v="2"/>
    <x v="11"/>
    <s v="KeyTronic KT400U2 - Keyboard - Black"/>
    <n v="24.672000000000001"/>
    <n v="3"/>
    <n v="0.2"/>
    <n v="0"/>
  </r>
  <r>
    <n v="2609"/>
    <x v="1280"/>
    <x v="2"/>
    <x v="641"/>
    <d v="2011-11-30T00:00:00"/>
    <s v="Standard Class"/>
    <x v="565"/>
    <s v="Matt Collister"/>
    <x v="1"/>
    <s v="United States"/>
    <s v="Arlington"/>
    <x v="5"/>
    <n v="76017"/>
    <x v="2"/>
    <s v="OFF-LA-10001317"/>
    <x v="1"/>
    <x v="2"/>
    <s v="Avery 520"/>
    <n v="2.52"/>
    <n v="1"/>
    <n v="0.2"/>
    <n v="0.88200000000000001"/>
  </r>
  <r>
    <n v="2610"/>
    <x v="1280"/>
    <x v="2"/>
    <x v="641"/>
    <d v="2011-11-30T00:00:00"/>
    <s v="Standard Class"/>
    <x v="565"/>
    <s v="Matt Collister"/>
    <x v="1"/>
    <s v="United States"/>
    <s v="Arlington"/>
    <x v="5"/>
    <n v="76017"/>
    <x v="2"/>
    <s v="FUR-TA-10000577"/>
    <x v="0"/>
    <x v="3"/>
    <s v="Bretford CR4500 Series Slim Rectangular Table"/>
    <n v="1218.7349999999997"/>
    <n v="5"/>
    <n v="0.3"/>
    <n v="-121.87349999999992"/>
  </r>
  <r>
    <n v="2611"/>
    <x v="1280"/>
    <x v="2"/>
    <x v="641"/>
    <d v="2011-11-30T00:00:00"/>
    <s v="Standard Class"/>
    <x v="565"/>
    <s v="Matt Collister"/>
    <x v="1"/>
    <s v="United States"/>
    <s v="Arlington"/>
    <x v="5"/>
    <n v="76017"/>
    <x v="2"/>
    <s v="OFF-LA-10000248"/>
    <x v="1"/>
    <x v="2"/>
    <s v="Avery 52"/>
    <n v="5.9039999999999999"/>
    <n v="2"/>
    <n v="0.2"/>
    <n v="1.9925999999999999"/>
  </r>
  <r>
    <n v="2612"/>
    <x v="1280"/>
    <x v="2"/>
    <x v="641"/>
    <d v="2011-11-30T00:00:00"/>
    <s v="Standard Class"/>
    <x v="565"/>
    <s v="Matt Collister"/>
    <x v="1"/>
    <s v="United States"/>
    <s v="Arlington"/>
    <x v="5"/>
    <n v="76017"/>
    <x v="2"/>
    <s v="OFF-PA-10000955"/>
    <x v="1"/>
    <x v="10"/>
    <s v="Southworth 25% Cotton Granite Paper &amp; Envelopes"/>
    <n v="15.696000000000002"/>
    <n v="3"/>
    <n v="0.2"/>
    <n v="5.1011999999999995"/>
  </r>
  <r>
    <n v="2613"/>
    <x v="1280"/>
    <x v="2"/>
    <x v="641"/>
    <d v="2011-11-30T00:00:00"/>
    <s v="Standard Class"/>
    <x v="565"/>
    <s v="Matt Collister"/>
    <x v="1"/>
    <s v="United States"/>
    <s v="Arlington"/>
    <x v="5"/>
    <n v="76017"/>
    <x v="2"/>
    <s v="FUR-FU-10000221"/>
    <x v="0"/>
    <x v="5"/>
    <s v="Master Caster Door Stop, Brown"/>
    <n v="6.0960000000000001"/>
    <n v="3"/>
    <n v="0.6"/>
    <n v="-3.9624000000000006"/>
  </r>
  <r>
    <n v="2614"/>
    <x v="1281"/>
    <x v="0"/>
    <x v="236"/>
    <d v="2013-05-06T00:00:00"/>
    <s v="Standard Class"/>
    <x v="635"/>
    <s v="Bill Overfelt"/>
    <x v="1"/>
    <s v="United States"/>
    <s v="Los Angeles"/>
    <x v="1"/>
    <n v="90045"/>
    <x v="1"/>
    <s v="FUR-CH-10002304"/>
    <x v="0"/>
    <x v="1"/>
    <s v="Global Stack Chair without Arms, Black"/>
    <n v="41.568000000000005"/>
    <n v="2"/>
    <n v="0.2"/>
    <n v="2.5980000000000008"/>
  </r>
  <r>
    <n v="2615"/>
    <x v="1282"/>
    <x v="2"/>
    <x v="759"/>
    <d v="2011-05-03T00:00:00"/>
    <s v="Standard Class"/>
    <x v="636"/>
    <s v="Aleksandra Gannaway"/>
    <x v="1"/>
    <s v="United States"/>
    <s v="Los Angeles"/>
    <x v="1"/>
    <n v="90049"/>
    <x v="1"/>
    <s v="FUR-CH-10004886"/>
    <x v="0"/>
    <x v="1"/>
    <s v="Bevis Steel Folding Chairs"/>
    <n v="230.28000000000003"/>
    <n v="3"/>
    <n v="0.2"/>
    <n v="23.027999999999992"/>
  </r>
  <r>
    <n v="2616"/>
    <x v="1282"/>
    <x v="2"/>
    <x v="759"/>
    <d v="2011-05-03T00:00:00"/>
    <s v="Standard Class"/>
    <x v="636"/>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x v="333"/>
    <s v="Maribeth Schnelling"/>
    <x v="0"/>
    <s v="United States"/>
    <s v="San Francisco"/>
    <x v="1"/>
    <n v="94110"/>
    <x v="1"/>
    <s v="OFF-LA-10003663"/>
    <x v="1"/>
    <x v="2"/>
    <s v="Avery 498"/>
    <n v="5.78"/>
    <n v="2"/>
    <n v="0"/>
    <n v="2.7166000000000001"/>
  </r>
  <r>
    <n v="2618"/>
    <x v="1283"/>
    <x v="3"/>
    <x v="719"/>
    <d v="2014-04-06T00:00:00"/>
    <s v="Standard Class"/>
    <x v="333"/>
    <s v="Maribeth Schnelling"/>
    <x v="0"/>
    <s v="United States"/>
    <s v="San Francisco"/>
    <x v="1"/>
    <n v="94110"/>
    <x v="1"/>
    <s v="OFF-BI-10001294"/>
    <x v="1"/>
    <x v="8"/>
    <s v="Fellowes Binding Cases"/>
    <n v="121.67999999999999"/>
    <n v="13"/>
    <n v="0.2"/>
    <n v="38.024999999999977"/>
  </r>
  <r>
    <n v="2619"/>
    <x v="1284"/>
    <x v="3"/>
    <x v="66"/>
    <d v="2014-12-27T00:00:00"/>
    <s v="Standard Class"/>
    <x v="487"/>
    <s v="Jim Mitchum"/>
    <x v="1"/>
    <s v="United States"/>
    <s v="Carlsbad"/>
    <x v="27"/>
    <n v="88220"/>
    <x v="1"/>
    <s v="OFF-AR-10000369"/>
    <x v="1"/>
    <x v="6"/>
    <s v="Design Ebony Sketching Pencil"/>
    <n v="4.17"/>
    <n v="3"/>
    <n v="0"/>
    <n v="1.0841999999999998"/>
  </r>
  <r>
    <n v="2620"/>
    <x v="1284"/>
    <x v="3"/>
    <x v="66"/>
    <d v="2014-12-27T00:00:00"/>
    <s v="Standard Class"/>
    <x v="487"/>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x v="487"/>
    <s v="Jim Mitchum"/>
    <x v="1"/>
    <s v="United States"/>
    <s v="Carlsbad"/>
    <x v="27"/>
    <n v="88220"/>
    <x v="1"/>
    <s v="OFF-ST-10000876"/>
    <x v="1"/>
    <x v="4"/>
    <s v="Eldon Simplefile Box Office"/>
    <n v="37.32"/>
    <n v="3"/>
    <n v="0"/>
    <n v="10.4496"/>
  </r>
  <r>
    <n v="2622"/>
    <x v="1284"/>
    <x v="3"/>
    <x v="66"/>
    <d v="2014-12-27T00:00:00"/>
    <s v="Standard Class"/>
    <x v="487"/>
    <s v="Jim Mitchum"/>
    <x v="1"/>
    <s v="United States"/>
    <s v="Carlsbad"/>
    <x v="27"/>
    <n v="88220"/>
    <x v="1"/>
    <s v="OFF-LA-10001404"/>
    <x v="1"/>
    <x v="2"/>
    <s v="Avery 517"/>
    <n v="18.45"/>
    <n v="5"/>
    <n v="0"/>
    <n v="8.6715"/>
  </r>
  <r>
    <n v="2623"/>
    <x v="1285"/>
    <x v="2"/>
    <x v="640"/>
    <d v="2011-12-06T00:00:00"/>
    <s v="Second Class"/>
    <x v="637"/>
    <s v="Matthew Clasen"/>
    <x v="1"/>
    <s v="United States"/>
    <s v="Saint Louis"/>
    <x v="25"/>
    <n v="63116"/>
    <x v="2"/>
    <s v="OFF-PA-10001972"/>
    <x v="1"/>
    <x v="10"/>
    <s v="Xerox 214"/>
    <n v="25.92"/>
    <n v="4"/>
    <n v="0"/>
    <n v="12.441600000000001"/>
  </r>
  <r>
    <n v="2624"/>
    <x v="1286"/>
    <x v="3"/>
    <x v="760"/>
    <d v="2014-10-25T00:00:00"/>
    <s v="First Class"/>
    <x v="638"/>
    <s v="Tom Ashbrook"/>
    <x v="2"/>
    <s v="United States"/>
    <s v="New York City"/>
    <x v="15"/>
    <n v="10024"/>
    <x v="3"/>
    <s v="TEC-CO-10004722"/>
    <x v="2"/>
    <x v="16"/>
    <s v="Canon imageCLASS 2200 Advanced Copier"/>
    <n v="11199.968000000001"/>
    <n v="4"/>
    <n v="0.2"/>
    <n v="3919.9887999999992"/>
  </r>
  <r>
    <n v="2625"/>
    <x v="1286"/>
    <x v="3"/>
    <x v="760"/>
    <d v="2014-10-25T00:00:00"/>
    <s v="First Class"/>
    <x v="638"/>
    <s v="Tom Ashbrook"/>
    <x v="2"/>
    <s v="United States"/>
    <s v="New York City"/>
    <x v="15"/>
    <n v="10024"/>
    <x v="3"/>
    <s v="TEC-PH-10001494"/>
    <x v="2"/>
    <x v="7"/>
    <s v="Polycom CX600 IP Phone VoIP phone"/>
    <n v="2399.6"/>
    <n v="8"/>
    <n v="0"/>
    <n v="647.89200000000005"/>
  </r>
  <r>
    <n v="2626"/>
    <x v="1286"/>
    <x v="3"/>
    <x v="760"/>
    <d v="2014-10-25T00:00:00"/>
    <s v="First Class"/>
    <x v="638"/>
    <s v="Tom Ashbrook"/>
    <x v="2"/>
    <s v="United States"/>
    <s v="New York City"/>
    <x v="15"/>
    <n v="10024"/>
    <x v="3"/>
    <s v="OFF-EN-10002500"/>
    <x v="1"/>
    <x v="12"/>
    <s v="Globe Weis Peel &amp; Seel First Class Envelopes"/>
    <n v="63.9"/>
    <n v="5"/>
    <n v="0"/>
    <n v="28.754999999999995"/>
  </r>
  <r>
    <n v="2627"/>
    <x v="1286"/>
    <x v="3"/>
    <x v="760"/>
    <d v="2014-10-25T00:00:00"/>
    <s v="First Class"/>
    <x v="638"/>
    <s v="Tom Ashbrook"/>
    <x v="2"/>
    <s v="United States"/>
    <s v="New York City"/>
    <x v="15"/>
    <n v="10024"/>
    <x v="3"/>
    <s v="TEC-PH-10003800"/>
    <x v="2"/>
    <x v="7"/>
    <s v="i.Sound Portable Power - 8000 mAh"/>
    <n v="52.99"/>
    <n v="1"/>
    <n v="0"/>
    <n v="0.52989999999999782"/>
  </r>
  <r>
    <n v="2628"/>
    <x v="1287"/>
    <x v="3"/>
    <x v="38"/>
    <d v="2014-11-16T00:00:00"/>
    <s v="First Class"/>
    <x v="115"/>
    <s v="Sean Braxton"/>
    <x v="1"/>
    <s v="United States"/>
    <s v="Springfield"/>
    <x v="24"/>
    <n v="45503"/>
    <x v="3"/>
    <s v="TEC-AC-10002399"/>
    <x v="2"/>
    <x v="11"/>
    <s v="SanDisk Cruzer 32 GB USB Flash Drive"/>
    <n v="60.864000000000004"/>
    <n v="4"/>
    <n v="0.2"/>
    <n v="9.1295999999999964"/>
  </r>
  <r>
    <n v="2629"/>
    <x v="1287"/>
    <x v="3"/>
    <x v="38"/>
    <d v="2014-11-16T00:00:00"/>
    <s v="First Class"/>
    <x v="115"/>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x v="115"/>
    <s v="Sean Braxton"/>
    <x v="1"/>
    <s v="United States"/>
    <s v="Springfield"/>
    <x v="24"/>
    <n v="45503"/>
    <x v="3"/>
    <s v="OFF-BI-10003196"/>
    <x v="1"/>
    <x v="8"/>
    <s v="Accohide Poly Flexible Ring Binders"/>
    <n v="11.220000000000002"/>
    <n v="10"/>
    <n v="0.7"/>
    <n v="-7.4799999999999969"/>
  </r>
  <r>
    <n v="2631"/>
    <x v="1288"/>
    <x v="1"/>
    <x v="229"/>
    <d v="2012-09-15T00:00:00"/>
    <s v="Standard Class"/>
    <x v="492"/>
    <s v="Aimee Bixby"/>
    <x v="0"/>
    <s v="United States"/>
    <s v="Tulsa"/>
    <x v="26"/>
    <n v="74133"/>
    <x v="2"/>
    <s v="OFF-PA-10000477"/>
    <x v="1"/>
    <x v="10"/>
    <s v="Xerox 1952"/>
    <n v="14.940000000000001"/>
    <n v="3"/>
    <n v="0"/>
    <n v="7.0218000000000007"/>
  </r>
  <r>
    <n v="2632"/>
    <x v="1289"/>
    <x v="3"/>
    <x v="356"/>
    <d v="2014-05-21T00:00:00"/>
    <s v="Standard Class"/>
    <x v="639"/>
    <s v="Jason Fortune-"/>
    <x v="0"/>
    <s v="United States"/>
    <s v="Seattle"/>
    <x v="4"/>
    <n v="98103"/>
    <x v="1"/>
    <s v="FUR-FU-10000076"/>
    <x v="0"/>
    <x v="5"/>
    <s v="24-Hour Round Wall Clock"/>
    <n v="39.96"/>
    <n v="2"/>
    <n v="0"/>
    <n v="17.182800000000004"/>
  </r>
  <r>
    <n v="2633"/>
    <x v="1289"/>
    <x v="3"/>
    <x v="356"/>
    <d v="2014-05-21T00:00:00"/>
    <s v="Standard Class"/>
    <x v="639"/>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x v="639"/>
    <s v="Jason Fortune-"/>
    <x v="0"/>
    <s v="United States"/>
    <s v="Seattle"/>
    <x v="4"/>
    <n v="98103"/>
    <x v="1"/>
    <s v="FUR-CH-10004287"/>
    <x v="0"/>
    <x v="1"/>
    <s v="SAFCO Arco Folding Chair"/>
    <n v="220.96"/>
    <n v="1"/>
    <n v="0.2"/>
    <n v="24.857999999999983"/>
  </r>
  <r>
    <n v="2635"/>
    <x v="1290"/>
    <x v="1"/>
    <x v="761"/>
    <d v="2012-07-10T00:00:00"/>
    <s v="Second Class"/>
    <x v="541"/>
    <s v="Barbara Fisher"/>
    <x v="1"/>
    <s v="United States"/>
    <s v="Fayetteville"/>
    <x v="3"/>
    <n v="28314"/>
    <x v="0"/>
    <s v="FUR-FU-10003829"/>
    <x v="0"/>
    <x v="5"/>
    <s v="Stackable Trays"/>
    <n v="4.9280000000000008"/>
    <n v="2"/>
    <n v="0.2"/>
    <n v="0.73919999999999941"/>
  </r>
  <r>
    <n v="2636"/>
    <x v="1290"/>
    <x v="1"/>
    <x v="761"/>
    <d v="2012-07-10T00:00:00"/>
    <s v="Second Class"/>
    <x v="541"/>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x v="640"/>
    <s v="Tim Taslimi"/>
    <x v="1"/>
    <s v="United States"/>
    <s v="Los Angeles"/>
    <x v="1"/>
    <n v="90045"/>
    <x v="1"/>
    <s v="OFF-ST-10000046"/>
    <x v="1"/>
    <x v="4"/>
    <s v="Fellowes Super Stor/Drawer Files"/>
    <n v="323.10000000000002"/>
    <n v="2"/>
    <n v="0"/>
    <n v="61.38900000000001"/>
  </r>
  <r>
    <n v="2638"/>
    <x v="1292"/>
    <x v="3"/>
    <x v="492"/>
    <d v="2014-06-19T00:00:00"/>
    <s v="Standard Class"/>
    <x v="641"/>
    <s v="Sarah Bern"/>
    <x v="0"/>
    <s v="United States"/>
    <s v="New York City"/>
    <x v="15"/>
    <n v="10035"/>
    <x v="3"/>
    <s v="OFF-PA-10000697"/>
    <x v="1"/>
    <x v="10"/>
    <s v="TOPS Voice Message Log Book, Flash Format"/>
    <n v="19.04"/>
    <n v="4"/>
    <n v="0"/>
    <n v="9.3295999999999992"/>
  </r>
  <r>
    <n v="2639"/>
    <x v="1292"/>
    <x v="3"/>
    <x v="492"/>
    <d v="2014-06-19T00:00:00"/>
    <s v="Standard Class"/>
    <x v="641"/>
    <s v="Sarah Bern"/>
    <x v="0"/>
    <s v="United States"/>
    <s v="New York City"/>
    <x v="15"/>
    <n v="10035"/>
    <x v="3"/>
    <s v="OFF-BI-10000848"/>
    <x v="1"/>
    <x v="8"/>
    <s v="Angle-D Ring Binders"/>
    <n v="13.128"/>
    <n v="3"/>
    <n v="0.2"/>
    <n v="4.2665999999999986"/>
  </r>
  <r>
    <n v="2640"/>
    <x v="1292"/>
    <x v="3"/>
    <x v="492"/>
    <d v="2014-06-19T00:00:00"/>
    <s v="Standard Class"/>
    <x v="641"/>
    <s v="Sarah Bern"/>
    <x v="0"/>
    <s v="United States"/>
    <s v="New York City"/>
    <x v="15"/>
    <n v="10035"/>
    <x v="3"/>
    <s v="OFF-AR-10004691"/>
    <x v="1"/>
    <x v="6"/>
    <s v="Boston 1730 StandUp Electric Pencil Sharpener"/>
    <n v="64.14"/>
    <n v="3"/>
    <n v="0"/>
    <n v="16.676400000000001"/>
  </r>
  <r>
    <n v="2641"/>
    <x v="1292"/>
    <x v="3"/>
    <x v="492"/>
    <d v="2014-06-19T00:00:00"/>
    <s v="Standard Class"/>
    <x v="641"/>
    <s v="Sarah Bern"/>
    <x v="0"/>
    <s v="United States"/>
    <s v="New York City"/>
    <x v="15"/>
    <n v="10035"/>
    <x v="3"/>
    <s v="FUR-CH-10000595"/>
    <x v="0"/>
    <x v="1"/>
    <s v="Safco Contoured Stacking Chairs"/>
    <n v="858.24"/>
    <n v="4"/>
    <n v="0.1"/>
    <n v="143.03999999999996"/>
  </r>
  <r>
    <n v="2642"/>
    <x v="1293"/>
    <x v="1"/>
    <x v="763"/>
    <d v="2012-02-25T00:00:00"/>
    <s v="Standard Class"/>
    <x v="21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x v="567"/>
    <s v="Kelly Andreada"/>
    <x v="0"/>
    <s v="United States"/>
    <s v="Aurora"/>
    <x v="10"/>
    <n v="60505"/>
    <x v="2"/>
    <s v="OFF-PA-10001289"/>
    <x v="1"/>
    <x v="10"/>
    <s v="White Computer Printout Paper by Universal"/>
    <n v="186.048"/>
    <n v="6"/>
    <n v="0.2"/>
    <n v="67.442399999999992"/>
  </r>
  <r>
    <n v="2644"/>
    <x v="1295"/>
    <x v="0"/>
    <x v="764"/>
    <d v="2013-04-22T00:00:00"/>
    <s v="Second Class"/>
    <x v="408"/>
    <s v="Ben Ferrer"/>
    <x v="2"/>
    <s v="United States"/>
    <s v="Raleigh"/>
    <x v="3"/>
    <n v="27604"/>
    <x v="0"/>
    <s v="TEC-PH-10003092"/>
    <x v="2"/>
    <x v="7"/>
    <s v="Motorola L804"/>
    <n v="36.792000000000002"/>
    <n v="1"/>
    <n v="0.2"/>
    <n v="4.1390999999999991"/>
  </r>
  <r>
    <n v="2645"/>
    <x v="1295"/>
    <x v="0"/>
    <x v="764"/>
    <d v="2013-04-22T00:00:00"/>
    <s v="Second Class"/>
    <x v="408"/>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x v="483"/>
    <s v="Tom Boeckenhauer"/>
    <x v="0"/>
    <s v="United States"/>
    <s v="Tulsa"/>
    <x v="26"/>
    <n v="74133"/>
    <x v="2"/>
    <s v="FUR-FU-10004270"/>
    <x v="0"/>
    <x v="5"/>
    <s v="Executive Impressions 13&quot; Clairmont Wall Clock"/>
    <n v="57.69"/>
    <n v="3"/>
    <n v="0"/>
    <n v="23.652900000000002"/>
  </r>
  <r>
    <n v="2647"/>
    <x v="1296"/>
    <x v="2"/>
    <x v="557"/>
    <d v="2011-09-12T00:00:00"/>
    <s v="Second Class"/>
    <x v="483"/>
    <s v="Tom Boeckenhauer"/>
    <x v="0"/>
    <s v="United States"/>
    <s v="Tulsa"/>
    <x v="26"/>
    <n v="74133"/>
    <x v="2"/>
    <s v="OFF-BI-10000948"/>
    <x v="1"/>
    <x v="8"/>
    <s v="GBC Laser Imprintable Binding System Covers, Desert Sand"/>
    <n v="42.81"/>
    <n v="3"/>
    <n v="0"/>
    <n v="20.120699999999999"/>
  </r>
  <r>
    <n v="2648"/>
    <x v="1296"/>
    <x v="2"/>
    <x v="557"/>
    <d v="2011-09-12T00:00:00"/>
    <s v="Second Class"/>
    <x v="483"/>
    <s v="Tom Boeckenhauer"/>
    <x v="0"/>
    <s v="United States"/>
    <s v="Tulsa"/>
    <x v="26"/>
    <n v="74133"/>
    <x v="2"/>
    <s v="OFF-PA-10000223"/>
    <x v="1"/>
    <x v="10"/>
    <s v="Xerox 2000"/>
    <n v="12.96"/>
    <n v="2"/>
    <n v="0"/>
    <n v="6.2208000000000006"/>
  </r>
  <r>
    <n v="2649"/>
    <x v="1296"/>
    <x v="2"/>
    <x v="557"/>
    <d v="2011-09-12T00:00:00"/>
    <s v="Second Class"/>
    <x v="483"/>
    <s v="Tom Boeckenhauer"/>
    <x v="0"/>
    <s v="United States"/>
    <s v="Tulsa"/>
    <x v="26"/>
    <n v="74133"/>
    <x v="2"/>
    <s v="FUR-FU-10004665"/>
    <x v="0"/>
    <x v="5"/>
    <s v="3M Polarizing Task Lamp with Clamp Arm, Light Gray"/>
    <n v="821.87999999999988"/>
    <n v="6"/>
    <n v="0"/>
    <n v="213.68880000000001"/>
  </r>
  <r>
    <n v="2650"/>
    <x v="1296"/>
    <x v="2"/>
    <x v="557"/>
    <d v="2011-09-12T00:00:00"/>
    <s v="Second Class"/>
    <x v="483"/>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x v="64"/>
    <s v="Sally Hughsby"/>
    <x v="1"/>
    <s v="United States"/>
    <s v="Hesperia"/>
    <x v="1"/>
    <n v="92345"/>
    <x v="1"/>
    <s v="FUR-BO-10004467"/>
    <x v="0"/>
    <x v="0"/>
    <s v="Bestar Classic Bookcase"/>
    <n v="424.95749999999992"/>
    <n v="5"/>
    <n v="0.15"/>
    <n v="19.997999999999976"/>
  </r>
  <r>
    <n v="2652"/>
    <x v="1298"/>
    <x v="3"/>
    <x v="697"/>
    <d v="2014-09-22T00:00:00"/>
    <s v="Second Class"/>
    <x v="127"/>
    <s v="Alan Schoenberger"/>
    <x v="1"/>
    <s v="United States"/>
    <s v="Provo"/>
    <x v="7"/>
    <n v="84604"/>
    <x v="1"/>
    <s v="OFF-BI-10000829"/>
    <x v="1"/>
    <x v="8"/>
    <s v="Avery Non-Stick Binders"/>
    <n v="10.776000000000002"/>
    <n v="3"/>
    <n v="0.2"/>
    <n v="3.5021999999999989"/>
  </r>
  <r>
    <n v="2653"/>
    <x v="1298"/>
    <x v="3"/>
    <x v="697"/>
    <d v="2014-09-22T00:00:00"/>
    <s v="Second Class"/>
    <x v="127"/>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x v="127"/>
    <s v="Alan Schoenberger"/>
    <x v="1"/>
    <s v="United States"/>
    <s v="Provo"/>
    <x v="7"/>
    <n v="84604"/>
    <x v="1"/>
    <s v="OFF-PA-10000062"/>
    <x v="1"/>
    <x v="10"/>
    <s v="Green Bar Computer Printout Paper"/>
    <n v="164.88"/>
    <n v="3"/>
    <n v="0"/>
    <n v="80.791200000000003"/>
  </r>
  <r>
    <n v="2655"/>
    <x v="1298"/>
    <x v="3"/>
    <x v="697"/>
    <d v="2014-09-22T00:00:00"/>
    <s v="Second Class"/>
    <x v="127"/>
    <s v="Alan Schoenberger"/>
    <x v="1"/>
    <s v="United States"/>
    <s v="Provo"/>
    <x v="7"/>
    <n v="84604"/>
    <x v="1"/>
    <s v="FUR-BO-10003404"/>
    <x v="0"/>
    <x v="0"/>
    <s v="Global Adaptabilites Bookcase, Cherry/Storm Gray Finish"/>
    <n v="1292.94"/>
    <n v="3"/>
    <n v="0"/>
    <n v="77.576399999999921"/>
  </r>
  <r>
    <n v="2656"/>
    <x v="1298"/>
    <x v="3"/>
    <x v="697"/>
    <d v="2014-09-22T00:00:00"/>
    <s v="Second Class"/>
    <x v="127"/>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x v="127"/>
    <s v="Alan Schoenberger"/>
    <x v="1"/>
    <s v="United States"/>
    <s v="Provo"/>
    <x v="7"/>
    <n v="84604"/>
    <x v="1"/>
    <s v="OFF-ST-10001272"/>
    <x v="1"/>
    <x v="4"/>
    <s v="Mini 13-1/2 Capacity Data Binder Rack, Pearl"/>
    <n v="261.74"/>
    <n v="2"/>
    <n v="0"/>
    <n v="65.435000000000002"/>
  </r>
  <r>
    <n v="2658"/>
    <x v="1298"/>
    <x v="3"/>
    <x v="697"/>
    <d v="2014-09-22T00:00:00"/>
    <s v="Second Class"/>
    <x v="127"/>
    <s v="Alan Schoenberger"/>
    <x v="1"/>
    <s v="United States"/>
    <s v="Provo"/>
    <x v="7"/>
    <n v="84604"/>
    <x v="1"/>
    <s v="OFF-LA-10001175"/>
    <x v="1"/>
    <x v="2"/>
    <s v="Avery 514"/>
    <n v="14.399999999999999"/>
    <n v="5"/>
    <n v="0"/>
    <n v="7.056"/>
  </r>
  <r>
    <n v="2659"/>
    <x v="1299"/>
    <x v="0"/>
    <x v="765"/>
    <d v="2013-08-21T00:00:00"/>
    <s v="Standard Class"/>
    <x v="7"/>
    <s v="Pete Kriz"/>
    <x v="0"/>
    <s v="United States"/>
    <s v="San Francisco"/>
    <x v="1"/>
    <n v="94110"/>
    <x v="1"/>
    <s v="OFF-EN-10004030"/>
    <x v="1"/>
    <x v="12"/>
    <s v="Convenience Packs of Business Envelopes"/>
    <n v="10.86"/>
    <n v="3"/>
    <n v="0"/>
    <n v="5.1042000000000005"/>
  </r>
  <r>
    <n v="2660"/>
    <x v="1300"/>
    <x v="1"/>
    <x v="100"/>
    <d v="2012-12-28T00:00:00"/>
    <s v="Standard Class"/>
    <x v="403"/>
    <s v="Harold Ryan"/>
    <x v="1"/>
    <s v="United States"/>
    <s v="Gilbert"/>
    <x v="16"/>
    <n v="85234"/>
    <x v="1"/>
    <s v="FUR-CH-10004287"/>
    <x v="0"/>
    <x v="1"/>
    <s v="SAFCO Arco Folding Chair"/>
    <n v="883.84"/>
    <n v="4"/>
    <n v="0.2"/>
    <n v="99.431999999999931"/>
  </r>
  <r>
    <n v="2661"/>
    <x v="1301"/>
    <x v="3"/>
    <x v="354"/>
    <d v="2014-12-03T00:00:00"/>
    <s v="Standard Class"/>
    <x v="375"/>
    <s v="Deirdre Greer"/>
    <x v="1"/>
    <s v="United States"/>
    <s v="New York City"/>
    <x v="15"/>
    <n v="10035"/>
    <x v="3"/>
    <s v="TEC-PH-10002834"/>
    <x v="2"/>
    <x v="7"/>
    <s v="Google Nexus 5"/>
    <n v="1979.89"/>
    <n v="11"/>
    <n v="0"/>
    <n v="494.97250000000003"/>
  </r>
  <r>
    <n v="2662"/>
    <x v="1301"/>
    <x v="3"/>
    <x v="354"/>
    <d v="2014-12-03T00:00:00"/>
    <s v="Standard Class"/>
    <x v="375"/>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x v="642"/>
    <s v="Craig Leslie"/>
    <x v="2"/>
    <s v="United States"/>
    <s v="Springfield"/>
    <x v="25"/>
    <n v="65807"/>
    <x v="2"/>
    <s v="OFF-BI-10003460"/>
    <x v="1"/>
    <x v="8"/>
    <s v="Acco 3-Hole Punch"/>
    <n v="8.76"/>
    <n v="2"/>
    <n v="0"/>
    <n v="4.2047999999999996"/>
  </r>
  <r>
    <n v="2664"/>
    <x v="1303"/>
    <x v="0"/>
    <x v="766"/>
    <d v="2013-05-05T00:00:00"/>
    <s v="First Class"/>
    <x v="520"/>
    <s v="Herbert Flentye"/>
    <x v="0"/>
    <s v="United States"/>
    <s v="Memphis"/>
    <x v="18"/>
    <n v="38109"/>
    <x v="0"/>
    <s v="OFF-LA-10001569"/>
    <x v="1"/>
    <x v="2"/>
    <s v="Avery 499"/>
    <n v="3.9840000000000004"/>
    <n v="1"/>
    <n v="0.2"/>
    <n v="1.2948"/>
  </r>
  <r>
    <n v="2665"/>
    <x v="1303"/>
    <x v="0"/>
    <x v="766"/>
    <d v="2013-05-05T00:00:00"/>
    <s v="First Class"/>
    <x v="520"/>
    <s v="Herbert Flentye"/>
    <x v="0"/>
    <s v="United States"/>
    <s v="Memphis"/>
    <x v="18"/>
    <n v="38109"/>
    <x v="0"/>
    <s v="FUR-TA-10004534"/>
    <x v="0"/>
    <x v="3"/>
    <s v="Bevis 44 x 96 Conference Tables"/>
    <n v="370.62"/>
    <n v="3"/>
    <n v="0.4"/>
    <n v="-142.07100000000008"/>
  </r>
  <r>
    <n v="2666"/>
    <x v="1303"/>
    <x v="0"/>
    <x v="766"/>
    <d v="2013-05-05T00:00:00"/>
    <s v="First Class"/>
    <x v="520"/>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x v="643"/>
    <s v="Hunter Glantz"/>
    <x v="0"/>
    <s v="United States"/>
    <s v="Amarillo"/>
    <x v="5"/>
    <n v="79109"/>
    <x v="2"/>
    <s v="TEC-AC-10003832"/>
    <x v="2"/>
    <x v="11"/>
    <s v="Imation 16GB Mini TravelDrive USB 2.0 Flash Drive"/>
    <n v="79.512000000000015"/>
    <n v="3"/>
    <n v="0.2"/>
    <n v="20.8719"/>
  </r>
  <r>
    <n v="2668"/>
    <x v="1304"/>
    <x v="0"/>
    <x v="393"/>
    <d v="2013-10-02T00:00:00"/>
    <s v="Same Day"/>
    <x v="643"/>
    <s v="Hunter Glantz"/>
    <x v="0"/>
    <s v="United States"/>
    <s v="Amarillo"/>
    <x v="5"/>
    <n v="79109"/>
    <x v="2"/>
    <s v="OFF-PA-10000474"/>
    <x v="1"/>
    <x v="10"/>
    <s v="Staples"/>
    <n v="28.352"/>
    <n v="1"/>
    <n v="0.2"/>
    <n v="9.568799999999996"/>
  </r>
  <r>
    <n v="2669"/>
    <x v="1305"/>
    <x v="1"/>
    <x v="767"/>
    <d v="2012-08-30T00:00:00"/>
    <s v="Standard Class"/>
    <x v="644"/>
    <s v="Nancy Lomonaco"/>
    <x v="2"/>
    <s v="United States"/>
    <s v="Los Angeles"/>
    <x v="1"/>
    <n v="90045"/>
    <x v="1"/>
    <s v="FUR-CH-10002774"/>
    <x v="0"/>
    <x v="1"/>
    <s v="Global Deluxe Stacking Chair, Gray"/>
    <n v="40.783999999999999"/>
    <n v="1"/>
    <n v="0.2"/>
    <n v="4.5881999999999987"/>
  </r>
  <r>
    <n v="2670"/>
    <x v="1305"/>
    <x v="1"/>
    <x v="767"/>
    <d v="2012-08-30T00:00:00"/>
    <s v="Standard Class"/>
    <x v="644"/>
    <s v="Nancy Lomonaco"/>
    <x v="2"/>
    <s v="United States"/>
    <s v="Los Angeles"/>
    <x v="1"/>
    <n v="90045"/>
    <x v="1"/>
    <s v="OFF-AP-10002765"/>
    <x v="1"/>
    <x v="9"/>
    <s v="Fellowes Advanced Computer Series Surge Protectors"/>
    <n v="105.96"/>
    <n v="4"/>
    <n v="0"/>
    <n v="29.668800000000005"/>
  </r>
  <r>
    <n v="2671"/>
    <x v="1306"/>
    <x v="2"/>
    <x v="340"/>
    <d v="2011-09-12T00:00:00"/>
    <s v="Second Class"/>
    <x v="645"/>
    <s v="Rick Reed"/>
    <x v="1"/>
    <s v="United States"/>
    <s v="Lowell"/>
    <x v="31"/>
    <n v="1852"/>
    <x v="3"/>
    <s v="OFF-PA-10001144"/>
    <x v="1"/>
    <x v="10"/>
    <s v="Xerox 1913"/>
    <n v="166.44"/>
    <n v="3"/>
    <n v="0"/>
    <n v="79.891199999999998"/>
  </r>
  <r>
    <n v="2672"/>
    <x v="1306"/>
    <x v="2"/>
    <x v="340"/>
    <d v="2011-09-12T00:00:00"/>
    <s v="Second Class"/>
    <x v="645"/>
    <s v="Rick Reed"/>
    <x v="1"/>
    <s v="United States"/>
    <s v="Lowell"/>
    <x v="31"/>
    <n v="1852"/>
    <x v="3"/>
    <s v="FUR-CH-10003761"/>
    <x v="0"/>
    <x v="1"/>
    <s v="Global Italian Leather Office Chair"/>
    <n v="785.87999999999988"/>
    <n v="6"/>
    <n v="0"/>
    <n v="212.18759999999997"/>
  </r>
  <r>
    <n v="2673"/>
    <x v="1306"/>
    <x v="2"/>
    <x v="340"/>
    <d v="2011-09-12T00:00:00"/>
    <s v="Second Class"/>
    <x v="645"/>
    <s v="Rick Reed"/>
    <x v="1"/>
    <s v="United States"/>
    <s v="Lowell"/>
    <x v="31"/>
    <n v="1852"/>
    <x v="3"/>
    <s v="OFF-PA-10004665"/>
    <x v="1"/>
    <x v="10"/>
    <s v="Advantus Motivational Note Cards"/>
    <n v="26.2"/>
    <n v="2"/>
    <n v="0"/>
    <n v="12.837999999999999"/>
  </r>
  <r>
    <n v="2674"/>
    <x v="1306"/>
    <x v="2"/>
    <x v="340"/>
    <d v="2011-09-12T00:00:00"/>
    <s v="Second Class"/>
    <x v="645"/>
    <s v="Rick Reed"/>
    <x v="1"/>
    <s v="United States"/>
    <s v="Lowell"/>
    <x v="31"/>
    <n v="1852"/>
    <x v="3"/>
    <s v="OFF-ST-10000078"/>
    <x v="1"/>
    <x v="4"/>
    <s v="Tennsco 6- and 18-Compartment Lockers"/>
    <n v="1325.8500000000001"/>
    <n v="5"/>
    <n v="0"/>
    <n v="238.65299999999991"/>
  </r>
  <r>
    <n v="2675"/>
    <x v="1307"/>
    <x v="3"/>
    <x v="734"/>
    <d v="2014-12-04T00:00:00"/>
    <s v="Same Day"/>
    <x v="646"/>
    <s v="Toby Carlisle"/>
    <x v="0"/>
    <s v="United States"/>
    <s v="San Diego"/>
    <x v="1"/>
    <n v="92024"/>
    <x v="1"/>
    <s v="OFF-PA-10000357"/>
    <x v="1"/>
    <x v="10"/>
    <s v="Xerox 1888"/>
    <n v="166.44"/>
    <n v="3"/>
    <n v="0"/>
    <n v="79.891199999999998"/>
  </r>
  <r>
    <n v="2676"/>
    <x v="1308"/>
    <x v="3"/>
    <x v="344"/>
    <d v="2014-12-03T00:00:00"/>
    <s v="Standard Class"/>
    <x v="140"/>
    <s v="Doug Bickford"/>
    <x v="0"/>
    <s v="United States"/>
    <s v="Asheville"/>
    <x v="3"/>
    <n v="28806"/>
    <x v="0"/>
    <s v="OFF-AR-10000422"/>
    <x v="1"/>
    <x v="6"/>
    <s v="Pencil and Crayon Sharpener"/>
    <n v="8.76"/>
    <n v="5"/>
    <n v="0.2"/>
    <n v="0.76649999999999974"/>
  </r>
  <r>
    <n v="2677"/>
    <x v="1308"/>
    <x v="3"/>
    <x v="344"/>
    <d v="2014-12-03T00:00:00"/>
    <s v="Standard Class"/>
    <x v="140"/>
    <s v="Doug Bickford"/>
    <x v="0"/>
    <s v="United States"/>
    <s v="Asheville"/>
    <x v="3"/>
    <n v="28806"/>
    <x v="0"/>
    <s v="OFF-AP-10001205"/>
    <x v="1"/>
    <x v="9"/>
    <s v="Belkin 5 Outlet SurgeMaster Power Centers"/>
    <n v="43.584000000000003"/>
    <n v="1"/>
    <n v="0.2"/>
    <n v="4.3584000000000032"/>
  </r>
  <r>
    <n v="2678"/>
    <x v="1309"/>
    <x v="2"/>
    <x v="261"/>
    <d v="2011-06-21T00:00:00"/>
    <s v="Same Day"/>
    <x v="647"/>
    <s v="Stewart Visinsky"/>
    <x v="0"/>
    <s v="United States"/>
    <s v="Pueblo"/>
    <x v="22"/>
    <n v="81001"/>
    <x v="1"/>
    <s v="OFF-BI-10001116"/>
    <x v="1"/>
    <x v="8"/>
    <s v="Wilson Jones 1&quot; Hanging DublLock Ring Binders"/>
    <n v="11.088000000000003"/>
    <n v="7"/>
    <n v="0.7"/>
    <n v="-8.1311999999999998"/>
  </r>
  <r>
    <n v="2679"/>
    <x v="1309"/>
    <x v="2"/>
    <x v="261"/>
    <d v="2011-06-21T00:00:00"/>
    <s v="Same Day"/>
    <x v="647"/>
    <s v="Stewart Visinsky"/>
    <x v="0"/>
    <s v="United States"/>
    <s v="Pueblo"/>
    <x v="22"/>
    <n v="81001"/>
    <x v="1"/>
    <s v="OFF-BI-10002931"/>
    <x v="1"/>
    <x v="8"/>
    <s v="Avery Trapezoid Extra Heavy Duty 4&quot; Binders"/>
    <n v="25.164000000000001"/>
    <n v="2"/>
    <n v="0.7"/>
    <n v="-16.775999999999996"/>
  </r>
  <r>
    <n v="2680"/>
    <x v="1310"/>
    <x v="3"/>
    <x v="276"/>
    <d v="2014-01-28T00:00:00"/>
    <s v="Standard Class"/>
    <x v="414"/>
    <s v="Mick Hernandez"/>
    <x v="2"/>
    <s v="United States"/>
    <s v="Jackson"/>
    <x v="12"/>
    <n v="49201"/>
    <x v="2"/>
    <s v="OFF-BI-10000546"/>
    <x v="1"/>
    <x v="8"/>
    <s v="Avery Durable Binders"/>
    <n v="14.399999999999999"/>
    <n v="5"/>
    <n v="0"/>
    <n v="7.056"/>
  </r>
  <r>
    <n v="2681"/>
    <x v="1310"/>
    <x v="3"/>
    <x v="276"/>
    <d v="2014-01-28T00:00:00"/>
    <s v="Standard Class"/>
    <x v="414"/>
    <s v="Mick Hernandez"/>
    <x v="2"/>
    <s v="United States"/>
    <s v="Jackson"/>
    <x v="12"/>
    <n v="49201"/>
    <x v="2"/>
    <s v="TEC-AC-10002049"/>
    <x v="2"/>
    <x v="11"/>
    <s v="Logitech G19 Programmable Gaming Keyboard"/>
    <n v="619.94999999999993"/>
    <n v="5"/>
    <n v="0"/>
    <n v="111.59099999999995"/>
  </r>
  <r>
    <n v="2682"/>
    <x v="1310"/>
    <x v="3"/>
    <x v="276"/>
    <d v="2014-01-28T00:00:00"/>
    <s v="Standard Class"/>
    <x v="414"/>
    <s v="Mick Hernandez"/>
    <x v="2"/>
    <s v="United States"/>
    <s v="Jackson"/>
    <x v="12"/>
    <n v="49201"/>
    <x v="2"/>
    <s v="OFF-BI-10001196"/>
    <x v="1"/>
    <x v="8"/>
    <s v="Avery Flip-Chart Easel Binder, Black"/>
    <n v="89.52"/>
    <n v="4"/>
    <n v="0"/>
    <n v="42.074399999999997"/>
  </r>
  <r>
    <n v="2683"/>
    <x v="1310"/>
    <x v="3"/>
    <x v="276"/>
    <d v="2014-01-28T00:00:00"/>
    <s v="Standard Class"/>
    <x v="414"/>
    <s v="Mick Hernandez"/>
    <x v="2"/>
    <s v="United States"/>
    <s v="Jackson"/>
    <x v="12"/>
    <n v="49201"/>
    <x v="2"/>
    <s v="TEC-MA-10002981"/>
    <x v="2"/>
    <x v="15"/>
    <s v="I.R.I.S IRISCard Anywhere 5 Card Scanner"/>
    <n v="350.97300000000007"/>
    <n v="3"/>
    <n v="0.1"/>
    <n v="152.08829999999998"/>
  </r>
  <r>
    <n v="2684"/>
    <x v="1310"/>
    <x v="3"/>
    <x v="276"/>
    <d v="2014-01-28T00:00:00"/>
    <s v="Standard Class"/>
    <x v="414"/>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x v="564"/>
    <s v="Carol Triggs"/>
    <x v="0"/>
    <s v="United States"/>
    <s v="Los Angeles"/>
    <x v="1"/>
    <n v="90004"/>
    <x v="1"/>
    <s v="OFF-BI-10000632"/>
    <x v="1"/>
    <x v="8"/>
    <s v="Satellite Sectional Post Binders"/>
    <n v="312.55200000000002"/>
    <n v="9"/>
    <n v="0.2"/>
    <n v="101.57939999999999"/>
  </r>
  <r>
    <n v="2686"/>
    <x v="1312"/>
    <x v="0"/>
    <x v="47"/>
    <d v="2013-09-12T00:00:00"/>
    <s v="Standard Class"/>
    <x v="41"/>
    <s v="Karl Braun"/>
    <x v="0"/>
    <s v="United States"/>
    <s v="Thomasville"/>
    <x v="3"/>
    <n v="27360"/>
    <x v="0"/>
    <s v="OFF-EN-10003055"/>
    <x v="1"/>
    <x v="12"/>
    <s v="Blue String-Tie &amp; Button Interoffice Envelopes, 10 x 13"/>
    <n v="95.951999999999998"/>
    <n v="3"/>
    <n v="0.2"/>
    <n v="29.984999999999985"/>
  </r>
  <r>
    <n v="2687"/>
    <x v="1312"/>
    <x v="0"/>
    <x v="47"/>
    <d v="2013-09-12T00:00:00"/>
    <s v="Standard Class"/>
    <x v="41"/>
    <s v="Karl Braun"/>
    <x v="0"/>
    <s v="United States"/>
    <s v="Thomasville"/>
    <x v="3"/>
    <n v="27360"/>
    <x v="0"/>
    <s v="OFF-BI-10001031"/>
    <x v="1"/>
    <x v="8"/>
    <s v="Pressboard Data Binders by Wilson Jones"/>
    <n v="3.2040000000000002"/>
    <n v="2"/>
    <n v="0.7"/>
    <n v="-2.4563999999999995"/>
  </r>
  <r>
    <n v="2688"/>
    <x v="1313"/>
    <x v="0"/>
    <x v="578"/>
    <d v="2013-08-06T00:00:00"/>
    <s v="First Class"/>
    <x v="267"/>
    <s v="Ralph Arnett"/>
    <x v="0"/>
    <s v="United States"/>
    <s v="Peoria"/>
    <x v="10"/>
    <n v="61604"/>
    <x v="2"/>
    <s v="OFF-BI-10002003"/>
    <x v="1"/>
    <x v="8"/>
    <s v="Ibico Presentation Index for Binding Systems"/>
    <n v="3.9799999999999991"/>
    <n v="5"/>
    <n v="0.8"/>
    <n v="-6.5670000000000019"/>
  </r>
  <r>
    <n v="2689"/>
    <x v="1314"/>
    <x v="1"/>
    <x v="768"/>
    <d v="2012-11-14T00:00:00"/>
    <s v="First Class"/>
    <x v="289"/>
    <s v="Yoseph Carroll"/>
    <x v="1"/>
    <s v="United States"/>
    <s v="Los Angeles"/>
    <x v="1"/>
    <n v="90032"/>
    <x v="1"/>
    <s v="OFF-PA-10003016"/>
    <x v="1"/>
    <x v="10"/>
    <s v="Adams &quot;While You Were Out&quot; Message Pads"/>
    <n v="15.700000000000001"/>
    <n v="5"/>
    <n v="0"/>
    <n v="7.0649999999999995"/>
  </r>
  <r>
    <n v="2690"/>
    <x v="1315"/>
    <x v="2"/>
    <x v="479"/>
    <d v="2011-07-02T00:00:00"/>
    <s v="First Class"/>
    <x v="154"/>
    <s v="Russell Applegate"/>
    <x v="0"/>
    <s v="United States"/>
    <s v="Chicago"/>
    <x v="10"/>
    <n v="60653"/>
    <x v="2"/>
    <s v="OFF-AR-10004582"/>
    <x v="1"/>
    <x v="6"/>
    <s v="BIC Brite Liner Grip Highlighters"/>
    <n v="5.2480000000000002"/>
    <n v="4"/>
    <n v="0.2"/>
    <n v="1.6399999999999995"/>
  </r>
  <r>
    <n v="2691"/>
    <x v="1316"/>
    <x v="3"/>
    <x v="769"/>
    <d v="2014-12-09T00:00:00"/>
    <s v="Standard Class"/>
    <x v="380"/>
    <s v="Charles McCrossin"/>
    <x v="0"/>
    <s v="United States"/>
    <s v="Philadelphia"/>
    <x v="9"/>
    <n v="19134"/>
    <x v="3"/>
    <s v="OFF-BI-10004364"/>
    <x v="1"/>
    <x v="8"/>
    <s v="Storex Dura Pro Binders"/>
    <n v="5.3460000000000019"/>
    <n v="3"/>
    <n v="0.7"/>
    <n v="-4.4550000000000001"/>
  </r>
  <r>
    <n v="2692"/>
    <x v="1317"/>
    <x v="0"/>
    <x v="770"/>
    <d v="2013-09-03T00:00:00"/>
    <s v="Standard Class"/>
    <x v="79"/>
    <s v="Chad Sievert"/>
    <x v="0"/>
    <s v="United States"/>
    <s v="Englewood"/>
    <x v="22"/>
    <n v="80112"/>
    <x v="1"/>
    <s v="OFF-PA-10002246"/>
    <x v="1"/>
    <x v="10"/>
    <s v="Wirebound Four 2-3/4 x 5 Forms per Page, 400 Sets per Book"/>
    <n v="15.48"/>
    <n v="3"/>
    <n v="0.2"/>
    <n v="5.6115000000000004"/>
  </r>
  <r>
    <n v="2693"/>
    <x v="1317"/>
    <x v="0"/>
    <x v="770"/>
    <d v="2013-09-03T00:00:00"/>
    <s v="Standard Class"/>
    <x v="79"/>
    <s v="Chad Sievert"/>
    <x v="0"/>
    <s v="United States"/>
    <s v="Englewood"/>
    <x v="22"/>
    <n v="80112"/>
    <x v="1"/>
    <s v="TEC-PH-10002890"/>
    <x v="2"/>
    <x v="7"/>
    <s v="AT&amp;T 17929 Lendline Telephone"/>
    <n v="108.57599999999999"/>
    <n v="3"/>
    <n v="0.2"/>
    <n v="8.1432000000000002"/>
  </r>
  <r>
    <n v="2694"/>
    <x v="1318"/>
    <x v="0"/>
    <x v="115"/>
    <d v="2013-01-28T00:00:00"/>
    <s v="Standard Class"/>
    <x v="295"/>
    <s v="Anthony Johnson"/>
    <x v="1"/>
    <s v="United States"/>
    <s v="Seattle"/>
    <x v="4"/>
    <n v="98115"/>
    <x v="1"/>
    <s v="FUR-FU-10001475"/>
    <x v="0"/>
    <x v="5"/>
    <s v="Contract Clock, 14&quot;, Brown"/>
    <n v="109.9"/>
    <n v="5"/>
    <n v="0"/>
    <n v="37.366"/>
  </r>
  <r>
    <n v="2695"/>
    <x v="1319"/>
    <x v="2"/>
    <x v="771"/>
    <d v="2011-10-20T00:00:00"/>
    <s v="Standard Class"/>
    <x v="297"/>
    <s v="Dan Lawera"/>
    <x v="0"/>
    <s v="United States"/>
    <s v="Hialeah"/>
    <x v="2"/>
    <n v="33012"/>
    <x v="0"/>
    <s v="FUR-FU-10004270"/>
    <x v="0"/>
    <x v="5"/>
    <s v="Executive Impressions 13&quot; Clairmont Wall Clock"/>
    <n v="15.384"/>
    <n v="1"/>
    <n v="0.2"/>
    <n v="4.0383000000000013"/>
  </r>
  <r>
    <n v="2696"/>
    <x v="1320"/>
    <x v="0"/>
    <x v="569"/>
    <d v="2013-02-09T00:00:00"/>
    <s v="First Class"/>
    <x v="648"/>
    <s v="Bobby Elias"/>
    <x v="0"/>
    <s v="United States"/>
    <s v="Lancaster"/>
    <x v="24"/>
    <n v="43130"/>
    <x v="3"/>
    <s v="OFF-PA-10003465"/>
    <x v="1"/>
    <x v="10"/>
    <s v="Xerox 1912"/>
    <n v="30.352"/>
    <n v="2"/>
    <n v="0.2"/>
    <n v="10.623199999999997"/>
  </r>
  <r>
    <n v="2697"/>
    <x v="1321"/>
    <x v="2"/>
    <x v="772"/>
    <d v="2011-03-23T00:00:00"/>
    <s v="Standard Class"/>
    <x v="598"/>
    <s v="Sean Miller"/>
    <x v="2"/>
    <s v="United States"/>
    <s v="Jacksonville"/>
    <x v="2"/>
    <n v="32216"/>
    <x v="0"/>
    <s v="TEC-MA-10003626"/>
    <x v="2"/>
    <x v="15"/>
    <s v="Hewlett-Packard Deskjet 6540 Color Inkjet Printer"/>
    <n v="821.3"/>
    <n v="4"/>
    <n v="0.5"/>
    <n v="-16.426000000000045"/>
  </r>
  <r>
    <n v="2698"/>
    <x v="1321"/>
    <x v="2"/>
    <x v="772"/>
    <d v="2011-03-23T00:00:00"/>
    <s v="Standard Class"/>
    <x v="598"/>
    <s v="Sean Miller"/>
    <x v="2"/>
    <s v="United States"/>
    <s v="Jacksonville"/>
    <x v="2"/>
    <n v="32216"/>
    <x v="0"/>
    <s v="TEC-MA-10002412"/>
    <x v="2"/>
    <x v="15"/>
    <s v="Cisco TelePresence System EX90 Videoconferencing Unit"/>
    <n v="22638.48"/>
    <n v="6"/>
    <n v="0.5"/>
    <n v="-1811.0784000000021"/>
  </r>
  <r>
    <n v="2699"/>
    <x v="1321"/>
    <x v="2"/>
    <x v="772"/>
    <d v="2011-03-23T00:00:00"/>
    <s v="Standard Class"/>
    <x v="598"/>
    <s v="Sean Miller"/>
    <x v="2"/>
    <s v="United States"/>
    <s v="Jacksonville"/>
    <x v="2"/>
    <n v="32216"/>
    <x v="0"/>
    <s v="OFF-PA-10001804"/>
    <x v="1"/>
    <x v="10"/>
    <s v="Xerox 195"/>
    <n v="21.376000000000001"/>
    <n v="4"/>
    <n v="0.2"/>
    <n v="7.4815999999999994"/>
  </r>
  <r>
    <n v="2700"/>
    <x v="1321"/>
    <x v="2"/>
    <x v="772"/>
    <d v="2011-03-23T00:00:00"/>
    <s v="Standard Class"/>
    <x v="598"/>
    <s v="Sean Miller"/>
    <x v="2"/>
    <s v="United States"/>
    <s v="Jacksonville"/>
    <x v="2"/>
    <n v="32216"/>
    <x v="0"/>
    <s v="OFF-AR-10003183"/>
    <x v="1"/>
    <x v="6"/>
    <s v="Avery Fluorescent Highlighter Four-Color Set"/>
    <n v="8.016"/>
    <n v="3"/>
    <n v="0.2"/>
    <n v="1.0019999999999993"/>
  </r>
  <r>
    <n v="2701"/>
    <x v="1321"/>
    <x v="2"/>
    <x v="772"/>
    <d v="2011-03-23T00:00:00"/>
    <s v="Standard Class"/>
    <x v="598"/>
    <s v="Sean Miller"/>
    <x v="2"/>
    <s v="United States"/>
    <s v="Jacksonville"/>
    <x v="2"/>
    <n v="32216"/>
    <x v="0"/>
    <s v="FUR-FU-10004270"/>
    <x v="0"/>
    <x v="5"/>
    <s v="Executive Impressions 13&quot; Clairmont Wall Clock"/>
    <n v="30.768000000000001"/>
    <n v="2"/>
    <n v="0.2"/>
    <n v="8.0766000000000027"/>
  </r>
  <r>
    <n v="2702"/>
    <x v="1321"/>
    <x v="2"/>
    <x v="772"/>
    <d v="2011-03-23T00:00:00"/>
    <s v="Standard Class"/>
    <x v="598"/>
    <s v="Sean Miller"/>
    <x v="2"/>
    <s v="United States"/>
    <s v="Jacksonville"/>
    <x v="2"/>
    <n v="32216"/>
    <x v="0"/>
    <s v="OFF-FA-10003112"/>
    <x v="1"/>
    <x v="13"/>
    <s v="Staples"/>
    <n v="18.936"/>
    <n v="3"/>
    <n v="0.2"/>
    <n v="5.9174999999999986"/>
  </r>
  <r>
    <n v="2703"/>
    <x v="1321"/>
    <x v="2"/>
    <x v="772"/>
    <d v="2011-03-23T00:00:00"/>
    <s v="Standard Class"/>
    <x v="598"/>
    <s v="Sean Miller"/>
    <x v="2"/>
    <s v="United States"/>
    <s v="Jacksonville"/>
    <x v="2"/>
    <n v="32216"/>
    <x v="0"/>
    <s v="FUR-FU-10001986"/>
    <x v="0"/>
    <x v="5"/>
    <s v="Dana Fluorescent Magnifying Lamp, White, 36&quot;"/>
    <n v="122.352"/>
    <n v="3"/>
    <n v="0.2"/>
    <n v="15.29399999999999"/>
  </r>
  <r>
    <n v="2704"/>
    <x v="1322"/>
    <x v="2"/>
    <x v="773"/>
    <d v="2011-05-30T00:00:00"/>
    <s v="Standard Class"/>
    <x v="261"/>
    <s v="Resi Pölking"/>
    <x v="0"/>
    <s v="United States"/>
    <s v="Baltimore"/>
    <x v="39"/>
    <n v="21215"/>
    <x v="3"/>
    <s v="OFF-PA-10002319"/>
    <x v="1"/>
    <x v="10"/>
    <s v="Xerox 1944"/>
    <n v="116.28"/>
    <n v="3"/>
    <n v="0"/>
    <n v="56.977199999999996"/>
  </r>
  <r>
    <n v="2705"/>
    <x v="1323"/>
    <x v="3"/>
    <x v="497"/>
    <d v="2014-07-14T00:00:00"/>
    <s v="Second Class"/>
    <x v="557"/>
    <s v="Joy Daniels"/>
    <x v="0"/>
    <s v="United States"/>
    <s v="New York City"/>
    <x v="15"/>
    <n v="10009"/>
    <x v="3"/>
    <s v="TEC-AC-10002323"/>
    <x v="2"/>
    <x v="11"/>
    <s v="SanDisk Ultra 32 GB MicroSDHC Class 10 Memory Card"/>
    <n v="132.60000000000002"/>
    <n v="6"/>
    <n v="0"/>
    <n v="17.238000000000007"/>
  </r>
  <r>
    <n v="2706"/>
    <x v="1324"/>
    <x v="3"/>
    <x v="114"/>
    <d v="2014-06-22T00:00:00"/>
    <s v="Standard Class"/>
    <x v="437"/>
    <s v="Alejandro Ballentine"/>
    <x v="2"/>
    <s v="United States"/>
    <s v="Carlsbad"/>
    <x v="27"/>
    <n v="88220"/>
    <x v="1"/>
    <s v="OFF-SU-10001165"/>
    <x v="1"/>
    <x v="14"/>
    <s v="Acme Elite Stainless Steel Scissors"/>
    <n v="16.68"/>
    <n v="2"/>
    <n v="0"/>
    <n v="4.3368000000000002"/>
  </r>
  <r>
    <n v="2707"/>
    <x v="1324"/>
    <x v="3"/>
    <x v="114"/>
    <d v="2014-06-22T00:00:00"/>
    <s v="Standard Class"/>
    <x v="437"/>
    <s v="Alejandro Ballentine"/>
    <x v="2"/>
    <s v="United States"/>
    <s v="Carlsbad"/>
    <x v="27"/>
    <n v="88220"/>
    <x v="1"/>
    <s v="OFF-PA-10001246"/>
    <x v="1"/>
    <x v="10"/>
    <s v="Xerox 215"/>
    <n v="19.440000000000001"/>
    <n v="3"/>
    <n v="0"/>
    <n v="9.3312000000000008"/>
  </r>
  <r>
    <n v="2708"/>
    <x v="1324"/>
    <x v="3"/>
    <x v="114"/>
    <d v="2014-06-22T00:00:00"/>
    <s v="Standard Class"/>
    <x v="437"/>
    <s v="Alejandro Ballentine"/>
    <x v="2"/>
    <s v="United States"/>
    <s v="Carlsbad"/>
    <x v="27"/>
    <n v="88220"/>
    <x v="1"/>
    <s v="OFF-PA-10001815"/>
    <x v="1"/>
    <x v="10"/>
    <s v="Xerox 1885"/>
    <n v="192.16"/>
    <n v="4"/>
    <n v="0"/>
    <n v="92.236799999999988"/>
  </r>
  <r>
    <n v="2709"/>
    <x v="1325"/>
    <x v="1"/>
    <x v="564"/>
    <d v="2012-02-06T00:00:00"/>
    <s v="Standard Class"/>
    <x v="230"/>
    <s v="Charles Crestani"/>
    <x v="0"/>
    <s v="United States"/>
    <s v="Los Angeles"/>
    <x v="1"/>
    <n v="90049"/>
    <x v="1"/>
    <s v="FUR-FU-10001876"/>
    <x v="0"/>
    <x v="5"/>
    <s v="Computer Room Manger, 14&quot;"/>
    <n v="227.35999999999999"/>
    <n v="7"/>
    <n v="0"/>
    <n v="81.849599999999981"/>
  </r>
  <r>
    <n v="2710"/>
    <x v="1325"/>
    <x v="1"/>
    <x v="564"/>
    <d v="2012-02-06T00:00:00"/>
    <s v="Standard Class"/>
    <x v="230"/>
    <s v="Charles Crestani"/>
    <x v="0"/>
    <s v="United States"/>
    <s v="Los Angeles"/>
    <x v="1"/>
    <n v="90049"/>
    <x v="1"/>
    <s v="TEC-MA-10000488"/>
    <x v="2"/>
    <x v="15"/>
    <s v="Bady BDG101FRU Card Printer"/>
    <n v="1919.9760000000001"/>
    <n v="3"/>
    <n v="0.2"/>
    <n v="215.99729999999977"/>
  </r>
  <r>
    <n v="2711"/>
    <x v="1326"/>
    <x v="1"/>
    <x v="555"/>
    <d v="2012-12-15T00:00:00"/>
    <s v="Standard Class"/>
    <x v="485"/>
    <s v="Gary Hwang"/>
    <x v="0"/>
    <s v="United States"/>
    <s v="Jacksonville"/>
    <x v="2"/>
    <n v="32216"/>
    <x v="0"/>
    <s v="OFF-BI-10001098"/>
    <x v="1"/>
    <x v="8"/>
    <s v="Acco D-Ring Binder w/DublLock"/>
    <n v="12.828000000000001"/>
    <n v="2"/>
    <n v="0.7"/>
    <n v="-8.9795999999999978"/>
  </r>
  <r>
    <n v="2712"/>
    <x v="1327"/>
    <x v="3"/>
    <x v="449"/>
    <d v="2014-10-12T00:00:00"/>
    <s v="First Class"/>
    <x v="434"/>
    <s v="Cathy Prescott"/>
    <x v="1"/>
    <s v="United States"/>
    <s v="Lakewood"/>
    <x v="24"/>
    <n v="44107"/>
    <x v="3"/>
    <s v="FUR-FU-10003577"/>
    <x v="0"/>
    <x v="5"/>
    <s v="Nu-Dell Leatherette Frames"/>
    <n v="45.888000000000005"/>
    <n v="4"/>
    <n v="0.2"/>
    <n v="9.1775999999999982"/>
  </r>
  <r>
    <n v="2713"/>
    <x v="1328"/>
    <x v="3"/>
    <x v="570"/>
    <d v="2014-08-02T00:00:00"/>
    <s v="Second Class"/>
    <x v="306"/>
    <s v="Gary McGarr"/>
    <x v="0"/>
    <s v="United States"/>
    <s v="Troy"/>
    <x v="15"/>
    <n v="12180"/>
    <x v="3"/>
    <s v="OFF-AR-10002656"/>
    <x v="1"/>
    <x v="6"/>
    <s v="Sanford Liquid Accent Highlighters"/>
    <n v="60.12"/>
    <n v="9"/>
    <n v="0"/>
    <n v="22.244399999999995"/>
  </r>
  <r>
    <n v="2714"/>
    <x v="1329"/>
    <x v="2"/>
    <x v="573"/>
    <d v="2011-04-29T00:00:00"/>
    <s v="Standard Class"/>
    <x v="62"/>
    <s v="Lena Creighton"/>
    <x v="0"/>
    <s v="United States"/>
    <s v="Wilmington"/>
    <x v="3"/>
    <n v="28403"/>
    <x v="0"/>
    <s v="TEC-PH-10004531"/>
    <x v="2"/>
    <x v="7"/>
    <s v="AT&amp;T CL2909"/>
    <n v="302.37599999999998"/>
    <n v="3"/>
    <n v="0.2"/>
    <n v="37.796999999999997"/>
  </r>
  <r>
    <n v="2715"/>
    <x v="1330"/>
    <x v="1"/>
    <x v="494"/>
    <d v="2012-12-06T00:00:00"/>
    <s v="Standard Class"/>
    <x v="457"/>
    <s v="Beth Thompson"/>
    <x v="2"/>
    <s v="United States"/>
    <s v="Seattle"/>
    <x v="4"/>
    <n v="98105"/>
    <x v="1"/>
    <s v="OFF-AR-10003251"/>
    <x v="1"/>
    <x v="6"/>
    <s v="Prang Drawing Pencil Set"/>
    <n v="13.899999999999999"/>
    <n v="5"/>
    <n v="0"/>
    <n v="5.56"/>
  </r>
  <r>
    <n v="2716"/>
    <x v="1331"/>
    <x v="2"/>
    <x v="774"/>
    <d v="2011-12-08T00:00:00"/>
    <s v="Standard Class"/>
    <x v="434"/>
    <s v="Cathy Prescott"/>
    <x v="1"/>
    <s v="United States"/>
    <s v="New York City"/>
    <x v="15"/>
    <n v="10024"/>
    <x v="3"/>
    <s v="TEC-PH-10000673"/>
    <x v="2"/>
    <x v="7"/>
    <s v="Plantronics Voyager Pro HD - Bluetooth Headset"/>
    <n v="129.97999999999999"/>
    <n v="2"/>
    <n v="0"/>
    <n v="62.3904"/>
  </r>
  <r>
    <n v="2717"/>
    <x v="1332"/>
    <x v="3"/>
    <x v="775"/>
    <d v="2014-09-02T00:00:00"/>
    <s v="Standard Class"/>
    <x v="649"/>
    <s v="Steve Carroll"/>
    <x v="2"/>
    <s v="United States"/>
    <s v="Columbus"/>
    <x v="32"/>
    <n v="31907"/>
    <x v="0"/>
    <s v="TEC-AC-10000158"/>
    <x v="2"/>
    <x v="11"/>
    <s v="Sony 64GB Class 10 Micro SDHC R40 Memory Card"/>
    <n v="71.98"/>
    <n v="2"/>
    <n v="0"/>
    <n v="15.1158"/>
  </r>
  <r>
    <n v="2718"/>
    <x v="1333"/>
    <x v="2"/>
    <x v="557"/>
    <d v="2011-09-13T00:00:00"/>
    <s v="Standard Class"/>
    <x v="589"/>
    <s v="Dennis Kane"/>
    <x v="0"/>
    <s v="United States"/>
    <s v="New York City"/>
    <x v="15"/>
    <n v="10024"/>
    <x v="3"/>
    <s v="TEC-PH-10002075"/>
    <x v="2"/>
    <x v="7"/>
    <s v="AT&amp;T EL51110 DECT"/>
    <n v="377.96999999999997"/>
    <n v="3"/>
    <n v="0"/>
    <n v="109.61129999999999"/>
  </r>
  <r>
    <n v="2719"/>
    <x v="1334"/>
    <x v="3"/>
    <x v="202"/>
    <d v="2014-12-28T00:00:00"/>
    <s v="Standard Class"/>
    <x v="339"/>
    <s v="Sanjit Engle"/>
    <x v="0"/>
    <s v="United States"/>
    <s v="Costa Mesa"/>
    <x v="1"/>
    <n v="92627"/>
    <x v="1"/>
    <s v="OFF-ST-10004340"/>
    <x v="1"/>
    <x v="4"/>
    <s v="Fellowes Mobile File Cart, Black"/>
    <n v="124.36"/>
    <n v="2"/>
    <n v="0"/>
    <n v="33.577200000000005"/>
  </r>
  <r>
    <n v="2720"/>
    <x v="1335"/>
    <x v="2"/>
    <x v="776"/>
    <d v="2011-12-08T00:00:00"/>
    <s v="Second Class"/>
    <x v="166"/>
    <s v="Luke Foster"/>
    <x v="0"/>
    <s v="United States"/>
    <s v="Houston"/>
    <x v="5"/>
    <n v="77095"/>
    <x v="2"/>
    <s v="FUR-FU-10002759"/>
    <x v="0"/>
    <x v="5"/>
    <s v="12-1/2 Diameter Round Wall Clock"/>
    <n v="23.976000000000003"/>
    <n v="3"/>
    <n v="0.6"/>
    <n v="-14.385599999999997"/>
  </r>
  <r>
    <n v="2721"/>
    <x v="1336"/>
    <x v="2"/>
    <x v="130"/>
    <d v="2011-11-08T00:00:00"/>
    <s v="Second Class"/>
    <x v="21"/>
    <s v="Odella Nelson"/>
    <x v="1"/>
    <s v="United States"/>
    <s v="Cary"/>
    <x v="3"/>
    <n v="27511"/>
    <x v="0"/>
    <s v="OFF-FA-10000585"/>
    <x v="1"/>
    <x v="13"/>
    <s v="OIC Bulk Pack Metal Binder Clips"/>
    <n v="8.3760000000000012"/>
    <n v="3"/>
    <n v="0.2"/>
    <n v="2.7222"/>
  </r>
  <r>
    <n v="2722"/>
    <x v="1336"/>
    <x v="2"/>
    <x v="130"/>
    <d v="2011-11-08T00:00:00"/>
    <s v="Second Class"/>
    <x v="21"/>
    <s v="Odella Nelson"/>
    <x v="1"/>
    <s v="United States"/>
    <s v="Cary"/>
    <x v="3"/>
    <n v="27511"/>
    <x v="0"/>
    <s v="OFF-AP-10004859"/>
    <x v="1"/>
    <x v="9"/>
    <s v="Acco 6 Outlet Guardian Premium Surge Suppressor"/>
    <n v="58.240000000000009"/>
    <n v="5"/>
    <n v="0.2"/>
    <n v="5.0960000000000001"/>
  </r>
  <r>
    <n v="2723"/>
    <x v="1337"/>
    <x v="0"/>
    <x v="167"/>
    <d v="2013-04-20T00:00:00"/>
    <s v="Second Class"/>
    <x v="483"/>
    <s v="Tom Boeckenhauer"/>
    <x v="0"/>
    <s v="United States"/>
    <s v="Alexandria"/>
    <x v="17"/>
    <n v="22304"/>
    <x v="0"/>
    <s v="OFF-ST-10001558"/>
    <x v="1"/>
    <x v="4"/>
    <s v="Acco Perma 4000 Stacking Storage Drawers"/>
    <n v="81.199999999999989"/>
    <n v="5"/>
    <n v="0"/>
    <n v="12.18"/>
  </r>
  <r>
    <n v="2724"/>
    <x v="1338"/>
    <x v="2"/>
    <x v="777"/>
    <d v="2011-10-08T00:00:00"/>
    <s v="Standard Class"/>
    <x v="650"/>
    <s v="David Flashing"/>
    <x v="0"/>
    <s v="United States"/>
    <s v="Vallejo"/>
    <x v="1"/>
    <n v="94591"/>
    <x v="1"/>
    <s v="OFF-LA-10004689"/>
    <x v="1"/>
    <x v="2"/>
    <s v="Avery 512"/>
    <n v="14.450000000000001"/>
    <n v="5"/>
    <n v="0"/>
    <n v="6.7915000000000001"/>
  </r>
  <r>
    <n v="2725"/>
    <x v="1338"/>
    <x v="2"/>
    <x v="777"/>
    <d v="2011-10-08T00:00:00"/>
    <s v="Standard Class"/>
    <x v="650"/>
    <s v="David Flashing"/>
    <x v="0"/>
    <s v="United States"/>
    <s v="Vallejo"/>
    <x v="1"/>
    <n v="94591"/>
    <x v="1"/>
    <s v="OFF-BI-10002867"/>
    <x v="1"/>
    <x v="8"/>
    <s v="GBC Recycled Regency Composition Covers"/>
    <n v="95.64800000000001"/>
    <n v="2"/>
    <n v="0.2"/>
    <n v="31.085599999999989"/>
  </r>
  <r>
    <n v="2726"/>
    <x v="1339"/>
    <x v="3"/>
    <x v="659"/>
    <d v="2014-11-14T00:00:00"/>
    <s v="Standard Class"/>
    <x v="212"/>
    <s v="Emily Phan"/>
    <x v="0"/>
    <s v="United States"/>
    <s v="Philadelphia"/>
    <x v="9"/>
    <n v="19120"/>
    <x v="3"/>
    <s v="TEC-PH-10003811"/>
    <x v="2"/>
    <x v="7"/>
    <s v="Jabra Supreme Plus Driver Edition Headset"/>
    <n v="359.97"/>
    <n v="5"/>
    <n v="0.4"/>
    <n v="-71.994000000000028"/>
  </r>
  <r>
    <n v="2727"/>
    <x v="1339"/>
    <x v="3"/>
    <x v="659"/>
    <d v="2014-11-14T00:00:00"/>
    <s v="Standard Class"/>
    <x v="212"/>
    <s v="Emily Phan"/>
    <x v="0"/>
    <s v="United States"/>
    <s v="Philadelphia"/>
    <x v="9"/>
    <n v="19120"/>
    <x v="3"/>
    <s v="FUR-TA-10000849"/>
    <x v="0"/>
    <x v="3"/>
    <s v="Bevis Rectangular Conference Tables"/>
    <n v="350.35199999999998"/>
    <n v="4"/>
    <n v="0.4"/>
    <n v="-140.14079999999996"/>
  </r>
  <r>
    <n v="2728"/>
    <x v="1340"/>
    <x v="3"/>
    <x v="66"/>
    <d v="2014-12-25T00:00:00"/>
    <s v="First Class"/>
    <x v="85"/>
    <s v="Sally Knutson"/>
    <x v="0"/>
    <s v="United States"/>
    <s v="Toledo"/>
    <x v="24"/>
    <n v="43615"/>
    <x v="3"/>
    <s v="OFF-BI-10000848"/>
    <x v="1"/>
    <x v="8"/>
    <s v="Angle-D Ring Binders"/>
    <n v="1.6410000000000002"/>
    <n v="1"/>
    <n v="0.7"/>
    <n v="-1.3128000000000002"/>
  </r>
  <r>
    <n v="2729"/>
    <x v="1340"/>
    <x v="3"/>
    <x v="66"/>
    <d v="2014-12-25T00:00:00"/>
    <s v="First Class"/>
    <x v="85"/>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x v="651"/>
    <s v="Fred Harton"/>
    <x v="0"/>
    <s v="United States"/>
    <s v="Seattle"/>
    <x v="4"/>
    <n v="98105"/>
    <x v="1"/>
    <s v="OFF-AR-10001547"/>
    <x v="1"/>
    <x v="6"/>
    <s v="Newell 311"/>
    <n v="6.63"/>
    <n v="3"/>
    <n v="0"/>
    <n v="1.7901"/>
  </r>
  <r>
    <n v="2731"/>
    <x v="1341"/>
    <x v="3"/>
    <x v="778"/>
    <d v="2014-02-20T00:00:00"/>
    <s v="Standard Class"/>
    <x v="651"/>
    <s v="Fred Harton"/>
    <x v="0"/>
    <s v="United States"/>
    <s v="Seattle"/>
    <x v="4"/>
    <n v="98105"/>
    <x v="1"/>
    <s v="TEC-AC-10001838"/>
    <x v="2"/>
    <x v="11"/>
    <s v="Razer Tiamat Over Ear 7.1 Surround Sound PC Gaming Headset"/>
    <n v="799.96"/>
    <n v="4"/>
    <n v="0"/>
    <n v="343.98280000000005"/>
  </r>
  <r>
    <n v="2732"/>
    <x v="1341"/>
    <x v="3"/>
    <x v="778"/>
    <d v="2014-02-20T00:00:00"/>
    <s v="Standard Class"/>
    <x v="651"/>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x v="13"/>
    <s v="Eric Hoffmann"/>
    <x v="0"/>
    <s v="United States"/>
    <s v="Plainfield"/>
    <x v="30"/>
    <n v="7060"/>
    <x v="3"/>
    <s v="TEC-PH-10002923"/>
    <x v="2"/>
    <x v="7"/>
    <s v="Logitech B530 USB Headset - headset - Full size, Binaural"/>
    <n v="73.98"/>
    <n v="2"/>
    <n v="0"/>
    <n v="19.974600000000002"/>
  </r>
  <r>
    <n v="2734"/>
    <x v="1342"/>
    <x v="2"/>
    <x v="779"/>
    <d v="2011-07-06T00:00:00"/>
    <s v="Standard Class"/>
    <x v="13"/>
    <s v="Eric Hoffmann"/>
    <x v="0"/>
    <s v="United States"/>
    <s v="Plainfield"/>
    <x v="30"/>
    <n v="7060"/>
    <x v="3"/>
    <s v="OFF-AR-10000716"/>
    <x v="1"/>
    <x v="6"/>
    <s v="DIXON Ticonderoga Erasable Checking Pencils"/>
    <n v="5.58"/>
    <n v="1"/>
    <n v="0"/>
    <n v="2.1762000000000001"/>
  </r>
  <r>
    <n v="2735"/>
    <x v="1343"/>
    <x v="1"/>
    <x v="780"/>
    <d v="2012-02-23T00:00:00"/>
    <s v="Second Class"/>
    <x v="555"/>
    <s v="Joe Elijah"/>
    <x v="0"/>
    <s v="United States"/>
    <s v="Las Cruces"/>
    <x v="27"/>
    <n v="88001"/>
    <x v="1"/>
    <s v="OFF-PA-10000249"/>
    <x v="1"/>
    <x v="10"/>
    <s v="Staples"/>
    <n v="49.12"/>
    <n v="4"/>
    <n v="0"/>
    <n v="23.086399999999998"/>
  </r>
  <r>
    <n v="2736"/>
    <x v="1344"/>
    <x v="1"/>
    <x v="50"/>
    <d v="2012-11-19T00:00:00"/>
    <s v="Standard Class"/>
    <x v="107"/>
    <s v="Ken Lonsdale"/>
    <x v="0"/>
    <s v="United States"/>
    <s v="Newark"/>
    <x v="13"/>
    <n v="19711"/>
    <x v="3"/>
    <s v="TEC-PH-10003691"/>
    <x v="2"/>
    <x v="7"/>
    <s v="BlackBerry Q10"/>
    <n v="377.96999999999997"/>
    <n v="3"/>
    <n v="0"/>
    <n v="94.492500000000007"/>
  </r>
  <r>
    <n v="2737"/>
    <x v="1344"/>
    <x v="1"/>
    <x v="50"/>
    <d v="2012-11-19T00:00:00"/>
    <s v="Standard Class"/>
    <x v="107"/>
    <s v="Ken Lonsdale"/>
    <x v="0"/>
    <s v="United States"/>
    <s v="Newark"/>
    <x v="13"/>
    <n v="19711"/>
    <x v="3"/>
    <s v="OFF-PA-10001560"/>
    <x v="1"/>
    <x v="10"/>
    <s v="Adams Telephone Message Books, 5 1/4” x 11”"/>
    <n v="42.28"/>
    <n v="7"/>
    <n v="0"/>
    <n v="19.871600000000001"/>
  </r>
  <r>
    <n v="2738"/>
    <x v="1344"/>
    <x v="1"/>
    <x v="50"/>
    <d v="2012-11-19T00:00:00"/>
    <s v="Standard Class"/>
    <x v="107"/>
    <s v="Ken Lonsdale"/>
    <x v="0"/>
    <s v="United States"/>
    <s v="Newark"/>
    <x v="13"/>
    <n v="19711"/>
    <x v="3"/>
    <s v="FUR-BO-10004467"/>
    <x v="0"/>
    <x v="0"/>
    <s v="Bestar Classic Bookcase"/>
    <n v="299.96999999999997"/>
    <n v="3"/>
    <n v="0"/>
    <n v="56.994299999999981"/>
  </r>
  <r>
    <n v="2739"/>
    <x v="1344"/>
    <x v="1"/>
    <x v="50"/>
    <d v="2012-11-19T00:00:00"/>
    <s v="Standard Class"/>
    <x v="107"/>
    <s v="Ken Lonsdale"/>
    <x v="0"/>
    <s v="United States"/>
    <s v="Newark"/>
    <x v="13"/>
    <n v="19711"/>
    <x v="3"/>
    <s v="TEC-PH-10001819"/>
    <x v="2"/>
    <x v="7"/>
    <s v="Innergie mMini Combo Duo USB Travel Charging Kit"/>
    <n v="89.98"/>
    <n v="2"/>
    <n v="0"/>
    <n v="43.190399999999997"/>
  </r>
  <r>
    <n v="2740"/>
    <x v="1345"/>
    <x v="3"/>
    <x v="513"/>
    <d v="2014-04-19T00:00:00"/>
    <s v="First Class"/>
    <x v="494"/>
    <s v="Edward Becker"/>
    <x v="1"/>
    <s v="United States"/>
    <s v="Hoover"/>
    <x v="19"/>
    <n v="35244"/>
    <x v="0"/>
    <s v="OFF-SU-10000157"/>
    <x v="1"/>
    <x v="14"/>
    <s v="Compact Automatic Electric Letter Opener"/>
    <n v="477.24"/>
    <n v="4"/>
    <n v="0"/>
    <n v="9.5448000000000093"/>
  </r>
  <r>
    <n v="2741"/>
    <x v="1345"/>
    <x v="3"/>
    <x v="513"/>
    <d v="2014-04-19T00:00:00"/>
    <s v="First Class"/>
    <x v="494"/>
    <s v="Edward Becker"/>
    <x v="1"/>
    <s v="United States"/>
    <s v="Hoover"/>
    <x v="19"/>
    <n v="35244"/>
    <x v="0"/>
    <s v="TEC-AC-10004227"/>
    <x v="2"/>
    <x v="11"/>
    <s v="SanDisk Ultra 16 GB MicroSDHC Class 10 Memory Card"/>
    <n v="25.98"/>
    <n v="2"/>
    <n v="0"/>
    <n v="1.558799999999998"/>
  </r>
  <r>
    <n v="2742"/>
    <x v="1346"/>
    <x v="0"/>
    <x v="781"/>
    <d v="2013-02-27T00:00:00"/>
    <s v="Second Class"/>
    <x v="232"/>
    <s v="Bruce Degenhardt"/>
    <x v="0"/>
    <s v="United States"/>
    <s v="Newark"/>
    <x v="24"/>
    <n v="43055"/>
    <x v="3"/>
    <s v="OFF-EN-10003134"/>
    <x v="1"/>
    <x v="12"/>
    <s v="Staples"/>
    <n v="46.72"/>
    <n v="5"/>
    <n v="0.2"/>
    <n v="17.52"/>
  </r>
  <r>
    <n v="2743"/>
    <x v="1347"/>
    <x v="2"/>
    <x v="130"/>
    <d v="2011-11-08T00:00:00"/>
    <s v="Standard Class"/>
    <x v="652"/>
    <s v="MaryBeth Skach"/>
    <x v="0"/>
    <s v="United States"/>
    <s v="San Diego"/>
    <x v="1"/>
    <n v="92037"/>
    <x v="1"/>
    <s v="FUR-FU-10004671"/>
    <x v="0"/>
    <x v="5"/>
    <s v="Executive Impressions 12&quot; Wall Clock"/>
    <n v="35.340000000000003"/>
    <n v="2"/>
    <n v="0"/>
    <n v="13.429200000000002"/>
  </r>
  <r>
    <n v="2744"/>
    <x v="1348"/>
    <x v="1"/>
    <x v="782"/>
    <d v="2012-06-25T00:00:00"/>
    <s v="Second Class"/>
    <x v="34"/>
    <s v="Stewart Carmichael"/>
    <x v="1"/>
    <s v="United States"/>
    <s v="San Francisco"/>
    <x v="1"/>
    <n v="94122"/>
    <x v="1"/>
    <s v="FUR-FU-10002253"/>
    <x v="0"/>
    <x v="5"/>
    <s v="Howard Miller 13&quot; Diameter Pewter Finish Round Wall Clock"/>
    <n v="257.64"/>
    <n v="6"/>
    <n v="0"/>
    <n v="100.4796"/>
  </r>
  <r>
    <n v="2745"/>
    <x v="1348"/>
    <x v="1"/>
    <x v="782"/>
    <d v="2012-06-25T00:00:00"/>
    <s v="Second Class"/>
    <x v="34"/>
    <s v="Stewart Carmichael"/>
    <x v="1"/>
    <s v="United States"/>
    <s v="San Francisco"/>
    <x v="1"/>
    <n v="94122"/>
    <x v="1"/>
    <s v="TEC-PH-10002726"/>
    <x v="2"/>
    <x v="7"/>
    <s v="netTALK DUO VoIP Telephone Service"/>
    <n v="125.97600000000001"/>
    <n v="3"/>
    <n v="0.2"/>
    <n v="47.241"/>
  </r>
  <r>
    <n v="2746"/>
    <x v="1349"/>
    <x v="3"/>
    <x v="783"/>
    <d v="2014-08-12T00:00:00"/>
    <s v="Second Class"/>
    <x v="248"/>
    <s v="Fred McMath"/>
    <x v="0"/>
    <s v="United States"/>
    <s v="Jacksonville"/>
    <x v="3"/>
    <n v="28540"/>
    <x v="0"/>
    <s v="TEC-AC-10004571"/>
    <x v="2"/>
    <x v="11"/>
    <s v="Logitech G700s Rechargeable Gaming Mouse"/>
    <n v="79.992000000000004"/>
    <n v="1"/>
    <n v="0.2"/>
    <n v="21.997800000000002"/>
  </r>
  <r>
    <n v="2747"/>
    <x v="1350"/>
    <x v="2"/>
    <x v="552"/>
    <d v="2011-05-17T00:00:00"/>
    <s v="Standard Class"/>
    <x v="409"/>
    <s v="Kean Thornton"/>
    <x v="0"/>
    <s v="United States"/>
    <s v="Franklin"/>
    <x v="31"/>
    <n v="2038"/>
    <x v="3"/>
    <s v="FUR-TA-10002228"/>
    <x v="0"/>
    <x v="3"/>
    <s v="Bevis Traditional Conference Table Top, Plinth Base"/>
    <n v="700.05600000000004"/>
    <n v="3"/>
    <n v="0.3"/>
    <n v="-130.0104"/>
  </r>
  <r>
    <n v="2748"/>
    <x v="1351"/>
    <x v="1"/>
    <x v="6"/>
    <d v="2012-11-26T00:00:00"/>
    <s v="Standard Class"/>
    <x v="399"/>
    <s v="Anne Pryor"/>
    <x v="2"/>
    <s v="United States"/>
    <s v="Frisco"/>
    <x v="5"/>
    <n v="75034"/>
    <x v="2"/>
    <s v="TEC-AC-10004127"/>
    <x v="2"/>
    <x v="11"/>
    <s v="SanDisk Cruzer 8 GB USB Flash Drive"/>
    <n v="27.168000000000003"/>
    <n v="4"/>
    <n v="0.2"/>
    <n v="-1.3583999999999987"/>
  </r>
  <r>
    <n v="2749"/>
    <x v="1352"/>
    <x v="1"/>
    <x v="784"/>
    <d v="2012-12-08T00:00:00"/>
    <s v="Standard Class"/>
    <x v="653"/>
    <s v="Ritsa Hightower"/>
    <x v="0"/>
    <s v="United States"/>
    <s v="Tallahassee"/>
    <x v="2"/>
    <n v="32303"/>
    <x v="0"/>
    <s v="OFF-BI-10001553"/>
    <x v="1"/>
    <x v="8"/>
    <s v="SpineVue Locking Slant-D Ring Binders by Cardinal"/>
    <n v="8.2260000000000009"/>
    <n v="3"/>
    <n v="0.7"/>
    <n v="-6.0323999999999991"/>
  </r>
  <r>
    <n v="2750"/>
    <x v="1353"/>
    <x v="2"/>
    <x v="785"/>
    <d v="2011-06-14T00:00:00"/>
    <s v="Standard Class"/>
    <x v="229"/>
    <s v="Carlos Soltero"/>
    <x v="0"/>
    <s v="United States"/>
    <s v="Seattle"/>
    <x v="4"/>
    <n v="98115"/>
    <x v="1"/>
    <s v="FUR-CH-10002758"/>
    <x v="0"/>
    <x v="1"/>
    <s v="Hon Deluxe Fabric Upholstered Stacking Chairs, Squared Back"/>
    <n v="585.55200000000002"/>
    <n v="3"/>
    <n v="0.2"/>
    <n v="73.19399999999996"/>
  </r>
  <r>
    <n v="2751"/>
    <x v="1354"/>
    <x v="2"/>
    <x v="233"/>
    <d v="2011-08-11T00:00:00"/>
    <s v="Second Class"/>
    <x v="612"/>
    <s v="Tamara Manning"/>
    <x v="0"/>
    <s v="United States"/>
    <s v="Vacaville"/>
    <x v="1"/>
    <n v="95687"/>
    <x v="1"/>
    <s v="OFF-ST-10000532"/>
    <x v="1"/>
    <x v="4"/>
    <s v="Advantus Rolling Drawer Organizers"/>
    <n v="423.28"/>
    <n v="11"/>
    <n v="0"/>
    <n v="110.05279999999999"/>
  </r>
  <r>
    <n v="2752"/>
    <x v="1355"/>
    <x v="2"/>
    <x v="542"/>
    <d v="2011-05-30T00:00:00"/>
    <s v="Standard Class"/>
    <x v="520"/>
    <s v="Herbert Flentye"/>
    <x v="0"/>
    <s v="United States"/>
    <s v="Los Angeles"/>
    <x v="1"/>
    <n v="90008"/>
    <x v="1"/>
    <s v="FUR-CH-10000988"/>
    <x v="0"/>
    <x v="1"/>
    <s v="Hon Olson Stacker Stools"/>
    <n v="225.29600000000002"/>
    <n v="2"/>
    <n v="0.2"/>
    <n v="22.529599999999995"/>
  </r>
  <r>
    <n v="2753"/>
    <x v="1356"/>
    <x v="1"/>
    <x v="786"/>
    <d v="2012-04-21T00:00:00"/>
    <s v="Standard Class"/>
    <x v="654"/>
    <s v="George Ashbrook"/>
    <x v="0"/>
    <s v="United States"/>
    <s v="San Francisco"/>
    <x v="1"/>
    <n v="94122"/>
    <x v="1"/>
    <s v="OFF-AR-10003251"/>
    <x v="1"/>
    <x v="6"/>
    <s v="Prang Drawing Pencil Set"/>
    <n v="5.56"/>
    <n v="2"/>
    <n v="0"/>
    <n v="2.2239999999999998"/>
  </r>
  <r>
    <n v="2754"/>
    <x v="1356"/>
    <x v="1"/>
    <x v="786"/>
    <d v="2012-04-21T00:00:00"/>
    <s v="Standard Class"/>
    <x v="654"/>
    <s v="George Ashbrook"/>
    <x v="0"/>
    <s v="United States"/>
    <s v="San Francisco"/>
    <x v="1"/>
    <n v="94122"/>
    <x v="1"/>
    <s v="TEC-AC-10003174"/>
    <x v="2"/>
    <x v="11"/>
    <s v="Plantronics S12 Corded Telephone Headset System"/>
    <n v="323.37"/>
    <n v="3"/>
    <n v="0"/>
    <n v="129.34800000000001"/>
  </r>
  <r>
    <n v="2755"/>
    <x v="1356"/>
    <x v="1"/>
    <x v="786"/>
    <d v="2012-04-21T00:00:00"/>
    <s v="Standard Class"/>
    <x v="654"/>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x v="654"/>
    <s v="George Ashbrook"/>
    <x v="0"/>
    <s v="United States"/>
    <s v="San Francisco"/>
    <x v="1"/>
    <n v="94122"/>
    <x v="1"/>
    <s v="OFF-AP-10002651"/>
    <x v="1"/>
    <x v="9"/>
    <s v="Hoover Upright Vacuum With Dirt Cup"/>
    <n v="1447.6499999999999"/>
    <n v="5"/>
    <n v="0"/>
    <n v="419.8184999999998"/>
  </r>
  <r>
    <n v="2757"/>
    <x v="1356"/>
    <x v="1"/>
    <x v="786"/>
    <d v="2012-04-21T00:00:00"/>
    <s v="Standard Class"/>
    <x v="654"/>
    <s v="George Ashbrook"/>
    <x v="0"/>
    <s v="United States"/>
    <s v="San Francisco"/>
    <x v="1"/>
    <n v="94122"/>
    <x v="1"/>
    <s v="OFF-PA-10001184"/>
    <x v="1"/>
    <x v="10"/>
    <s v="Xerox 1903"/>
    <n v="11.96"/>
    <n v="2"/>
    <n v="0"/>
    <n v="5.8604000000000003"/>
  </r>
  <r>
    <n v="2758"/>
    <x v="1357"/>
    <x v="0"/>
    <x v="725"/>
    <d v="2013-06-14T00:00:00"/>
    <s v="Second Class"/>
    <x v="301"/>
    <s v="Erica Smith"/>
    <x v="0"/>
    <s v="United States"/>
    <s v="New York City"/>
    <x v="15"/>
    <n v="10035"/>
    <x v="3"/>
    <s v="TEC-AC-10002402"/>
    <x v="2"/>
    <x v="11"/>
    <s v="Razer Kraken PRO Over Ear PC and Music Headset"/>
    <n v="239.96999999999997"/>
    <n v="3"/>
    <n v="0"/>
    <n v="71.990999999999985"/>
  </r>
  <r>
    <n v="2759"/>
    <x v="1358"/>
    <x v="0"/>
    <x v="21"/>
    <d v="2013-03-16T00:00:00"/>
    <s v="Standard Class"/>
    <x v="655"/>
    <s v="Julie Prescott"/>
    <x v="2"/>
    <s v="United States"/>
    <s v="Columbus"/>
    <x v="32"/>
    <n v="31907"/>
    <x v="0"/>
    <s v="FUR-FU-10004270"/>
    <x v="0"/>
    <x v="5"/>
    <s v="Executive Impressions 13&quot; Clairmont Wall Clock"/>
    <n v="76.92"/>
    <n v="4"/>
    <n v="0"/>
    <n v="31.537200000000006"/>
  </r>
  <r>
    <n v="2760"/>
    <x v="1358"/>
    <x v="0"/>
    <x v="21"/>
    <d v="2013-03-16T00:00:00"/>
    <s v="Standard Class"/>
    <x v="655"/>
    <s v="Julie Prescott"/>
    <x v="2"/>
    <s v="United States"/>
    <s v="Columbus"/>
    <x v="32"/>
    <n v="31907"/>
    <x v="0"/>
    <s v="OFF-ST-10001526"/>
    <x v="1"/>
    <x v="4"/>
    <s v="Iceberg Mobile Mega Data/Printer Cart "/>
    <n v="481.32"/>
    <n v="4"/>
    <n v="0"/>
    <n v="125.14319999999998"/>
  </r>
  <r>
    <n v="2761"/>
    <x v="1359"/>
    <x v="2"/>
    <x v="542"/>
    <d v="2011-05-29T00:00:00"/>
    <s v="First Class"/>
    <x v="656"/>
    <s v="Dean percer"/>
    <x v="2"/>
    <s v="United States"/>
    <s v="Murray"/>
    <x v="7"/>
    <n v="84107"/>
    <x v="1"/>
    <s v="OFF-PA-10002893"/>
    <x v="1"/>
    <x v="10"/>
    <s v="Wirebound Service Call Books, 5 1/2&quot; x 4&quot;"/>
    <n v="48.4"/>
    <n v="5"/>
    <n v="0"/>
    <n v="23.231999999999999"/>
  </r>
  <r>
    <n v="2762"/>
    <x v="1360"/>
    <x v="3"/>
    <x v="386"/>
    <d v="2014-10-15T00:00:00"/>
    <s v="First Class"/>
    <x v="71"/>
    <s v="Neil Knudson"/>
    <x v="2"/>
    <s v="United States"/>
    <s v="San Francisco"/>
    <x v="1"/>
    <n v="94110"/>
    <x v="1"/>
    <s v="TEC-AC-10003709"/>
    <x v="2"/>
    <x v="11"/>
    <s v="Maxell 4.7GB DVD-R 5/Pack"/>
    <n v="0.99"/>
    <n v="1"/>
    <n v="0"/>
    <n v="0.4356000000000001"/>
  </r>
  <r>
    <n v="2763"/>
    <x v="1360"/>
    <x v="3"/>
    <x v="386"/>
    <d v="2014-10-15T00:00:00"/>
    <s v="First Class"/>
    <x v="71"/>
    <s v="Neil Knudson"/>
    <x v="2"/>
    <s v="United States"/>
    <s v="San Francisco"/>
    <x v="1"/>
    <n v="94110"/>
    <x v="1"/>
    <s v="OFF-BI-10001191"/>
    <x v="1"/>
    <x v="8"/>
    <s v="Canvas Sectional Post Binders"/>
    <n v="101.84"/>
    <n v="5"/>
    <n v="0.2"/>
    <n v="36.917000000000002"/>
  </r>
  <r>
    <n v="2764"/>
    <x v="1361"/>
    <x v="3"/>
    <x v="738"/>
    <d v="2014-06-29T00:00:00"/>
    <s v="Standard Class"/>
    <x v="484"/>
    <s v="Paul Lucas"/>
    <x v="2"/>
    <s v="United States"/>
    <s v="Philadelphia"/>
    <x v="9"/>
    <n v="19140"/>
    <x v="3"/>
    <s v="OFF-BI-10003166"/>
    <x v="1"/>
    <x v="8"/>
    <s v="GBC Plasticlear Binding Covers"/>
    <n v="10.332000000000003"/>
    <n v="3"/>
    <n v="0.7"/>
    <n v="-7.5767999999999986"/>
  </r>
  <r>
    <n v="2765"/>
    <x v="1361"/>
    <x v="3"/>
    <x v="738"/>
    <d v="2014-06-29T00:00:00"/>
    <s v="Standard Class"/>
    <x v="484"/>
    <s v="Paul Lucas"/>
    <x v="2"/>
    <s v="United States"/>
    <s v="Philadelphia"/>
    <x v="9"/>
    <n v="19140"/>
    <x v="3"/>
    <s v="OFF-BI-10003982"/>
    <x v="1"/>
    <x v="8"/>
    <s v="Wilson Jones Century Plastic Molded Ring Binders"/>
    <n v="31.155000000000005"/>
    <n v="5"/>
    <n v="0.7"/>
    <n v="-23.8855"/>
  </r>
  <r>
    <n v="2766"/>
    <x v="1361"/>
    <x v="3"/>
    <x v="738"/>
    <d v="2014-06-29T00:00:00"/>
    <s v="Standard Class"/>
    <x v="484"/>
    <s v="Paul Lucas"/>
    <x v="2"/>
    <s v="United States"/>
    <s v="Philadelphia"/>
    <x v="9"/>
    <n v="19140"/>
    <x v="3"/>
    <s v="OFF-ST-10004835"/>
    <x v="1"/>
    <x v="4"/>
    <s v="Plastic Stacking Crates &amp; Casters"/>
    <n v="8.9280000000000008"/>
    <n v="2"/>
    <n v="0.2"/>
    <n v="0.66959999999999997"/>
  </r>
  <r>
    <n v="2767"/>
    <x v="1362"/>
    <x v="3"/>
    <x v="787"/>
    <d v="2014-01-19T00:00:00"/>
    <s v="First Class"/>
    <x v="355"/>
    <s v="Robert Waldorf"/>
    <x v="0"/>
    <s v="United States"/>
    <s v="Philadelphia"/>
    <x v="9"/>
    <n v="19134"/>
    <x v="3"/>
    <s v="OFF-AP-10000159"/>
    <x v="1"/>
    <x v="9"/>
    <s v="Belkin F9M820V08 8 Outlet Surge"/>
    <n v="34.384"/>
    <n v="1"/>
    <n v="0.2"/>
    <n v="3.8681999999999945"/>
  </r>
  <r>
    <n v="2768"/>
    <x v="1362"/>
    <x v="3"/>
    <x v="787"/>
    <d v="2014-01-19T00:00:00"/>
    <s v="First Class"/>
    <x v="355"/>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x v="657"/>
    <s v="Michael Oakman"/>
    <x v="0"/>
    <s v="United States"/>
    <s v="Dallas"/>
    <x v="5"/>
    <n v="75220"/>
    <x v="2"/>
    <s v="OFF-AP-10001242"/>
    <x v="1"/>
    <x v="9"/>
    <s v="APC 7 Outlet Network SurgeArrest Surge Protector"/>
    <n v="32.191999999999993"/>
    <n v="2"/>
    <n v="0.8"/>
    <n v="-80.48"/>
  </r>
  <r>
    <n v="2770"/>
    <x v="1363"/>
    <x v="1"/>
    <x v="788"/>
    <d v="2012-04-07T00:00:00"/>
    <s v="Standard Class"/>
    <x v="657"/>
    <s v="Michael Oakman"/>
    <x v="0"/>
    <s v="United States"/>
    <s v="Dallas"/>
    <x v="5"/>
    <n v="75220"/>
    <x v="2"/>
    <s v="TEC-AC-10003038"/>
    <x v="2"/>
    <x v="11"/>
    <s v="Kingston Digital DataTraveler 16GB USB 2.0"/>
    <n v="50.120000000000005"/>
    <n v="7"/>
    <n v="0.2"/>
    <n v="-0.62650000000000716"/>
  </r>
  <r>
    <n v="2771"/>
    <x v="1363"/>
    <x v="1"/>
    <x v="788"/>
    <d v="2012-04-07T00:00:00"/>
    <s v="Standard Class"/>
    <x v="657"/>
    <s v="Michael Oakman"/>
    <x v="0"/>
    <s v="United States"/>
    <s v="Dallas"/>
    <x v="5"/>
    <n v="75220"/>
    <x v="2"/>
    <s v="TEC-AC-10003289"/>
    <x v="2"/>
    <x v="11"/>
    <s v="Anker Ultra-Slim Mini Bluetooth 3.0 Wireless Keyboard"/>
    <n v="47.975999999999999"/>
    <n v="3"/>
    <n v="0.2"/>
    <n v="1.7990999999999993"/>
  </r>
  <r>
    <n v="2772"/>
    <x v="1364"/>
    <x v="0"/>
    <x v="323"/>
    <d v="2013-09-11T00:00:00"/>
    <s v="Standard Class"/>
    <x v="370"/>
    <s v="Jennifer Jackson"/>
    <x v="0"/>
    <s v="United States"/>
    <s v="Waukesha"/>
    <x v="6"/>
    <n v="53186"/>
    <x v="2"/>
    <s v="OFF-ST-10000918"/>
    <x v="1"/>
    <x v="4"/>
    <s v="Crate-A-Files"/>
    <n v="54.5"/>
    <n v="5"/>
    <n v="0"/>
    <n v="14.169999999999998"/>
  </r>
  <r>
    <n v="2773"/>
    <x v="1365"/>
    <x v="3"/>
    <x v="389"/>
    <d v="2014-12-13T00:00:00"/>
    <s v="First Class"/>
    <x v="537"/>
    <s v="Brian Thompson"/>
    <x v="0"/>
    <s v="United States"/>
    <s v="Fort Lauderdale"/>
    <x v="2"/>
    <n v="33311"/>
    <x v="0"/>
    <s v="FUR-FU-10001940"/>
    <x v="0"/>
    <x v="5"/>
    <s v="Staples"/>
    <n v="19.103999999999999"/>
    <n v="3"/>
    <n v="0.2"/>
    <n v="5.7312000000000012"/>
  </r>
  <r>
    <n v="2774"/>
    <x v="1366"/>
    <x v="0"/>
    <x v="441"/>
    <d v="2013-11-27T00:00:00"/>
    <s v="Standard Class"/>
    <x v="361"/>
    <s v="Rob Dowd"/>
    <x v="0"/>
    <s v="United States"/>
    <s v="Detroit"/>
    <x v="12"/>
    <n v="48205"/>
    <x v="2"/>
    <s v="OFF-BI-10002852"/>
    <x v="1"/>
    <x v="8"/>
    <s v="Ibico Standard Transparent Covers"/>
    <n v="49.44"/>
    <n v="3"/>
    <n v="0"/>
    <n v="24.2256"/>
  </r>
  <r>
    <n v="2775"/>
    <x v="1367"/>
    <x v="3"/>
    <x v="343"/>
    <d v="2014-11-19T00:00:00"/>
    <s v="Standard Class"/>
    <x v="529"/>
    <s v="Max Ludwig"/>
    <x v="2"/>
    <s v="United States"/>
    <s v="Springfield"/>
    <x v="24"/>
    <n v="45503"/>
    <x v="3"/>
    <s v="OFF-PA-10004451"/>
    <x v="1"/>
    <x v="10"/>
    <s v="Xerox 222"/>
    <n v="10.368000000000002"/>
    <n v="2"/>
    <n v="0.2"/>
    <n v="3.6288"/>
  </r>
  <r>
    <n v="2776"/>
    <x v="1368"/>
    <x v="0"/>
    <x v="147"/>
    <d v="2013-10-26T00:00:00"/>
    <s v="Standard Class"/>
    <x v="32"/>
    <s v="Joel Eaton"/>
    <x v="0"/>
    <s v="United States"/>
    <s v="San Diego"/>
    <x v="1"/>
    <n v="92037"/>
    <x v="1"/>
    <s v="OFF-ST-10004804"/>
    <x v="1"/>
    <x v="4"/>
    <s v="Belkin 19&quot; Vented Equipment Shelf, Black"/>
    <n v="154.44"/>
    <n v="3"/>
    <n v="0"/>
    <n v="1.5444000000000031"/>
  </r>
  <r>
    <n v="2777"/>
    <x v="1369"/>
    <x v="1"/>
    <x v="379"/>
    <d v="2012-12-25T00:00:00"/>
    <s v="Standard Class"/>
    <x v="45"/>
    <s v="Elpida Rittenbach"/>
    <x v="1"/>
    <s v="United States"/>
    <s v="Colorado Springs"/>
    <x v="22"/>
    <n v="80906"/>
    <x v="1"/>
    <s v="OFF-AP-10003971"/>
    <x v="1"/>
    <x v="9"/>
    <s v="Belkin 6 Outlet Metallic Surge Strip"/>
    <n v="60.984000000000009"/>
    <n v="7"/>
    <n v="0.2"/>
    <n v="4.5737999999999985"/>
  </r>
  <r>
    <n v="2778"/>
    <x v="1370"/>
    <x v="1"/>
    <x v="789"/>
    <d v="2012-07-19T00:00:00"/>
    <s v="Second Class"/>
    <x v="341"/>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x v="164"/>
    <s v="Saphhira Shifley"/>
    <x v="1"/>
    <s v="United States"/>
    <s v="Pompano Beach"/>
    <x v="2"/>
    <n v="33068"/>
    <x v="0"/>
    <s v="FUR-FU-10001935"/>
    <x v="0"/>
    <x v="5"/>
    <s v="3M Hangers With Command Adhesive"/>
    <n v="23.680000000000003"/>
    <n v="8"/>
    <n v="0.2"/>
    <n v="6.216000000000002"/>
  </r>
  <r>
    <n v="2780"/>
    <x v="1371"/>
    <x v="3"/>
    <x v="504"/>
    <d v="2014-05-06T00:00:00"/>
    <s v="Standard Class"/>
    <x v="164"/>
    <s v="Saphhira Shifley"/>
    <x v="1"/>
    <s v="United States"/>
    <s v="Pompano Beach"/>
    <x v="2"/>
    <n v="33068"/>
    <x v="0"/>
    <s v="TEC-AC-10003433"/>
    <x v="2"/>
    <x v="11"/>
    <s v="Maxell 4.7GB DVD+R 5/Pack"/>
    <n v="2.3760000000000003"/>
    <n v="3"/>
    <n v="0.2"/>
    <n v="0.74249999999999994"/>
  </r>
  <r>
    <n v="2781"/>
    <x v="1372"/>
    <x v="3"/>
    <x v="636"/>
    <d v="2014-05-09T00:00:00"/>
    <s v="First Class"/>
    <x v="646"/>
    <s v="Toby Carlisle"/>
    <x v="0"/>
    <s v="United States"/>
    <s v="New York City"/>
    <x v="15"/>
    <n v="10035"/>
    <x v="3"/>
    <s v="OFF-LA-10004544"/>
    <x v="1"/>
    <x v="2"/>
    <s v="Avery 505"/>
    <n v="59.2"/>
    <n v="4"/>
    <n v="0"/>
    <n v="29.6"/>
  </r>
  <r>
    <n v="2782"/>
    <x v="1373"/>
    <x v="3"/>
    <x v="225"/>
    <d v="2014-11-28T00:00:00"/>
    <s v="Standard Class"/>
    <x v="643"/>
    <s v="Hunter Glantz"/>
    <x v="0"/>
    <s v="United States"/>
    <s v="Lakeville"/>
    <x v="11"/>
    <n v="55044"/>
    <x v="2"/>
    <s v="OFF-AR-10001026"/>
    <x v="1"/>
    <x v="6"/>
    <s v="Sanford Uni-Blazer View Highlighters, Chisel Tip, Yellow"/>
    <n v="22"/>
    <n v="10"/>
    <n v="0"/>
    <n v="9.6800000000000015"/>
  </r>
  <r>
    <n v="2783"/>
    <x v="1374"/>
    <x v="0"/>
    <x v="583"/>
    <d v="2013-11-17T00:00:00"/>
    <s v="Standard Class"/>
    <x v="436"/>
    <s v="Lisa DeCherney"/>
    <x v="0"/>
    <s v="United States"/>
    <s v="Detroit"/>
    <x v="12"/>
    <n v="48234"/>
    <x v="2"/>
    <s v="TEC-PH-10001336"/>
    <x v="2"/>
    <x v="7"/>
    <s v="Digium D40 VoIP phone"/>
    <n v="257.98"/>
    <n v="2"/>
    <n v="0"/>
    <n v="74.8142"/>
  </r>
  <r>
    <n v="2784"/>
    <x v="1375"/>
    <x v="0"/>
    <x v="732"/>
    <d v="2013-11-11T00:00:00"/>
    <s v="Standard Class"/>
    <x v="15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x v="172"/>
    <s v="Michael Paige"/>
    <x v="1"/>
    <s v="United States"/>
    <s v="Troy"/>
    <x v="24"/>
    <n v="45373"/>
    <x v="3"/>
    <s v="TEC-PH-10004897"/>
    <x v="2"/>
    <x v="7"/>
    <s v="Mediabridge Sport Armband iPhone 5s"/>
    <n v="23.975999999999999"/>
    <n v="4"/>
    <n v="0.4"/>
    <n v="-15.584400000000002"/>
  </r>
  <r>
    <n v="2786"/>
    <x v="1377"/>
    <x v="1"/>
    <x v="481"/>
    <d v="2012-09-23T00:00:00"/>
    <s v="First Class"/>
    <x v="522"/>
    <s v="Cynthia Delaney"/>
    <x v="2"/>
    <s v="United States"/>
    <s v="Los Angeles"/>
    <x v="1"/>
    <n v="90036"/>
    <x v="1"/>
    <s v="FUR-CH-10004997"/>
    <x v="0"/>
    <x v="1"/>
    <s v="Hon Every-Day Series Multi-Task Chairs"/>
    <n v="601.53599999999994"/>
    <n v="4"/>
    <n v="0.2"/>
    <n v="0"/>
  </r>
  <r>
    <n v="2787"/>
    <x v="1377"/>
    <x v="1"/>
    <x v="481"/>
    <d v="2012-09-23T00:00:00"/>
    <s v="First Class"/>
    <x v="522"/>
    <s v="Cynthia Delaney"/>
    <x v="2"/>
    <s v="United States"/>
    <s v="Los Angeles"/>
    <x v="1"/>
    <n v="90036"/>
    <x v="1"/>
    <s v="OFF-FA-10002763"/>
    <x v="1"/>
    <x v="13"/>
    <s v="Advantus Map Pennant Flags and Round Head Tacks"/>
    <n v="7.9"/>
    <n v="2"/>
    <n v="0"/>
    <n v="2.5279999999999996"/>
  </r>
  <r>
    <n v="2788"/>
    <x v="1378"/>
    <x v="2"/>
    <x v="266"/>
    <d v="2011-12-06T00:00:00"/>
    <s v="Standard Class"/>
    <x v="55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x v="550"/>
    <s v="Michael Dominguez"/>
    <x v="1"/>
    <s v="United States"/>
    <s v="Corpus Christi"/>
    <x v="5"/>
    <n v="78415"/>
    <x v="2"/>
    <s v="OFF-AR-10000940"/>
    <x v="1"/>
    <x v="6"/>
    <s v="Newell 343"/>
    <n v="16.463999999999999"/>
    <n v="7"/>
    <n v="0.2"/>
    <n v="1.4406000000000008"/>
  </r>
  <r>
    <n v="2790"/>
    <x v="1378"/>
    <x v="2"/>
    <x v="266"/>
    <d v="2011-12-06T00:00:00"/>
    <s v="Standard Class"/>
    <x v="550"/>
    <s v="Michael Dominguez"/>
    <x v="1"/>
    <s v="United States"/>
    <s v="Corpus Christi"/>
    <x v="5"/>
    <n v="78415"/>
    <x v="2"/>
    <s v="FUR-FU-10002759"/>
    <x v="0"/>
    <x v="5"/>
    <s v="12-1/2 Diameter Round Wall Clock"/>
    <n v="39.960000000000008"/>
    <n v="5"/>
    <n v="0.6"/>
    <n v="-23.975999999999999"/>
  </r>
  <r>
    <n v="2791"/>
    <x v="1379"/>
    <x v="2"/>
    <x v="158"/>
    <d v="2011-09-22T00:00:00"/>
    <s v="First Class"/>
    <x v="312"/>
    <s v="Brian Moss"/>
    <x v="1"/>
    <s v="United States"/>
    <s v="Omaha"/>
    <x v="8"/>
    <n v="68104"/>
    <x v="2"/>
    <s v="OFF-AP-10000358"/>
    <x v="1"/>
    <x v="9"/>
    <s v="Fellowes Basic Home/Office Series Surge Protectors"/>
    <n v="25.96"/>
    <n v="2"/>
    <n v="0"/>
    <n v="7.5283999999999978"/>
  </r>
  <r>
    <n v="2792"/>
    <x v="1379"/>
    <x v="2"/>
    <x v="158"/>
    <d v="2011-09-22T00:00:00"/>
    <s v="First Class"/>
    <x v="312"/>
    <s v="Brian Moss"/>
    <x v="1"/>
    <s v="United States"/>
    <s v="Omaha"/>
    <x v="8"/>
    <n v="68104"/>
    <x v="2"/>
    <s v="OFF-AP-10003281"/>
    <x v="1"/>
    <x v="9"/>
    <s v="Acco 6 Outlet Guardian Standard Surge Suppressor"/>
    <n v="36.269999999999996"/>
    <n v="3"/>
    <n v="0"/>
    <n v="10.880999999999997"/>
  </r>
  <r>
    <n v="2793"/>
    <x v="1379"/>
    <x v="2"/>
    <x v="158"/>
    <d v="2011-09-22T00:00:00"/>
    <s v="First Class"/>
    <x v="312"/>
    <s v="Brian Moss"/>
    <x v="1"/>
    <s v="United States"/>
    <s v="Omaha"/>
    <x v="8"/>
    <n v="68104"/>
    <x v="2"/>
    <s v="OFF-PA-10000029"/>
    <x v="1"/>
    <x v="10"/>
    <s v="Xerox 224"/>
    <n v="6.48"/>
    <n v="1"/>
    <n v="0"/>
    <n v="3.1104000000000003"/>
  </r>
  <r>
    <n v="2794"/>
    <x v="1380"/>
    <x v="2"/>
    <x v="791"/>
    <d v="2011-04-17T00:00:00"/>
    <s v="Standard Class"/>
    <x v="634"/>
    <s v="Kean Nguyen"/>
    <x v="1"/>
    <s v="United States"/>
    <s v="Redondo Beach"/>
    <x v="1"/>
    <n v="90278"/>
    <x v="1"/>
    <s v="TEC-PH-10001557"/>
    <x v="2"/>
    <x v="7"/>
    <s v="Pyle PMP37LED"/>
    <n v="1075.088"/>
    <n v="14"/>
    <n v="0.2"/>
    <n v="94.070199999999943"/>
  </r>
  <r>
    <n v="2795"/>
    <x v="1380"/>
    <x v="2"/>
    <x v="791"/>
    <d v="2011-04-17T00:00:00"/>
    <s v="Standard Class"/>
    <x v="634"/>
    <s v="Kean Nguyen"/>
    <x v="1"/>
    <s v="United States"/>
    <s v="Redondo Beach"/>
    <x v="1"/>
    <n v="90278"/>
    <x v="1"/>
    <s v="TEC-PH-10000576"/>
    <x v="2"/>
    <x v="7"/>
    <s v="AT&amp;T 1080 Corded phone"/>
    <n v="438.36800000000005"/>
    <n v="4"/>
    <n v="0.2"/>
    <n v="38.357200000000006"/>
  </r>
  <r>
    <n v="2796"/>
    <x v="1380"/>
    <x v="2"/>
    <x v="791"/>
    <d v="2011-04-17T00:00:00"/>
    <s v="Standard Class"/>
    <x v="634"/>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x v="634"/>
    <s v="Kean Nguyen"/>
    <x v="1"/>
    <s v="United States"/>
    <s v="Redondo Beach"/>
    <x v="1"/>
    <n v="90278"/>
    <x v="1"/>
    <s v="FUR-BO-10001337"/>
    <x v="0"/>
    <x v="0"/>
    <s v="O'Sullivan Living Dimensions 2-Shelf Bookcases"/>
    <n v="308.49900000000002"/>
    <n v="3"/>
    <n v="0.15"/>
    <n v="-18.146999999999998"/>
  </r>
  <r>
    <n v="2798"/>
    <x v="1381"/>
    <x v="3"/>
    <x v="179"/>
    <d v="2014-10-28T00:00:00"/>
    <s v="Standard Class"/>
    <x v="490"/>
    <s v="Ivan Gibson"/>
    <x v="0"/>
    <s v="United States"/>
    <s v="Little Rock"/>
    <x v="36"/>
    <n v="72209"/>
    <x v="0"/>
    <s v="OFF-AR-10002257"/>
    <x v="1"/>
    <x v="6"/>
    <s v="Eldon Spacemaker Box, Quick-Snap Lid, Clear"/>
    <n v="13.36"/>
    <n v="4"/>
    <n v="0"/>
    <n v="4.1415999999999986"/>
  </r>
  <r>
    <n v="2799"/>
    <x v="1381"/>
    <x v="3"/>
    <x v="179"/>
    <d v="2014-10-28T00:00:00"/>
    <s v="Standard Class"/>
    <x v="490"/>
    <s v="Ivan Gibson"/>
    <x v="0"/>
    <s v="United States"/>
    <s v="Little Rock"/>
    <x v="36"/>
    <n v="72209"/>
    <x v="0"/>
    <s v="OFF-PA-10001019"/>
    <x v="1"/>
    <x v="10"/>
    <s v="Xerox 1884"/>
    <n v="39.96"/>
    <n v="2"/>
    <n v="0"/>
    <n v="18.781199999999998"/>
  </r>
  <r>
    <n v="2800"/>
    <x v="1381"/>
    <x v="3"/>
    <x v="179"/>
    <d v="2014-10-28T00:00:00"/>
    <s v="Standard Class"/>
    <x v="490"/>
    <s v="Ivan Gibson"/>
    <x v="0"/>
    <s v="United States"/>
    <s v="Little Rock"/>
    <x v="36"/>
    <n v="72209"/>
    <x v="0"/>
    <s v="OFF-BI-10003364"/>
    <x v="1"/>
    <x v="8"/>
    <s v="Binding Machine Supplies"/>
    <n v="145.85000000000002"/>
    <n v="5"/>
    <n v="0"/>
    <n v="70.007999999999996"/>
  </r>
  <r>
    <n v="2801"/>
    <x v="1382"/>
    <x v="0"/>
    <x v="792"/>
    <d v="2013-10-29T00:00:00"/>
    <s v="First Class"/>
    <x v="329"/>
    <s v="Jill Stevenson"/>
    <x v="1"/>
    <s v="United States"/>
    <s v="Miami"/>
    <x v="2"/>
    <n v="33180"/>
    <x v="0"/>
    <s v="TEC-PH-10000984"/>
    <x v="2"/>
    <x v="7"/>
    <s v="Panasonic KX-TG9471B"/>
    <n v="783.96000000000015"/>
    <n v="5"/>
    <n v="0.2"/>
    <n v="78.396000000000043"/>
  </r>
  <r>
    <n v="2802"/>
    <x v="1383"/>
    <x v="1"/>
    <x v="549"/>
    <d v="2012-11-04T00:00:00"/>
    <s v="First Class"/>
    <x v="315"/>
    <s v="Guy Armstrong"/>
    <x v="0"/>
    <s v="United States"/>
    <s v="Salem"/>
    <x v="21"/>
    <n v="97301"/>
    <x v="1"/>
    <s v="OFF-AR-10001683"/>
    <x v="1"/>
    <x v="6"/>
    <s v="Lumber Crayons"/>
    <n v="7.88"/>
    <n v="1"/>
    <n v="0.2"/>
    <n v="1.7730000000000004"/>
  </r>
  <r>
    <n v="2803"/>
    <x v="1384"/>
    <x v="3"/>
    <x v="132"/>
    <d v="2014-11-09T00:00:00"/>
    <s v="Standard Class"/>
    <x v="658"/>
    <s v="Denise Leinenbach"/>
    <x v="0"/>
    <s v="United States"/>
    <s v="Las Cruces"/>
    <x v="27"/>
    <n v="88001"/>
    <x v="1"/>
    <s v="FUR-FU-10000629"/>
    <x v="0"/>
    <x v="5"/>
    <s v="9-3/4 Diameter Round Wall Clock"/>
    <n v="41.37"/>
    <n v="3"/>
    <n v="0"/>
    <n v="17.375399999999999"/>
  </r>
  <r>
    <n v="2804"/>
    <x v="1385"/>
    <x v="1"/>
    <x v="793"/>
    <d v="2012-05-16T00:00:00"/>
    <s v="Standard Class"/>
    <x v="473"/>
    <s v="Cindy Stewart"/>
    <x v="0"/>
    <s v="United States"/>
    <s v="San Francisco"/>
    <x v="1"/>
    <n v="94122"/>
    <x v="1"/>
    <s v="OFF-PA-10003893"/>
    <x v="1"/>
    <x v="10"/>
    <s v="Xerox 1962"/>
    <n v="12.84"/>
    <n v="3"/>
    <n v="0"/>
    <n v="5.7779999999999987"/>
  </r>
  <r>
    <n v="2805"/>
    <x v="1385"/>
    <x v="1"/>
    <x v="793"/>
    <d v="2012-05-16T00:00:00"/>
    <s v="Standard Class"/>
    <x v="473"/>
    <s v="Cindy Stewart"/>
    <x v="0"/>
    <s v="United States"/>
    <s v="San Francisco"/>
    <x v="1"/>
    <n v="94122"/>
    <x v="1"/>
    <s v="OFF-PA-10004239"/>
    <x v="1"/>
    <x v="10"/>
    <s v="Xerox 1953"/>
    <n v="25.68"/>
    <n v="6"/>
    <n v="0"/>
    <n v="11.555999999999997"/>
  </r>
  <r>
    <n v="2806"/>
    <x v="1386"/>
    <x v="1"/>
    <x v="67"/>
    <d v="2012-09-11T00:00:00"/>
    <s v="Standard Class"/>
    <x v="230"/>
    <s v="Charles Crestani"/>
    <x v="0"/>
    <s v="United States"/>
    <s v="El Paso"/>
    <x v="5"/>
    <n v="79907"/>
    <x v="2"/>
    <s v="FUR-CH-10000553"/>
    <x v="0"/>
    <x v="1"/>
    <s v="Metal Folding Chairs, Beige, 4/Carton"/>
    <n v="47.515999999999991"/>
    <n v="2"/>
    <n v="0.3"/>
    <n v="-2.0364000000000004"/>
  </r>
  <r>
    <n v="2807"/>
    <x v="1387"/>
    <x v="1"/>
    <x v="395"/>
    <d v="2012-07-27T00:00:00"/>
    <s v="Second Class"/>
    <x v="659"/>
    <s v="Michelle Huthwaite"/>
    <x v="0"/>
    <s v="United States"/>
    <s v="Seattle"/>
    <x v="4"/>
    <n v="98115"/>
    <x v="1"/>
    <s v="OFF-FA-10004395"/>
    <x v="1"/>
    <x v="13"/>
    <s v="Plymouth Boxed Rubber Bands by Plymouth"/>
    <n v="9.42"/>
    <n v="2"/>
    <n v="0"/>
    <n v="0.47100000000000009"/>
  </r>
  <r>
    <n v="2808"/>
    <x v="1387"/>
    <x v="1"/>
    <x v="395"/>
    <d v="2012-07-27T00:00:00"/>
    <s v="Second Class"/>
    <x v="659"/>
    <s v="Michelle Huthwaite"/>
    <x v="0"/>
    <s v="United States"/>
    <s v="Seattle"/>
    <x v="4"/>
    <n v="98115"/>
    <x v="1"/>
    <s v="OFF-PA-10004782"/>
    <x v="1"/>
    <x v="10"/>
    <s v="Xerox 228"/>
    <n v="12.96"/>
    <n v="2"/>
    <n v="0"/>
    <n v="6.2208000000000006"/>
  </r>
  <r>
    <n v="2809"/>
    <x v="1387"/>
    <x v="1"/>
    <x v="395"/>
    <d v="2012-07-27T00:00:00"/>
    <s v="Second Class"/>
    <x v="659"/>
    <s v="Michelle Huthwaite"/>
    <x v="0"/>
    <s v="United States"/>
    <s v="Seattle"/>
    <x v="4"/>
    <n v="98115"/>
    <x v="1"/>
    <s v="FUR-BO-10002213"/>
    <x v="0"/>
    <x v="0"/>
    <s v="Sauder Forest Hills Library, Woodland Oak Finish"/>
    <n v="704.9"/>
    <n v="5"/>
    <n v="0"/>
    <n v="56.392000000000024"/>
  </r>
  <r>
    <n v="2810"/>
    <x v="1387"/>
    <x v="1"/>
    <x v="395"/>
    <d v="2012-07-27T00:00:00"/>
    <s v="Second Class"/>
    <x v="659"/>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x v="486"/>
    <s v="Mike Pelletier"/>
    <x v="2"/>
    <s v="United States"/>
    <s v="Milwaukee"/>
    <x v="6"/>
    <n v="53209"/>
    <x v="2"/>
    <s v="OFF-PA-10000157"/>
    <x v="1"/>
    <x v="10"/>
    <s v="Xerox 191"/>
    <n v="179.82"/>
    <n v="9"/>
    <n v="0"/>
    <n v="84.5154"/>
  </r>
  <r>
    <n v="2812"/>
    <x v="1388"/>
    <x v="1"/>
    <x v="547"/>
    <d v="2012-11-18T00:00:00"/>
    <s v="Second Class"/>
    <x v="486"/>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x v="486"/>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x v="486"/>
    <s v="Mike Pelletier"/>
    <x v="2"/>
    <s v="United States"/>
    <s v="Milwaukee"/>
    <x v="6"/>
    <n v="53209"/>
    <x v="2"/>
    <s v="TEC-AC-10004145"/>
    <x v="2"/>
    <x v="11"/>
    <s v="Logitech diNovo Edge Keyboard"/>
    <n v="999.96"/>
    <n v="4"/>
    <n v="0"/>
    <n v="229.99080000000004"/>
  </r>
  <r>
    <n v="2815"/>
    <x v="1388"/>
    <x v="1"/>
    <x v="547"/>
    <d v="2012-11-18T00:00:00"/>
    <s v="Second Class"/>
    <x v="486"/>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x v="660"/>
    <s v="Daniel Raglin"/>
    <x v="2"/>
    <s v="United States"/>
    <s v="Franklin"/>
    <x v="31"/>
    <n v="2038"/>
    <x v="3"/>
    <s v="OFF-BI-10001510"/>
    <x v="1"/>
    <x v="8"/>
    <s v="Deluxe Heavy-Duty Vinyl Round Ring Binder"/>
    <n v="114.60000000000001"/>
    <n v="5"/>
    <n v="0"/>
    <n v="51.57"/>
  </r>
  <r>
    <n v="2817"/>
    <x v="1389"/>
    <x v="1"/>
    <x v="135"/>
    <d v="2012-09-08T00:00:00"/>
    <s v="Standard Class"/>
    <x v="660"/>
    <s v="Daniel Raglin"/>
    <x v="2"/>
    <s v="United States"/>
    <s v="Franklin"/>
    <x v="31"/>
    <n v="2038"/>
    <x v="3"/>
    <s v="FUR-CH-10003817"/>
    <x v="0"/>
    <x v="1"/>
    <s v="Global Value Steno Chair, Gray"/>
    <n v="60.74"/>
    <n v="1"/>
    <n v="0"/>
    <n v="15.185000000000002"/>
  </r>
  <r>
    <n v="2818"/>
    <x v="1389"/>
    <x v="1"/>
    <x v="135"/>
    <d v="2012-09-08T00:00:00"/>
    <s v="Standard Class"/>
    <x v="660"/>
    <s v="Daniel Raglin"/>
    <x v="2"/>
    <s v="United States"/>
    <s v="Franklin"/>
    <x v="31"/>
    <n v="2038"/>
    <x v="3"/>
    <s v="FUR-FU-10000308"/>
    <x v="0"/>
    <x v="5"/>
    <s v="Deflect-o Glass Clear Studded Chair Mats"/>
    <n v="124.36"/>
    <n v="2"/>
    <n v="0"/>
    <n v="27.359200000000001"/>
  </r>
  <r>
    <n v="2819"/>
    <x v="1389"/>
    <x v="1"/>
    <x v="135"/>
    <d v="2012-09-08T00:00:00"/>
    <s v="Standard Class"/>
    <x v="660"/>
    <s v="Daniel Raglin"/>
    <x v="2"/>
    <s v="United States"/>
    <s v="Franklin"/>
    <x v="31"/>
    <n v="2038"/>
    <x v="3"/>
    <s v="OFF-ST-10003208"/>
    <x v="1"/>
    <x v="4"/>
    <s v="Adjustable Depth Letter/Legal Cart"/>
    <n v="1088.76"/>
    <n v="6"/>
    <n v="0"/>
    <n v="315.74039999999985"/>
  </r>
  <r>
    <n v="2820"/>
    <x v="1390"/>
    <x v="0"/>
    <x v="465"/>
    <d v="2013-05-09T00:00:00"/>
    <s v="First Class"/>
    <x v="661"/>
    <s v="Darrin Martin"/>
    <x v="0"/>
    <s v="United States"/>
    <s v="Encinitas"/>
    <x v="1"/>
    <n v="92024"/>
    <x v="1"/>
    <s v="OFF-BI-10003784"/>
    <x v="1"/>
    <x v="8"/>
    <s v="Computer Printout Index Tabs"/>
    <n v="6.7200000000000006"/>
    <n v="5"/>
    <n v="0.2"/>
    <n v="2.351999999999999"/>
  </r>
  <r>
    <n v="2821"/>
    <x v="1390"/>
    <x v="0"/>
    <x v="465"/>
    <d v="2013-05-09T00:00:00"/>
    <s v="First Class"/>
    <x v="661"/>
    <s v="Darrin Martin"/>
    <x v="0"/>
    <s v="United States"/>
    <s v="Encinitas"/>
    <x v="1"/>
    <n v="92024"/>
    <x v="1"/>
    <s v="FUR-TA-10003748"/>
    <x v="0"/>
    <x v="3"/>
    <s v="Bevis 36 x 72 Conference Tables"/>
    <n v="298.77600000000001"/>
    <n v="3"/>
    <n v="0.2"/>
    <n v="7.4693999999999932"/>
  </r>
  <r>
    <n v="2822"/>
    <x v="1391"/>
    <x v="3"/>
    <x v="413"/>
    <d v="2014-01-06T00:00:00"/>
    <s v="Standard Class"/>
    <x v="379"/>
    <s v="Brian DeCherney"/>
    <x v="0"/>
    <s v="United States"/>
    <s v="Anaheim"/>
    <x v="1"/>
    <n v="92804"/>
    <x v="1"/>
    <s v="TEC-PH-10002563"/>
    <x v="2"/>
    <x v="7"/>
    <s v="Adtran 1202752G1"/>
    <n v="302.37599999999998"/>
    <n v="3"/>
    <n v="0.2"/>
    <n v="22.678200000000018"/>
  </r>
  <r>
    <n v="2823"/>
    <x v="1392"/>
    <x v="3"/>
    <x v="65"/>
    <d v="2014-09-21T00:00:00"/>
    <s v="First Class"/>
    <x v="419"/>
    <s v="Dan Campbell"/>
    <x v="0"/>
    <s v="United States"/>
    <s v="Arlington"/>
    <x v="5"/>
    <n v="76017"/>
    <x v="2"/>
    <s v="OFF-AR-10000122"/>
    <x v="1"/>
    <x v="6"/>
    <s v="Newell 314"/>
    <n v="8.9280000000000008"/>
    <n v="2"/>
    <n v="0.2"/>
    <n v="0.55799999999999894"/>
  </r>
  <r>
    <n v="2824"/>
    <x v="1392"/>
    <x v="3"/>
    <x v="65"/>
    <d v="2014-09-21T00:00:00"/>
    <s v="First Class"/>
    <x v="419"/>
    <s v="Dan Campbell"/>
    <x v="0"/>
    <s v="United States"/>
    <s v="Arlington"/>
    <x v="5"/>
    <n v="76017"/>
    <x v="2"/>
    <s v="OFF-ST-10000352"/>
    <x v="1"/>
    <x v="4"/>
    <s v="Acco Perma 2700 Stacking Storage Drawers"/>
    <n v="47.584000000000003"/>
    <n v="2"/>
    <n v="0.2"/>
    <n v="-2.9739999999999966"/>
  </r>
  <r>
    <n v="2825"/>
    <x v="1393"/>
    <x v="2"/>
    <x v="794"/>
    <d v="2011-09-30T00:00:00"/>
    <s v="Standard Class"/>
    <x v="192"/>
    <s v="Michelle Tran"/>
    <x v="2"/>
    <s v="United States"/>
    <s v="Houston"/>
    <x v="5"/>
    <n v="77041"/>
    <x v="2"/>
    <s v="OFF-PA-10003270"/>
    <x v="1"/>
    <x v="10"/>
    <s v="Xerox 1954"/>
    <n v="33.792000000000002"/>
    <n v="8"/>
    <n v="0.2"/>
    <n v="10.559999999999999"/>
  </r>
  <r>
    <n v="2826"/>
    <x v="1393"/>
    <x v="2"/>
    <x v="794"/>
    <d v="2011-09-30T00:00:00"/>
    <s v="Standard Class"/>
    <x v="192"/>
    <s v="Michelle Tran"/>
    <x v="2"/>
    <s v="United States"/>
    <s v="Houston"/>
    <x v="5"/>
    <n v="77041"/>
    <x v="2"/>
    <s v="FUR-BO-10003272"/>
    <x v="0"/>
    <x v="0"/>
    <s v="O'Sullivan Living Dimensions 5-Shelf Bookcases"/>
    <n v="300.53279999999995"/>
    <n v="2"/>
    <n v="0.32"/>
    <n v="-97.23120000000003"/>
  </r>
  <r>
    <n v="2827"/>
    <x v="1393"/>
    <x v="2"/>
    <x v="794"/>
    <d v="2011-09-30T00:00:00"/>
    <s v="Standard Class"/>
    <x v="192"/>
    <s v="Michelle Tran"/>
    <x v="2"/>
    <s v="United States"/>
    <s v="Houston"/>
    <x v="5"/>
    <n v="77041"/>
    <x v="2"/>
    <s v="OFF-BI-10002982"/>
    <x v="1"/>
    <x v="8"/>
    <s v="Avery Self-Adhesive Photo Pockets for Polaroid Photos"/>
    <n v="2.7239999999999993"/>
    <n v="2"/>
    <n v="0.8"/>
    <n v="-4.3584000000000014"/>
  </r>
  <r>
    <n v="2828"/>
    <x v="1393"/>
    <x v="2"/>
    <x v="794"/>
    <d v="2011-09-30T00:00:00"/>
    <s v="Standard Class"/>
    <x v="192"/>
    <s v="Michelle Tran"/>
    <x v="2"/>
    <s v="United States"/>
    <s v="Houston"/>
    <x v="5"/>
    <n v="77041"/>
    <x v="2"/>
    <s v="OFF-EN-10001509"/>
    <x v="1"/>
    <x v="12"/>
    <s v="Poly String Tie Envelopes"/>
    <n v="3.2640000000000002"/>
    <n v="2"/>
    <n v="0.2"/>
    <n v="1.1015999999999997"/>
  </r>
  <r>
    <n v="2829"/>
    <x v="1394"/>
    <x v="0"/>
    <x v="131"/>
    <d v="2013-04-27T00:00:00"/>
    <s v="First Class"/>
    <x v="77"/>
    <s v="Max Jones"/>
    <x v="0"/>
    <s v="United States"/>
    <s v="Lancaster"/>
    <x v="24"/>
    <n v="43130"/>
    <x v="3"/>
    <s v="OFF-PA-10002421"/>
    <x v="1"/>
    <x v="10"/>
    <s v="Embossed Ink Jet Note Cards"/>
    <n v="108.33600000000001"/>
    <n v="6"/>
    <n v="0.2"/>
    <n v="37.917599999999993"/>
  </r>
  <r>
    <n v="2830"/>
    <x v="1394"/>
    <x v="0"/>
    <x v="131"/>
    <d v="2013-04-27T00:00:00"/>
    <s v="First Class"/>
    <x v="77"/>
    <s v="Max Jones"/>
    <x v="0"/>
    <s v="United States"/>
    <s v="Lancaster"/>
    <x v="24"/>
    <n v="43130"/>
    <x v="3"/>
    <s v="OFF-ST-10000760"/>
    <x v="1"/>
    <x v="4"/>
    <s v="Eldon Fold 'N Roll Cart System"/>
    <n v="55.92"/>
    <n v="5"/>
    <n v="0.2"/>
    <n v="6.2910000000000004"/>
  </r>
  <r>
    <n v="2831"/>
    <x v="1394"/>
    <x v="0"/>
    <x v="131"/>
    <d v="2013-04-27T00:00:00"/>
    <s v="First Class"/>
    <x v="77"/>
    <s v="Max Jones"/>
    <x v="0"/>
    <s v="United States"/>
    <s v="Lancaster"/>
    <x v="24"/>
    <n v="43130"/>
    <x v="3"/>
    <s v="OFF-PA-10002923"/>
    <x v="1"/>
    <x v="10"/>
    <s v="Xerox 1942"/>
    <n v="78.304000000000002"/>
    <n v="2"/>
    <n v="0.2"/>
    <n v="29.363999999999997"/>
  </r>
  <r>
    <n v="2832"/>
    <x v="1395"/>
    <x v="2"/>
    <x v="301"/>
    <d v="2011-11-05T00:00:00"/>
    <s v="Standard Class"/>
    <x v="444"/>
    <s v="Natalie DeCherney"/>
    <x v="0"/>
    <s v="United States"/>
    <s v="Portland"/>
    <x v="21"/>
    <n v="97206"/>
    <x v="1"/>
    <s v="OFF-ST-10001128"/>
    <x v="1"/>
    <x v="4"/>
    <s v="Carina Mini System Audio Rack, Model AR050B"/>
    <n v="443.92"/>
    <n v="5"/>
    <n v="0.2"/>
    <n v="-94.33299999999997"/>
  </r>
  <r>
    <n v="2833"/>
    <x v="1395"/>
    <x v="2"/>
    <x v="301"/>
    <d v="2011-11-05T00:00:00"/>
    <s v="Standard Class"/>
    <x v="444"/>
    <s v="Natalie DeCherney"/>
    <x v="0"/>
    <s v="United States"/>
    <s v="Portland"/>
    <x v="21"/>
    <n v="97206"/>
    <x v="1"/>
    <s v="TEC-PH-10000673"/>
    <x v="2"/>
    <x v="7"/>
    <s v="Plantronics Voyager Pro HD - Bluetooth Headset"/>
    <n v="155.976"/>
    <n v="3"/>
    <n v="0.2"/>
    <n v="54.5916"/>
  </r>
  <r>
    <n v="2834"/>
    <x v="1396"/>
    <x v="3"/>
    <x v="795"/>
    <d v="2014-02-01T00:00:00"/>
    <s v="Second Class"/>
    <x v="662"/>
    <s v="Carol Adams"/>
    <x v="1"/>
    <s v="United States"/>
    <s v="Hoover"/>
    <x v="19"/>
    <n v="35244"/>
    <x v="0"/>
    <s v="OFF-AR-10001547"/>
    <x v="1"/>
    <x v="6"/>
    <s v="Newell 311"/>
    <n v="15.469999999999999"/>
    <n v="7"/>
    <n v="0"/>
    <n v="4.1768999999999998"/>
  </r>
  <r>
    <n v="2835"/>
    <x v="1396"/>
    <x v="3"/>
    <x v="795"/>
    <d v="2014-02-01T00:00:00"/>
    <s v="Second Class"/>
    <x v="662"/>
    <s v="Carol Adams"/>
    <x v="1"/>
    <s v="United States"/>
    <s v="Hoover"/>
    <x v="19"/>
    <n v="35244"/>
    <x v="0"/>
    <s v="OFF-BI-10001890"/>
    <x v="1"/>
    <x v="8"/>
    <s v="Avery Poly Binder Pockets"/>
    <n v="7.16"/>
    <n v="2"/>
    <n v="0"/>
    <n v="3.4367999999999999"/>
  </r>
  <r>
    <n v="2836"/>
    <x v="1397"/>
    <x v="3"/>
    <x v="343"/>
    <d v="2014-11-17T00:00:00"/>
    <s v="Standard Class"/>
    <x v="315"/>
    <s v="Guy Armstrong"/>
    <x v="0"/>
    <s v="United States"/>
    <s v="Los Angeles"/>
    <x v="1"/>
    <n v="90036"/>
    <x v="1"/>
    <s v="OFF-AP-10003971"/>
    <x v="1"/>
    <x v="9"/>
    <s v="Belkin 6 Outlet Metallic Surge Strip"/>
    <n v="10.89"/>
    <n v="1"/>
    <n v="0"/>
    <n v="2.8314000000000004"/>
  </r>
  <r>
    <n v="2837"/>
    <x v="1397"/>
    <x v="3"/>
    <x v="343"/>
    <d v="2014-11-17T00:00:00"/>
    <s v="Standard Class"/>
    <x v="315"/>
    <s v="Guy Armstrong"/>
    <x v="0"/>
    <s v="United States"/>
    <s v="Los Angeles"/>
    <x v="1"/>
    <n v="90036"/>
    <x v="1"/>
    <s v="OFF-PA-10000520"/>
    <x v="1"/>
    <x v="10"/>
    <s v="Xerox 201"/>
    <n v="19.440000000000001"/>
    <n v="3"/>
    <n v="0"/>
    <n v="9.3312000000000008"/>
  </r>
  <r>
    <n v="2838"/>
    <x v="1397"/>
    <x v="3"/>
    <x v="343"/>
    <d v="2014-11-17T00:00:00"/>
    <s v="Standard Class"/>
    <x v="315"/>
    <s v="Guy Armstrong"/>
    <x v="0"/>
    <s v="United States"/>
    <s v="Los Angeles"/>
    <x v="1"/>
    <n v="90036"/>
    <x v="1"/>
    <s v="OFF-BI-10000977"/>
    <x v="1"/>
    <x v="8"/>
    <s v="Ibico Plastic Spiral Binding Combs"/>
    <n v="121.6"/>
    <n v="5"/>
    <n v="0.2"/>
    <n v="39.519999999999989"/>
  </r>
  <r>
    <n v="2839"/>
    <x v="1398"/>
    <x v="0"/>
    <x v="632"/>
    <d v="2013-06-13T00:00:00"/>
    <s v="First Class"/>
    <x v="646"/>
    <s v="Toby Carlisle"/>
    <x v="0"/>
    <s v="United States"/>
    <s v="Tallahassee"/>
    <x v="2"/>
    <n v="32303"/>
    <x v="0"/>
    <s v="TEC-MA-10002178"/>
    <x v="2"/>
    <x v="15"/>
    <s v="Cisco CP-7937G Unified IP Conference Station Phone"/>
    <n v="695.7"/>
    <n v="2"/>
    <n v="0.5"/>
    <n v="-27.827999999999975"/>
  </r>
  <r>
    <n v="2840"/>
    <x v="1399"/>
    <x v="1"/>
    <x v="37"/>
    <d v="2012-09-08T00:00:00"/>
    <s v="Second Class"/>
    <x v="80"/>
    <s v="Jennifer Braxton"/>
    <x v="1"/>
    <s v="United States"/>
    <s v="New York City"/>
    <x v="15"/>
    <n v="10009"/>
    <x v="3"/>
    <s v="OFF-ST-10001526"/>
    <x v="1"/>
    <x v="4"/>
    <s v="Iceberg Mobile Mega Data/Printer Cart "/>
    <n v="120.33"/>
    <n v="1"/>
    <n v="0"/>
    <n v="31.285799999999995"/>
  </r>
  <r>
    <n v="2841"/>
    <x v="1400"/>
    <x v="2"/>
    <x v="619"/>
    <d v="2011-03-19T00:00:00"/>
    <s v="Standard Class"/>
    <x v="278"/>
    <s v="Christine Kargatis"/>
    <x v="2"/>
    <s v="United States"/>
    <s v="Chesapeake"/>
    <x v="17"/>
    <n v="23320"/>
    <x v="0"/>
    <s v="FUR-CH-10003379"/>
    <x v="0"/>
    <x v="1"/>
    <s v="Global Commerce Series High-Back Swivel/Tilt Chairs"/>
    <n v="1139.92"/>
    <n v="4"/>
    <n v="0"/>
    <n v="284.98"/>
  </r>
  <r>
    <n v="2842"/>
    <x v="1401"/>
    <x v="3"/>
    <x v="515"/>
    <d v="2014-09-05T00:00:00"/>
    <s v="Second Class"/>
    <x v="210"/>
    <s v="Rob Lucas"/>
    <x v="0"/>
    <s v="United States"/>
    <s v="Fayetteville"/>
    <x v="3"/>
    <n v="28314"/>
    <x v="0"/>
    <s v="OFF-PA-10000100"/>
    <x v="1"/>
    <x v="10"/>
    <s v="Xerox 1945"/>
    <n v="229.54400000000001"/>
    <n v="7"/>
    <n v="0.2"/>
    <n v="83.209699999999998"/>
  </r>
  <r>
    <n v="2843"/>
    <x v="1402"/>
    <x v="3"/>
    <x v="721"/>
    <d v="2014-03-28T00:00:00"/>
    <s v="Standard Class"/>
    <x v="663"/>
    <s v="Anna Chung"/>
    <x v="0"/>
    <s v="United States"/>
    <s v="Huntsville"/>
    <x v="5"/>
    <n v="77340"/>
    <x v="2"/>
    <s v="OFF-ST-10001809"/>
    <x v="1"/>
    <x v="4"/>
    <s v="Fellowes Officeware Wire Shelving"/>
    <n v="143.72800000000001"/>
    <n v="2"/>
    <n v="0.2"/>
    <n v="-32.338800000000006"/>
  </r>
  <r>
    <n v="2844"/>
    <x v="1403"/>
    <x v="3"/>
    <x v="796"/>
    <d v="2014-05-23T00:00:00"/>
    <s v="Standard Class"/>
    <x v="3"/>
    <s v="Brosina Hoffman"/>
    <x v="0"/>
    <s v="United States"/>
    <s v="Philadelphia"/>
    <x v="9"/>
    <n v="19140"/>
    <x v="3"/>
    <s v="TEC-AC-10000387"/>
    <x v="2"/>
    <x v="11"/>
    <s v="KeyTronic KT800P2 - Keyboard - Black"/>
    <n v="36.048000000000002"/>
    <n v="3"/>
    <n v="0.2"/>
    <n v="-0.90120000000000111"/>
  </r>
  <r>
    <n v="2845"/>
    <x v="1404"/>
    <x v="0"/>
    <x v="797"/>
    <d v="2014-01-01T00:00:00"/>
    <s v="Standard Class"/>
    <x v="410"/>
    <s v="Brooke Gillingham"/>
    <x v="1"/>
    <s v="United States"/>
    <s v="Woodstock"/>
    <x v="10"/>
    <n v="60098"/>
    <x v="2"/>
    <s v="FUR-CH-10004853"/>
    <x v="0"/>
    <x v="1"/>
    <s v="Global Manager's Adjustable Task Chair, Storm"/>
    <n v="845.48799999999994"/>
    <n v="8"/>
    <n v="0.3"/>
    <n v="-12.078400000000101"/>
  </r>
  <r>
    <n v="2846"/>
    <x v="1405"/>
    <x v="3"/>
    <x v="701"/>
    <d v="2014-11-21T00:00:00"/>
    <s v="First Class"/>
    <x v="190"/>
    <s v="Xylona Preis"/>
    <x v="0"/>
    <s v="United States"/>
    <s v="Everett"/>
    <x v="31"/>
    <n v="2149"/>
    <x v="3"/>
    <s v="OFF-AR-10001958"/>
    <x v="1"/>
    <x v="6"/>
    <s v="Stanley Bostitch Contemporary Electric Pencil Sharpeners"/>
    <n v="50.94"/>
    <n v="3"/>
    <n v="0"/>
    <n v="14.263200000000001"/>
  </r>
  <r>
    <n v="2847"/>
    <x v="1406"/>
    <x v="3"/>
    <x v="18"/>
    <d v="2014-09-16T00:00:00"/>
    <s v="Standard Class"/>
    <x v="381"/>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x v="664"/>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x v="664"/>
    <s v="Denise Monton"/>
    <x v="1"/>
    <s v="United States"/>
    <s v="Roswell"/>
    <x v="32"/>
    <n v="30076"/>
    <x v="0"/>
    <s v="OFF-BI-10001359"/>
    <x v="1"/>
    <x v="8"/>
    <s v="GBC DocuBind TL300 Electric Binding System"/>
    <n v="2690.9700000000003"/>
    <n v="3"/>
    <n v="0"/>
    <n v="1264.7558999999999"/>
  </r>
  <r>
    <n v="2850"/>
    <x v="1408"/>
    <x v="0"/>
    <x v="85"/>
    <d v="2013-12-04T00:00:00"/>
    <s v="Standard Class"/>
    <x v="321"/>
    <s v="Anthony Jacobs"/>
    <x v="1"/>
    <s v="United States"/>
    <s v="Palm Coast"/>
    <x v="2"/>
    <n v="32137"/>
    <x v="0"/>
    <s v="OFF-BI-10002976"/>
    <x v="1"/>
    <x v="8"/>
    <s v="ACCOHIDE Binder by Acco"/>
    <n v="7.4340000000000011"/>
    <n v="6"/>
    <n v="0.7"/>
    <n v="-5.6993999999999971"/>
  </r>
  <r>
    <n v="2851"/>
    <x v="1409"/>
    <x v="0"/>
    <x v="799"/>
    <d v="2013-06-06T00:00:00"/>
    <s v="First Class"/>
    <x v="346"/>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x v="665"/>
    <s v="Vicky Freymann"/>
    <x v="2"/>
    <s v="United States"/>
    <s v="Columbus"/>
    <x v="14"/>
    <n v="47201"/>
    <x v="2"/>
    <s v="OFF-PA-10001745"/>
    <x v="1"/>
    <x v="10"/>
    <s v="Wirebound Message Books, 2 7/8&quot; x 5&quot;, 3 Forms per Page"/>
    <n v="28.16"/>
    <n v="4"/>
    <n v="0"/>
    <n v="13.235199999999999"/>
  </r>
  <r>
    <n v="2853"/>
    <x v="1411"/>
    <x v="0"/>
    <x v="690"/>
    <d v="2013-03-22T00:00:00"/>
    <s v="Second Class"/>
    <x v="603"/>
    <s v="Susan Vittorini"/>
    <x v="0"/>
    <s v="United States"/>
    <s v="Oceanside"/>
    <x v="15"/>
    <n v="11572"/>
    <x v="3"/>
    <s v="FUR-FU-10000409"/>
    <x v="0"/>
    <x v="5"/>
    <s v="GE 4 Foot Flourescent Tube, 40 Watt"/>
    <n v="14.98"/>
    <n v="1"/>
    <n v="0"/>
    <n v="6.8908000000000005"/>
  </r>
  <r>
    <n v="2854"/>
    <x v="1411"/>
    <x v="0"/>
    <x v="690"/>
    <d v="2013-03-22T00:00:00"/>
    <s v="Second Class"/>
    <x v="603"/>
    <s v="Susan Vittorini"/>
    <x v="0"/>
    <s v="United States"/>
    <s v="Oceanside"/>
    <x v="15"/>
    <n v="11572"/>
    <x v="3"/>
    <s v="FUR-FU-10000221"/>
    <x v="0"/>
    <x v="5"/>
    <s v="Master Caster Door Stop, Brown"/>
    <n v="20.32"/>
    <n v="4"/>
    <n v="0"/>
    <n v="6.9087999999999994"/>
  </r>
  <r>
    <n v="2855"/>
    <x v="1412"/>
    <x v="3"/>
    <x v="648"/>
    <d v="2014-08-21T00:00:00"/>
    <s v="Same Day"/>
    <x v="613"/>
    <s v="Eleni McCrary"/>
    <x v="1"/>
    <s v="United States"/>
    <s v="Franklin"/>
    <x v="31"/>
    <n v="2038"/>
    <x v="3"/>
    <s v="OFF-ST-10000344"/>
    <x v="1"/>
    <x v="4"/>
    <s v="Neat Ideas Personal Hanging Folder Files, Black"/>
    <n v="40.29"/>
    <n v="3"/>
    <n v="0"/>
    <n v="10.475399999999999"/>
  </r>
  <r>
    <n v="2856"/>
    <x v="1413"/>
    <x v="3"/>
    <x v="800"/>
    <d v="2014-08-01T00:00:00"/>
    <s v="Standard Class"/>
    <x v="181"/>
    <s v="Raymond Buch"/>
    <x v="0"/>
    <s v="United States"/>
    <s v="Sioux Falls"/>
    <x v="44"/>
    <n v="57103"/>
    <x v="2"/>
    <s v="OFF-LA-10003663"/>
    <x v="1"/>
    <x v="2"/>
    <s v="Avery 498"/>
    <n v="20.23"/>
    <n v="7"/>
    <n v="0"/>
    <n v="9.5081000000000007"/>
  </r>
  <r>
    <n v="2857"/>
    <x v="1414"/>
    <x v="0"/>
    <x v="370"/>
    <d v="2013-08-30T00:00:00"/>
    <s v="First Class"/>
    <x v="137"/>
    <s v="Don Jones"/>
    <x v="1"/>
    <s v="United States"/>
    <s v="San Diego"/>
    <x v="1"/>
    <n v="92037"/>
    <x v="1"/>
    <s v="FUR-CH-10001215"/>
    <x v="0"/>
    <x v="1"/>
    <s v="Global Troy Executive Leather Low-Back Tilter"/>
    <n v="1603.1360000000002"/>
    <n v="4"/>
    <n v="0.2"/>
    <n v="100.19599999999997"/>
  </r>
  <r>
    <n v="2858"/>
    <x v="1415"/>
    <x v="0"/>
    <x v="243"/>
    <d v="2013-08-18T00:00:00"/>
    <s v="Second Class"/>
    <x v="666"/>
    <s v="Christopher Conant"/>
    <x v="0"/>
    <s v="United States"/>
    <s v="Fayetteville"/>
    <x v="3"/>
    <n v="28314"/>
    <x v="0"/>
    <s v="FUR-CH-10000988"/>
    <x v="0"/>
    <x v="1"/>
    <s v="Hon Olson Stacker Stools"/>
    <n v="225.29600000000002"/>
    <n v="2"/>
    <n v="0.2"/>
    <n v="22.529599999999995"/>
  </r>
  <r>
    <n v="2859"/>
    <x v="1416"/>
    <x v="3"/>
    <x v="240"/>
    <d v="2014-05-24T00:00:00"/>
    <s v="Standard Class"/>
    <x v="618"/>
    <s v="Shahid Collister"/>
    <x v="0"/>
    <s v="United States"/>
    <s v="Atlanta"/>
    <x v="32"/>
    <n v="30318"/>
    <x v="0"/>
    <s v="TEC-AC-10003441"/>
    <x v="2"/>
    <x v="11"/>
    <s v="Kingston Digital DataTraveler 32GB USB 2.0"/>
    <n v="67.8"/>
    <n v="4"/>
    <n v="0"/>
    <n v="4.0679999999999978"/>
  </r>
  <r>
    <n v="2860"/>
    <x v="1416"/>
    <x v="3"/>
    <x v="240"/>
    <d v="2014-05-24T00:00:00"/>
    <s v="Standard Class"/>
    <x v="618"/>
    <s v="Shahid Collister"/>
    <x v="0"/>
    <s v="United States"/>
    <s v="Atlanta"/>
    <x v="32"/>
    <n v="30318"/>
    <x v="0"/>
    <s v="TEC-PH-10004389"/>
    <x v="2"/>
    <x v="7"/>
    <s v="Nokia Lumia 925"/>
    <n v="377.96999999999997"/>
    <n v="3"/>
    <n v="0"/>
    <n v="98.272200000000012"/>
  </r>
  <r>
    <n v="2861"/>
    <x v="1416"/>
    <x v="3"/>
    <x v="240"/>
    <d v="2014-05-24T00:00:00"/>
    <s v="Standard Class"/>
    <x v="618"/>
    <s v="Shahid Collister"/>
    <x v="0"/>
    <s v="United States"/>
    <s v="Atlanta"/>
    <x v="32"/>
    <n v="30318"/>
    <x v="0"/>
    <s v="FUR-BO-10004695"/>
    <x v="0"/>
    <x v="0"/>
    <s v="O'Sullivan 2-Door Barrister Bookcase in Odessa Pine"/>
    <n v="1628.82"/>
    <n v="9"/>
    <n v="0"/>
    <n v="374.62859999999989"/>
  </r>
  <r>
    <n v="2862"/>
    <x v="1416"/>
    <x v="3"/>
    <x v="240"/>
    <d v="2014-05-24T00:00:00"/>
    <s v="Standard Class"/>
    <x v="618"/>
    <s v="Shahid Collister"/>
    <x v="0"/>
    <s v="United States"/>
    <s v="Atlanta"/>
    <x v="32"/>
    <n v="30318"/>
    <x v="0"/>
    <s v="OFF-PA-10000100"/>
    <x v="1"/>
    <x v="10"/>
    <s v="Xerox 1945"/>
    <n v="286.93"/>
    <n v="7"/>
    <n v="0"/>
    <n v="140.59569999999999"/>
  </r>
  <r>
    <n v="2863"/>
    <x v="1417"/>
    <x v="3"/>
    <x v="801"/>
    <d v="2014-08-18T00:00:00"/>
    <s v="Standard Class"/>
    <x v="302"/>
    <s v="Rick Hansen"/>
    <x v="0"/>
    <s v="United States"/>
    <s v="Orlando"/>
    <x v="2"/>
    <n v="32839"/>
    <x v="0"/>
    <s v="OFF-PA-10000223"/>
    <x v="1"/>
    <x v="10"/>
    <s v="Xerox 2000"/>
    <n v="20.736000000000004"/>
    <n v="4"/>
    <n v="0.2"/>
    <n v="7.2576000000000001"/>
  </r>
  <r>
    <n v="2864"/>
    <x v="1418"/>
    <x v="3"/>
    <x v="802"/>
    <d v="2014-08-14T00:00:00"/>
    <s v="Same Day"/>
    <x v="271"/>
    <s v="Jay Kimmel"/>
    <x v="0"/>
    <s v="United States"/>
    <s v="San Francisco"/>
    <x v="1"/>
    <n v="94122"/>
    <x v="1"/>
    <s v="OFF-ST-10001325"/>
    <x v="1"/>
    <x v="4"/>
    <s v="Sterilite Officeware Hinged File Box"/>
    <n v="31.44"/>
    <n v="3"/>
    <n v="0"/>
    <n v="8.4888000000000012"/>
  </r>
  <r>
    <n v="2865"/>
    <x v="1418"/>
    <x v="3"/>
    <x v="802"/>
    <d v="2014-08-14T00:00:00"/>
    <s v="Same Day"/>
    <x v="271"/>
    <s v="Jay Kimmel"/>
    <x v="0"/>
    <s v="United States"/>
    <s v="San Francisco"/>
    <x v="1"/>
    <n v="94122"/>
    <x v="1"/>
    <s v="OFF-AP-10004249"/>
    <x v="1"/>
    <x v="9"/>
    <s v="Staples"/>
    <n v="83.79"/>
    <n v="7"/>
    <n v="0"/>
    <n v="22.623299999999997"/>
  </r>
  <r>
    <n v="2866"/>
    <x v="1418"/>
    <x v="3"/>
    <x v="802"/>
    <d v="2014-08-14T00:00:00"/>
    <s v="Same Day"/>
    <x v="271"/>
    <s v="Jay Kimmel"/>
    <x v="0"/>
    <s v="United States"/>
    <s v="San Francisco"/>
    <x v="1"/>
    <n v="94122"/>
    <x v="1"/>
    <s v="OFF-AR-10000588"/>
    <x v="1"/>
    <x v="6"/>
    <s v="Newell 345"/>
    <n v="59.519999999999996"/>
    <n v="3"/>
    <n v="0"/>
    <n v="15.475200000000001"/>
  </r>
  <r>
    <n v="2867"/>
    <x v="1418"/>
    <x v="3"/>
    <x v="802"/>
    <d v="2014-08-14T00:00:00"/>
    <s v="Same Day"/>
    <x v="271"/>
    <s v="Jay Kimmel"/>
    <x v="0"/>
    <s v="United States"/>
    <s v="San Francisco"/>
    <x v="1"/>
    <n v="94122"/>
    <x v="1"/>
    <s v="OFF-SU-10000946"/>
    <x v="1"/>
    <x v="14"/>
    <s v="Staples"/>
    <n v="31.92"/>
    <n v="4"/>
    <n v="0"/>
    <n v="9.2567999999999984"/>
  </r>
  <r>
    <n v="2868"/>
    <x v="1419"/>
    <x v="0"/>
    <x v="338"/>
    <d v="2013-11-13T00:00:00"/>
    <s v="Second Class"/>
    <x v="314"/>
    <s v="Art Foster"/>
    <x v="0"/>
    <s v="United States"/>
    <s v="Toledo"/>
    <x v="24"/>
    <n v="43615"/>
    <x v="3"/>
    <s v="OFF-SU-10001225"/>
    <x v="1"/>
    <x v="14"/>
    <s v="Staples"/>
    <n v="14.720000000000002"/>
    <n v="5"/>
    <n v="0.2"/>
    <n v="-3.3120000000000012"/>
  </r>
  <r>
    <n v="2869"/>
    <x v="1419"/>
    <x v="0"/>
    <x v="338"/>
    <d v="2013-11-13T00:00:00"/>
    <s v="Second Class"/>
    <x v="314"/>
    <s v="Art Foster"/>
    <x v="0"/>
    <s v="United States"/>
    <s v="Toledo"/>
    <x v="24"/>
    <n v="43615"/>
    <x v="3"/>
    <s v="OFF-ST-10001558"/>
    <x v="1"/>
    <x v="4"/>
    <s v="Acco Perma 4000 Stacking Storage Drawers"/>
    <n v="38.975999999999999"/>
    <n v="3"/>
    <n v="0.2"/>
    <n v="-2.4359999999999999"/>
  </r>
  <r>
    <n v="2870"/>
    <x v="1420"/>
    <x v="3"/>
    <x v="492"/>
    <d v="2014-06-20T00:00:00"/>
    <s v="Standard Class"/>
    <x v="62"/>
    <s v="Lena Creighton"/>
    <x v="0"/>
    <s v="United States"/>
    <s v="Saint Petersburg"/>
    <x v="2"/>
    <n v="33710"/>
    <x v="0"/>
    <s v="FUR-FU-10001546"/>
    <x v="0"/>
    <x v="5"/>
    <s v="Dana Swing-Arm Lamps"/>
    <n v="17.088000000000001"/>
    <n v="2"/>
    <n v="0.2"/>
    <n v="1.0679999999999996"/>
  </r>
  <r>
    <n v="2871"/>
    <x v="1421"/>
    <x v="2"/>
    <x v="579"/>
    <d v="2011-03-26T00:00:00"/>
    <s v="Standard Class"/>
    <x v="667"/>
    <s v="Beth Fritzler"/>
    <x v="1"/>
    <s v="United States"/>
    <s v="Tucson"/>
    <x v="16"/>
    <n v="85705"/>
    <x v="1"/>
    <s v="OFF-PA-10002581"/>
    <x v="1"/>
    <x v="10"/>
    <s v="Xerox 1951"/>
    <n v="74.352000000000004"/>
    <n v="3"/>
    <n v="0.2"/>
    <n v="23.234999999999992"/>
  </r>
  <r>
    <n v="2872"/>
    <x v="1421"/>
    <x v="2"/>
    <x v="579"/>
    <d v="2011-03-26T00:00:00"/>
    <s v="Standard Class"/>
    <x v="667"/>
    <s v="Beth Fritzler"/>
    <x v="1"/>
    <s v="United States"/>
    <s v="Tucson"/>
    <x v="16"/>
    <n v="85705"/>
    <x v="1"/>
    <s v="FUR-CH-10001482"/>
    <x v="0"/>
    <x v="1"/>
    <s v="Office Star - Mesh Screen back chair with Vinyl seat"/>
    <n v="314.35199999999998"/>
    <n v="3"/>
    <n v="0.2"/>
    <n v="-35.36460000000001"/>
  </r>
  <r>
    <n v="2873"/>
    <x v="1422"/>
    <x v="3"/>
    <x v="140"/>
    <d v="2014-06-21T00:00:00"/>
    <s v="Standard Class"/>
    <x v="561"/>
    <s v="Stuart Calhoun"/>
    <x v="0"/>
    <s v="United States"/>
    <s v="Los Angeles"/>
    <x v="1"/>
    <n v="90036"/>
    <x v="1"/>
    <s v="OFF-AR-10002399"/>
    <x v="1"/>
    <x v="6"/>
    <s v="Dixon Prang Watercolor Pencils, 10-Color Set with Brush"/>
    <n v="4.26"/>
    <n v="1"/>
    <n v="0"/>
    <n v="1.7465999999999999"/>
  </r>
  <r>
    <n v="2874"/>
    <x v="1423"/>
    <x v="3"/>
    <x v="673"/>
    <d v="2014-11-23T00:00:00"/>
    <s v="Standard Class"/>
    <x v="349"/>
    <s v="Scott Williamson"/>
    <x v="0"/>
    <s v="United States"/>
    <s v="San Diego"/>
    <x v="1"/>
    <n v="92105"/>
    <x v="1"/>
    <s v="OFF-ST-10001963"/>
    <x v="1"/>
    <x v="4"/>
    <s v="Tennsco Regal Shelving Units"/>
    <n v="811.28"/>
    <n v="8"/>
    <n v="0"/>
    <n v="24.338399999999979"/>
  </r>
  <r>
    <n v="2875"/>
    <x v="1424"/>
    <x v="3"/>
    <x v="614"/>
    <d v="2015-01-01T00:00:00"/>
    <s v="First Class"/>
    <x v="266"/>
    <s v="Michael Chen"/>
    <x v="0"/>
    <s v="United States"/>
    <s v="New York City"/>
    <x v="15"/>
    <n v="10035"/>
    <x v="3"/>
    <s v="OFF-FA-10002988"/>
    <x v="1"/>
    <x v="13"/>
    <s v="Ideal Clamps"/>
    <n v="6.0299999999999994"/>
    <n v="3"/>
    <n v="0"/>
    <n v="2.9546999999999999"/>
  </r>
  <r>
    <n v="2876"/>
    <x v="1425"/>
    <x v="0"/>
    <x v="803"/>
    <d v="2013-01-23T00:00:00"/>
    <s v="Second Class"/>
    <x v="143"/>
    <s v="Tamara Dahlen"/>
    <x v="0"/>
    <s v="United States"/>
    <s v="San Diego"/>
    <x v="1"/>
    <n v="92037"/>
    <x v="1"/>
    <s v="FUR-CH-10004289"/>
    <x v="0"/>
    <x v="1"/>
    <s v="Global Super Steno Chair"/>
    <n v="153.56800000000001"/>
    <n v="2"/>
    <n v="0.2"/>
    <n v="-5.758800000000015"/>
  </r>
  <r>
    <n v="2877"/>
    <x v="1425"/>
    <x v="0"/>
    <x v="803"/>
    <d v="2013-01-23T00:00:00"/>
    <s v="Second Class"/>
    <x v="143"/>
    <s v="Tamara Dahlen"/>
    <x v="0"/>
    <s v="United States"/>
    <s v="San Diego"/>
    <x v="1"/>
    <n v="92037"/>
    <x v="1"/>
    <s v="FUR-CH-10000785"/>
    <x v="0"/>
    <x v="1"/>
    <s v="Global Ergonomic Managers Chair"/>
    <n v="1013.4879999999999"/>
    <n v="7"/>
    <n v="0.2"/>
    <n v="76.011600000000016"/>
  </r>
  <r>
    <n v="2878"/>
    <x v="1426"/>
    <x v="0"/>
    <x v="804"/>
    <d v="2013-01-19T00:00:00"/>
    <s v="Standard Class"/>
    <x v="656"/>
    <s v="Dean percer"/>
    <x v="2"/>
    <s v="United States"/>
    <s v="Westfield"/>
    <x v="30"/>
    <n v="7090"/>
    <x v="3"/>
    <s v="OFF-EN-10003040"/>
    <x v="1"/>
    <x v="12"/>
    <s v="Quality Park Security Envelopes"/>
    <n v="52.34"/>
    <n v="2"/>
    <n v="0"/>
    <n v="24.599800000000002"/>
  </r>
  <r>
    <n v="2879"/>
    <x v="1426"/>
    <x v="0"/>
    <x v="804"/>
    <d v="2013-01-19T00:00:00"/>
    <s v="Standard Class"/>
    <x v="656"/>
    <s v="Dean percer"/>
    <x v="2"/>
    <s v="United States"/>
    <s v="Westfield"/>
    <x v="30"/>
    <n v="7090"/>
    <x v="3"/>
    <s v="OFF-AR-10001573"/>
    <x v="1"/>
    <x v="6"/>
    <s v="American Pencil"/>
    <n v="4.66"/>
    <n v="2"/>
    <n v="0"/>
    <n v="1.3513999999999995"/>
  </r>
  <r>
    <n v="2880"/>
    <x v="1426"/>
    <x v="0"/>
    <x v="804"/>
    <d v="2013-01-19T00:00:00"/>
    <s v="Standard Class"/>
    <x v="656"/>
    <s v="Dean percer"/>
    <x v="2"/>
    <s v="United States"/>
    <s v="Westfield"/>
    <x v="30"/>
    <n v="7090"/>
    <x v="3"/>
    <s v="TEC-AC-10000844"/>
    <x v="2"/>
    <x v="11"/>
    <s v="Logitech Gaming G510s - Keyboard"/>
    <n v="254.96999999999997"/>
    <n v="3"/>
    <n v="0"/>
    <n v="91.789199999999994"/>
  </r>
  <r>
    <n v="2881"/>
    <x v="1427"/>
    <x v="0"/>
    <x v="251"/>
    <d v="2013-09-24T00:00:00"/>
    <s v="Second Class"/>
    <x v="174"/>
    <s v="Shirley Daniels"/>
    <x v="2"/>
    <s v="United States"/>
    <s v="Orange"/>
    <x v="30"/>
    <n v="7050"/>
    <x v="3"/>
    <s v="OFF-BI-10000756"/>
    <x v="1"/>
    <x v="8"/>
    <s v="Storex DuraTech Recycled Plastic Frosted Binders"/>
    <n v="25.44"/>
    <n v="6"/>
    <n v="0"/>
    <n v="12.72"/>
  </r>
  <r>
    <n v="2882"/>
    <x v="1427"/>
    <x v="0"/>
    <x v="251"/>
    <d v="2013-09-24T00:00:00"/>
    <s v="Second Class"/>
    <x v="174"/>
    <s v="Shirley Daniels"/>
    <x v="2"/>
    <s v="United States"/>
    <s v="Orange"/>
    <x v="30"/>
    <n v="7050"/>
    <x v="3"/>
    <s v="OFF-SU-10000381"/>
    <x v="1"/>
    <x v="14"/>
    <s v="Acme Forged Steel Scissors with Black Enamel Handles"/>
    <n v="27.93"/>
    <n v="3"/>
    <n v="0"/>
    <n v="8.0996999999999986"/>
  </r>
  <r>
    <n v="2883"/>
    <x v="1428"/>
    <x v="2"/>
    <x v="805"/>
    <d v="2011-02-26T00:00:00"/>
    <s v="Standard Class"/>
    <x v="612"/>
    <s v="Tamara Manning"/>
    <x v="0"/>
    <s v="United States"/>
    <s v="Woodstock"/>
    <x v="10"/>
    <n v="60098"/>
    <x v="2"/>
    <s v="OFF-BI-10004094"/>
    <x v="1"/>
    <x v="8"/>
    <s v="GBC Standard Plastic Binding Systems Combs"/>
    <n v="8.8499999999999979"/>
    <n v="5"/>
    <n v="0.8"/>
    <n v="-13.717499999999998"/>
  </r>
  <r>
    <n v="2884"/>
    <x v="1429"/>
    <x v="0"/>
    <x v="583"/>
    <d v="2013-11-17T00:00:00"/>
    <s v="Second Class"/>
    <x v="318"/>
    <s v="Berenike Kampe"/>
    <x v="0"/>
    <s v="United States"/>
    <s v="San Francisco"/>
    <x v="1"/>
    <n v="94110"/>
    <x v="1"/>
    <s v="FUR-FU-10001852"/>
    <x v="0"/>
    <x v="5"/>
    <s v="Eldon Regeneration Recycled Desk Accessories, Smoke"/>
    <n v="6.96"/>
    <n v="4"/>
    <n v="0"/>
    <n v="2.2271999999999998"/>
  </r>
  <r>
    <n v="2885"/>
    <x v="1430"/>
    <x v="0"/>
    <x v="806"/>
    <d v="2013-02-03T00:00:00"/>
    <s v="Standard Class"/>
    <x v="223"/>
    <s v="Jeremy Farry"/>
    <x v="0"/>
    <s v="United States"/>
    <s v="San Francisco"/>
    <x v="1"/>
    <n v="94122"/>
    <x v="1"/>
    <s v="OFF-BI-10000014"/>
    <x v="1"/>
    <x v="8"/>
    <s v="Heavy-Duty E-Z-D Binders"/>
    <n v="17.456"/>
    <n v="2"/>
    <n v="0.2"/>
    <n v="5.8914"/>
  </r>
  <r>
    <n v="2886"/>
    <x v="1431"/>
    <x v="0"/>
    <x v="807"/>
    <d v="2013-10-23T00:00:00"/>
    <s v="Standard Class"/>
    <x v="212"/>
    <s v="Emily Phan"/>
    <x v="0"/>
    <s v="United States"/>
    <s v="Tempe"/>
    <x v="16"/>
    <n v="85281"/>
    <x v="1"/>
    <s v="FUR-CH-10003396"/>
    <x v="0"/>
    <x v="1"/>
    <s v="Global Deluxe Steno Chair"/>
    <n v="307.92"/>
    <n v="5"/>
    <n v="0.2"/>
    <n v="-34.64100000000002"/>
  </r>
  <r>
    <n v="2887"/>
    <x v="1432"/>
    <x v="3"/>
    <x v="404"/>
    <d v="2014-12-20T00:00:00"/>
    <s v="First Class"/>
    <x v="212"/>
    <s v="Emily Phan"/>
    <x v="0"/>
    <s v="United States"/>
    <s v="Los Angeles"/>
    <x v="1"/>
    <n v="90008"/>
    <x v="1"/>
    <s v="OFF-AR-10003811"/>
    <x v="1"/>
    <x v="6"/>
    <s v="Newell 327"/>
    <n v="6.63"/>
    <n v="3"/>
    <n v="0"/>
    <n v="1.7901"/>
  </r>
  <r>
    <n v="2888"/>
    <x v="1432"/>
    <x v="3"/>
    <x v="404"/>
    <d v="2014-12-20T00:00:00"/>
    <s v="First Class"/>
    <x v="212"/>
    <s v="Emily Phan"/>
    <x v="0"/>
    <s v="United States"/>
    <s v="Los Angeles"/>
    <x v="1"/>
    <n v="90008"/>
    <x v="1"/>
    <s v="OFF-PA-10003172"/>
    <x v="1"/>
    <x v="10"/>
    <s v="Xerox 1996"/>
    <n v="12.96"/>
    <n v="2"/>
    <n v="0"/>
    <n v="6.2208000000000006"/>
  </r>
  <r>
    <n v="2889"/>
    <x v="1432"/>
    <x v="3"/>
    <x v="404"/>
    <d v="2014-12-20T00:00:00"/>
    <s v="First Class"/>
    <x v="212"/>
    <s v="Emily Phan"/>
    <x v="0"/>
    <s v="United States"/>
    <s v="Los Angeles"/>
    <x v="1"/>
    <n v="90008"/>
    <x v="1"/>
    <s v="OFF-PA-10000289"/>
    <x v="1"/>
    <x v="10"/>
    <s v="Xerox 213"/>
    <n v="32.400000000000006"/>
    <n v="5"/>
    <n v="0"/>
    <n v="15.552000000000001"/>
  </r>
  <r>
    <n v="2890"/>
    <x v="1433"/>
    <x v="3"/>
    <x v="808"/>
    <d v="2014-11-07T00:00:00"/>
    <s v="Standard Class"/>
    <x v="175"/>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x v="668"/>
    <s v="Harry Greene"/>
    <x v="0"/>
    <s v="United States"/>
    <s v="Lake Charles"/>
    <x v="28"/>
    <n v="70601"/>
    <x v="0"/>
    <s v="FUR-CH-10002304"/>
    <x v="0"/>
    <x v="1"/>
    <s v="Global Stack Chair without Arms, Black"/>
    <n v="51.96"/>
    <n v="2"/>
    <n v="0"/>
    <n v="12.990000000000002"/>
  </r>
  <r>
    <n v="2892"/>
    <x v="1434"/>
    <x v="2"/>
    <x v="333"/>
    <d v="2011-05-01T00:00:00"/>
    <s v="Second Class"/>
    <x v="668"/>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x v="36"/>
    <s v="Julie Creighton"/>
    <x v="1"/>
    <s v="United States"/>
    <s v="Rochester"/>
    <x v="15"/>
    <n v="14609"/>
    <x v="3"/>
    <s v="OFF-PA-10003739"/>
    <x v="1"/>
    <x v="10"/>
    <s v="Xerox 1969"/>
    <n v="11.56"/>
    <n v="2"/>
    <n v="0"/>
    <n v="5.6644000000000005"/>
  </r>
  <r>
    <n v="2894"/>
    <x v="1435"/>
    <x v="3"/>
    <x v="436"/>
    <d v="2014-10-30T00:00:00"/>
    <s v="Standard Class"/>
    <x v="36"/>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x v="36"/>
    <s v="Julie Creighton"/>
    <x v="1"/>
    <s v="United States"/>
    <s v="Rochester"/>
    <x v="15"/>
    <n v="14609"/>
    <x v="3"/>
    <s v="FUR-FU-10000771"/>
    <x v="0"/>
    <x v="5"/>
    <s v="Eldon 200 Class Desk Accessories, Smoke"/>
    <n v="69.08"/>
    <n v="11"/>
    <n v="0"/>
    <n v="29.013600000000004"/>
  </r>
  <r>
    <n v="2896"/>
    <x v="1435"/>
    <x v="3"/>
    <x v="436"/>
    <d v="2014-10-30T00:00:00"/>
    <s v="Standard Class"/>
    <x v="36"/>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x v="27"/>
    <s v="Kunst Miller"/>
    <x v="0"/>
    <s v="United States"/>
    <s v="Long Beach"/>
    <x v="15"/>
    <n v="11561"/>
    <x v="3"/>
    <s v="OFF-AR-10001915"/>
    <x v="1"/>
    <x v="6"/>
    <s v="Peel-Off China Markers"/>
    <n v="49.65"/>
    <n v="5"/>
    <n v="0"/>
    <n v="20.853000000000002"/>
  </r>
  <r>
    <n v="2898"/>
    <x v="1437"/>
    <x v="0"/>
    <x v="810"/>
    <d v="2013-01-09T00:00:00"/>
    <s v="Standard Class"/>
    <x v="424"/>
    <s v="Erica Bern"/>
    <x v="1"/>
    <s v="United States"/>
    <s v="Charlotte"/>
    <x v="3"/>
    <n v="28205"/>
    <x v="0"/>
    <s v="TEC-CO-10000971"/>
    <x v="2"/>
    <x v="16"/>
    <s v="Hewlett Packard 310 Color Digital Copier"/>
    <n v="959.96800000000007"/>
    <n v="4"/>
    <n v="0.2"/>
    <n v="119.99599999999992"/>
  </r>
  <r>
    <n v="2899"/>
    <x v="1438"/>
    <x v="1"/>
    <x v="33"/>
    <d v="2012-04-30T00:00:00"/>
    <s v="Standard Class"/>
    <x v="617"/>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x v="38"/>
    <s v="Paul Gonzalez"/>
    <x v="0"/>
    <s v="United States"/>
    <s v="New York City"/>
    <x v="15"/>
    <n v="10035"/>
    <x v="3"/>
    <s v="TEC-CO-10000971"/>
    <x v="2"/>
    <x v="16"/>
    <s v="Hewlett Packard 310 Color Digital Copier"/>
    <n v="479.98400000000004"/>
    <n v="2"/>
    <n v="0.2"/>
    <n v="59.997999999999962"/>
  </r>
  <r>
    <n v="2901"/>
    <x v="1439"/>
    <x v="1"/>
    <x v="811"/>
    <d v="2012-09-17T00:00:00"/>
    <s v="Standard Class"/>
    <x v="38"/>
    <s v="Paul Gonzalez"/>
    <x v="0"/>
    <s v="United States"/>
    <s v="New York City"/>
    <x v="15"/>
    <n v="10035"/>
    <x v="3"/>
    <s v="OFF-LA-10001317"/>
    <x v="1"/>
    <x v="2"/>
    <s v="Avery 520"/>
    <n v="12.6"/>
    <n v="4"/>
    <n v="0"/>
    <n v="6.048"/>
  </r>
  <r>
    <n v="2902"/>
    <x v="1440"/>
    <x v="3"/>
    <x v="220"/>
    <d v="2014-09-16T00:00:00"/>
    <s v="Standard Class"/>
    <x v="626"/>
    <s v="Daniel Byrd"/>
    <x v="2"/>
    <s v="United States"/>
    <s v="Columbus"/>
    <x v="32"/>
    <n v="31907"/>
    <x v="0"/>
    <s v="OFF-PA-10003656"/>
    <x v="1"/>
    <x v="10"/>
    <s v="Xerox 1935"/>
    <n v="184.66"/>
    <n v="7"/>
    <n v="0"/>
    <n v="84.943599999999989"/>
  </r>
  <r>
    <n v="2903"/>
    <x v="1441"/>
    <x v="0"/>
    <x v="1"/>
    <d v="2013-06-18T00:00:00"/>
    <s v="Standard Class"/>
    <x v="257"/>
    <s v="Craig Reiter"/>
    <x v="0"/>
    <s v="United States"/>
    <s v="Chicago"/>
    <x v="10"/>
    <n v="60610"/>
    <x v="2"/>
    <s v="OFF-PA-10002160"/>
    <x v="1"/>
    <x v="10"/>
    <s v="Xerox 1978"/>
    <n v="23.120000000000005"/>
    <n v="5"/>
    <n v="0.2"/>
    <n v="8.3810000000000002"/>
  </r>
  <r>
    <n v="2904"/>
    <x v="1442"/>
    <x v="0"/>
    <x v="812"/>
    <d v="2013-07-02T00:00:00"/>
    <s v="Standard Class"/>
    <x v="542"/>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x v="542"/>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x v="37"/>
    <s v="Christopher Schild"/>
    <x v="2"/>
    <s v="United States"/>
    <s v="Seattle"/>
    <x v="4"/>
    <n v="98115"/>
    <x v="1"/>
    <s v="OFF-ST-10002615"/>
    <x v="1"/>
    <x v="4"/>
    <s v="Dual Level, Single-Width Filing Carts"/>
    <n v="310.12"/>
    <n v="2"/>
    <n v="0"/>
    <n v="80.631200000000007"/>
  </r>
  <r>
    <n v="2907"/>
    <x v="1444"/>
    <x v="3"/>
    <x v="132"/>
    <d v="2014-11-10T00:00:00"/>
    <s v="Standard Class"/>
    <x v="351"/>
    <s v="Daniel Lacy"/>
    <x v="0"/>
    <s v="United States"/>
    <s v="Eagan"/>
    <x v="11"/>
    <n v="55122"/>
    <x v="2"/>
    <s v="OFF-PA-10000327"/>
    <x v="1"/>
    <x v="10"/>
    <s v="Xerox 1971"/>
    <n v="8.56"/>
    <n v="2"/>
    <n v="0"/>
    <n v="3.8519999999999994"/>
  </r>
  <r>
    <n v="2908"/>
    <x v="1444"/>
    <x v="3"/>
    <x v="132"/>
    <d v="2014-11-10T00:00:00"/>
    <s v="Standard Class"/>
    <x v="351"/>
    <s v="Daniel Lacy"/>
    <x v="0"/>
    <s v="United States"/>
    <s v="Eagan"/>
    <x v="11"/>
    <n v="55122"/>
    <x v="2"/>
    <s v="OFF-ST-10001325"/>
    <x v="1"/>
    <x v="4"/>
    <s v="Sterilite Officeware Hinged File Box"/>
    <n v="52.400000000000006"/>
    <n v="5"/>
    <n v="0"/>
    <n v="14.148"/>
  </r>
  <r>
    <n v="2909"/>
    <x v="1444"/>
    <x v="3"/>
    <x v="132"/>
    <d v="2014-11-10T00:00:00"/>
    <s v="Standard Class"/>
    <x v="351"/>
    <s v="Daniel Lacy"/>
    <x v="0"/>
    <s v="United States"/>
    <s v="Eagan"/>
    <x v="11"/>
    <n v="55122"/>
    <x v="2"/>
    <s v="OFF-LA-10001771"/>
    <x v="1"/>
    <x v="2"/>
    <s v="Avery 513"/>
    <n v="14.940000000000001"/>
    <n v="3"/>
    <n v="0"/>
    <n v="6.8723999999999998"/>
  </r>
  <r>
    <n v="2910"/>
    <x v="1445"/>
    <x v="3"/>
    <x v="600"/>
    <d v="2014-02-24T00:00:00"/>
    <s v="Standard Class"/>
    <x v="250"/>
    <s v="Max Engle"/>
    <x v="0"/>
    <s v="United States"/>
    <s v="Seattle"/>
    <x v="4"/>
    <n v="98103"/>
    <x v="1"/>
    <s v="OFF-FA-10004968"/>
    <x v="1"/>
    <x v="13"/>
    <s v="Rubber Band Ball"/>
    <n v="11.22"/>
    <n v="3"/>
    <n v="0"/>
    <n v="0.2244000000000006"/>
  </r>
  <r>
    <n v="2911"/>
    <x v="1446"/>
    <x v="1"/>
    <x v="599"/>
    <d v="2012-11-09T00:00:00"/>
    <s v="Standard Class"/>
    <x v="104"/>
    <s v="Valerie Dominguez"/>
    <x v="0"/>
    <s v="United States"/>
    <s v="Coral Springs"/>
    <x v="2"/>
    <n v="33065"/>
    <x v="0"/>
    <s v="OFF-AP-10000576"/>
    <x v="1"/>
    <x v="9"/>
    <s v="Belkin 325VA UPS Surge Protector, 6'"/>
    <n v="387.13600000000002"/>
    <n v="4"/>
    <n v="0.2"/>
    <n v="24.196000000000012"/>
  </r>
  <r>
    <n v="2912"/>
    <x v="1447"/>
    <x v="2"/>
    <x v="737"/>
    <d v="2011-06-21T00:00:00"/>
    <s v="Standard Class"/>
    <x v="237"/>
    <s v="Chloris Kastensmidt"/>
    <x v="0"/>
    <s v="United States"/>
    <s v="Hempstead"/>
    <x v="15"/>
    <n v="11550"/>
    <x v="3"/>
    <s v="OFF-EN-10003286"/>
    <x v="1"/>
    <x v="12"/>
    <s v="Staples"/>
    <n v="41.4"/>
    <n v="5"/>
    <n v="0"/>
    <n v="19.457999999999998"/>
  </r>
  <r>
    <n v="2913"/>
    <x v="1447"/>
    <x v="2"/>
    <x v="737"/>
    <d v="2011-06-21T00:00:00"/>
    <s v="Standard Class"/>
    <x v="237"/>
    <s v="Chloris Kastensmidt"/>
    <x v="0"/>
    <s v="United States"/>
    <s v="Hempstead"/>
    <x v="15"/>
    <n v="11550"/>
    <x v="3"/>
    <s v="OFF-AR-10003772"/>
    <x v="1"/>
    <x v="6"/>
    <s v="Boston 16750 Black Compact Battery Pencil Sharpener"/>
    <n v="35"/>
    <n v="4"/>
    <n v="0"/>
    <n v="10.499999999999996"/>
  </r>
  <r>
    <n v="2914"/>
    <x v="1447"/>
    <x v="2"/>
    <x v="737"/>
    <d v="2011-06-21T00:00:00"/>
    <s v="Standard Class"/>
    <x v="237"/>
    <s v="Chloris Kastensmidt"/>
    <x v="0"/>
    <s v="United States"/>
    <s v="Hempstead"/>
    <x v="15"/>
    <n v="11550"/>
    <x v="3"/>
    <s v="OFF-BI-10002852"/>
    <x v="1"/>
    <x v="8"/>
    <s v="Ibico Standard Transparent Covers"/>
    <n v="39.552000000000007"/>
    <n v="3"/>
    <n v="0.2"/>
    <n v="14.337599999999998"/>
  </r>
  <r>
    <n v="2915"/>
    <x v="1448"/>
    <x v="1"/>
    <x v="88"/>
    <d v="2012-10-17T00:00:00"/>
    <s v="Second Class"/>
    <x v="351"/>
    <s v="Daniel Lacy"/>
    <x v="0"/>
    <s v="United States"/>
    <s v="Noblesville"/>
    <x v="14"/>
    <n v="46060"/>
    <x v="2"/>
    <s v="TEC-PH-10002890"/>
    <x v="2"/>
    <x v="7"/>
    <s v="AT&amp;T 17929 Lendline Telephone"/>
    <n v="135.72"/>
    <n v="3"/>
    <n v="0"/>
    <n v="35.287199999999999"/>
  </r>
  <r>
    <n v="2916"/>
    <x v="1448"/>
    <x v="1"/>
    <x v="88"/>
    <d v="2012-10-17T00:00:00"/>
    <s v="Second Class"/>
    <x v="351"/>
    <s v="Daniel Lacy"/>
    <x v="0"/>
    <s v="United States"/>
    <s v="Noblesville"/>
    <x v="14"/>
    <n v="46060"/>
    <x v="2"/>
    <s v="OFF-BI-10001308"/>
    <x v="1"/>
    <x v="8"/>
    <s v="GBC Standard Plastic Binding Systems' Combs"/>
    <n v="12.56"/>
    <n v="2"/>
    <n v="0"/>
    <n v="5.6519999999999992"/>
  </r>
  <r>
    <n v="2917"/>
    <x v="1448"/>
    <x v="1"/>
    <x v="88"/>
    <d v="2012-10-17T00:00:00"/>
    <s v="Second Class"/>
    <x v="351"/>
    <s v="Daniel Lacy"/>
    <x v="0"/>
    <s v="United States"/>
    <s v="Noblesville"/>
    <x v="14"/>
    <n v="46060"/>
    <x v="2"/>
    <s v="TEC-PH-10001750"/>
    <x v="2"/>
    <x v="7"/>
    <s v="Samsung Rugby III"/>
    <n v="263.95999999999998"/>
    <n v="4"/>
    <n v="0"/>
    <n v="71.269200000000012"/>
  </r>
  <r>
    <n v="2918"/>
    <x v="1449"/>
    <x v="3"/>
    <x v="151"/>
    <d v="2014-08-31T00:00:00"/>
    <s v="First Class"/>
    <x v="339"/>
    <s v="Sanjit Engle"/>
    <x v="0"/>
    <s v="United States"/>
    <s v="Dallas"/>
    <x v="5"/>
    <n v="75220"/>
    <x v="2"/>
    <s v="OFF-AR-10003338"/>
    <x v="1"/>
    <x v="6"/>
    <s v="Eberhard Faber 3 1/2&quot; Golf Pencils"/>
    <n v="5.9520000000000008"/>
    <n v="1"/>
    <n v="0.2"/>
    <n v="0.37200000000000011"/>
  </r>
  <r>
    <n v="2919"/>
    <x v="1450"/>
    <x v="0"/>
    <x v="813"/>
    <d v="2013-11-24T00:00:00"/>
    <s v="Same Day"/>
    <x v="624"/>
    <s v="Luke Schmidt"/>
    <x v="1"/>
    <s v="United States"/>
    <s v="Philadelphia"/>
    <x v="9"/>
    <n v="19140"/>
    <x v="3"/>
    <s v="OFF-FA-10002763"/>
    <x v="1"/>
    <x v="13"/>
    <s v="Advantus Map Pennant Flags and Round Head Tacks"/>
    <n v="15.8"/>
    <n v="5"/>
    <n v="0.2"/>
    <n v="2.3699999999999983"/>
  </r>
  <r>
    <n v="2920"/>
    <x v="1450"/>
    <x v="0"/>
    <x v="813"/>
    <d v="2013-11-24T00:00:00"/>
    <s v="Same Day"/>
    <x v="624"/>
    <s v="Luke Schmidt"/>
    <x v="1"/>
    <s v="United States"/>
    <s v="Philadelphia"/>
    <x v="9"/>
    <n v="19140"/>
    <x v="3"/>
    <s v="FUR-FU-10002088"/>
    <x v="0"/>
    <x v="5"/>
    <s v="Nu-Dell Float Frame 11 x 14 1/2"/>
    <n v="14.368000000000002"/>
    <n v="2"/>
    <n v="0.2"/>
    <n v="3.9512"/>
  </r>
  <r>
    <n v="2921"/>
    <x v="1450"/>
    <x v="0"/>
    <x v="813"/>
    <d v="2013-11-24T00:00:00"/>
    <s v="Same Day"/>
    <x v="624"/>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x v="462"/>
    <s v="Michael Moore"/>
    <x v="0"/>
    <s v="United States"/>
    <s v="San Francisco"/>
    <x v="1"/>
    <n v="94109"/>
    <x v="1"/>
    <s v="OFF-ST-10001511"/>
    <x v="1"/>
    <x v="4"/>
    <s v="Space Solutions Commercial Steel Shelving"/>
    <n v="129.30000000000001"/>
    <n v="2"/>
    <n v="0"/>
    <n v="6.4649999999999892"/>
  </r>
  <r>
    <n v="2923"/>
    <x v="1452"/>
    <x v="1"/>
    <x v="672"/>
    <d v="2012-12-03T00:00:00"/>
    <s v="Second Class"/>
    <x v="489"/>
    <s v="Deborah Brumfield"/>
    <x v="2"/>
    <s v="United States"/>
    <s v="Austin"/>
    <x v="5"/>
    <n v="78745"/>
    <x v="2"/>
    <s v="OFF-BI-10000301"/>
    <x v="1"/>
    <x v="8"/>
    <s v="GBC Instant Report Kit"/>
    <n v="3.8819999999999988"/>
    <n v="3"/>
    <n v="0.8"/>
    <n v="-5.8230000000000004"/>
  </r>
  <r>
    <n v="2924"/>
    <x v="1453"/>
    <x v="2"/>
    <x v="307"/>
    <d v="2011-07-04T00:00:00"/>
    <s v="Standard Class"/>
    <x v="338"/>
    <s v="Rob Williams"/>
    <x v="1"/>
    <s v="United States"/>
    <s v="Detroit"/>
    <x v="12"/>
    <n v="48234"/>
    <x v="2"/>
    <s v="OFF-FA-10003495"/>
    <x v="1"/>
    <x v="13"/>
    <s v="Staples"/>
    <n v="6.08"/>
    <n v="1"/>
    <n v="0"/>
    <n v="3.04"/>
  </r>
  <r>
    <n v="2925"/>
    <x v="1454"/>
    <x v="2"/>
    <x v="814"/>
    <d v="2011-09-05T00:00:00"/>
    <s v="First Class"/>
    <x v="594"/>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x v="594"/>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x v="669"/>
    <s v="Becky Pak"/>
    <x v="0"/>
    <s v="United States"/>
    <s v="Columbus"/>
    <x v="32"/>
    <n v="31907"/>
    <x v="0"/>
    <s v="FUR-FU-10000771"/>
    <x v="0"/>
    <x v="5"/>
    <s v="Eldon 200 Class Desk Accessories, Smoke"/>
    <n v="18.84"/>
    <n v="3"/>
    <n v="0"/>
    <n v="7.9128000000000007"/>
  </r>
  <r>
    <n v="2928"/>
    <x v="1456"/>
    <x v="3"/>
    <x v="400"/>
    <d v="2014-06-11T00:00:00"/>
    <s v="Standard Class"/>
    <x v="564"/>
    <s v="Carol Triggs"/>
    <x v="0"/>
    <s v="United States"/>
    <s v="Apple Valley"/>
    <x v="11"/>
    <n v="55124"/>
    <x v="2"/>
    <s v="OFF-AR-10002255"/>
    <x v="1"/>
    <x v="6"/>
    <s v="Newell 346"/>
    <n v="8.64"/>
    <n v="3"/>
    <n v="0"/>
    <n v="2.5055999999999998"/>
  </r>
  <r>
    <n v="2929"/>
    <x v="1457"/>
    <x v="3"/>
    <x v="15"/>
    <d v="2014-10-27T00:00:00"/>
    <s v="Standard Class"/>
    <x v="274"/>
    <s v="Tracy Hopkins"/>
    <x v="2"/>
    <s v="United States"/>
    <s v="Burlington"/>
    <x v="3"/>
    <n v="27217"/>
    <x v="0"/>
    <s v="OFF-BI-10004995"/>
    <x v="1"/>
    <x v="8"/>
    <s v="GBC DocuBind P400 Electric Binding System"/>
    <n v="1633.1880000000003"/>
    <n v="4"/>
    <n v="0.7"/>
    <n v="-1306.5504000000001"/>
  </r>
  <r>
    <n v="2930"/>
    <x v="1458"/>
    <x v="3"/>
    <x v="551"/>
    <d v="2014-11-25T00:00:00"/>
    <s v="Standard Class"/>
    <x v="467"/>
    <s v="Maria Etezadi"/>
    <x v="2"/>
    <s v="United States"/>
    <s v="Saginaw"/>
    <x v="12"/>
    <n v="48601"/>
    <x v="2"/>
    <s v="FUR-FU-10002597"/>
    <x v="0"/>
    <x v="5"/>
    <s v="C-Line Magnetic Cubicle Keepers, Clear Polypropylene"/>
    <n v="19.760000000000002"/>
    <n v="4"/>
    <n v="0"/>
    <n v="8.2992000000000008"/>
  </r>
  <r>
    <n v="2931"/>
    <x v="1459"/>
    <x v="1"/>
    <x v="816"/>
    <d v="2012-08-08T00:00:00"/>
    <s v="Same Day"/>
    <x v="627"/>
    <s v="Thomas Thornton"/>
    <x v="0"/>
    <s v="United States"/>
    <s v="San Francisco"/>
    <x v="1"/>
    <n v="94109"/>
    <x v="1"/>
    <s v="OFF-BI-10004970"/>
    <x v="1"/>
    <x v="8"/>
    <s v="ACCOHIDE 3-Ring Binder, Blue, 1&quot;"/>
    <n v="6.6080000000000005"/>
    <n v="2"/>
    <n v="0.2"/>
    <n v="2.2302"/>
  </r>
  <r>
    <n v="2932"/>
    <x v="1459"/>
    <x v="1"/>
    <x v="816"/>
    <d v="2012-08-08T00:00:00"/>
    <s v="Same Day"/>
    <x v="627"/>
    <s v="Thomas Thornton"/>
    <x v="0"/>
    <s v="United States"/>
    <s v="San Francisco"/>
    <x v="1"/>
    <n v="94109"/>
    <x v="1"/>
    <s v="OFF-BI-10002557"/>
    <x v="1"/>
    <x v="8"/>
    <s v="Presstex Flexible Ring Binders"/>
    <n v="7.28"/>
    <n v="2"/>
    <n v="0.2"/>
    <n v="2.7299999999999995"/>
  </r>
  <r>
    <n v="2933"/>
    <x v="1459"/>
    <x v="1"/>
    <x v="816"/>
    <d v="2012-08-08T00:00:00"/>
    <s v="Same Day"/>
    <x v="627"/>
    <s v="Thomas Thornton"/>
    <x v="0"/>
    <s v="United States"/>
    <s v="San Francisco"/>
    <x v="1"/>
    <n v="94109"/>
    <x v="1"/>
    <s v="FUR-CH-10000785"/>
    <x v="0"/>
    <x v="1"/>
    <s v="Global Ergonomic Managers Chair"/>
    <n v="144.78399999999999"/>
    <n v="1"/>
    <n v="0.2"/>
    <n v="10.858800000000002"/>
  </r>
  <r>
    <n v="2934"/>
    <x v="1460"/>
    <x v="0"/>
    <x v="409"/>
    <d v="2013-12-13T00:00:00"/>
    <s v="Standard Class"/>
    <x v="218"/>
    <s v="Greg Tran"/>
    <x v="0"/>
    <s v="United States"/>
    <s v="Seattle"/>
    <x v="4"/>
    <n v="98105"/>
    <x v="1"/>
    <s v="TEC-PH-10002310"/>
    <x v="2"/>
    <x v="7"/>
    <s v="Plantronics Calisto P620-M USB Wireless Speakerphone System"/>
    <n v="156.79200000000003"/>
    <n v="1"/>
    <n v="0.2"/>
    <n v="13.719300000000004"/>
  </r>
  <r>
    <n v="2935"/>
    <x v="1460"/>
    <x v="0"/>
    <x v="409"/>
    <d v="2013-12-13T00:00:00"/>
    <s v="Standard Class"/>
    <x v="218"/>
    <s v="Greg Tran"/>
    <x v="0"/>
    <s v="United States"/>
    <s v="Seattle"/>
    <x v="4"/>
    <n v="98105"/>
    <x v="1"/>
    <s v="TEC-PH-10002834"/>
    <x v="2"/>
    <x v="7"/>
    <s v="Google Nexus 5"/>
    <n v="431.97600000000006"/>
    <n v="3"/>
    <n v="0.2"/>
    <n v="26.998499999999993"/>
  </r>
  <r>
    <n v="2936"/>
    <x v="1460"/>
    <x v="0"/>
    <x v="409"/>
    <d v="2013-12-13T00:00:00"/>
    <s v="Standard Class"/>
    <x v="218"/>
    <s v="Greg Tran"/>
    <x v="0"/>
    <s v="United States"/>
    <s v="Seattle"/>
    <x v="4"/>
    <n v="98105"/>
    <x v="1"/>
    <s v="OFF-EN-10000927"/>
    <x v="1"/>
    <x v="12"/>
    <s v="Jet-Pak Recycled Peel 'N' Seal Padded Mailers"/>
    <n v="35.89"/>
    <n v="1"/>
    <n v="0"/>
    <n v="16.150499999999997"/>
  </r>
  <r>
    <n v="2937"/>
    <x v="1460"/>
    <x v="0"/>
    <x v="409"/>
    <d v="2013-12-13T00:00:00"/>
    <s v="Standard Class"/>
    <x v="218"/>
    <s v="Greg Tran"/>
    <x v="0"/>
    <s v="United States"/>
    <s v="Seattle"/>
    <x v="4"/>
    <n v="98105"/>
    <x v="1"/>
    <s v="OFF-BI-10001636"/>
    <x v="1"/>
    <x v="8"/>
    <s v="Ibico Plastic and Wire Spiral Binding Combs"/>
    <n v="47.207999999999998"/>
    <n v="7"/>
    <n v="0.2"/>
    <n v="15.342599999999997"/>
  </r>
  <r>
    <n v="2938"/>
    <x v="1460"/>
    <x v="0"/>
    <x v="409"/>
    <d v="2013-12-13T00:00:00"/>
    <s v="Standard Class"/>
    <x v="218"/>
    <s v="Greg Tran"/>
    <x v="0"/>
    <s v="United States"/>
    <s v="Seattle"/>
    <x v="4"/>
    <n v="98105"/>
    <x v="1"/>
    <s v="OFF-PA-10001736"/>
    <x v="1"/>
    <x v="10"/>
    <s v="Xerox 1880"/>
    <n v="248.07999999999998"/>
    <n v="7"/>
    <n v="0"/>
    <n v="116.59759999999997"/>
  </r>
  <r>
    <n v="2939"/>
    <x v="1460"/>
    <x v="0"/>
    <x v="409"/>
    <d v="2013-12-13T00:00:00"/>
    <s v="Standard Class"/>
    <x v="218"/>
    <s v="Greg Tran"/>
    <x v="0"/>
    <s v="United States"/>
    <s v="Seattle"/>
    <x v="4"/>
    <n v="98105"/>
    <x v="1"/>
    <s v="OFF-PA-10000482"/>
    <x v="1"/>
    <x v="10"/>
    <s v="Snap-A-Way Black Print Carbonless Ruled Speed Letter, Triplicate"/>
    <n v="189.7"/>
    <n v="5"/>
    <n v="0"/>
    <n v="89.158999999999992"/>
  </r>
  <r>
    <n v="2940"/>
    <x v="1460"/>
    <x v="0"/>
    <x v="409"/>
    <d v="2013-12-13T00:00:00"/>
    <s v="Standard Class"/>
    <x v="218"/>
    <s v="Greg Tran"/>
    <x v="0"/>
    <s v="United States"/>
    <s v="Seattle"/>
    <x v="4"/>
    <n v="98105"/>
    <x v="1"/>
    <s v="OFF-BI-10001658"/>
    <x v="1"/>
    <x v="8"/>
    <s v="GBC Standard Therm-A-Bind Covers"/>
    <n v="59.808000000000007"/>
    <n v="3"/>
    <n v="0.2"/>
    <n v="19.4376"/>
  </r>
  <r>
    <n v="2941"/>
    <x v="1461"/>
    <x v="3"/>
    <x v="613"/>
    <d v="2014-04-01T00:00:00"/>
    <s v="Standard Class"/>
    <x v="251"/>
    <s v="Justin Deggeller"/>
    <x v="1"/>
    <s v="United States"/>
    <s v="Milwaukee"/>
    <x v="6"/>
    <n v="53209"/>
    <x v="2"/>
    <s v="FUR-CH-10000422"/>
    <x v="0"/>
    <x v="1"/>
    <s v="Global Highback Leather Tilter in Burgundy"/>
    <n v="90.99"/>
    <n v="1"/>
    <n v="0"/>
    <n v="14.558400000000006"/>
  </r>
  <r>
    <n v="2942"/>
    <x v="1461"/>
    <x v="3"/>
    <x v="613"/>
    <d v="2014-04-01T00:00:00"/>
    <s v="Standard Class"/>
    <x v="251"/>
    <s v="Justin Deggeller"/>
    <x v="1"/>
    <s v="United States"/>
    <s v="Milwaukee"/>
    <x v="6"/>
    <n v="53209"/>
    <x v="2"/>
    <s v="FUR-CH-10004675"/>
    <x v="0"/>
    <x v="1"/>
    <s v="Lifetime Advantage Folding Chairs, 4/Carton"/>
    <n v="1526.5600000000002"/>
    <n v="7"/>
    <n v="0"/>
    <n v="427.43679999999995"/>
  </r>
  <r>
    <n v="2943"/>
    <x v="1461"/>
    <x v="3"/>
    <x v="613"/>
    <d v="2014-04-01T00:00:00"/>
    <s v="Standard Class"/>
    <x v="251"/>
    <s v="Justin Deggeller"/>
    <x v="1"/>
    <s v="United States"/>
    <s v="Milwaukee"/>
    <x v="6"/>
    <n v="53209"/>
    <x v="2"/>
    <s v="FUR-CH-10002880"/>
    <x v="0"/>
    <x v="1"/>
    <s v="Global High-Back Leather Tilter, Burgundy"/>
    <n v="368.96999999999997"/>
    <n v="3"/>
    <n v="0"/>
    <n v="40.586699999999979"/>
  </r>
  <r>
    <n v="2944"/>
    <x v="1462"/>
    <x v="3"/>
    <x v="123"/>
    <d v="2014-11-25T00:00:00"/>
    <s v="Standard Class"/>
    <x v="498"/>
    <s v="Mick Crebagga"/>
    <x v="0"/>
    <s v="United States"/>
    <s v="Los Angeles"/>
    <x v="1"/>
    <n v="90049"/>
    <x v="1"/>
    <s v="OFF-ST-10000675"/>
    <x v="1"/>
    <x v="4"/>
    <s v="File Shuttle II and Handi-File, Black"/>
    <n v="305.01"/>
    <n v="9"/>
    <n v="0"/>
    <n v="76.252499999999998"/>
  </r>
  <r>
    <n v="2945"/>
    <x v="1462"/>
    <x v="3"/>
    <x v="123"/>
    <d v="2014-11-25T00:00:00"/>
    <s v="Standard Class"/>
    <x v="498"/>
    <s v="Mick Crebagga"/>
    <x v="0"/>
    <s v="United States"/>
    <s v="Los Angeles"/>
    <x v="1"/>
    <n v="90049"/>
    <x v="1"/>
    <s v="FUR-FU-10002685"/>
    <x v="0"/>
    <x v="5"/>
    <s v="Executive Impressions 13-1/2&quot; Indoor/Outdoor Wall Clock"/>
    <n v="18.7"/>
    <n v="1"/>
    <n v="0"/>
    <n v="7.1059999999999999"/>
  </r>
  <r>
    <n v="2946"/>
    <x v="1463"/>
    <x v="0"/>
    <x v="254"/>
    <d v="2013-11-06T00:00:00"/>
    <s v="First Class"/>
    <x v="293"/>
    <s v="Lisa Hazard"/>
    <x v="0"/>
    <s v="United States"/>
    <s v="San Francisco"/>
    <x v="1"/>
    <n v="94122"/>
    <x v="1"/>
    <s v="FUR-FU-10004020"/>
    <x v="0"/>
    <x v="5"/>
    <s v="Advantus Panel Wall Acrylic Frame"/>
    <n v="38.29"/>
    <n v="7"/>
    <n v="0"/>
    <n v="16.464700000000001"/>
  </r>
  <r>
    <n v="2947"/>
    <x v="1464"/>
    <x v="3"/>
    <x v="817"/>
    <d v="2014-12-19T00:00:00"/>
    <s v="Standard Class"/>
    <x v="486"/>
    <s v="Mike Pelletier"/>
    <x v="2"/>
    <s v="United States"/>
    <s v="San Diego"/>
    <x v="1"/>
    <n v="92024"/>
    <x v="1"/>
    <s v="FUR-FU-10004963"/>
    <x v="0"/>
    <x v="5"/>
    <s v="Eldon 400 Class Desk Accessories, Black Carbon"/>
    <n v="26.25"/>
    <n v="3"/>
    <n v="0"/>
    <n v="11.025000000000002"/>
  </r>
  <r>
    <n v="2948"/>
    <x v="1464"/>
    <x v="3"/>
    <x v="817"/>
    <d v="2014-12-19T00:00:00"/>
    <s v="Standard Class"/>
    <x v="486"/>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x v="486"/>
    <s v="Mike Pelletier"/>
    <x v="2"/>
    <s v="United States"/>
    <s v="San Diego"/>
    <x v="1"/>
    <n v="92024"/>
    <x v="1"/>
    <s v="OFF-EN-10000461"/>
    <x v="1"/>
    <x v="12"/>
    <s v="#10- 4 1/8&quot; x 9 1/2&quot; Recycled Envelopes"/>
    <n v="43.7"/>
    <n v="5"/>
    <n v="0"/>
    <n v="20.539000000000001"/>
  </r>
  <r>
    <n v="2950"/>
    <x v="1465"/>
    <x v="3"/>
    <x v="105"/>
    <d v="2014-11-13T00:00:00"/>
    <s v="Same Day"/>
    <x v="670"/>
    <s v="Eugene Moren"/>
    <x v="2"/>
    <s v="United States"/>
    <s v="Glendale"/>
    <x v="16"/>
    <n v="85301"/>
    <x v="1"/>
    <s v="TEC-AC-10001266"/>
    <x v="2"/>
    <x v="11"/>
    <s v="Memorex Micro Travel Drive 8 GB"/>
    <n v="41.6"/>
    <n v="4"/>
    <n v="0.2"/>
    <n v="12.999999999999998"/>
  </r>
  <r>
    <n v="2951"/>
    <x v="1465"/>
    <x v="3"/>
    <x v="105"/>
    <d v="2014-11-13T00:00:00"/>
    <s v="Same Day"/>
    <x v="670"/>
    <s v="Eugene Moren"/>
    <x v="2"/>
    <s v="United States"/>
    <s v="Glendale"/>
    <x v="16"/>
    <n v="85301"/>
    <x v="1"/>
    <s v="OFF-PA-10002160"/>
    <x v="1"/>
    <x v="10"/>
    <s v="Xerox 1978"/>
    <n v="23.120000000000005"/>
    <n v="5"/>
    <n v="0.2"/>
    <n v="8.3810000000000002"/>
  </r>
  <r>
    <n v="2952"/>
    <x v="1465"/>
    <x v="3"/>
    <x v="105"/>
    <d v="2014-11-13T00:00:00"/>
    <s v="Same Day"/>
    <x v="670"/>
    <s v="Eugene Moren"/>
    <x v="2"/>
    <s v="United States"/>
    <s v="Glendale"/>
    <x v="16"/>
    <n v="85301"/>
    <x v="1"/>
    <s v="FUR-CH-10004875"/>
    <x v="0"/>
    <x v="1"/>
    <s v="Harbour Creations 67200 Series Stacking Chairs"/>
    <n v="113.88800000000002"/>
    <n v="2"/>
    <n v="0.2"/>
    <n v="9.9651999999999994"/>
  </r>
  <r>
    <n v="2953"/>
    <x v="1465"/>
    <x v="3"/>
    <x v="105"/>
    <d v="2014-11-13T00:00:00"/>
    <s v="Same Day"/>
    <x v="67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x v="67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x v="670"/>
    <s v="Eugene Moren"/>
    <x v="2"/>
    <s v="United States"/>
    <s v="Glendale"/>
    <x v="16"/>
    <n v="85301"/>
    <x v="1"/>
    <s v="TEC-PH-10001459"/>
    <x v="2"/>
    <x v="7"/>
    <s v="Samsung Galaxy Mega 6.3"/>
    <n v="671.98400000000004"/>
    <n v="2"/>
    <n v="0.2"/>
    <n v="50.398800000000023"/>
  </r>
  <r>
    <n v="2956"/>
    <x v="1466"/>
    <x v="0"/>
    <x v="298"/>
    <d v="2013-08-25T00:00:00"/>
    <s v="Standard Class"/>
    <x v="55"/>
    <s v="Greg Guthrie"/>
    <x v="1"/>
    <s v="United States"/>
    <s v="New York City"/>
    <x v="15"/>
    <n v="10035"/>
    <x v="3"/>
    <s v="TEC-PH-10000439"/>
    <x v="2"/>
    <x v="7"/>
    <s v="GE DSL Phone Line Filter"/>
    <n v="39.99"/>
    <n v="1"/>
    <n v="0"/>
    <n v="11.597099999999998"/>
  </r>
  <r>
    <n v="2957"/>
    <x v="1467"/>
    <x v="3"/>
    <x v="818"/>
    <d v="2014-07-05T00:00:00"/>
    <s v="Standard Class"/>
    <x v="671"/>
    <s v="Michelle Arnett"/>
    <x v="2"/>
    <s v="United States"/>
    <s v="Watertown"/>
    <x v="15"/>
    <n v="13601"/>
    <x v="3"/>
    <s v="FUR-CH-10002647"/>
    <x v="0"/>
    <x v="1"/>
    <s v="Situations Contoured Folding Chairs, 4/Set"/>
    <n v="191.64600000000002"/>
    <n v="3"/>
    <n v="0.1"/>
    <n v="31.94100000000001"/>
  </r>
  <r>
    <n v="2958"/>
    <x v="1468"/>
    <x v="3"/>
    <x v="464"/>
    <d v="2014-05-10T00:00:00"/>
    <s v="Standard Class"/>
    <x v="129"/>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x v="446"/>
    <s v="Kean Takahito"/>
    <x v="0"/>
    <s v="United States"/>
    <s v="Los Angeles"/>
    <x v="1"/>
    <n v="90032"/>
    <x v="1"/>
    <s v="OFF-BI-10001097"/>
    <x v="1"/>
    <x v="8"/>
    <s v="Avery Hole Reinforcements"/>
    <n v="19.936000000000003"/>
    <n v="4"/>
    <n v="0.2"/>
    <n v="7.2267999999999999"/>
  </r>
  <r>
    <n v="2960"/>
    <x v="1469"/>
    <x v="1"/>
    <x v="100"/>
    <d v="2012-12-29T00:00:00"/>
    <s v="Standard Class"/>
    <x v="446"/>
    <s v="Kean Takahito"/>
    <x v="0"/>
    <s v="United States"/>
    <s v="Los Angeles"/>
    <x v="1"/>
    <n v="90032"/>
    <x v="1"/>
    <s v="OFF-FA-10004854"/>
    <x v="1"/>
    <x v="13"/>
    <s v="Vinyl Coated Wire Paper Clips in Organizer Box, 800/Box"/>
    <n v="45.92"/>
    <n v="4"/>
    <n v="0"/>
    <n v="21.5824"/>
  </r>
  <r>
    <n v="2961"/>
    <x v="1470"/>
    <x v="3"/>
    <x v="466"/>
    <d v="2014-05-02T00:00:00"/>
    <s v="Standard Class"/>
    <x v="178"/>
    <s v="Philisse Overcash"/>
    <x v="2"/>
    <s v="United States"/>
    <s v="Seattle"/>
    <x v="4"/>
    <n v="98115"/>
    <x v="1"/>
    <s v="OFF-PA-10003673"/>
    <x v="1"/>
    <x v="10"/>
    <s v="Strathmore Photo Mount Cards"/>
    <n v="20.34"/>
    <n v="3"/>
    <n v="0"/>
    <n v="9.3563999999999989"/>
  </r>
  <r>
    <n v="2962"/>
    <x v="1470"/>
    <x v="3"/>
    <x v="466"/>
    <d v="2014-05-02T00:00:00"/>
    <s v="Standard Class"/>
    <x v="178"/>
    <s v="Philisse Overcash"/>
    <x v="2"/>
    <s v="United States"/>
    <s v="Seattle"/>
    <x v="4"/>
    <n v="98115"/>
    <x v="1"/>
    <s v="OFF-LA-10002034"/>
    <x v="1"/>
    <x v="2"/>
    <s v="Avery 478"/>
    <n v="39.28"/>
    <n v="8"/>
    <n v="0"/>
    <n v="19.247199999999999"/>
  </r>
  <r>
    <n v="2963"/>
    <x v="1471"/>
    <x v="3"/>
    <x v="819"/>
    <d v="2014-12-22T00:00:00"/>
    <s v="Second Class"/>
    <x v="672"/>
    <s v="Andy Yotov"/>
    <x v="1"/>
    <s v="United States"/>
    <s v="Oceanside"/>
    <x v="1"/>
    <n v="92054"/>
    <x v="1"/>
    <s v="FUR-CH-10002774"/>
    <x v="0"/>
    <x v="1"/>
    <s v="Global Deluxe Stacking Chair, Gray"/>
    <n v="81.567999999999998"/>
    <n v="2"/>
    <n v="0.2"/>
    <n v="9.1763999999999974"/>
  </r>
  <r>
    <n v="2964"/>
    <x v="1471"/>
    <x v="3"/>
    <x v="819"/>
    <d v="2014-12-22T00:00:00"/>
    <s v="Second Class"/>
    <x v="672"/>
    <s v="Andy Yotov"/>
    <x v="1"/>
    <s v="United States"/>
    <s v="Oceanside"/>
    <x v="1"/>
    <n v="92054"/>
    <x v="1"/>
    <s v="FUR-CH-10003817"/>
    <x v="0"/>
    <x v="1"/>
    <s v="Global Value Steno Chair, Gray"/>
    <n v="97.184000000000012"/>
    <n v="2"/>
    <n v="0.2"/>
    <n v="6.0740000000000016"/>
  </r>
  <r>
    <n v="2965"/>
    <x v="1471"/>
    <x v="3"/>
    <x v="819"/>
    <d v="2014-12-22T00:00:00"/>
    <s v="Second Class"/>
    <x v="672"/>
    <s v="Andy Yotov"/>
    <x v="1"/>
    <s v="United States"/>
    <s v="Oceanside"/>
    <x v="1"/>
    <n v="92054"/>
    <x v="1"/>
    <s v="OFF-BI-10002949"/>
    <x v="1"/>
    <x v="8"/>
    <s v="Prestige Round Ring Binders"/>
    <n v="24.320000000000004"/>
    <n v="5"/>
    <n v="0.2"/>
    <n v="8.2079999999999984"/>
  </r>
  <r>
    <n v="2966"/>
    <x v="1471"/>
    <x v="3"/>
    <x v="819"/>
    <d v="2014-12-22T00:00:00"/>
    <s v="Second Class"/>
    <x v="672"/>
    <s v="Andy Yotov"/>
    <x v="1"/>
    <s v="United States"/>
    <s v="Oceanside"/>
    <x v="1"/>
    <n v="92054"/>
    <x v="1"/>
    <s v="FUR-FU-10002445"/>
    <x v="0"/>
    <x v="5"/>
    <s v="DAX Two-Tone Rosewood/Black Document Frame, Desktop, 5 x 7"/>
    <n v="18.96"/>
    <n v="2"/>
    <n v="0"/>
    <n v="7.5840000000000014"/>
  </r>
  <r>
    <n v="2967"/>
    <x v="1472"/>
    <x v="2"/>
    <x v="422"/>
    <d v="2011-12-31T00:00:00"/>
    <s v="Standard Class"/>
    <x v="476"/>
    <s v="Corey-Lock"/>
    <x v="0"/>
    <s v="United States"/>
    <s v="Skokie"/>
    <x v="10"/>
    <n v="60076"/>
    <x v="2"/>
    <s v="FUR-FU-10001473"/>
    <x v="0"/>
    <x v="5"/>
    <s v="DAX Wood Document Frame"/>
    <n v="32.952000000000005"/>
    <n v="6"/>
    <n v="0.6"/>
    <n v="-19.771199999999997"/>
  </r>
  <r>
    <n v="2968"/>
    <x v="1472"/>
    <x v="2"/>
    <x v="422"/>
    <d v="2011-12-31T00:00:00"/>
    <s v="Standard Class"/>
    <x v="476"/>
    <s v="Corey-Lock"/>
    <x v="0"/>
    <s v="United States"/>
    <s v="Skokie"/>
    <x v="10"/>
    <n v="60076"/>
    <x v="2"/>
    <s v="OFF-ST-10002562"/>
    <x v="1"/>
    <x v="4"/>
    <s v="Staples"/>
    <n v="30.016000000000005"/>
    <n v="4"/>
    <n v="0.2"/>
    <n v="3.0015999999999998"/>
  </r>
  <r>
    <n v="2969"/>
    <x v="1473"/>
    <x v="3"/>
    <x v="44"/>
    <d v="2014-11-10T00:00:00"/>
    <s v="Second Class"/>
    <x v="535"/>
    <s v="Jill Fjeld"/>
    <x v="0"/>
    <s v="United States"/>
    <s v="Fayetteville"/>
    <x v="3"/>
    <n v="28314"/>
    <x v="0"/>
    <s v="OFF-AP-10002118"/>
    <x v="1"/>
    <x v="9"/>
    <s v="1.7 Cubic Foot Compact &quot;Cube&quot; Office Refrigerators"/>
    <n v="499.58400000000006"/>
    <n v="3"/>
    <n v="0.2"/>
    <n v="43.713600000000014"/>
  </r>
  <r>
    <n v="2970"/>
    <x v="1473"/>
    <x v="3"/>
    <x v="44"/>
    <d v="2014-11-10T00:00:00"/>
    <s v="Second Class"/>
    <x v="535"/>
    <s v="Jill Fjeld"/>
    <x v="0"/>
    <s v="United States"/>
    <s v="Fayetteville"/>
    <x v="3"/>
    <n v="28314"/>
    <x v="0"/>
    <s v="OFF-PA-10001800"/>
    <x v="1"/>
    <x v="10"/>
    <s v="Xerox 220"/>
    <n v="31.104000000000006"/>
    <n v="6"/>
    <n v="0.2"/>
    <n v="10.8864"/>
  </r>
  <r>
    <n v="2971"/>
    <x v="1473"/>
    <x v="3"/>
    <x v="44"/>
    <d v="2014-11-10T00:00:00"/>
    <s v="Second Class"/>
    <x v="535"/>
    <s v="Jill Fjeld"/>
    <x v="0"/>
    <s v="United States"/>
    <s v="Fayetteville"/>
    <x v="3"/>
    <n v="28314"/>
    <x v="0"/>
    <s v="OFF-BI-10002827"/>
    <x v="1"/>
    <x v="8"/>
    <s v="Avery Durable Poly Binders"/>
    <n v="13.272000000000002"/>
    <n v="8"/>
    <n v="0.7"/>
    <n v="-10.617599999999999"/>
  </r>
  <r>
    <n v="2972"/>
    <x v="1473"/>
    <x v="3"/>
    <x v="44"/>
    <d v="2014-11-10T00:00:00"/>
    <s v="Second Class"/>
    <x v="535"/>
    <s v="Jill Fjeld"/>
    <x v="0"/>
    <s v="United States"/>
    <s v="Fayetteville"/>
    <x v="3"/>
    <n v="28314"/>
    <x v="0"/>
    <s v="FUR-FU-10004671"/>
    <x v="0"/>
    <x v="5"/>
    <s v="Executive Impressions 12&quot; Wall Clock"/>
    <n v="28.272000000000006"/>
    <n v="2"/>
    <n v="0.2"/>
    <n v="6.3612000000000002"/>
  </r>
  <r>
    <n v="2973"/>
    <x v="1473"/>
    <x v="3"/>
    <x v="44"/>
    <d v="2014-11-10T00:00:00"/>
    <s v="Second Class"/>
    <x v="53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x v="239"/>
    <s v="Andrew Roberts"/>
    <x v="0"/>
    <s v="United States"/>
    <s v="Tulsa"/>
    <x v="26"/>
    <n v="74133"/>
    <x v="2"/>
    <s v="OFF-BI-10004656"/>
    <x v="1"/>
    <x v="8"/>
    <s v="Peel &amp; Stick Add-On Corner Pockets"/>
    <n v="10.8"/>
    <n v="5"/>
    <n v="0"/>
    <n v="5.1839999999999993"/>
  </r>
  <r>
    <n v="2975"/>
    <x v="1475"/>
    <x v="1"/>
    <x v="820"/>
    <d v="2012-05-12T00:00:00"/>
    <s v="Standard Class"/>
    <x v="165"/>
    <s v="Anna Gayman"/>
    <x v="0"/>
    <s v="United States"/>
    <s v="Allen"/>
    <x v="5"/>
    <n v="75002"/>
    <x v="2"/>
    <s v="FUR-TA-10001095"/>
    <x v="0"/>
    <x v="3"/>
    <s v="Chromcraft Round Conference Tables"/>
    <n v="244.00599999999997"/>
    <n v="2"/>
    <n v="0.3"/>
    <n v="-31.372200000000007"/>
  </r>
  <r>
    <n v="2976"/>
    <x v="1475"/>
    <x v="1"/>
    <x v="820"/>
    <d v="2012-05-12T00:00:00"/>
    <s v="Standard Class"/>
    <x v="165"/>
    <s v="Anna Gayman"/>
    <x v="0"/>
    <s v="United States"/>
    <s v="Allen"/>
    <x v="5"/>
    <n v="75002"/>
    <x v="2"/>
    <s v="OFF-PA-10000213"/>
    <x v="1"/>
    <x v="10"/>
    <s v="Xerox 198"/>
    <n v="15.936000000000002"/>
    <n v="4"/>
    <n v="0.2"/>
    <n v="5.378400000000001"/>
  </r>
  <r>
    <n v="2977"/>
    <x v="1476"/>
    <x v="3"/>
    <x v="769"/>
    <d v="2014-12-05T00:00:00"/>
    <s v="Same Day"/>
    <x v="1"/>
    <s v="Darrin Van Huff"/>
    <x v="1"/>
    <s v="United States"/>
    <s v="Philadelphia"/>
    <x v="9"/>
    <n v="19143"/>
    <x v="3"/>
    <s v="FUR-CH-10001797"/>
    <x v="0"/>
    <x v="1"/>
    <s v="Safco Chair Connectors, 6/Carton"/>
    <n v="188.55199999999996"/>
    <n v="7"/>
    <n v="0.3"/>
    <n v="-2.693600000000032"/>
  </r>
  <r>
    <n v="2978"/>
    <x v="1477"/>
    <x v="3"/>
    <x v="621"/>
    <d v="2014-10-09T00:00:00"/>
    <s v="Second Class"/>
    <x v="332"/>
    <s v="Hunter Lopez"/>
    <x v="0"/>
    <s v="United States"/>
    <s v="Rochester"/>
    <x v="15"/>
    <n v="14609"/>
    <x v="3"/>
    <s v="OFF-ST-10002214"/>
    <x v="1"/>
    <x v="4"/>
    <s v="X-Rack File for Hanging Folders"/>
    <n v="22.58"/>
    <n v="2"/>
    <n v="0"/>
    <n v="5.8707999999999991"/>
  </r>
  <r>
    <n v="2979"/>
    <x v="1478"/>
    <x v="2"/>
    <x v="286"/>
    <d v="2011-01-17T00:00:00"/>
    <s v="Second Class"/>
    <x v="444"/>
    <s v="Natalie DeCherney"/>
    <x v="0"/>
    <s v="United States"/>
    <s v="Mount Pleasant"/>
    <x v="20"/>
    <n v="29464"/>
    <x v="0"/>
    <s v="FUR-CH-10000422"/>
    <x v="0"/>
    <x v="1"/>
    <s v="Global Highback Leather Tilter in Burgundy"/>
    <n v="545.93999999999994"/>
    <n v="6"/>
    <n v="0"/>
    <n v="87.350400000000036"/>
  </r>
  <r>
    <n v="2980"/>
    <x v="1479"/>
    <x v="1"/>
    <x v="821"/>
    <d v="2012-06-17T00:00:00"/>
    <s v="Standard Class"/>
    <x v="673"/>
    <s v="Giulietta Baptist"/>
    <x v="0"/>
    <s v="United States"/>
    <s v="Philadelphia"/>
    <x v="9"/>
    <n v="19134"/>
    <x v="3"/>
    <s v="OFF-PA-10003848"/>
    <x v="1"/>
    <x v="10"/>
    <s v="Xerox 1997"/>
    <n v="20.736000000000004"/>
    <n v="4"/>
    <n v="0.2"/>
    <n v="7.2576000000000001"/>
  </r>
  <r>
    <n v="2981"/>
    <x v="1479"/>
    <x v="1"/>
    <x v="821"/>
    <d v="2012-06-17T00:00:00"/>
    <s v="Standard Class"/>
    <x v="673"/>
    <s v="Giulietta Baptist"/>
    <x v="0"/>
    <s v="United States"/>
    <s v="Philadelphia"/>
    <x v="9"/>
    <n v="19134"/>
    <x v="3"/>
    <s v="FUR-FU-10003623"/>
    <x v="0"/>
    <x v="5"/>
    <s v="DataProducts Ampli Magnifier Task Lamp, Black,"/>
    <n v="43.295999999999999"/>
    <n v="2"/>
    <n v="0.2"/>
    <n v="4.3295999999999975"/>
  </r>
  <r>
    <n v="2982"/>
    <x v="1480"/>
    <x v="2"/>
    <x v="136"/>
    <d v="2011-07-18T00:00:00"/>
    <s v="Standard Class"/>
    <x v="52"/>
    <s v="Clay Ludtke"/>
    <x v="0"/>
    <s v="United States"/>
    <s v="Seattle"/>
    <x v="4"/>
    <n v="98115"/>
    <x v="1"/>
    <s v="FUR-CH-10001797"/>
    <x v="0"/>
    <x v="1"/>
    <s v="Safco Chair Connectors, 6/Carton"/>
    <n v="123.136"/>
    <n v="4"/>
    <n v="0.2"/>
    <n v="13.852799999999981"/>
  </r>
  <r>
    <n v="2983"/>
    <x v="1480"/>
    <x v="2"/>
    <x v="136"/>
    <d v="2011-07-18T00:00:00"/>
    <s v="Standard Class"/>
    <x v="52"/>
    <s v="Clay Ludtke"/>
    <x v="0"/>
    <s v="United States"/>
    <s v="Seattle"/>
    <x v="4"/>
    <n v="98115"/>
    <x v="1"/>
    <s v="OFF-BI-10003094"/>
    <x v="1"/>
    <x v="8"/>
    <s v="Self-Adhesive Ring Binder Labels"/>
    <n v="11.264000000000001"/>
    <n v="4"/>
    <n v="0.2"/>
    <n v="3.8015999999999992"/>
  </r>
  <r>
    <n v="2984"/>
    <x v="1481"/>
    <x v="2"/>
    <x v="776"/>
    <d v="2011-12-11T00:00:00"/>
    <s v="Second Class"/>
    <x v="53"/>
    <s v="Ryan Crowe"/>
    <x v="0"/>
    <s v="United States"/>
    <s v="Springfield"/>
    <x v="21"/>
    <n v="97477"/>
    <x v="1"/>
    <s v="OFF-ST-10002205"/>
    <x v="1"/>
    <x v="4"/>
    <s v="File Shuttle I and Handi-File"/>
    <n v="53.424000000000007"/>
    <n v="3"/>
    <n v="0.2"/>
    <n v="4.6746000000000016"/>
  </r>
  <r>
    <n v="2985"/>
    <x v="1481"/>
    <x v="2"/>
    <x v="776"/>
    <d v="2011-12-11T00:00:00"/>
    <s v="Second Class"/>
    <x v="53"/>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x v="674"/>
    <s v="Julia Barnett"/>
    <x v="2"/>
    <s v="United States"/>
    <s v="Columbus"/>
    <x v="32"/>
    <n v="31907"/>
    <x v="0"/>
    <s v="FUR-FU-10000755"/>
    <x v="0"/>
    <x v="5"/>
    <s v="Eldon Expressions Mahogany Wood Desk Collection"/>
    <n v="24.96"/>
    <n v="4"/>
    <n v="0"/>
    <n v="6.240000000000002"/>
  </r>
  <r>
    <n v="2987"/>
    <x v="1482"/>
    <x v="0"/>
    <x v="822"/>
    <d v="2013-05-31T00:00:00"/>
    <s v="Standard Class"/>
    <x v="674"/>
    <s v="Julia Barnett"/>
    <x v="2"/>
    <s v="United States"/>
    <s v="Columbus"/>
    <x v="32"/>
    <n v="31907"/>
    <x v="0"/>
    <s v="OFF-PA-10002893"/>
    <x v="1"/>
    <x v="10"/>
    <s v="Wirebound Service Call Books, 5 1/2&quot; x 4&quot;"/>
    <n v="19.36"/>
    <n v="2"/>
    <n v="0"/>
    <n v="9.2927999999999997"/>
  </r>
  <r>
    <n v="2988"/>
    <x v="1482"/>
    <x v="0"/>
    <x v="822"/>
    <d v="2013-05-31T00:00:00"/>
    <s v="Standard Class"/>
    <x v="674"/>
    <s v="Julia Barnett"/>
    <x v="2"/>
    <s v="United States"/>
    <s v="Columbus"/>
    <x v="32"/>
    <n v="31907"/>
    <x v="0"/>
    <s v="OFF-ST-10000689"/>
    <x v="1"/>
    <x v="4"/>
    <s v="Fellowes Strictly Business Drawer File, Letter/Legal Size"/>
    <n v="1267.6499999999999"/>
    <n v="9"/>
    <n v="0"/>
    <n v="152.11799999999999"/>
  </r>
  <r>
    <n v="2989"/>
    <x v="1483"/>
    <x v="0"/>
    <x v="823"/>
    <d v="2013-02-26T00:00:00"/>
    <s v="Second Class"/>
    <x v="637"/>
    <s v="Matthew Clasen"/>
    <x v="1"/>
    <s v="United States"/>
    <s v="Los Angeles"/>
    <x v="1"/>
    <n v="90032"/>
    <x v="1"/>
    <s v="TEC-AC-10004227"/>
    <x v="2"/>
    <x v="11"/>
    <s v="SanDisk Ultra 16 GB MicroSDHC Class 10 Memory Card"/>
    <n v="12.99"/>
    <n v="1"/>
    <n v="0"/>
    <n v="0.77939999999999898"/>
  </r>
  <r>
    <n v="2990"/>
    <x v="1483"/>
    <x v="0"/>
    <x v="823"/>
    <d v="2013-02-26T00:00:00"/>
    <s v="Second Class"/>
    <x v="637"/>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x v="637"/>
    <s v="Matthew Clasen"/>
    <x v="1"/>
    <s v="United States"/>
    <s v="Los Angeles"/>
    <x v="1"/>
    <n v="90032"/>
    <x v="1"/>
    <s v="OFF-ST-10001809"/>
    <x v="1"/>
    <x v="4"/>
    <s v="Fellowes Officeware Wire Shelving"/>
    <n v="449.15"/>
    <n v="5"/>
    <n v="0"/>
    <n v="8.9829999999999899"/>
  </r>
  <r>
    <n v="2992"/>
    <x v="1483"/>
    <x v="0"/>
    <x v="823"/>
    <d v="2013-02-26T00:00:00"/>
    <s v="Second Class"/>
    <x v="637"/>
    <s v="Matthew Clasen"/>
    <x v="1"/>
    <s v="United States"/>
    <s v="Los Angeles"/>
    <x v="1"/>
    <n v="90032"/>
    <x v="1"/>
    <s v="OFF-BI-10002309"/>
    <x v="1"/>
    <x v="8"/>
    <s v="Avery Heavy-Duty EZD  Binder With Locking Rings"/>
    <n v="31.248000000000005"/>
    <n v="7"/>
    <n v="0.2"/>
    <n v="10.936799999999998"/>
  </r>
  <r>
    <n v="2993"/>
    <x v="1484"/>
    <x v="0"/>
    <x v="824"/>
    <d v="2013-10-07T00:00:00"/>
    <s v="Standard Class"/>
    <x v="640"/>
    <s v="Tim Taslimi"/>
    <x v="1"/>
    <s v="United States"/>
    <s v="New York City"/>
    <x v="15"/>
    <n v="10024"/>
    <x v="3"/>
    <s v="OFF-AP-10004532"/>
    <x v="1"/>
    <x v="9"/>
    <s v="Kensington 6 Outlet Guardian Standard Surge Protector"/>
    <n v="61.44"/>
    <n v="3"/>
    <n v="0"/>
    <n v="16.588799999999999"/>
  </r>
  <r>
    <n v="2994"/>
    <x v="1485"/>
    <x v="3"/>
    <x v="825"/>
    <d v="2014-03-18T00:00:00"/>
    <s v="Standard Class"/>
    <x v="77"/>
    <s v="Max Jones"/>
    <x v="0"/>
    <s v="United States"/>
    <s v="Detroit"/>
    <x v="12"/>
    <n v="48227"/>
    <x v="2"/>
    <s v="OFF-BI-10003091"/>
    <x v="1"/>
    <x v="8"/>
    <s v="GBC DocuBind TL200 Manual Binding Machine"/>
    <n v="895.92"/>
    <n v="4"/>
    <n v="0"/>
    <n v="421.08239999999995"/>
  </r>
  <r>
    <n v="2995"/>
    <x v="1486"/>
    <x v="0"/>
    <x v="369"/>
    <d v="2013-09-14T00:00:00"/>
    <s v="Second Class"/>
    <x v="247"/>
    <s v="Annie Thurman"/>
    <x v="0"/>
    <s v="United States"/>
    <s v="Stockton"/>
    <x v="1"/>
    <n v="95207"/>
    <x v="1"/>
    <s v="OFF-BI-10004654"/>
    <x v="1"/>
    <x v="8"/>
    <s v="VariCap6 Expandable Binder"/>
    <n v="55.360000000000007"/>
    <n v="4"/>
    <n v="0.2"/>
    <n v="18.683999999999997"/>
  </r>
  <r>
    <n v="2996"/>
    <x v="1487"/>
    <x v="2"/>
    <x v="686"/>
    <d v="2011-07-21T00:00:00"/>
    <s v="Standard Class"/>
    <x v="171"/>
    <s v="Philip Brown"/>
    <x v="0"/>
    <s v="United States"/>
    <s v="Phoenix"/>
    <x v="16"/>
    <n v="85023"/>
    <x v="1"/>
    <s v="OFF-ST-10000760"/>
    <x v="1"/>
    <x v="4"/>
    <s v="Eldon Fold 'N Roll Cart System"/>
    <n v="55.92"/>
    <n v="5"/>
    <n v="0.2"/>
    <n v="6.2910000000000004"/>
  </r>
  <r>
    <n v="2997"/>
    <x v="1488"/>
    <x v="2"/>
    <x v="261"/>
    <d v="2011-06-25T00:00:00"/>
    <s v="Standard Class"/>
    <x v="508"/>
    <s v="Natalie Webber"/>
    <x v="0"/>
    <s v="United States"/>
    <s v="Philadelphia"/>
    <x v="9"/>
    <n v="19120"/>
    <x v="3"/>
    <s v="OFF-EN-10001539"/>
    <x v="1"/>
    <x v="12"/>
    <s v="Staples"/>
    <n v="24.896000000000001"/>
    <n v="4"/>
    <n v="0.2"/>
    <n v="8.4024000000000001"/>
  </r>
  <r>
    <n v="2998"/>
    <x v="1488"/>
    <x v="2"/>
    <x v="261"/>
    <d v="2011-06-25T00:00:00"/>
    <s v="Standard Class"/>
    <x v="508"/>
    <s v="Natalie Webber"/>
    <x v="0"/>
    <s v="United States"/>
    <s v="Philadelphia"/>
    <x v="9"/>
    <n v="19120"/>
    <x v="3"/>
    <s v="FUR-FU-10000550"/>
    <x v="0"/>
    <x v="5"/>
    <s v="Stacking Trays by OIC"/>
    <n v="3.9840000000000004"/>
    <n v="1"/>
    <n v="0.2"/>
    <n v="0.64739999999999964"/>
  </r>
  <r>
    <n v="2999"/>
    <x v="1488"/>
    <x v="2"/>
    <x v="261"/>
    <d v="2011-06-25T00:00:00"/>
    <s v="Standard Class"/>
    <x v="508"/>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x v="508"/>
    <s v="Natalie Webber"/>
    <x v="0"/>
    <s v="United States"/>
    <s v="Philadelphia"/>
    <x v="9"/>
    <n v="19120"/>
    <x v="3"/>
    <s v="TEC-MA-10004521"/>
    <x v="2"/>
    <x v="15"/>
    <s v="Epson Perfection V600 Photo Scanner"/>
    <n v="206.99100000000004"/>
    <n v="3"/>
    <n v="0.7"/>
    <n v="-172.49250000000001"/>
  </r>
  <r>
    <n v="3001"/>
    <x v="1488"/>
    <x v="2"/>
    <x v="261"/>
    <d v="2011-06-25T00:00:00"/>
    <s v="Standard Class"/>
    <x v="508"/>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x v="508"/>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x v="163"/>
    <s v="Victor Preis"/>
    <x v="2"/>
    <s v="United States"/>
    <s v="Sterling Heights"/>
    <x v="12"/>
    <n v="48310"/>
    <x v="2"/>
    <s v="OFF-BI-10003655"/>
    <x v="1"/>
    <x v="8"/>
    <s v="Durable Pressboard Binders"/>
    <n v="19"/>
    <n v="5"/>
    <n v="0"/>
    <n v="8.93"/>
  </r>
  <r>
    <n v="3004"/>
    <x v="1490"/>
    <x v="3"/>
    <x v="819"/>
    <d v="2014-12-24T00:00:00"/>
    <s v="Standard Class"/>
    <x v="279"/>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x v="6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x v="50"/>
    <s v="Pete Armstrong"/>
    <x v="2"/>
    <s v="United States"/>
    <s v="Eau Claire"/>
    <x v="6"/>
    <n v="54703"/>
    <x v="2"/>
    <s v="OFF-BI-10000666"/>
    <x v="1"/>
    <x v="8"/>
    <s v="Surelock Post Binders"/>
    <n v="91.679999999999993"/>
    <n v="3"/>
    <n v="0"/>
    <n v="45.839999999999996"/>
  </r>
  <r>
    <n v="3007"/>
    <x v="1493"/>
    <x v="3"/>
    <x v="119"/>
    <d v="2014-10-16T00:00:00"/>
    <s v="First Class"/>
    <x v="257"/>
    <s v="Craig Reiter"/>
    <x v="0"/>
    <s v="United States"/>
    <s v="New York City"/>
    <x v="15"/>
    <n v="10009"/>
    <x v="3"/>
    <s v="OFF-AP-10000828"/>
    <x v="1"/>
    <x v="9"/>
    <s v="Avanti 4.4 Cu. Ft. Refrigerator"/>
    <n v="904.9"/>
    <n v="5"/>
    <n v="0"/>
    <n v="253.37199999999996"/>
  </r>
  <r>
    <n v="3008"/>
    <x v="1494"/>
    <x v="2"/>
    <x v="745"/>
    <d v="2011-10-29T00:00:00"/>
    <s v="Standard Class"/>
    <x v="211"/>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x v="506"/>
    <s v="James Galang"/>
    <x v="0"/>
    <s v="United States"/>
    <s v="Murray"/>
    <x v="0"/>
    <n v="42071"/>
    <x v="0"/>
    <s v="FUR-FU-10004748"/>
    <x v="0"/>
    <x v="5"/>
    <s v="Howard Miller 16&quot; Diameter Gallery Wall Clock"/>
    <n v="191.82"/>
    <n v="3"/>
    <n v="0"/>
    <n v="74.809799999999996"/>
  </r>
  <r>
    <n v="3010"/>
    <x v="1496"/>
    <x v="0"/>
    <x v="197"/>
    <d v="2013-07-30T00:00:00"/>
    <s v="Standard Class"/>
    <x v="64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x v="676"/>
    <s v="Sharelle Roach"/>
    <x v="2"/>
    <s v="United States"/>
    <s v="Louisville"/>
    <x v="22"/>
    <n v="80027"/>
    <x v="1"/>
    <s v="OFF-BI-10000773"/>
    <x v="1"/>
    <x v="8"/>
    <s v="Insertable Tab Post Binder Dividers"/>
    <n v="12.030000000000001"/>
    <n v="5"/>
    <n v="0.7"/>
    <n v="-9.222999999999999"/>
  </r>
  <r>
    <n v="3012"/>
    <x v="1497"/>
    <x v="3"/>
    <x v="827"/>
    <d v="2014-04-24T00:00:00"/>
    <s v="Standard Class"/>
    <x v="676"/>
    <s v="Sharelle Roach"/>
    <x v="2"/>
    <s v="United States"/>
    <s v="Louisville"/>
    <x v="22"/>
    <n v="80027"/>
    <x v="1"/>
    <s v="TEC-MA-10000822"/>
    <x v="2"/>
    <x v="15"/>
    <s v="Lexmark MX611dhe Monochrome Laser Printer"/>
    <n v="2549.9850000000006"/>
    <n v="5"/>
    <n v="0.7"/>
    <n v="-3399.9800000000009"/>
  </r>
  <r>
    <n v="3013"/>
    <x v="1497"/>
    <x v="3"/>
    <x v="827"/>
    <d v="2014-04-24T00:00:00"/>
    <s v="Standard Class"/>
    <x v="676"/>
    <s v="Sharelle Roach"/>
    <x v="2"/>
    <s v="United States"/>
    <s v="Louisville"/>
    <x v="22"/>
    <n v="80027"/>
    <x v="1"/>
    <s v="OFF-BI-10001543"/>
    <x v="1"/>
    <x v="8"/>
    <s v="GBC VeloBinder Manual Binding System"/>
    <n v="21.594000000000005"/>
    <n v="2"/>
    <n v="0.7"/>
    <n v="-15.835599999999999"/>
  </r>
  <r>
    <n v="3014"/>
    <x v="1497"/>
    <x v="3"/>
    <x v="827"/>
    <d v="2014-04-24T00:00:00"/>
    <s v="Standard Class"/>
    <x v="676"/>
    <s v="Sharelle Roach"/>
    <x v="2"/>
    <s v="United States"/>
    <s v="Louisville"/>
    <x v="22"/>
    <n v="80027"/>
    <x v="1"/>
    <s v="OFF-BI-10003355"/>
    <x v="1"/>
    <x v="8"/>
    <s v="Cardinal Holdit Business Card Pockets"/>
    <n v="8.9640000000000022"/>
    <n v="6"/>
    <n v="0.7"/>
    <n v="-6.573599999999999"/>
  </r>
  <r>
    <n v="3015"/>
    <x v="1497"/>
    <x v="3"/>
    <x v="827"/>
    <d v="2014-04-24T00:00:00"/>
    <s v="Standard Class"/>
    <x v="676"/>
    <s v="Sharelle Roach"/>
    <x v="2"/>
    <s v="United States"/>
    <s v="Louisville"/>
    <x v="22"/>
    <n v="80027"/>
    <x v="1"/>
    <s v="OFF-PA-10002005"/>
    <x v="1"/>
    <x v="10"/>
    <s v="Xerox 225"/>
    <n v="20.736000000000004"/>
    <n v="4"/>
    <n v="0.2"/>
    <n v="7.2576000000000001"/>
  </r>
  <r>
    <n v="3016"/>
    <x v="1498"/>
    <x v="1"/>
    <x v="14"/>
    <d v="2012-09-21T00:00:00"/>
    <s v="Standard Class"/>
    <x v="60"/>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x v="414"/>
    <s v="Mick Hernandez"/>
    <x v="2"/>
    <s v="United States"/>
    <s v="Pharr"/>
    <x v="5"/>
    <n v="78577"/>
    <x v="2"/>
    <s v="OFF-ST-10002743"/>
    <x v="1"/>
    <x v="4"/>
    <s v="SAFCO Boltless Steel Shelving"/>
    <n v="727.29600000000005"/>
    <n v="8"/>
    <n v="0.2"/>
    <n v="-172.73280000000005"/>
  </r>
  <r>
    <n v="3018"/>
    <x v="1499"/>
    <x v="0"/>
    <x v="828"/>
    <d v="2013-08-31T00:00:00"/>
    <s v="Standard Class"/>
    <x v="414"/>
    <s v="Mick Hernandez"/>
    <x v="2"/>
    <s v="United States"/>
    <s v="Pharr"/>
    <x v="5"/>
    <n v="78577"/>
    <x v="2"/>
    <s v="FUR-FU-10004973"/>
    <x v="0"/>
    <x v="5"/>
    <s v="Flat Face Poster Frame"/>
    <n v="22.608000000000001"/>
    <n v="3"/>
    <n v="0.6"/>
    <n v="-10.173599999999997"/>
  </r>
  <r>
    <n v="3019"/>
    <x v="1499"/>
    <x v="0"/>
    <x v="828"/>
    <d v="2013-08-31T00:00:00"/>
    <s v="Standard Class"/>
    <x v="414"/>
    <s v="Mick Hernandez"/>
    <x v="2"/>
    <s v="United States"/>
    <s v="Pharr"/>
    <x v="5"/>
    <n v="78577"/>
    <x v="2"/>
    <s v="TEC-AC-10002842"/>
    <x v="2"/>
    <x v="11"/>
    <s v="WD My Passport Ultra 2TB Portable External Hard Drive"/>
    <n v="666.4"/>
    <n v="7"/>
    <n v="0.2"/>
    <n v="-33.319999999999965"/>
  </r>
  <r>
    <n v="3020"/>
    <x v="1500"/>
    <x v="1"/>
    <x v="627"/>
    <d v="2012-11-14T00:00:00"/>
    <s v="Standard Class"/>
    <x v="183"/>
    <s v="Sanjit Chand"/>
    <x v="0"/>
    <s v="United States"/>
    <s v="West Jordan"/>
    <x v="7"/>
    <n v="84084"/>
    <x v="1"/>
    <s v="OFF-FA-10002701"/>
    <x v="1"/>
    <x v="13"/>
    <s v="Alliance Rubber Bands"/>
    <n v="5.04"/>
    <n v="3"/>
    <n v="0"/>
    <n v="0.20159999999999978"/>
  </r>
  <r>
    <n v="3021"/>
    <x v="1500"/>
    <x v="1"/>
    <x v="627"/>
    <d v="2012-11-14T00:00:00"/>
    <s v="Standard Class"/>
    <x v="183"/>
    <s v="Sanjit Chand"/>
    <x v="0"/>
    <s v="United States"/>
    <s v="West Jordan"/>
    <x v="7"/>
    <n v="84084"/>
    <x v="1"/>
    <s v="OFF-PA-10001125"/>
    <x v="1"/>
    <x v="10"/>
    <s v="Xerox 1988"/>
    <n v="92.94"/>
    <n v="3"/>
    <n v="0"/>
    <n v="41.822999999999993"/>
  </r>
  <r>
    <n v="3022"/>
    <x v="1500"/>
    <x v="1"/>
    <x v="627"/>
    <d v="2012-11-14T00:00:00"/>
    <s v="Standard Class"/>
    <x v="183"/>
    <s v="Sanjit Chand"/>
    <x v="0"/>
    <s v="United States"/>
    <s v="West Jordan"/>
    <x v="7"/>
    <n v="84084"/>
    <x v="1"/>
    <s v="FUR-FU-10004090"/>
    <x v="0"/>
    <x v="5"/>
    <s v="Executive Impressions 14&quot; Contract Wall Clock"/>
    <n v="66.69"/>
    <n v="3"/>
    <n v="0"/>
    <n v="22.007699999999996"/>
  </r>
  <r>
    <n v="3023"/>
    <x v="1500"/>
    <x v="1"/>
    <x v="627"/>
    <d v="2012-11-14T00:00:00"/>
    <s v="Standard Class"/>
    <x v="183"/>
    <s v="Sanjit Chand"/>
    <x v="0"/>
    <s v="United States"/>
    <s v="West Jordan"/>
    <x v="7"/>
    <n v="84084"/>
    <x v="1"/>
    <s v="OFF-BI-10001510"/>
    <x v="1"/>
    <x v="8"/>
    <s v="Deluxe Heavy-Duty Vinyl Round Ring Binder"/>
    <n v="91.68"/>
    <n v="5"/>
    <n v="0.2"/>
    <n v="28.65"/>
  </r>
  <r>
    <n v="3024"/>
    <x v="1501"/>
    <x v="3"/>
    <x v="701"/>
    <d v="2014-11-24T00:00:00"/>
    <s v="Standard Class"/>
    <x v="677"/>
    <s v="Joy Bell-"/>
    <x v="0"/>
    <s v="United States"/>
    <s v="Brownsville"/>
    <x v="5"/>
    <n v="78521"/>
    <x v="2"/>
    <s v="FUR-BO-10002202"/>
    <x v="0"/>
    <x v="0"/>
    <s v="Atlantic Metals Mobile 2-Shelf Bookcases, Custom Colors"/>
    <n v="327.73279999999994"/>
    <n v="2"/>
    <n v="0.32"/>
    <n v="-14.458800000000025"/>
  </r>
  <r>
    <n v="3025"/>
    <x v="1502"/>
    <x v="1"/>
    <x v="627"/>
    <d v="2012-11-13T00:00:00"/>
    <s v="Standard Class"/>
    <x v="549"/>
    <s v="Amy Cox"/>
    <x v="0"/>
    <s v="United States"/>
    <s v="New York City"/>
    <x v="15"/>
    <n v="10011"/>
    <x v="3"/>
    <s v="OFF-BI-10001922"/>
    <x v="1"/>
    <x v="8"/>
    <s v="Storex Dura Pro Binders"/>
    <n v="52.272000000000006"/>
    <n v="11"/>
    <n v="0.2"/>
    <n v="17.641799999999996"/>
  </r>
  <r>
    <n v="3026"/>
    <x v="1502"/>
    <x v="1"/>
    <x v="627"/>
    <d v="2012-11-13T00:00:00"/>
    <s v="Standard Class"/>
    <x v="549"/>
    <s v="Amy Cox"/>
    <x v="0"/>
    <s v="United States"/>
    <s v="New York City"/>
    <x v="15"/>
    <n v="10011"/>
    <x v="3"/>
    <s v="OFF-PA-10001667"/>
    <x v="1"/>
    <x v="10"/>
    <s v="Great White Multi-Use Recycled Paper (20Lb. and 84 Bright)"/>
    <n v="17.940000000000001"/>
    <n v="3"/>
    <n v="0"/>
    <n v="8.0730000000000004"/>
  </r>
  <r>
    <n v="3027"/>
    <x v="1503"/>
    <x v="3"/>
    <x v="300"/>
    <d v="2014-04-27T00:00:00"/>
    <s v="Standard Class"/>
    <x v="246"/>
    <s v="Meg O'Connel"/>
    <x v="2"/>
    <s v="United States"/>
    <s v="Philadelphia"/>
    <x v="9"/>
    <n v="19140"/>
    <x v="3"/>
    <s v="FUR-FU-10001488"/>
    <x v="0"/>
    <x v="5"/>
    <s v="Tenex 46&quot; x 60&quot; Computer Anti-Static Chairmat, Rectangular Shaped"/>
    <n v="254.35200000000003"/>
    <n v="3"/>
    <n v="0.2"/>
    <n v="0"/>
  </r>
  <r>
    <n v="3028"/>
    <x v="1504"/>
    <x v="2"/>
    <x v="829"/>
    <d v="2011-08-24T00:00:00"/>
    <s v="Same Day"/>
    <x v="516"/>
    <s v="Robert Barroso"/>
    <x v="1"/>
    <s v="United States"/>
    <s v="Billings"/>
    <x v="37"/>
    <n v="59102"/>
    <x v="1"/>
    <s v="OFF-BI-10002799"/>
    <x v="1"/>
    <x v="8"/>
    <s v="SlimView Poly Binder, 3/8&quot;"/>
    <n v="8.2880000000000003"/>
    <n v="2"/>
    <n v="0.2"/>
    <n v="2.6935999999999991"/>
  </r>
  <r>
    <n v="3029"/>
    <x v="1505"/>
    <x v="3"/>
    <x v="94"/>
    <d v="2014-12-22T00:00:00"/>
    <s v="Standard Class"/>
    <x v="482"/>
    <s v="Arianne Irving"/>
    <x v="0"/>
    <s v="United States"/>
    <s v="Chesapeake"/>
    <x v="17"/>
    <n v="23320"/>
    <x v="0"/>
    <s v="FUR-CH-10003846"/>
    <x v="0"/>
    <x v="1"/>
    <s v="Hon Valutask Swivel Chairs"/>
    <n v="504.90000000000003"/>
    <n v="5"/>
    <n v="0"/>
    <n v="80.78400000000002"/>
  </r>
  <r>
    <n v="3030"/>
    <x v="1506"/>
    <x v="0"/>
    <x v="830"/>
    <d v="2013-03-29T00:00:00"/>
    <s v="Standard Class"/>
    <x v="112"/>
    <s v="Dan Reichenbach"/>
    <x v="1"/>
    <s v="United States"/>
    <s v="Gresham"/>
    <x v="21"/>
    <n v="97030"/>
    <x v="1"/>
    <s v="TEC-PH-10003691"/>
    <x v="2"/>
    <x v="7"/>
    <s v="BlackBerry Q10"/>
    <n v="403.16800000000001"/>
    <n v="4"/>
    <n v="0.2"/>
    <n v="25.198000000000008"/>
  </r>
  <r>
    <n v="3031"/>
    <x v="1507"/>
    <x v="1"/>
    <x v="481"/>
    <d v="2012-09-27T00:00:00"/>
    <s v="Standard Class"/>
    <x v="678"/>
    <s v="Dario Medina"/>
    <x v="1"/>
    <s v="United States"/>
    <s v="Lincoln Park"/>
    <x v="12"/>
    <n v="48146"/>
    <x v="2"/>
    <s v="FUR-BO-10000468"/>
    <x v="0"/>
    <x v="0"/>
    <s v="O'Sullivan 2-Shelf Heavy-Duty Bookcases"/>
    <n v="194.32"/>
    <n v="4"/>
    <n v="0"/>
    <n v="31.091200000000015"/>
  </r>
  <r>
    <n v="3032"/>
    <x v="1507"/>
    <x v="1"/>
    <x v="481"/>
    <d v="2012-09-27T00:00:00"/>
    <s v="Standard Class"/>
    <x v="678"/>
    <s v="Dario Medina"/>
    <x v="1"/>
    <s v="United States"/>
    <s v="Lincoln Park"/>
    <x v="12"/>
    <n v="48146"/>
    <x v="2"/>
    <s v="OFF-AR-10001044"/>
    <x v="1"/>
    <x v="6"/>
    <s v="BOSTON Ranger #55 Pencil Sharpener, Black"/>
    <n v="25.99"/>
    <n v="1"/>
    <n v="0"/>
    <n v="7.5370999999999988"/>
  </r>
  <r>
    <n v="3033"/>
    <x v="1508"/>
    <x v="0"/>
    <x v="831"/>
    <d v="2013-11-27T00:00:00"/>
    <s v="Standard Class"/>
    <x v="423"/>
    <s v="Justin Hirsh"/>
    <x v="0"/>
    <s v="United States"/>
    <s v="Gresham"/>
    <x v="21"/>
    <n v="97030"/>
    <x v="1"/>
    <s v="FUR-CH-10003833"/>
    <x v="0"/>
    <x v="1"/>
    <s v="Novimex Fabric Task Chair"/>
    <n v="195.136"/>
    <n v="4"/>
    <n v="0.2"/>
    <n v="-12.196000000000005"/>
  </r>
  <r>
    <n v="3034"/>
    <x v="1509"/>
    <x v="3"/>
    <x v="118"/>
    <d v="2014-09-22T00:00:00"/>
    <s v="Standard Class"/>
    <x v="144"/>
    <s v="Adam Bellavance"/>
    <x v="2"/>
    <s v="United States"/>
    <s v="Philadelphia"/>
    <x v="9"/>
    <n v="19143"/>
    <x v="3"/>
    <s v="OFF-PA-10004355"/>
    <x v="1"/>
    <x v="10"/>
    <s v="Xerox 231"/>
    <n v="20.736000000000004"/>
    <n v="4"/>
    <n v="0.2"/>
    <n v="7.2576000000000001"/>
  </r>
  <r>
    <n v="3035"/>
    <x v="1510"/>
    <x v="1"/>
    <x v="832"/>
    <d v="2012-06-16T00:00:00"/>
    <s v="Standard Class"/>
    <x v="205"/>
    <s v="Brian Dahlen"/>
    <x v="0"/>
    <s v="United States"/>
    <s v="Monroe"/>
    <x v="28"/>
    <n v="71203"/>
    <x v="0"/>
    <s v="TEC-AC-10003038"/>
    <x v="2"/>
    <x v="11"/>
    <s v="Kingston Digital DataTraveler 16GB USB 2.0"/>
    <n v="53.699999999999996"/>
    <n v="6"/>
    <n v="0"/>
    <n v="10.202999999999994"/>
  </r>
  <r>
    <n v="3036"/>
    <x v="1510"/>
    <x v="1"/>
    <x v="832"/>
    <d v="2012-06-16T00:00:00"/>
    <s v="Standard Class"/>
    <x v="205"/>
    <s v="Brian Dahlen"/>
    <x v="0"/>
    <s v="United States"/>
    <s v="Monroe"/>
    <x v="28"/>
    <n v="71203"/>
    <x v="0"/>
    <s v="OFF-BI-10002799"/>
    <x v="1"/>
    <x v="8"/>
    <s v="SlimView Poly Binder, 3/8&quot;"/>
    <n v="36.26"/>
    <n v="7"/>
    <n v="0"/>
    <n v="16.679599999999997"/>
  </r>
  <r>
    <n v="3037"/>
    <x v="1510"/>
    <x v="1"/>
    <x v="832"/>
    <d v="2012-06-16T00:00:00"/>
    <s v="Standard Class"/>
    <x v="205"/>
    <s v="Brian Dahlen"/>
    <x v="0"/>
    <s v="United States"/>
    <s v="Monroe"/>
    <x v="28"/>
    <n v="71203"/>
    <x v="0"/>
    <s v="OFF-AR-10003582"/>
    <x v="1"/>
    <x v="6"/>
    <s v="Boston Electric Pencil Sharpener, Model 1818, Charcoal Black"/>
    <n v="56.3"/>
    <n v="2"/>
    <n v="0"/>
    <n v="15.764000000000003"/>
  </r>
  <r>
    <n v="3038"/>
    <x v="1510"/>
    <x v="1"/>
    <x v="832"/>
    <d v="2012-06-16T00:00:00"/>
    <s v="Standard Class"/>
    <x v="205"/>
    <s v="Brian Dahlen"/>
    <x v="0"/>
    <s v="United States"/>
    <s v="Monroe"/>
    <x v="28"/>
    <n v="71203"/>
    <x v="0"/>
    <s v="OFF-PA-10004451"/>
    <x v="1"/>
    <x v="10"/>
    <s v="Xerox 222"/>
    <n v="32.400000000000006"/>
    <n v="5"/>
    <n v="0"/>
    <n v="15.552000000000001"/>
  </r>
  <r>
    <n v="3039"/>
    <x v="1510"/>
    <x v="1"/>
    <x v="832"/>
    <d v="2012-06-16T00:00:00"/>
    <s v="Standard Class"/>
    <x v="205"/>
    <s v="Brian Dahlen"/>
    <x v="0"/>
    <s v="United States"/>
    <s v="Monroe"/>
    <x v="28"/>
    <n v="71203"/>
    <x v="0"/>
    <s v="FUR-FU-10004666"/>
    <x v="0"/>
    <x v="5"/>
    <s v="DAX Clear Channel Poster Frame"/>
    <n v="29.16"/>
    <n v="2"/>
    <n v="0"/>
    <n v="10.789200000000001"/>
  </r>
  <r>
    <n v="3040"/>
    <x v="1511"/>
    <x v="3"/>
    <x v="621"/>
    <d v="2014-10-09T00:00:00"/>
    <s v="Standard Class"/>
    <x v="442"/>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x v="9"/>
    <s v="Zuschuss Donatelli"/>
    <x v="0"/>
    <s v="United States"/>
    <s v="Chattanooga"/>
    <x v="18"/>
    <n v="37421"/>
    <x v="0"/>
    <s v="FUR-FU-10004270"/>
    <x v="0"/>
    <x v="5"/>
    <s v="Eldon Image Series Desk Accessories, Burgundy"/>
    <n v="16.72"/>
    <n v="5"/>
    <n v="0.2"/>
    <n v="3.3439999999999994"/>
  </r>
  <r>
    <n v="3042"/>
    <x v="1513"/>
    <x v="3"/>
    <x v="220"/>
    <d v="2014-09-13T00:00:00"/>
    <s v="Same Day"/>
    <x v="580"/>
    <s v="Karen Ferguson"/>
    <x v="2"/>
    <s v="United States"/>
    <s v="Long Beach"/>
    <x v="1"/>
    <n v="90805"/>
    <x v="1"/>
    <s v="OFF-PA-10003172"/>
    <x v="1"/>
    <x v="10"/>
    <s v="Xerox 1996"/>
    <n v="12.96"/>
    <n v="2"/>
    <n v="0"/>
    <n v="6.2208000000000006"/>
  </r>
  <r>
    <n v="3043"/>
    <x v="1513"/>
    <x v="3"/>
    <x v="220"/>
    <d v="2014-09-13T00:00:00"/>
    <s v="Same Day"/>
    <x v="580"/>
    <s v="Karen Ferguson"/>
    <x v="2"/>
    <s v="United States"/>
    <s v="Long Beach"/>
    <x v="1"/>
    <n v="90805"/>
    <x v="1"/>
    <s v="OFF-EN-10002312"/>
    <x v="1"/>
    <x v="12"/>
    <s v="#10 Self-Seal White Envelopes"/>
    <n v="22.18"/>
    <n v="2"/>
    <n v="0"/>
    <n v="10.8682"/>
  </r>
  <r>
    <n v="3044"/>
    <x v="1513"/>
    <x v="3"/>
    <x v="220"/>
    <d v="2014-09-13T00:00:00"/>
    <s v="Same Day"/>
    <x v="580"/>
    <s v="Karen Ferguson"/>
    <x v="2"/>
    <s v="United States"/>
    <s v="Long Beach"/>
    <x v="1"/>
    <n v="90805"/>
    <x v="1"/>
    <s v="FUR-CH-10002320"/>
    <x v="0"/>
    <x v="1"/>
    <s v="Hon Pagoda Stacking Chairs"/>
    <n v="2054.2720000000004"/>
    <n v="8"/>
    <n v="0.2"/>
    <n v="256.78399999999976"/>
  </r>
  <r>
    <n v="3045"/>
    <x v="1514"/>
    <x v="1"/>
    <x v="28"/>
    <d v="2012-05-02T00:00:00"/>
    <s v="Second Class"/>
    <x v="546"/>
    <s v="Benjamin Patterson"/>
    <x v="0"/>
    <s v="United States"/>
    <s v="Troy"/>
    <x v="24"/>
    <n v="45373"/>
    <x v="3"/>
    <s v="TEC-PH-10001530"/>
    <x v="2"/>
    <x v="7"/>
    <s v="Cisco Unified IP Phone 7945G VoIP phone"/>
    <n v="1022.97"/>
    <n v="5"/>
    <n v="0.4"/>
    <n v="-255.74250000000001"/>
  </r>
  <r>
    <n v="3046"/>
    <x v="1515"/>
    <x v="3"/>
    <x v="44"/>
    <d v="2014-11-11T00:00:00"/>
    <s v="Second Class"/>
    <x v="254"/>
    <s v="Chuck Clark"/>
    <x v="2"/>
    <s v="United States"/>
    <s v="Minneapolis"/>
    <x v="11"/>
    <n v="55407"/>
    <x v="2"/>
    <s v="OFF-AR-10001216"/>
    <x v="1"/>
    <x v="6"/>
    <s v="Newell 339"/>
    <n v="13.899999999999999"/>
    <n v="5"/>
    <n v="0"/>
    <n v="3.6139999999999994"/>
  </r>
  <r>
    <n v="3047"/>
    <x v="1515"/>
    <x v="3"/>
    <x v="44"/>
    <d v="2014-11-11T00:00:00"/>
    <s v="Second Class"/>
    <x v="254"/>
    <s v="Chuck Clark"/>
    <x v="2"/>
    <s v="United States"/>
    <s v="Minneapolis"/>
    <x v="11"/>
    <n v="55407"/>
    <x v="2"/>
    <s v="OFF-PA-10003127"/>
    <x v="1"/>
    <x v="10"/>
    <s v="Staples"/>
    <n v="26.38"/>
    <n v="1"/>
    <n v="0"/>
    <n v="12.134799999999998"/>
  </r>
  <r>
    <n v="3048"/>
    <x v="1516"/>
    <x v="2"/>
    <x v="587"/>
    <d v="2011-10-04T00:00:00"/>
    <s v="Standard Class"/>
    <x v="140"/>
    <s v="Doug Bickford"/>
    <x v="0"/>
    <s v="United States"/>
    <s v="Seattle"/>
    <x v="4"/>
    <n v="98105"/>
    <x v="1"/>
    <s v="OFF-BI-10003910"/>
    <x v="1"/>
    <x v="8"/>
    <s v="DXL Angle-View Binders with Locking Rings by Samsill"/>
    <n v="43.176000000000002"/>
    <n v="7"/>
    <n v="0.2"/>
    <n v="13.4925"/>
  </r>
  <r>
    <n v="3049"/>
    <x v="1517"/>
    <x v="3"/>
    <x v="459"/>
    <d v="2014-04-05T00:00:00"/>
    <s v="First Class"/>
    <x v="679"/>
    <s v="Tony Chapman"/>
    <x v="2"/>
    <s v="United States"/>
    <s v="Columbus"/>
    <x v="32"/>
    <n v="31907"/>
    <x v="0"/>
    <s v="FUR-TA-10004534"/>
    <x v="0"/>
    <x v="3"/>
    <s v="Bevis 44 x 96 Conference Tables"/>
    <n v="411.8"/>
    <n v="2"/>
    <n v="0"/>
    <n v="70.005999999999972"/>
  </r>
  <r>
    <n v="3050"/>
    <x v="1517"/>
    <x v="3"/>
    <x v="459"/>
    <d v="2014-04-05T00:00:00"/>
    <s v="First Class"/>
    <x v="679"/>
    <s v="Tony Chapman"/>
    <x v="2"/>
    <s v="United States"/>
    <s v="Columbus"/>
    <x v="32"/>
    <n v="31907"/>
    <x v="0"/>
    <s v="TEC-AC-10000892"/>
    <x v="2"/>
    <x v="11"/>
    <s v="NETGEAR N750 Dual Band Wi-Fi Gigabit Router"/>
    <n v="360"/>
    <n v="4"/>
    <n v="0"/>
    <n v="129.6"/>
  </r>
  <r>
    <n v="3051"/>
    <x v="1518"/>
    <x v="3"/>
    <x v="833"/>
    <d v="2014-10-12T00:00:00"/>
    <s v="Standard Class"/>
    <x v="125"/>
    <s v="Nick Zandusky"/>
    <x v="2"/>
    <s v="United States"/>
    <s v="Meridian"/>
    <x v="45"/>
    <n v="83642"/>
    <x v="1"/>
    <s v="FUR-FU-10003247"/>
    <x v="0"/>
    <x v="5"/>
    <s v="36X48 HARDFLOOR CHAIRMAT"/>
    <n v="41.96"/>
    <n v="2"/>
    <n v="0"/>
    <n v="2.9371999999999971"/>
  </r>
  <r>
    <n v="3052"/>
    <x v="1518"/>
    <x v="3"/>
    <x v="833"/>
    <d v="2014-10-12T00:00:00"/>
    <s v="Standard Class"/>
    <x v="12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x v="125"/>
    <s v="Nick Zandusky"/>
    <x v="2"/>
    <s v="United States"/>
    <s v="Meridian"/>
    <x v="45"/>
    <n v="83642"/>
    <x v="1"/>
    <s v="OFF-PA-10001295"/>
    <x v="1"/>
    <x v="10"/>
    <s v="Computer Printout Paper with Letter-Trim Perforations"/>
    <n v="37.94"/>
    <n v="2"/>
    <n v="0"/>
    <n v="18.211199999999998"/>
  </r>
  <r>
    <n v="3054"/>
    <x v="1519"/>
    <x v="0"/>
    <x v="526"/>
    <d v="2013-04-15T00:00:00"/>
    <s v="Second Class"/>
    <x v="680"/>
    <s v="Sean Wendt"/>
    <x v="2"/>
    <s v="United States"/>
    <s v="Detroit"/>
    <x v="12"/>
    <n v="48227"/>
    <x v="2"/>
    <s v="TEC-PH-10002555"/>
    <x v="2"/>
    <x v="7"/>
    <s v="Nortel Meridian M5316 Digital phone"/>
    <n v="517.9"/>
    <n v="2"/>
    <n v="0"/>
    <n v="134.654"/>
  </r>
  <r>
    <n v="3055"/>
    <x v="1519"/>
    <x v="0"/>
    <x v="526"/>
    <d v="2013-04-15T00:00:00"/>
    <s v="Second Class"/>
    <x v="680"/>
    <s v="Sean Wendt"/>
    <x v="2"/>
    <s v="United States"/>
    <s v="Detroit"/>
    <x v="12"/>
    <n v="48227"/>
    <x v="2"/>
    <s v="OFF-BI-10000831"/>
    <x v="1"/>
    <x v="8"/>
    <s v="Storex Flexible Poly Binders with Double Pockets"/>
    <n v="5.28"/>
    <n v="2"/>
    <n v="0"/>
    <n v="2.4287999999999998"/>
  </r>
  <r>
    <n v="3056"/>
    <x v="1520"/>
    <x v="1"/>
    <x v="834"/>
    <d v="2012-09-01T00:00:00"/>
    <s v="Standard Class"/>
    <x v="477"/>
    <s v="Todd Sumrall"/>
    <x v="1"/>
    <s v="United States"/>
    <s v="Chicago"/>
    <x v="10"/>
    <n v="60623"/>
    <x v="2"/>
    <s v="TEC-CO-10001046"/>
    <x v="2"/>
    <x v="16"/>
    <s v="Canon Imageclass D680 Copier / Fax"/>
    <n v="2799.9600000000005"/>
    <n v="5"/>
    <n v="0.2"/>
    <n v="874.98749999999984"/>
  </r>
  <r>
    <n v="3057"/>
    <x v="1521"/>
    <x v="3"/>
    <x v="15"/>
    <d v="2014-10-25T00:00:00"/>
    <s v="Second Class"/>
    <x v="511"/>
    <s v="Hilary Holden"/>
    <x v="1"/>
    <s v="United States"/>
    <s v="San Francisco"/>
    <x v="1"/>
    <n v="94110"/>
    <x v="1"/>
    <s v="OFF-EN-10002973"/>
    <x v="1"/>
    <x v="12"/>
    <s v="Ampad #10 Peel &amp; Seel Holiday Envelopes"/>
    <n v="8.9600000000000009"/>
    <n v="2"/>
    <n v="0"/>
    <n v="4.3008000000000006"/>
  </r>
  <r>
    <n v="3058"/>
    <x v="1521"/>
    <x v="3"/>
    <x v="15"/>
    <d v="2014-10-25T00:00:00"/>
    <s v="Second Class"/>
    <x v="511"/>
    <s v="Hilary Holden"/>
    <x v="1"/>
    <s v="United States"/>
    <s v="San Francisco"/>
    <x v="1"/>
    <n v="94110"/>
    <x v="1"/>
    <s v="OFF-LA-10001641"/>
    <x v="1"/>
    <x v="2"/>
    <s v="Avery 518"/>
    <n v="31.5"/>
    <n v="10"/>
    <n v="0"/>
    <n v="15.120000000000001"/>
  </r>
  <r>
    <n v="3059"/>
    <x v="1521"/>
    <x v="3"/>
    <x v="15"/>
    <d v="2014-10-25T00:00:00"/>
    <s v="Second Class"/>
    <x v="511"/>
    <s v="Hilary Holden"/>
    <x v="1"/>
    <s v="United States"/>
    <s v="San Francisco"/>
    <x v="1"/>
    <n v="94110"/>
    <x v="1"/>
    <s v="FUR-FU-10003878"/>
    <x v="0"/>
    <x v="5"/>
    <s v="Linden 10&quot; Round Wall Clock, Black"/>
    <n v="30.56"/>
    <n v="2"/>
    <n v="0"/>
    <n v="10.3904"/>
  </r>
  <r>
    <n v="3060"/>
    <x v="1521"/>
    <x v="3"/>
    <x v="15"/>
    <d v="2014-10-25T00:00:00"/>
    <s v="Second Class"/>
    <x v="511"/>
    <s v="Hilary Holden"/>
    <x v="1"/>
    <s v="United States"/>
    <s v="San Francisco"/>
    <x v="1"/>
    <n v="94110"/>
    <x v="1"/>
    <s v="FUR-TA-10003837"/>
    <x v="0"/>
    <x v="3"/>
    <s v="Anderson Hickey Conga Table Tops &amp; Accessories"/>
    <n v="24.368000000000002"/>
    <n v="2"/>
    <n v="0.2"/>
    <n v="-3.3506000000000018"/>
  </r>
  <r>
    <n v="3061"/>
    <x v="1522"/>
    <x v="0"/>
    <x v="77"/>
    <d v="2013-11-13T00:00:00"/>
    <s v="Standard Class"/>
    <x v="664"/>
    <s v="Denise Monton"/>
    <x v="1"/>
    <s v="United States"/>
    <s v="Newark"/>
    <x v="24"/>
    <n v="43055"/>
    <x v="3"/>
    <s v="TEC-AC-10002800"/>
    <x v="2"/>
    <x v="11"/>
    <s v="Plantronics Audio 478 Stereo USB Headset"/>
    <n v="119.97600000000001"/>
    <n v="3"/>
    <n v="0.2"/>
    <n v="22.495499999999989"/>
  </r>
  <r>
    <n v="3062"/>
    <x v="1523"/>
    <x v="3"/>
    <x v="448"/>
    <d v="2014-03-08T00:00:00"/>
    <s v="Standard Class"/>
    <x v="681"/>
    <s v="Richard Eichhorn"/>
    <x v="0"/>
    <s v="United States"/>
    <s v="Dallas"/>
    <x v="5"/>
    <n v="75081"/>
    <x v="2"/>
    <s v="OFF-PA-10001307"/>
    <x v="1"/>
    <x v="10"/>
    <s v="Important Message Pads, 50 4-1/4 x 5-1/2 Forms per Pad"/>
    <n v="26.880000000000003"/>
    <n v="8"/>
    <n v="0.2"/>
    <n v="9.743999999999998"/>
  </r>
  <r>
    <n v="3063"/>
    <x v="1524"/>
    <x v="1"/>
    <x v="154"/>
    <d v="2012-11-29T00:00:00"/>
    <s v="First Class"/>
    <x v="251"/>
    <s v="Justin Deggeller"/>
    <x v="1"/>
    <s v="United States"/>
    <s v="Newark"/>
    <x v="13"/>
    <n v="19711"/>
    <x v="3"/>
    <s v="TEC-PH-10002350"/>
    <x v="2"/>
    <x v="7"/>
    <s v="Apple EarPods with Remote and Mic"/>
    <n v="83.97"/>
    <n v="3"/>
    <n v="0"/>
    <n v="23.511599999999998"/>
  </r>
  <r>
    <n v="3064"/>
    <x v="1524"/>
    <x v="1"/>
    <x v="154"/>
    <d v="2012-11-29T00:00:00"/>
    <s v="First Class"/>
    <x v="251"/>
    <s v="Justin Deggeller"/>
    <x v="1"/>
    <s v="United States"/>
    <s v="Newark"/>
    <x v="13"/>
    <n v="19711"/>
    <x v="3"/>
    <s v="TEC-AC-10000397"/>
    <x v="2"/>
    <x v="11"/>
    <s v="Perixx PERIBOARD-512B, Ergonomic Split Keyboard"/>
    <n v="104.97"/>
    <n v="3"/>
    <n v="0"/>
    <n v="7.3479000000000028"/>
  </r>
  <r>
    <n v="3065"/>
    <x v="1525"/>
    <x v="3"/>
    <x v="677"/>
    <d v="2014-03-19T00:00:00"/>
    <s v="Second Class"/>
    <x v="682"/>
    <s v="Benjamin Farhat"/>
    <x v="2"/>
    <s v="United States"/>
    <s v="Albuquerque"/>
    <x v="27"/>
    <n v="87105"/>
    <x v="1"/>
    <s v="OFF-ST-10000615"/>
    <x v="1"/>
    <x v="4"/>
    <s v="SimpliFile Personal File, Black Granite, 15w x 6-15/16d x 11-1/4h"/>
    <n v="90.8"/>
    <n v="8"/>
    <n v="0"/>
    <n v="25.424000000000007"/>
  </r>
  <r>
    <n v="3066"/>
    <x v="1525"/>
    <x v="3"/>
    <x v="677"/>
    <d v="2014-03-19T00:00:00"/>
    <s v="Second Class"/>
    <x v="682"/>
    <s v="Benjamin Farhat"/>
    <x v="2"/>
    <s v="United States"/>
    <s v="Albuquerque"/>
    <x v="27"/>
    <n v="87105"/>
    <x v="1"/>
    <s v="TEC-PH-10004531"/>
    <x v="2"/>
    <x v="7"/>
    <s v="OtterBox Commuter Series Case - iPhone 5 &amp; 5s"/>
    <n v="140.73599999999999"/>
    <n v="8"/>
    <n v="0.2"/>
    <n v="49.257599999999996"/>
  </r>
  <r>
    <n v="3067"/>
    <x v="1525"/>
    <x v="3"/>
    <x v="677"/>
    <d v="2014-03-19T00:00:00"/>
    <s v="Second Class"/>
    <x v="682"/>
    <s v="Benjamin Farhat"/>
    <x v="2"/>
    <s v="United States"/>
    <s v="Albuquerque"/>
    <x v="27"/>
    <n v="87105"/>
    <x v="1"/>
    <s v="TEC-AC-10004001"/>
    <x v="2"/>
    <x v="11"/>
    <s v="Logitech Wireless Headset H600 Over-The-Head Design"/>
    <n v="214.95000000000002"/>
    <n v="5"/>
    <n v="0"/>
    <n v="88.129500000000007"/>
  </r>
  <r>
    <n v="3068"/>
    <x v="1525"/>
    <x v="3"/>
    <x v="677"/>
    <d v="2014-03-19T00:00:00"/>
    <s v="Second Class"/>
    <x v="682"/>
    <s v="Benjamin Farhat"/>
    <x v="2"/>
    <s v="United States"/>
    <s v="Albuquerque"/>
    <x v="27"/>
    <n v="87105"/>
    <x v="1"/>
    <s v="OFF-PA-10001534"/>
    <x v="1"/>
    <x v="10"/>
    <s v="Xerox 230"/>
    <n v="45.36"/>
    <n v="7"/>
    <n v="0"/>
    <n v="21.772800000000004"/>
  </r>
  <r>
    <n v="3069"/>
    <x v="1525"/>
    <x v="3"/>
    <x v="677"/>
    <d v="2014-03-19T00:00:00"/>
    <s v="Second Class"/>
    <x v="682"/>
    <s v="Benjamin Farhat"/>
    <x v="2"/>
    <s v="United States"/>
    <s v="Albuquerque"/>
    <x v="27"/>
    <n v="87105"/>
    <x v="1"/>
    <s v="OFF-PA-10001815"/>
    <x v="1"/>
    <x v="10"/>
    <s v="Xerox 1885"/>
    <n v="288.24"/>
    <n v="6"/>
    <n v="0"/>
    <n v="138.35519999999997"/>
  </r>
  <r>
    <n v="3070"/>
    <x v="1526"/>
    <x v="3"/>
    <x v="329"/>
    <d v="2014-12-01T00:00:00"/>
    <s v="Same Day"/>
    <x v="529"/>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x v="289"/>
    <s v="Yoseph Carroll"/>
    <x v="1"/>
    <s v="United States"/>
    <s v="Newark"/>
    <x v="13"/>
    <n v="19711"/>
    <x v="3"/>
    <s v="OFF-ST-10002011"/>
    <x v="1"/>
    <x v="4"/>
    <s v="Smead Adjustable Mobile File Trolley with Lockable Top"/>
    <n v="2934.33"/>
    <n v="7"/>
    <n v="0"/>
    <n v="792.26910000000021"/>
  </r>
  <r>
    <n v="3072"/>
    <x v="1527"/>
    <x v="2"/>
    <x v="664"/>
    <d v="2011-11-22T00:00:00"/>
    <s v="Standard Class"/>
    <x v="289"/>
    <s v="Yoseph Carroll"/>
    <x v="1"/>
    <s v="United States"/>
    <s v="Newark"/>
    <x v="13"/>
    <n v="19711"/>
    <x v="3"/>
    <s v="FUR-FU-10002379"/>
    <x v="0"/>
    <x v="5"/>
    <s v="Eldon Econocleat Chair Mats for Low Pile Carpets"/>
    <n v="124.41"/>
    <n v="3"/>
    <n v="0"/>
    <n v="14.929199999999994"/>
  </r>
  <r>
    <n v="3073"/>
    <x v="1527"/>
    <x v="2"/>
    <x v="664"/>
    <d v="2011-11-22T00:00:00"/>
    <s v="Standard Class"/>
    <x v="289"/>
    <s v="Yoseph Carroll"/>
    <x v="1"/>
    <s v="United States"/>
    <s v="Newark"/>
    <x v="13"/>
    <n v="19711"/>
    <x v="3"/>
    <s v="OFF-AR-10003752"/>
    <x v="1"/>
    <x v="6"/>
    <s v="Deluxe Chalkboard Eraser Cleaner"/>
    <n v="57.75"/>
    <n v="5"/>
    <n v="0"/>
    <n v="26.564999999999998"/>
  </r>
  <r>
    <n v="3074"/>
    <x v="1528"/>
    <x v="0"/>
    <x v="835"/>
    <d v="2013-01-05T00:00:00"/>
    <s v="First Class"/>
    <x v="235"/>
    <s v="Lena Radford"/>
    <x v="0"/>
    <s v="United States"/>
    <s v="Los Angeles"/>
    <x v="1"/>
    <n v="90045"/>
    <x v="1"/>
    <s v="OFF-ST-10003692"/>
    <x v="1"/>
    <x v="4"/>
    <s v="Recycled Steel Personal File for Hanging File Folders"/>
    <n v="114.46"/>
    <n v="2"/>
    <n v="0"/>
    <n v="28.614999999999995"/>
  </r>
  <r>
    <n v="3075"/>
    <x v="1529"/>
    <x v="1"/>
    <x v="292"/>
    <d v="2012-10-08T00:00:00"/>
    <s v="Standard Class"/>
    <x v="94"/>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x v="454"/>
    <s v="Katherine Murray"/>
    <x v="2"/>
    <s v="United States"/>
    <s v="Dallas"/>
    <x v="5"/>
    <n v="75217"/>
    <x v="2"/>
    <s v="OFF-ST-10003306"/>
    <x v="1"/>
    <x v="4"/>
    <s v="Letter Size Cart"/>
    <n v="342.86400000000003"/>
    <n v="3"/>
    <n v="0.2"/>
    <n v="38.572199999999953"/>
  </r>
  <r>
    <n v="3077"/>
    <x v="1530"/>
    <x v="2"/>
    <x v="836"/>
    <d v="2011-07-24T00:00:00"/>
    <s v="Standard Class"/>
    <x v="454"/>
    <s v="Katherine Murray"/>
    <x v="2"/>
    <s v="United States"/>
    <s v="Dallas"/>
    <x v="5"/>
    <n v="75217"/>
    <x v="2"/>
    <s v="FUR-FU-10003724"/>
    <x v="0"/>
    <x v="5"/>
    <s v="Westinghouse Clip-On Gooseneck Lamps"/>
    <n v="16.739999999999998"/>
    <n v="5"/>
    <n v="0.6"/>
    <n v="-14.228999999999997"/>
  </r>
  <r>
    <n v="3078"/>
    <x v="1530"/>
    <x v="2"/>
    <x v="836"/>
    <d v="2011-07-24T00:00:00"/>
    <s v="Standard Class"/>
    <x v="454"/>
    <s v="Katherine Murray"/>
    <x v="2"/>
    <s v="United States"/>
    <s v="Dallas"/>
    <x v="5"/>
    <n v="75217"/>
    <x v="2"/>
    <s v="FUR-CH-10002024"/>
    <x v="0"/>
    <x v="1"/>
    <s v="HON 5400 Series Task Chairs for Big and Tall"/>
    <n v="981.37199999999996"/>
    <n v="2"/>
    <n v="0.3"/>
    <n v="-140.19599999999997"/>
  </r>
  <r>
    <n v="3079"/>
    <x v="1531"/>
    <x v="2"/>
    <x v="371"/>
    <d v="2011-05-25T00:00:00"/>
    <s v="Standard Class"/>
    <x v="404"/>
    <s v="Bradley Talbott"/>
    <x v="2"/>
    <s v="United States"/>
    <s v="San Diego"/>
    <x v="1"/>
    <n v="92037"/>
    <x v="1"/>
    <s v="OFF-AR-10003514"/>
    <x v="1"/>
    <x v="6"/>
    <s v="4009 Highlighters by Sanford"/>
    <n v="31.84"/>
    <n v="8"/>
    <n v="0"/>
    <n v="10.507199999999997"/>
  </r>
  <r>
    <n v="3080"/>
    <x v="1532"/>
    <x v="3"/>
    <x v="507"/>
    <d v="2014-09-06T00:00:00"/>
    <s v="First Class"/>
    <x v="683"/>
    <s v="Katrina Bavinger"/>
    <x v="2"/>
    <s v="United States"/>
    <s v="Apple Valley"/>
    <x v="1"/>
    <n v="92307"/>
    <x v="1"/>
    <s v="OFF-PA-10001800"/>
    <x v="1"/>
    <x v="10"/>
    <s v="Xerox 220"/>
    <n v="12.96"/>
    <n v="2"/>
    <n v="0"/>
    <n v="6.2208000000000006"/>
  </r>
  <r>
    <n v="3081"/>
    <x v="1532"/>
    <x v="3"/>
    <x v="507"/>
    <d v="2014-09-06T00:00:00"/>
    <s v="First Class"/>
    <x v="683"/>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x v="108"/>
    <s v="Dianna Wilson"/>
    <x v="2"/>
    <s v="United States"/>
    <s v="Louisville"/>
    <x v="0"/>
    <n v="40214"/>
    <x v="0"/>
    <s v="OFF-BI-10003364"/>
    <x v="1"/>
    <x v="8"/>
    <s v="Binding Machine Supplies"/>
    <n v="58.34"/>
    <n v="2"/>
    <n v="0"/>
    <n v="28.0032"/>
  </r>
  <r>
    <n v="3083"/>
    <x v="1533"/>
    <x v="3"/>
    <x v="837"/>
    <d v="2014-06-03T00:00:00"/>
    <s v="Standard Class"/>
    <x v="108"/>
    <s v="Dianna Wilson"/>
    <x v="2"/>
    <s v="United States"/>
    <s v="Louisville"/>
    <x v="0"/>
    <n v="40214"/>
    <x v="0"/>
    <s v="TEC-PH-10002834"/>
    <x v="2"/>
    <x v="7"/>
    <s v="Google Nexus 5"/>
    <n v="539.97"/>
    <n v="3"/>
    <n v="0"/>
    <n v="134.99250000000001"/>
  </r>
  <r>
    <n v="3084"/>
    <x v="1534"/>
    <x v="2"/>
    <x v="838"/>
    <d v="2011-02-04T00:00:00"/>
    <s v="Standard Class"/>
    <x v="209"/>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x v="599"/>
    <s v="Tom Prescott"/>
    <x v="0"/>
    <s v="United States"/>
    <s v="Houston"/>
    <x v="5"/>
    <n v="77070"/>
    <x v="2"/>
    <s v="OFF-BI-10004584"/>
    <x v="1"/>
    <x v="8"/>
    <s v="GBC ProClick 150 Presentation Binding System"/>
    <n v="252.78399999999996"/>
    <n v="4"/>
    <n v="0.8"/>
    <n v="-417.09360000000004"/>
  </r>
  <r>
    <n v="3086"/>
    <x v="1535"/>
    <x v="3"/>
    <x v="839"/>
    <d v="2014-02-15T00:00:00"/>
    <s v="Standard Class"/>
    <x v="599"/>
    <s v="Tom Prescott"/>
    <x v="0"/>
    <s v="United States"/>
    <s v="Houston"/>
    <x v="5"/>
    <n v="77070"/>
    <x v="2"/>
    <s v="TEC-AC-10002402"/>
    <x v="2"/>
    <x v="11"/>
    <s v="Razer Kraken PRO Over Ear PC and Music Headset"/>
    <n v="127.98399999999999"/>
    <n v="2"/>
    <n v="0.2"/>
    <n v="15.997999999999987"/>
  </r>
  <r>
    <n v="3087"/>
    <x v="1535"/>
    <x v="3"/>
    <x v="839"/>
    <d v="2014-02-15T00:00:00"/>
    <s v="Standard Class"/>
    <x v="599"/>
    <s v="Tom Prescott"/>
    <x v="0"/>
    <s v="United States"/>
    <s v="Houston"/>
    <x v="5"/>
    <n v="77070"/>
    <x v="2"/>
    <s v="FUR-FU-10000550"/>
    <x v="0"/>
    <x v="5"/>
    <s v="Stacking Trays by OIC"/>
    <n v="3.9840000000000004"/>
    <n v="2"/>
    <n v="0.6"/>
    <n v="-2.6892000000000005"/>
  </r>
  <r>
    <n v="3088"/>
    <x v="1535"/>
    <x v="3"/>
    <x v="839"/>
    <d v="2014-02-15T00:00:00"/>
    <s v="Standard Class"/>
    <x v="599"/>
    <s v="Tom Prescott"/>
    <x v="0"/>
    <s v="United States"/>
    <s v="Houston"/>
    <x v="5"/>
    <n v="77070"/>
    <x v="2"/>
    <s v="OFF-AP-10000055"/>
    <x v="1"/>
    <x v="9"/>
    <s v="Belkin F9S820V06 8 Outlet Surge"/>
    <n v="12.991999999999996"/>
    <n v="2"/>
    <n v="0.8"/>
    <n v="-32.480000000000004"/>
  </r>
  <r>
    <n v="3089"/>
    <x v="1536"/>
    <x v="3"/>
    <x v="185"/>
    <d v="2014-04-03T00:00:00"/>
    <s v="Second Class"/>
    <x v="626"/>
    <s v="Daniel Byrd"/>
    <x v="2"/>
    <s v="United States"/>
    <s v="Henderson"/>
    <x v="0"/>
    <n v="42420"/>
    <x v="0"/>
    <s v="FUR-FU-10001591"/>
    <x v="0"/>
    <x v="5"/>
    <s v="Advantus Panel Wall Certificate Holder - 8.5x11"/>
    <n v="61"/>
    <n v="5"/>
    <n v="0"/>
    <n v="25.620000000000005"/>
  </r>
  <r>
    <n v="3090"/>
    <x v="1536"/>
    <x v="3"/>
    <x v="185"/>
    <d v="2014-04-03T00:00:00"/>
    <s v="Second Class"/>
    <x v="626"/>
    <s v="Daniel Byrd"/>
    <x v="2"/>
    <s v="United States"/>
    <s v="Henderson"/>
    <x v="0"/>
    <n v="42420"/>
    <x v="0"/>
    <s v="TEC-PH-10000526"/>
    <x v="2"/>
    <x v="7"/>
    <s v="Vtech CS6719"/>
    <n v="671.93"/>
    <n v="7"/>
    <n v="0"/>
    <n v="188.1404"/>
  </r>
  <r>
    <n v="3091"/>
    <x v="1537"/>
    <x v="0"/>
    <x v="840"/>
    <d v="2013-03-09T00:00:00"/>
    <s v="Standard Class"/>
    <x v="3"/>
    <s v="Brosina Hoffman"/>
    <x v="0"/>
    <s v="United States"/>
    <s v="Newark"/>
    <x v="13"/>
    <n v="19711"/>
    <x v="3"/>
    <s v="OFF-BI-10001071"/>
    <x v="1"/>
    <x v="8"/>
    <s v="GBC ProClick Punch Binding System"/>
    <n v="447.85999999999996"/>
    <n v="7"/>
    <n v="0"/>
    <n v="219.45140000000001"/>
  </r>
  <r>
    <n v="3092"/>
    <x v="1537"/>
    <x v="0"/>
    <x v="840"/>
    <d v="2013-03-09T00:00:00"/>
    <s v="Standard Class"/>
    <x v="3"/>
    <s v="Brosina Hoffman"/>
    <x v="0"/>
    <s v="United States"/>
    <s v="Newark"/>
    <x v="13"/>
    <n v="19711"/>
    <x v="3"/>
    <s v="TEC-PH-10001557"/>
    <x v="2"/>
    <x v="7"/>
    <s v="Pyle PMP37LED"/>
    <n v="479.95"/>
    <n v="5"/>
    <n v="0"/>
    <n v="129.5865"/>
  </r>
  <r>
    <n v="3093"/>
    <x v="1537"/>
    <x v="0"/>
    <x v="840"/>
    <d v="2013-03-09T00:00:00"/>
    <s v="Standard Class"/>
    <x v="3"/>
    <s v="Brosina Hoffman"/>
    <x v="0"/>
    <s v="United States"/>
    <s v="Newark"/>
    <x v="13"/>
    <n v="19711"/>
    <x v="3"/>
    <s v="OFF-PA-10001977"/>
    <x v="1"/>
    <x v="10"/>
    <s v="Xerox 194"/>
    <n v="166.44"/>
    <n v="3"/>
    <n v="0"/>
    <n v="79.891199999999998"/>
  </r>
  <r>
    <n v="3094"/>
    <x v="1538"/>
    <x v="1"/>
    <x v="841"/>
    <d v="2012-08-23T00:00:00"/>
    <s v="Same Day"/>
    <x v="143"/>
    <s v="Tamara Dahlen"/>
    <x v="0"/>
    <s v="United States"/>
    <s v="Bolingbrook"/>
    <x v="10"/>
    <n v="60440"/>
    <x v="2"/>
    <s v="OFF-SU-10004231"/>
    <x v="1"/>
    <x v="14"/>
    <s v="Acme Tagit Stainless Steel Antibacterial Scissors"/>
    <n v="31.680000000000003"/>
    <n v="4"/>
    <n v="0.2"/>
    <n v="2.7719999999999994"/>
  </r>
  <r>
    <n v="3095"/>
    <x v="1538"/>
    <x v="1"/>
    <x v="841"/>
    <d v="2012-08-23T00:00:00"/>
    <s v="Same Day"/>
    <x v="143"/>
    <s v="Tamara Dahlen"/>
    <x v="0"/>
    <s v="United States"/>
    <s v="Bolingbrook"/>
    <x v="10"/>
    <n v="60440"/>
    <x v="2"/>
    <s v="OFF-PA-10000809"/>
    <x v="1"/>
    <x v="10"/>
    <s v="Xerox 206"/>
    <n v="10.368000000000002"/>
    <n v="2"/>
    <n v="0.2"/>
    <n v="3.6288"/>
  </r>
  <r>
    <n v="3096"/>
    <x v="1538"/>
    <x v="1"/>
    <x v="841"/>
    <d v="2012-08-23T00:00:00"/>
    <s v="Same Day"/>
    <x v="143"/>
    <s v="Tamara Dahlen"/>
    <x v="0"/>
    <s v="United States"/>
    <s v="Bolingbrook"/>
    <x v="10"/>
    <n v="60440"/>
    <x v="2"/>
    <s v="OFF-FA-10003021"/>
    <x v="1"/>
    <x v="13"/>
    <s v="Staples"/>
    <n v="12.032"/>
    <n v="8"/>
    <n v="0.2"/>
    <n v="2.2559999999999993"/>
  </r>
  <r>
    <n v="3097"/>
    <x v="1538"/>
    <x v="1"/>
    <x v="841"/>
    <d v="2012-08-23T00:00:00"/>
    <s v="Same Day"/>
    <x v="143"/>
    <s v="Tamara Dahlen"/>
    <x v="0"/>
    <s v="United States"/>
    <s v="Bolingbrook"/>
    <x v="10"/>
    <n v="60440"/>
    <x v="2"/>
    <s v="OFF-AP-10000696"/>
    <x v="1"/>
    <x v="9"/>
    <s v="Holmes Odor Grabber"/>
    <n v="5.7679999999999989"/>
    <n v="2"/>
    <n v="0.8"/>
    <n v="-13.554800000000004"/>
  </r>
  <r>
    <n v="3098"/>
    <x v="1539"/>
    <x v="3"/>
    <x v="842"/>
    <d v="2014-05-02T00:00:00"/>
    <s v="Standard Class"/>
    <x v="51"/>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x v="51"/>
    <s v="Cynthia Voltz"/>
    <x v="1"/>
    <s v="United States"/>
    <s v="Fort Worth"/>
    <x v="5"/>
    <n v="76106"/>
    <x v="2"/>
    <s v="FUR-BO-10002268"/>
    <x v="0"/>
    <x v="0"/>
    <s v="Sauder Barrister Bookcases"/>
    <n v="220.26559999999998"/>
    <n v="4"/>
    <n v="0.32"/>
    <n v="-42.1096"/>
  </r>
  <r>
    <n v="3100"/>
    <x v="1540"/>
    <x v="3"/>
    <x v="349"/>
    <d v="2014-04-20T00:00:00"/>
    <s v="Standard Class"/>
    <x v="394"/>
    <s v="Christine Sundaresam"/>
    <x v="0"/>
    <s v="United States"/>
    <s v="New York City"/>
    <x v="15"/>
    <n v="10024"/>
    <x v="3"/>
    <s v="OFF-BI-10000829"/>
    <x v="1"/>
    <x v="8"/>
    <s v="Avery Non-Stick Binders"/>
    <n v="10.776000000000002"/>
    <n v="3"/>
    <n v="0.2"/>
    <n v="3.5021999999999989"/>
  </r>
  <r>
    <n v="3101"/>
    <x v="1540"/>
    <x v="3"/>
    <x v="349"/>
    <d v="2014-04-20T00:00:00"/>
    <s v="Standard Class"/>
    <x v="394"/>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x v="684"/>
    <s v="Jason Gross"/>
    <x v="1"/>
    <s v="United States"/>
    <s v="Providence"/>
    <x v="34"/>
    <n v="2908"/>
    <x v="3"/>
    <s v="OFF-SU-10003505"/>
    <x v="1"/>
    <x v="14"/>
    <s v="Premier Electric Letter Opener"/>
    <n v="695.16"/>
    <n v="6"/>
    <n v="0"/>
    <n v="34.757999999999953"/>
  </r>
  <r>
    <n v="3103"/>
    <x v="1541"/>
    <x v="3"/>
    <x v="66"/>
    <d v="2014-12-28T00:00:00"/>
    <s v="Second Class"/>
    <x v="684"/>
    <s v="Jason Gross"/>
    <x v="1"/>
    <s v="United States"/>
    <s v="Providence"/>
    <x v="34"/>
    <n v="2908"/>
    <x v="3"/>
    <s v="FUR-BO-10003660"/>
    <x v="0"/>
    <x v="0"/>
    <s v="Bush Cubix Collection Bookcases, Fully Assembled"/>
    <n v="220.98"/>
    <n v="1"/>
    <n v="0"/>
    <n v="50.825400000000002"/>
  </r>
  <r>
    <n v="3104"/>
    <x v="1542"/>
    <x v="0"/>
    <x v="16"/>
    <d v="2013-12-13T00:00:00"/>
    <s v="Standard Class"/>
    <x v="65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x v="685"/>
    <s v="Erin Creighton"/>
    <x v="0"/>
    <s v="United States"/>
    <s v="New York City"/>
    <x v="15"/>
    <n v="10024"/>
    <x v="3"/>
    <s v="OFF-PA-10002741"/>
    <x v="1"/>
    <x v="10"/>
    <s v="Xerox 1980"/>
    <n v="25.68"/>
    <n v="6"/>
    <n v="0"/>
    <n v="11.555999999999997"/>
  </r>
  <r>
    <n v="3106"/>
    <x v="1544"/>
    <x v="0"/>
    <x v="197"/>
    <d v="2013-07-30T00:00:00"/>
    <s v="Standard Class"/>
    <x v="175"/>
    <s v="Ken Heidel"/>
    <x v="1"/>
    <s v="United States"/>
    <s v="Houston"/>
    <x v="5"/>
    <n v="77070"/>
    <x v="2"/>
    <s v="OFF-LA-10004345"/>
    <x v="1"/>
    <x v="2"/>
    <s v="Avery 493"/>
    <n v="15.712000000000002"/>
    <n v="4"/>
    <n v="0.2"/>
    <n v="5.6955999999999989"/>
  </r>
  <r>
    <n v="3107"/>
    <x v="1545"/>
    <x v="3"/>
    <x v="815"/>
    <d v="2014-07-15T00:00:00"/>
    <s v="Standard Class"/>
    <x v="435"/>
    <s v="Frank Gastineau"/>
    <x v="2"/>
    <s v="United States"/>
    <s v="Aurora"/>
    <x v="10"/>
    <n v="60505"/>
    <x v="2"/>
    <s v="OFF-ST-10004340"/>
    <x v="1"/>
    <x v="4"/>
    <s v="Fellowes Mobile File Cart, Black"/>
    <n v="298.464"/>
    <n v="6"/>
    <n v="0.2"/>
    <n v="26.115600000000015"/>
  </r>
  <r>
    <n v="3108"/>
    <x v="1546"/>
    <x v="0"/>
    <x v="19"/>
    <d v="2013-07-23T00:00:00"/>
    <s v="Standard Class"/>
    <x v="4"/>
    <s v="Andrew Allen"/>
    <x v="0"/>
    <s v="United States"/>
    <s v="Springfield"/>
    <x v="25"/>
    <n v="65807"/>
    <x v="2"/>
    <s v="OFF-PA-10001471"/>
    <x v="1"/>
    <x v="10"/>
    <s v="Strathmore Photo Frame Cards"/>
    <n v="21.93"/>
    <n v="3"/>
    <n v="0"/>
    <n v="10.087799999999998"/>
  </r>
  <r>
    <n v="3109"/>
    <x v="1546"/>
    <x v="0"/>
    <x v="19"/>
    <d v="2013-07-23T00:00:00"/>
    <s v="Standard Class"/>
    <x v="4"/>
    <s v="Andrew Allen"/>
    <x v="0"/>
    <s v="United States"/>
    <s v="Springfield"/>
    <x v="25"/>
    <n v="65807"/>
    <x v="2"/>
    <s v="OFF-ST-10002344"/>
    <x v="1"/>
    <x v="4"/>
    <s v="Carina 42&quot;Hx23 3/4&quot;W Media Storage Unit"/>
    <n v="242.94"/>
    <n v="3"/>
    <n v="0"/>
    <n v="4.8588000000000164"/>
  </r>
  <r>
    <n v="3110"/>
    <x v="1546"/>
    <x v="0"/>
    <x v="19"/>
    <d v="2013-07-23T00:00:00"/>
    <s v="Standard Class"/>
    <x v="4"/>
    <s v="Andrew Allen"/>
    <x v="0"/>
    <s v="United States"/>
    <s v="Springfield"/>
    <x v="25"/>
    <n v="65807"/>
    <x v="2"/>
    <s v="OFF-PA-10001892"/>
    <x v="1"/>
    <x v="10"/>
    <s v="Rediform Wirebound &quot;Phone Memo&quot; Message Book, 11 x 5-3/4"/>
    <n v="7.64"/>
    <n v="1"/>
    <n v="0"/>
    <n v="3.7435999999999998"/>
  </r>
  <r>
    <n v="3111"/>
    <x v="1546"/>
    <x v="0"/>
    <x v="19"/>
    <d v="2013-07-23T00:00:00"/>
    <s v="Standard Class"/>
    <x v="4"/>
    <s v="Andrew Allen"/>
    <x v="0"/>
    <s v="United States"/>
    <s v="Springfield"/>
    <x v="25"/>
    <n v="65807"/>
    <x v="2"/>
    <s v="OFF-PA-10001934"/>
    <x v="1"/>
    <x v="10"/>
    <s v="Xerox 1993"/>
    <n v="51.84"/>
    <n v="8"/>
    <n v="0"/>
    <n v="25.401600000000002"/>
  </r>
  <r>
    <n v="3112"/>
    <x v="1546"/>
    <x v="0"/>
    <x v="19"/>
    <d v="2013-07-23T00:00:00"/>
    <s v="Standard Class"/>
    <x v="4"/>
    <s v="Andrew Allen"/>
    <x v="0"/>
    <s v="United States"/>
    <s v="Springfield"/>
    <x v="25"/>
    <n v="65807"/>
    <x v="2"/>
    <s v="OFF-ST-10000078"/>
    <x v="1"/>
    <x v="4"/>
    <s v="Tennsco 6- and 18-Compartment Lockers"/>
    <n v="265.17"/>
    <n v="1"/>
    <n v="0"/>
    <n v="47.730599999999981"/>
  </r>
  <r>
    <n v="3113"/>
    <x v="1547"/>
    <x v="0"/>
    <x v="828"/>
    <d v="2013-08-31T00:00:00"/>
    <s v="Standard Class"/>
    <x v="474"/>
    <s v="Maxwell Schwartz"/>
    <x v="0"/>
    <s v="United States"/>
    <s v="Seattle"/>
    <x v="4"/>
    <n v="98105"/>
    <x v="1"/>
    <s v="TEC-MA-10001972"/>
    <x v="2"/>
    <x v="15"/>
    <s v="Okidata C331dn Printer"/>
    <n v="837.59999999999991"/>
    <n v="3"/>
    <n v="0.2"/>
    <n v="62.82000000000005"/>
  </r>
  <r>
    <n v="3114"/>
    <x v="1547"/>
    <x v="0"/>
    <x v="828"/>
    <d v="2013-08-31T00:00:00"/>
    <s v="Standard Class"/>
    <x v="474"/>
    <s v="Maxwell Schwartz"/>
    <x v="0"/>
    <s v="United States"/>
    <s v="Seattle"/>
    <x v="4"/>
    <n v="98105"/>
    <x v="1"/>
    <s v="OFF-EN-10002504"/>
    <x v="1"/>
    <x v="12"/>
    <s v="Tyvek  Top-Opening Peel &amp; Seel Envelopes, Plain White"/>
    <n v="135.9"/>
    <n v="5"/>
    <n v="0"/>
    <n v="63.872999999999998"/>
  </r>
  <r>
    <n v="3115"/>
    <x v="1547"/>
    <x v="0"/>
    <x v="828"/>
    <d v="2013-08-31T00:00:00"/>
    <s v="Standard Class"/>
    <x v="474"/>
    <s v="Maxwell Schwartz"/>
    <x v="0"/>
    <s v="United States"/>
    <s v="Seattle"/>
    <x v="4"/>
    <n v="98105"/>
    <x v="1"/>
    <s v="OFF-PA-10002160"/>
    <x v="1"/>
    <x v="10"/>
    <s v="Xerox 1978"/>
    <n v="34.68"/>
    <n v="6"/>
    <n v="0"/>
    <n v="16.993200000000002"/>
  </r>
  <r>
    <n v="3116"/>
    <x v="1547"/>
    <x v="0"/>
    <x v="828"/>
    <d v="2013-08-31T00:00:00"/>
    <s v="Standard Class"/>
    <x v="474"/>
    <s v="Maxwell Schwartz"/>
    <x v="0"/>
    <s v="United States"/>
    <s v="Seattle"/>
    <x v="4"/>
    <n v="98105"/>
    <x v="1"/>
    <s v="FUR-CH-10001973"/>
    <x v="0"/>
    <x v="1"/>
    <s v="Office Star Flex Back Scooter Chair with White Frame"/>
    <n v="532.70400000000006"/>
    <n v="6"/>
    <n v="0.2"/>
    <n v="-39.952800000000025"/>
  </r>
  <r>
    <n v="3117"/>
    <x v="1547"/>
    <x v="0"/>
    <x v="828"/>
    <d v="2013-08-31T00:00:00"/>
    <s v="Standard Class"/>
    <x v="474"/>
    <s v="Maxwell Schwartz"/>
    <x v="0"/>
    <s v="United States"/>
    <s v="Seattle"/>
    <x v="4"/>
    <n v="98105"/>
    <x v="1"/>
    <s v="OFF-AP-10001492"/>
    <x v="1"/>
    <x v="9"/>
    <s v="Acco Six-Outlet Power Strip, 4' Cord Length"/>
    <n v="43.099999999999994"/>
    <n v="5"/>
    <n v="0"/>
    <n v="11.206"/>
  </r>
  <r>
    <n v="3118"/>
    <x v="1547"/>
    <x v="0"/>
    <x v="828"/>
    <d v="2013-08-31T00:00:00"/>
    <s v="Standard Class"/>
    <x v="474"/>
    <s v="Maxwell Schwartz"/>
    <x v="0"/>
    <s v="United States"/>
    <s v="Seattle"/>
    <x v="4"/>
    <n v="98105"/>
    <x v="1"/>
    <s v="OFF-SU-10002189"/>
    <x v="1"/>
    <x v="14"/>
    <s v="Acme Rosewood Handle Letter Opener"/>
    <n v="15.88"/>
    <n v="4"/>
    <n v="0"/>
    <n v="0.15879999999999939"/>
  </r>
  <r>
    <n v="3119"/>
    <x v="1548"/>
    <x v="1"/>
    <x v="832"/>
    <d v="2012-06-12T00:00:00"/>
    <s v="First Class"/>
    <x v="531"/>
    <s v="Jim Epp"/>
    <x v="1"/>
    <s v="United States"/>
    <s v="Lakeland"/>
    <x v="2"/>
    <n v="33801"/>
    <x v="0"/>
    <s v="FUR-CH-10003312"/>
    <x v="0"/>
    <x v="1"/>
    <s v="Hon 2090 “Pillow Soft” Series Mid Back Swivel/Tilt Chairs"/>
    <n v="1123.92"/>
    <n v="5"/>
    <n v="0.2"/>
    <n v="-182.63700000000017"/>
  </r>
  <r>
    <n v="3120"/>
    <x v="1548"/>
    <x v="1"/>
    <x v="832"/>
    <d v="2012-06-12T00:00:00"/>
    <s v="First Class"/>
    <x v="531"/>
    <s v="Jim Epp"/>
    <x v="1"/>
    <s v="United States"/>
    <s v="Lakeland"/>
    <x v="2"/>
    <n v="33801"/>
    <x v="0"/>
    <s v="TEC-PH-10002496"/>
    <x v="2"/>
    <x v="7"/>
    <s v="Cisco SPA301"/>
    <n v="249.58400000000003"/>
    <n v="2"/>
    <n v="0.2"/>
    <n v="31.197999999999986"/>
  </r>
  <r>
    <n v="3121"/>
    <x v="1548"/>
    <x v="1"/>
    <x v="832"/>
    <d v="2012-06-12T00:00:00"/>
    <s v="First Class"/>
    <x v="531"/>
    <s v="Jim Epp"/>
    <x v="1"/>
    <s v="United States"/>
    <s v="Lakeland"/>
    <x v="2"/>
    <n v="33801"/>
    <x v="0"/>
    <s v="FUR-FU-10003464"/>
    <x v="0"/>
    <x v="5"/>
    <s v="Seth Thomas 8 1/2&quot; Cubicle Clock"/>
    <n v="48.671999999999997"/>
    <n v="3"/>
    <n v="0.2"/>
    <n v="7.3007999999999988"/>
  </r>
  <r>
    <n v="3122"/>
    <x v="1548"/>
    <x v="1"/>
    <x v="832"/>
    <d v="2012-06-12T00:00:00"/>
    <s v="First Class"/>
    <x v="531"/>
    <s v="Jim Epp"/>
    <x v="1"/>
    <s v="United States"/>
    <s v="Lakeland"/>
    <x v="2"/>
    <n v="33801"/>
    <x v="0"/>
    <s v="OFF-AR-10000380"/>
    <x v="1"/>
    <x v="6"/>
    <s v="Hunt PowerHouse Electric Pencil Sharpener, Blue"/>
    <n v="60.768000000000001"/>
    <n v="2"/>
    <n v="0.2"/>
    <n v="7.5959999999999894"/>
  </r>
  <r>
    <n v="3123"/>
    <x v="1548"/>
    <x v="1"/>
    <x v="832"/>
    <d v="2012-06-12T00:00:00"/>
    <s v="First Class"/>
    <x v="531"/>
    <s v="Jim Epp"/>
    <x v="1"/>
    <s v="United States"/>
    <s v="Lakeland"/>
    <x v="2"/>
    <n v="33801"/>
    <x v="0"/>
    <s v="OFF-BI-10004593"/>
    <x v="1"/>
    <x v="8"/>
    <s v="Ibico Laser Imprintable Binding System Covers"/>
    <n v="78.600000000000009"/>
    <n v="5"/>
    <n v="0.7"/>
    <n v="-62.88000000000001"/>
  </r>
  <r>
    <n v="3124"/>
    <x v="1548"/>
    <x v="1"/>
    <x v="832"/>
    <d v="2012-06-12T00:00:00"/>
    <s v="First Class"/>
    <x v="531"/>
    <s v="Jim Epp"/>
    <x v="1"/>
    <s v="United States"/>
    <s v="Lakeland"/>
    <x v="2"/>
    <n v="33801"/>
    <x v="0"/>
    <s v="OFF-BI-10001308"/>
    <x v="1"/>
    <x v="8"/>
    <s v="GBC Standard Plastic Binding Systems' Combs"/>
    <n v="3.7680000000000007"/>
    <n v="2"/>
    <n v="0.7"/>
    <n v="-3.1400000000000006"/>
  </r>
  <r>
    <n v="3125"/>
    <x v="1548"/>
    <x v="1"/>
    <x v="832"/>
    <d v="2012-06-12T00:00:00"/>
    <s v="First Class"/>
    <x v="531"/>
    <s v="Jim Epp"/>
    <x v="1"/>
    <s v="United States"/>
    <s v="Lakeland"/>
    <x v="2"/>
    <n v="33801"/>
    <x v="0"/>
    <s v="OFF-ST-10001780"/>
    <x v="1"/>
    <x v="4"/>
    <s v="Tennsco 16-Compartment Lockers with Coat Rack"/>
    <n v="1036.624"/>
    <n v="2"/>
    <n v="0.2"/>
    <n v="51.831200000000024"/>
  </r>
  <r>
    <n v="3126"/>
    <x v="1548"/>
    <x v="1"/>
    <x v="832"/>
    <d v="2012-06-12T00:00:00"/>
    <s v="First Class"/>
    <x v="531"/>
    <s v="Jim Epp"/>
    <x v="1"/>
    <s v="United States"/>
    <s v="Lakeland"/>
    <x v="2"/>
    <n v="33801"/>
    <x v="0"/>
    <s v="OFF-ST-10003816"/>
    <x v="1"/>
    <x v="4"/>
    <s v="Fellowes High-Stak Drawer Files"/>
    <n v="563.80799999999999"/>
    <n v="4"/>
    <n v="0.2"/>
    <n v="21.142799999999966"/>
  </r>
  <r>
    <n v="3127"/>
    <x v="1549"/>
    <x v="3"/>
    <x v="565"/>
    <d v="2014-09-13T00:00:00"/>
    <s v="Standard Class"/>
    <x v="686"/>
    <s v="Eugene Barchas"/>
    <x v="0"/>
    <s v="United States"/>
    <s v="Philadelphia"/>
    <x v="9"/>
    <n v="19134"/>
    <x v="3"/>
    <s v="TEC-PH-10002200"/>
    <x v="2"/>
    <x v="7"/>
    <s v="Aastra 6757i CT Wireless VoIP phone"/>
    <n v="258.52799999999996"/>
    <n v="2"/>
    <n v="0.4"/>
    <n v="-47.396800000000013"/>
  </r>
  <r>
    <n v="3128"/>
    <x v="1550"/>
    <x v="3"/>
    <x v="280"/>
    <d v="2014-10-07T00:00:00"/>
    <s v="Standard Class"/>
    <x v="669"/>
    <s v="Becky Pak"/>
    <x v="0"/>
    <s v="United States"/>
    <s v="New York City"/>
    <x v="15"/>
    <n v="10011"/>
    <x v="3"/>
    <s v="OFF-PA-10004438"/>
    <x v="1"/>
    <x v="10"/>
    <s v="Xerox 1907"/>
    <n v="49.12"/>
    <n v="4"/>
    <n v="0"/>
    <n v="23.086399999999998"/>
  </r>
  <r>
    <n v="3129"/>
    <x v="1551"/>
    <x v="2"/>
    <x v="757"/>
    <d v="2011-12-17T00:00:00"/>
    <s v="First Class"/>
    <x v="385"/>
    <s v="Chad Cunningham"/>
    <x v="2"/>
    <s v="United States"/>
    <s v="Los Angeles"/>
    <x v="1"/>
    <n v="90049"/>
    <x v="1"/>
    <s v="FUR-FU-10004090"/>
    <x v="0"/>
    <x v="5"/>
    <s v="Executive Impressions 14&quot; Contract Wall Clock"/>
    <n v="44.46"/>
    <n v="2"/>
    <n v="0"/>
    <n v="14.671799999999998"/>
  </r>
  <r>
    <n v="3130"/>
    <x v="1551"/>
    <x v="2"/>
    <x v="757"/>
    <d v="2011-12-17T00:00:00"/>
    <s v="First Class"/>
    <x v="385"/>
    <s v="Chad Cunningham"/>
    <x v="2"/>
    <s v="United States"/>
    <s v="Los Angeles"/>
    <x v="1"/>
    <n v="90049"/>
    <x v="1"/>
    <s v="FUR-CH-10002602"/>
    <x v="0"/>
    <x v="1"/>
    <s v="DMI Arturo Collection Mission-style Design Wood Chair"/>
    <n v="241.56799999999998"/>
    <n v="2"/>
    <n v="0.2"/>
    <n v="18.11760000000001"/>
  </r>
  <r>
    <n v="3131"/>
    <x v="1551"/>
    <x v="2"/>
    <x v="757"/>
    <d v="2011-12-17T00:00:00"/>
    <s v="First Class"/>
    <x v="385"/>
    <s v="Chad Cunningham"/>
    <x v="2"/>
    <s v="United States"/>
    <s v="Los Angeles"/>
    <x v="1"/>
    <n v="90049"/>
    <x v="1"/>
    <s v="TEC-AC-10001142"/>
    <x v="2"/>
    <x v="11"/>
    <s v="First Data FD10 PIN Pad"/>
    <n v="395"/>
    <n v="5"/>
    <n v="0"/>
    <n v="39.499999999999957"/>
  </r>
  <r>
    <n v="3132"/>
    <x v="1551"/>
    <x v="2"/>
    <x v="757"/>
    <d v="2011-12-17T00:00:00"/>
    <s v="First Class"/>
    <x v="385"/>
    <s v="Chad Cunningham"/>
    <x v="2"/>
    <s v="United States"/>
    <s v="Los Angeles"/>
    <x v="1"/>
    <n v="90049"/>
    <x v="1"/>
    <s v="TEC-PH-10004977"/>
    <x v="2"/>
    <x v="7"/>
    <s v="GE 30524EE4"/>
    <n v="627.16800000000012"/>
    <n v="4"/>
    <n v="0.2"/>
    <n v="70.55639999999994"/>
  </r>
  <r>
    <n v="3133"/>
    <x v="1552"/>
    <x v="2"/>
    <x v="829"/>
    <d v="2011-08-26T00:00:00"/>
    <s v="First Class"/>
    <x v="687"/>
    <s v="Jennifer Patt"/>
    <x v="1"/>
    <s v="United States"/>
    <s v="Oceanside"/>
    <x v="15"/>
    <n v="11572"/>
    <x v="3"/>
    <s v="FUR-FU-10004586"/>
    <x v="0"/>
    <x v="5"/>
    <s v="G.E. Longer-Life Indoor Recessed Floodlight Bulbs"/>
    <n v="13.28"/>
    <n v="2"/>
    <n v="0"/>
    <n v="6.3743999999999996"/>
  </r>
  <r>
    <n v="3134"/>
    <x v="1552"/>
    <x v="2"/>
    <x v="829"/>
    <d v="2011-08-26T00:00:00"/>
    <s v="First Class"/>
    <x v="687"/>
    <s v="Jennifer Patt"/>
    <x v="1"/>
    <s v="United States"/>
    <s v="Oceanside"/>
    <x v="15"/>
    <n v="11572"/>
    <x v="3"/>
    <s v="OFF-BI-10001116"/>
    <x v="1"/>
    <x v="8"/>
    <s v="Wilson Jones 1&quot; Hanging DublLock Ring Binders"/>
    <n v="12.672000000000001"/>
    <n v="3"/>
    <n v="0.2"/>
    <n v="4.4352000000000009"/>
  </r>
  <r>
    <n v="3135"/>
    <x v="1553"/>
    <x v="3"/>
    <x v="105"/>
    <d v="2014-11-19T00:00:00"/>
    <s v="Standard Class"/>
    <x v="60"/>
    <s v="Lindsay Shagiari"/>
    <x v="2"/>
    <s v="United States"/>
    <s v="Dallas"/>
    <x v="5"/>
    <n v="75081"/>
    <x v="2"/>
    <s v="OFF-BI-10000666"/>
    <x v="1"/>
    <x v="8"/>
    <s v="Surelock Post Binders"/>
    <n v="30.559999999999992"/>
    <n v="5"/>
    <n v="0.8"/>
    <n v="-45.840000000000018"/>
  </r>
  <r>
    <n v="3136"/>
    <x v="1553"/>
    <x v="3"/>
    <x v="105"/>
    <d v="2014-11-19T00:00:00"/>
    <s v="Standard Class"/>
    <x v="60"/>
    <s v="Lindsay Shagiari"/>
    <x v="2"/>
    <s v="United States"/>
    <s v="Dallas"/>
    <x v="5"/>
    <n v="75081"/>
    <x v="2"/>
    <s v="OFF-ST-10002583"/>
    <x v="1"/>
    <x v="4"/>
    <s v="Fellowes Neat Ideas Storage Cubes"/>
    <n v="77.951999999999998"/>
    <n v="3"/>
    <n v="0.2"/>
    <n v="-15.590400000000002"/>
  </r>
  <r>
    <n v="3137"/>
    <x v="1553"/>
    <x v="3"/>
    <x v="105"/>
    <d v="2014-11-19T00:00:00"/>
    <s v="Standard Class"/>
    <x v="60"/>
    <s v="Lindsay Shagiari"/>
    <x v="2"/>
    <s v="United States"/>
    <s v="Dallas"/>
    <x v="5"/>
    <n v="75081"/>
    <x v="2"/>
    <s v="TEC-PH-10004908"/>
    <x v="2"/>
    <x v="7"/>
    <s v="Panasonic KX TS3282W Corded phone"/>
    <n v="67.992000000000004"/>
    <n v="1"/>
    <n v="0.2"/>
    <n v="8.4989999999999917"/>
  </r>
  <r>
    <n v="3138"/>
    <x v="1553"/>
    <x v="3"/>
    <x v="105"/>
    <d v="2014-11-19T00:00:00"/>
    <s v="Standard Class"/>
    <x v="60"/>
    <s v="Lindsay Shagiari"/>
    <x v="2"/>
    <s v="United States"/>
    <s v="Dallas"/>
    <x v="5"/>
    <n v="75081"/>
    <x v="2"/>
    <s v="OFF-EN-10001219"/>
    <x v="1"/>
    <x v="12"/>
    <s v="#10- 4 1/8&quot; x 9 1/2&quot; Security-Tint Envelopes"/>
    <n v="12.224"/>
    <n v="2"/>
    <n v="0.2"/>
    <n v="4.4311999999999996"/>
  </r>
  <r>
    <n v="3139"/>
    <x v="1553"/>
    <x v="3"/>
    <x v="105"/>
    <d v="2014-11-19T00:00:00"/>
    <s v="Standard Class"/>
    <x v="60"/>
    <s v="Lindsay Shagiari"/>
    <x v="2"/>
    <s v="United States"/>
    <s v="Dallas"/>
    <x v="5"/>
    <n v="75081"/>
    <x v="2"/>
    <s v="TEC-AC-10004568"/>
    <x v="2"/>
    <x v="11"/>
    <s v="Maxell LTO Ultrium - 800 GB"/>
    <n v="44.783999999999999"/>
    <n v="2"/>
    <n v="0.2"/>
    <n v="-0.55980000000000452"/>
  </r>
  <r>
    <n v="3140"/>
    <x v="1553"/>
    <x v="3"/>
    <x v="105"/>
    <d v="2014-11-19T00:00:00"/>
    <s v="Standard Class"/>
    <x v="60"/>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x v="139"/>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x v="388"/>
    <s v="Craig Yedwab"/>
    <x v="1"/>
    <s v="United States"/>
    <s v="San Antonio"/>
    <x v="5"/>
    <n v="78207"/>
    <x v="2"/>
    <s v="OFF-BI-10003650"/>
    <x v="1"/>
    <x v="8"/>
    <s v="GBC DocuBind 300 Electric Binding Machine"/>
    <n v="210.39199999999997"/>
    <n v="2"/>
    <n v="0.8"/>
    <n v="-336.62720000000013"/>
  </r>
  <r>
    <n v="3143"/>
    <x v="1556"/>
    <x v="3"/>
    <x v="145"/>
    <d v="2014-09-28T00:00:00"/>
    <s v="Second Class"/>
    <x v="181"/>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x v="181"/>
    <s v="Raymond Buch"/>
    <x v="0"/>
    <s v="United States"/>
    <s v="Cincinnati"/>
    <x v="24"/>
    <n v="45231"/>
    <x v="3"/>
    <s v="OFF-AR-10001547"/>
    <x v="1"/>
    <x v="6"/>
    <s v="Newell 311"/>
    <n v="10.608000000000001"/>
    <n v="6"/>
    <n v="0.2"/>
    <n v="0.92819999999999991"/>
  </r>
  <r>
    <n v="3145"/>
    <x v="1557"/>
    <x v="0"/>
    <x v="64"/>
    <d v="2013-09-12T00:00:00"/>
    <s v="Standard Class"/>
    <x v="255"/>
    <s v="Anthony Rawles"/>
    <x v="1"/>
    <s v="United States"/>
    <s v="Austin"/>
    <x v="5"/>
    <n v="78745"/>
    <x v="2"/>
    <s v="FUR-CH-10002647"/>
    <x v="0"/>
    <x v="1"/>
    <s v="Situations Contoured Folding Chairs, 4/Set"/>
    <n v="347.80200000000002"/>
    <n v="7"/>
    <n v="0.3"/>
    <n v="-24.842999999999961"/>
  </r>
  <r>
    <n v="3146"/>
    <x v="1558"/>
    <x v="3"/>
    <x v="512"/>
    <d v="2014-02-14T00:00:00"/>
    <s v="Second Class"/>
    <x v="688"/>
    <s v="Cari Sayre"/>
    <x v="1"/>
    <s v="United States"/>
    <s v="Seattle"/>
    <x v="4"/>
    <n v="98105"/>
    <x v="1"/>
    <s v="FUR-CH-10004495"/>
    <x v="0"/>
    <x v="1"/>
    <s v="Global Leather and Oak Executive Chair, Black"/>
    <n v="963.13600000000008"/>
    <n v="4"/>
    <n v="0.2"/>
    <n v="108.35279999999986"/>
  </r>
  <r>
    <n v="3147"/>
    <x v="1558"/>
    <x v="3"/>
    <x v="512"/>
    <d v="2014-02-14T00:00:00"/>
    <s v="Second Class"/>
    <x v="688"/>
    <s v="Cari Sayre"/>
    <x v="1"/>
    <s v="United States"/>
    <s v="Seattle"/>
    <x v="4"/>
    <n v="98105"/>
    <x v="1"/>
    <s v="TEC-PH-10002923"/>
    <x v="2"/>
    <x v="7"/>
    <s v="Logitech B530 USB Headset - headset - Full size, Binaural"/>
    <n v="88.77600000000001"/>
    <n v="3"/>
    <n v="0.2"/>
    <n v="7.7679000000000009"/>
  </r>
  <r>
    <n v="3148"/>
    <x v="1559"/>
    <x v="2"/>
    <x v="479"/>
    <d v="2011-07-03T00:00:00"/>
    <s v="Second Class"/>
    <x v="255"/>
    <s v="Anthony Rawles"/>
    <x v="1"/>
    <s v="United States"/>
    <s v="Los Angeles"/>
    <x v="1"/>
    <n v="90004"/>
    <x v="1"/>
    <s v="OFF-AR-10001374"/>
    <x v="1"/>
    <x v="6"/>
    <s v="BIC Brite Liner Highlighters, Chisel Tip"/>
    <n v="32.400000000000006"/>
    <n v="5"/>
    <n v="0"/>
    <n v="10.367999999999999"/>
  </r>
  <r>
    <n v="3149"/>
    <x v="1560"/>
    <x v="0"/>
    <x v="843"/>
    <d v="2013-06-11T00:00:00"/>
    <s v="First Class"/>
    <x v="279"/>
    <s v="Ross DeVincentis"/>
    <x v="2"/>
    <s v="United States"/>
    <s v="New York City"/>
    <x v="15"/>
    <n v="10035"/>
    <x v="3"/>
    <s v="OFF-PA-10003441"/>
    <x v="1"/>
    <x v="10"/>
    <s v="Xerox 226"/>
    <n v="32.400000000000006"/>
    <n v="5"/>
    <n v="0"/>
    <n v="15.552000000000001"/>
  </r>
  <r>
    <n v="3150"/>
    <x v="1561"/>
    <x v="2"/>
    <x v="414"/>
    <d v="2011-12-25T00:00:00"/>
    <s v="Standard Class"/>
    <x v="168"/>
    <s v="Keith Herrera"/>
    <x v="0"/>
    <s v="United States"/>
    <s v="Seattle"/>
    <x v="4"/>
    <n v="98103"/>
    <x v="1"/>
    <s v="OFF-LA-10002043"/>
    <x v="1"/>
    <x v="2"/>
    <s v="Avery 489"/>
    <n v="31.049999999999997"/>
    <n v="3"/>
    <n v="0"/>
    <n v="14.904"/>
  </r>
  <r>
    <n v="3151"/>
    <x v="1562"/>
    <x v="1"/>
    <x v="83"/>
    <d v="2012-12-18T00:00:00"/>
    <s v="First Class"/>
    <x v="173"/>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x v="173"/>
    <s v="Natalie Fritzler"/>
    <x v="0"/>
    <s v="United States"/>
    <s v="Newark"/>
    <x v="24"/>
    <n v="43055"/>
    <x v="3"/>
    <s v="TEC-MA-10000418"/>
    <x v="2"/>
    <x v="15"/>
    <s v="Cubify CubeX 3D Printer Double Head Print"/>
    <n v="1799.9940000000001"/>
    <n v="2"/>
    <n v="0.7"/>
    <n v="-2639.9912000000004"/>
  </r>
  <r>
    <n v="3153"/>
    <x v="1562"/>
    <x v="1"/>
    <x v="83"/>
    <d v="2012-12-18T00:00:00"/>
    <s v="First Class"/>
    <x v="173"/>
    <s v="Natalie Fritzler"/>
    <x v="0"/>
    <s v="United States"/>
    <s v="Newark"/>
    <x v="24"/>
    <n v="43055"/>
    <x v="3"/>
    <s v="TEC-PH-10004908"/>
    <x v="2"/>
    <x v="7"/>
    <s v="Panasonic KX TS3282W Corded phone"/>
    <n v="101.98799999999999"/>
    <n v="2"/>
    <n v="0.4"/>
    <n v="-16.998000000000019"/>
  </r>
  <r>
    <n v="3154"/>
    <x v="1562"/>
    <x v="1"/>
    <x v="83"/>
    <d v="2012-12-18T00:00:00"/>
    <s v="First Class"/>
    <x v="173"/>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x v="416"/>
    <s v="Suzanne McNair"/>
    <x v="1"/>
    <s v="United States"/>
    <s v="Maple Grove"/>
    <x v="11"/>
    <n v="55369"/>
    <x v="2"/>
    <s v="OFF-BI-10004600"/>
    <x v="1"/>
    <x v="8"/>
    <s v="Ibico Ibimaster 300 Manual Binding System"/>
    <n v="735.98"/>
    <n v="2"/>
    <n v="0"/>
    <n v="331.19099999999997"/>
  </r>
  <r>
    <n v="3156"/>
    <x v="1564"/>
    <x v="2"/>
    <x v="93"/>
    <d v="2011-08-05T00:00:00"/>
    <s v="Second Class"/>
    <x v="689"/>
    <s v="Gary Hansen"/>
    <x v="2"/>
    <s v="United States"/>
    <s v="Glendale"/>
    <x v="16"/>
    <n v="85301"/>
    <x v="1"/>
    <s v="OFF-PA-10001289"/>
    <x v="1"/>
    <x v="10"/>
    <s v="White Computer Printout Paper by Universal"/>
    <n v="93.024000000000001"/>
    <n v="3"/>
    <n v="0.2"/>
    <n v="33.721199999999996"/>
  </r>
  <r>
    <n v="3157"/>
    <x v="1565"/>
    <x v="1"/>
    <x v="252"/>
    <d v="2012-08-28T00:00:00"/>
    <s v="Standard Class"/>
    <x v="613"/>
    <s v="Eleni McCrary"/>
    <x v="1"/>
    <s v="United States"/>
    <s v="New York City"/>
    <x v="15"/>
    <n v="10009"/>
    <x v="3"/>
    <s v="FUR-TA-10001539"/>
    <x v="0"/>
    <x v="3"/>
    <s v="Chromcraft Rectangular Conference Tables"/>
    <n v="284.36399999999998"/>
    <n v="2"/>
    <n v="0.4"/>
    <n v="-75.830400000000054"/>
  </r>
  <r>
    <n v="3158"/>
    <x v="1565"/>
    <x v="1"/>
    <x v="252"/>
    <d v="2012-08-28T00:00:00"/>
    <s v="Standard Class"/>
    <x v="613"/>
    <s v="Eleni McCrary"/>
    <x v="1"/>
    <s v="United States"/>
    <s v="New York City"/>
    <x v="15"/>
    <n v="10009"/>
    <x v="3"/>
    <s v="TEC-AC-10001266"/>
    <x v="2"/>
    <x v="11"/>
    <s v="Memorex Micro Travel Drive 8 GB"/>
    <n v="26"/>
    <n v="2"/>
    <n v="0"/>
    <n v="11.7"/>
  </r>
  <r>
    <n v="3159"/>
    <x v="1566"/>
    <x v="0"/>
    <x v="253"/>
    <d v="2013-03-28T00:00:00"/>
    <s v="First Class"/>
    <x v="203"/>
    <s v="Dean Braden"/>
    <x v="0"/>
    <s v="United States"/>
    <s v="Jacksonville"/>
    <x v="3"/>
    <n v="28540"/>
    <x v="0"/>
    <s v="OFF-ST-10001291"/>
    <x v="1"/>
    <x v="4"/>
    <s v="Tenex Personal Self-Stacking Standard File Box, Black/Gray"/>
    <n v="67.64"/>
    <n v="5"/>
    <n v="0.2"/>
    <n v="5.9184999999999981"/>
  </r>
  <r>
    <n v="3160"/>
    <x v="1566"/>
    <x v="0"/>
    <x v="253"/>
    <d v="2013-03-28T00:00:00"/>
    <s v="First Class"/>
    <x v="203"/>
    <s v="Dean Braden"/>
    <x v="0"/>
    <s v="United States"/>
    <s v="Jacksonville"/>
    <x v="3"/>
    <n v="28540"/>
    <x v="0"/>
    <s v="TEC-AC-10001314"/>
    <x v="2"/>
    <x v="11"/>
    <s v="Case Logic 2.4GHz Wireless Keyboard"/>
    <n v="119.97600000000001"/>
    <n v="3"/>
    <n v="0.2"/>
    <n v="-17.996400000000019"/>
  </r>
  <r>
    <n v="3161"/>
    <x v="1567"/>
    <x v="2"/>
    <x v="171"/>
    <d v="2011-09-16T00:00:00"/>
    <s v="Second Class"/>
    <x v="690"/>
    <s v="Pete Takahito"/>
    <x v="0"/>
    <s v="United States"/>
    <s v="Houston"/>
    <x v="5"/>
    <n v="77070"/>
    <x v="2"/>
    <s v="OFF-BI-10004040"/>
    <x v="1"/>
    <x v="8"/>
    <s v="Wilson Jones Impact Binders"/>
    <n v="5.1799999999999988"/>
    <n v="5"/>
    <n v="0.8"/>
    <n v="-8.0289999999999999"/>
  </r>
  <r>
    <n v="3162"/>
    <x v="1568"/>
    <x v="2"/>
    <x v="158"/>
    <d v="2011-09-25T00:00:00"/>
    <s v="Standard Class"/>
    <x v="520"/>
    <s v="Herbert Flentye"/>
    <x v="0"/>
    <s v="United States"/>
    <s v="San Francisco"/>
    <x v="1"/>
    <n v="94109"/>
    <x v="1"/>
    <s v="OFF-EN-10001539"/>
    <x v="1"/>
    <x v="12"/>
    <s v="Staples"/>
    <n v="15.56"/>
    <n v="2"/>
    <n v="0"/>
    <n v="7.3132000000000001"/>
  </r>
  <r>
    <n v="3163"/>
    <x v="1568"/>
    <x v="2"/>
    <x v="158"/>
    <d v="2011-09-25T00:00:00"/>
    <s v="Standard Class"/>
    <x v="520"/>
    <s v="Herbert Flentye"/>
    <x v="0"/>
    <s v="United States"/>
    <s v="San Francisco"/>
    <x v="1"/>
    <n v="94109"/>
    <x v="1"/>
    <s v="OFF-EN-10004483"/>
    <x v="1"/>
    <x v="12"/>
    <s v="#10 White Business Envelopes,4 1/8 x 9 1/2"/>
    <n v="78.349999999999994"/>
    <n v="5"/>
    <n v="0"/>
    <n v="36.824499999999993"/>
  </r>
  <r>
    <n v="3164"/>
    <x v="1568"/>
    <x v="2"/>
    <x v="158"/>
    <d v="2011-09-25T00:00:00"/>
    <s v="Standard Class"/>
    <x v="520"/>
    <s v="Herbert Flentye"/>
    <x v="0"/>
    <s v="United States"/>
    <s v="San Francisco"/>
    <x v="1"/>
    <n v="94109"/>
    <x v="1"/>
    <s v="OFF-AR-10001615"/>
    <x v="1"/>
    <x v="6"/>
    <s v="Newell 34"/>
    <n v="59.519999999999996"/>
    <n v="3"/>
    <n v="0"/>
    <n v="15.475200000000001"/>
  </r>
  <r>
    <n v="3165"/>
    <x v="1568"/>
    <x v="2"/>
    <x v="158"/>
    <d v="2011-09-25T00:00:00"/>
    <s v="Standard Class"/>
    <x v="520"/>
    <s v="Herbert Flentye"/>
    <x v="0"/>
    <s v="United States"/>
    <s v="San Francisco"/>
    <x v="1"/>
    <n v="94109"/>
    <x v="1"/>
    <s v="OFF-PA-10000327"/>
    <x v="1"/>
    <x v="10"/>
    <s v="Xerox 1971"/>
    <n v="38.520000000000003"/>
    <n v="9"/>
    <n v="0"/>
    <n v="17.333999999999996"/>
  </r>
  <r>
    <n v="3166"/>
    <x v="1568"/>
    <x v="2"/>
    <x v="158"/>
    <d v="2011-09-25T00:00:00"/>
    <s v="Standard Class"/>
    <x v="520"/>
    <s v="Herbert Flentye"/>
    <x v="0"/>
    <s v="United States"/>
    <s v="San Francisco"/>
    <x v="1"/>
    <n v="94109"/>
    <x v="1"/>
    <s v="TEC-PH-10001299"/>
    <x v="2"/>
    <x v="7"/>
    <s v="Polycom CX300 Desktop Phone USB VoIP phone"/>
    <n v="239.98400000000004"/>
    <n v="2"/>
    <n v="0.2"/>
    <n v="23.998400000000004"/>
  </r>
  <r>
    <n v="3167"/>
    <x v="1568"/>
    <x v="2"/>
    <x v="158"/>
    <d v="2011-09-25T00:00:00"/>
    <s v="Standard Class"/>
    <x v="520"/>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x v="147"/>
    <s v="Katrina Willman"/>
    <x v="0"/>
    <s v="United States"/>
    <s v="Lansing"/>
    <x v="12"/>
    <n v="48911"/>
    <x v="2"/>
    <s v="FUR-FU-10002671"/>
    <x v="0"/>
    <x v="5"/>
    <s v="Electrix 20W Halogen Replacement Bulb for Zoom-In Desk Lamp"/>
    <n v="67"/>
    <n v="5"/>
    <n v="0"/>
    <n v="32.159999999999997"/>
  </r>
  <r>
    <n v="3169"/>
    <x v="1570"/>
    <x v="0"/>
    <x v="316"/>
    <d v="2013-06-04T00:00:00"/>
    <s v="Standard Class"/>
    <x v="169"/>
    <s v="Kimberly Carter"/>
    <x v="1"/>
    <s v="United States"/>
    <s v="Tallahassee"/>
    <x v="2"/>
    <n v="32303"/>
    <x v="0"/>
    <s v="FUR-CH-10003833"/>
    <x v="0"/>
    <x v="1"/>
    <s v="Novimex Fabric Task Chair"/>
    <n v="390.27199999999999"/>
    <n v="8"/>
    <n v="0.2"/>
    <n v="-24.39200000000001"/>
  </r>
  <r>
    <n v="3170"/>
    <x v="1570"/>
    <x v="0"/>
    <x v="316"/>
    <d v="2013-06-04T00:00:00"/>
    <s v="Standard Class"/>
    <x v="169"/>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x v="7"/>
    <s v="Pete Kriz"/>
    <x v="0"/>
    <s v="United States"/>
    <s v="Columbia"/>
    <x v="20"/>
    <n v="29203"/>
    <x v="0"/>
    <s v="OFF-BI-10002003"/>
    <x v="1"/>
    <x v="8"/>
    <s v="Ibico Presentation Index for Binding Systems"/>
    <n v="23.88"/>
    <n v="6"/>
    <n v="0"/>
    <n v="11.223600000000001"/>
  </r>
  <r>
    <n v="3172"/>
    <x v="1572"/>
    <x v="0"/>
    <x v="844"/>
    <d v="2013-03-29T00:00:00"/>
    <s v="Standard Class"/>
    <x v="446"/>
    <s v="Kean Takahito"/>
    <x v="0"/>
    <s v="United States"/>
    <s v="Chicago"/>
    <x v="10"/>
    <n v="60623"/>
    <x v="2"/>
    <s v="OFF-BI-10004465"/>
    <x v="1"/>
    <x v="8"/>
    <s v="Avery Durable Slant Ring Binders"/>
    <n v="3.1679999999999993"/>
    <n v="2"/>
    <n v="0.8"/>
    <n v="-4.7520000000000007"/>
  </r>
  <r>
    <n v="3173"/>
    <x v="1572"/>
    <x v="0"/>
    <x v="844"/>
    <d v="2013-03-29T00:00:00"/>
    <s v="Standard Class"/>
    <x v="446"/>
    <s v="Kean Takahito"/>
    <x v="0"/>
    <s v="United States"/>
    <s v="Chicago"/>
    <x v="10"/>
    <n v="60623"/>
    <x v="2"/>
    <s v="FUR-CH-10000665"/>
    <x v="0"/>
    <x v="1"/>
    <s v="Global Airflow Leather Mesh Back Chair, Black"/>
    <n v="528.42999999999995"/>
    <n v="5"/>
    <n v="0.3"/>
    <n v="0"/>
  </r>
  <r>
    <n v="3174"/>
    <x v="1572"/>
    <x v="0"/>
    <x v="844"/>
    <d v="2013-03-29T00:00:00"/>
    <s v="Standard Class"/>
    <x v="446"/>
    <s v="Kean Takahito"/>
    <x v="0"/>
    <s v="United States"/>
    <s v="Chicago"/>
    <x v="10"/>
    <n v="60623"/>
    <x v="2"/>
    <s v="OFF-AR-10004956"/>
    <x v="1"/>
    <x v="6"/>
    <s v="Newell 33"/>
    <n v="13.392000000000001"/>
    <n v="3"/>
    <n v="0.2"/>
    <n v="1.5065999999999975"/>
  </r>
  <r>
    <n v="3175"/>
    <x v="1573"/>
    <x v="3"/>
    <x v="343"/>
    <d v="2014-11-19T00:00:00"/>
    <s v="Standard Class"/>
    <x v="212"/>
    <s v="Emily Phan"/>
    <x v="0"/>
    <s v="United States"/>
    <s v="Detroit"/>
    <x v="12"/>
    <n v="48227"/>
    <x v="2"/>
    <s v="OFF-AR-10004260"/>
    <x v="1"/>
    <x v="6"/>
    <s v="Boston 1799 Powerhouse Electric Pencil Sharpener"/>
    <n v="181.86"/>
    <n v="7"/>
    <n v="0"/>
    <n v="50.9208"/>
  </r>
  <r>
    <n v="3176"/>
    <x v="1574"/>
    <x v="3"/>
    <x v="397"/>
    <d v="2014-09-30T00:00:00"/>
    <s v="Standard Class"/>
    <x v="27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x v="275"/>
    <s v="Arthur Prichep"/>
    <x v="0"/>
    <s v="United States"/>
    <s v="Fort Collins"/>
    <x v="22"/>
    <n v="80525"/>
    <x v="1"/>
    <s v="TEC-AC-10003280"/>
    <x v="2"/>
    <x v="11"/>
    <s v="Belkin F8E887 USB Wired Ergonomic Keyboard"/>
    <n v="47.984000000000002"/>
    <n v="2"/>
    <n v="0.2"/>
    <n v="0.59979999999999656"/>
  </r>
  <r>
    <n v="3178"/>
    <x v="1575"/>
    <x v="3"/>
    <x v="18"/>
    <d v="2014-09-11T00:00:00"/>
    <s v="Same Day"/>
    <x v="129"/>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x v="416"/>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x v="416"/>
    <s v="Suzanne McNair"/>
    <x v="1"/>
    <s v="United States"/>
    <s v="New York City"/>
    <x v="15"/>
    <n v="10011"/>
    <x v="3"/>
    <s v="FUR-FU-10000521"/>
    <x v="0"/>
    <x v="5"/>
    <s v="Seth Thomas 14&quot; Putty-Colored Wall Clock"/>
    <n v="58.68"/>
    <n v="2"/>
    <n v="0"/>
    <n v="18.190799999999996"/>
  </r>
  <r>
    <n v="3181"/>
    <x v="1576"/>
    <x v="3"/>
    <x v="256"/>
    <d v="2014-12-12T00:00:00"/>
    <s v="Standard Class"/>
    <x v="416"/>
    <s v="Suzanne McNair"/>
    <x v="1"/>
    <s v="United States"/>
    <s v="New York City"/>
    <x v="15"/>
    <n v="10011"/>
    <x v="3"/>
    <s v="OFF-AP-10001271"/>
    <x v="1"/>
    <x v="9"/>
    <s v="Eureka The Boss Cordless Rechargeable Stick Vac"/>
    <n v="254.89999999999998"/>
    <n v="5"/>
    <n v="0"/>
    <n v="68.823000000000008"/>
  </r>
  <r>
    <n v="3182"/>
    <x v="1577"/>
    <x v="3"/>
    <x v="45"/>
    <d v="2014-11-13T00:00:00"/>
    <s v="Second Class"/>
    <x v="312"/>
    <s v="Brian Moss"/>
    <x v="1"/>
    <s v="United States"/>
    <s v="Columbia"/>
    <x v="39"/>
    <n v="21044"/>
    <x v="3"/>
    <s v="OFF-BI-10004728"/>
    <x v="1"/>
    <x v="8"/>
    <s v="Wilson Jones Turn Tabs Binder Tool for Ring Binders"/>
    <n v="9.64"/>
    <n v="2"/>
    <n v="0"/>
    <n v="4.4344000000000001"/>
  </r>
  <r>
    <n v="3183"/>
    <x v="1577"/>
    <x v="3"/>
    <x v="45"/>
    <d v="2014-11-13T00:00:00"/>
    <s v="Second Class"/>
    <x v="312"/>
    <s v="Brian Moss"/>
    <x v="1"/>
    <s v="United States"/>
    <s v="Columbia"/>
    <x v="39"/>
    <n v="21044"/>
    <x v="3"/>
    <s v="TEC-AC-10004666"/>
    <x v="2"/>
    <x v="11"/>
    <s v="Maxell iVDR EX 500GB Cartridge"/>
    <n v="826.62000000000012"/>
    <n v="3"/>
    <n v="0"/>
    <n v="355.4466000000001"/>
  </r>
  <r>
    <n v="3184"/>
    <x v="1577"/>
    <x v="3"/>
    <x v="45"/>
    <d v="2014-11-13T00:00:00"/>
    <s v="Second Class"/>
    <x v="312"/>
    <s v="Brian Moss"/>
    <x v="1"/>
    <s v="United States"/>
    <s v="Columbia"/>
    <x v="39"/>
    <n v="21044"/>
    <x v="3"/>
    <s v="OFF-ST-10003208"/>
    <x v="1"/>
    <x v="4"/>
    <s v="Adjustable Depth Letter/Legal Cart"/>
    <n v="1633.14"/>
    <n v="9"/>
    <n v="0"/>
    <n v="473.61059999999975"/>
  </r>
  <r>
    <n v="3185"/>
    <x v="1577"/>
    <x v="3"/>
    <x v="45"/>
    <d v="2014-11-13T00:00:00"/>
    <s v="Second Class"/>
    <x v="312"/>
    <s v="Brian Moss"/>
    <x v="1"/>
    <s v="United States"/>
    <s v="Columbia"/>
    <x v="39"/>
    <n v="21044"/>
    <x v="3"/>
    <s v="OFF-ST-10003208"/>
    <x v="1"/>
    <x v="4"/>
    <s v="Adjustable Depth Letter/Legal Cart"/>
    <n v="544.38"/>
    <n v="3"/>
    <n v="0"/>
    <n v="157.87019999999993"/>
  </r>
  <r>
    <n v="3186"/>
    <x v="1578"/>
    <x v="2"/>
    <x v="845"/>
    <d v="2011-11-09T00:00:00"/>
    <s v="First Class"/>
    <x v="568"/>
    <s v="Tamara Chand"/>
    <x v="1"/>
    <s v="United States"/>
    <s v="Houston"/>
    <x v="5"/>
    <n v="77041"/>
    <x v="2"/>
    <s v="OFF-BI-10000632"/>
    <x v="1"/>
    <x v="8"/>
    <s v="Satellite Sectional Post Binders"/>
    <n v="26.045999999999992"/>
    <n v="3"/>
    <n v="0.8"/>
    <n v="-44.278199999999998"/>
  </r>
  <r>
    <n v="3187"/>
    <x v="1578"/>
    <x v="2"/>
    <x v="845"/>
    <d v="2011-11-09T00:00:00"/>
    <s v="First Class"/>
    <x v="568"/>
    <s v="Tamara Chand"/>
    <x v="1"/>
    <s v="United States"/>
    <s v="Houston"/>
    <x v="5"/>
    <n v="77041"/>
    <x v="2"/>
    <s v="OFF-EN-10004773"/>
    <x v="1"/>
    <x v="12"/>
    <s v="Staples"/>
    <n v="74.352000000000004"/>
    <n v="3"/>
    <n v="0.2"/>
    <n v="26.952599999999997"/>
  </r>
  <r>
    <n v="3188"/>
    <x v="1579"/>
    <x v="3"/>
    <x v="846"/>
    <d v="2014-03-18T00:00:00"/>
    <s v="Standard Class"/>
    <x v="10"/>
    <s v="Ken Black"/>
    <x v="1"/>
    <s v="United States"/>
    <s v="Lowell"/>
    <x v="31"/>
    <n v="1852"/>
    <x v="3"/>
    <s v="TEC-PH-10004700"/>
    <x v="2"/>
    <x v="7"/>
    <s v="PowerGen Dual USB Car Charger"/>
    <n v="69.930000000000007"/>
    <n v="7"/>
    <n v="0"/>
    <n v="32.1678"/>
  </r>
  <r>
    <n v="3189"/>
    <x v="1580"/>
    <x v="3"/>
    <x v="179"/>
    <d v="2014-10-23T00:00:00"/>
    <s v="Second Class"/>
    <x v="68"/>
    <s v="Justin Ellison"/>
    <x v="1"/>
    <s v="United States"/>
    <s v="Woodland"/>
    <x v="1"/>
    <n v="95695"/>
    <x v="1"/>
    <s v="OFF-LA-10003714"/>
    <x v="1"/>
    <x v="2"/>
    <s v="Avery 510"/>
    <n v="3.75"/>
    <n v="1"/>
    <n v="0"/>
    <n v="1.7999999999999998"/>
  </r>
  <r>
    <n v="3190"/>
    <x v="1580"/>
    <x v="3"/>
    <x v="179"/>
    <d v="2014-10-23T00:00:00"/>
    <s v="Second Class"/>
    <x v="68"/>
    <s v="Justin Ellison"/>
    <x v="1"/>
    <s v="United States"/>
    <s v="Woodland"/>
    <x v="1"/>
    <n v="95695"/>
    <x v="1"/>
    <s v="OFF-BI-10001787"/>
    <x v="1"/>
    <x v="8"/>
    <s v="Wilson Jones Four-Pocket Poly Binders"/>
    <n v="20.928000000000001"/>
    <n v="4"/>
    <n v="0.2"/>
    <n v="7.5864000000000003"/>
  </r>
  <r>
    <n v="3191"/>
    <x v="1581"/>
    <x v="1"/>
    <x v="17"/>
    <d v="2013-01-01T00:00:00"/>
    <s v="Standard Class"/>
    <x v="660"/>
    <s v="Daniel Raglin"/>
    <x v="2"/>
    <s v="United States"/>
    <s v="Chicago"/>
    <x v="10"/>
    <n v="60610"/>
    <x v="2"/>
    <s v="OFF-ST-10002957"/>
    <x v="1"/>
    <x v="4"/>
    <s v="Sterilite Show Offs Storage Containers"/>
    <n v="12.672000000000001"/>
    <n v="3"/>
    <n v="0.2"/>
    <n v="-3.1680000000000001"/>
  </r>
  <r>
    <n v="3192"/>
    <x v="1582"/>
    <x v="3"/>
    <x v="280"/>
    <d v="2014-10-09T00:00:00"/>
    <s v="Standard Class"/>
    <x v="338"/>
    <s v="Rob Williams"/>
    <x v="1"/>
    <s v="United States"/>
    <s v="New York City"/>
    <x v="15"/>
    <n v="10035"/>
    <x v="3"/>
    <s v="TEC-PH-10002115"/>
    <x v="2"/>
    <x v="7"/>
    <s v="Plantronics 81402"/>
    <n v="65.989999999999995"/>
    <n v="1"/>
    <n v="0"/>
    <n v="17.157400000000003"/>
  </r>
  <r>
    <n v="3193"/>
    <x v="1583"/>
    <x v="3"/>
    <x v="400"/>
    <d v="2014-06-09T00:00:00"/>
    <s v="Standard Class"/>
    <x v="614"/>
    <s v="Michelle Lonsdale"/>
    <x v="1"/>
    <s v="United States"/>
    <s v="Missouri City"/>
    <x v="5"/>
    <n v="77489"/>
    <x v="2"/>
    <s v="OFF-BI-10002557"/>
    <x v="1"/>
    <x v="8"/>
    <s v="Presstex Flexible Ring Binders"/>
    <n v="6.3699999999999983"/>
    <n v="7"/>
    <n v="0.8"/>
    <n v="-9.5550000000000015"/>
  </r>
  <r>
    <n v="3194"/>
    <x v="1584"/>
    <x v="2"/>
    <x v="416"/>
    <d v="2011-09-04T00:00:00"/>
    <s v="First Class"/>
    <x v="691"/>
    <s v="Jack Lebron"/>
    <x v="0"/>
    <s v="United States"/>
    <s v="Houston"/>
    <x v="5"/>
    <n v="77036"/>
    <x v="2"/>
    <s v="OFF-BI-10002949"/>
    <x v="1"/>
    <x v="8"/>
    <s v="Prestige Round Ring Binders"/>
    <n v="3.6479999999999992"/>
    <n v="3"/>
    <n v="0.8"/>
    <n v="-6.0192000000000032"/>
  </r>
  <r>
    <n v="3195"/>
    <x v="1584"/>
    <x v="2"/>
    <x v="416"/>
    <d v="2011-09-04T00:00:00"/>
    <s v="First Class"/>
    <x v="691"/>
    <s v="Jack Lebron"/>
    <x v="0"/>
    <s v="United States"/>
    <s v="Houston"/>
    <x v="5"/>
    <n v="77036"/>
    <x v="2"/>
    <s v="OFF-PA-10004100"/>
    <x v="1"/>
    <x v="10"/>
    <s v="Xerox 216"/>
    <n v="31.104000000000006"/>
    <n v="6"/>
    <n v="0.2"/>
    <n v="10.8864"/>
  </r>
  <r>
    <n v="3196"/>
    <x v="1585"/>
    <x v="0"/>
    <x v="590"/>
    <d v="2013-08-14T00:00:00"/>
    <s v="Standard Class"/>
    <x v="475"/>
    <s v="Corinna Mitchell"/>
    <x v="2"/>
    <s v="United States"/>
    <s v="Jackson"/>
    <x v="35"/>
    <n v="39212"/>
    <x v="0"/>
    <s v="OFF-FA-10001883"/>
    <x v="1"/>
    <x v="13"/>
    <s v="Alliance Super-Size Bands, Assorted Sizes"/>
    <n v="23.34"/>
    <n v="3"/>
    <n v="0"/>
    <n v="0.23339999999999961"/>
  </r>
  <r>
    <n v="3197"/>
    <x v="1586"/>
    <x v="3"/>
    <x v="847"/>
    <d v="2014-07-29T00:00:00"/>
    <s v="Standard Class"/>
    <x v="92"/>
    <s v="Fred Hopkins"/>
    <x v="1"/>
    <s v="United States"/>
    <s v="New York City"/>
    <x v="15"/>
    <n v="10009"/>
    <x v="3"/>
    <s v="TEC-PH-10000702"/>
    <x v="2"/>
    <x v="7"/>
    <s v="Square Credit Card Reader, 4 1/2&quot; x 4 1/2&quot; x 1&quot;, White"/>
    <n v="29.97"/>
    <n v="3"/>
    <n v="0"/>
    <n v="14.085899999999999"/>
  </r>
  <r>
    <n v="3198"/>
    <x v="1587"/>
    <x v="1"/>
    <x v="848"/>
    <d v="2012-07-10T00:00:00"/>
    <s v="Same Day"/>
    <x v="13"/>
    <s v="Eric Hoffmann"/>
    <x v="0"/>
    <s v="United States"/>
    <s v="Tempe"/>
    <x v="16"/>
    <n v="85281"/>
    <x v="1"/>
    <s v="OFF-BI-10003196"/>
    <x v="1"/>
    <x v="8"/>
    <s v="Accohide Poly Flexible Ring Binders"/>
    <n v="3.366000000000001"/>
    <n v="3"/>
    <n v="0.7"/>
    <n v="-2.2439999999999989"/>
  </r>
  <r>
    <n v="3199"/>
    <x v="1588"/>
    <x v="2"/>
    <x v="588"/>
    <d v="2011-12-07T00:00:00"/>
    <s v="Standard Class"/>
    <x v="509"/>
    <s v="Toby Braunhardt"/>
    <x v="0"/>
    <s v="United States"/>
    <s v="Jacksonville"/>
    <x v="3"/>
    <n v="28540"/>
    <x v="0"/>
    <s v="TEC-PH-10001644"/>
    <x v="2"/>
    <x v="7"/>
    <s v="BlueLounge Milo Smartphone Stand, White/Metallic"/>
    <n v="95.968000000000004"/>
    <n v="4"/>
    <n v="0.2"/>
    <n v="9.5968000000000053"/>
  </r>
  <r>
    <n v="3200"/>
    <x v="1589"/>
    <x v="3"/>
    <x v="404"/>
    <d v="2014-12-23T00:00:00"/>
    <s v="Standard Class"/>
    <x v="692"/>
    <s v="Aaron Hawkins"/>
    <x v="1"/>
    <s v="United States"/>
    <s v="Philadelphia"/>
    <x v="9"/>
    <n v="19134"/>
    <x v="3"/>
    <s v="OFF-AR-10003183"/>
    <x v="1"/>
    <x v="6"/>
    <s v="Avery Fluorescent Highlighter Four-Color Set"/>
    <n v="18.704000000000001"/>
    <n v="7"/>
    <n v="0.2"/>
    <n v="2.3379999999999983"/>
  </r>
  <r>
    <n v="3201"/>
    <x v="1590"/>
    <x v="2"/>
    <x v="598"/>
    <d v="2011-05-20T00:00:00"/>
    <s v="Second Class"/>
    <x v="74"/>
    <s v="Ted Trevino"/>
    <x v="0"/>
    <s v="United States"/>
    <s v="Akron"/>
    <x v="24"/>
    <n v="44312"/>
    <x v="3"/>
    <s v="FUR-FU-10000308"/>
    <x v="0"/>
    <x v="5"/>
    <s v="Deflect-o Glass Clear Studded Chair Mats"/>
    <n v="149.232"/>
    <n v="3"/>
    <n v="0.2"/>
    <n v="3.7308000000000021"/>
  </r>
  <r>
    <n v="3202"/>
    <x v="1590"/>
    <x v="2"/>
    <x v="598"/>
    <d v="2011-05-20T00:00:00"/>
    <s v="Second Class"/>
    <x v="74"/>
    <s v="Ted Trevino"/>
    <x v="0"/>
    <s v="United States"/>
    <s v="Akron"/>
    <x v="24"/>
    <n v="44312"/>
    <x v="3"/>
    <s v="OFF-PA-10001526"/>
    <x v="1"/>
    <x v="10"/>
    <s v="Xerox 1949"/>
    <n v="15.936000000000002"/>
    <n v="4"/>
    <n v="0.2"/>
    <n v="5.7768000000000015"/>
  </r>
  <r>
    <n v="3203"/>
    <x v="1591"/>
    <x v="2"/>
    <x v="849"/>
    <d v="2011-11-16T00:00:00"/>
    <s v="Standard Class"/>
    <x v="76"/>
    <s v="Ruben Dartt"/>
    <x v="0"/>
    <s v="United States"/>
    <s v="San Diego"/>
    <x v="1"/>
    <n v="92037"/>
    <x v="1"/>
    <s v="TEC-PH-10002103"/>
    <x v="2"/>
    <x v="7"/>
    <s v="Jabra SPEAK 410"/>
    <n v="601.53599999999994"/>
    <n v="8"/>
    <n v="0.2"/>
    <n v="60.153600000000012"/>
  </r>
  <r>
    <n v="3204"/>
    <x v="1591"/>
    <x v="2"/>
    <x v="849"/>
    <d v="2011-11-16T00:00:00"/>
    <s v="Standard Class"/>
    <x v="76"/>
    <s v="Ruben Dartt"/>
    <x v="0"/>
    <s v="United States"/>
    <s v="San Diego"/>
    <x v="1"/>
    <n v="92037"/>
    <x v="1"/>
    <s v="TEC-AC-10004209"/>
    <x v="2"/>
    <x v="11"/>
    <s v="Memorex Froggy Flash Drive 4 GB"/>
    <n v="10.99"/>
    <n v="1"/>
    <n v="0"/>
    <n v="4.2861000000000002"/>
  </r>
  <r>
    <n v="3205"/>
    <x v="1591"/>
    <x v="2"/>
    <x v="849"/>
    <d v="2011-11-16T00:00:00"/>
    <s v="Standard Class"/>
    <x v="76"/>
    <s v="Ruben Dartt"/>
    <x v="0"/>
    <s v="United States"/>
    <s v="San Diego"/>
    <x v="1"/>
    <n v="92037"/>
    <x v="1"/>
    <s v="FUR-FU-10000397"/>
    <x v="0"/>
    <x v="5"/>
    <s v="Luxo Economy Swing Arm Lamp"/>
    <n v="39.880000000000003"/>
    <n v="2"/>
    <n v="0"/>
    <n v="11.166400000000003"/>
  </r>
  <r>
    <n v="3206"/>
    <x v="1591"/>
    <x v="2"/>
    <x v="849"/>
    <d v="2011-11-16T00:00:00"/>
    <s v="Standard Class"/>
    <x v="76"/>
    <s v="Ruben Dartt"/>
    <x v="0"/>
    <s v="United States"/>
    <s v="San Diego"/>
    <x v="1"/>
    <n v="92037"/>
    <x v="1"/>
    <s v="OFF-PA-10002137"/>
    <x v="1"/>
    <x v="10"/>
    <s v="Southworth 100% Résumé Paper, 24lb."/>
    <n v="62.24"/>
    <n v="8"/>
    <n v="0"/>
    <n v="28.007999999999996"/>
  </r>
  <r>
    <n v="3207"/>
    <x v="1591"/>
    <x v="2"/>
    <x v="849"/>
    <d v="2011-11-16T00:00:00"/>
    <s v="Standard Class"/>
    <x v="76"/>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x v="76"/>
    <s v="Ruben Dartt"/>
    <x v="0"/>
    <s v="United States"/>
    <s v="San Diego"/>
    <x v="1"/>
    <n v="92037"/>
    <x v="1"/>
    <s v="OFF-LA-10000407"/>
    <x v="1"/>
    <x v="2"/>
    <s v="Avery White Multi-Purpose Labels"/>
    <n v="39.840000000000003"/>
    <n v="8"/>
    <n v="0"/>
    <n v="18.3264"/>
  </r>
  <r>
    <n v="3209"/>
    <x v="1592"/>
    <x v="0"/>
    <x v="850"/>
    <d v="2013-01-15T00:00:00"/>
    <s v="Standard Class"/>
    <x v="156"/>
    <s v="Laura Armstrong"/>
    <x v="1"/>
    <s v="United States"/>
    <s v="Fresno"/>
    <x v="1"/>
    <n v="93727"/>
    <x v="1"/>
    <s v="TEC-AC-10000420"/>
    <x v="2"/>
    <x v="11"/>
    <s v="Logitech G500s Laser Gaming Mouse with Adjustable Weight Tuning"/>
    <n v="349.95"/>
    <n v="5"/>
    <n v="0"/>
    <n v="118.98299999999999"/>
  </r>
  <r>
    <n v="3210"/>
    <x v="1592"/>
    <x v="0"/>
    <x v="850"/>
    <d v="2013-01-15T00:00:00"/>
    <s v="Standard Class"/>
    <x v="156"/>
    <s v="Laura Armstrong"/>
    <x v="1"/>
    <s v="United States"/>
    <s v="Fresno"/>
    <x v="1"/>
    <n v="93727"/>
    <x v="1"/>
    <s v="TEC-PH-10002726"/>
    <x v="2"/>
    <x v="7"/>
    <s v="netTALK DUO VoIP Telephone Service"/>
    <n v="377.92800000000005"/>
    <n v="9"/>
    <n v="0.2"/>
    <n v="141.72300000000001"/>
  </r>
  <r>
    <n v="3211"/>
    <x v="1593"/>
    <x v="3"/>
    <x v="585"/>
    <d v="2014-09-28T00:00:00"/>
    <s v="Standard Class"/>
    <x v="64"/>
    <s v="Sally Hughsby"/>
    <x v="1"/>
    <s v="United States"/>
    <s v="Pearland"/>
    <x v="5"/>
    <n v="77581"/>
    <x v="2"/>
    <s v="OFF-EN-10001415"/>
    <x v="1"/>
    <x v="12"/>
    <s v="Staples"/>
    <n v="13.392000000000001"/>
    <n v="3"/>
    <n v="0.2"/>
    <n v="5.0220000000000002"/>
  </r>
  <r>
    <n v="3212"/>
    <x v="1593"/>
    <x v="3"/>
    <x v="585"/>
    <d v="2014-09-28T00:00:00"/>
    <s v="Standard Class"/>
    <x v="64"/>
    <s v="Sally Hughsby"/>
    <x v="1"/>
    <s v="United States"/>
    <s v="Pearland"/>
    <x v="5"/>
    <n v="77581"/>
    <x v="2"/>
    <s v="OFF-BI-10000773"/>
    <x v="1"/>
    <x v="8"/>
    <s v="Insertable Tab Post Binder Dividers"/>
    <n v="11.227999999999998"/>
    <n v="7"/>
    <n v="0.8"/>
    <n v="-18.52620000000001"/>
  </r>
  <r>
    <n v="3213"/>
    <x v="1594"/>
    <x v="2"/>
    <x v="851"/>
    <d v="2011-12-28T00:00:00"/>
    <s v="Standard Class"/>
    <x v="227"/>
    <s v="Sarah Foster"/>
    <x v="0"/>
    <s v="United States"/>
    <s v="Richmond"/>
    <x v="14"/>
    <n v="47374"/>
    <x v="2"/>
    <s v="OFF-AP-10002350"/>
    <x v="1"/>
    <x v="9"/>
    <s v="Belkin F9H710-06 7 Outlet SurgeMaster Surge Protector"/>
    <n v="207.24"/>
    <n v="11"/>
    <n v="0"/>
    <n v="58.027200000000001"/>
  </r>
  <r>
    <n v="3214"/>
    <x v="1595"/>
    <x v="0"/>
    <x v="439"/>
    <d v="2013-06-02T00:00:00"/>
    <s v="Standard Class"/>
    <x v="260"/>
    <s v="Tiffany House"/>
    <x v="1"/>
    <s v="United States"/>
    <s v="Philadelphia"/>
    <x v="9"/>
    <n v="19134"/>
    <x v="3"/>
    <s v="OFF-AR-10001919"/>
    <x v="1"/>
    <x v="6"/>
    <s v="OIC #2 Pencils, Medium Soft"/>
    <n v="1.504"/>
    <n v="1"/>
    <n v="0.2"/>
    <n v="0.16919999999999991"/>
  </r>
  <r>
    <n v="3215"/>
    <x v="1595"/>
    <x v="0"/>
    <x v="439"/>
    <d v="2013-06-02T00:00:00"/>
    <s v="Standard Class"/>
    <x v="260"/>
    <s v="Tiffany House"/>
    <x v="1"/>
    <s v="United States"/>
    <s v="Philadelphia"/>
    <x v="9"/>
    <n v="19134"/>
    <x v="3"/>
    <s v="OFF-AP-10002082"/>
    <x v="1"/>
    <x v="9"/>
    <s v="Holmes HEPA Air Purifier"/>
    <n v="34.848000000000006"/>
    <n v="2"/>
    <n v="0.2"/>
    <n v="6.5339999999999971"/>
  </r>
  <r>
    <n v="3216"/>
    <x v="1596"/>
    <x v="3"/>
    <x v="141"/>
    <d v="2014-07-11T00:00:00"/>
    <s v="First Class"/>
    <x v="364"/>
    <s v="Vivek Gonzalez"/>
    <x v="0"/>
    <s v="United States"/>
    <s v="San Mateo"/>
    <x v="1"/>
    <n v="94403"/>
    <x v="1"/>
    <s v="OFF-LA-10002762"/>
    <x v="1"/>
    <x v="2"/>
    <s v="Avery 485"/>
    <n v="75.179999999999993"/>
    <n v="6"/>
    <n v="0"/>
    <n v="35.334599999999995"/>
  </r>
  <r>
    <n v="3217"/>
    <x v="1597"/>
    <x v="2"/>
    <x v="8"/>
    <d v="2011-05-17T00:00:00"/>
    <s v="Standard Class"/>
    <x v="268"/>
    <s v="Naresj Patel"/>
    <x v="0"/>
    <s v="United States"/>
    <s v="Oakland"/>
    <x v="1"/>
    <n v="94601"/>
    <x v="1"/>
    <s v="TEC-AC-10002800"/>
    <x v="2"/>
    <x v="11"/>
    <s v="Plantronics Audio 478 Stereo USB Headset"/>
    <n v="149.97"/>
    <n v="3"/>
    <n v="0"/>
    <n v="52.489499999999992"/>
  </r>
  <r>
    <n v="3218"/>
    <x v="1598"/>
    <x v="3"/>
    <x v="468"/>
    <d v="2014-11-17T00:00:00"/>
    <s v="Standard Class"/>
    <x v="395"/>
    <s v="Frank Hawley"/>
    <x v="1"/>
    <s v="United States"/>
    <s v="New York City"/>
    <x v="15"/>
    <n v="10024"/>
    <x v="3"/>
    <s v="OFF-BI-10003925"/>
    <x v="1"/>
    <x v="8"/>
    <s v="Fellowes PB300 Plastic Comb Binding Machine"/>
    <n v="931.17600000000016"/>
    <n v="3"/>
    <n v="0.2"/>
    <n v="314.27190000000002"/>
  </r>
  <r>
    <n v="3219"/>
    <x v="1598"/>
    <x v="3"/>
    <x v="468"/>
    <d v="2014-11-17T00:00:00"/>
    <s v="Standard Class"/>
    <x v="395"/>
    <s v="Frank Hawley"/>
    <x v="1"/>
    <s v="United States"/>
    <s v="New York City"/>
    <x v="15"/>
    <n v="10024"/>
    <x v="3"/>
    <s v="TEC-PH-10002200"/>
    <x v="2"/>
    <x v="7"/>
    <s v="Aastra 6757i CT Wireless VoIP phone"/>
    <n v="430.88"/>
    <n v="2"/>
    <n v="0"/>
    <n v="124.95519999999999"/>
  </r>
  <r>
    <n v="3220"/>
    <x v="1599"/>
    <x v="1"/>
    <x v="653"/>
    <d v="2012-10-08T00:00:00"/>
    <s v="Standard Class"/>
    <x v="687"/>
    <s v="Jennifer Patt"/>
    <x v="1"/>
    <s v="United States"/>
    <s v="Lakewood"/>
    <x v="30"/>
    <n v="8701"/>
    <x v="3"/>
    <s v="OFF-PA-10001295"/>
    <x v="1"/>
    <x v="10"/>
    <s v="Computer Printout Paper with Letter-Trim Perforations"/>
    <n v="94.85"/>
    <n v="5"/>
    <n v="0"/>
    <n v="45.527999999999992"/>
  </r>
  <r>
    <n v="3221"/>
    <x v="1599"/>
    <x v="1"/>
    <x v="653"/>
    <d v="2012-10-08T00:00:00"/>
    <s v="Standard Class"/>
    <x v="687"/>
    <s v="Jennifer Patt"/>
    <x v="1"/>
    <s v="United States"/>
    <s v="Lakewood"/>
    <x v="30"/>
    <n v="8701"/>
    <x v="3"/>
    <s v="OFF-EN-10002500"/>
    <x v="1"/>
    <x v="12"/>
    <s v="Globe Weis Peel &amp; Seel First Class Envelopes"/>
    <n v="51.12"/>
    <n v="4"/>
    <n v="0"/>
    <n v="23.003999999999998"/>
  </r>
  <r>
    <n v="3222"/>
    <x v="1599"/>
    <x v="1"/>
    <x v="653"/>
    <d v="2012-10-08T00:00:00"/>
    <s v="Standard Class"/>
    <x v="687"/>
    <s v="Jennifer Patt"/>
    <x v="1"/>
    <s v="United States"/>
    <s v="Lakewood"/>
    <x v="30"/>
    <n v="8701"/>
    <x v="3"/>
    <s v="TEC-AC-10000892"/>
    <x v="2"/>
    <x v="11"/>
    <s v="NETGEAR N750 Dual Band Wi-Fi Gigabit Router"/>
    <n v="90"/>
    <n v="1"/>
    <n v="0"/>
    <n v="32.4"/>
  </r>
  <r>
    <n v="3223"/>
    <x v="1600"/>
    <x v="2"/>
    <x v="852"/>
    <d v="2011-10-05T00:00:00"/>
    <s v="First Class"/>
    <x v="2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x v="20"/>
    <s v="Erin Smith"/>
    <x v="1"/>
    <s v="United States"/>
    <s v="Tempe"/>
    <x v="16"/>
    <n v="85281"/>
    <x v="1"/>
    <s v="OFF-FA-10000735"/>
    <x v="1"/>
    <x v="13"/>
    <s v="Staples"/>
    <n v="4.6719999999999997"/>
    <n v="2"/>
    <n v="0.2"/>
    <n v="1.4599999999999997"/>
  </r>
  <r>
    <n v="3225"/>
    <x v="1600"/>
    <x v="2"/>
    <x v="852"/>
    <d v="2011-10-05T00:00:00"/>
    <s v="First Class"/>
    <x v="20"/>
    <s v="Erin Smith"/>
    <x v="1"/>
    <s v="United States"/>
    <s v="Tempe"/>
    <x v="16"/>
    <n v="85281"/>
    <x v="1"/>
    <s v="TEC-PH-10001760"/>
    <x v="2"/>
    <x v="7"/>
    <s v="Bose SoundLink Bluetooth Speaker"/>
    <n v="318.40000000000003"/>
    <n v="2"/>
    <n v="0.2"/>
    <n v="107.46"/>
  </r>
  <r>
    <n v="3226"/>
    <x v="1600"/>
    <x v="2"/>
    <x v="852"/>
    <d v="2011-10-05T00:00:00"/>
    <s v="First Class"/>
    <x v="20"/>
    <s v="Erin Smith"/>
    <x v="1"/>
    <s v="United States"/>
    <s v="Tempe"/>
    <x v="16"/>
    <n v="85281"/>
    <x v="1"/>
    <s v="OFF-EN-10004846"/>
    <x v="1"/>
    <x v="12"/>
    <s v="Letter or Legal Size Expandable Poly String Tie Envelopes"/>
    <n v="12.768000000000001"/>
    <n v="6"/>
    <n v="0.2"/>
    <n v="4.628400000000001"/>
  </r>
  <r>
    <n v="3227"/>
    <x v="1600"/>
    <x v="2"/>
    <x v="852"/>
    <d v="2011-10-05T00:00:00"/>
    <s v="First Class"/>
    <x v="20"/>
    <s v="Erin Smith"/>
    <x v="1"/>
    <s v="United States"/>
    <s v="Tempe"/>
    <x v="16"/>
    <n v="85281"/>
    <x v="1"/>
    <s v="OFF-SU-10003567"/>
    <x v="1"/>
    <x v="14"/>
    <s v="Stiletto Hand Letter Openers"/>
    <n v="15.36"/>
    <n v="2"/>
    <n v="0.2"/>
    <n v="-3.2639999999999993"/>
  </r>
  <r>
    <n v="3228"/>
    <x v="1600"/>
    <x v="2"/>
    <x v="852"/>
    <d v="2011-10-05T00:00:00"/>
    <s v="First Class"/>
    <x v="20"/>
    <s v="Erin Smith"/>
    <x v="1"/>
    <s v="United States"/>
    <s v="Tempe"/>
    <x v="16"/>
    <n v="85281"/>
    <x v="1"/>
    <s v="TEC-PH-10001557"/>
    <x v="2"/>
    <x v="7"/>
    <s v="Pyle PMP37LED"/>
    <n v="230.376"/>
    <n v="3"/>
    <n v="0.2"/>
    <n v="20.157899999999991"/>
  </r>
  <r>
    <n v="3229"/>
    <x v="1600"/>
    <x v="2"/>
    <x v="852"/>
    <d v="2011-10-05T00:00:00"/>
    <s v="First Class"/>
    <x v="20"/>
    <s v="Erin Smith"/>
    <x v="1"/>
    <s v="United States"/>
    <s v="Tempe"/>
    <x v="16"/>
    <n v="85281"/>
    <x v="1"/>
    <s v="TEC-AC-10003038"/>
    <x v="2"/>
    <x v="11"/>
    <s v="Kingston Digital DataTraveler 16GB USB 2.0"/>
    <n v="7.16"/>
    <n v="1"/>
    <n v="0.2"/>
    <n v="-8.9500000000001023E-2"/>
  </r>
  <r>
    <n v="3230"/>
    <x v="1601"/>
    <x v="2"/>
    <x v="430"/>
    <d v="2011-08-16T00:00:00"/>
    <s v="Standard Class"/>
    <x v="107"/>
    <s v="Ken Lonsdale"/>
    <x v="0"/>
    <s v="United States"/>
    <s v="New York City"/>
    <x v="15"/>
    <n v="10035"/>
    <x v="3"/>
    <s v="OFF-ST-10004459"/>
    <x v="1"/>
    <x v="4"/>
    <s v="Tennsco Single-Tier Lockers"/>
    <n v="375.34"/>
    <n v="1"/>
    <n v="0"/>
    <n v="18.766999999999996"/>
  </r>
  <r>
    <n v="3231"/>
    <x v="1602"/>
    <x v="3"/>
    <x v="853"/>
    <d v="2014-09-06T00:00:00"/>
    <s v="Second Class"/>
    <x v="202"/>
    <s v="Bradley Nguyen"/>
    <x v="0"/>
    <s v="United States"/>
    <s v="New York City"/>
    <x v="15"/>
    <n v="10009"/>
    <x v="3"/>
    <s v="FUR-FU-10004960"/>
    <x v="0"/>
    <x v="5"/>
    <s v="Seth Thomas 12&quot; Clock w/ Goldtone Case"/>
    <n v="114.9"/>
    <n v="5"/>
    <n v="0"/>
    <n v="39.066000000000003"/>
  </r>
  <r>
    <n v="3232"/>
    <x v="1603"/>
    <x v="3"/>
    <x v="513"/>
    <d v="2014-04-23T00:00:00"/>
    <s v="Standard Class"/>
    <x v="444"/>
    <s v="Natalie DeCherney"/>
    <x v="0"/>
    <s v="United States"/>
    <s v="Houston"/>
    <x v="5"/>
    <n v="77095"/>
    <x v="2"/>
    <s v="OFF-BI-10000632"/>
    <x v="1"/>
    <x v="8"/>
    <s v="Satellite Sectional Post Binders"/>
    <n v="26.045999999999992"/>
    <n v="3"/>
    <n v="0.8"/>
    <n v="-44.278199999999998"/>
  </r>
  <r>
    <n v="3233"/>
    <x v="1603"/>
    <x v="3"/>
    <x v="513"/>
    <d v="2014-04-23T00:00:00"/>
    <s v="Standard Class"/>
    <x v="444"/>
    <s v="Natalie DeCherney"/>
    <x v="0"/>
    <s v="United States"/>
    <s v="Houston"/>
    <x v="5"/>
    <n v="77095"/>
    <x v="2"/>
    <s v="OFF-BI-10001107"/>
    <x v="1"/>
    <x v="8"/>
    <s v="GBC White Gloss Covers, Plain Front"/>
    <n v="2.8959999999999995"/>
    <n v="1"/>
    <n v="0.8"/>
    <n v="-4.7784000000000013"/>
  </r>
  <r>
    <n v="3234"/>
    <x v="1603"/>
    <x v="3"/>
    <x v="513"/>
    <d v="2014-04-23T00:00:00"/>
    <s v="Standard Class"/>
    <x v="444"/>
    <s v="Natalie DeCherney"/>
    <x v="0"/>
    <s v="United States"/>
    <s v="Houston"/>
    <x v="5"/>
    <n v="77095"/>
    <x v="2"/>
    <s v="OFF-ST-10002301"/>
    <x v="1"/>
    <x v="4"/>
    <s v="Tennsco Commercial Shelving"/>
    <n v="32.544000000000004"/>
    <n v="2"/>
    <n v="0.2"/>
    <n v="-7.7292000000000041"/>
  </r>
  <r>
    <n v="3235"/>
    <x v="1604"/>
    <x v="0"/>
    <x v="423"/>
    <d v="2013-04-28T00:00:00"/>
    <s v="First Class"/>
    <x v="691"/>
    <s v="Jack Lebron"/>
    <x v="0"/>
    <s v="United States"/>
    <s v="Riverside"/>
    <x v="1"/>
    <n v="92503"/>
    <x v="1"/>
    <s v="OFF-BI-10003355"/>
    <x v="1"/>
    <x v="8"/>
    <s v="Cardinal Holdit Business Card Pockets"/>
    <n v="3.9840000000000004"/>
    <n v="1"/>
    <n v="0.2"/>
    <n v="1.3944000000000001"/>
  </r>
  <r>
    <n v="3236"/>
    <x v="1605"/>
    <x v="0"/>
    <x v="804"/>
    <d v="2013-01-15T00:00:00"/>
    <s v="Same Day"/>
    <x v="116"/>
    <s v="Roy Collins"/>
    <x v="0"/>
    <s v="United States"/>
    <s v="Fairfield"/>
    <x v="29"/>
    <n v="6824"/>
    <x v="3"/>
    <s v="FUR-TA-10002903"/>
    <x v="0"/>
    <x v="3"/>
    <s v="Bevis Round Bullnose 29&quot; High Table Top"/>
    <n v="181.79699999999997"/>
    <n v="1"/>
    <n v="0.3"/>
    <n v="-15.582599999999999"/>
  </r>
  <r>
    <n v="3237"/>
    <x v="1606"/>
    <x v="0"/>
    <x v="440"/>
    <d v="2013-05-03T00:00:00"/>
    <s v="Same Day"/>
    <x v="693"/>
    <s v="Cindy Chapman"/>
    <x v="0"/>
    <s v="United States"/>
    <s v="New York City"/>
    <x v="15"/>
    <n v="10024"/>
    <x v="3"/>
    <s v="OFF-ST-10001580"/>
    <x v="1"/>
    <x v="4"/>
    <s v="Super Decoflex Portable Personal File"/>
    <n v="44.94"/>
    <n v="3"/>
    <n v="0"/>
    <n v="12.5832"/>
  </r>
  <r>
    <n v="3238"/>
    <x v="1606"/>
    <x v="0"/>
    <x v="440"/>
    <d v="2013-05-03T00:00:00"/>
    <s v="Same Day"/>
    <x v="693"/>
    <s v="Cindy Chapman"/>
    <x v="0"/>
    <s v="United States"/>
    <s v="New York City"/>
    <x v="15"/>
    <n v="10024"/>
    <x v="3"/>
    <s v="OFF-BI-10000315"/>
    <x v="1"/>
    <x v="8"/>
    <s v="Poly Designer Cover &amp; Back"/>
    <n v="45.576000000000001"/>
    <n v="3"/>
    <n v="0.2"/>
    <n v="15.951599999999997"/>
  </r>
  <r>
    <n v="3239"/>
    <x v="1607"/>
    <x v="0"/>
    <x v="73"/>
    <d v="2013-11-28T00:00:00"/>
    <s v="Standard Class"/>
    <x v="694"/>
    <s v="David Wiener"/>
    <x v="1"/>
    <s v="United States"/>
    <s v="Houston"/>
    <x v="5"/>
    <n v="77095"/>
    <x v="2"/>
    <s v="FUR-CH-10003774"/>
    <x v="0"/>
    <x v="1"/>
    <s v="Global Wood Trimmed Manager's Task Chair, Khaki"/>
    <n v="318.43"/>
    <n v="5"/>
    <n v="0.3"/>
    <n v="-77.333000000000013"/>
  </r>
  <r>
    <n v="3240"/>
    <x v="1607"/>
    <x v="0"/>
    <x v="73"/>
    <d v="2013-11-28T00:00:00"/>
    <s v="Standard Class"/>
    <x v="694"/>
    <s v="David Wiener"/>
    <x v="1"/>
    <s v="United States"/>
    <s v="Houston"/>
    <x v="5"/>
    <n v="77095"/>
    <x v="2"/>
    <s v="TEC-PH-10003095"/>
    <x v="2"/>
    <x v="7"/>
    <s v="Samsung HM1900 Bluetooth Headset"/>
    <n v="122.91999999999999"/>
    <n v="7"/>
    <n v="0.2"/>
    <n v="46.095000000000006"/>
  </r>
  <r>
    <n v="3241"/>
    <x v="1607"/>
    <x v="0"/>
    <x v="73"/>
    <d v="2013-11-28T00:00:00"/>
    <s v="Standard Class"/>
    <x v="694"/>
    <s v="David Wiener"/>
    <x v="1"/>
    <s v="United States"/>
    <s v="Houston"/>
    <x v="5"/>
    <n v="77095"/>
    <x v="2"/>
    <s v="FUR-FU-10000023"/>
    <x v="0"/>
    <x v="5"/>
    <s v="Eldon Wave Desk Accessories"/>
    <n v="7.0679999999999996"/>
    <n v="3"/>
    <n v="0.6"/>
    <n v="-2.8271999999999995"/>
  </r>
  <r>
    <n v="3242"/>
    <x v="1608"/>
    <x v="0"/>
    <x v="854"/>
    <d v="2013-02-03T00:00:00"/>
    <s v="First Class"/>
    <x v="316"/>
    <s v="Cyma Kinney"/>
    <x v="1"/>
    <s v="United States"/>
    <s v="Arlington"/>
    <x v="17"/>
    <n v="22204"/>
    <x v="0"/>
    <s v="OFF-ST-10002214"/>
    <x v="1"/>
    <x v="4"/>
    <s v="X-Rack File for Hanging Folders"/>
    <n v="56.449999999999996"/>
    <n v="5"/>
    <n v="0"/>
    <n v="14.676999999999998"/>
  </r>
  <r>
    <n v="3243"/>
    <x v="1609"/>
    <x v="3"/>
    <x v="185"/>
    <d v="2014-04-06T00:00:00"/>
    <s v="Second Class"/>
    <x v="283"/>
    <s v="Emily Grady"/>
    <x v="0"/>
    <s v="United States"/>
    <s v="Chicago"/>
    <x v="10"/>
    <n v="60623"/>
    <x v="2"/>
    <s v="OFF-BI-10002799"/>
    <x v="1"/>
    <x v="8"/>
    <s v="SlimView Poly Binder, 3/8&quot;"/>
    <n v="13.467999999999998"/>
    <n v="13"/>
    <n v="0.8"/>
    <n v="-22.895600000000005"/>
  </r>
  <r>
    <n v="3244"/>
    <x v="1610"/>
    <x v="3"/>
    <x v="96"/>
    <d v="2014-12-06T00:00:00"/>
    <s v="Standard Class"/>
    <x v="695"/>
    <s v="Sarah Jordon"/>
    <x v="0"/>
    <s v="United States"/>
    <s v="Grand Prairie"/>
    <x v="5"/>
    <n v="75051"/>
    <x v="2"/>
    <s v="TEC-PH-10004912"/>
    <x v="2"/>
    <x v="7"/>
    <s v="Cisco SPA112 2 Port Phone Adapter"/>
    <n v="219.80000000000004"/>
    <n v="5"/>
    <n v="0.2"/>
    <n v="24.727499999999971"/>
  </r>
  <r>
    <n v="3245"/>
    <x v="1610"/>
    <x v="3"/>
    <x v="96"/>
    <d v="2014-12-06T00:00:00"/>
    <s v="Standard Class"/>
    <x v="695"/>
    <s v="Sarah Jordon"/>
    <x v="0"/>
    <s v="United States"/>
    <s v="Grand Prairie"/>
    <x v="5"/>
    <n v="75051"/>
    <x v="2"/>
    <s v="FUR-CH-10002602"/>
    <x v="0"/>
    <x v="1"/>
    <s v="DMI Arturo Collection Mission-style Design Wood Chair"/>
    <n v="317.05799999999999"/>
    <n v="3"/>
    <n v="0.3"/>
    <n v="-18.117599999999996"/>
  </r>
  <r>
    <n v="3246"/>
    <x v="1611"/>
    <x v="3"/>
    <x v="389"/>
    <d v="2014-12-13T00:00:00"/>
    <s v="Second Class"/>
    <x v="130"/>
    <s v="Ben Peterman"/>
    <x v="1"/>
    <s v="United States"/>
    <s v="Seattle"/>
    <x v="4"/>
    <n v="98103"/>
    <x v="1"/>
    <s v="TEC-AC-10004510"/>
    <x v="2"/>
    <x v="11"/>
    <s v="Logitech Desktop MK120 Mouse and keyboard Combo"/>
    <n v="49.08"/>
    <n v="3"/>
    <n v="0"/>
    <n v="4.9079999999999977"/>
  </r>
  <r>
    <n v="3247"/>
    <x v="1611"/>
    <x v="3"/>
    <x v="389"/>
    <d v="2014-12-13T00:00:00"/>
    <s v="Second Class"/>
    <x v="130"/>
    <s v="Ben Peterman"/>
    <x v="1"/>
    <s v="United States"/>
    <s v="Seattle"/>
    <x v="4"/>
    <n v="98103"/>
    <x v="1"/>
    <s v="OFF-ST-10000060"/>
    <x v="1"/>
    <x v="4"/>
    <s v="Fellowes Bankers Box Staxonsteel Drawer File/Stacking System"/>
    <n v="324.90000000000003"/>
    <n v="5"/>
    <n v="0"/>
    <n v="38.988000000000014"/>
  </r>
  <r>
    <n v="3248"/>
    <x v="1611"/>
    <x v="3"/>
    <x v="389"/>
    <d v="2014-12-13T00:00:00"/>
    <s v="Second Class"/>
    <x v="130"/>
    <s v="Ben Peterman"/>
    <x v="1"/>
    <s v="United States"/>
    <s v="Seattle"/>
    <x v="4"/>
    <n v="98103"/>
    <x v="1"/>
    <s v="OFF-AR-10000799"/>
    <x v="1"/>
    <x v="6"/>
    <s v="Col-Erase Pencils with Erasers"/>
    <n v="18.240000000000002"/>
    <n v="3"/>
    <n v="0"/>
    <n v="5.2895999999999983"/>
  </r>
  <r>
    <n v="3249"/>
    <x v="1612"/>
    <x v="0"/>
    <x v="42"/>
    <d v="2013-09-22T00:00:00"/>
    <s v="Standard Class"/>
    <x v="319"/>
    <s v="Sanjit Jacobs"/>
    <x v="2"/>
    <s v="United States"/>
    <s v="Seattle"/>
    <x v="4"/>
    <n v="98103"/>
    <x v="1"/>
    <s v="FUR-CH-10004875"/>
    <x v="0"/>
    <x v="1"/>
    <s v="Harbour Creations 67200 Series Stacking Chairs"/>
    <n v="113.88800000000002"/>
    <n v="2"/>
    <n v="0.2"/>
    <n v="9.9651999999999994"/>
  </r>
  <r>
    <n v="3250"/>
    <x v="1612"/>
    <x v="0"/>
    <x v="42"/>
    <d v="2013-09-22T00:00:00"/>
    <s v="Standard Class"/>
    <x v="319"/>
    <s v="Sanjit Jacobs"/>
    <x v="2"/>
    <s v="United States"/>
    <s v="Seattle"/>
    <x v="4"/>
    <n v="98103"/>
    <x v="1"/>
    <s v="TEC-PH-10002085"/>
    <x v="2"/>
    <x v="7"/>
    <s v="Clarity 53712"/>
    <n v="105.584"/>
    <n v="2"/>
    <n v="0.2"/>
    <n v="7.9188000000000045"/>
  </r>
  <r>
    <n v="3251"/>
    <x v="1613"/>
    <x v="0"/>
    <x v="443"/>
    <d v="2013-12-30T00:00:00"/>
    <s v="Standard Class"/>
    <x v="565"/>
    <s v="Matt Collister"/>
    <x v="1"/>
    <s v="United States"/>
    <s v="Grand Rapids"/>
    <x v="12"/>
    <n v="49505"/>
    <x v="2"/>
    <s v="OFF-FA-10000992"/>
    <x v="1"/>
    <x v="13"/>
    <s v="Acco Clips to Go Binder Clips, 24 Clips in Two Sizes"/>
    <n v="24.849999999999998"/>
    <n v="7"/>
    <n v="0"/>
    <n v="11.679499999999999"/>
  </r>
  <r>
    <n v="3252"/>
    <x v="1614"/>
    <x v="3"/>
    <x v="827"/>
    <d v="2014-04-20T00:00:00"/>
    <s v="First Class"/>
    <x v="696"/>
    <s v="Bruce Geld"/>
    <x v="0"/>
    <s v="United States"/>
    <s v="Philadelphia"/>
    <x v="9"/>
    <n v="19120"/>
    <x v="3"/>
    <s v="FUR-FU-10001473"/>
    <x v="0"/>
    <x v="5"/>
    <s v="Eldon Executive Woodline II Desk Accessories, Mahogany"/>
    <n v="60.311999999999998"/>
    <n v="3"/>
    <n v="0.2"/>
    <n v="5.2773000000000003"/>
  </r>
  <r>
    <n v="3253"/>
    <x v="1615"/>
    <x v="3"/>
    <x v="855"/>
    <d v="2014-10-31T00:00:00"/>
    <s v="Second Class"/>
    <x v="15"/>
    <s v="Matt Abelman"/>
    <x v="2"/>
    <s v="United States"/>
    <s v="Chicago"/>
    <x v="10"/>
    <n v="60610"/>
    <x v="2"/>
    <s v="OFF-AR-10003045"/>
    <x v="1"/>
    <x v="6"/>
    <s v="Prang Colored Pencils"/>
    <n v="7.0559999999999992"/>
    <n v="3"/>
    <n v="0.2"/>
    <n v="2.2050000000000001"/>
  </r>
  <r>
    <n v="3254"/>
    <x v="1615"/>
    <x v="3"/>
    <x v="855"/>
    <d v="2014-10-31T00:00:00"/>
    <s v="Second Class"/>
    <x v="15"/>
    <s v="Matt Abelman"/>
    <x v="2"/>
    <s v="United States"/>
    <s v="Chicago"/>
    <x v="10"/>
    <n v="60610"/>
    <x v="2"/>
    <s v="TEC-PH-10001536"/>
    <x v="2"/>
    <x v="7"/>
    <s v="Spigen Samsung Galaxy S5 Case Wallet"/>
    <n v="27.183999999999997"/>
    <n v="2"/>
    <n v="0.2"/>
    <n v="2.0387999999999984"/>
  </r>
  <r>
    <n v="3255"/>
    <x v="1616"/>
    <x v="0"/>
    <x v="630"/>
    <d v="2013-07-15T00:00:00"/>
    <s v="Standard Class"/>
    <x v="417"/>
    <s v="Chris Cortes"/>
    <x v="0"/>
    <s v="United States"/>
    <s v="Seattle"/>
    <x v="4"/>
    <n v="98105"/>
    <x v="1"/>
    <s v="TEC-PH-10001580"/>
    <x v="2"/>
    <x v="7"/>
    <s v="Logitech Mobile Speakerphone P710e - speaker phone"/>
    <n v="107.98399999999999"/>
    <n v="1"/>
    <n v="0.2"/>
    <n v="9.4485999999999954"/>
  </r>
  <r>
    <n v="3256"/>
    <x v="1616"/>
    <x v="0"/>
    <x v="630"/>
    <d v="2013-07-15T00:00:00"/>
    <s v="Standard Class"/>
    <x v="417"/>
    <s v="Chris Cortes"/>
    <x v="0"/>
    <s v="United States"/>
    <s v="Seattle"/>
    <x v="4"/>
    <n v="98105"/>
    <x v="1"/>
    <s v="OFF-BI-10004209"/>
    <x v="1"/>
    <x v="8"/>
    <s v="Fellowes Twister Kit, Gray/Clear, 3/pkg"/>
    <n v="19.295999999999999"/>
    <n v="3"/>
    <n v="0.2"/>
    <n v="6.0299999999999994"/>
  </r>
  <r>
    <n v="3257"/>
    <x v="1617"/>
    <x v="1"/>
    <x v="101"/>
    <d v="2012-08-14T00:00:00"/>
    <s v="Standard Class"/>
    <x v="19"/>
    <s v="Ruben Ausman"/>
    <x v="1"/>
    <s v="United States"/>
    <s v="Jacksonville"/>
    <x v="2"/>
    <n v="32216"/>
    <x v="0"/>
    <s v="OFF-LA-10001613"/>
    <x v="1"/>
    <x v="2"/>
    <s v="Avery File Folder Labels"/>
    <n v="4.6079999999999997"/>
    <n v="2"/>
    <n v="0.2"/>
    <n v="1.6704000000000001"/>
  </r>
  <r>
    <n v="3258"/>
    <x v="1618"/>
    <x v="0"/>
    <x v="10"/>
    <d v="2013-12-15T00:00:00"/>
    <s v="Second Class"/>
    <x v="460"/>
    <s v="Damala Kotsonis"/>
    <x v="1"/>
    <s v="United States"/>
    <s v="Franklin"/>
    <x v="18"/>
    <n v="37064"/>
    <x v="0"/>
    <s v="FUR-TA-10001676"/>
    <x v="0"/>
    <x v="3"/>
    <s v="Hon 61000 Series Interactive Training Tables"/>
    <n v="79.97399999999999"/>
    <n v="3"/>
    <n v="0.4"/>
    <n v="-29.323800000000006"/>
  </r>
  <r>
    <n v="3259"/>
    <x v="1618"/>
    <x v="0"/>
    <x v="10"/>
    <d v="2013-12-15T00:00:00"/>
    <s v="Second Class"/>
    <x v="460"/>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x v="697"/>
    <s v="Laurel Beltran"/>
    <x v="2"/>
    <s v="United States"/>
    <s v="Highland Park"/>
    <x v="10"/>
    <n v="60035"/>
    <x v="2"/>
    <s v="OFF-BI-10000285"/>
    <x v="1"/>
    <x v="8"/>
    <s v="XtraLife ClearVue Slant-D Ring Binders by Cardinal"/>
    <n v="3.1359999999999992"/>
    <n v="2"/>
    <n v="0.8"/>
    <n v="-4.7040000000000006"/>
  </r>
  <r>
    <n v="3261"/>
    <x v="1620"/>
    <x v="2"/>
    <x v="687"/>
    <d v="2011-11-15T00:00:00"/>
    <s v="First Class"/>
    <x v="698"/>
    <s v="Candace McMahon"/>
    <x v="1"/>
    <s v="United States"/>
    <s v="Pasadena"/>
    <x v="5"/>
    <n v="77506"/>
    <x v="2"/>
    <s v="OFF-PA-10004609"/>
    <x v="1"/>
    <x v="10"/>
    <s v="Xerox 221"/>
    <n v="20.736000000000004"/>
    <n v="4"/>
    <n v="0.2"/>
    <n v="7.2576000000000001"/>
  </r>
  <r>
    <n v="3262"/>
    <x v="1621"/>
    <x v="2"/>
    <x v="664"/>
    <d v="2011-11-19T00:00:00"/>
    <s v="First Class"/>
    <x v="131"/>
    <s v="Thomas Seio"/>
    <x v="1"/>
    <s v="United States"/>
    <s v="San Francisco"/>
    <x v="1"/>
    <n v="94109"/>
    <x v="1"/>
    <s v="TEC-AC-10001314"/>
    <x v="2"/>
    <x v="11"/>
    <s v="Case Logic 2.4GHz Wireless Keyboard"/>
    <n v="99.98"/>
    <n v="2"/>
    <n v="0"/>
    <n v="7.9983999999999895"/>
  </r>
  <r>
    <n v="3263"/>
    <x v="1621"/>
    <x v="2"/>
    <x v="664"/>
    <d v="2011-11-19T00:00:00"/>
    <s v="First Class"/>
    <x v="131"/>
    <s v="Thomas Seio"/>
    <x v="1"/>
    <s v="United States"/>
    <s v="San Francisco"/>
    <x v="1"/>
    <n v="94109"/>
    <x v="1"/>
    <s v="OFF-PA-10003395"/>
    <x v="1"/>
    <x v="10"/>
    <s v="Xerox 1941"/>
    <n v="733.94999999999993"/>
    <n v="7"/>
    <n v="0"/>
    <n v="352.29599999999999"/>
  </r>
  <r>
    <n v="3264"/>
    <x v="1621"/>
    <x v="2"/>
    <x v="664"/>
    <d v="2011-11-19T00:00:00"/>
    <s v="First Class"/>
    <x v="131"/>
    <s v="Thomas Seio"/>
    <x v="1"/>
    <s v="United States"/>
    <s v="San Francisco"/>
    <x v="1"/>
    <n v="94109"/>
    <x v="1"/>
    <s v="OFF-AP-10001242"/>
    <x v="1"/>
    <x v="9"/>
    <s v="APC 7 Outlet Network SurgeArrest Surge Protector"/>
    <n v="241.44"/>
    <n v="3"/>
    <n v="0"/>
    <n v="72.431999999999988"/>
  </r>
  <r>
    <n v="3265"/>
    <x v="1622"/>
    <x v="0"/>
    <x v="758"/>
    <d v="2013-03-09T00:00:00"/>
    <s v="Second Class"/>
    <x v="575"/>
    <s v="Randy Ferguson"/>
    <x v="1"/>
    <s v="United States"/>
    <s v="Miami"/>
    <x v="2"/>
    <n v="33180"/>
    <x v="0"/>
    <s v="OFF-LA-10001641"/>
    <x v="1"/>
    <x v="2"/>
    <s v="Avery 518"/>
    <n v="10.08"/>
    <n v="4"/>
    <n v="0.2"/>
    <n v="3.528"/>
  </r>
  <r>
    <n v="3266"/>
    <x v="1623"/>
    <x v="2"/>
    <x v="856"/>
    <d v="2011-10-15T00:00:00"/>
    <s v="Standard Class"/>
    <x v="535"/>
    <s v="Jill Fjeld"/>
    <x v="0"/>
    <s v="United States"/>
    <s v="Philadelphia"/>
    <x v="9"/>
    <n v="19120"/>
    <x v="3"/>
    <s v="OFF-ST-10003816"/>
    <x v="1"/>
    <x v="4"/>
    <s v="Fellowes High-Stak Drawer Files"/>
    <n v="281.904"/>
    <n v="2"/>
    <n v="0.2"/>
    <n v="10.571399999999983"/>
  </r>
  <r>
    <n v="3267"/>
    <x v="1623"/>
    <x v="2"/>
    <x v="856"/>
    <d v="2011-10-15T00:00:00"/>
    <s v="Standard Class"/>
    <x v="535"/>
    <s v="Jill Fjeld"/>
    <x v="0"/>
    <s v="United States"/>
    <s v="Philadelphia"/>
    <x v="9"/>
    <n v="19120"/>
    <x v="3"/>
    <s v="OFF-EN-10002230"/>
    <x v="1"/>
    <x v="12"/>
    <s v="Airmail Envelopes"/>
    <n v="201.43200000000002"/>
    <n v="3"/>
    <n v="0.2"/>
    <n v="67.983299999999986"/>
  </r>
  <r>
    <n v="3268"/>
    <x v="1624"/>
    <x v="2"/>
    <x v="857"/>
    <d v="2011-05-29T00:00:00"/>
    <s v="Standard Class"/>
    <x v="699"/>
    <s v="Evan Henry"/>
    <x v="0"/>
    <s v="United States"/>
    <s v="Decatur"/>
    <x v="19"/>
    <n v="35601"/>
    <x v="0"/>
    <s v="TEC-PH-10002660"/>
    <x v="2"/>
    <x v="7"/>
    <s v="Nortel Networks T7316 E Nt8 B27"/>
    <n v="135.97999999999999"/>
    <n v="2"/>
    <n v="0"/>
    <n v="33.995000000000005"/>
  </r>
  <r>
    <n v="3269"/>
    <x v="1624"/>
    <x v="2"/>
    <x v="857"/>
    <d v="2011-05-29T00:00:00"/>
    <s v="Standard Class"/>
    <x v="699"/>
    <s v="Evan Henry"/>
    <x v="0"/>
    <s v="United States"/>
    <s v="Decatur"/>
    <x v="19"/>
    <n v="35601"/>
    <x v="0"/>
    <s v="TEC-PH-10003171"/>
    <x v="2"/>
    <x v="7"/>
    <s v="Plantronics Encore H101 Dual Earpieces Headset"/>
    <n v="44.95"/>
    <n v="1"/>
    <n v="0"/>
    <n v="12.585999999999999"/>
  </r>
  <r>
    <n v="3270"/>
    <x v="1625"/>
    <x v="2"/>
    <x v="858"/>
    <d v="2011-07-19T00:00:00"/>
    <s v="Standard Class"/>
    <x v="100"/>
    <s v="Victoria Wilson"/>
    <x v="1"/>
    <s v="United States"/>
    <s v="Sioux Falls"/>
    <x v="44"/>
    <n v="57103"/>
    <x v="2"/>
    <s v="TEC-AC-10003709"/>
    <x v="2"/>
    <x v="11"/>
    <s v="Maxell 4.7GB DVD-R 5/Pack"/>
    <n v="2.9699999999999998"/>
    <n v="3"/>
    <n v="0"/>
    <n v="1.3068000000000004"/>
  </r>
  <r>
    <n v="3271"/>
    <x v="1625"/>
    <x v="2"/>
    <x v="858"/>
    <d v="2011-07-19T00:00:00"/>
    <s v="Standard Class"/>
    <x v="100"/>
    <s v="Victoria Wilson"/>
    <x v="1"/>
    <s v="United States"/>
    <s v="Sioux Falls"/>
    <x v="44"/>
    <n v="57103"/>
    <x v="2"/>
    <s v="OFF-FA-10000304"/>
    <x v="1"/>
    <x v="13"/>
    <s v="Advantus Push Pins"/>
    <n v="6.5400000000000009"/>
    <n v="3"/>
    <n v="0"/>
    <n v="2.6814000000000004"/>
  </r>
  <r>
    <n v="3272"/>
    <x v="1626"/>
    <x v="1"/>
    <x v="17"/>
    <d v="2012-12-29T00:00:00"/>
    <s v="Second Class"/>
    <x v="634"/>
    <s v="Kean Nguyen"/>
    <x v="1"/>
    <s v="United States"/>
    <s v="Visalia"/>
    <x v="1"/>
    <n v="93277"/>
    <x v="1"/>
    <s v="TEC-AC-10003709"/>
    <x v="2"/>
    <x v="11"/>
    <s v="Maxell 4.7GB DVD-R 5/Pack"/>
    <n v="7.92"/>
    <n v="8"/>
    <n v="0"/>
    <n v="3.4848000000000008"/>
  </r>
  <r>
    <n v="3273"/>
    <x v="1627"/>
    <x v="1"/>
    <x v="97"/>
    <d v="2012-02-16T00:00:00"/>
    <s v="Standard Class"/>
    <x v="695"/>
    <s v="Sarah Jordon"/>
    <x v="0"/>
    <s v="United States"/>
    <s v="Los Angeles"/>
    <x v="1"/>
    <n v="90049"/>
    <x v="1"/>
    <s v="FUR-CH-10002774"/>
    <x v="0"/>
    <x v="1"/>
    <s v="Global Deluxe Stacking Chair, Gray"/>
    <n v="203.92"/>
    <n v="5"/>
    <n v="0.2"/>
    <n v="22.940999999999995"/>
  </r>
  <r>
    <n v="3274"/>
    <x v="1628"/>
    <x v="3"/>
    <x v="540"/>
    <d v="2014-05-13T00:00:00"/>
    <s v="Standard Class"/>
    <x v="390"/>
    <s v="Penelope Sewall"/>
    <x v="2"/>
    <s v="United States"/>
    <s v="Los Angeles"/>
    <x v="1"/>
    <n v="90032"/>
    <x v="1"/>
    <s v="TEC-CO-10001046"/>
    <x v="2"/>
    <x v="16"/>
    <s v="Canon Imageclass D680 Copier / Fax"/>
    <n v="3359.9520000000002"/>
    <n v="6"/>
    <n v="0.2"/>
    <n v="1049.9849999999999"/>
  </r>
  <r>
    <n v="3275"/>
    <x v="1629"/>
    <x v="3"/>
    <x v="808"/>
    <d v="2014-11-07T00:00:00"/>
    <s v="Standard Class"/>
    <x v="366"/>
    <s v="Kalyca Meade"/>
    <x v="1"/>
    <s v="United States"/>
    <s v="Overland Park"/>
    <x v="41"/>
    <n v="66212"/>
    <x v="2"/>
    <s v="OFF-FA-10003495"/>
    <x v="1"/>
    <x v="13"/>
    <s v="Staples"/>
    <n v="18.240000000000002"/>
    <n v="3"/>
    <n v="0"/>
    <n v="9.120000000000001"/>
  </r>
  <r>
    <n v="3276"/>
    <x v="1629"/>
    <x v="3"/>
    <x v="808"/>
    <d v="2014-11-07T00:00:00"/>
    <s v="Standard Class"/>
    <x v="366"/>
    <s v="Kalyca Meade"/>
    <x v="1"/>
    <s v="United States"/>
    <s v="Overland Park"/>
    <x v="41"/>
    <n v="66212"/>
    <x v="2"/>
    <s v="OFF-AR-10004685"/>
    <x v="1"/>
    <x v="6"/>
    <s v="Binney &amp; Smith Crayola Metallic Colored Pencils, 8-Color Set"/>
    <n v="27.78"/>
    <n v="6"/>
    <n v="0"/>
    <n v="9.1673999999999989"/>
  </r>
  <r>
    <n v="3277"/>
    <x v="1630"/>
    <x v="2"/>
    <x v="267"/>
    <d v="2011-04-09T00:00:00"/>
    <s v="Second Class"/>
    <x v="620"/>
    <s v="Greg Maxwell"/>
    <x v="1"/>
    <s v="United States"/>
    <s v="Alexandria"/>
    <x v="17"/>
    <n v="22304"/>
    <x v="0"/>
    <s v="OFF-AR-10004757"/>
    <x v="1"/>
    <x v="6"/>
    <s v="Crayola Colored Pencils"/>
    <n v="22.959999999999997"/>
    <n v="7"/>
    <n v="0"/>
    <n v="7.5767999999999986"/>
  </r>
  <r>
    <n v="3278"/>
    <x v="1630"/>
    <x v="2"/>
    <x v="267"/>
    <d v="2011-04-09T00:00:00"/>
    <s v="Second Class"/>
    <x v="620"/>
    <s v="Greg Maxwell"/>
    <x v="1"/>
    <s v="United States"/>
    <s v="Alexandria"/>
    <x v="17"/>
    <n v="22304"/>
    <x v="0"/>
    <s v="TEC-PH-10001615"/>
    <x v="2"/>
    <x v="7"/>
    <s v="AT&amp;T CL82213"/>
    <n v="28.99"/>
    <n v="1"/>
    <n v="0"/>
    <n v="8.4070999999999962"/>
  </r>
  <r>
    <n v="3279"/>
    <x v="1630"/>
    <x v="2"/>
    <x v="267"/>
    <d v="2011-04-09T00:00:00"/>
    <s v="Second Class"/>
    <x v="620"/>
    <s v="Greg Maxwell"/>
    <x v="1"/>
    <s v="United States"/>
    <s v="Alexandria"/>
    <x v="17"/>
    <n v="22304"/>
    <x v="0"/>
    <s v="OFF-PA-10003349"/>
    <x v="1"/>
    <x v="10"/>
    <s v="Xerox 1957"/>
    <n v="12.96"/>
    <n v="2"/>
    <n v="0"/>
    <n v="6.3504000000000005"/>
  </r>
  <r>
    <n v="3280"/>
    <x v="1630"/>
    <x v="2"/>
    <x v="267"/>
    <d v="2011-04-09T00:00:00"/>
    <s v="Second Class"/>
    <x v="620"/>
    <s v="Greg Maxwell"/>
    <x v="1"/>
    <s v="United States"/>
    <s v="Alexandria"/>
    <x v="17"/>
    <n v="22304"/>
    <x v="0"/>
    <s v="OFF-AR-10000127"/>
    <x v="1"/>
    <x v="6"/>
    <s v="Newell 321"/>
    <n v="22.959999999999997"/>
    <n v="7"/>
    <n v="0"/>
    <n v="6.6583999999999968"/>
  </r>
  <r>
    <n v="3281"/>
    <x v="1630"/>
    <x v="2"/>
    <x v="267"/>
    <d v="2011-04-09T00:00:00"/>
    <s v="Second Class"/>
    <x v="620"/>
    <s v="Greg Maxwell"/>
    <x v="1"/>
    <s v="United States"/>
    <s v="Alexandria"/>
    <x v="17"/>
    <n v="22304"/>
    <x v="0"/>
    <s v="OFF-SU-10002881"/>
    <x v="1"/>
    <x v="14"/>
    <s v="Martin Yale Chadless Opener Electric Letter Opener"/>
    <n v="4164.0499999999993"/>
    <n v="5"/>
    <n v="0"/>
    <n v="83.281000000000063"/>
  </r>
  <r>
    <n v="3282"/>
    <x v="1631"/>
    <x v="2"/>
    <x v="328"/>
    <d v="2011-09-24T00:00:00"/>
    <s v="Standard Class"/>
    <x v="446"/>
    <s v="Kean Takahito"/>
    <x v="0"/>
    <s v="United States"/>
    <s v="Raleigh"/>
    <x v="3"/>
    <n v="27604"/>
    <x v="0"/>
    <s v="TEC-AC-10001109"/>
    <x v="2"/>
    <x v="11"/>
    <s v="Logitech Trackman Marble Mouse"/>
    <n v="47.984000000000002"/>
    <n v="2"/>
    <n v="0.2"/>
    <n v="13.195600000000001"/>
  </r>
  <r>
    <n v="3283"/>
    <x v="1631"/>
    <x v="2"/>
    <x v="328"/>
    <d v="2011-09-24T00:00:00"/>
    <s v="Standard Class"/>
    <x v="446"/>
    <s v="Kean Takahito"/>
    <x v="0"/>
    <s v="United States"/>
    <s v="Raleigh"/>
    <x v="3"/>
    <n v="27604"/>
    <x v="0"/>
    <s v="OFF-PA-10000682"/>
    <x v="1"/>
    <x v="10"/>
    <s v="Xerox 1924"/>
    <n v="4.6240000000000006"/>
    <n v="1"/>
    <n v="0.2"/>
    <n v="1.6762000000000001"/>
  </r>
  <r>
    <n v="3284"/>
    <x v="1632"/>
    <x v="2"/>
    <x v="587"/>
    <d v="2011-10-06T00:00:00"/>
    <s v="Standard Class"/>
    <x v="186"/>
    <s v="Maya Herman"/>
    <x v="1"/>
    <s v="United States"/>
    <s v="New York City"/>
    <x v="15"/>
    <n v="10035"/>
    <x v="3"/>
    <s v="FUR-FU-10000221"/>
    <x v="0"/>
    <x v="5"/>
    <s v="Master Caster Door Stop, Brown"/>
    <n v="15.24"/>
    <n v="3"/>
    <n v="0"/>
    <n v="5.1815999999999995"/>
  </r>
  <r>
    <n v="3285"/>
    <x v="1633"/>
    <x v="2"/>
    <x v="171"/>
    <d v="2011-09-17T00:00:00"/>
    <s v="Standard Class"/>
    <x v="314"/>
    <s v="Art Foster"/>
    <x v="0"/>
    <s v="United States"/>
    <s v="Fairfield"/>
    <x v="24"/>
    <n v="45014"/>
    <x v="3"/>
    <s v="OFF-BI-10002429"/>
    <x v="1"/>
    <x v="8"/>
    <s v="Premier Elliptical Ring Binder, Black"/>
    <n v="63.924000000000007"/>
    <n v="7"/>
    <n v="0.7"/>
    <n v="-46.877600000000001"/>
  </r>
  <r>
    <n v="3286"/>
    <x v="1634"/>
    <x v="3"/>
    <x v="297"/>
    <d v="2014-02-26T00:00:00"/>
    <s v="Standard Class"/>
    <x v="655"/>
    <s v="Julie Prescott"/>
    <x v="2"/>
    <s v="United States"/>
    <s v="Muskogee"/>
    <x v="26"/>
    <n v="74403"/>
    <x v="2"/>
    <s v="OFF-AR-10002375"/>
    <x v="1"/>
    <x v="6"/>
    <s v="Newell 351"/>
    <n v="6.56"/>
    <n v="2"/>
    <n v="0"/>
    <n v="1.9023999999999992"/>
  </r>
  <r>
    <n v="3287"/>
    <x v="1634"/>
    <x v="3"/>
    <x v="297"/>
    <d v="2014-02-26T00:00:00"/>
    <s v="Standard Class"/>
    <x v="655"/>
    <s v="Julie Prescott"/>
    <x v="2"/>
    <s v="United States"/>
    <s v="Muskogee"/>
    <x v="26"/>
    <n v="74403"/>
    <x v="2"/>
    <s v="OFF-AP-10000595"/>
    <x v="1"/>
    <x v="9"/>
    <s v="Disposable Triple-Filter Dust Bags"/>
    <n v="13.11"/>
    <n v="3"/>
    <n v="0"/>
    <n v="3.4086000000000003"/>
  </r>
  <r>
    <n v="3288"/>
    <x v="1635"/>
    <x v="1"/>
    <x v="350"/>
    <d v="2012-12-15T00:00:00"/>
    <s v="First Class"/>
    <x v="361"/>
    <s v="Rob Dowd"/>
    <x v="0"/>
    <s v="United States"/>
    <s v="Temecula"/>
    <x v="1"/>
    <n v="92592"/>
    <x v="1"/>
    <s v="TEC-PH-10001530"/>
    <x v="2"/>
    <x v="7"/>
    <s v="Plantronics Voyager Pro Legend"/>
    <n v="494.37600000000009"/>
    <n v="3"/>
    <n v="0.2"/>
    <n v="49.437599999999975"/>
  </r>
  <r>
    <n v="3289"/>
    <x v="1635"/>
    <x v="1"/>
    <x v="350"/>
    <d v="2012-12-15T00:00:00"/>
    <s v="First Class"/>
    <x v="361"/>
    <s v="Rob Dowd"/>
    <x v="0"/>
    <s v="United States"/>
    <s v="Temecula"/>
    <x v="1"/>
    <n v="92592"/>
    <x v="1"/>
    <s v="OFF-BI-10000050"/>
    <x v="1"/>
    <x v="8"/>
    <s v="Angle-D Binders with Locking Rings, Label Holders"/>
    <n v="29.2"/>
    <n v="5"/>
    <n v="0.2"/>
    <n v="9.8549999999999969"/>
  </r>
  <r>
    <n v="3290"/>
    <x v="1635"/>
    <x v="1"/>
    <x v="350"/>
    <d v="2012-12-15T00:00:00"/>
    <s v="First Class"/>
    <x v="361"/>
    <s v="Rob Dowd"/>
    <x v="0"/>
    <s v="United States"/>
    <s v="Temecula"/>
    <x v="1"/>
    <n v="92592"/>
    <x v="1"/>
    <s v="TEC-AC-10001552"/>
    <x v="2"/>
    <x v="11"/>
    <s v="Logitech K350 2.4Ghz Wireless Keyboard"/>
    <n v="248.85000000000002"/>
    <n v="5"/>
    <n v="0"/>
    <n v="27.373499999999993"/>
  </r>
  <r>
    <n v="3291"/>
    <x v="1635"/>
    <x v="1"/>
    <x v="350"/>
    <d v="2012-12-15T00:00:00"/>
    <s v="First Class"/>
    <x v="361"/>
    <s v="Rob Dowd"/>
    <x v="0"/>
    <s v="United States"/>
    <s v="Temecula"/>
    <x v="1"/>
    <n v="92592"/>
    <x v="1"/>
    <s v="TEC-AC-10003399"/>
    <x v="2"/>
    <x v="11"/>
    <s v="Memorex Mini Travel Drive 64 GB USB 2.0 Flash Drive"/>
    <n v="36.24"/>
    <n v="1"/>
    <n v="0"/>
    <n v="15.220800000000001"/>
  </r>
  <r>
    <n v="3292"/>
    <x v="1636"/>
    <x v="0"/>
    <x v="859"/>
    <d v="2013-11-05T00:00:00"/>
    <s v="Standard Class"/>
    <x v="639"/>
    <s v="Jason Fortune-"/>
    <x v="0"/>
    <s v="United States"/>
    <s v="Sterling Heights"/>
    <x v="12"/>
    <n v="48310"/>
    <x v="2"/>
    <s v="OFF-AR-10004078"/>
    <x v="1"/>
    <x v="6"/>
    <s v="Newell 312"/>
    <n v="11.68"/>
    <n v="2"/>
    <n v="0"/>
    <n v="3.5039999999999996"/>
  </r>
  <r>
    <n v="3293"/>
    <x v="1637"/>
    <x v="2"/>
    <x v="58"/>
    <d v="2011-12-30T00:00:00"/>
    <s v="Standard Class"/>
    <x v="242"/>
    <s v="Clytie Kelty"/>
    <x v="0"/>
    <s v="United States"/>
    <s v="San Diego"/>
    <x v="1"/>
    <n v="92024"/>
    <x v="1"/>
    <s v="OFF-SU-10002189"/>
    <x v="1"/>
    <x v="14"/>
    <s v="Acme Rosewood Handle Letter Opener"/>
    <n v="11.91"/>
    <n v="3"/>
    <n v="0"/>
    <n v="0.11909999999999954"/>
  </r>
  <r>
    <n v="3294"/>
    <x v="1637"/>
    <x v="2"/>
    <x v="58"/>
    <d v="2011-12-30T00:00:00"/>
    <s v="Standard Class"/>
    <x v="242"/>
    <s v="Clytie Kelty"/>
    <x v="0"/>
    <s v="United States"/>
    <s v="San Diego"/>
    <x v="1"/>
    <n v="92024"/>
    <x v="1"/>
    <s v="FUR-FU-10001852"/>
    <x v="0"/>
    <x v="5"/>
    <s v="Eldon Regeneration Recycled Desk Accessories, Smoke"/>
    <n v="3.48"/>
    <n v="2"/>
    <n v="0"/>
    <n v="1.1135999999999999"/>
  </r>
  <r>
    <n v="3295"/>
    <x v="1638"/>
    <x v="2"/>
    <x v="860"/>
    <d v="2011-08-18T00:00:00"/>
    <s v="First Class"/>
    <x v="168"/>
    <s v="Keith Herrera"/>
    <x v="0"/>
    <s v="United States"/>
    <s v="Dallas"/>
    <x v="5"/>
    <n v="75081"/>
    <x v="2"/>
    <s v="OFF-BI-10003638"/>
    <x v="1"/>
    <x v="8"/>
    <s v="GBC Durable Plastic Covers"/>
    <n v="30.959999999999994"/>
    <n v="8"/>
    <n v="0.8"/>
    <n v="-52.632000000000019"/>
  </r>
  <r>
    <n v="3296"/>
    <x v="1639"/>
    <x v="3"/>
    <x v="172"/>
    <d v="2014-10-04T00:00:00"/>
    <s v="First Class"/>
    <x v="475"/>
    <s v="Corinna Mitchell"/>
    <x v="2"/>
    <s v="United States"/>
    <s v="New York City"/>
    <x v="15"/>
    <n v="10035"/>
    <x v="3"/>
    <s v="TEC-MA-10002428"/>
    <x v="2"/>
    <x v="15"/>
    <s v="Fellowes Powershred HS-440 4-Sheet High Security Shredder"/>
    <n v="1704.89"/>
    <n v="11"/>
    <n v="0"/>
    <n v="767.20049999999992"/>
  </r>
  <r>
    <n v="3297"/>
    <x v="1640"/>
    <x v="1"/>
    <x v="293"/>
    <d v="2012-05-30T00:00:00"/>
    <s v="Standard Class"/>
    <x v="12"/>
    <s v="Emily Burns"/>
    <x v="0"/>
    <s v="United States"/>
    <s v="Phoenix"/>
    <x v="16"/>
    <n v="85023"/>
    <x v="1"/>
    <s v="OFF-BI-10001036"/>
    <x v="1"/>
    <x v="8"/>
    <s v="Cardinal EasyOpen D-Ring Binders"/>
    <n v="19.194000000000003"/>
    <n v="7"/>
    <n v="0.7"/>
    <n v="-12.795999999999999"/>
  </r>
  <r>
    <n v="3298"/>
    <x v="1640"/>
    <x v="1"/>
    <x v="293"/>
    <d v="2012-05-30T00:00:00"/>
    <s v="Standard Class"/>
    <x v="12"/>
    <s v="Emily Burns"/>
    <x v="0"/>
    <s v="United States"/>
    <s v="Phoenix"/>
    <x v="16"/>
    <n v="85023"/>
    <x v="1"/>
    <s v="OFF-AP-10004708"/>
    <x v="1"/>
    <x v="9"/>
    <s v="Fellowes Superior 10 Outlet Split Surge Protector"/>
    <n v="121.79200000000002"/>
    <n v="4"/>
    <n v="0.2"/>
    <n v="13.701599999999988"/>
  </r>
  <r>
    <n v="3299"/>
    <x v="1641"/>
    <x v="3"/>
    <x v="673"/>
    <d v="2014-11-17T00:00:00"/>
    <s v="Same Day"/>
    <x v="360"/>
    <s v="Mitch Willingham"/>
    <x v="1"/>
    <s v="United States"/>
    <s v="San Francisco"/>
    <x v="1"/>
    <n v="94122"/>
    <x v="1"/>
    <s v="TEC-MA-10000488"/>
    <x v="2"/>
    <x v="15"/>
    <s v="Bady BDG101FRU Card Printer"/>
    <n v="1919.9760000000001"/>
    <n v="3"/>
    <n v="0.2"/>
    <n v="215.99729999999977"/>
  </r>
  <r>
    <n v="3300"/>
    <x v="1642"/>
    <x v="2"/>
    <x v="728"/>
    <d v="2011-11-22T00:00:00"/>
    <s v="Standard Class"/>
    <x v="229"/>
    <s v="Carlos Soltero"/>
    <x v="0"/>
    <s v="United States"/>
    <s v="Philadelphia"/>
    <x v="9"/>
    <n v="19140"/>
    <x v="3"/>
    <s v="OFF-BI-10003656"/>
    <x v="1"/>
    <x v="8"/>
    <s v="Fellowes PB200 Plastic Comb Binding Machine"/>
    <n v="50.997000000000007"/>
    <n v="1"/>
    <n v="0.7"/>
    <n v="-40.797600000000003"/>
  </r>
  <r>
    <n v="3301"/>
    <x v="1642"/>
    <x v="2"/>
    <x v="728"/>
    <d v="2011-11-22T00:00:00"/>
    <s v="Standard Class"/>
    <x v="229"/>
    <s v="Carlos Soltero"/>
    <x v="0"/>
    <s v="United States"/>
    <s v="Philadelphia"/>
    <x v="9"/>
    <n v="19140"/>
    <x v="3"/>
    <s v="OFF-ST-10003656"/>
    <x v="1"/>
    <x v="4"/>
    <s v="Safco Industrial Wire Shelving"/>
    <n v="76.792000000000002"/>
    <n v="1"/>
    <n v="0.2"/>
    <n v="-16.318300000000001"/>
  </r>
  <r>
    <n v="3302"/>
    <x v="1642"/>
    <x v="2"/>
    <x v="728"/>
    <d v="2011-11-22T00:00:00"/>
    <s v="Standard Class"/>
    <x v="229"/>
    <s v="Carlos Soltero"/>
    <x v="0"/>
    <s v="United States"/>
    <s v="Philadelphia"/>
    <x v="9"/>
    <n v="19140"/>
    <x v="3"/>
    <s v="TEC-PH-10001128"/>
    <x v="2"/>
    <x v="7"/>
    <s v="Motorola Droid Maxx"/>
    <n v="539.96399999999994"/>
    <n v="6"/>
    <n v="0.4"/>
    <n v="-107.99280000000002"/>
  </r>
  <r>
    <n v="3303"/>
    <x v="1642"/>
    <x v="2"/>
    <x v="728"/>
    <d v="2011-11-22T00:00:00"/>
    <s v="Standard Class"/>
    <x v="229"/>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x v="229"/>
    <s v="Carlos Soltero"/>
    <x v="0"/>
    <s v="United States"/>
    <s v="Philadelphia"/>
    <x v="9"/>
    <n v="19140"/>
    <x v="3"/>
    <s v="OFF-BI-10004656"/>
    <x v="1"/>
    <x v="8"/>
    <s v="Peel &amp; Stick Add-On Corner Pockets"/>
    <n v="1.9440000000000004"/>
    <n v="3"/>
    <n v="0.7"/>
    <n v="-1.4255999999999998"/>
  </r>
  <r>
    <n v="3305"/>
    <x v="1643"/>
    <x v="2"/>
    <x v="125"/>
    <d v="2012-01-01T00:00:00"/>
    <s v="Second Class"/>
    <x v="407"/>
    <s v="Stefania Perrino"/>
    <x v="1"/>
    <s v="United States"/>
    <s v="Laredo"/>
    <x v="5"/>
    <n v="78041"/>
    <x v="2"/>
    <s v="OFF-EN-10004955"/>
    <x v="1"/>
    <x v="12"/>
    <s v="Fashion Color Clasp Envelopes"/>
    <n v="12.984000000000002"/>
    <n v="3"/>
    <n v="0.2"/>
    <n v="4.7066999999999997"/>
  </r>
  <r>
    <n v="3306"/>
    <x v="1643"/>
    <x v="2"/>
    <x v="125"/>
    <d v="2012-01-01T00:00:00"/>
    <s v="Second Class"/>
    <x v="407"/>
    <s v="Stefania Perrino"/>
    <x v="1"/>
    <s v="United States"/>
    <s v="Laredo"/>
    <x v="5"/>
    <n v="78041"/>
    <x v="2"/>
    <s v="TEC-PH-10002468"/>
    <x v="2"/>
    <x v="7"/>
    <s v="Plantronics CS 50-USB - headset - Convertible, Monaural"/>
    <n v="217.58400000000003"/>
    <n v="2"/>
    <n v="0.2"/>
    <n v="19.03860000000001"/>
  </r>
  <r>
    <n v="3307"/>
    <x v="1643"/>
    <x v="2"/>
    <x v="125"/>
    <d v="2012-01-01T00:00:00"/>
    <s v="Second Class"/>
    <x v="407"/>
    <s v="Stefania Perrino"/>
    <x v="1"/>
    <s v="United States"/>
    <s v="Laredo"/>
    <x v="5"/>
    <n v="78041"/>
    <x v="2"/>
    <s v="TEC-PH-10000576"/>
    <x v="2"/>
    <x v="7"/>
    <s v="AT&amp;T 1080 Corded phone"/>
    <n v="328.77600000000007"/>
    <n v="3"/>
    <n v="0.2"/>
    <n v="28.767899999999997"/>
  </r>
  <r>
    <n v="3308"/>
    <x v="1643"/>
    <x v="2"/>
    <x v="125"/>
    <d v="2012-01-01T00:00:00"/>
    <s v="Second Class"/>
    <x v="407"/>
    <s v="Stefania Perrino"/>
    <x v="1"/>
    <s v="United States"/>
    <s v="Laredo"/>
    <x v="5"/>
    <n v="78041"/>
    <x v="2"/>
    <s v="OFF-BI-10002160"/>
    <x v="1"/>
    <x v="8"/>
    <s v="Acco Hanging Data Binders"/>
    <n v="2.2859999999999996"/>
    <n v="3"/>
    <n v="0.8"/>
    <n v="-3.6576000000000004"/>
  </r>
  <r>
    <n v="3309"/>
    <x v="1643"/>
    <x v="2"/>
    <x v="125"/>
    <d v="2012-01-01T00:00:00"/>
    <s v="Second Class"/>
    <x v="407"/>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x v="265"/>
    <s v="Grant Thornton"/>
    <x v="1"/>
    <s v="United States"/>
    <s v="New York City"/>
    <x v="15"/>
    <n v="10009"/>
    <x v="3"/>
    <s v="OFF-BI-10001116"/>
    <x v="1"/>
    <x v="8"/>
    <s v="Wilson Jones 1&quot; Hanging DublLock Ring Binders"/>
    <n v="25.344000000000001"/>
    <n v="6"/>
    <n v="0.2"/>
    <n v="8.8704000000000018"/>
  </r>
  <r>
    <n v="3311"/>
    <x v="1645"/>
    <x v="0"/>
    <x v="42"/>
    <d v="2013-09-23T00:00:00"/>
    <s v="Standard Class"/>
    <x v="560"/>
    <s v="Luke Weiss"/>
    <x v="0"/>
    <s v="United States"/>
    <s v="New York City"/>
    <x v="15"/>
    <n v="10035"/>
    <x v="3"/>
    <s v="OFF-BI-10002026"/>
    <x v="1"/>
    <x v="8"/>
    <s v="Avery Arch Ring Binders"/>
    <n v="232.40000000000003"/>
    <n v="5"/>
    <n v="0.2"/>
    <n v="78.434999999999988"/>
  </r>
  <r>
    <n v="3312"/>
    <x v="1646"/>
    <x v="0"/>
    <x v="231"/>
    <d v="2013-03-26T00:00:00"/>
    <s v="Second Class"/>
    <x v="692"/>
    <s v="Aaron Hawkins"/>
    <x v="1"/>
    <s v="United States"/>
    <s v="Gulfport"/>
    <x v="35"/>
    <n v="39503"/>
    <x v="0"/>
    <s v="FUR-FU-10003691"/>
    <x v="0"/>
    <x v="5"/>
    <s v="Eldon Image Series Desk Accessories, Ebony"/>
    <n v="86.45"/>
    <n v="7"/>
    <n v="0"/>
    <n v="38.038000000000004"/>
  </r>
  <r>
    <n v="3313"/>
    <x v="1647"/>
    <x v="2"/>
    <x v="127"/>
    <d v="2011-10-01T00:00:00"/>
    <s v="Standard Class"/>
    <x v="513"/>
    <s v="Thea Hendricks"/>
    <x v="0"/>
    <s v="United States"/>
    <s v="San Diego"/>
    <x v="1"/>
    <n v="92037"/>
    <x v="1"/>
    <s v="FUR-CH-10002602"/>
    <x v="0"/>
    <x v="1"/>
    <s v="DMI Arturo Collection Mission-style Design Wood Chair"/>
    <n v="603.91999999999996"/>
    <n v="5"/>
    <n v="0.2"/>
    <n v="45.294000000000011"/>
  </r>
  <r>
    <n v="3314"/>
    <x v="1647"/>
    <x v="2"/>
    <x v="127"/>
    <d v="2011-10-01T00:00:00"/>
    <s v="Standard Class"/>
    <x v="513"/>
    <s v="Thea Hendricks"/>
    <x v="0"/>
    <s v="United States"/>
    <s v="San Diego"/>
    <x v="1"/>
    <n v="92037"/>
    <x v="1"/>
    <s v="OFF-PA-10000675"/>
    <x v="1"/>
    <x v="10"/>
    <s v="Xerox 1919"/>
    <n v="81.98"/>
    <n v="2"/>
    <n v="0"/>
    <n v="40.170200000000001"/>
  </r>
  <r>
    <n v="3315"/>
    <x v="1648"/>
    <x v="3"/>
    <x v="165"/>
    <d v="2014-12-29T00:00:00"/>
    <s v="Standard Class"/>
    <x v="643"/>
    <s v="Hunter Glantz"/>
    <x v="0"/>
    <s v="United States"/>
    <s v="Oceanside"/>
    <x v="15"/>
    <n v="11572"/>
    <x v="3"/>
    <s v="FUR-CH-10002602"/>
    <x v="0"/>
    <x v="1"/>
    <s v="DMI Arturo Collection Mission-style Design Wood Chair"/>
    <n v="271.76400000000001"/>
    <n v="2"/>
    <n v="0.1"/>
    <n v="48.313600000000008"/>
  </r>
  <r>
    <n v="3316"/>
    <x v="1648"/>
    <x v="3"/>
    <x v="165"/>
    <d v="2014-12-29T00:00:00"/>
    <s v="Standard Class"/>
    <x v="643"/>
    <s v="Hunter Glantz"/>
    <x v="0"/>
    <s v="United States"/>
    <s v="Oceanside"/>
    <x v="15"/>
    <n v="11572"/>
    <x v="3"/>
    <s v="OFF-BI-10001900"/>
    <x v="1"/>
    <x v="8"/>
    <s v="DXL Angle-View Binders with Locking Rings, Black"/>
    <n v="14.376000000000001"/>
    <n v="3"/>
    <n v="0.2"/>
    <n v="4.8518999999999997"/>
  </r>
  <r>
    <n v="3317"/>
    <x v="1649"/>
    <x v="3"/>
    <x v="468"/>
    <d v="2014-11-16T00:00:00"/>
    <s v="Second Class"/>
    <x v="494"/>
    <s v="Edward Becker"/>
    <x v="1"/>
    <s v="United States"/>
    <s v="Round Rock"/>
    <x v="5"/>
    <n v="78664"/>
    <x v="2"/>
    <s v="FUR-FU-10001468"/>
    <x v="0"/>
    <x v="5"/>
    <s v="Tenex Antistatic Computer Chair Mats"/>
    <n v="341.96"/>
    <n v="5"/>
    <n v="0.6"/>
    <n v="-427.45000000000005"/>
  </r>
  <r>
    <n v="3318"/>
    <x v="1650"/>
    <x v="1"/>
    <x v="861"/>
    <d v="2012-09-15T00:00:00"/>
    <s v="Standard Class"/>
    <x v="56"/>
    <s v="Steven Cartwright"/>
    <x v="0"/>
    <s v="United States"/>
    <s v="Redlands"/>
    <x v="1"/>
    <n v="92374"/>
    <x v="1"/>
    <s v="OFF-AR-10004648"/>
    <x v="1"/>
    <x v="6"/>
    <s v="Boston 19500 Mighty Mite Electric Pencil Sharpener"/>
    <n v="181.35"/>
    <n v="9"/>
    <n v="0"/>
    <n v="48.964500000000001"/>
  </r>
  <r>
    <n v="3319"/>
    <x v="1650"/>
    <x v="1"/>
    <x v="861"/>
    <d v="2012-09-15T00:00:00"/>
    <s v="Standard Class"/>
    <x v="56"/>
    <s v="Steven Cartwright"/>
    <x v="0"/>
    <s v="United States"/>
    <s v="Redlands"/>
    <x v="1"/>
    <n v="92374"/>
    <x v="1"/>
    <s v="OFF-LA-10003190"/>
    <x v="1"/>
    <x v="2"/>
    <s v="Avery 474"/>
    <n v="8.64"/>
    <n v="3"/>
    <n v="0"/>
    <n v="4.2336"/>
  </r>
  <r>
    <n v="3320"/>
    <x v="1651"/>
    <x v="2"/>
    <x v="414"/>
    <d v="2011-12-25T00:00:00"/>
    <s v="Standard Class"/>
    <x v="700"/>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x v="700"/>
    <s v="Tony Sayre"/>
    <x v="0"/>
    <s v="United States"/>
    <s v="Columbia"/>
    <x v="18"/>
    <n v="38401"/>
    <x v="0"/>
    <s v="FUR-CH-10004287"/>
    <x v="0"/>
    <x v="1"/>
    <s v="SAFCO Arco Folding Chair"/>
    <n v="662.88"/>
    <n v="3"/>
    <n v="0.2"/>
    <n v="74.573999999999955"/>
  </r>
  <r>
    <n v="3322"/>
    <x v="1651"/>
    <x v="2"/>
    <x v="414"/>
    <d v="2011-12-25T00:00:00"/>
    <s v="Standard Class"/>
    <x v="700"/>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x v="274"/>
    <s v="Tracy Hopkins"/>
    <x v="2"/>
    <s v="United States"/>
    <s v="New York City"/>
    <x v="15"/>
    <n v="10009"/>
    <x v="3"/>
    <s v="OFF-AP-10002892"/>
    <x v="1"/>
    <x v="9"/>
    <s v="Belkin F5C206VTEL 6 Outlet Surge"/>
    <n v="68.94"/>
    <n v="3"/>
    <n v="0"/>
    <n v="20.681999999999995"/>
  </r>
  <r>
    <n v="3324"/>
    <x v="1652"/>
    <x v="1"/>
    <x v="862"/>
    <d v="2012-07-27T00:00:00"/>
    <s v="Standard Class"/>
    <x v="274"/>
    <s v="Tracy Hopkins"/>
    <x v="2"/>
    <s v="United States"/>
    <s v="New York City"/>
    <x v="15"/>
    <n v="10009"/>
    <x v="3"/>
    <s v="FUR-FU-10002253"/>
    <x v="0"/>
    <x v="5"/>
    <s v="Howard Miller 13&quot; Diameter Pewter Finish Round Wall Clock"/>
    <n v="128.82"/>
    <n v="3"/>
    <n v="0"/>
    <n v="50.239800000000002"/>
  </r>
  <r>
    <n v="3325"/>
    <x v="1653"/>
    <x v="2"/>
    <x v="7"/>
    <d v="2011-11-15T00:00:00"/>
    <s v="Standard Class"/>
    <x v="30"/>
    <s v="Karen Daniels"/>
    <x v="0"/>
    <s v="United States"/>
    <s v="Houston"/>
    <x v="5"/>
    <n v="77095"/>
    <x v="2"/>
    <s v="OFF-BI-10001359"/>
    <x v="1"/>
    <x v="8"/>
    <s v="GBC DocuBind TL300 Electric Binding System"/>
    <n v="896.98999999999978"/>
    <n v="5"/>
    <n v="0.8"/>
    <n v="-1480.0335000000009"/>
  </r>
  <r>
    <n v="3326"/>
    <x v="1653"/>
    <x v="2"/>
    <x v="7"/>
    <d v="2011-11-15T00:00:00"/>
    <s v="Standard Class"/>
    <x v="3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x v="30"/>
    <s v="Karen Daniels"/>
    <x v="0"/>
    <s v="United States"/>
    <s v="Houston"/>
    <x v="5"/>
    <n v="77095"/>
    <x v="2"/>
    <s v="OFF-AR-10003582"/>
    <x v="1"/>
    <x v="6"/>
    <s v="Boston Electric Pencil Sharpener, Model 1818, Charcoal Black"/>
    <n v="67.56"/>
    <n v="3"/>
    <n v="0.2"/>
    <n v="6.7560000000000038"/>
  </r>
  <r>
    <n v="3328"/>
    <x v="1653"/>
    <x v="2"/>
    <x v="7"/>
    <d v="2011-11-15T00:00:00"/>
    <s v="Standard Class"/>
    <x v="30"/>
    <s v="Karen Daniels"/>
    <x v="0"/>
    <s v="United States"/>
    <s v="Houston"/>
    <x v="5"/>
    <n v="77095"/>
    <x v="2"/>
    <s v="OFF-PA-10003724"/>
    <x v="1"/>
    <x v="10"/>
    <s v="Wirebound Message Book, 4 per Page"/>
    <n v="21.720000000000002"/>
    <n v="5"/>
    <n v="0.2"/>
    <n v="7.8734999999999991"/>
  </r>
  <r>
    <n v="3329"/>
    <x v="1653"/>
    <x v="2"/>
    <x v="7"/>
    <d v="2011-11-15T00:00:00"/>
    <s v="Standard Class"/>
    <x v="30"/>
    <s v="Karen Daniels"/>
    <x v="0"/>
    <s v="United States"/>
    <s v="Houston"/>
    <x v="5"/>
    <n v="77095"/>
    <x v="2"/>
    <s v="OFF-PA-10001033"/>
    <x v="1"/>
    <x v="10"/>
    <s v="Xerox 1893"/>
    <n v="262.33600000000001"/>
    <n v="8"/>
    <n v="0.2"/>
    <n v="95.096800000000002"/>
  </r>
  <r>
    <n v="3330"/>
    <x v="1653"/>
    <x v="2"/>
    <x v="7"/>
    <d v="2011-11-15T00:00:00"/>
    <s v="Standard Class"/>
    <x v="30"/>
    <s v="Karen Daniels"/>
    <x v="0"/>
    <s v="United States"/>
    <s v="Houston"/>
    <x v="5"/>
    <n v="77095"/>
    <x v="2"/>
    <s v="TEC-PH-10003505"/>
    <x v="2"/>
    <x v="7"/>
    <s v="Geemarc AmpliPOWER60"/>
    <n v="148.47999999999999"/>
    <n v="2"/>
    <n v="0.2"/>
    <n v="16.703999999999986"/>
  </r>
  <r>
    <n v="3331"/>
    <x v="1653"/>
    <x v="2"/>
    <x v="7"/>
    <d v="2011-11-15T00:00:00"/>
    <s v="Standard Class"/>
    <x v="30"/>
    <s v="Karen Daniels"/>
    <x v="0"/>
    <s v="United States"/>
    <s v="Houston"/>
    <x v="5"/>
    <n v="77095"/>
    <x v="2"/>
    <s v="TEC-PH-10004959"/>
    <x v="2"/>
    <x v="7"/>
    <s v="Classic Ivory Antique Telephone ZL1810"/>
    <n v="241.17599999999999"/>
    <n v="3"/>
    <n v="0.2"/>
    <n v="15.07350000000001"/>
  </r>
  <r>
    <n v="3332"/>
    <x v="1654"/>
    <x v="3"/>
    <x v="817"/>
    <d v="2014-12-21T00:00:00"/>
    <s v="Standard Class"/>
    <x v="39"/>
    <s v="Gary Mitchum"/>
    <x v="2"/>
    <s v="United States"/>
    <s v="Chicago"/>
    <x v="10"/>
    <n v="60653"/>
    <x v="2"/>
    <s v="TEC-AC-10000474"/>
    <x v="2"/>
    <x v="11"/>
    <s v="Kensington Expert Mouse Optical USB Trackball for PC or Mac"/>
    <n v="227.976"/>
    <n v="3"/>
    <n v="0.2"/>
    <n v="28.496999999999957"/>
  </r>
  <r>
    <n v="3333"/>
    <x v="1654"/>
    <x v="3"/>
    <x v="817"/>
    <d v="2014-12-21T00:00:00"/>
    <s v="Standard Class"/>
    <x v="39"/>
    <s v="Gary Mitchum"/>
    <x v="2"/>
    <s v="United States"/>
    <s v="Chicago"/>
    <x v="10"/>
    <n v="60653"/>
    <x v="2"/>
    <s v="TEC-PH-10003095"/>
    <x v="2"/>
    <x v="7"/>
    <s v="Samsung HM1900 Bluetooth Headset"/>
    <n v="52.679999999999993"/>
    <n v="3"/>
    <n v="0.2"/>
    <n v="19.754999999999999"/>
  </r>
  <r>
    <n v="3334"/>
    <x v="1654"/>
    <x v="3"/>
    <x v="817"/>
    <d v="2014-12-21T00:00:00"/>
    <s v="Standard Class"/>
    <x v="39"/>
    <s v="Gary Mitchum"/>
    <x v="2"/>
    <s v="United States"/>
    <s v="Chicago"/>
    <x v="10"/>
    <n v="60653"/>
    <x v="2"/>
    <s v="FUR-FU-10002963"/>
    <x v="0"/>
    <x v="5"/>
    <s v="Master Caster Door Stop, Gray"/>
    <n v="2.032"/>
    <n v="1"/>
    <n v="0.6"/>
    <n v="-1.3208000000000002"/>
  </r>
  <r>
    <n v="3335"/>
    <x v="1655"/>
    <x v="3"/>
    <x v="170"/>
    <d v="2014-08-23T00:00:00"/>
    <s v="First Class"/>
    <x v="701"/>
    <s v="Patrick Ryan"/>
    <x v="0"/>
    <s v="United States"/>
    <s v="Oakland"/>
    <x v="1"/>
    <n v="94601"/>
    <x v="1"/>
    <s v="OFF-AR-10000203"/>
    <x v="1"/>
    <x v="6"/>
    <s v="Newell 336"/>
    <n v="17.12"/>
    <n v="4"/>
    <n v="0"/>
    <n v="4.9647999999999985"/>
  </r>
  <r>
    <n v="3336"/>
    <x v="1655"/>
    <x v="3"/>
    <x v="170"/>
    <d v="2014-08-23T00:00:00"/>
    <s v="First Class"/>
    <x v="701"/>
    <s v="Patrick Ryan"/>
    <x v="0"/>
    <s v="United States"/>
    <s v="Oakland"/>
    <x v="1"/>
    <n v="94601"/>
    <x v="1"/>
    <s v="TEC-PH-10004667"/>
    <x v="2"/>
    <x v="7"/>
    <s v="Cisco 8x8 Inc. 6753i IP Business Phone System"/>
    <n v="431.96800000000007"/>
    <n v="4"/>
    <n v="0.2"/>
    <n v="37.797199999999975"/>
  </r>
  <r>
    <n v="3337"/>
    <x v="1655"/>
    <x v="3"/>
    <x v="170"/>
    <d v="2014-08-23T00:00:00"/>
    <s v="First Class"/>
    <x v="701"/>
    <s v="Patrick Ryan"/>
    <x v="0"/>
    <s v="United States"/>
    <s v="Oakland"/>
    <x v="1"/>
    <n v="94601"/>
    <x v="1"/>
    <s v="FUR-FU-10000193"/>
    <x v="0"/>
    <x v="5"/>
    <s v="Tenex Chairmats For Use with Hard Floors"/>
    <n v="129.91999999999999"/>
    <n v="4"/>
    <n v="0"/>
    <n v="10.393599999999992"/>
  </r>
  <r>
    <n v="3338"/>
    <x v="1655"/>
    <x v="3"/>
    <x v="170"/>
    <d v="2014-08-23T00:00:00"/>
    <s v="First Class"/>
    <x v="701"/>
    <s v="Patrick Ryan"/>
    <x v="0"/>
    <s v="United States"/>
    <s v="Oakland"/>
    <x v="1"/>
    <n v="94601"/>
    <x v="1"/>
    <s v="FUR-TA-10001539"/>
    <x v="0"/>
    <x v="3"/>
    <s v="Chromcraft Rectangular Conference Tables"/>
    <n v="568.72800000000007"/>
    <n v="3"/>
    <n v="0.2"/>
    <n v="28.436399999999935"/>
  </r>
  <r>
    <n v="3339"/>
    <x v="1655"/>
    <x v="3"/>
    <x v="170"/>
    <d v="2014-08-23T00:00:00"/>
    <s v="First Class"/>
    <x v="701"/>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x v="701"/>
    <s v="Patrick Ryan"/>
    <x v="0"/>
    <s v="United States"/>
    <s v="Oakland"/>
    <x v="1"/>
    <n v="94601"/>
    <x v="1"/>
    <s v="OFF-AP-10002867"/>
    <x v="1"/>
    <x v="9"/>
    <s v="Fellowes Command Center 5-outlet power strip"/>
    <n v="203.52"/>
    <n v="3"/>
    <n v="0"/>
    <n v="54.950400000000002"/>
  </r>
  <r>
    <n v="3341"/>
    <x v="1655"/>
    <x v="3"/>
    <x v="170"/>
    <d v="2014-08-23T00:00:00"/>
    <s v="First Class"/>
    <x v="701"/>
    <s v="Patrick Ryan"/>
    <x v="0"/>
    <s v="United States"/>
    <s v="Oakland"/>
    <x v="1"/>
    <n v="94601"/>
    <x v="1"/>
    <s v="OFF-LA-10001158"/>
    <x v="1"/>
    <x v="2"/>
    <s v="Avery Address/Shipping Labels for Typewriters, 4&quot; x 2&quot;"/>
    <n v="51.75"/>
    <n v="5"/>
    <n v="0"/>
    <n v="24.84"/>
  </r>
  <r>
    <n v="3342"/>
    <x v="1656"/>
    <x v="0"/>
    <x v="278"/>
    <d v="2013-09-02T00:00:00"/>
    <s v="Second Class"/>
    <x v="26"/>
    <s v="Ted Butterfield"/>
    <x v="0"/>
    <s v="United States"/>
    <s v="Quincy"/>
    <x v="31"/>
    <n v="2169"/>
    <x v="3"/>
    <s v="OFF-PA-10000675"/>
    <x v="1"/>
    <x v="10"/>
    <s v="Xerox 1919"/>
    <n v="122.97"/>
    <n v="3"/>
    <n v="0"/>
    <n v="60.255300000000005"/>
  </r>
  <r>
    <n v="3343"/>
    <x v="1656"/>
    <x v="0"/>
    <x v="278"/>
    <d v="2013-09-02T00:00:00"/>
    <s v="Second Class"/>
    <x v="26"/>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x v="26"/>
    <s v="Ted Butterfield"/>
    <x v="0"/>
    <s v="United States"/>
    <s v="Quincy"/>
    <x v="31"/>
    <n v="2169"/>
    <x v="3"/>
    <s v="TEC-PH-10000011"/>
    <x v="2"/>
    <x v="7"/>
    <s v="PureGear Roll-On Screen Protector"/>
    <n v="59.97"/>
    <n v="3"/>
    <n v="0"/>
    <n v="28.785599999999995"/>
  </r>
  <r>
    <n v="3345"/>
    <x v="1656"/>
    <x v="0"/>
    <x v="278"/>
    <d v="2013-09-02T00:00:00"/>
    <s v="Second Class"/>
    <x v="26"/>
    <s v="Ted Butterfield"/>
    <x v="0"/>
    <s v="United States"/>
    <s v="Quincy"/>
    <x v="31"/>
    <n v="2169"/>
    <x v="3"/>
    <s v="OFF-PA-10002666"/>
    <x v="1"/>
    <x v="10"/>
    <s v="Southworth 25% Cotton Linen-Finish Paper &amp; Envelopes"/>
    <n v="81.540000000000006"/>
    <n v="9"/>
    <n v="0"/>
    <n v="36.692999999999998"/>
  </r>
  <r>
    <n v="3346"/>
    <x v="1656"/>
    <x v="0"/>
    <x v="278"/>
    <d v="2013-09-02T00:00:00"/>
    <s v="Second Class"/>
    <x v="26"/>
    <s v="Ted Butterfield"/>
    <x v="0"/>
    <s v="United States"/>
    <s v="Quincy"/>
    <x v="31"/>
    <n v="2169"/>
    <x v="3"/>
    <s v="OFF-FA-10000735"/>
    <x v="1"/>
    <x v="13"/>
    <s v="Staples"/>
    <n v="11.68"/>
    <n v="4"/>
    <n v="0"/>
    <n v="5.2559999999999993"/>
  </r>
  <r>
    <n v="3347"/>
    <x v="1656"/>
    <x v="0"/>
    <x v="278"/>
    <d v="2013-09-02T00:00:00"/>
    <s v="Second Class"/>
    <x v="26"/>
    <s v="Ted Butterfield"/>
    <x v="0"/>
    <s v="United States"/>
    <s v="Quincy"/>
    <x v="31"/>
    <n v="2169"/>
    <x v="3"/>
    <s v="OFF-BI-10000174"/>
    <x v="1"/>
    <x v="8"/>
    <s v="Wilson Jones Clip &amp; Carry Folder Binder Tool for Ring Binders, Clear"/>
    <n v="29"/>
    <n v="5"/>
    <n v="0"/>
    <n v="13.919999999999998"/>
  </r>
  <r>
    <n v="3348"/>
    <x v="1657"/>
    <x v="1"/>
    <x v="863"/>
    <d v="2012-08-20T00:00:00"/>
    <s v="Standard Class"/>
    <x v="21"/>
    <s v="Odella Nelson"/>
    <x v="1"/>
    <s v="United States"/>
    <s v="Yucaipa"/>
    <x v="1"/>
    <n v="92399"/>
    <x v="1"/>
    <s v="OFF-AR-10003156"/>
    <x v="1"/>
    <x v="6"/>
    <s v="50 Colored Long Pencils"/>
    <n v="50.8"/>
    <n v="5"/>
    <n v="0"/>
    <n v="13.208000000000002"/>
  </r>
  <r>
    <n v="3349"/>
    <x v="1658"/>
    <x v="3"/>
    <x v="60"/>
    <d v="2014-11-08T00:00:00"/>
    <s v="First Class"/>
    <x v="124"/>
    <s v="Alan Haines"/>
    <x v="1"/>
    <s v="United States"/>
    <s v="Chicago"/>
    <x v="10"/>
    <n v="60623"/>
    <x v="2"/>
    <s v="OFF-BI-10000474"/>
    <x v="1"/>
    <x v="8"/>
    <s v="Avery Recycled Flexi-View Covers for Binding Systems"/>
    <n v="16.029999999999998"/>
    <n v="5"/>
    <n v="0.8"/>
    <n v="-25.648000000000003"/>
  </r>
  <r>
    <n v="3350"/>
    <x v="1659"/>
    <x v="0"/>
    <x v="864"/>
    <d v="2013-08-22T00:00:00"/>
    <s v="Standard Class"/>
    <x v="392"/>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x v="239"/>
    <s v="Andrew Roberts"/>
    <x v="0"/>
    <s v="United States"/>
    <s v="New York City"/>
    <x v="15"/>
    <n v="10024"/>
    <x v="3"/>
    <s v="TEC-AC-10003280"/>
    <x v="2"/>
    <x v="11"/>
    <s v="Belkin F8E887 USB Wired Ergonomic Keyboard"/>
    <n v="89.97"/>
    <n v="3"/>
    <n v="0"/>
    <n v="18.893699999999995"/>
  </r>
  <r>
    <n v="3352"/>
    <x v="1661"/>
    <x v="2"/>
    <x v="865"/>
    <d v="2011-09-28T00:00:00"/>
    <s v="Standard Class"/>
    <x v="312"/>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x v="312"/>
    <s v="Brian Moss"/>
    <x v="1"/>
    <s v="United States"/>
    <s v="San Diego"/>
    <x v="1"/>
    <n v="92037"/>
    <x v="1"/>
    <s v="TEC-PH-10002726"/>
    <x v="2"/>
    <x v="7"/>
    <s v="netTALK DUO VoIP Telephone Service"/>
    <n v="83.984000000000009"/>
    <n v="2"/>
    <n v="0.2"/>
    <n v="31.494"/>
  </r>
  <r>
    <n v="3354"/>
    <x v="1662"/>
    <x v="2"/>
    <x v="866"/>
    <d v="2011-07-24T00:00:00"/>
    <s v="Standard Class"/>
    <x v="119"/>
    <s v="Christine Abelman"/>
    <x v="1"/>
    <s v="United States"/>
    <s v="Bristol"/>
    <x v="29"/>
    <n v="6010"/>
    <x v="3"/>
    <s v="TEC-PH-10000895"/>
    <x v="2"/>
    <x v="7"/>
    <s v="Polycom VVX 310 VoIP phone"/>
    <n v="359.98"/>
    <n v="2"/>
    <n v="0"/>
    <n v="93.594800000000021"/>
  </r>
  <r>
    <n v="3355"/>
    <x v="1662"/>
    <x v="2"/>
    <x v="866"/>
    <d v="2011-07-24T00:00:00"/>
    <s v="Standard Class"/>
    <x v="119"/>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x v="119"/>
    <s v="Christine Abelman"/>
    <x v="1"/>
    <s v="United States"/>
    <s v="Bristol"/>
    <x v="29"/>
    <n v="6010"/>
    <x v="3"/>
    <s v="OFF-BI-10003694"/>
    <x v="1"/>
    <x v="8"/>
    <s v="Avery 3 1/2&quot; Diskette Storage Pages, 10/Pack"/>
    <n v="20.88"/>
    <n v="2"/>
    <n v="0"/>
    <n v="9.6047999999999991"/>
  </r>
  <r>
    <n v="3357"/>
    <x v="1662"/>
    <x v="2"/>
    <x v="866"/>
    <d v="2011-07-24T00:00:00"/>
    <s v="Standard Class"/>
    <x v="119"/>
    <s v="Christine Abelman"/>
    <x v="1"/>
    <s v="United States"/>
    <s v="Bristol"/>
    <x v="29"/>
    <n v="6010"/>
    <x v="3"/>
    <s v="OFF-BI-10002160"/>
    <x v="1"/>
    <x v="8"/>
    <s v="Acco Hanging Data Binders"/>
    <n v="3.81"/>
    <n v="1"/>
    <n v="0"/>
    <n v="1.8288"/>
  </r>
  <r>
    <n v="3358"/>
    <x v="1663"/>
    <x v="3"/>
    <x v="210"/>
    <d v="2014-09-14T00:00:00"/>
    <s v="Standard Class"/>
    <x v="376"/>
    <s v="Nicole Fjeld"/>
    <x v="2"/>
    <s v="United States"/>
    <s v="Chicago"/>
    <x v="10"/>
    <n v="60610"/>
    <x v="2"/>
    <s v="OFF-PA-10001685"/>
    <x v="1"/>
    <x v="10"/>
    <s v="Staples"/>
    <n v="73.007999999999996"/>
    <n v="9"/>
    <n v="0.2"/>
    <n v="26.465400000000006"/>
  </r>
  <r>
    <n v="3359"/>
    <x v="1664"/>
    <x v="0"/>
    <x v="715"/>
    <d v="2013-05-11T00:00:00"/>
    <s v="Standard Class"/>
    <x v="578"/>
    <s v="Art Ferguson"/>
    <x v="0"/>
    <s v="United States"/>
    <s v="Chicago"/>
    <x v="10"/>
    <n v="60610"/>
    <x v="2"/>
    <s v="OFF-BI-10000773"/>
    <x v="1"/>
    <x v="8"/>
    <s v="Insertable Tab Post Binder Dividers"/>
    <n v="3.2079999999999993"/>
    <n v="2"/>
    <n v="0.8"/>
    <n v="-5.2932000000000023"/>
  </r>
  <r>
    <n v="3360"/>
    <x v="1664"/>
    <x v="0"/>
    <x v="715"/>
    <d v="2013-05-11T00:00:00"/>
    <s v="Standard Class"/>
    <x v="578"/>
    <s v="Art Ferguson"/>
    <x v="0"/>
    <s v="United States"/>
    <s v="Chicago"/>
    <x v="10"/>
    <n v="60610"/>
    <x v="2"/>
    <s v="TEC-AC-10004510"/>
    <x v="2"/>
    <x v="11"/>
    <s v="Logitech Desktop MK120 Mouse and keyboard Combo"/>
    <n v="26.176000000000002"/>
    <n v="2"/>
    <n v="0.2"/>
    <n v="-3.272000000000002"/>
  </r>
  <r>
    <n v="3361"/>
    <x v="1665"/>
    <x v="1"/>
    <x v="593"/>
    <d v="2012-06-08T00:00:00"/>
    <s v="Second Class"/>
    <x v="426"/>
    <s v="Tracy Collins"/>
    <x v="2"/>
    <s v="United States"/>
    <s v="New York City"/>
    <x v="15"/>
    <n v="10024"/>
    <x v="3"/>
    <s v="OFF-PA-10004569"/>
    <x v="1"/>
    <x v="10"/>
    <s v="Wirebound Message Books, Two 4 1/4&quot; x 5&quot; Forms per Page"/>
    <n v="30.44"/>
    <n v="4"/>
    <n v="0"/>
    <n v="14.306799999999999"/>
  </r>
  <r>
    <n v="3362"/>
    <x v="1665"/>
    <x v="1"/>
    <x v="593"/>
    <d v="2012-06-08T00:00:00"/>
    <s v="Second Class"/>
    <x v="426"/>
    <s v="Tracy Collins"/>
    <x v="2"/>
    <s v="United States"/>
    <s v="New York City"/>
    <x v="15"/>
    <n v="10024"/>
    <x v="3"/>
    <s v="FUR-FU-10000672"/>
    <x v="0"/>
    <x v="5"/>
    <s v="Executive Impressions 10&quot; Spectator Wall Clock"/>
    <n v="35.28"/>
    <n v="3"/>
    <n v="0"/>
    <n v="11.995199999999997"/>
  </r>
  <r>
    <n v="3363"/>
    <x v="1666"/>
    <x v="1"/>
    <x v="350"/>
    <d v="2012-12-20T00:00:00"/>
    <s v="Standard Class"/>
    <x v="656"/>
    <s v="Dean percer"/>
    <x v="2"/>
    <s v="United States"/>
    <s v="Revere"/>
    <x v="31"/>
    <n v="2151"/>
    <x v="3"/>
    <s v="OFF-PA-10004451"/>
    <x v="1"/>
    <x v="10"/>
    <s v="Xerox 222"/>
    <n v="19.440000000000001"/>
    <n v="3"/>
    <n v="0"/>
    <n v="9.3312000000000008"/>
  </r>
  <r>
    <n v="3364"/>
    <x v="1666"/>
    <x v="1"/>
    <x v="350"/>
    <d v="2012-12-20T00:00:00"/>
    <s v="Standard Class"/>
    <x v="656"/>
    <s v="Dean percer"/>
    <x v="2"/>
    <s v="United States"/>
    <s v="Revere"/>
    <x v="31"/>
    <n v="2151"/>
    <x v="3"/>
    <s v="OFF-BI-10004738"/>
    <x v="1"/>
    <x v="8"/>
    <s v="Flexible Leather- Look Classic Collection Ring Binder"/>
    <n v="37.880000000000003"/>
    <n v="2"/>
    <n v="0"/>
    <n v="18.940000000000001"/>
  </r>
  <r>
    <n v="3365"/>
    <x v="1667"/>
    <x v="0"/>
    <x v="87"/>
    <d v="2013-07-19T00:00:00"/>
    <s v="Second Class"/>
    <x v="466"/>
    <s v="Mark Cousins"/>
    <x v="1"/>
    <s v="United States"/>
    <s v="Houston"/>
    <x v="5"/>
    <n v="77036"/>
    <x v="2"/>
    <s v="FUR-FU-10001940"/>
    <x v="0"/>
    <x v="5"/>
    <s v="Staples"/>
    <n v="9.5519999999999996"/>
    <n v="3"/>
    <n v="0.6"/>
    <n v="-3.8207999999999984"/>
  </r>
  <r>
    <n v="3366"/>
    <x v="1668"/>
    <x v="2"/>
    <x v="867"/>
    <d v="2011-02-03T00:00:00"/>
    <s v="First Class"/>
    <x v="702"/>
    <s v="Liz Carlisle"/>
    <x v="0"/>
    <s v="United States"/>
    <s v="Mission Viejo"/>
    <x v="1"/>
    <n v="92691"/>
    <x v="1"/>
    <s v="FUR-BO-10003966"/>
    <x v="0"/>
    <x v="0"/>
    <s v="Sauder Facets Collection Library, Sky Alder Finish"/>
    <n v="290.666"/>
    <n v="2"/>
    <n v="0.15"/>
    <n v="3.4195999999999884"/>
  </r>
  <r>
    <n v="3367"/>
    <x v="1669"/>
    <x v="2"/>
    <x v="868"/>
    <d v="2011-07-15T00:00:00"/>
    <s v="Standard Class"/>
    <x v="312"/>
    <s v="Brian Moss"/>
    <x v="1"/>
    <s v="United States"/>
    <s v="Dallas"/>
    <x v="5"/>
    <n v="75217"/>
    <x v="2"/>
    <s v="OFF-PA-10003072"/>
    <x v="1"/>
    <x v="10"/>
    <s v="Eureka Recycled Copy Paper 8 1/2&quot; x 11&quot;, Ream"/>
    <n v="10.368000000000002"/>
    <n v="2"/>
    <n v="0.2"/>
    <n v="3.6288"/>
  </r>
  <r>
    <n v="3368"/>
    <x v="1669"/>
    <x v="2"/>
    <x v="868"/>
    <d v="2011-07-15T00:00:00"/>
    <s v="Standard Class"/>
    <x v="312"/>
    <s v="Brian Moss"/>
    <x v="1"/>
    <s v="United States"/>
    <s v="Dallas"/>
    <x v="5"/>
    <n v="75217"/>
    <x v="2"/>
    <s v="OFF-PA-10002245"/>
    <x v="1"/>
    <x v="10"/>
    <s v="Xerox 1895"/>
    <n v="14.352000000000002"/>
    <n v="3"/>
    <n v="0.2"/>
    <n v="4.4849999999999994"/>
  </r>
  <r>
    <n v="3369"/>
    <x v="1670"/>
    <x v="1"/>
    <x v="82"/>
    <d v="2012-11-25T00:00:00"/>
    <s v="Standard Class"/>
    <x v="508"/>
    <s v="Natalie Webber"/>
    <x v="0"/>
    <s v="United States"/>
    <s v="Las Vegas"/>
    <x v="33"/>
    <n v="89115"/>
    <x v="1"/>
    <s v="FUR-BO-10002598"/>
    <x v="0"/>
    <x v="0"/>
    <s v="Hon Metal Bookcases, Putty"/>
    <n v="141.96"/>
    <n v="2"/>
    <n v="0"/>
    <n v="41.168399999999991"/>
  </r>
  <r>
    <n v="3370"/>
    <x v="1670"/>
    <x v="1"/>
    <x v="82"/>
    <d v="2012-11-25T00:00:00"/>
    <s v="Standard Class"/>
    <x v="508"/>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x v="509"/>
    <s v="Toby Braunhardt"/>
    <x v="0"/>
    <s v="United States"/>
    <s v="Norman"/>
    <x v="26"/>
    <n v="73071"/>
    <x v="2"/>
    <s v="TEC-AC-10003832"/>
    <x v="2"/>
    <x v="11"/>
    <s v="Logitech P710e Mobile Speakerphone"/>
    <n v="1287.45"/>
    <n v="5"/>
    <n v="0"/>
    <n v="244.61549999999988"/>
  </r>
  <r>
    <n v="3372"/>
    <x v="1672"/>
    <x v="3"/>
    <x v="397"/>
    <d v="2014-10-01T00:00:00"/>
    <s v="Standard Class"/>
    <x v="94"/>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x v="94"/>
    <s v="Bruce Stewart"/>
    <x v="0"/>
    <s v="United States"/>
    <s v="San Francisco"/>
    <x v="1"/>
    <n v="94122"/>
    <x v="1"/>
    <s v="OFF-AP-10001242"/>
    <x v="1"/>
    <x v="9"/>
    <s v="APC 7 Outlet Network SurgeArrest Surge Protector"/>
    <n v="160.96"/>
    <n v="2"/>
    <n v="0"/>
    <n v="48.287999999999997"/>
  </r>
  <r>
    <n v="3374"/>
    <x v="1673"/>
    <x v="1"/>
    <x v="784"/>
    <d v="2012-12-10T00:00:00"/>
    <s v="Standard Class"/>
    <x v="2"/>
    <s v="Sean O'Donnell"/>
    <x v="0"/>
    <s v="United States"/>
    <s v="Hempstead"/>
    <x v="15"/>
    <n v="11550"/>
    <x v="3"/>
    <s v="FUR-FU-10002445"/>
    <x v="0"/>
    <x v="5"/>
    <s v="DAX Two-Tone Rosewood/Black Document Frame, Desktop, 5 x 7"/>
    <n v="28.44"/>
    <n v="3"/>
    <n v="0"/>
    <n v="11.376000000000001"/>
  </r>
  <r>
    <n v="3375"/>
    <x v="1673"/>
    <x v="1"/>
    <x v="784"/>
    <d v="2012-12-10T00:00:00"/>
    <s v="Standard Class"/>
    <x v="2"/>
    <s v="Sean O'Donnell"/>
    <x v="0"/>
    <s v="United States"/>
    <s v="Hempstead"/>
    <x v="15"/>
    <n v="11550"/>
    <x v="3"/>
    <s v="FUR-CH-10002372"/>
    <x v="0"/>
    <x v="1"/>
    <s v="Office Star - Ergonomically Designed Knee Chair"/>
    <n v="364.41"/>
    <n v="5"/>
    <n v="0.1"/>
    <n v="8.0980000000000203"/>
  </r>
  <r>
    <n v="3376"/>
    <x v="1673"/>
    <x v="1"/>
    <x v="784"/>
    <d v="2012-12-10T00:00:00"/>
    <s v="Standard Class"/>
    <x v="2"/>
    <s v="Sean O'Donnell"/>
    <x v="0"/>
    <s v="United States"/>
    <s v="Hempstead"/>
    <x v="15"/>
    <n v="11550"/>
    <x v="3"/>
    <s v="TEC-PH-10000376"/>
    <x v="2"/>
    <x v="7"/>
    <s v="Square Credit Card Reader"/>
    <n v="39.96"/>
    <n v="4"/>
    <n v="0"/>
    <n v="10.389600000000002"/>
  </r>
  <r>
    <n v="3377"/>
    <x v="1673"/>
    <x v="1"/>
    <x v="784"/>
    <d v="2012-12-10T00:00:00"/>
    <s v="Standard Class"/>
    <x v="2"/>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x v="703"/>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x v="178"/>
    <s v="Philisse Overcash"/>
    <x v="2"/>
    <s v="United States"/>
    <s v="Houston"/>
    <x v="5"/>
    <n v="77095"/>
    <x v="2"/>
    <s v="OFF-BI-10003166"/>
    <x v="1"/>
    <x v="8"/>
    <s v="GBC Plasticlear Binding Covers"/>
    <n v="13.775999999999996"/>
    <n v="6"/>
    <n v="0.8"/>
    <n v="-22.04160000000001"/>
  </r>
  <r>
    <n v="3380"/>
    <x v="1675"/>
    <x v="3"/>
    <x v="294"/>
    <d v="2014-03-22T00:00:00"/>
    <s v="Standard Class"/>
    <x v="178"/>
    <s v="Philisse Overcash"/>
    <x v="2"/>
    <s v="United States"/>
    <s v="Houston"/>
    <x v="5"/>
    <n v="77095"/>
    <x v="2"/>
    <s v="OFF-PA-10004610"/>
    <x v="1"/>
    <x v="10"/>
    <s v="Xerox 1900"/>
    <n v="10.272000000000002"/>
    <n v="3"/>
    <n v="0.2"/>
    <n v="3.2099999999999982"/>
  </r>
  <r>
    <n v="3381"/>
    <x v="1676"/>
    <x v="3"/>
    <x v="51"/>
    <d v="2014-11-25T00:00:00"/>
    <s v="First Class"/>
    <x v="143"/>
    <s v="Tamara Dahlen"/>
    <x v="0"/>
    <s v="United States"/>
    <s v="Philadelphia"/>
    <x v="9"/>
    <n v="19120"/>
    <x v="3"/>
    <s v="FUR-FU-10000320"/>
    <x v="0"/>
    <x v="5"/>
    <s v="OIC Stacking Trays"/>
    <n v="24.048000000000002"/>
    <n v="9"/>
    <n v="0.2"/>
    <n v="7.2144000000000013"/>
  </r>
  <r>
    <n v="3382"/>
    <x v="1677"/>
    <x v="3"/>
    <x v="151"/>
    <d v="2014-08-31T00:00:00"/>
    <s v="First Class"/>
    <x v="407"/>
    <s v="Stefania Perrino"/>
    <x v="1"/>
    <s v="United States"/>
    <s v="Tampa"/>
    <x v="2"/>
    <n v="33614"/>
    <x v="0"/>
    <s v="OFF-EN-10004030"/>
    <x v="1"/>
    <x v="12"/>
    <s v="Convenience Packs of Business Envelopes"/>
    <n v="2.8960000000000004"/>
    <n v="1"/>
    <n v="0.2"/>
    <n v="0.97739999999999994"/>
  </r>
  <r>
    <n v="3383"/>
    <x v="1678"/>
    <x v="1"/>
    <x v="784"/>
    <d v="2012-12-09T00:00:00"/>
    <s v="Second Class"/>
    <x v="333"/>
    <s v="Maribeth Schnelling"/>
    <x v="0"/>
    <s v="United States"/>
    <s v="New York City"/>
    <x v="15"/>
    <n v="10035"/>
    <x v="3"/>
    <s v="OFF-EN-10004147"/>
    <x v="1"/>
    <x v="12"/>
    <s v="Wausau Papers Astrobrights Colored Envelopes"/>
    <n v="17.940000000000001"/>
    <n v="3"/>
    <n v="0"/>
    <n v="8.7906000000000013"/>
  </r>
  <r>
    <n v="3384"/>
    <x v="1678"/>
    <x v="1"/>
    <x v="784"/>
    <d v="2012-12-09T00:00:00"/>
    <s v="Second Class"/>
    <x v="333"/>
    <s v="Maribeth Schnelling"/>
    <x v="0"/>
    <s v="United States"/>
    <s v="New York City"/>
    <x v="15"/>
    <n v="10035"/>
    <x v="3"/>
    <s v="FUR-CH-10003535"/>
    <x v="0"/>
    <x v="1"/>
    <s v="Global Armless Task Chair, Royal Blue"/>
    <n v="384.17399999999998"/>
    <n v="7"/>
    <n v="0.1"/>
    <n v="29.880199999999981"/>
  </r>
  <r>
    <n v="3385"/>
    <x v="1678"/>
    <x v="1"/>
    <x v="784"/>
    <d v="2012-12-09T00:00:00"/>
    <s v="Second Class"/>
    <x v="333"/>
    <s v="Maribeth Schnelling"/>
    <x v="0"/>
    <s v="United States"/>
    <s v="New York City"/>
    <x v="15"/>
    <n v="10035"/>
    <x v="3"/>
    <s v="TEC-PH-10004586"/>
    <x v="2"/>
    <x v="7"/>
    <s v="Wilson SignalBoost 841262 DB PRO Amplifier Kit"/>
    <n v="1799.75"/>
    <n v="5"/>
    <n v="0"/>
    <n v="539.92499999999995"/>
  </r>
  <r>
    <n v="3386"/>
    <x v="1679"/>
    <x v="3"/>
    <x v="566"/>
    <d v="2014-10-12T00:00:00"/>
    <s v="Standard Class"/>
    <x v="656"/>
    <s v="Dean percer"/>
    <x v="2"/>
    <s v="United States"/>
    <s v="Charlotte"/>
    <x v="3"/>
    <n v="28205"/>
    <x v="0"/>
    <s v="OFF-ST-10003208"/>
    <x v="1"/>
    <x v="4"/>
    <s v="Adjustable Depth Letter/Legal Cart"/>
    <n v="580.67200000000003"/>
    <n v="4"/>
    <n v="0.2"/>
    <n v="65.325599999999895"/>
  </r>
  <r>
    <n v="3387"/>
    <x v="1679"/>
    <x v="3"/>
    <x v="566"/>
    <d v="2014-10-12T00:00:00"/>
    <s v="Standard Class"/>
    <x v="656"/>
    <s v="Dean percer"/>
    <x v="2"/>
    <s v="United States"/>
    <s v="Charlotte"/>
    <x v="3"/>
    <n v="28205"/>
    <x v="0"/>
    <s v="OFF-FA-10003112"/>
    <x v="1"/>
    <x v="13"/>
    <s v="Staples"/>
    <n v="18.936"/>
    <n v="3"/>
    <n v="0.2"/>
    <n v="5.9174999999999986"/>
  </r>
  <r>
    <n v="3388"/>
    <x v="1679"/>
    <x v="3"/>
    <x v="566"/>
    <d v="2014-10-12T00:00:00"/>
    <s v="Standard Class"/>
    <x v="656"/>
    <s v="Dean percer"/>
    <x v="2"/>
    <s v="United States"/>
    <s v="Charlotte"/>
    <x v="3"/>
    <n v="28205"/>
    <x v="0"/>
    <s v="TEC-PH-10004447"/>
    <x v="2"/>
    <x v="7"/>
    <s v="Toshiba IPT2010-SD IP Telephone"/>
    <n v="222.38400000000001"/>
    <n v="2"/>
    <n v="0.2"/>
    <n v="16.678799999999995"/>
  </r>
  <r>
    <n v="3389"/>
    <x v="1679"/>
    <x v="3"/>
    <x v="566"/>
    <d v="2014-10-12T00:00:00"/>
    <s v="Standard Class"/>
    <x v="656"/>
    <s v="Dean percer"/>
    <x v="2"/>
    <s v="United States"/>
    <s v="Charlotte"/>
    <x v="3"/>
    <n v="28205"/>
    <x v="0"/>
    <s v="OFF-BI-10002854"/>
    <x v="1"/>
    <x v="8"/>
    <s v="Performers Binder/Pad Holder, Black"/>
    <n v="50.454000000000015"/>
    <n v="6"/>
    <n v="0.7"/>
    <n v="-33.635999999999996"/>
  </r>
  <r>
    <n v="3390"/>
    <x v="1679"/>
    <x v="3"/>
    <x v="566"/>
    <d v="2014-10-12T00:00:00"/>
    <s v="Standard Class"/>
    <x v="656"/>
    <s v="Dean percer"/>
    <x v="2"/>
    <s v="United States"/>
    <s v="Charlotte"/>
    <x v="3"/>
    <n v="28205"/>
    <x v="0"/>
    <s v="FUR-TA-10001039"/>
    <x v="0"/>
    <x v="3"/>
    <s v="KI Adjustable-Height Table"/>
    <n v="154.76400000000001"/>
    <n v="3"/>
    <n v="0.4"/>
    <n v="-36.11160000000001"/>
  </r>
  <r>
    <n v="3391"/>
    <x v="1680"/>
    <x v="3"/>
    <x v="613"/>
    <d v="2014-03-31T00:00:00"/>
    <s v="Second Class"/>
    <x v="551"/>
    <s v="Duane Benoit"/>
    <x v="0"/>
    <s v="United States"/>
    <s v="Dallas"/>
    <x v="5"/>
    <n v="75081"/>
    <x v="2"/>
    <s v="OFF-PA-10004239"/>
    <x v="1"/>
    <x v="10"/>
    <s v="Xerox 1953"/>
    <n v="6.8480000000000008"/>
    <n v="2"/>
    <n v="0.2"/>
    <n v="2.1399999999999992"/>
  </r>
  <r>
    <n v="3392"/>
    <x v="1681"/>
    <x v="2"/>
    <x v="128"/>
    <d v="2011-08-13T00:00:00"/>
    <s v="Standard Class"/>
    <x v="377"/>
    <s v="Matthew Grinstein"/>
    <x v="2"/>
    <s v="United States"/>
    <s v="Seattle"/>
    <x v="4"/>
    <n v="98103"/>
    <x v="1"/>
    <s v="TEC-PH-10001530"/>
    <x v="2"/>
    <x v="7"/>
    <s v="Cisco Unified IP Phone 7945G VoIP phone"/>
    <n v="1091.1680000000001"/>
    <n v="4"/>
    <n v="0.2"/>
    <n v="68.197999999999979"/>
  </r>
  <r>
    <n v="3393"/>
    <x v="1681"/>
    <x v="2"/>
    <x v="128"/>
    <d v="2011-08-13T00:00:00"/>
    <s v="Standard Class"/>
    <x v="377"/>
    <s v="Matthew Grinstein"/>
    <x v="2"/>
    <s v="United States"/>
    <s v="Seattle"/>
    <x v="4"/>
    <n v="98103"/>
    <x v="1"/>
    <s v="TEC-PH-10000038"/>
    <x v="2"/>
    <x v="7"/>
    <s v="Jawbone MINI JAMBOX Wireless Bluetooth Speaker"/>
    <n v="219.16800000000001"/>
    <n v="2"/>
    <n v="0.2"/>
    <n v="-43.833600000000018"/>
  </r>
  <r>
    <n v="3394"/>
    <x v="1682"/>
    <x v="2"/>
    <x v="754"/>
    <d v="2011-11-25T00:00:00"/>
    <s v="First Class"/>
    <x v="699"/>
    <s v="Evan Henry"/>
    <x v="0"/>
    <s v="United States"/>
    <s v="Pasadena"/>
    <x v="5"/>
    <n v="77506"/>
    <x v="2"/>
    <s v="OFF-BI-10001765"/>
    <x v="1"/>
    <x v="8"/>
    <s v="Wilson Jones Heavy-Duty Casebound Ring Binders with Metal Hinges"/>
    <n v="6.9279999999999982"/>
    <n v="1"/>
    <n v="0.8"/>
    <n v="-11.084800000000005"/>
  </r>
  <r>
    <n v="3395"/>
    <x v="1683"/>
    <x v="3"/>
    <x v="193"/>
    <d v="2014-06-11T00:00:00"/>
    <s v="Same Day"/>
    <x v="488"/>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x v="580"/>
    <s v="Karen Ferguson"/>
    <x v="2"/>
    <s v="United States"/>
    <s v="Indianapolis"/>
    <x v="14"/>
    <n v="46203"/>
    <x v="2"/>
    <s v="OFF-ST-10001128"/>
    <x v="1"/>
    <x v="4"/>
    <s v="Carina Mini System Audio Rack, Model AR050B"/>
    <n v="443.92"/>
    <n v="4"/>
    <n v="0"/>
    <n v="13.317600000000027"/>
  </r>
  <r>
    <n v="3397"/>
    <x v="1684"/>
    <x v="3"/>
    <x v="870"/>
    <d v="2014-07-09T00:00:00"/>
    <s v="Standard Class"/>
    <x v="580"/>
    <s v="Karen Ferguson"/>
    <x v="2"/>
    <s v="United States"/>
    <s v="Indianapolis"/>
    <x v="14"/>
    <n v="46203"/>
    <x v="2"/>
    <s v="OFF-BI-10003656"/>
    <x v="1"/>
    <x v="8"/>
    <s v="Fellowes PB200 Plastic Comb Binding Machine"/>
    <n v="169.99"/>
    <n v="1"/>
    <n v="0"/>
    <n v="78.195399999999992"/>
  </r>
  <r>
    <n v="3398"/>
    <x v="1684"/>
    <x v="3"/>
    <x v="870"/>
    <d v="2014-07-09T00:00:00"/>
    <s v="Standard Class"/>
    <x v="580"/>
    <s v="Karen Ferguson"/>
    <x v="2"/>
    <s v="United States"/>
    <s v="Indianapolis"/>
    <x v="14"/>
    <n v="46203"/>
    <x v="2"/>
    <s v="OFF-PA-10003441"/>
    <x v="1"/>
    <x v="10"/>
    <s v="Xerox 226"/>
    <n v="25.92"/>
    <n v="4"/>
    <n v="0"/>
    <n v="12.441600000000001"/>
  </r>
  <r>
    <n v="3399"/>
    <x v="1685"/>
    <x v="2"/>
    <x v="871"/>
    <d v="2011-11-26T00:00:00"/>
    <s v="Standard Class"/>
    <x v="704"/>
    <s v="Dave Hallsten"/>
    <x v="1"/>
    <s v="United States"/>
    <s v="Richmond"/>
    <x v="0"/>
    <n v="40475"/>
    <x v="0"/>
    <s v="TEC-PH-10002923"/>
    <x v="2"/>
    <x v="7"/>
    <s v="Logitech B530 USB Headset - headset - Full size, Binaural"/>
    <n v="36.99"/>
    <n v="1"/>
    <n v="0"/>
    <n v="9.9873000000000012"/>
  </r>
  <r>
    <n v="3400"/>
    <x v="1685"/>
    <x v="2"/>
    <x v="871"/>
    <d v="2011-11-26T00:00:00"/>
    <s v="Standard Class"/>
    <x v="704"/>
    <s v="Dave Hallsten"/>
    <x v="1"/>
    <s v="United States"/>
    <s v="Richmond"/>
    <x v="0"/>
    <n v="40475"/>
    <x v="0"/>
    <s v="OFF-PA-10004359"/>
    <x v="1"/>
    <x v="10"/>
    <s v="Multicolor Computer Printout Paper"/>
    <n v="629.09999999999991"/>
    <n v="6"/>
    <n v="0"/>
    <n v="301.96799999999996"/>
  </r>
  <r>
    <n v="3401"/>
    <x v="1685"/>
    <x v="2"/>
    <x v="871"/>
    <d v="2011-11-26T00:00:00"/>
    <s v="Standard Class"/>
    <x v="704"/>
    <s v="Dave Hallsten"/>
    <x v="1"/>
    <s v="United States"/>
    <s v="Richmond"/>
    <x v="0"/>
    <n v="40475"/>
    <x v="0"/>
    <s v="OFF-ST-10001511"/>
    <x v="1"/>
    <x v="4"/>
    <s v="Space Solutions Commercial Steel Shelving"/>
    <n v="193.95000000000002"/>
    <n v="3"/>
    <n v="0"/>
    <n v="9.6974999999999838"/>
  </r>
  <r>
    <n v="3402"/>
    <x v="1685"/>
    <x v="2"/>
    <x v="871"/>
    <d v="2011-11-26T00:00:00"/>
    <s v="Standard Class"/>
    <x v="704"/>
    <s v="Dave Hallsten"/>
    <x v="1"/>
    <s v="United States"/>
    <s v="Richmond"/>
    <x v="0"/>
    <n v="40475"/>
    <x v="0"/>
    <s v="OFF-AR-10002833"/>
    <x v="1"/>
    <x v="6"/>
    <s v="Newell 322"/>
    <n v="5.46"/>
    <n v="3"/>
    <n v="0"/>
    <n v="1.4742000000000002"/>
  </r>
  <r>
    <n v="3403"/>
    <x v="1686"/>
    <x v="1"/>
    <x v="124"/>
    <d v="2012-05-05T00:00:00"/>
    <s v="First Class"/>
    <x v="156"/>
    <s v="Laura Armstrong"/>
    <x v="1"/>
    <s v="United States"/>
    <s v="Tinley Park"/>
    <x v="10"/>
    <n v="60477"/>
    <x v="2"/>
    <s v="FUR-FU-10001940"/>
    <x v="0"/>
    <x v="5"/>
    <s v="Staples"/>
    <n v="22.288"/>
    <n v="7"/>
    <n v="0.6"/>
    <n v="-8.9151999999999987"/>
  </r>
  <r>
    <n v="3404"/>
    <x v="1687"/>
    <x v="3"/>
    <x v="148"/>
    <d v="2014-06-06T00:00:00"/>
    <s v="Standard Class"/>
    <x v="521"/>
    <s v="Henia Zydlo"/>
    <x v="0"/>
    <s v="United States"/>
    <s v="Houston"/>
    <x v="5"/>
    <n v="77095"/>
    <x v="2"/>
    <s v="FUR-FU-10003919"/>
    <x v="0"/>
    <x v="5"/>
    <s v="Eldon Executive Woodline II Cherry Finish Desk Accessories"/>
    <n v="65.424000000000007"/>
    <n v="4"/>
    <n v="0.6"/>
    <n v="-52.339199999999991"/>
  </r>
  <r>
    <n v="3405"/>
    <x v="1688"/>
    <x v="1"/>
    <x v="872"/>
    <d v="2012-10-17T00:00:00"/>
    <s v="Same Day"/>
    <x v="496"/>
    <s v="Charlotte Melton"/>
    <x v="0"/>
    <s v="United States"/>
    <s v="Los Angeles"/>
    <x v="1"/>
    <n v="90004"/>
    <x v="1"/>
    <s v="OFF-ST-10003479"/>
    <x v="1"/>
    <x v="4"/>
    <s v="Eldon Base for stackable storage shelf, platinum"/>
    <n v="77.88"/>
    <n v="2"/>
    <n v="0"/>
    <n v="3.8939999999999912"/>
  </r>
  <r>
    <n v="3406"/>
    <x v="1689"/>
    <x v="2"/>
    <x v="488"/>
    <d v="2011-04-27T00:00:00"/>
    <s v="Standard Class"/>
    <x v="697"/>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x v="697"/>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x v="697"/>
    <s v="Laurel Beltran"/>
    <x v="2"/>
    <s v="United States"/>
    <s v="Columbus"/>
    <x v="24"/>
    <n v="43229"/>
    <x v="3"/>
    <s v="OFF-BI-10000145"/>
    <x v="1"/>
    <x v="8"/>
    <s v="Zipper Ring Binder Pockets"/>
    <n v="7.4880000000000013"/>
    <n v="8"/>
    <n v="0.7"/>
    <n v="-5.2415999999999983"/>
  </r>
  <r>
    <n v="3409"/>
    <x v="1689"/>
    <x v="2"/>
    <x v="488"/>
    <d v="2011-04-27T00:00:00"/>
    <s v="Standard Class"/>
    <x v="697"/>
    <s v="Laurel Beltran"/>
    <x v="2"/>
    <s v="United States"/>
    <s v="Columbus"/>
    <x v="24"/>
    <n v="43229"/>
    <x v="3"/>
    <s v="FUR-FU-10002191"/>
    <x v="0"/>
    <x v="5"/>
    <s v="G.E. Halogen Desk Lamp Bulbs"/>
    <n v="22.336000000000002"/>
    <n v="4"/>
    <n v="0.2"/>
    <n v="7.8175999999999997"/>
  </r>
  <r>
    <n v="3410"/>
    <x v="1690"/>
    <x v="3"/>
    <x v="504"/>
    <d v="2014-05-07T00:00:00"/>
    <s v="Standard Class"/>
    <x v="223"/>
    <s v="Jeremy Farry"/>
    <x v="0"/>
    <s v="United States"/>
    <s v="Columbus"/>
    <x v="24"/>
    <n v="43229"/>
    <x v="3"/>
    <s v="OFF-PA-10004451"/>
    <x v="1"/>
    <x v="10"/>
    <s v="Xerox 222"/>
    <n v="10.368000000000002"/>
    <n v="2"/>
    <n v="0.2"/>
    <n v="3.6288"/>
  </r>
  <r>
    <n v="3411"/>
    <x v="1691"/>
    <x v="0"/>
    <x v="873"/>
    <d v="2013-09-25T00:00:00"/>
    <s v="Standard Class"/>
    <x v="620"/>
    <s v="Greg Maxwell"/>
    <x v="1"/>
    <s v="United States"/>
    <s v="San Francisco"/>
    <x v="1"/>
    <n v="94122"/>
    <x v="1"/>
    <s v="OFF-PA-10001471"/>
    <x v="1"/>
    <x v="10"/>
    <s v="Strathmore Photo Frame Cards"/>
    <n v="65.789999999999992"/>
    <n v="9"/>
    <n v="0"/>
    <n v="30.263399999999997"/>
  </r>
  <r>
    <n v="3412"/>
    <x v="1691"/>
    <x v="0"/>
    <x v="873"/>
    <d v="2013-09-25T00:00:00"/>
    <s v="Standard Class"/>
    <x v="620"/>
    <s v="Greg Maxwell"/>
    <x v="1"/>
    <s v="United States"/>
    <s v="San Francisco"/>
    <x v="1"/>
    <n v="94122"/>
    <x v="1"/>
    <s v="OFF-BI-10003656"/>
    <x v="1"/>
    <x v="8"/>
    <s v="Fellowes PB200 Plastic Comb Binding Machine"/>
    <n v="271.98400000000004"/>
    <n v="2"/>
    <n v="0.2"/>
    <n v="88.394799999999975"/>
  </r>
  <r>
    <n v="3413"/>
    <x v="1691"/>
    <x v="0"/>
    <x v="873"/>
    <d v="2013-09-25T00:00:00"/>
    <s v="Standard Class"/>
    <x v="620"/>
    <s v="Greg Maxwell"/>
    <x v="1"/>
    <s v="United States"/>
    <s v="San Francisco"/>
    <x v="1"/>
    <n v="94122"/>
    <x v="1"/>
    <s v="OFF-AR-10000940"/>
    <x v="1"/>
    <x v="6"/>
    <s v="Newell 343"/>
    <n v="11.76"/>
    <n v="4"/>
    <n v="0"/>
    <n v="3.1752000000000002"/>
  </r>
  <r>
    <n v="3414"/>
    <x v="1691"/>
    <x v="0"/>
    <x v="873"/>
    <d v="2013-09-25T00:00:00"/>
    <s v="Standard Class"/>
    <x v="620"/>
    <s v="Greg Maxwell"/>
    <x v="1"/>
    <s v="United States"/>
    <s v="San Francisco"/>
    <x v="1"/>
    <n v="94122"/>
    <x v="1"/>
    <s v="OFF-PA-10002319"/>
    <x v="1"/>
    <x v="10"/>
    <s v="Xerox 1944"/>
    <n v="77.52"/>
    <n v="2"/>
    <n v="0"/>
    <n v="37.9848"/>
  </r>
  <r>
    <n v="3415"/>
    <x v="1691"/>
    <x v="0"/>
    <x v="873"/>
    <d v="2013-09-25T00:00:00"/>
    <s v="Standard Class"/>
    <x v="620"/>
    <s v="Greg Maxwell"/>
    <x v="1"/>
    <s v="United States"/>
    <s v="San Francisco"/>
    <x v="1"/>
    <n v="94122"/>
    <x v="1"/>
    <s v="OFF-BI-10000977"/>
    <x v="1"/>
    <x v="8"/>
    <s v="Ibico Plastic Spiral Binding Combs"/>
    <n v="48.64"/>
    <n v="2"/>
    <n v="0.2"/>
    <n v="15.807999999999996"/>
  </r>
  <r>
    <n v="3416"/>
    <x v="1692"/>
    <x v="0"/>
    <x v="476"/>
    <d v="2013-09-03T00:00:00"/>
    <s v="Same Day"/>
    <x v="196"/>
    <s v="Sonia Sunley"/>
    <x v="0"/>
    <s v="United States"/>
    <s v="Madison"/>
    <x v="6"/>
    <n v="53711"/>
    <x v="2"/>
    <s v="OFF-FA-10002676"/>
    <x v="1"/>
    <x v="13"/>
    <s v="Colored Push Pins"/>
    <n v="1.81"/>
    <n v="1"/>
    <n v="0"/>
    <n v="0.65159999999999996"/>
  </r>
  <r>
    <n v="3417"/>
    <x v="1692"/>
    <x v="0"/>
    <x v="476"/>
    <d v="2013-09-03T00:00:00"/>
    <s v="Same Day"/>
    <x v="196"/>
    <s v="Sonia Sunley"/>
    <x v="0"/>
    <s v="United States"/>
    <s v="Madison"/>
    <x v="6"/>
    <n v="53711"/>
    <x v="2"/>
    <s v="OFF-BI-10004970"/>
    <x v="1"/>
    <x v="8"/>
    <s v="ACCOHIDE 3-Ring Binder, Blue, 1&quot;"/>
    <n v="8.26"/>
    <n v="2"/>
    <n v="0"/>
    <n v="3.8822000000000001"/>
  </r>
  <r>
    <n v="3418"/>
    <x v="1693"/>
    <x v="1"/>
    <x v="381"/>
    <d v="2012-05-02T00:00:00"/>
    <s v="Standard Class"/>
    <x v="679"/>
    <s v="Tony Chapman"/>
    <x v="2"/>
    <s v="United States"/>
    <s v="Aurora"/>
    <x v="22"/>
    <n v="80013"/>
    <x v="1"/>
    <s v="OFF-AP-10003971"/>
    <x v="1"/>
    <x v="9"/>
    <s v="Belkin 6 Outlet Metallic Surge Strip"/>
    <n v="43.560000000000009"/>
    <n v="5"/>
    <n v="0.2"/>
    <n v="3.2669999999999995"/>
  </r>
  <r>
    <n v="3419"/>
    <x v="1693"/>
    <x v="1"/>
    <x v="381"/>
    <d v="2012-05-02T00:00:00"/>
    <s v="Standard Class"/>
    <x v="679"/>
    <s v="Tony Chapman"/>
    <x v="2"/>
    <s v="United States"/>
    <s v="Aurora"/>
    <x v="22"/>
    <n v="80013"/>
    <x v="1"/>
    <s v="OFF-SU-10001574"/>
    <x v="1"/>
    <x v="14"/>
    <s v="Acme Value Line Scissors"/>
    <n v="5.84"/>
    <n v="2"/>
    <n v="0.2"/>
    <n v="0.72999999999999954"/>
  </r>
  <r>
    <n v="3420"/>
    <x v="1694"/>
    <x v="1"/>
    <x v="684"/>
    <d v="2012-09-13T00:00:00"/>
    <s v="Standard Class"/>
    <x v="254"/>
    <s v="Chuck Clark"/>
    <x v="2"/>
    <s v="United States"/>
    <s v="New York City"/>
    <x v="15"/>
    <n v="10024"/>
    <x v="3"/>
    <s v="FUR-CH-10000665"/>
    <x v="0"/>
    <x v="1"/>
    <s v="Global Airflow Leather Mesh Back Chair, Black"/>
    <n v="271.76400000000001"/>
    <n v="2"/>
    <n v="0.1"/>
    <n v="60.391999999999967"/>
  </r>
  <r>
    <n v="3421"/>
    <x v="1695"/>
    <x v="0"/>
    <x v="316"/>
    <d v="2013-06-04T00:00:00"/>
    <s v="Standard Class"/>
    <x v="52"/>
    <s v="Clay Ludtke"/>
    <x v="0"/>
    <s v="United States"/>
    <s v="Los Angeles"/>
    <x v="1"/>
    <n v="90004"/>
    <x v="1"/>
    <s v="OFF-AP-10000891"/>
    <x v="1"/>
    <x v="9"/>
    <s v="Kensington 7 Outlet MasterPiece HOMEOFFICE Power Control Center"/>
    <n v="262.24"/>
    <n v="2"/>
    <n v="0"/>
    <n v="78.671999999999997"/>
  </r>
  <r>
    <n v="3422"/>
    <x v="1695"/>
    <x v="0"/>
    <x v="316"/>
    <d v="2013-06-04T00:00:00"/>
    <s v="Standard Class"/>
    <x v="52"/>
    <s v="Clay Ludtke"/>
    <x v="0"/>
    <s v="United States"/>
    <s v="Los Angeles"/>
    <x v="1"/>
    <n v="90004"/>
    <x v="1"/>
    <s v="OFF-PA-10003790"/>
    <x v="1"/>
    <x v="10"/>
    <s v="Xerox 1991"/>
    <n v="182.72"/>
    <n v="8"/>
    <n v="0"/>
    <n v="84.051199999999994"/>
  </r>
  <r>
    <n v="3423"/>
    <x v="1695"/>
    <x v="0"/>
    <x v="316"/>
    <d v="2013-06-04T00:00:00"/>
    <s v="Standard Class"/>
    <x v="52"/>
    <s v="Clay Ludtke"/>
    <x v="0"/>
    <s v="United States"/>
    <s v="Los Angeles"/>
    <x v="1"/>
    <n v="90004"/>
    <x v="1"/>
    <s v="TEC-AC-10002217"/>
    <x v="2"/>
    <x v="11"/>
    <s v="Imation Clip USB flash drive - 8 GB"/>
    <n v="131.6"/>
    <n v="7"/>
    <n v="0"/>
    <n v="7.8960000000000008"/>
  </r>
  <r>
    <n v="3424"/>
    <x v="1695"/>
    <x v="0"/>
    <x v="316"/>
    <d v="2013-06-04T00:00:00"/>
    <s v="Standard Class"/>
    <x v="52"/>
    <s v="Clay Ludtke"/>
    <x v="0"/>
    <s v="United States"/>
    <s v="Los Angeles"/>
    <x v="1"/>
    <n v="90004"/>
    <x v="1"/>
    <s v="OFF-BI-10002215"/>
    <x v="1"/>
    <x v="8"/>
    <s v="Wilson Jones Hanging View Binder, White, 1&quot;"/>
    <n v="22.72"/>
    <n v="4"/>
    <n v="0.2"/>
    <n v="7.3839999999999986"/>
  </r>
  <r>
    <n v="3425"/>
    <x v="1695"/>
    <x v="0"/>
    <x v="316"/>
    <d v="2013-06-04T00:00:00"/>
    <s v="Standard Class"/>
    <x v="52"/>
    <s v="Clay Ludtke"/>
    <x v="0"/>
    <s v="United States"/>
    <s v="Los Angeles"/>
    <x v="1"/>
    <n v="90004"/>
    <x v="1"/>
    <s v="TEC-MA-10001972"/>
    <x v="2"/>
    <x v="15"/>
    <s v="Okidata C331dn Printer"/>
    <n v="558.4"/>
    <n v="2"/>
    <n v="0.2"/>
    <n v="41.880000000000024"/>
  </r>
  <r>
    <n v="3426"/>
    <x v="1696"/>
    <x v="1"/>
    <x v="496"/>
    <d v="2012-09-28T00:00:00"/>
    <s v="Standard Class"/>
    <x v="368"/>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x v="368"/>
    <s v="Deanra Eno"/>
    <x v="2"/>
    <s v="United States"/>
    <s v="Dubuque"/>
    <x v="23"/>
    <n v="52001"/>
    <x v="2"/>
    <s v="FUR-CH-10000988"/>
    <x v="0"/>
    <x v="1"/>
    <s v="Hon Olson Stacker Stools"/>
    <n v="1408.1"/>
    <n v="10"/>
    <n v="0"/>
    <n v="394.26800000000003"/>
  </r>
  <r>
    <n v="3428"/>
    <x v="1697"/>
    <x v="3"/>
    <x v="445"/>
    <d v="2014-07-07T00:00:00"/>
    <s v="Second Class"/>
    <x v="449"/>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x v="449"/>
    <s v="Sam Zeldin"/>
    <x v="2"/>
    <s v="United States"/>
    <s v="Lancaster"/>
    <x v="24"/>
    <n v="43130"/>
    <x v="3"/>
    <s v="FUR-TA-10002041"/>
    <x v="0"/>
    <x v="3"/>
    <s v="Bevis Round Conference Table Top, X-Base"/>
    <n v="215.148"/>
    <n v="2"/>
    <n v="0.4"/>
    <n v="-103.98819999999998"/>
  </r>
  <r>
    <n v="3430"/>
    <x v="1697"/>
    <x v="3"/>
    <x v="445"/>
    <d v="2014-07-07T00:00:00"/>
    <s v="Second Class"/>
    <x v="449"/>
    <s v="Sam Zeldin"/>
    <x v="2"/>
    <s v="United States"/>
    <s v="Lancaster"/>
    <x v="24"/>
    <n v="43130"/>
    <x v="3"/>
    <s v="OFF-PA-10002246"/>
    <x v="1"/>
    <x v="10"/>
    <s v="Wirebound Four 2-3/4 x 5 Forms per Page, 400 Sets per Book"/>
    <n v="30.96"/>
    <n v="6"/>
    <n v="0.2"/>
    <n v="11.223000000000001"/>
  </r>
  <r>
    <n v="3431"/>
    <x v="1698"/>
    <x v="3"/>
    <x v="166"/>
    <d v="2014-12-10T00:00:00"/>
    <s v="First Class"/>
    <x v="166"/>
    <s v="Luke Foster"/>
    <x v="0"/>
    <s v="United States"/>
    <s v="Inglewood"/>
    <x v="1"/>
    <n v="90301"/>
    <x v="1"/>
    <s v="OFF-ST-10003327"/>
    <x v="1"/>
    <x v="4"/>
    <s v="Akro-Mils 12-Gallon Tote"/>
    <n v="29.79"/>
    <n v="3"/>
    <n v="0"/>
    <n v="8.6390999999999956"/>
  </r>
  <r>
    <n v="3432"/>
    <x v="1698"/>
    <x v="3"/>
    <x v="166"/>
    <d v="2014-12-10T00:00:00"/>
    <s v="First Class"/>
    <x v="166"/>
    <s v="Luke Foster"/>
    <x v="0"/>
    <s v="United States"/>
    <s v="Inglewood"/>
    <x v="1"/>
    <n v="90301"/>
    <x v="1"/>
    <s v="FUR-FU-10002703"/>
    <x v="0"/>
    <x v="5"/>
    <s v="Tenex Traditional Chairmats for Hard Floors, Average Lip, 36&quot; x 48&quot;"/>
    <n v="128.9"/>
    <n v="2"/>
    <n v="0"/>
    <n v="15.468000000000004"/>
  </r>
  <r>
    <n v="3433"/>
    <x v="1698"/>
    <x v="3"/>
    <x v="166"/>
    <d v="2014-12-10T00:00:00"/>
    <s v="First Class"/>
    <x v="166"/>
    <s v="Luke Foster"/>
    <x v="0"/>
    <s v="United States"/>
    <s v="Inglewood"/>
    <x v="1"/>
    <n v="90301"/>
    <x v="1"/>
    <s v="OFF-PA-10003651"/>
    <x v="1"/>
    <x v="10"/>
    <s v="Xerox 1968"/>
    <n v="60.12"/>
    <n v="9"/>
    <n v="0"/>
    <n v="28.857599999999998"/>
  </r>
  <r>
    <n v="3434"/>
    <x v="1699"/>
    <x v="3"/>
    <x v="256"/>
    <d v="2014-12-10T00:00:00"/>
    <s v="Standard Class"/>
    <x v="269"/>
    <s v="Alan Barnes"/>
    <x v="0"/>
    <s v="United States"/>
    <s v="Bellevue"/>
    <x v="4"/>
    <n v="98006"/>
    <x v="1"/>
    <s v="OFF-BI-10001617"/>
    <x v="1"/>
    <x v="8"/>
    <s v="GBC Wire Binding Combs"/>
    <n v="24.816000000000003"/>
    <n v="3"/>
    <n v="0.2"/>
    <n v="8.3753999999999991"/>
  </r>
  <r>
    <n v="3435"/>
    <x v="1699"/>
    <x v="3"/>
    <x v="256"/>
    <d v="2014-12-10T00:00:00"/>
    <s v="Standard Class"/>
    <x v="269"/>
    <s v="Alan Barnes"/>
    <x v="0"/>
    <s v="United States"/>
    <s v="Bellevue"/>
    <x v="4"/>
    <n v="98006"/>
    <x v="1"/>
    <s v="OFF-BI-10000145"/>
    <x v="1"/>
    <x v="8"/>
    <s v="Zipper Ring Binder Pockets"/>
    <n v="14.976000000000003"/>
    <n v="6"/>
    <n v="0.2"/>
    <n v="5.4287999999999981"/>
  </r>
  <r>
    <n v="3436"/>
    <x v="1700"/>
    <x v="1"/>
    <x v="874"/>
    <d v="2012-09-29T00:00:00"/>
    <s v="First Class"/>
    <x v="392"/>
    <s v="Neoma Murray"/>
    <x v="0"/>
    <s v="United States"/>
    <s v="Chicago"/>
    <x v="10"/>
    <n v="60610"/>
    <x v="2"/>
    <s v="OFF-BI-10001670"/>
    <x v="1"/>
    <x v="8"/>
    <s v="Vinyl Sectional Post Binders"/>
    <n v="15.079999999999998"/>
    <n v="2"/>
    <n v="0.8"/>
    <n v="-22.620000000000005"/>
  </r>
  <r>
    <n v="3437"/>
    <x v="1700"/>
    <x v="1"/>
    <x v="874"/>
    <d v="2012-09-29T00:00:00"/>
    <s v="First Class"/>
    <x v="392"/>
    <s v="Neoma Murray"/>
    <x v="0"/>
    <s v="United States"/>
    <s v="Chicago"/>
    <x v="10"/>
    <n v="60610"/>
    <x v="2"/>
    <s v="FUR-FU-10003849"/>
    <x v="0"/>
    <x v="5"/>
    <s v="DAX Metal Frame, Desktop, Stepped-Edge"/>
    <n v="24.288"/>
    <n v="3"/>
    <n v="0.6"/>
    <n v="-12.751199999999997"/>
  </r>
  <r>
    <n v="3438"/>
    <x v="1701"/>
    <x v="3"/>
    <x v="505"/>
    <d v="2014-10-31T00:00:00"/>
    <s v="Same Day"/>
    <x v="362"/>
    <s v="Ryan Akin"/>
    <x v="0"/>
    <s v="United States"/>
    <s v="Dallas"/>
    <x v="5"/>
    <n v="75217"/>
    <x v="2"/>
    <s v="FUR-FU-10003849"/>
    <x v="0"/>
    <x v="5"/>
    <s v="DAX Metal Frame, Desktop, Stepped-Edge"/>
    <n v="16.192"/>
    <n v="2"/>
    <n v="0.6"/>
    <n v="-8.5007999999999981"/>
  </r>
  <r>
    <n v="3439"/>
    <x v="1701"/>
    <x v="3"/>
    <x v="505"/>
    <d v="2014-10-31T00:00:00"/>
    <s v="Same Day"/>
    <x v="362"/>
    <s v="Ryan Akin"/>
    <x v="0"/>
    <s v="United States"/>
    <s v="Dallas"/>
    <x v="5"/>
    <n v="75217"/>
    <x v="2"/>
    <s v="FUR-TA-10002041"/>
    <x v="0"/>
    <x v="3"/>
    <s v="Bevis Round Conference Table Top, X-Base"/>
    <n v="251.00599999999997"/>
    <n v="2"/>
    <n v="0.3"/>
    <n v="-68.130199999999988"/>
  </r>
  <r>
    <n v="3440"/>
    <x v="1701"/>
    <x v="3"/>
    <x v="505"/>
    <d v="2014-10-31T00:00:00"/>
    <s v="Same Day"/>
    <x v="362"/>
    <s v="Ryan Akin"/>
    <x v="0"/>
    <s v="United States"/>
    <s v="Dallas"/>
    <x v="5"/>
    <n v="75217"/>
    <x v="2"/>
    <s v="OFF-ST-10002214"/>
    <x v="1"/>
    <x v="4"/>
    <s v="X-Rack File for Hanging Folders"/>
    <n v="54.192"/>
    <n v="6"/>
    <n v="0.2"/>
    <n v="4.0643999999999973"/>
  </r>
  <r>
    <n v="3441"/>
    <x v="1702"/>
    <x v="1"/>
    <x v="239"/>
    <d v="2012-11-30T00:00:00"/>
    <s v="Same Day"/>
    <x v="28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x v="567"/>
    <s v="Kelly Andreada"/>
    <x v="0"/>
    <s v="United States"/>
    <s v="New York City"/>
    <x v="15"/>
    <n v="10024"/>
    <x v="3"/>
    <s v="OFF-PA-10002137"/>
    <x v="1"/>
    <x v="10"/>
    <s v="Southworth 100% Résumé Paper, 24lb."/>
    <n v="108.92"/>
    <n v="14"/>
    <n v="0"/>
    <n v="49.013999999999996"/>
  </r>
  <r>
    <n v="3443"/>
    <x v="1704"/>
    <x v="3"/>
    <x v="123"/>
    <d v="2014-11-24T00:00:00"/>
    <s v="Standard Class"/>
    <x v="251"/>
    <s v="Justin Deggeller"/>
    <x v="1"/>
    <s v="United States"/>
    <s v="New York City"/>
    <x v="15"/>
    <n v="10011"/>
    <x v="3"/>
    <s v="OFF-EN-10001415"/>
    <x v="1"/>
    <x v="12"/>
    <s v="Staples"/>
    <n v="16.740000000000002"/>
    <n v="3"/>
    <n v="0"/>
    <n v="8.370000000000001"/>
  </r>
  <r>
    <n v="3444"/>
    <x v="1704"/>
    <x v="3"/>
    <x v="123"/>
    <d v="2014-11-24T00:00:00"/>
    <s v="Standard Class"/>
    <x v="251"/>
    <s v="Justin Deggeller"/>
    <x v="1"/>
    <s v="United States"/>
    <s v="New York City"/>
    <x v="15"/>
    <n v="10011"/>
    <x v="3"/>
    <s v="OFF-AP-10003849"/>
    <x v="1"/>
    <x v="9"/>
    <s v="Hoover Shoulder Vac Commercial Portable Vacuum"/>
    <n v="2504.7399999999998"/>
    <n v="7"/>
    <n v="0"/>
    <n v="626.18499999999995"/>
  </r>
  <r>
    <n v="3445"/>
    <x v="1705"/>
    <x v="0"/>
    <x v="875"/>
    <d v="2013-08-03T00:00:00"/>
    <s v="Standard Class"/>
    <x v="70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x v="97"/>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x v="706"/>
    <s v="Anna Häberlin"/>
    <x v="1"/>
    <s v="United States"/>
    <s v="New York City"/>
    <x v="15"/>
    <n v="10024"/>
    <x v="3"/>
    <s v="OFF-PA-10000474"/>
    <x v="1"/>
    <x v="10"/>
    <s v="Staples"/>
    <n v="70.88"/>
    <n v="2"/>
    <n v="0"/>
    <n v="33.313599999999994"/>
  </r>
  <r>
    <n v="3448"/>
    <x v="1708"/>
    <x v="3"/>
    <x v="532"/>
    <d v="2014-06-16T00:00:00"/>
    <s v="Standard Class"/>
    <x v="607"/>
    <s v="Kristina Nunn"/>
    <x v="2"/>
    <s v="United States"/>
    <s v="Auburn"/>
    <x v="19"/>
    <n v="36830"/>
    <x v="0"/>
    <s v="OFF-AR-10001919"/>
    <x v="1"/>
    <x v="6"/>
    <s v="OIC #2 Pencils, Medium Soft"/>
    <n v="3.76"/>
    <n v="2"/>
    <n v="0"/>
    <n v="1.0903999999999998"/>
  </r>
  <r>
    <n v="3449"/>
    <x v="1709"/>
    <x v="0"/>
    <x v="877"/>
    <d v="2013-10-14T00:00:00"/>
    <s v="Standard Class"/>
    <x v="621"/>
    <s v="Tim Brockman"/>
    <x v="0"/>
    <s v="United States"/>
    <s v="Los Angeles"/>
    <x v="1"/>
    <n v="90049"/>
    <x v="1"/>
    <s v="OFF-BI-10004001"/>
    <x v="1"/>
    <x v="8"/>
    <s v="GBC Recycled VeloBinder Covers"/>
    <n v="27.263999999999999"/>
    <n v="2"/>
    <n v="0.2"/>
    <n v="8.8607999999999976"/>
  </r>
  <r>
    <n v="3450"/>
    <x v="1710"/>
    <x v="2"/>
    <x v="78"/>
    <d v="2011-09-14T00:00:00"/>
    <s v="Standard Class"/>
    <x v="503"/>
    <s v="Dennis Pardue"/>
    <x v="2"/>
    <s v="United States"/>
    <s v="San Francisco"/>
    <x v="1"/>
    <n v="94110"/>
    <x v="1"/>
    <s v="OFF-AP-10004785"/>
    <x v="1"/>
    <x v="9"/>
    <s v="Holmes Replacement Filter for HEPA Air Cleaner, Medium Room"/>
    <n v="56.65"/>
    <n v="5"/>
    <n v="0"/>
    <n v="24.359500000000004"/>
  </r>
  <r>
    <n v="3451"/>
    <x v="1710"/>
    <x v="2"/>
    <x v="78"/>
    <d v="2011-09-14T00:00:00"/>
    <s v="Standard Class"/>
    <x v="503"/>
    <s v="Dennis Pardue"/>
    <x v="2"/>
    <s v="United States"/>
    <s v="San Francisco"/>
    <x v="1"/>
    <n v="94110"/>
    <x v="1"/>
    <s v="OFF-ST-10002406"/>
    <x v="1"/>
    <x v="4"/>
    <s v="Pizazz Global Quick File"/>
    <n v="14.97"/>
    <n v="1"/>
    <n v="0"/>
    <n v="4.1916000000000011"/>
  </r>
  <r>
    <n v="3452"/>
    <x v="1710"/>
    <x v="2"/>
    <x v="78"/>
    <d v="2011-09-14T00:00:00"/>
    <s v="Standard Class"/>
    <x v="503"/>
    <s v="Dennis Pardue"/>
    <x v="2"/>
    <s v="United States"/>
    <s v="San Francisco"/>
    <x v="1"/>
    <n v="94110"/>
    <x v="1"/>
    <s v="OFF-FA-10002988"/>
    <x v="1"/>
    <x v="13"/>
    <s v="Ideal Clamps"/>
    <n v="4.0199999999999996"/>
    <n v="2"/>
    <n v="0"/>
    <n v="1.9697999999999998"/>
  </r>
  <r>
    <n v="3453"/>
    <x v="1711"/>
    <x v="2"/>
    <x v="878"/>
    <d v="2011-03-21T00:00:00"/>
    <s v="Second Class"/>
    <x v="607"/>
    <s v="Kristina Nunn"/>
    <x v="2"/>
    <s v="United States"/>
    <s v="Raleigh"/>
    <x v="3"/>
    <n v="27604"/>
    <x v="0"/>
    <s v="TEC-PH-10002415"/>
    <x v="2"/>
    <x v="7"/>
    <s v="Polycom VoiceStation 500 Conference phone"/>
    <n v="471.92"/>
    <n v="2"/>
    <n v="0.2"/>
    <n v="29.495000000000019"/>
  </r>
  <r>
    <n v="3454"/>
    <x v="1712"/>
    <x v="1"/>
    <x v="879"/>
    <d v="2012-03-02T00:00:00"/>
    <s v="Second Class"/>
    <x v="461"/>
    <s v="Shui Tom"/>
    <x v="0"/>
    <s v="United States"/>
    <s v="Macon"/>
    <x v="32"/>
    <n v="31204"/>
    <x v="0"/>
    <s v="OFF-BI-10004236"/>
    <x v="1"/>
    <x v="8"/>
    <s v="XtraLife ClearVue Slant-D Ring Binder, White, 3&quot;"/>
    <n v="58.72"/>
    <n v="4"/>
    <n v="0"/>
    <n v="27.011199999999999"/>
  </r>
  <r>
    <n v="3455"/>
    <x v="1713"/>
    <x v="1"/>
    <x v="584"/>
    <d v="2012-07-14T00:00:00"/>
    <s v="Standard Class"/>
    <x v="12"/>
    <s v="Emily Burns"/>
    <x v="0"/>
    <s v="United States"/>
    <s v="Nashville"/>
    <x v="18"/>
    <n v="37211"/>
    <x v="0"/>
    <s v="OFF-AR-10000657"/>
    <x v="1"/>
    <x v="6"/>
    <s v="Binney &amp; Smith inkTank Desk Highlighter, Chisel Tip, Yellow, 12/Box"/>
    <n v="5.16"/>
    <n v="3"/>
    <n v="0.2"/>
    <n v="0.83849999999999936"/>
  </r>
  <r>
    <n v="3456"/>
    <x v="1714"/>
    <x v="0"/>
    <x v="880"/>
    <d v="2013-02-27T00:00:00"/>
    <s v="Standard Class"/>
    <x v="117"/>
    <s v="Alan Hwang"/>
    <x v="0"/>
    <s v="United States"/>
    <s v="Nashville"/>
    <x v="18"/>
    <n v="37211"/>
    <x v="0"/>
    <s v="OFF-PA-10004996"/>
    <x v="1"/>
    <x v="10"/>
    <s v="Speediset Carbonless Redi-Letter 7&quot; x 8 1/2&quot;"/>
    <n v="16.496000000000002"/>
    <n v="2"/>
    <n v="0.2"/>
    <n v="5.5673999999999992"/>
  </r>
  <r>
    <n v="3457"/>
    <x v="1715"/>
    <x v="3"/>
    <x v="118"/>
    <d v="2014-09-19T00:00:00"/>
    <s v="First Class"/>
    <x v="548"/>
    <s v="Adam Shillingsburg"/>
    <x v="0"/>
    <s v="United States"/>
    <s v="Philadelphia"/>
    <x v="9"/>
    <n v="19143"/>
    <x v="3"/>
    <s v="TEC-AC-10001109"/>
    <x v="2"/>
    <x v="11"/>
    <s v="Logitech Trackman Marble Mouse"/>
    <n v="71.975999999999999"/>
    <n v="3"/>
    <n v="0.2"/>
    <n v="19.793400000000005"/>
  </r>
  <r>
    <n v="3458"/>
    <x v="1715"/>
    <x v="3"/>
    <x v="118"/>
    <d v="2014-09-19T00:00:00"/>
    <s v="First Class"/>
    <x v="548"/>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x v="548"/>
    <s v="Adam Shillingsburg"/>
    <x v="0"/>
    <s v="United States"/>
    <s v="Philadelphia"/>
    <x v="9"/>
    <n v="19143"/>
    <x v="3"/>
    <s v="OFF-BI-10002393"/>
    <x v="1"/>
    <x v="8"/>
    <s v="Binder Posts"/>
    <n v="3.4440000000000008"/>
    <n v="2"/>
    <n v="0.7"/>
    <n v="-2.7551999999999994"/>
  </r>
  <r>
    <n v="3460"/>
    <x v="1715"/>
    <x v="3"/>
    <x v="118"/>
    <d v="2014-09-19T00:00:00"/>
    <s v="First Class"/>
    <x v="548"/>
    <s v="Adam Shillingsburg"/>
    <x v="0"/>
    <s v="United States"/>
    <s v="Philadelphia"/>
    <x v="9"/>
    <n v="19143"/>
    <x v="3"/>
    <s v="OFF-BI-10001359"/>
    <x v="1"/>
    <x v="8"/>
    <s v="GBC DocuBind TL300 Electric Binding System"/>
    <n v="538.19400000000007"/>
    <n v="2"/>
    <n v="0.7"/>
    <n v="-412.61539999999991"/>
  </r>
  <r>
    <n v="3461"/>
    <x v="1715"/>
    <x v="3"/>
    <x v="118"/>
    <d v="2014-09-19T00:00:00"/>
    <s v="First Class"/>
    <x v="548"/>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x v="605"/>
    <s v="Elizabeth Moffitt"/>
    <x v="1"/>
    <s v="United States"/>
    <s v="Dallas"/>
    <x v="5"/>
    <n v="75081"/>
    <x v="2"/>
    <s v="TEC-PH-10003012"/>
    <x v="2"/>
    <x v="7"/>
    <s v="Nortel Meridian M3904 Professional Digital phone"/>
    <n v="492.76800000000003"/>
    <n v="4"/>
    <n v="0.2"/>
    <n v="55.436399999999935"/>
  </r>
  <r>
    <n v="3463"/>
    <x v="1717"/>
    <x v="1"/>
    <x v="763"/>
    <d v="2012-02-23T00:00:00"/>
    <s v="Second Class"/>
    <x v="567"/>
    <s v="Kelly Andreada"/>
    <x v="0"/>
    <s v="United States"/>
    <s v="Perth Amboy"/>
    <x v="30"/>
    <n v="8861"/>
    <x v="3"/>
    <s v="OFF-AR-10003903"/>
    <x v="1"/>
    <x v="6"/>
    <s v="Sanford 52201 APSCO Electric Pencil Sharpener"/>
    <n v="286.78999999999996"/>
    <n v="7"/>
    <n v="0"/>
    <n v="74.565400000000011"/>
  </r>
  <r>
    <n v="3464"/>
    <x v="1718"/>
    <x v="0"/>
    <x v="881"/>
    <d v="2013-12-01T00:00:00"/>
    <s v="Standard Class"/>
    <x v="707"/>
    <s v="Heather Jas"/>
    <x v="2"/>
    <s v="United States"/>
    <s v="Jacksonville"/>
    <x v="2"/>
    <n v="32216"/>
    <x v="0"/>
    <s v="OFF-PA-10004675"/>
    <x v="1"/>
    <x v="10"/>
    <s v="Telephone Message Books with Fax/Mobile Section, 5 1/2&quot; x 3 3/16&quot;"/>
    <n v="5.08"/>
    <n v="1"/>
    <n v="0.2"/>
    <n v="1.6509999999999998"/>
  </r>
  <r>
    <n v="3465"/>
    <x v="1719"/>
    <x v="3"/>
    <x v="734"/>
    <d v="2014-12-06T00:00:00"/>
    <s v="Second Class"/>
    <x v="444"/>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x v="553"/>
    <s v="Edward Hooks"/>
    <x v="1"/>
    <s v="United States"/>
    <s v="Revere"/>
    <x v="31"/>
    <n v="2151"/>
    <x v="3"/>
    <s v="OFF-AP-10003842"/>
    <x v="1"/>
    <x v="9"/>
    <s v="Euro-Pro Shark Turbo Vacuum"/>
    <n v="61.96"/>
    <n v="2"/>
    <n v="0"/>
    <n v="16.1096"/>
  </r>
  <r>
    <n v="3467"/>
    <x v="1720"/>
    <x v="1"/>
    <x v="229"/>
    <d v="2012-09-14T00:00:00"/>
    <s v="Standard Class"/>
    <x v="553"/>
    <s v="Edward Hooks"/>
    <x v="1"/>
    <s v="United States"/>
    <s v="Revere"/>
    <x v="31"/>
    <n v="2151"/>
    <x v="3"/>
    <s v="FUR-BO-10004695"/>
    <x v="0"/>
    <x v="0"/>
    <s v="O'Sullivan 2-Door Barrister Bookcase in Odessa Pine"/>
    <n v="361.96"/>
    <n v="2"/>
    <n v="0"/>
    <n v="83.25079999999997"/>
  </r>
  <r>
    <n v="3468"/>
    <x v="1720"/>
    <x v="1"/>
    <x v="229"/>
    <d v="2012-09-14T00:00:00"/>
    <s v="Standard Class"/>
    <x v="553"/>
    <s v="Edward Hooks"/>
    <x v="1"/>
    <s v="United States"/>
    <s v="Revere"/>
    <x v="31"/>
    <n v="2151"/>
    <x v="3"/>
    <s v="OFF-PA-10003039"/>
    <x v="1"/>
    <x v="10"/>
    <s v="Xerox 1960"/>
    <n v="278.82"/>
    <n v="9"/>
    <n v="0"/>
    <n v="125.46899999999999"/>
  </r>
  <r>
    <n v="3469"/>
    <x v="1721"/>
    <x v="0"/>
    <x v="882"/>
    <d v="2013-12-20T00:00:00"/>
    <s v="Standard Class"/>
    <x v="266"/>
    <s v="Michael Chen"/>
    <x v="0"/>
    <s v="United States"/>
    <s v="Jackson"/>
    <x v="35"/>
    <n v="39212"/>
    <x v="0"/>
    <s v="FUR-FU-10002045"/>
    <x v="0"/>
    <x v="5"/>
    <s v="Executive Impressions 14&quot;"/>
    <n v="133.38"/>
    <n v="6"/>
    <n v="0"/>
    <n v="58.687200000000011"/>
  </r>
  <r>
    <n v="3470"/>
    <x v="1722"/>
    <x v="1"/>
    <x v="744"/>
    <d v="2012-04-10T00:00:00"/>
    <s v="Standard Class"/>
    <x v="708"/>
    <s v="Mark Hamilton"/>
    <x v="0"/>
    <s v="United States"/>
    <s v="Jacksonville"/>
    <x v="3"/>
    <n v="28540"/>
    <x v="0"/>
    <s v="OFF-PA-10001019"/>
    <x v="1"/>
    <x v="10"/>
    <s v="Xerox 1884"/>
    <n v="47.952000000000005"/>
    <n v="3"/>
    <n v="0.2"/>
    <n v="16.183799999999998"/>
  </r>
  <r>
    <n v="3471"/>
    <x v="1723"/>
    <x v="0"/>
    <x v="49"/>
    <d v="2013-12-06T00:00:00"/>
    <s v="Standard Class"/>
    <x v="488"/>
    <s v="Carl Ludwig"/>
    <x v="0"/>
    <s v="United States"/>
    <s v="San Francisco"/>
    <x v="1"/>
    <n v="94122"/>
    <x v="1"/>
    <s v="FUR-FU-10003724"/>
    <x v="0"/>
    <x v="5"/>
    <s v="Westinghouse Clip-On Gooseneck Lamps"/>
    <n v="16.739999999999998"/>
    <n v="2"/>
    <n v="0"/>
    <n v="4.3523999999999994"/>
  </r>
  <r>
    <n v="3472"/>
    <x v="1724"/>
    <x v="3"/>
    <x v="105"/>
    <d v="2014-11-18T00:00:00"/>
    <s v="Standard Class"/>
    <x v="245"/>
    <s v="Sylvia Foulston"/>
    <x v="1"/>
    <s v="United States"/>
    <s v="Columbus"/>
    <x v="24"/>
    <n v="43229"/>
    <x v="3"/>
    <s v="OFF-PA-10003673"/>
    <x v="1"/>
    <x v="10"/>
    <s v="Strathmore Photo Mount Cards"/>
    <n v="10.848000000000001"/>
    <n v="2"/>
    <n v="0.2"/>
    <n v="3.5255999999999994"/>
  </r>
  <r>
    <n v="3473"/>
    <x v="1724"/>
    <x v="3"/>
    <x v="105"/>
    <d v="2014-11-18T00:00:00"/>
    <s v="Standard Class"/>
    <x v="245"/>
    <s v="Sylvia Foulston"/>
    <x v="1"/>
    <s v="United States"/>
    <s v="Columbus"/>
    <x v="24"/>
    <n v="43229"/>
    <x v="3"/>
    <s v="TEC-AC-10003614"/>
    <x v="2"/>
    <x v="11"/>
    <s v="Verbatim 25 GB 6x Blu-ray Single Layer Recordable Disc, 10/Pack"/>
    <n v="18.544"/>
    <n v="2"/>
    <n v="0.2"/>
    <n v="3.0133999999999981"/>
  </r>
  <r>
    <n v="3474"/>
    <x v="1725"/>
    <x v="3"/>
    <x v="448"/>
    <d v="2014-03-11T00:00:00"/>
    <s v="Standard Class"/>
    <x v="212"/>
    <s v="Emily Phan"/>
    <x v="0"/>
    <s v="United States"/>
    <s v="Dearborn Heights"/>
    <x v="12"/>
    <n v="48127"/>
    <x v="2"/>
    <s v="FUR-CH-10000785"/>
    <x v="0"/>
    <x v="1"/>
    <s v="Global Ergonomic Managers Chair"/>
    <n v="180.98"/>
    <n v="1"/>
    <n v="0"/>
    <n v="47.0548"/>
  </r>
  <r>
    <n v="3475"/>
    <x v="1725"/>
    <x v="3"/>
    <x v="448"/>
    <d v="2014-03-11T00:00:00"/>
    <s v="Standard Class"/>
    <x v="212"/>
    <s v="Emily Phan"/>
    <x v="0"/>
    <s v="United States"/>
    <s v="Dearborn Heights"/>
    <x v="12"/>
    <n v="48127"/>
    <x v="2"/>
    <s v="TEC-AC-10002926"/>
    <x v="2"/>
    <x v="11"/>
    <s v="Logitech Wireless Marathon Mouse M705"/>
    <n v="99.98"/>
    <n v="2"/>
    <n v="0"/>
    <n v="42.991400000000006"/>
  </r>
  <r>
    <n v="3476"/>
    <x v="1726"/>
    <x v="0"/>
    <x v="581"/>
    <d v="2013-12-01T00:00:00"/>
    <s v="First Class"/>
    <x v="338"/>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x v="338"/>
    <s v="Rob Williams"/>
    <x v="1"/>
    <s v="United States"/>
    <s v="Overland Park"/>
    <x v="41"/>
    <n v="66212"/>
    <x v="2"/>
    <s v="OFF-BI-10000977"/>
    <x v="1"/>
    <x v="8"/>
    <s v="Ibico Plastic Spiral Binding Combs"/>
    <n v="152"/>
    <n v="5"/>
    <n v="0"/>
    <n v="69.919999999999987"/>
  </r>
  <r>
    <n v="3478"/>
    <x v="1727"/>
    <x v="2"/>
    <x v="883"/>
    <d v="2011-09-05T00:00:00"/>
    <s v="Standard Class"/>
    <x v="81"/>
    <s v="Shirley Jackson"/>
    <x v="0"/>
    <s v="United States"/>
    <s v="Santa Fe"/>
    <x v="27"/>
    <n v="87505"/>
    <x v="1"/>
    <s v="TEC-AC-10001635"/>
    <x v="2"/>
    <x v="11"/>
    <s v="KeyTronic KT400U2 - Keyboard - Black"/>
    <n v="92.52"/>
    <n v="9"/>
    <n v="0"/>
    <n v="18.503999999999991"/>
  </r>
  <r>
    <n v="3479"/>
    <x v="1728"/>
    <x v="0"/>
    <x v="16"/>
    <d v="2013-12-15T00:00:00"/>
    <s v="Standard Class"/>
    <x v="407"/>
    <s v="Stefania Perrino"/>
    <x v="1"/>
    <s v="United States"/>
    <s v="San Francisco"/>
    <x v="1"/>
    <n v="94110"/>
    <x v="1"/>
    <s v="OFF-AR-10003056"/>
    <x v="1"/>
    <x v="6"/>
    <s v="Newell 341"/>
    <n v="8.56"/>
    <n v="2"/>
    <n v="0"/>
    <n v="2.4823999999999993"/>
  </r>
  <r>
    <n v="3480"/>
    <x v="1728"/>
    <x v="0"/>
    <x v="16"/>
    <d v="2013-12-15T00:00:00"/>
    <s v="Standard Class"/>
    <x v="407"/>
    <s v="Stefania Perrino"/>
    <x v="1"/>
    <s v="United States"/>
    <s v="San Francisco"/>
    <x v="1"/>
    <n v="94110"/>
    <x v="1"/>
    <s v="OFF-PA-10003363"/>
    <x v="1"/>
    <x v="10"/>
    <s v="Xerox 204"/>
    <n v="45.36"/>
    <n v="7"/>
    <n v="0"/>
    <n v="21.772800000000004"/>
  </r>
  <r>
    <n v="3481"/>
    <x v="1728"/>
    <x v="0"/>
    <x v="16"/>
    <d v="2013-12-15T00:00:00"/>
    <s v="Standard Class"/>
    <x v="407"/>
    <s v="Stefania Perrino"/>
    <x v="1"/>
    <s v="United States"/>
    <s v="San Francisco"/>
    <x v="1"/>
    <n v="94110"/>
    <x v="1"/>
    <s v="FUR-TA-10003954"/>
    <x v="0"/>
    <x v="3"/>
    <s v="Hon 94000 Series Round Tables"/>
    <n v="1421.6640000000002"/>
    <n v="6"/>
    <n v="0.2"/>
    <n v="-195.47879999999998"/>
  </r>
  <r>
    <n v="3482"/>
    <x v="1729"/>
    <x v="2"/>
    <x v="884"/>
    <d v="2011-04-10T00:00:00"/>
    <s v="First Class"/>
    <x v="307"/>
    <s v="Pauline Johnson"/>
    <x v="0"/>
    <s v="United States"/>
    <s v="Mobile"/>
    <x v="19"/>
    <n v="36608"/>
    <x v="0"/>
    <s v="FUR-FU-10004415"/>
    <x v="0"/>
    <x v="5"/>
    <s v="Stacking Tray, Side-Loading, Legal, Smoke"/>
    <n v="8.9600000000000009"/>
    <n v="2"/>
    <n v="0"/>
    <n v="2.7775999999999996"/>
  </r>
  <r>
    <n v="3483"/>
    <x v="1730"/>
    <x v="2"/>
    <x v="9"/>
    <d v="2011-08-29T00:00:00"/>
    <s v="First Class"/>
    <x v="566"/>
    <s v="Corey Catlett"/>
    <x v="1"/>
    <s v="United States"/>
    <s v="Springfield"/>
    <x v="17"/>
    <n v="22153"/>
    <x v="0"/>
    <s v="TEC-PH-10000455"/>
    <x v="2"/>
    <x v="7"/>
    <s v="GE 30522EE2"/>
    <n v="579.94999999999993"/>
    <n v="5"/>
    <n v="0"/>
    <n v="168.18549999999993"/>
  </r>
  <r>
    <n v="3484"/>
    <x v="1730"/>
    <x v="2"/>
    <x v="9"/>
    <d v="2011-08-29T00:00:00"/>
    <s v="First Class"/>
    <x v="566"/>
    <s v="Corey Catlett"/>
    <x v="1"/>
    <s v="United States"/>
    <s v="Springfield"/>
    <x v="17"/>
    <n v="22153"/>
    <x v="0"/>
    <s v="FUR-FU-10002456"/>
    <x v="0"/>
    <x v="5"/>
    <s v="Master Caster Door Stop, Large Neon Orange"/>
    <n v="29.12"/>
    <n v="4"/>
    <n v="0"/>
    <n v="12.521600000000003"/>
  </r>
  <r>
    <n v="3485"/>
    <x v="1730"/>
    <x v="2"/>
    <x v="9"/>
    <d v="2011-08-29T00:00:00"/>
    <s v="First Class"/>
    <x v="566"/>
    <s v="Corey Catlett"/>
    <x v="1"/>
    <s v="United States"/>
    <s v="Springfield"/>
    <x v="17"/>
    <n v="22153"/>
    <x v="0"/>
    <s v="FUR-TA-10003569"/>
    <x v="0"/>
    <x v="3"/>
    <s v="Bretford CR8500 Series Meeting Room Furniture"/>
    <n v="1202.94"/>
    <n v="3"/>
    <n v="0"/>
    <n v="300.73500000000001"/>
  </r>
  <r>
    <n v="3486"/>
    <x v="1731"/>
    <x v="0"/>
    <x v="147"/>
    <d v="2013-10-27T00:00:00"/>
    <s v="Standard Class"/>
    <x v="501"/>
    <s v="Muhammed Yedwab"/>
    <x v="1"/>
    <s v="United States"/>
    <s v="Newark"/>
    <x v="13"/>
    <n v="19711"/>
    <x v="3"/>
    <s v="OFF-BI-10002813"/>
    <x v="1"/>
    <x v="8"/>
    <s v="Avery Reinforcements for Hole-Punch Pages"/>
    <n v="7.92"/>
    <n v="4"/>
    <n v="0"/>
    <n v="3.5640000000000001"/>
  </r>
  <r>
    <n v="3487"/>
    <x v="1732"/>
    <x v="0"/>
    <x v="885"/>
    <d v="2013-12-01T00:00:00"/>
    <s v="Same Day"/>
    <x v="203"/>
    <s v="Dean Braden"/>
    <x v="0"/>
    <s v="United States"/>
    <s v="Hickory"/>
    <x v="3"/>
    <n v="28601"/>
    <x v="0"/>
    <s v="TEC-PH-10002890"/>
    <x v="2"/>
    <x v="7"/>
    <s v="AT&amp;T 17929 Lendline Telephone"/>
    <n v="36.192"/>
    <n v="1"/>
    <n v="0.2"/>
    <n v="2.7143999999999995"/>
  </r>
  <r>
    <n v="3488"/>
    <x v="1733"/>
    <x v="3"/>
    <x v="528"/>
    <d v="2014-09-12T00:00:00"/>
    <s v="Standard Class"/>
    <x v="675"/>
    <s v="Michael Grace"/>
    <x v="2"/>
    <s v="United States"/>
    <s v="Fort Lauderdale"/>
    <x v="2"/>
    <n v="33311"/>
    <x v="0"/>
    <s v="OFF-ST-10001522"/>
    <x v="1"/>
    <x v="4"/>
    <s v="Gould Plastics 18-Pocket Panel Bin, 34w x 5-1/4d x 20-1/2h"/>
    <n v="147.184"/>
    <n v="2"/>
    <n v="0.2"/>
    <n v="-29.436800000000012"/>
  </r>
  <r>
    <n v="3489"/>
    <x v="1734"/>
    <x v="1"/>
    <x v="740"/>
    <d v="2012-07-06T00:00:00"/>
    <s v="Standard Class"/>
    <x v="584"/>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x v="584"/>
    <s v="Rob Haberlin"/>
    <x v="0"/>
    <s v="United States"/>
    <s v="Carol Stream"/>
    <x v="10"/>
    <n v="60188"/>
    <x v="2"/>
    <s v="FUR-CH-10003774"/>
    <x v="0"/>
    <x v="1"/>
    <s v="Global Wood Trimmed Manager's Task Chair, Khaki"/>
    <n v="382.11599999999999"/>
    <n v="6"/>
    <n v="0.3"/>
    <n v="-92.799600000000027"/>
  </r>
  <r>
    <n v="3491"/>
    <x v="1734"/>
    <x v="1"/>
    <x v="740"/>
    <d v="2012-07-06T00:00:00"/>
    <s v="Standard Class"/>
    <x v="584"/>
    <s v="Rob Haberlin"/>
    <x v="0"/>
    <s v="United States"/>
    <s v="Carol Stream"/>
    <x v="10"/>
    <n v="60188"/>
    <x v="2"/>
    <s v="OFF-ST-10004507"/>
    <x v="1"/>
    <x v="4"/>
    <s v="Advantus Rolling Storage Box"/>
    <n v="68.599999999999994"/>
    <n v="5"/>
    <n v="0.2"/>
    <n v="6.0024999999999977"/>
  </r>
  <r>
    <n v="3492"/>
    <x v="1734"/>
    <x v="1"/>
    <x v="740"/>
    <d v="2012-07-06T00:00:00"/>
    <s v="Standard Class"/>
    <x v="584"/>
    <s v="Rob Haberlin"/>
    <x v="0"/>
    <s v="United States"/>
    <s v="Carol Stream"/>
    <x v="10"/>
    <n v="60188"/>
    <x v="2"/>
    <s v="OFF-ST-10003208"/>
    <x v="1"/>
    <x v="4"/>
    <s v="Adjustable Depth Letter/Legal Cart"/>
    <n v="435.50400000000002"/>
    <n v="3"/>
    <n v="0.2"/>
    <n v="48.994199999999921"/>
  </r>
  <r>
    <n v="3493"/>
    <x v="1734"/>
    <x v="1"/>
    <x v="740"/>
    <d v="2012-07-06T00:00:00"/>
    <s v="Standard Class"/>
    <x v="584"/>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x v="208"/>
    <s v="Karen Bern"/>
    <x v="1"/>
    <s v="United States"/>
    <s v="Saint Cloud"/>
    <x v="11"/>
    <n v="56301"/>
    <x v="2"/>
    <s v="TEC-AC-10002305"/>
    <x v="2"/>
    <x v="11"/>
    <s v="KeyTronic E03601U1 - Keyboard - Beige"/>
    <n v="72"/>
    <n v="4"/>
    <n v="0"/>
    <n v="12.959999999999994"/>
  </r>
  <r>
    <n v="3495"/>
    <x v="1735"/>
    <x v="3"/>
    <x v="241"/>
    <d v="2014-09-29T00:00:00"/>
    <s v="Standard Class"/>
    <x v="208"/>
    <s v="Karen Bern"/>
    <x v="1"/>
    <s v="United States"/>
    <s v="Saint Cloud"/>
    <x v="11"/>
    <n v="56301"/>
    <x v="2"/>
    <s v="TEC-AC-10000990"/>
    <x v="2"/>
    <x v="11"/>
    <s v="Imation Bio 2GB USB Flash Drive Imation Corp"/>
    <n v="655.90000000000009"/>
    <n v="5"/>
    <n v="0"/>
    <n v="275.47800000000001"/>
  </r>
  <r>
    <n v="3496"/>
    <x v="1735"/>
    <x v="3"/>
    <x v="241"/>
    <d v="2014-09-29T00:00:00"/>
    <s v="Standard Class"/>
    <x v="208"/>
    <s v="Karen Bern"/>
    <x v="1"/>
    <s v="United States"/>
    <s v="Saint Cloud"/>
    <x v="11"/>
    <n v="56301"/>
    <x v="2"/>
    <s v="FUR-CH-10000665"/>
    <x v="0"/>
    <x v="1"/>
    <s v="Global Airflow Leather Mesh Back Chair, Black"/>
    <n v="603.91999999999996"/>
    <n v="4"/>
    <n v="0"/>
    <n v="181.17599999999993"/>
  </r>
  <r>
    <n v="3497"/>
    <x v="1736"/>
    <x v="0"/>
    <x v="590"/>
    <d v="2013-08-16T00:00:00"/>
    <s v="Standard Class"/>
    <x v="402"/>
    <s v="Cathy Armstrong"/>
    <x v="2"/>
    <s v="United States"/>
    <s v="Los Angeles"/>
    <x v="1"/>
    <n v="90036"/>
    <x v="1"/>
    <s v="FUR-TA-10001932"/>
    <x v="0"/>
    <x v="3"/>
    <s v="Chromcraft 48&quot; x 96&quot; Racetrack Double Pedestal Table"/>
    <n v="513.024"/>
    <n v="2"/>
    <n v="0.2"/>
    <n v="12.82559999999998"/>
  </r>
  <r>
    <n v="3498"/>
    <x v="1736"/>
    <x v="0"/>
    <x v="590"/>
    <d v="2013-08-16T00:00:00"/>
    <s v="Standard Class"/>
    <x v="402"/>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x v="402"/>
    <s v="Cathy Armstrong"/>
    <x v="2"/>
    <s v="United States"/>
    <s v="Los Angeles"/>
    <x v="1"/>
    <n v="90036"/>
    <x v="1"/>
    <s v="OFF-BI-10002160"/>
    <x v="1"/>
    <x v="8"/>
    <s v="Acco Hanging Data Binders"/>
    <n v="15.24"/>
    <n v="5"/>
    <n v="0.2"/>
    <n v="5.3339999999999996"/>
  </r>
  <r>
    <n v="3500"/>
    <x v="1737"/>
    <x v="0"/>
    <x v="321"/>
    <d v="2013-10-04T00:00:00"/>
    <s v="Standard Class"/>
    <x v="30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x v="300"/>
    <s v="Joe Kamberova"/>
    <x v="0"/>
    <s v="United States"/>
    <s v="Mobile"/>
    <x v="19"/>
    <n v="36608"/>
    <x v="0"/>
    <s v="OFF-BI-10001989"/>
    <x v="1"/>
    <x v="8"/>
    <s v="Premium Transparent Presentation Covers by GBC"/>
    <n v="62.94"/>
    <n v="3"/>
    <n v="0"/>
    <n v="30.211199999999998"/>
  </r>
  <r>
    <n v="3502"/>
    <x v="1737"/>
    <x v="0"/>
    <x v="321"/>
    <d v="2013-10-04T00:00:00"/>
    <s v="Standard Class"/>
    <x v="300"/>
    <s v="Joe Kamberova"/>
    <x v="0"/>
    <s v="United States"/>
    <s v="Mobile"/>
    <x v="19"/>
    <n v="36608"/>
    <x v="0"/>
    <s v="OFF-AR-10001149"/>
    <x v="1"/>
    <x v="6"/>
    <s v="Sanford Colorific Colored Pencils, 12/Box"/>
    <n v="25.919999999999998"/>
    <n v="9"/>
    <n v="0"/>
    <n v="7.7759999999999989"/>
  </r>
  <r>
    <n v="3503"/>
    <x v="1738"/>
    <x v="3"/>
    <x v="318"/>
    <d v="2014-04-11T00:00:00"/>
    <s v="Same Day"/>
    <x v="709"/>
    <s v="Russell D'Ascenzo"/>
    <x v="0"/>
    <s v="United States"/>
    <s v="Austin"/>
    <x v="5"/>
    <n v="78745"/>
    <x v="2"/>
    <s v="OFF-PA-10004101"/>
    <x v="1"/>
    <x v="10"/>
    <s v="Xerox 1894"/>
    <n v="10.368000000000002"/>
    <n v="2"/>
    <n v="0.2"/>
    <n v="3.6288"/>
  </r>
  <r>
    <n v="3504"/>
    <x v="1738"/>
    <x v="3"/>
    <x v="318"/>
    <d v="2014-04-11T00:00:00"/>
    <s v="Same Day"/>
    <x v="709"/>
    <s v="Russell D'Ascenzo"/>
    <x v="0"/>
    <s v="United States"/>
    <s v="Austin"/>
    <x v="5"/>
    <n v="78745"/>
    <x v="2"/>
    <s v="TEC-AC-10001714"/>
    <x v="2"/>
    <x v="11"/>
    <s v="Logitech MX Performance Wireless Mouse"/>
    <n v="95.736000000000004"/>
    <n v="3"/>
    <n v="0.2"/>
    <n v="20.343900000000001"/>
  </r>
  <r>
    <n v="3505"/>
    <x v="1739"/>
    <x v="0"/>
    <x v="122"/>
    <d v="2013-12-21T00:00:00"/>
    <s v="Second Class"/>
    <x v="451"/>
    <s v="Julie Kriz"/>
    <x v="2"/>
    <s v="United States"/>
    <s v="New York City"/>
    <x v="15"/>
    <n v="10009"/>
    <x v="3"/>
    <s v="OFF-ST-10003716"/>
    <x v="1"/>
    <x v="4"/>
    <s v="Tennsco Double-Tier Lockers"/>
    <n v="900.08"/>
    <n v="4"/>
    <n v="0"/>
    <n v="117.0104"/>
  </r>
  <r>
    <n v="3506"/>
    <x v="1740"/>
    <x v="2"/>
    <x v="886"/>
    <d v="2011-06-24T00:00:00"/>
    <s v="Standard Class"/>
    <x v="710"/>
    <s v="Sam Craven"/>
    <x v="0"/>
    <s v="United States"/>
    <s v="Plano"/>
    <x v="5"/>
    <n v="75023"/>
    <x v="2"/>
    <s v="TEC-PH-10000369"/>
    <x v="2"/>
    <x v="7"/>
    <s v="HTC One Mini"/>
    <n v="201.584"/>
    <n v="2"/>
    <n v="0.2"/>
    <n v="20.158400000000015"/>
  </r>
  <r>
    <n v="3507"/>
    <x v="1740"/>
    <x v="2"/>
    <x v="886"/>
    <d v="2011-06-24T00:00:00"/>
    <s v="Standard Class"/>
    <x v="710"/>
    <s v="Sam Craven"/>
    <x v="0"/>
    <s v="United States"/>
    <s v="Plano"/>
    <x v="5"/>
    <n v="75023"/>
    <x v="2"/>
    <s v="OFF-BI-10000756"/>
    <x v="1"/>
    <x v="8"/>
    <s v="Storex DuraTech Recycled Plastic Frosted Binders"/>
    <n v="3.3919999999999995"/>
    <n v="4"/>
    <n v="0.8"/>
    <n v="-5.088000000000001"/>
  </r>
  <r>
    <n v="3508"/>
    <x v="1740"/>
    <x v="2"/>
    <x v="886"/>
    <d v="2011-06-24T00:00:00"/>
    <s v="Standard Class"/>
    <x v="710"/>
    <s v="Sam Craven"/>
    <x v="0"/>
    <s v="United States"/>
    <s v="Plano"/>
    <x v="5"/>
    <n v="75023"/>
    <x v="2"/>
    <s v="FUR-BO-10001608"/>
    <x v="0"/>
    <x v="0"/>
    <s v="Hon Metal Bookcases, Black"/>
    <n v="193.06559999999999"/>
    <n v="4"/>
    <n v="0.32"/>
    <n v="-19.874399999999994"/>
  </r>
  <r>
    <n v="3509"/>
    <x v="1740"/>
    <x v="2"/>
    <x v="886"/>
    <d v="2011-06-24T00:00:00"/>
    <s v="Standard Class"/>
    <x v="710"/>
    <s v="Sam Craven"/>
    <x v="0"/>
    <s v="United States"/>
    <s v="Plano"/>
    <x v="5"/>
    <n v="75023"/>
    <x v="2"/>
    <s v="OFF-PA-10001166"/>
    <x v="1"/>
    <x v="10"/>
    <s v="Xerox 2"/>
    <n v="15.552000000000003"/>
    <n v="3"/>
    <n v="0.2"/>
    <n v="5.4432"/>
  </r>
  <r>
    <n v="3510"/>
    <x v="1740"/>
    <x v="2"/>
    <x v="886"/>
    <d v="2011-06-24T00:00:00"/>
    <s v="Standard Class"/>
    <x v="710"/>
    <s v="Sam Craven"/>
    <x v="0"/>
    <s v="United States"/>
    <s v="Plano"/>
    <x v="5"/>
    <n v="75023"/>
    <x v="2"/>
    <s v="OFF-PA-10000587"/>
    <x v="1"/>
    <x v="10"/>
    <s v="Array Parchment Paper, Assorted Colors"/>
    <n v="11.648000000000001"/>
    <n v="2"/>
    <n v="0.2"/>
    <n v="4.0768000000000004"/>
  </r>
  <r>
    <n v="3511"/>
    <x v="1740"/>
    <x v="2"/>
    <x v="886"/>
    <d v="2011-06-24T00:00:00"/>
    <s v="Standard Class"/>
    <x v="710"/>
    <s v="Sam Craven"/>
    <x v="0"/>
    <s v="United States"/>
    <s v="Plano"/>
    <x v="5"/>
    <n v="75023"/>
    <x v="2"/>
    <s v="TEC-MA-10001972"/>
    <x v="2"/>
    <x v="15"/>
    <s v="Okidata C331dn Printer"/>
    <n v="418.8"/>
    <n v="2"/>
    <n v="0.4"/>
    <n v="-97.71999999999997"/>
  </r>
  <r>
    <n v="3512"/>
    <x v="1740"/>
    <x v="2"/>
    <x v="886"/>
    <d v="2011-06-24T00:00:00"/>
    <s v="Standard Class"/>
    <x v="710"/>
    <s v="Sam Craven"/>
    <x v="0"/>
    <s v="United States"/>
    <s v="Plano"/>
    <x v="5"/>
    <n v="75023"/>
    <x v="2"/>
    <s v="OFF-ST-10004123"/>
    <x v="1"/>
    <x v="4"/>
    <s v="Safco Industrial Wire Shelving System"/>
    <n v="509.48800000000006"/>
    <n v="7"/>
    <n v="0.2"/>
    <n v="-127.37200000000001"/>
  </r>
  <r>
    <n v="3513"/>
    <x v="1741"/>
    <x v="3"/>
    <x v="507"/>
    <d v="2014-09-07T00:00:00"/>
    <s v="First Class"/>
    <x v="304"/>
    <s v="Helen Wasserman"/>
    <x v="1"/>
    <s v="United States"/>
    <s v="Chicago"/>
    <x v="10"/>
    <n v="60653"/>
    <x v="2"/>
    <s v="FUR-BO-10000112"/>
    <x v="0"/>
    <x v="0"/>
    <s v="Bush Birmingham Collection Bookcase, Dark Cherry"/>
    <n v="825.17399999999998"/>
    <n v="9"/>
    <n v="0.3"/>
    <n v="-117.88199999999998"/>
  </r>
  <r>
    <n v="3514"/>
    <x v="1741"/>
    <x v="3"/>
    <x v="507"/>
    <d v="2014-09-07T00:00:00"/>
    <s v="First Class"/>
    <x v="304"/>
    <s v="Helen Wasserman"/>
    <x v="1"/>
    <s v="United States"/>
    <s v="Chicago"/>
    <x v="10"/>
    <n v="60653"/>
    <x v="2"/>
    <s v="OFF-PA-10004041"/>
    <x v="1"/>
    <x v="10"/>
    <s v="It's Hot Message Books with Stickers, 2 3/4&quot; x 5&quot;"/>
    <n v="17.760000000000002"/>
    <n v="3"/>
    <n v="0.2"/>
    <n v="5.55"/>
  </r>
  <r>
    <n v="3515"/>
    <x v="1741"/>
    <x v="3"/>
    <x v="507"/>
    <d v="2014-09-07T00:00:00"/>
    <s v="First Class"/>
    <x v="304"/>
    <s v="Helen Wasserman"/>
    <x v="1"/>
    <s v="United States"/>
    <s v="Chicago"/>
    <x v="10"/>
    <n v="60653"/>
    <x v="2"/>
    <s v="OFF-AR-10001149"/>
    <x v="1"/>
    <x v="6"/>
    <s v="Sanford Colorific Colored Pencils, 12/Box"/>
    <n v="6.911999999999999"/>
    <n v="3"/>
    <n v="0.2"/>
    <n v="0.86399999999999988"/>
  </r>
  <r>
    <n v="3516"/>
    <x v="1742"/>
    <x v="0"/>
    <x v="887"/>
    <d v="2013-12-25T00:00:00"/>
    <s v="Standard Class"/>
    <x v="561"/>
    <s v="Stuart Calhoun"/>
    <x v="0"/>
    <s v="United States"/>
    <s v="Jackson"/>
    <x v="35"/>
    <n v="39212"/>
    <x v="0"/>
    <s v="TEC-AC-10002323"/>
    <x v="2"/>
    <x v="11"/>
    <s v="SanDisk Ultra 32 GB MicroSDHC Class 10 Memory Card"/>
    <n v="66.300000000000011"/>
    <n v="3"/>
    <n v="0"/>
    <n v="8.6190000000000033"/>
  </r>
  <r>
    <n v="3517"/>
    <x v="1743"/>
    <x v="0"/>
    <x v="888"/>
    <d v="2013-08-13T00:00:00"/>
    <s v="First Class"/>
    <x v="66"/>
    <s v="Helen Andreada"/>
    <x v="0"/>
    <s v="United States"/>
    <s v="Fayetteville"/>
    <x v="3"/>
    <n v="28314"/>
    <x v="0"/>
    <s v="OFF-PA-10000130"/>
    <x v="1"/>
    <x v="10"/>
    <s v="Xerox 199"/>
    <n v="30.816000000000003"/>
    <n v="9"/>
    <n v="0.2"/>
    <n v="9.6299999999999955"/>
  </r>
  <r>
    <n v="3518"/>
    <x v="1743"/>
    <x v="0"/>
    <x v="888"/>
    <d v="2013-08-13T00:00:00"/>
    <s v="First Class"/>
    <x v="66"/>
    <s v="Helen Andreada"/>
    <x v="0"/>
    <s v="United States"/>
    <s v="Fayetteville"/>
    <x v="3"/>
    <n v="28314"/>
    <x v="0"/>
    <s v="TEC-PH-10002350"/>
    <x v="2"/>
    <x v="7"/>
    <s v="Apple EarPods with Remote and Mic"/>
    <n v="44.783999999999999"/>
    <n v="2"/>
    <n v="0.2"/>
    <n v="4.4783999999999988"/>
  </r>
  <r>
    <n v="3519"/>
    <x v="1743"/>
    <x v="0"/>
    <x v="888"/>
    <d v="2013-08-13T00:00:00"/>
    <s v="First Class"/>
    <x v="66"/>
    <s v="Helen Andreada"/>
    <x v="0"/>
    <s v="United States"/>
    <s v="Fayetteville"/>
    <x v="3"/>
    <n v="28314"/>
    <x v="0"/>
    <s v="OFF-AP-10002518"/>
    <x v="1"/>
    <x v="9"/>
    <s v="Kensington 7 Outlet MasterPiece Power Center"/>
    <n v="569.53599999999994"/>
    <n v="4"/>
    <n v="0.2"/>
    <n v="64.072799999999944"/>
  </r>
  <r>
    <n v="3520"/>
    <x v="1744"/>
    <x v="1"/>
    <x v="137"/>
    <d v="2012-06-25T00:00:00"/>
    <s v="First Class"/>
    <x v="675"/>
    <s v="Michael Grace"/>
    <x v="2"/>
    <s v="United States"/>
    <s v="Aurora"/>
    <x v="10"/>
    <n v="60505"/>
    <x v="2"/>
    <s v="FUR-TA-10002645"/>
    <x v="0"/>
    <x v="3"/>
    <s v="Hon Rectangular Conference Tables"/>
    <n v="796.42500000000007"/>
    <n v="7"/>
    <n v="0.5"/>
    <n v="-525.6405000000002"/>
  </r>
  <r>
    <n v="3521"/>
    <x v="1745"/>
    <x v="1"/>
    <x v="889"/>
    <d v="2012-04-15T00:00:00"/>
    <s v="Standard Class"/>
    <x v="678"/>
    <s v="Dario Medina"/>
    <x v="1"/>
    <s v="United States"/>
    <s v="Sacramento"/>
    <x v="1"/>
    <n v="95823"/>
    <x v="1"/>
    <s v="OFF-BI-10000773"/>
    <x v="1"/>
    <x v="8"/>
    <s v="Insertable Tab Post Binder Dividers"/>
    <n v="12.832000000000001"/>
    <n v="2"/>
    <n v="0.2"/>
    <n v="4.3307999999999982"/>
  </r>
  <r>
    <n v="3522"/>
    <x v="1746"/>
    <x v="0"/>
    <x v="831"/>
    <d v="2013-11-26T00:00:00"/>
    <s v="Second Class"/>
    <x v="664"/>
    <s v="Denise Monton"/>
    <x v="1"/>
    <s v="United States"/>
    <s v="Des Moines"/>
    <x v="23"/>
    <n v="50315"/>
    <x v="2"/>
    <s v="OFF-PA-10003845"/>
    <x v="1"/>
    <x v="10"/>
    <s v="Xerox 1987"/>
    <n v="40.46"/>
    <n v="7"/>
    <n v="0"/>
    <n v="19.825400000000002"/>
  </r>
  <r>
    <n v="3523"/>
    <x v="1746"/>
    <x v="0"/>
    <x v="831"/>
    <d v="2013-11-26T00:00:00"/>
    <s v="Second Class"/>
    <x v="664"/>
    <s v="Denise Monton"/>
    <x v="1"/>
    <s v="United States"/>
    <s v="Des Moines"/>
    <x v="23"/>
    <n v="50315"/>
    <x v="2"/>
    <s v="TEC-PH-10001580"/>
    <x v="2"/>
    <x v="7"/>
    <s v="Logitech Mobile Speakerphone P710e - speaker phone"/>
    <n v="404.93999999999994"/>
    <n v="3"/>
    <n v="0"/>
    <n v="109.33379999999998"/>
  </r>
  <r>
    <n v="3524"/>
    <x v="1747"/>
    <x v="0"/>
    <x v="64"/>
    <d v="2013-09-11T00:00:00"/>
    <s v="Standard Class"/>
    <x v="504"/>
    <s v="Marina Lichtenstein"/>
    <x v="1"/>
    <s v="United States"/>
    <s v="San Diego"/>
    <x v="1"/>
    <n v="92105"/>
    <x v="1"/>
    <s v="TEC-AC-10002345"/>
    <x v="2"/>
    <x v="11"/>
    <s v="HP Standard 104 key PS/2 Keyboard"/>
    <n v="116"/>
    <n v="8"/>
    <n v="0"/>
    <n v="29"/>
  </r>
  <r>
    <n v="3525"/>
    <x v="1748"/>
    <x v="0"/>
    <x v="390"/>
    <d v="2013-11-29T00:00:00"/>
    <s v="Standard Class"/>
    <x v="654"/>
    <s v="George Ashbrook"/>
    <x v="0"/>
    <s v="United States"/>
    <s v="Dallas"/>
    <x v="5"/>
    <n v="75081"/>
    <x v="2"/>
    <s v="TEC-PH-10004120"/>
    <x v="2"/>
    <x v="7"/>
    <s v="AT&amp;T 1080 Phone"/>
    <n v="657.55200000000013"/>
    <n v="6"/>
    <n v="0.2"/>
    <n v="49.316399999999987"/>
  </r>
  <r>
    <n v="3526"/>
    <x v="1749"/>
    <x v="3"/>
    <x v="389"/>
    <d v="2014-12-16T00:00:00"/>
    <s v="Second Class"/>
    <x v="711"/>
    <s v="Stephanie Ulpright"/>
    <x v="2"/>
    <s v="United States"/>
    <s v="Jackson"/>
    <x v="35"/>
    <n v="39212"/>
    <x v="0"/>
    <s v="TEC-AC-10001838"/>
    <x v="2"/>
    <x v="11"/>
    <s v="Razer Tiamat Over Ear 7.1 Surround Sound PC Gaming Headset"/>
    <n v="599.97"/>
    <n v="3"/>
    <n v="0"/>
    <n v="257.98710000000005"/>
  </r>
  <r>
    <n v="3527"/>
    <x v="1749"/>
    <x v="3"/>
    <x v="389"/>
    <d v="2014-12-16T00:00:00"/>
    <s v="Second Class"/>
    <x v="711"/>
    <s v="Stephanie Ulpright"/>
    <x v="2"/>
    <s v="United States"/>
    <s v="Jackson"/>
    <x v="35"/>
    <n v="39212"/>
    <x v="0"/>
    <s v="TEC-PH-10000148"/>
    <x v="2"/>
    <x v="7"/>
    <s v="Cyber Acoustics AC-202b Speech Recognition Stereo Headset"/>
    <n v="38.97"/>
    <n v="3"/>
    <n v="0"/>
    <n v="0.77940000000000076"/>
  </r>
  <r>
    <n v="3528"/>
    <x v="1749"/>
    <x v="3"/>
    <x v="389"/>
    <d v="2014-12-16T00:00:00"/>
    <s v="Second Class"/>
    <x v="711"/>
    <s v="Stephanie Ulpright"/>
    <x v="2"/>
    <s v="United States"/>
    <s v="Jackson"/>
    <x v="35"/>
    <n v="39212"/>
    <x v="0"/>
    <s v="OFF-BI-10003476"/>
    <x v="1"/>
    <x v="8"/>
    <s v="Avery Metallic Poly Binders"/>
    <n v="45.84"/>
    <n v="8"/>
    <n v="0"/>
    <n v="22.0032"/>
  </r>
  <r>
    <n v="3529"/>
    <x v="1750"/>
    <x v="0"/>
    <x v="890"/>
    <d v="2013-06-30T00:00:00"/>
    <s v="Standard Class"/>
    <x v="217"/>
    <s v="Bill Donatelli"/>
    <x v="0"/>
    <s v="United States"/>
    <s v="San Diego"/>
    <x v="1"/>
    <n v="92024"/>
    <x v="1"/>
    <s v="TEC-PH-10004833"/>
    <x v="2"/>
    <x v="7"/>
    <s v="Macally Suction Cup Mount"/>
    <n v="38.24"/>
    <n v="4"/>
    <n v="0.2"/>
    <n v="-9.56"/>
  </r>
  <r>
    <n v="3530"/>
    <x v="1751"/>
    <x v="1"/>
    <x v="14"/>
    <d v="2012-09-23T00:00:00"/>
    <s v="Standard Class"/>
    <x v="591"/>
    <s v="Denny Blanton"/>
    <x v="0"/>
    <s v="United States"/>
    <s v="Orlando"/>
    <x v="2"/>
    <n v="32839"/>
    <x v="0"/>
    <s v="TEC-AC-10001465"/>
    <x v="2"/>
    <x v="11"/>
    <s v="SanDisk Cruzer 64 GB USB Flash Drive"/>
    <n v="87.168000000000006"/>
    <n v="3"/>
    <n v="0.2"/>
    <n v="10.895999999999987"/>
  </r>
  <r>
    <n v="3531"/>
    <x v="1752"/>
    <x v="0"/>
    <x v="288"/>
    <d v="2013-05-24T00:00:00"/>
    <s v="Standard Class"/>
    <x v="532"/>
    <s v="Roy Phan"/>
    <x v="1"/>
    <s v="United States"/>
    <s v="Lafayette"/>
    <x v="14"/>
    <n v="47905"/>
    <x v="2"/>
    <s v="OFF-AR-10003056"/>
    <x v="1"/>
    <x v="6"/>
    <s v="Newell 341"/>
    <n v="21.400000000000002"/>
    <n v="5"/>
    <n v="0"/>
    <n v="6.2059999999999977"/>
  </r>
  <r>
    <n v="3532"/>
    <x v="1753"/>
    <x v="0"/>
    <x v="316"/>
    <d v="2013-05-29T00:00:00"/>
    <s v="Same Day"/>
    <x v="553"/>
    <s v="Edward Hooks"/>
    <x v="1"/>
    <s v="United States"/>
    <s v="New York City"/>
    <x v="15"/>
    <n v="10035"/>
    <x v="3"/>
    <s v="OFF-SU-10001218"/>
    <x v="1"/>
    <x v="14"/>
    <s v="Fiskars Softgrip Scissors"/>
    <n v="54.900000000000006"/>
    <n v="5"/>
    <n v="0"/>
    <n v="15.372000000000003"/>
  </r>
  <r>
    <n v="3533"/>
    <x v="1754"/>
    <x v="2"/>
    <x v="891"/>
    <d v="2011-04-23T00:00:00"/>
    <s v="Standard Class"/>
    <x v="252"/>
    <s v="John Lee"/>
    <x v="0"/>
    <s v="United States"/>
    <s v="Los Angeles"/>
    <x v="1"/>
    <n v="90049"/>
    <x v="1"/>
    <s v="TEC-MA-10002859"/>
    <x v="2"/>
    <x v="15"/>
    <s v="Ativa MDM8000 8-Sheet Micro-Cut Shredder"/>
    <n v="287.96800000000002"/>
    <n v="4"/>
    <n v="0.2"/>
    <n v="97.189199999999985"/>
  </r>
  <r>
    <n v="3534"/>
    <x v="1754"/>
    <x v="2"/>
    <x v="891"/>
    <d v="2011-04-23T00:00:00"/>
    <s v="Standard Class"/>
    <x v="252"/>
    <s v="John Lee"/>
    <x v="0"/>
    <s v="United States"/>
    <s v="Los Angeles"/>
    <x v="1"/>
    <n v="90049"/>
    <x v="1"/>
    <s v="OFF-AR-10002375"/>
    <x v="1"/>
    <x v="6"/>
    <s v="Newell 351"/>
    <n v="13.12"/>
    <n v="4"/>
    <n v="0"/>
    <n v="3.8047999999999984"/>
  </r>
  <r>
    <n v="3535"/>
    <x v="1754"/>
    <x v="2"/>
    <x v="891"/>
    <d v="2011-04-23T00:00:00"/>
    <s v="Standard Class"/>
    <x v="252"/>
    <s v="John Lee"/>
    <x v="0"/>
    <s v="United States"/>
    <s v="Los Angeles"/>
    <x v="1"/>
    <n v="90049"/>
    <x v="1"/>
    <s v="OFF-AR-10000657"/>
    <x v="1"/>
    <x v="6"/>
    <s v="Binney &amp; Smith inkTank Desk Highlighter, Chisel Tip, Yellow, 12/Box"/>
    <n v="10.75"/>
    <n v="5"/>
    <n v="0"/>
    <n v="3.547499999999999"/>
  </r>
  <r>
    <n v="3536"/>
    <x v="1754"/>
    <x v="2"/>
    <x v="891"/>
    <d v="2011-04-23T00:00:00"/>
    <s v="Standard Class"/>
    <x v="252"/>
    <s v="John Lee"/>
    <x v="0"/>
    <s v="United States"/>
    <s v="Los Angeles"/>
    <x v="1"/>
    <n v="90049"/>
    <x v="1"/>
    <s v="OFF-FA-10000134"/>
    <x v="1"/>
    <x v="13"/>
    <s v="Advantus Push Pins, Aluminum Head"/>
    <n v="11.62"/>
    <n v="2"/>
    <n v="0"/>
    <n v="3.6021999999999998"/>
  </r>
  <r>
    <n v="3537"/>
    <x v="1755"/>
    <x v="0"/>
    <x v="26"/>
    <d v="2013-06-21T00:00:00"/>
    <s v="Second Class"/>
    <x v="248"/>
    <s v="Fred McMath"/>
    <x v="0"/>
    <s v="United States"/>
    <s v="New York City"/>
    <x v="15"/>
    <n v="10024"/>
    <x v="3"/>
    <s v="OFF-ST-10000419"/>
    <x v="1"/>
    <x v="4"/>
    <s v="Rogers Jumbo File, Granite"/>
    <n v="40.74"/>
    <n v="3"/>
    <n v="0"/>
    <n v="0.4073999999999991"/>
  </r>
  <r>
    <n v="3538"/>
    <x v="1756"/>
    <x v="2"/>
    <x v="309"/>
    <d v="2011-05-09T00:00:00"/>
    <s v="Same Day"/>
    <x v="115"/>
    <s v="Sean Braxton"/>
    <x v="1"/>
    <s v="United States"/>
    <s v="Henderson"/>
    <x v="0"/>
    <n v="42420"/>
    <x v="0"/>
    <s v="OFF-ST-10000107"/>
    <x v="1"/>
    <x v="4"/>
    <s v="Fellowes Super Stor/Drawer"/>
    <n v="83.25"/>
    <n v="3"/>
    <n v="0"/>
    <n v="14.984999999999992"/>
  </r>
  <r>
    <n v="3539"/>
    <x v="1756"/>
    <x v="2"/>
    <x v="309"/>
    <d v="2011-05-09T00:00:00"/>
    <s v="Same Day"/>
    <x v="115"/>
    <s v="Sean Braxton"/>
    <x v="1"/>
    <s v="United States"/>
    <s v="Henderson"/>
    <x v="0"/>
    <n v="42420"/>
    <x v="0"/>
    <s v="OFF-LA-10001641"/>
    <x v="1"/>
    <x v="2"/>
    <s v="Avery 518"/>
    <n v="9.4499999999999993"/>
    <n v="3"/>
    <n v="0"/>
    <n v="4.5359999999999996"/>
  </r>
  <r>
    <n v="3540"/>
    <x v="1756"/>
    <x v="2"/>
    <x v="309"/>
    <d v="2011-05-09T00:00:00"/>
    <s v="Same Day"/>
    <x v="115"/>
    <s v="Sean Braxton"/>
    <x v="1"/>
    <s v="United States"/>
    <s v="Henderson"/>
    <x v="0"/>
    <n v="42420"/>
    <x v="0"/>
    <s v="OFF-LA-10003121"/>
    <x v="1"/>
    <x v="2"/>
    <s v="Avery 506"/>
    <n v="20.65"/>
    <n v="5"/>
    <n v="0"/>
    <n v="9.4989999999999988"/>
  </r>
  <r>
    <n v="3541"/>
    <x v="1756"/>
    <x v="2"/>
    <x v="309"/>
    <d v="2011-05-09T00:00:00"/>
    <s v="Same Day"/>
    <x v="115"/>
    <s v="Sean Braxton"/>
    <x v="1"/>
    <s v="United States"/>
    <s v="Henderson"/>
    <x v="0"/>
    <n v="42420"/>
    <x v="0"/>
    <s v="OFF-PA-10002689"/>
    <x v="1"/>
    <x v="10"/>
    <s v="Weyerhaeuser First Choice Laser/Copy Paper (20Lb. and 88 Bright)"/>
    <n v="45.36"/>
    <n v="7"/>
    <n v="0"/>
    <n v="21.772800000000004"/>
  </r>
  <r>
    <n v="3542"/>
    <x v="1757"/>
    <x v="0"/>
    <x v="31"/>
    <d v="2013-09-21T00:00:00"/>
    <s v="First Class"/>
    <x v="277"/>
    <s v="Seth Vernon"/>
    <x v="0"/>
    <s v="United States"/>
    <s v="Columbus"/>
    <x v="24"/>
    <n v="43229"/>
    <x v="3"/>
    <s v="FUR-FU-10002107"/>
    <x v="0"/>
    <x v="5"/>
    <s v="Eldon Pizzaz Desk Accessories"/>
    <n v="5.3520000000000003"/>
    <n v="3"/>
    <n v="0.2"/>
    <n v="1.6055999999999999"/>
  </r>
  <r>
    <n v="3543"/>
    <x v="1757"/>
    <x v="0"/>
    <x v="31"/>
    <d v="2013-09-21T00:00:00"/>
    <s v="First Class"/>
    <x v="277"/>
    <s v="Seth Vernon"/>
    <x v="0"/>
    <s v="United States"/>
    <s v="Columbus"/>
    <x v="24"/>
    <n v="43229"/>
    <x v="3"/>
    <s v="FUR-CH-10002647"/>
    <x v="0"/>
    <x v="1"/>
    <s v="Situations Contoured Folding Chairs, 4/Set"/>
    <n v="99.372"/>
    <n v="2"/>
    <n v="0.3"/>
    <n v="-7.0979999999999919"/>
  </r>
  <r>
    <n v="3544"/>
    <x v="1757"/>
    <x v="0"/>
    <x v="31"/>
    <d v="2013-09-21T00:00:00"/>
    <s v="First Class"/>
    <x v="277"/>
    <s v="Seth Vernon"/>
    <x v="0"/>
    <s v="United States"/>
    <s v="Columbus"/>
    <x v="24"/>
    <n v="43229"/>
    <x v="3"/>
    <s v="OFF-AR-10002257"/>
    <x v="1"/>
    <x v="6"/>
    <s v="Eldon Spacemaker Box, Quick-Snap Lid, Clear"/>
    <n v="2.6720000000000002"/>
    <n v="1"/>
    <n v="0.2"/>
    <n v="0.36739999999999962"/>
  </r>
  <r>
    <n v="3545"/>
    <x v="1758"/>
    <x v="3"/>
    <x v="331"/>
    <d v="2014-12-26T00:00:00"/>
    <s v="Second Class"/>
    <x v="462"/>
    <s v="Michael Moore"/>
    <x v="0"/>
    <s v="United States"/>
    <s v="College Station"/>
    <x v="5"/>
    <n v="77840"/>
    <x v="2"/>
    <s v="OFF-PA-10004519"/>
    <x v="1"/>
    <x v="10"/>
    <s v="Spiral Phone Message Books with Labels by Adams"/>
    <n v="28.672000000000004"/>
    <n v="8"/>
    <n v="0.2"/>
    <n v="10.393600000000001"/>
  </r>
  <r>
    <n v="3546"/>
    <x v="1758"/>
    <x v="3"/>
    <x v="331"/>
    <d v="2014-12-26T00:00:00"/>
    <s v="Second Class"/>
    <x v="462"/>
    <s v="Michael Moore"/>
    <x v="0"/>
    <s v="United States"/>
    <s v="College Station"/>
    <x v="5"/>
    <n v="77840"/>
    <x v="2"/>
    <s v="OFF-AP-10001947"/>
    <x v="1"/>
    <x v="9"/>
    <s v="Acco 6 Outlet Guardian Premium Plus Surge Suppressor"/>
    <n v="29.311999999999994"/>
    <n v="8"/>
    <n v="0.8"/>
    <n v="-74.74560000000001"/>
  </r>
  <r>
    <n v="3547"/>
    <x v="1759"/>
    <x v="3"/>
    <x v="505"/>
    <d v="2014-11-02T00:00:00"/>
    <s v="First Class"/>
    <x v="279"/>
    <s v="Ross DeVincentis"/>
    <x v="2"/>
    <s v="United States"/>
    <s v="Richmond"/>
    <x v="0"/>
    <n v="40475"/>
    <x v="0"/>
    <s v="OFF-ST-10004963"/>
    <x v="1"/>
    <x v="4"/>
    <s v="Eldon Gobal File Keepers"/>
    <n v="105.98"/>
    <n v="7"/>
    <n v="0"/>
    <n v="4.2391999999999932"/>
  </r>
  <r>
    <n v="3548"/>
    <x v="1759"/>
    <x v="3"/>
    <x v="505"/>
    <d v="2014-11-02T00:00:00"/>
    <s v="First Class"/>
    <x v="279"/>
    <s v="Ross DeVincentis"/>
    <x v="2"/>
    <s v="United States"/>
    <s v="Richmond"/>
    <x v="0"/>
    <n v="40475"/>
    <x v="0"/>
    <s v="OFF-SU-10002573"/>
    <x v="1"/>
    <x v="14"/>
    <s v="Acme 10&quot; Easy Grip Assistive Scissors"/>
    <n v="35.06"/>
    <n v="2"/>
    <n v="0"/>
    <n v="10.517999999999997"/>
  </r>
  <r>
    <n v="3549"/>
    <x v="1759"/>
    <x v="3"/>
    <x v="505"/>
    <d v="2014-11-02T00:00:00"/>
    <s v="First Class"/>
    <x v="279"/>
    <s v="Ross DeVincentis"/>
    <x v="2"/>
    <s v="United States"/>
    <s v="Richmond"/>
    <x v="0"/>
    <n v="40475"/>
    <x v="0"/>
    <s v="FUR-CH-10000553"/>
    <x v="0"/>
    <x v="1"/>
    <s v="Metal Folding Chairs, Beige, 4/Carton"/>
    <n v="33.94"/>
    <n v="1"/>
    <n v="0"/>
    <n v="9.1637999999999984"/>
  </r>
  <r>
    <n v="3550"/>
    <x v="1759"/>
    <x v="3"/>
    <x v="505"/>
    <d v="2014-11-02T00:00:00"/>
    <s v="First Class"/>
    <x v="279"/>
    <s v="Ross DeVincentis"/>
    <x v="2"/>
    <s v="United States"/>
    <s v="Richmond"/>
    <x v="0"/>
    <n v="40475"/>
    <x v="0"/>
    <s v="OFF-LA-10001982"/>
    <x v="1"/>
    <x v="2"/>
    <s v="Smead Alpha-Z Color-Coded Name Labels First Letter Starter Set"/>
    <n v="30"/>
    <n v="8"/>
    <n v="0"/>
    <n v="14.399999999999999"/>
  </r>
  <r>
    <n v="3551"/>
    <x v="1760"/>
    <x v="0"/>
    <x v="892"/>
    <d v="2013-04-03T00:00:00"/>
    <s v="Second Class"/>
    <x v="467"/>
    <s v="Maria Etezadi"/>
    <x v="2"/>
    <s v="United States"/>
    <s v="Chicago"/>
    <x v="10"/>
    <n v="60653"/>
    <x v="2"/>
    <s v="OFF-PA-10001295"/>
    <x v="1"/>
    <x v="10"/>
    <s v="Computer Printout Paper with Letter-Trim Perforations"/>
    <n v="45.527999999999999"/>
    <n v="3"/>
    <n v="0.2"/>
    <n v="15.934799999999997"/>
  </r>
  <r>
    <n v="3552"/>
    <x v="1760"/>
    <x v="0"/>
    <x v="892"/>
    <d v="2013-04-03T00:00:00"/>
    <s v="Second Class"/>
    <x v="467"/>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x v="467"/>
    <s v="Maria Etezadi"/>
    <x v="2"/>
    <s v="United States"/>
    <s v="Chicago"/>
    <x v="10"/>
    <n v="60653"/>
    <x v="2"/>
    <s v="TEC-PH-10001254"/>
    <x v="2"/>
    <x v="7"/>
    <s v="Jabra BIZ 2300 Duo QD Duo Corded Headset"/>
    <n v="812.73599999999999"/>
    <n v="8"/>
    <n v="0.2"/>
    <n v="60.955199999999962"/>
  </r>
  <r>
    <n v="3554"/>
    <x v="1761"/>
    <x v="3"/>
    <x v="51"/>
    <d v="2014-11-27T00:00:00"/>
    <s v="Second Class"/>
    <x v="395"/>
    <s v="Frank Hawley"/>
    <x v="1"/>
    <s v="United States"/>
    <s v="Philadelphia"/>
    <x v="9"/>
    <n v="19120"/>
    <x v="3"/>
    <s v="OFF-BI-10001658"/>
    <x v="1"/>
    <x v="8"/>
    <s v="GBC Standard Therm-A-Bind Covers"/>
    <n v="7.4760000000000018"/>
    <n v="1"/>
    <n v="0.7"/>
    <n v="-5.9807999999999986"/>
  </r>
  <r>
    <n v="3555"/>
    <x v="1762"/>
    <x v="2"/>
    <x v="893"/>
    <d v="2011-03-26T00:00:00"/>
    <s v="Second Class"/>
    <x v="22"/>
    <s v="Patrick O'Donnell"/>
    <x v="0"/>
    <s v="United States"/>
    <s v="Los Angeles"/>
    <x v="1"/>
    <n v="90036"/>
    <x v="1"/>
    <s v="OFF-ST-10000585"/>
    <x v="1"/>
    <x v="4"/>
    <s v="Economy Rollaway Files"/>
    <n v="330.4"/>
    <n v="2"/>
    <n v="0"/>
    <n v="85.903999999999996"/>
  </r>
  <r>
    <n v="3556"/>
    <x v="1762"/>
    <x v="2"/>
    <x v="893"/>
    <d v="2011-03-26T00:00:00"/>
    <s v="Second Class"/>
    <x v="22"/>
    <s v="Patrick O'Donnell"/>
    <x v="0"/>
    <s v="United States"/>
    <s v="Los Angeles"/>
    <x v="1"/>
    <n v="90036"/>
    <x v="1"/>
    <s v="TEC-PH-10003484"/>
    <x v="2"/>
    <x v="7"/>
    <s v="Ooma Telo VoIP Home Phone System"/>
    <n v="604.75199999999995"/>
    <n v="6"/>
    <n v="0.2"/>
    <n v="37.797000000000025"/>
  </r>
  <r>
    <n v="3557"/>
    <x v="1763"/>
    <x v="3"/>
    <x v="96"/>
    <d v="2014-12-06T00:00:00"/>
    <s v="Standard Class"/>
    <x v="142"/>
    <s v="Clay Cheatham"/>
    <x v="0"/>
    <s v="United States"/>
    <s v="Los Angeles"/>
    <x v="1"/>
    <n v="90008"/>
    <x v="1"/>
    <s v="OFF-PA-10004735"/>
    <x v="1"/>
    <x v="10"/>
    <s v="Xerox 1905"/>
    <n v="45.36"/>
    <n v="7"/>
    <n v="0"/>
    <n v="21.772800000000004"/>
  </r>
  <r>
    <n v="3558"/>
    <x v="1763"/>
    <x v="3"/>
    <x v="96"/>
    <d v="2014-12-06T00:00:00"/>
    <s v="Standard Class"/>
    <x v="142"/>
    <s v="Clay Cheatham"/>
    <x v="0"/>
    <s v="United States"/>
    <s v="Los Angeles"/>
    <x v="1"/>
    <n v="90008"/>
    <x v="1"/>
    <s v="OFF-BI-10003429"/>
    <x v="1"/>
    <x v="8"/>
    <s v="Cardinal HOLDit! Binder Insert Strips,Extra Strips"/>
    <n v="10.128"/>
    <n v="2"/>
    <n v="0.2"/>
    <n v="3.6714000000000002"/>
  </r>
  <r>
    <n v="3559"/>
    <x v="1764"/>
    <x v="3"/>
    <x v="659"/>
    <d v="2014-11-13T00:00:00"/>
    <s v="Standard Class"/>
    <x v="700"/>
    <s v="Tony Sayre"/>
    <x v="0"/>
    <s v="United States"/>
    <s v="San Francisco"/>
    <x v="1"/>
    <n v="94122"/>
    <x v="1"/>
    <s v="OFF-BI-10002982"/>
    <x v="1"/>
    <x v="8"/>
    <s v="Avery Self-Adhesive Photo Pockets for Polaroid Photos"/>
    <n v="21.792000000000002"/>
    <n v="4"/>
    <n v="0.2"/>
    <n v="7.6271999999999984"/>
  </r>
  <r>
    <n v="3560"/>
    <x v="1764"/>
    <x v="3"/>
    <x v="659"/>
    <d v="2014-11-13T00:00:00"/>
    <s v="Standard Class"/>
    <x v="700"/>
    <s v="Tony Sayre"/>
    <x v="0"/>
    <s v="United States"/>
    <s v="San Francisco"/>
    <x v="1"/>
    <n v="94122"/>
    <x v="1"/>
    <s v="TEC-AC-10004975"/>
    <x v="2"/>
    <x v="11"/>
    <s v="Plantronics Audio 995 Wireless Stereo Headset"/>
    <n v="439.8"/>
    <n v="4"/>
    <n v="0"/>
    <n v="145.13400000000001"/>
  </r>
  <r>
    <n v="3561"/>
    <x v="1765"/>
    <x v="3"/>
    <x v="507"/>
    <d v="2014-09-10T00:00:00"/>
    <s v="Second Class"/>
    <x v="198"/>
    <s v="Maribeth Dona"/>
    <x v="0"/>
    <s v="United States"/>
    <s v="Akron"/>
    <x v="24"/>
    <n v="44312"/>
    <x v="3"/>
    <s v="OFF-AR-10002335"/>
    <x v="1"/>
    <x v="6"/>
    <s v="DIXON Oriole Pencils"/>
    <n v="8.2560000000000002"/>
    <n v="4"/>
    <n v="0.2"/>
    <n v="0.61920000000000019"/>
  </r>
  <r>
    <n v="3562"/>
    <x v="1765"/>
    <x v="3"/>
    <x v="507"/>
    <d v="2014-09-10T00:00:00"/>
    <s v="Second Class"/>
    <x v="198"/>
    <s v="Maribeth Dona"/>
    <x v="0"/>
    <s v="United States"/>
    <s v="Akron"/>
    <x v="24"/>
    <n v="44312"/>
    <x v="3"/>
    <s v="OFF-BI-10004001"/>
    <x v="1"/>
    <x v="8"/>
    <s v="GBC Recycled VeloBinder Covers"/>
    <n v="25.560000000000002"/>
    <n v="5"/>
    <n v="0.7"/>
    <n v="-20.448"/>
  </r>
  <r>
    <n v="3563"/>
    <x v="1765"/>
    <x v="3"/>
    <x v="507"/>
    <d v="2014-09-10T00:00:00"/>
    <s v="Second Class"/>
    <x v="198"/>
    <s v="Maribeth Dona"/>
    <x v="0"/>
    <s v="United States"/>
    <s v="Akron"/>
    <x v="24"/>
    <n v="44312"/>
    <x v="3"/>
    <s v="OFF-BI-10001634"/>
    <x v="1"/>
    <x v="8"/>
    <s v="Wilson Jones Active Use Binders"/>
    <n v="4.3680000000000012"/>
    <n v="2"/>
    <n v="0.7"/>
    <n v="-3.0575999999999999"/>
  </r>
  <r>
    <n v="3564"/>
    <x v="1765"/>
    <x v="3"/>
    <x v="507"/>
    <d v="2014-09-10T00:00:00"/>
    <s v="Second Class"/>
    <x v="198"/>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x v="150"/>
    <s v="Guy Thornton"/>
    <x v="0"/>
    <s v="United States"/>
    <s v="Los Angeles"/>
    <x v="1"/>
    <n v="90049"/>
    <x v="1"/>
    <s v="OFF-PA-10000552"/>
    <x v="1"/>
    <x v="10"/>
    <s v="Xerox 200"/>
    <n v="12.96"/>
    <n v="2"/>
    <n v="0"/>
    <n v="6.2208000000000006"/>
  </r>
  <r>
    <n v="3566"/>
    <x v="1766"/>
    <x v="0"/>
    <x v="894"/>
    <d v="2013-07-07T00:00:00"/>
    <s v="First Class"/>
    <x v="150"/>
    <s v="Guy Thornton"/>
    <x v="0"/>
    <s v="United States"/>
    <s v="Los Angeles"/>
    <x v="1"/>
    <n v="90049"/>
    <x v="1"/>
    <s v="OFF-FA-10001135"/>
    <x v="1"/>
    <x v="13"/>
    <s v="Brites Rubber Bands, 1 1/2 oz. Box"/>
    <n v="3.96"/>
    <n v="2"/>
    <n v="0"/>
    <n v="7.9200000000000159E-2"/>
  </r>
  <r>
    <n v="3567"/>
    <x v="1767"/>
    <x v="3"/>
    <x v="210"/>
    <d v="2014-09-15T00:00:00"/>
    <s v="Standard Class"/>
    <x v="372"/>
    <s v="Robert Dilbeck"/>
    <x v="2"/>
    <s v="United States"/>
    <s v="Independence"/>
    <x v="25"/>
    <n v="64055"/>
    <x v="2"/>
    <s v="OFF-BI-10003650"/>
    <x v="1"/>
    <x v="8"/>
    <s v="GBC DocuBind 300 Electric Binding Machine"/>
    <n v="1577.94"/>
    <n v="3"/>
    <n v="0"/>
    <n v="757.41120000000001"/>
  </r>
  <r>
    <n v="3568"/>
    <x v="1768"/>
    <x v="0"/>
    <x v="369"/>
    <d v="2013-09-15T00:00:00"/>
    <s v="Second Class"/>
    <x v="626"/>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x v="82"/>
    <s v="Jim Kriz"/>
    <x v="2"/>
    <s v="United States"/>
    <s v="Seattle"/>
    <x v="4"/>
    <n v="98105"/>
    <x v="1"/>
    <s v="TEC-AC-10003628"/>
    <x v="2"/>
    <x v="11"/>
    <s v="Logitech 910-002974 M325 Wireless Mouse for Web Scrolling"/>
    <n v="59.98"/>
    <n v="2"/>
    <n v="0"/>
    <n v="26.391200000000005"/>
  </r>
  <r>
    <n v="3570"/>
    <x v="1769"/>
    <x v="3"/>
    <x v="445"/>
    <d v="2014-07-04T00:00:00"/>
    <s v="Same Day"/>
    <x v="82"/>
    <s v="Jim Kriz"/>
    <x v="2"/>
    <s v="United States"/>
    <s v="Seattle"/>
    <x v="4"/>
    <n v="98105"/>
    <x v="1"/>
    <s v="TEC-MA-10001148"/>
    <x v="2"/>
    <x v="15"/>
    <s v="Okidata MB491 Multifunction Printer"/>
    <n v="2395.2000000000003"/>
    <n v="6"/>
    <n v="0.2"/>
    <n v="209.58000000000004"/>
  </r>
  <r>
    <n v="3571"/>
    <x v="1769"/>
    <x v="3"/>
    <x v="445"/>
    <d v="2014-07-04T00:00:00"/>
    <s v="Same Day"/>
    <x v="82"/>
    <s v="Jim Kriz"/>
    <x v="2"/>
    <s v="United States"/>
    <s v="Seattle"/>
    <x v="4"/>
    <n v="98105"/>
    <x v="1"/>
    <s v="TEC-AC-10002049"/>
    <x v="2"/>
    <x v="11"/>
    <s v="Plantronics Savi W720 Multi-Device Wireless Headset System"/>
    <n v="1687.8"/>
    <n v="4"/>
    <n v="0"/>
    <n v="742.63200000000006"/>
  </r>
  <r>
    <n v="3572"/>
    <x v="1769"/>
    <x v="3"/>
    <x v="445"/>
    <d v="2014-07-04T00:00:00"/>
    <s v="Same Day"/>
    <x v="82"/>
    <s v="Jim Kriz"/>
    <x v="2"/>
    <s v="United States"/>
    <s v="Seattle"/>
    <x v="4"/>
    <n v="98105"/>
    <x v="1"/>
    <s v="TEC-PH-10000702"/>
    <x v="2"/>
    <x v="7"/>
    <s v="Square Credit Card Reader, 4 1/2&quot; x 4 1/2&quot; x 1&quot;, White"/>
    <n v="7.9920000000000009"/>
    <n v="1"/>
    <n v="0.2"/>
    <n v="2.6972999999999994"/>
  </r>
  <r>
    <n v="3573"/>
    <x v="1770"/>
    <x v="3"/>
    <x v="222"/>
    <d v="2014-07-05T00:00:00"/>
    <s v="Standard Class"/>
    <x v="712"/>
    <s v="Fred Chung"/>
    <x v="1"/>
    <s v="United States"/>
    <s v="Mesquite"/>
    <x v="5"/>
    <n v="75150"/>
    <x v="2"/>
    <s v="OFF-PA-10003953"/>
    <x v="1"/>
    <x v="10"/>
    <s v="Xerox 218"/>
    <n v="5.1840000000000011"/>
    <n v="1"/>
    <n v="0.2"/>
    <n v="1.8144"/>
  </r>
  <r>
    <n v="3574"/>
    <x v="1771"/>
    <x v="3"/>
    <x v="783"/>
    <d v="2014-08-13T00:00:00"/>
    <s v="Standard Class"/>
    <x v="527"/>
    <s v="Joni Wasserman"/>
    <x v="0"/>
    <s v="United States"/>
    <s v="Long Beach"/>
    <x v="15"/>
    <n v="11561"/>
    <x v="3"/>
    <s v="OFF-AR-10003602"/>
    <x v="1"/>
    <x v="6"/>
    <s v="Quartet Omega Colored Chalk, 12/Pack"/>
    <n v="11.68"/>
    <n v="2"/>
    <n v="0"/>
    <n v="5.4895999999999994"/>
  </r>
  <r>
    <n v="3575"/>
    <x v="1771"/>
    <x v="3"/>
    <x v="783"/>
    <d v="2014-08-13T00:00:00"/>
    <s v="Standard Class"/>
    <x v="527"/>
    <s v="Joni Wasserman"/>
    <x v="0"/>
    <s v="United States"/>
    <s v="Long Beach"/>
    <x v="15"/>
    <n v="11561"/>
    <x v="3"/>
    <s v="OFF-AR-10004062"/>
    <x v="1"/>
    <x v="6"/>
    <s v="Staples"/>
    <n v="104.80000000000001"/>
    <n v="10"/>
    <n v="0"/>
    <n v="26.200000000000003"/>
  </r>
  <r>
    <n v="3576"/>
    <x v="1772"/>
    <x v="1"/>
    <x v="531"/>
    <d v="2012-03-24T00:00:00"/>
    <s v="Standard Class"/>
    <x v="419"/>
    <s v="Dan Campbell"/>
    <x v="0"/>
    <s v="United States"/>
    <s v="North Miami"/>
    <x v="2"/>
    <n v="33161"/>
    <x v="0"/>
    <s v="OFF-PA-10001560"/>
    <x v="1"/>
    <x v="10"/>
    <s v="Adams Telephone Message Books, 5 1/4” x 11”"/>
    <n v="14.496000000000002"/>
    <n v="3"/>
    <n v="0.2"/>
    <n v="4.8924000000000003"/>
  </r>
  <r>
    <n v="3577"/>
    <x v="1773"/>
    <x v="0"/>
    <x v="843"/>
    <d v="2013-06-12T00:00:00"/>
    <s v="Standard Class"/>
    <x v="86"/>
    <s v="Frank Merwin"/>
    <x v="2"/>
    <s v="United States"/>
    <s v="Bakersfield"/>
    <x v="1"/>
    <n v="93309"/>
    <x v="1"/>
    <s v="OFF-BI-10003305"/>
    <x v="1"/>
    <x v="8"/>
    <s v="Avery Hanging File Binders"/>
    <n v="4.7840000000000007"/>
    <n v="1"/>
    <n v="0.2"/>
    <n v="1.5547999999999997"/>
  </r>
  <r>
    <n v="3578"/>
    <x v="1773"/>
    <x v="0"/>
    <x v="843"/>
    <d v="2013-06-12T00:00:00"/>
    <s v="Standard Class"/>
    <x v="86"/>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x v="363"/>
    <s v="Meg Tillman"/>
    <x v="0"/>
    <s v="United States"/>
    <s v="Jackson"/>
    <x v="35"/>
    <n v="39212"/>
    <x v="0"/>
    <s v="OFF-ST-10000321"/>
    <x v="1"/>
    <x v="4"/>
    <s v="Akro Stacking Bins"/>
    <n v="7.89"/>
    <n v="1"/>
    <n v="0"/>
    <n v="0.31559999999999899"/>
  </r>
  <r>
    <n v="3580"/>
    <x v="1774"/>
    <x v="0"/>
    <x v="197"/>
    <d v="2013-07-30T00:00:00"/>
    <s v="Standard Class"/>
    <x v="363"/>
    <s v="Meg Tillman"/>
    <x v="0"/>
    <s v="United States"/>
    <s v="Jackson"/>
    <x v="35"/>
    <n v="39212"/>
    <x v="0"/>
    <s v="OFF-PA-10004665"/>
    <x v="1"/>
    <x v="10"/>
    <s v="Advantus Motivational Note Cards"/>
    <n v="65.5"/>
    <n v="5"/>
    <n v="0"/>
    <n v="32.094999999999999"/>
  </r>
  <r>
    <n v="3581"/>
    <x v="1774"/>
    <x v="0"/>
    <x v="197"/>
    <d v="2013-07-30T00:00:00"/>
    <s v="Standard Class"/>
    <x v="363"/>
    <s v="Meg Tillman"/>
    <x v="0"/>
    <s v="United States"/>
    <s v="Jackson"/>
    <x v="35"/>
    <n v="39212"/>
    <x v="0"/>
    <s v="FUR-TA-10004915"/>
    <x v="0"/>
    <x v="3"/>
    <s v="Office Impressions End Table, 20-1/2&quot;H x 24&quot;W x 20&quot;D"/>
    <n v="2430.08"/>
    <n v="8"/>
    <n v="0"/>
    <n v="388.81280000000015"/>
  </r>
  <r>
    <n v="3582"/>
    <x v="1775"/>
    <x v="3"/>
    <x v="172"/>
    <d v="2014-10-08T00:00:00"/>
    <s v="Standard Class"/>
    <x v="54"/>
    <s v="Dave Kipp"/>
    <x v="0"/>
    <s v="United States"/>
    <s v="Fremont"/>
    <x v="8"/>
    <n v="68025"/>
    <x v="2"/>
    <s v="OFF-PA-10000994"/>
    <x v="1"/>
    <x v="10"/>
    <s v="Xerox 1915"/>
    <n v="104.85"/>
    <n v="1"/>
    <n v="0"/>
    <n v="50.327999999999996"/>
  </r>
  <r>
    <n v="3583"/>
    <x v="1776"/>
    <x v="1"/>
    <x v="895"/>
    <d v="2012-12-16T00:00:00"/>
    <s v="Standard Class"/>
    <x v="470"/>
    <s v="Keith Dawkins"/>
    <x v="1"/>
    <s v="United States"/>
    <s v="Jackson"/>
    <x v="12"/>
    <n v="49201"/>
    <x v="2"/>
    <s v="OFF-AR-10001149"/>
    <x v="1"/>
    <x v="6"/>
    <s v="Avery Hi-Liter Comfort Grip Fluorescent Highlighter, Yellow Ink"/>
    <n v="3.9"/>
    <n v="2"/>
    <n v="0"/>
    <n v="1.5209999999999999"/>
  </r>
  <r>
    <n v="3584"/>
    <x v="1776"/>
    <x v="1"/>
    <x v="895"/>
    <d v="2012-12-16T00:00:00"/>
    <s v="Standard Class"/>
    <x v="470"/>
    <s v="Keith Dawkins"/>
    <x v="1"/>
    <s v="United States"/>
    <s v="Jackson"/>
    <x v="12"/>
    <n v="49201"/>
    <x v="2"/>
    <s v="FUR-TA-10003569"/>
    <x v="0"/>
    <x v="3"/>
    <s v="Bretford CR8500 Series Meeting Room Furniture"/>
    <n v="801.96"/>
    <n v="2"/>
    <n v="0"/>
    <n v="200.49"/>
  </r>
  <r>
    <n v="3585"/>
    <x v="1776"/>
    <x v="1"/>
    <x v="895"/>
    <d v="2012-12-16T00:00:00"/>
    <s v="Standard Class"/>
    <x v="470"/>
    <s v="Keith Dawkins"/>
    <x v="1"/>
    <s v="United States"/>
    <s v="Jackson"/>
    <x v="12"/>
    <n v="49201"/>
    <x v="2"/>
    <s v="FUR-CH-10004289"/>
    <x v="0"/>
    <x v="1"/>
    <s v="Global Super Steno Chair"/>
    <n v="191.96"/>
    <n v="2"/>
    <n v="0"/>
    <n v="32.633199999999988"/>
  </r>
  <r>
    <n v="3586"/>
    <x v="1776"/>
    <x v="1"/>
    <x v="895"/>
    <d v="2012-12-16T00:00:00"/>
    <s v="Standard Class"/>
    <x v="470"/>
    <s v="Keith Dawkins"/>
    <x v="1"/>
    <s v="United States"/>
    <s v="Jackson"/>
    <x v="12"/>
    <n v="49201"/>
    <x v="2"/>
    <s v="OFF-LA-10001045"/>
    <x v="1"/>
    <x v="2"/>
    <s v="Permanent Self-Adhesive File Folder Labels for Typewriters by Universal"/>
    <n v="2.61"/>
    <n v="1"/>
    <n v="0"/>
    <n v="1.2005999999999999"/>
  </r>
  <r>
    <n v="3587"/>
    <x v="1777"/>
    <x v="3"/>
    <x v="213"/>
    <d v="2014-09-09T00:00:00"/>
    <s v="Standard Class"/>
    <x v="636"/>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x v="414"/>
    <s v="Mick Hernandez"/>
    <x v="2"/>
    <s v="United States"/>
    <s v="Lancaster"/>
    <x v="24"/>
    <n v="43130"/>
    <x v="3"/>
    <s v="TEC-PH-10002885"/>
    <x v="2"/>
    <x v="7"/>
    <s v="Apple iPhone 5"/>
    <n v="1169.694"/>
    <n v="3"/>
    <n v="0.4"/>
    <n v="-253.43369999999993"/>
  </r>
  <r>
    <n v="3589"/>
    <x v="1779"/>
    <x v="3"/>
    <x v="484"/>
    <d v="2014-12-22T00:00:00"/>
    <s v="First Class"/>
    <x v="549"/>
    <s v="Amy Cox"/>
    <x v="0"/>
    <s v="United States"/>
    <s v="Lafayette"/>
    <x v="28"/>
    <n v="70506"/>
    <x v="0"/>
    <s v="OFF-SU-10002881"/>
    <x v="1"/>
    <x v="14"/>
    <s v="Martin Yale Chadless Opener Electric Letter Opener"/>
    <n v="1665.62"/>
    <n v="2"/>
    <n v="0"/>
    <n v="33.312400000000025"/>
  </r>
  <r>
    <n v="3590"/>
    <x v="1780"/>
    <x v="3"/>
    <x v="221"/>
    <d v="2014-12-01T00:00:00"/>
    <s v="Standard Class"/>
    <x v="86"/>
    <s v="Frank Merwin"/>
    <x v="2"/>
    <s v="United States"/>
    <s v="Richmond"/>
    <x v="0"/>
    <n v="40475"/>
    <x v="0"/>
    <s v="OFF-BI-10000546"/>
    <x v="1"/>
    <x v="8"/>
    <s v="Avery Durable Binders"/>
    <n v="2.88"/>
    <n v="1"/>
    <n v="0"/>
    <n v="1.4112"/>
  </r>
  <r>
    <n v="3591"/>
    <x v="1780"/>
    <x v="3"/>
    <x v="221"/>
    <d v="2014-12-01T00:00:00"/>
    <s v="Standard Class"/>
    <x v="86"/>
    <s v="Frank Merwin"/>
    <x v="2"/>
    <s v="United States"/>
    <s v="Richmond"/>
    <x v="0"/>
    <n v="40475"/>
    <x v="0"/>
    <s v="OFF-ST-10001526"/>
    <x v="1"/>
    <x v="4"/>
    <s v="Iceberg Mobile Mega Data/Printer Cart "/>
    <n v="1443.96"/>
    <n v="12"/>
    <n v="0"/>
    <n v="375.42959999999994"/>
  </r>
  <r>
    <n v="3592"/>
    <x v="1781"/>
    <x v="2"/>
    <x v="736"/>
    <d v="2011-12-15T00:00:00"/>
    <s v="Second Class"/>
    <x v="267"/>
    <s v="Ralph Arnett"/>
    <x v="0"/>
    <s v="United States"/>
    <s v="Houston"/>
    <x v="5"/>
    <n v="77070"/>
    <x v="2"/>
    <s v="OFF-SU-10001574"/>
    <x v="1"/>
    <x v="14"/>
    <s v="Acme Value Line Scissors"/>
    <n v="2.92"/>
    <n v="1"/>
    <n v="0.2"/>
    <n v="0.36499999999999977"/>
  </r>
  <r>
    <n v="3593"/>
    <x v="1782"/>
    <x v="0"/>
    <x v="5"/>
    <d v="2013-12-08T00:00:00"/>
    <s v="Second Class"/>
    <x v="506"/>
    <s v="James Galang"/>
    <x v="0"/>
    <s v="United States"/>
    <s v="New York City"/>
    <x v="15"/>
    <n v="10024"/>
    <x v="3"/>
    <s v="OFF-ST-10002615"/>
    <x v="1"/>
    <x v="4"/>
    <s v="Dual Level, Single-Width Filing Carts"/>
    <n v="465.18"/>
    <n v="3"/>
    <n v="0"/>
    <n v="120.94680000000001"/>
  </r>
  <r>
    <n v="3594"/>
    <x v="1783"/>
    <x v="0"/>
    <x v="108"/>
    <d v="2013-09-18T00:00:00"/>
    <s v="Standard Class"/>
    <x v="125"/>
    <s v="Nick Zandusky"/>
    <x v="2"/>
    <s v="United States"/>
    <s v="Toledo"/>
    <x v="24"/>
    <n v="43615"/>
    <x v="3"/>
    <s v="OFF-BI-10001658"/>
    <x v="1"/>
    <x v="8"/>
    <s v="GBC Standard Therm-A-Bind Covers"/>
    <n v="22.428000000000004"/>
    <n v="3"/>
    <n v="0.7"/>
    <n v="-17.942399999999992"/>
  </r>
  <r>
    <n v="3595"/>
    <x v="1783"/>
    <x v="0"/>
    <x v="108"/>
    <d v="2013-09-18T00:00:00"/>
    <s v="Standard Class"/>
    <x v="125"/>
    <s v="Nick Zandusky"/>
    <x v="2"/>
    <s v="United States"/>
    <s v="Toledo"/>
    <x v="24"/>
    <n v="43615"/>
    <x v="3"/>
    <s v="OFF-ST-10002562"/>
    <x v="1"/>
    <x v="4"/>
    <s v="Staples"/>
    <n v="37.52000000000001"/>
    <n v="5"/>
    <n v="0.2"/>
    <n v="3.7519999999999989"/>
  </r>
  <r>
    <n v="3596"/>
    <x v="1784"/>
    <x v="3"/>
    <x v="34"/>
    <d v="2014-12-16T00:00:00"/>
    <s v="Standard Class"/>
    <x v="366"/>
    <s v="Kalyca Meade"/>
    <x v="1"/>
    <s v="United States"/>
    <s v="Philadelphia"/>
    <x v="9"/>
    <n v="19143"/>
    <x v="3"/>
    <s v="OFF-AR-10004757"/>
    <x v="1"/>
    <x v="6"/>
    <s v="Crayola Colored Pencils"/>
    <n v="2.6240000000000001"/>
    <n v="1"/>
    <n v="0.2"/>
    <n v="0.42639999999999978"/>
  </r>
  <r>
    <n v="3597"/>
    <x v="1785"/>
    <x v="2"/>
    <x v="340"/>
    <d v="2011-09-14T00:00:00"/>
    <s v="Second Class"/>
    <x v="95"/>
    <s v="Logan Currie"/>
    <x v="0"/>
    <s v="United States"/>
    <s v="Philadelphia"/>
    <x v="9"/>
    <n v="19140"/>
    <x v="3"/>
    <s v="OFF-PA-10000788"/>
    <x v="1"/>
    <x v="10"/>
    <s v="Xerox 210"/>
    <n v="15.552000000000003"/>
    <n v="3"/>
    <n v="0.2"/>
    <n v="5.4432"/>
  </r>
  <r>
    <n v="3598"/>
    <x v="1785"/>
    <x v="2"/>
    <x v="340"/>
    <d v="2011-09-14T00:00:00"/>
    <s v="Second Class"/>
    <x v="95"/>
    <s v="Logan Currie"/>
    <x v="0"/>
    <s v="United States"/>
    <s v="Philadelphia"/>
    <x v="9"/>
    <n v="19140"/>
    <x v="3"/>
    <s v="TEC-AC-10002134"/>
    <x v="2"/>
    <x v="11"/>
    <s v="Rosewill 107 Normal Keys USB Wired Standard Keyboard"/>
    <n v="64.704000000000008"/>
    <n v="6"/>
    <n v="0.2"/>
    <n v="-4.852800000000002"/>
  </r>
  <r>
    <n v="3599"/>
    <x v="1785"/>
    <x v="2"/>
    <x v="340"/>
    <d v="2011-09-14T00:00:00"/>
    <s v="Second Class"/>
    <x v="95"/>
    <s v="Logan Currie"/>
    <x v="0"/>
    <s v="United States"/>
    <s v="Philadelphia"/>
    <x v="9"/>
    <n v="19140"/>
    <x v="3"/>
    <s v="FUR-FU-10002456"/>
    <x v="0"/>
    <x v="5"/>
    <s v="Master Caster Door Stop, Large Neon Orange"/>
    <n v="17.472000000000001"/>
    <n v="3"/>
    <n v="0.2"/>
    <n v="5.023200000000001"/>
  </r>
  <r>
    <n v="3600"/>
    <x v="1785"/>
    <x v="2"/>
    <x v="340"/>
    <d v="2011-09-14T00:00:00"/>
    <s v="Second Class"/>
    <x v="95"/>
    <s v="Logan Currie"/>
    <x v="0"/>
    <s v="United States"/>
    <s v="Philadelphia"/>
    <x v="9"/>
    <n v="19140"/>
    <x v="3"/>
    <s v="TEC-PH-10002549"/>
    <x v="2"/>
    <x v="7"/>
    <s v="Polycom SoundPoint IP 450 VoIP phone"/>
    <n v="135.51599999999999"/>
    <n v="1"/>
    <n v="0.4"/>
    <n v="-31.620400000000004"/>
  </r>
  <r>
    <n v="3601"/>
    <x v="1786"/>
    <x v="3"/>
    <x v="335"/>
    <d v="2014-07-01T00:00:00"/>
    <s v="Standard Class"/>
    <x v="413"/>
    <s v="Nora Preis"/>
    <x v="0"/>
    <s v="United States"/>
    <s v="Denver"/>
    <x v="22"/>
    <n v="80219"/>
    <x v="1"/>
    <s v="TEC-AC-10001990"/>
    <x v="2"/>
    <x v="11"/>
    <s v="Kensington Orbit Wireless Mobile Trackball for PC and Mac"/>
    <n v="431.92800000000005"/>
    <n v="9"/>
    <n v="0.2"/>
    <n v="64.789199999999951"/>
  </r>
  <r>
    <n v="3602"/>
    <x v="1787"/>
    <x v="2"/>
    <x v="664"/>
    <d v="2011-11-24T00:00:00"/>
    <s v="Standard Class"/>
    <x v="713"/>
    <s v="Randy Bradley"/>
    <x v="0"/>
    <s v="United States"/>
    <s v="Philadelphia"/>
    <x v="9"/>
    <n v="19143"/>
    <x v="3"/>
    <s v="OFF-PA-10002137"/>
    <x v="1"/>
    <x v="10"/>
    <s v="Southworth 100% Résumé Paper, 24lb."/>
    <n v="12.448"/>
    <n v="2"/>
    <n v="0.2"/>
    <n v="3.8899999999999988"/>
  </r>
  <r>
    <n v="3603"/>
    <x v="1787"/>
    <x v="2"/>
    <x v="664"/>
    <d v="2011-11-24T00:00:00"/>
    <s v="Standard Class"/>
    <x v="713"/>
    <s v="Randy Bradley"/>
    <x v="0"/>
    <s v="United States"/>
    <s v="Philadelphia"/>
    <x v="9"/>
    <n v="19143"/>
    <x v="3"/>
    <s v="FUR-CH-10004997"/>
    <x v="0"/>
    <x v="1"/>
    <s v="Hon Every-Day Series Multi-Task Chairs"/>
    <n v="657.93"/>
    <n v="5"/>
    <n v="0.3"/>
    <n v="-93.989999999999952"/>
  </r>
  <r>
    <n v="3604"/>
    <x v="1788"/>
    <x v="3"/>
    <x v="170"/>
    <d v="2014-08-28T00:00:00"/>
    <s v="Standard Class"/>
    <x v="274"/>
    <s v="Tracy Hopkins"/>
    <x v="2"/>
    <s v="United States"/>
    <s v="Columbia"/>
    <x v="39"/>
    <n v="21044"/>
    <x v="3"/>
    <s v="OFF-PA-10000357"/>
    <x v="1"/>
    <x v="10"/>
    <s v="Xerox 1888"/>
    <n v="277.39999999999998"/>
    <n v="5"/>
    <n v="0"/>
    <n v="133.15199999999999"/>
  </r>
  <r>
    <n v="3605"/>
    <x v="1788"/>
    <x v="3"/>
    <x v="170"/>
    <d v="2014-08-28T00:00:00"/>
    <s v="Standard Class"/>
    <x v="274"/>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x v="274"/>
    <s v="Tracy Hopkins"/>
    <x v="2"/>
    <s v="United States"/>
    <s v="Columbia"/>
    <x v="39"/>
    <n v="21044"/>
    <x v="3"/>
    <s v="FUR-FU-10004960"/>
    <x v="0"/>
    <x v="5"/>
    <s v="Seth Thomas 12&quot; Clock w/ Goldtone Case"/>
    <n v="91.92"/>
    <n v="4"/>
    <n v="0"/>
    <n v="31.252800000000001"/>
  </r>
  <r>
    <n v="3607"/>
    <x v="1789"/>
    <x v="0"/>
    <x v="299"/>
    <d v="2013-03-17T00:00:00"/>
    <s v="Second Class"/>
    <x v="242"/>
    <s v="Clytie Kelty"/>
    <x v="0"/>
    <s v="United States"/>
    <s v="New York City"/>
    <x v="15"/>
    <n v="10024"/>
    <x v="3"/>
    <s v="OFF-EN-10001099"/>
    <x v="1"/>
    <x v="12"/>
    <s v="Staples"/>
    <n v="29.339999999999996"/>
    <n v="3"/>
    <n v="0"/>
    <n v="13.496399999999998"/>
  </r>
  <r>
    <n v="3608"/>
    <x v="1790"/>
    <x v="2"/>
    <x v="865"/>
    <d v="2011-09-28T00:00:00"/>
    <s v="Second Class"/>
    <x v="461"/>
    <s v="Shui Tom"/>
    <x v="0"/>
    <s v="United States"/>
    <s v="New York City"/>
    <x v="15"/>
    <n v="10035"/>
    <x v="3"/>
    <s v="OFF-BI-10002026"/>
    <x v="1"/>
    <x v="8"/>
    <s v="Avery Arch Ring Binders"/>
    <n v="139.44"/>
    <n v="3"/>
    <n v="0.2"/>
    <n v="47.060999999999993"/>
  </r>
  <r>
    <n v="3609"/>
    <x v="1791"/>
    <x v="2"/>
    <x v="582"/>
    <d v="2011-05-03T00:00:00"/>
    <s v="Standard Class"/>
    <x v="334"/>
    <s v="George Bell"/>
    <x v="1"/>
    <s v="United States"/>
    <s v="Newark"/>
    <x v="24"/>
    <n v="43055"/>
    <x v="3"/>
    <s v="OFF-LA-10001613"/>
    <x v="1"/>
    <x v="2"/>
    <s v="Avery File Folder Labels"/>
    <n v="6.911999999999999"/>
    <n v="3"/>
    <n v="0.2"/>
    <n v="2.5056000000000003"/>
  </r>
  <r>
    <n v="3610"/>
    <x v="1791"/>
    <x v="2"/>
    <x v="582"/>
    <d v="2011-05-03T00:00:00"/>
    <s v="Standard Class"/>
    <x v="334"/>
    <s v="George Bell"/>
    <x v="1"/>
    <s v="United States"/>
    <s v="Newark"/>
    <x v="24"/>
    <n v="43055"/>
    <x v="3"/>
    <s v="OFF-ST-10002214"/>
    <x v="1"/>
    <x v="4"/>
    <s v="X-Rack File for Hanging Folders"/>
    <n v="27.096"/>
    <n v="3"/>
    <n v="0.2"/>
    <n v="2.0321999999999987"/>
  </r>
  <r>
    <n v="3611"/>
    <x v="1791"/>
    <x v="2"/>
    <x v="582"/>
    <d v="2011-05-03T00:00:00"/>
    <s v="Standard Class"/>
    <x v="334"/>
    <s v="George Bell"/>
    <x v="1"/>
    <s v="United States"/>
    <s v="Newark"/>
    <x v="24"/>
    <n v="43055"/>
    <x v="3"/>
    <s v="OFF-ST-10001128"/>
    <x v="1"/>
    <x v="4"/>
    <s v="Carina Mini System Audio Rack, Model AR050B"/>
    <n v="177.56800000000001"/>
    <n v="2"/>
    <n v="0.2"/>
    <n v="-37.733199999999989"/>
  </r>
  <r>
    <n v="3612"/>
    <x v="1792"/>
    <x v="0"/>
    <x v="896"/>
    <d v="2013-12-02T00:00:00"/>
    <s v="Second Class"/>
    <x v="714"/>
    <s v="Nick Crebassa"/>
    <x v="1"/>
    <s v="United States"/>
    <s v="Dallas"/>
    <x v="5"/>
    <n v="75217"/>
    <x v="2"/>
    <s v="TEC-AC-10004864"/>
    <x v="2"/>
    <x v="11"/>
    <s v="Memorex Micro Travel Drive 32 GB"/>
    <n v="58.415999999999997"/>
    <n v="2"/>
    <n v="0.2"/>
    <n v="16.794600000000003"/>
  </r>
  <r>
    <n v="3613"/>
    <x v="1793"/>
    <x v="1"/>
    <x v="155"/>
    <d v="2012-12-08T00:00:00"/>
    <s v="Standard Class"/>
    <x v="437"/>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x v="437"/>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x v="34"/>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x v="34"/>
    <s v="Stewart Carmichael"/>
    <x v="1"/>
    <s v="United States"/>
    <s v="San Antonio"/>
    <x v="5"/>
    <n v="78207"/>
    <x v="2"/>
    <s v="OFF-AR-10001915"/>
    <x v="1"/>
    <x v="6"/>
    <s v="Peel-Off China Markers"/>
    <n v="31.776"/>
    <n v="4"/>
    <n v="0.2"/>
    <n v="8.7384000000000022"/>
  </r>
  <r>
    <n v="3617"/>
    <x v="1795"/>
    <x v="0"/>
    <x v="64"/>
    <d v="2013-09-10T00:00:00"/>
    <s v="Standard Class"/>
    <x v="209"/>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x v="267"/>
    <s v="Ralph Arnett"/>
    <x v="0"/>
    <s v="United States"/>
    <s v="Los Angeles"/>
    <x v="1"/>
    <n v="90004"/>
    <x v="1"/>
    <s v="OFF-BI-10004632"/>
    <x v="1"/>
    <x v="8"/>
    <s v="Ibico Hi-Tech Manual Binding System"/>
    <n v="487.98400000000004"/>
    <n v="2"/>
    <n v="0.2"/>
    <n v="152.49499999999998"/>
  </r>
  <r>
    <n v="3619"/>
    <x v="1796"/>
    <x v="3"/>
    <x v="507"/>
    <d v="2014-09-09T00:00:00"/>
    <s v="Standard Class"/>
    <x v="267"/>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x v="267"/>
    <s v="Ralph Arnett"/>
    <x v="0"/>
    <s v="United States"/>
    <s v="Los Angeles"/>
    <x v="1"/>
    <n v="90004"/>
    <x v="1"/>
    <s v="OFF-ST-10002974"/>
    <x v="1"/>
    <x v="4"/>
    <s v="Trav-L-File Heavy-Duty Shuttle II, Black"/>
    <n v="217.85"/>
    <n v="5"/>
    <n v="0"/>
    <n v="65.35499999999999"/>
  </r>
  <r>
    <n v="3621"/>
    <x v="1797"/>
    <x v="0"/>
    <x v="897"/>
    <d v="2013-09-30T00:00:00"/>
    <s v="Standard Class"/>
    <x v="64"/>
    <s v="Sally Hughsby"/>
    <x v="1"/>
    <s v="United States"/>
    <s v="Smyrna"/>
    <x v="18"/>
    <n v="37167"/>
    <x v="0"/>
    <s v="OFF-AR-10003727"/>
    <x v="1"/>
    <x v="6"/>
    <s v="Berol Giant Pencil Sharpener"/>
    <n v="40.775999999999996"/>
    <n v="3"/>
    <n v="0.2"/>
    <n v="4.5872999999999937"/>
  </r>
  <r>
    <n v="3622"/>
    <x v="1797"/>
    <x v="0"/>
    <x v="897"/>
    <d v="2013-09-30T00:00:00"/>
    <s v="Standard Class"/>
    <x v="64"/>
    <s v="Sally Hughsby"/>
    <x v="1"/>
    <s v="United States"/>
    <s v="Smyrna"/>
    <x v="18"/>
    <n v="37167"/>
    <x v="0"/>
    <s v="TEC-PH-10004071"/>
    <x v="2"/>
    <x v="7"/>
    <s v="PayAnywhere Card Reader"/>
    <n v="63.936000000000007"/>
    <n v="8"/>
    <n v="0.2"/>
    <n v="5.5944000000000003"/>
  </r>
  <r>
    <n v="3623"/>
    <x v="1798"/>
    <x v="2"/>
    <x v="80"/>
    <d v="2011-09-19T00:00:00"/>
    <s v="Standard Class"/>
    <x v="547"/>
    <s v="John Castell"/>
    <x v="0"/>
    <s v="United States"/>
    <s v="Macon"/>
    <x v="32"/>
    <n v="31204"/>
    <x v="0"/>
    <s v="FUR-FU-10002878"/>
    <x v="0"/>
    <x v="5"/>
    <s v="Seth Thomas 14&quot; Day/Date Wall Clock"/>
    <n v="142.4"/>
    <n v="5"/>
    <n v="0"/>
    <n v="52.688000000000002"/>
  </r>
  <r>
    <n v="3624"/>
    <x v="1798"/>
    <x v="2"/>
    <x v="80"/>
    <d v="2011-09-19T00:00:00"/>
    <s v="Standard Class"/>
    <x v="547"/>
    <s v="John Castell"/>
    <x v="0"/>
    <s v="United States"/>
    <s v="Macon"/>
    <x v="32"/>
    <n v="31204"/>
    <x v="0"/>
    <s v="OFF-BI-10001890"/>
    <x v="1"/>
    <x v="8"/>
    <s v="Avery Poly Binder Pockets"/>
    <n v="7.16"/>
    <n v="2"/>
    <n v="0"/>
    <n v="3.4367999999999999"/>
  </r>
  <r>
    <n v="3625"/>
    <x v="1799"/>
    <x v="3"/>
    <x v="240"/>
    <d v="2014-05-22T00:00:00"/>
    <s v="Second Class"/>
    <x v="604"/>
    <s v="Becky Castell"/>
    <x v="2"/>
    <s v="United States"/>
    <s v="San Francisco"/>
    <x v="1"/>
    <n v="94109"/>
    <x v="1"/>
    <s v="FUR-CH-10002647"/>
    <x v="0"/>
    <x v="1"/>
    <s v="Situations Contoured Folding Chairs, 4/Set"/>
    <n v="681.40800000000013"/>
    <n v="12"/>
    <n v="0.2"/>
    <n v="42.588000000000022"/>
  </r>
  <r>
    <n v="3626"/>
    <x v="1799"/>
    <x v="3"/>
    <x v="240"/>
    <d v="2014-05-22T00:00:00"/>
    <s v="Second Class"/>
    <x v="604"/>
    <s v="Becky Castell"/>
    <x v="2"/>
    <s v="United States"/>
    <s v="San Francisco"/>
    <x v="1"/>
    <n v="94109"/>
    <x v="1"/>
    <s v="OFF-AR-10001315"/>
    <x v="1"/>
    <x v="6"/>
    <s v="Newell 310"/>
    <n v="3.52"/>
    <n v="2"/>
    <n v="0"/>
    <n v="1.0207999999999999"/>
  </r>
  <r>
    <n v="3627"/>
    <x v="1799"/>
    <x v="3"/>
    <x v="240"/>
    <d v="2014-05-22T00:00:00"/>
    <s v="Second Class"/>
    <x v="604"/>
    <s v="Becky Castell"/>
    <x v="2"/>
    <s v="United States"/>
    <s v="San Francisco"/>
    <x v="1"/>
    <n v="94109"/>
    <x v="1"/>
    <s v="OFF-AR-10000122"/>
    <x v="1"/>
    <x v="6"/>
    <s v="Newell 314"/>
    <n v="5.58"/>
    <n v="1"/>
    <n v="0"/>
    <n v="1.3949999999999996"/>
  </r>
  <r>
    <n v="3628"/>
    <x v="1799"/>
    <x v="3"/>
    <x v="240"/>
    <d v="2014-05-22T00:00:00"/>
    <s v="Second Class"/>
    <x v="604"/>
    <s v="Becky Castell"/>
    <x v="2"/>
    <s v="United States"/>
    <s v="San Francisco"/>
    <x v="1"/>
    <n v="94109"/>
    <x v="1"/>
    <s v="TEC-AC-10001465"/>
    <x v="2"/>
    <x v="11"/>
    <s v="SanDisk Cruzer 64 GB USB Flash Drive"/>
    <n v="36.32"/>
    <n v="1"/>
    <n v="0"/>
    <n v="10.895999999999997"/>
  </r>
  <r>
    <n v="3629"/>
    <x v="1800"/>
    <x v="2"/>
    <x v="128"/>
    <d v="2011-08-13T00:00:00"/>
    <s v="Standard Class"/>
    <x v="98"/>
    <s v="Joseph Holt"/>
    <x v="0"/>
    <s v="United States"/>
    <s v="Seattle"/>
    <x v="4"/>
    <n v="98103"/>
    <x v="1"/>
    <s v="OFF-BI-10004600"/>
    <x v="1"/>
    <x v="8"/>
    <s v="Ibico Ibimaster 300 Manual Binding System"/>
    <n v="2060.7440000000001"/>
    <n v="7"/>
    <n v="0.2"/>
    <n v="643.98249999999996"/>
  </r>
  <r>
    <n v="3630"/>
    <x v="1801"/>
    <x v="3"/>
    <x v="200"/>
    <d v="2014-12-01T00:00:00"/>
    <s v="Standard Class"/>
    <x v="566"/>
    <s v="Corey Catlett"/>
    <x v="1"/>
    <s v="United States"/>
    <s v="Columbus"/>
    <x v="24"/>
    <n v="43229"/>
    <x v="3"/>
    <s v="OFF-AP-10002082"/>
    <x v="1"/>
    <x v="9"/>
    <s v="Holmes HEPA Air Purifier"/>
    <n v="52.272000000000006"/>
    <n v="3"/>
    <n v="0.2"/>
    <n v="9.8009999999999984"/>
  </r>
  <r>
    <n v="3631"/>
    <x v="1801"/>
    <x v="3"/>
    <x v="200"/>
    <d v="2014-12-01T00:00:00"/>
    <s v="Standard Class"/>
    <x v="566"/>
    <s v="Corey Catlett"/>
    <x v="1"/>
    <s v="United States"/>
    <s v="Columbus"/>
    <x v="24"/>
    <n v="43229"/>
    <x v="3"/>
    <s v="OFF-AP-10004708"/>
    <x v="1"/>
    <x v="9"/>
    <s v="Fellowes Superior 10 Outlet Split Surge Protector"/>
    <n v="213.13600000000002"/>
    <n v="7"/>
    <n v="0.2"/>
    <n v="23.977799999999988"/>
  </r>
  <r>
    <n v="3632"/>
    <x v="1802"/>
    <x v="3"/>
    <x v="898"/>
    <d v="2014-05-09T00:00:00"/>
    <s v="Second Class"/>
    <x v="715"/>
    <s v="Darren Budd"/>
    <x v="1"/>
    <s v="United States"/>
    <s v="Los Angeles"/>
    <x v="1"/>
    <n v="90004"/>
    <x v="1"/>
    <s v="OFF-ST-10000464"/>
    <x v="1"/>
    <x v="4"/>
    <s v="Multi-Use Personal File Cart and Caster Set, Three Stacking Bins"/>
    <n v="69.52"/>
    <n v="2"/>
    <n v="0"/>
    <n v="19.465600000000002"/>
  </r>
  <r>
    <n v="3633"/>
    <x v="1802"/>
    <x v="3"/>
    <x v="898"/>
    <d v="2014-05-09T00:00:00"/>
    <s v="Second Class"/>
    <x v="715"/>
    <s v="Darren Budd"/>
    <x v="1"/>
    <s v="United States"/>
    <s v="Los Angeles"/>
    <x v="1"/>
    <n v="90004"/>
    <x v="1"/>
    <s v="OFF-ST-10000025"/>
    <x v="1"/>
    <x v="4"/>
    <s v="Fellowes Stor/Drawer Steel Plus Storage Drawers"/>
    <n v="763.44"/>
    <n v="8"/>
    <n v="0"/>
    <n v="45.80639999999994"/>
  </r>
  <r>
    <n v="3634"/>
    <x v="1803"/>
    <x v="0"/>
    <x v="338"/>
    <d v="2013-11-15T00:00:00"/>
    <s v="Standard Class"/>
    <x v="452"/>
    <s v="Paul Prost"/>
    <x v="2"/>
    <s v="United States"/>
    <s v="Springfield"/>
    <x v="24"/>
    <n v="45503"/>
    <x v="3"/>
    <s v="OFF-LA-10001613"/>
    <x v="1"/>
    <x v="2"/>
    <s v="Avery File Folder Labels"/>
    <n v="9.2159999999999993"/>
    <n v="4"/>
    <n v="0.2"/>
    <n v="3.3408000000000002"/>
  </r>
  <r>
    <n v="3635"/>
    <x v="1803"/>
    <x v="0"/>
    <x v="338"/>
    <d v="2013-11-15T00:00:00"/>
    <s v="Standard Class"/>
    <x v="452"/>
    <s v="Paul Prost"/>
    <x v="2"/>
    <s v="United States"/>
    <s v="Springfield"/>
    <x v="24"/>
    <n v="45503"/>
    <x v="3"/>
    <s v="TEC-PH-10000376"/>
    <x v="2"/>
    <x v="7"/>
    <s v="Square Credit Card Reader"/>
    <n v="41.957999999999998"/>
    <n v="7"/>
    <n v="0.4"/>
    <n v="-9.7901999999999987"/>
  </r>
  <r>
    <n v="3636"/>
    <x v="1803"/>
    <x v="0"/>
    <x v="338"/>
    <d v="2013-11-15T00:00:00"/>
    <s v="Standard Class"/>
    <x v="452"/>
    <s v="Paul Prost"/>
    <x v="2"/>
    <s v="United States"/>
    <s v="Springfield"/>
    <x v="24"/>
    <n v="45503"/>
    <x v="3"/>
    <s v="OFF-PA-10004039"/>
    <x v="1"/>
    <x v="10"/>
    <s v="Xerox 1882"/>
    <n v="89.567999999999998"/>
    <n v="2"/>
    <n v="0.2"/>
    <n v="32.468400000000003"/>
  </r>
  <r>
    <n v="3637"/>
    <x v="1803"/>
    <x v="0"/>
    <x v="338"/>
    <d v="2013-11-15T00:00:00"/>
    <s v="Standard Class"/>
    <x v="452"/>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x v="452"/>
    <s v="Paul Prost"/>
    <x v="2"/>
    <s v="United States"/>
    <s v="Springfield"/>
    <x v="24"/>
    <n v="45503"/>
    <x v="3"/>
    <s v="OFF-AP-10002457"/>
    <x v="1"/>
    <x v="9"/>
    <s v="Eureka The Boss Plus 12-Amp Hard Box Upright Vacuum, Red"/>
    <n v="334.88000000000005"/>
    <n v="4"/>
    <n v="0.2"/>
    <n v="29.301999999999978"/>
  </r>
  <r>
    <n v="3639"/>
    <x v="1803"/>
    <x v="0"/>
    <x v="338"/>
    <d v="2013-11-15T00:00:00"/>
    <s v="Standard Class"/>
    <x v="452"/>
    <s v="Paul Prost"/>
    <x v="2"/>
    <s v="United States"/>
    <s v="Springfield"/>
    <x v="24"/>
    <n v="45503"/>
    <x v="3"/>
    <s v="FUR-FU-10000758"/>
    <x v="0"/>
    <x v="5"/>
    <s v="DAX Natural Wood-Tone Poster Frame"/>
    <n v="148.28800000000001"/>
    <n v="7"/>
    <n v="0.2"/>
    <n v="29.657599999999988"/>
  </r>
  <r>
    <n v="3640"/>
    <x v="1803"/>
    <x v="0"/>
    <x v="338"/>
    <d v="2013-11-15T00:00:00"/>
    <s v="Standard Class"/>
    <x v="452"/>
    <s v="Paul Prost"/>
    <x v="2"/>
    <s v="United States"/>
    <s v="Springfield"/>
    <x v="24"/>
    <n v="45503"/>
    <x v="3"/>
    <s v="OFF-PA-10000682"/>
    <x v="1"/>
    <x v="10"/>
    <s v="Xerox 1924"/>
    <n v="4.6240000000000006"/>
    <n v="1"/>
    <n v="0.2"/>
    <n v="1.6762000000000001"/>
  </r>
  <r>
    <n v="3641"/>
    <x v="1803"/>
    <x v="0"/>
    <x v="338"/>
    <d v="2013-11-15T00:00:00"/>
    <s v="Standard Class"/>
    <x v="452"/>
    <s v="Paul Prost"/>
    <x v="2"/>
    <s v="United States"/>
    <s v="Springfield"/>
    <x v="24"/>
    <n v="45503"/>
    <x v="3"/>
    <s v="TEC-AC-10002550"/>
    <x v="2"/>
    <x v="11"/>
    <s v="Memorex 25GB 6X Branded Blu-Ray Recordable Disc, 30/Pack"/>
    <n v="178.92000000000002"/>
    <n v="7"/>
    <n v="0.2"/>
    <n v="-29.074500000000008"/>
  </r>
  <r>
    <n v="3642"/>
    <x v="1803"/>
    <x v="0"/>
    <x v="338"/>
    <d v="2013-11-15T00:00:00"/>
    <s v="Standard Class"/>
    <x v="452"/>
    <s v="Paul Prost"/>
    <x v="2"/>
    <s v="United States"/>
    <s v="Springfield"/>
    <x v="24"/>
    <n v="45503"/>
    <x v="3"/>
    <s v="OFF-BI-10002082"/>
    <x v="1"/>
    <x v="8"/>
    <s v="GBC Twin Loop Wire Binding Elements"/>
    <n v="69.888000000000005"/>
    <n v="7"/>
    <n v="0.7"/>
    <n v="-46.591999999999999"/>
  </r>
  <r>
    <n v="3643"/>
    <x v="1804"/>
    <x v="2"/>
    <x v="414"/>
    <d v="2011-12-23T00:00:00"/>
    <s v="Second Class"/>
    <x v="266"/>
    <s v="Michael Chen"/>
    <x v="0"/>
    <s v="United States"/>
    <s v="Los Angeles"/>
    <x v="1"/>
    <n v="90008"/>
    <x v="1"/>
    <s v="OFF-BI-10004632"/>
    <x v="1"/>
    <x v="8"/>
    <s v="Ibico Hi-Tech Manual Binding System"/>
    <n v="487.98400000000004"/>
    <n v="2"/>
    <n v="0.2"/>
    <n v="152.49499999999998"/>
  </r>
  <r>
    <n v="3644"/>
    <x v="1804"/>
    <x v="2"/>
    <x v="414"/>
    <d v="2011-12-23T00:00:00"/>
    <s v="Second Class"/>
    <x v="266"/>
    <s v="Michael Chen"/>
    <x v="0"/>
    <s v="United States"/>
    <s v="Los Angeles"/>
    <x v="1"/>
    <n v="90008"/>
    <x v="1"/>
    <s v="OFF-AR-10001725"/>
    <x v="1"/>
    <x v="6"/>
    <s v="Boston Home &amp; Office Model 2000 Electric Pencil Sharpeners"/>
    <n v="47.3"/>
    <n v="2"/>
    <n v="0"/>
    <n v="12.298000000000002"/>
  </r>
  <r>
    <n v="3645"/>
    <x v="1804"/>
    <x v="2"/>
    <x v="414"/>
    <d v="2011-12-23T00:00:00"/>
    <s v="Second Class"/>
    <x v="266"/>
    <s v="Michael Chen"/>
    <x v="0"/>
    <s v="United States"/>
    <s v="Los Angeles"/>
    <x v="1"/>
    <n v="90008"/>
    <x v="1"/>
    <s v="OFF-AR-10004269"/>
    <x v="1"/>
    <x v="6"/>
    <s v="Newell 31"/>
    <n v="4.13"/>
    <n v="1"/>
    <n v="0"/>
    <n v="1.1564000000000001"/>
  </r>
  <r>
    <n v="3646"/>
    <x v="1804"/>
    <x v="2"/>
    <x v="414"/>
    <d v="2011-12-23T00:00:00"/>
    <s v="Second Class"/>
    <x v="266"/>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x v="665"/>
    <s v="Vicky Freymann"/>
    <x v="2"/>
    <s v="United States"/>
    <s v="Los Angeles"/>
    <x v="1"/>
    <n v="90045"/>
    <x v="1"/>
    <s v="OFF-PA-10002195"/>
    <x v="1"/>
    <x v="10"/>
    <s v="Xerox 1966"/>
    <n v="6.48"/>
    <n v="1"/>
    <n v="0"/>
    <n v="3.1752000000000002"/>
  </r>
  <r>
    <n v="3648"/>
    <x v="1805"/>
    <x v="2"/>
    <x v="739"/>
    <d v="2011-07-27T00:00:00"/>
    <s v="Second Class"/>
    <x v="665"/>
    <s v="Vicky Freymann"/>
    <x v="2"/>
    <s v="United States"/>
    <s v="Los Angeles"/>
    <x v="1"/>
    <n v="90045"/>
    <x v="1"/>
    <s v="OFF-SU-10002522"/>
    <x v="1"/>
    <x v="14"/>
    <s v="Acme Kleen Earth Office Shears"/>
    <n v="15.52"/>
    <n v="4"/>
    <n v="0"/>
    <n v="4.5007999999999981"/>
  </r>
  <r>
    <n v="3649"/>
    <x v="1806"/>
    <x v="1"/>
    <x v="6"/>
    <d v="2012-11-27T00:00:00"/>
    <s v="Standard Class"/>
    <x v="507"/>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x v="507"/>
    <s v="Marc Crier"/>
    <x v="0"/>
    <s v="United States"/>
    <s v="Memphis"/>
    <x v="18"/>
    <n v="38109"/>
    <x v="0"/>
    <s v="OFF-FA-10004854"/>
    <x v="1"/>
    <x v="13"/>
    <s v="Vinyl Coated Wire Paper Clips in Organizer Box, 800/Box"/>
    <n v="55.104000000000006"/>
    <n v="6"/>
    <n v="0.2"/>
    <n v="18.597599999999993"/>
  </r>
  <r>
    <n v="3651"/>
    <x v="1807"/>
    <x v="3"/>
    <x v="34"/>
    <d v="2014-12-12T00:00:00"/>
    <s v="Second Class"/>
    <x v="203"/>
    <s v="Dean Braden"/>
    <x v="0"/>
    <s v="United States"/>
    <s v="Detroit"/>
    <x v="12"/>
    <n v="48234"/>
    <x v="2"/>
    <s v="TEC-AC-10004859"/>
    <x v="2"/>
    <x v="11"/>
    <s v="Maxell Pro 80 Minute CD-R, 10/Pack"/>
    <n v="104.88"/>
    <n v="6"/>
    <n v="0"/>
    <n v="41.952000000000005"/>
  </r>
  <r>
    <n v="3652"/>
    <x v="1807"/>
    <x v="3"/>
    <x v="34"/>
    <d v="2014-12-12T00:00:00"/>
    <s v="Second Class"/>
    <x v="203"/>
    <s v="Dean Braden"/>
    <x v="0"/>
    <s v="United States"/>
    <s v="Detroit"/>
    <x v="12"/>
    <n v="48234"/>
    <x v="2"/>
    <s v="OFF-AR-10001860"/>
    <x v="1"/>
    <x v="6"/>
    <s v="BIC Liqua Brite Liner"/>
    <n v="34.700000000000003"/>
    <n v="5"/>
    <n v="0"/>
    <n v="12.492000000000001"/>
  </r>
  <r>
    <n v="3653"/>
    <x v="1807"/>
    <x v="3"/>
    <x v="34"/>
    <d v="2014-12-12T00:00:00"/>
    <s v="Second Class"/>
    <x v="203"/>
    <s v="Dean Braden"/>
    <x v="0"/>
    <s v="United States"/>
    <s v="Detroit"/>
    <x v="12"/>
    <n v="48234"/>
    <x v="2"/>
    <s v="OFF-BI-10001636"/>
    <x v="1"/>
    <x v="8"/>
    <s v="Ibico Plastic and Wire Spiral Binding Combs"/>
    <n v="33.72"/>
    <n v="4"/>
    <n v="0"/>
    <n v="15.511199999999999"/>
  </r>
  <r>
    <n v="3654"/>
    <x v="1807"/>
    <x v="3"/>
    <x v="34"/>
    <d v="2014-12-12T00:00:00"/>
    <s v="Second Class"/>
    <x v="203"/>
    <s v="Dean Braden"/>
    <x v="0"/>
    <s v="United States"/>
    <s v="Detroit"/>
    <x v="12"/>
    <n v="48234"/>
    <x v="2"/>
    <s v="OFF-PA-10000349"/>
    <x v="1"/>
    <x v="10"/>
    <s v="Staples"/>
    <n v="14.940000000000001"/>
    <n v="3"/>
    <n v="0"/>
    <n v="7.0218000000000007"/>
  </r>
  <r>
    <n v="3655"/>
    <x v="1808"/>
    <x v="3"/>
    <x v="515"/>
    <d v="2014-09-06T00:00:00"/>
    <s v="Standard Class"/>
    <x v="219"/>
    <s v="Ashley Jarboe"/>
    <x v="0"/>
    <s v="United States"/>
    <s v="Lawrence"/>
    <x v="14"/>
    <n v="46226"/>
    <x v="2"/>
    <s v="OFF-AP-10002439"/>
    <x v="1"/>
    <x v="9"/>
    <s v="Tripp Lite Isotel 8 Ultra 8 Outlet Metal Surge"/>
    <n v="638.73"/>
    <n v="9"/>
    <n v="0"/>
    <n v="166.06979999999999"/>
  </r>
  <r>
    <n v="3656"/>
    <x v="1809"/>
    <x v="3"/>
    <x v="558"/>
    <d v="2014-05-01T00:00:00"/>
    <s v="Standard Class"/>
    <x v="291"/>
    <s v="Christine Phan"/>
    <x v="1"/>
    <s v="United States"/>
    <s v="Jacksonville"/>
    <x v="2"/>
    <n v="32216"/>
    <x v="0"/>
    <s v="OFF-ST-10001370"/>
    <x v="1"/>
    <x v="4"/>
    <s v="Sensible Storage WireTech Storage Systems"/>
    <n v="113.56800000000001"/>
    <n v="2"/>
    <n v="0.2"/>
    <n v="-21.294000000000018"/>
  </r>
  <r>
    <n v="3657"/>
    <x v="1810"/>
    <x v="3"/>
    <x v="565"/>
    <d v="2014-09-15T00:00:00"/>
    <s v="Standard Class"/>
    <x v="587"/>
    <s v="Dorothy Badders"/>
    <x v="1"/>
    <s v="United States"/>
    <s v="Dublin"/>
    <x v="24"/>
    <n v="43017"/>
    <x v="3"/>
    <s v="TEC-AC-10002558"/>
    <x v="2"/>
    <x v="11"/>
    <s v="Imation Swivel Flash Drive USB flash drive - 8 GB"/>
    <n v="9.0960000000000001"/>
    <n v="1"/>
    <n v="0.2"/>
    <n v="1.7054999999999998"/>
  </r>
  <r>
    <n v="3658"/>
    <x v="1811"/>
    <x v="1"/>
    <x v="899"/>
    <d v="2012-03-17T00:00:00"/>
    <s v="Standard Class"/>
    <x v="494"/>
    <s v="Edward Becker"/>
    <x v="1"/>
    <s v="United States"/>
    <s v="Plantation"/>
    <x v="2"/>
    <n v="33317"/>
    <x v="0"/>
    <s v="OFF-EN-10004030"/>
    <x v="1"/>
    <x v="12"/>
    <s v="Convenience Packs of Business Envelopes"/>
    <n v="8.6880000000000006"/>
    <n v="3"/>
    <n v="0.2"/>
    <n v="2.9322000000000004"/>
  </r>
  <r>
    <n v="3659"/>
    <x v="1811"/>
    <x v="1"/>
    <x v="899"/>
    <d v="2012-03-17T00:00:00"/>
    <s v="Standard Class"/>
    <x v="494"/>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x v="494"/>
    <s v="Edward Becker"/>
    <x v="1"/>
    <s v="United States"/>
    <s v="Plantation"/>
    <x v="2"/>
    <n v="33317"/>
    <x v="0"/>
    <s v="FUR-FU-10001731"/>
    <x v="0"/>
    <x v="5"/>
    <s v="Acrylic Self-Standing Desk Frames"/>
    <n v="6.4080000000000004"/>
    <n v="3"/>
    <n v="0.2"/>
    <n v="1.4418"/>
  </r>
  <r>
    <n v="3661"/>
    <x v="1812"/>
    <x v="0"/>
    <x v="427"/>
    <d v="2013-07-24T00:00:00"/>
    <s v="Standard Class"/>
    <x v="687"/>
    <s v="Jennifer Patt"/>
    <x v="1"/>
    <s v="United States"/>
    <s v="Glendale"/>
    <x v="16"/>
    <n v="85301"/>
    <x v="1"/>
    <s v="OFF-SU-10004782"/>
    <x v="1"/>
    <x v="14"/>
    <s v="Elite 5&quot; Scissors"/>
    <n v="33.799999999999997"/>
    <n v="5"/>
    <n v="0.2"/>
    <n v="4.2249999999999979"/>
  </r>
  <r>
    <n v="3662"/>
    <x v="1813"/>
    <x v="0"/>
    <x v="900"/>
    <d v="2013-06-16T00:00:00"/>
    <s v="Second Class"/>
    <x v="337"/>
    <s v="Sample Company A"/>
    <x v="2"/>
    <s v="United States"/>
    <s v="Jackson"/>
    <x v="12"/>
    <n v="49201"/>
    <x v="2"/>
    <s v="TEC-PH-10003484"/>
    <x v="2"/>
    <x v="7"/>
    <s v="Ooma Telo VoIP Home Phone System"/>
    <n v="377.96999999999997"/>
    <n v="3"/>
    <n v="0"/>
    <n v="94.492500000000007"/>
  </r>
  <r>
    <n v="3663"/>
    <x v="1814"/>
    <x v="3"/>
    <x v="445"/>
    <d v="2014-07-10T00:00:00"/>
    <s v="Standard Class"/>
    <x v="86"/>
    <s v="Frank Merwin"/>
    <x v="2"/>
    <s v="United States"/>
    <s v="Quincy"/>
    <x v="31"/>
    <n v="2169"/>
    <x v="3"/>
    <s v="TEC-AC-10003590"/>
    <x v="2"/>
    <x v="11"/>
    <s v="TRENDnet 56K USB 2.0 Phone, Internet and Fax Modem"/>
    <n v="258.89999999999998"/>
    <n v="10"/>
    <n v="0"/>
    <n v="93.203999999999994"/>
  </r>
  <r>
    <n v="3664"/>
    <x v="1814"/>
    <x v="3"/>
    <x v="445"/>
    <d v="2014-07-10T00:00:00"/>
    <s v="Standard Class"/>
    <x v="86"/>
    <s v="Frank Merwin"/>
    <x v="2"/>
    <s v="United States"/>
    <s v="Quincy"/>
    <x v="31"/>
    <n v="2169"/>
    <x v="3"/>
    <s v="OFF-PA-10001970"/>
    <x v="1"/>
    <x v="10"/>
    <s v="Xerox 1881"/>
    <n v="24.56"/>
    <n v="2"/>
    <n v="0"/>
    <n v="11.543199999999999"/>
  </r>
  <r>
    <n v="3665"/>
    <x v="1815"/>
    <x v="2"/>
    <x v="589"/>
    <d v="2011-12-13T00:00:00"/>
    <s v="Standard Class"/>
    <x v="621"/>
    <s v="Tim Brockman"/>
    <x v="0"/>
    <s v="United States"/>
    <s v="Salem"/>
    <x v="21"/>
    <n v="97301"/>
    <x v="1"/>
    <s v="OFF-LA-10001569"/>
    <x v="1"/>
    <x v="2"/>
    <s v="Avery 499"/>
    <n v="27.888000000000002"/>
    <n v="7"/>
    <n v="0.2"/>
    <n v="9.0635999999999974"/>
  </r>
  <r>
    <n v="3666"/>
    <x v="1815"/>
    <x v="2"/>
    <x v="589"/>
    <d v="2011-12-13T00:00:00"/>
    <s v="Standard Class"/>
    <x v="621"/>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x v="621"/>
    <s v="Tim Brockman"/>
    <x v="0"/>
    <s v="United States"/>
    <s v="Salem"/>
    <x v="21"/>
    <n v="97301"/>
    <x v="1"/>
    <s v="TEC-PH-10003095"/>
    <x v="2"/>
    <x v="7"/>
    <s v="Samsung HM1900 Bluetooth Headset"/>
    <n v="52.679999999999993"/>
    <n v="3"/>
    <n v="0.2"/>
    <n v="19.754999999999999"/>
  </r>
  <r>
    <n v="3668"/>
    <x v="1815"/>
    <x v="2"/>
    <x v="589"/>
    <d v="2011-12-13T00:00:00"/>
    <s v="Standard Class"/>
    <x v="621"/>
    <s v="Tim Brockman"/>
    <x v="0"/>
    <s v="United States"/>
    <s v="Salem"/>
    <x v="21"/>
    <n v="97301"/>
    <x v="1"/>
    <s v="OFF-SU-10000432"/>
    <x v="1"/>
    <x v="14"/>
    <s v="Acco Side-Punched Conventional Columnar Pads"/>
    <n v="13.88"/>
    <n v="5"/>
    <n v="0.2"/>
    <n v="-2.6025000000000014"/>
  </r>
  <r>
    <n v="3669"/>
    <x v="1815"/>
    <x v="2"/>
    <x v="589"/>
    <d v="2011-12-13T00:00:00"/>
    <s v="Standard Class"/>
    <x v="621"/>
    <s v="Tim Brockman"/>
    <x v="0"/>
    <s v="United States"/>
    <s v="Salem"/>
    <x v="21"/>
    <n v="97301"/>
    <x v="1"/>
    <s v="TEC-AC-10004227"/>
    <x v="2"/>
    <x v="11"/>
    <s v="SanDisk Ultra 16 GB MicroSDHC Class 10 Memory Card"/>
    <n v="103.92000000000002"/>
    <n v="10"/>
    <n v="0.2"/>
    <n v="-18.186000000000014"/>
  </r>
  <r>
    <n v="3670"/>
    <x v="1815"/>
    <x v="2"/>
    <x v="589"/>
    <d v="2011-12-13T00:00:00"/>
    <s v="Standard Class"/>
    <x v="621"/>
    <s v="Tim Brockman"/>
    <x v="0"/>
    <s v="United States"/>
    <s v="Salem"/>
    <x v="21"/>
    <n v="97301"/>
    <x v="1"/>
    <s v="OFF-LA-10004409"/>
    <x v="1"/>
    <x v="2"/>
    <s v="Avery 492"/>
    <n v="11.52"/>
    <n v="5"/>
    <n v="0.2"/>
    <n v="3.7439999999999989"/>
  </r>
  <r>
    <n v="3671"/>
    <x v="1815"/>
    <x v="2"/>
    <x v="589"/>
    <d v="2011-12-13T00:00:00"/>
    <s v="Standard Class"/>
    <x v="621"/>
    <s v="Tim Brockman"/>
    <x v="0"/>
    <s v="United States"/>
    <s v="Salem"/>
    <x v="21"/>
    <n v="97301"/>
    <x v="1"/>
    <s v="OFF-PA-10001569"/>
    <x v="1"/>
    <x v="10"/>
    <s v="Xerox 232"/>
    <n v="10.368000000000002"/>
    <n v="2"/>
    <n v="0.2"/>
    <n v="3.6288"/>
  </r>
  <r>
    <n v="3672"/>
    <x v="1815"/>
    <x v="2"/>
    <x v="589"/>
    <d v="2011-12-13T00:00:00"/>
    <s v="Standard Class"/>
    <x v="621"/>
    <s v="Tim Brockman"/>
    <x v="0"/>
    <s v="United States"/>
    <s v="Salem"/>
    <x v="21"/>
    <n v="97301"/>
    <x v="1"/>
    <s v="OFF-ST-10001031"/>
    <x v="1"/>
    <x v="4"/>
    <s v="Adjustable Personal File Tote"/>
    <n v="39.072000000000003"/>
    <n v="3"/>
    <n v="0.2"/>
    <n v="2.9304000000000023"/>
  </r>
  <r>
    <n v="3673"/>
    <x v="1816"/>
    <x v="0"/>
    <x v="143"/>
    <d v="2013-04-15T00:00:00"/>
    <s v="Standard Class"/>
    <x v="258"/>
    <s v="Eugene Hildebrand"/>
    <x v="2"/>
    <s v="United States"/>
    <s v="Troy"/>
    <x v="24"/>
    <n v="45373"/>
    <x v="3"/>
    <s v="OFF-EN-10002312"/>
    <x v="1"/>
    <x v="12"/>
    <s v="#10 Self-Seal White Envelopes"/>
    <n v="8.8719999999999999"/>
    <n v="1"/>
    <n v="0.2"/>
    <n v="3.2161"/>
  </r>
  <r>
    <n v="3674"/>
    <x v="1816"/>
    <x v="0"/>
    <x v="143"/>
    <d v="2013-04-15T00:00:00"/>
    <s v="Standard Class"/>
    <x v="258"/>
    <s v="Eugene Hildebrand"/>
    <x v="2"/>
    <s v="United States"/>
    <s v="Troy"/>
    <x v="24"/>
    <n v="45373"/>
    <x v="3"/>
    <s v="OFF-BI-10004224"/>
    <x v="1"/>
    <x v="8"/>
    <s v="Catalog Binders with Expanding Posts"/>
    <n v="121.10400000000003"/>
    <n v="6"/>
    <n v="0.7"/>
    <n v="-100.91999999999999"/>
  </r>
  <r>
    <n v="3675"/>
    <x v="1817"/>
    <x v="3"/>
    <x v="44"/>
    <d v="2014-11-12T00:00:00"/>
    <s v="Standard Class"/>
    <x v="586"/>
    <s v="Maris LaWare"/>
    <x v="0"/>
    <s v="United States"/>
    <s v="Philadelphia"/>
    <x v="9"/>
    <n v="19143"/>
    <x v="3"/>
    <s v="FUR-CH-10003774"/>
    <x v="0"/>
    <x v="1"/>
    <s v="Global Wood Trimmed Manager's Task Chair, Khaki"/>
    <n v="127.372"/>
    <n v="2"/>
    <n v="0.3"/>
    <n v="-30.933200000000006"/>
  </r>
  <r>
    <n v="3676"/>
    <x v="1817"/>
    <x v="3"/>
    <x v="44"/>
    <d v="2014-11-12T00:00:00"/>
    <s v="Standard Class"/>
    <x v="586"/>
    <s v="Maris LaWare"/>
    <x v="0"/>
    <s v="United States"/>
    <s v="Philadelphia"/>
    <x v="9"/>
    <n v="19143"/>
    <x v="3"/>
    <s v="OFF-PA-10000157"/>
    <x v="1"/>
    <x v="10"/>
    <s v="Xerox 191"/>
    <n v="47.952000000000005"/>
    <n v="3"/>
    <n v="0.2"/>
    <n v="16.183799999999998"/>
  </r>
  <r>
    <n v="3677"/>
    <x v="1818"/>
    <x v="1"/>
    <x v="901"/>
    <d v="2012-12-09T00:00:00"/>
    <s v="Standard Class"/>
    <x v="588"/>
    <s v="Matt Hagelstein"/>
    <x v="1"/>
    <s v="United States"/>
    <s v="San Diego"/>
    <x v="1"/>
    <n v="92105"/>
    <x v="1"/>
    <s v="FUR-FU-10004090"/>
    <x v="0"/>
    <x v="5"/>
    <s v="Executive Impressions 14&quot; Contract Wall Clock"/>
    <n v="44.46"/>
    <n v="2"/>
    <n v="0"/>
    <n v="14.671799999999998"/>
  </r>
  <r>
    <n v="3678"/>
    <x v="1819"/>
    <x v="1"/>
    <x v="584"/>
    <d v="2012-07-14T00:00:00"/>
    <s v="Standard Class"/>
    <x v="537"/>
    <s v="Brian Thompson"/>
    <x v="0"/>
    <s v="United States"/>
    <s v="Clinton"/>
    <x v="39"/>
    <n v="20735"/>
    <x v="3"/>
    <s v="OFF-FA-10002763"/>
    <x v="1"/>
    <x v="13"/>
    <s v="Advantus Map Pennant Flags and Round Head Tacks"/>
    <n v="15.8"/>
    <n v="4"/>
    <n v="0"/>
    <n v="5.0559999999999992"/>
  </r>
  <r>
    <n v="3679"/>
    <x v="1819"/>
    <x v="1"/>
    <x v="584"/>
    <d v="2012-07-14T00:00:00"/>
    <s v="Standard Class"/>
    <x v="537"/>
    <s v="Brian Thompson"/>
    <x v="0"/>
    <s v="United States"/>
    <s v="Clinton"/>
    <x v="39"/>
    <n v="20735"/>
    <x v="3"/>
    <s v="TEC-MA-10002428"/>
    <x v="2"/>
    <x v="15"/>
    <s v="Fellowes Powershred HS-440 4-Sheet High Security Shredder"/>
    <n v="464.97"/>
    <n v="3"/>
    <n v="0"/>
    <n v="209.23649999999998"/>
  </r>
  <r>
    <n v="3680"/>
    <x v="1819"/>
    <x v="1"/>
    <x v="584"/>
    <d v="2012-07-14T00:00:00"/>
    <s v="Standard Class"/>
    <x v="537"/>
    <s v="Brian Thompson"/>
    <x v="0"/>
    <s v="United States"/>
    <s v="Clinton"/>
    <x v="39"/>
    <n v="20735"/>
    <x v="3"/>
    <s v="FUR-FU-10002918"/>
    <x v="0"/>
    <x v="5"/>
    <s v="Eldon ClusterMat Chair Mat with Cordless Antistatic Protection"/>
    <n v="181.96"/>
    <n v="2"/>
    <n v="0"/>
    <n v="20.015600000000006"/>
  </r>
  <r>
    <n v="3681"/>
    <x v="1819"/>
    <x v="1"/>
    <x v="584"/>
    <d v="2012-07-14T00:00:00"/>
    <s v="Standard Class"/>
    <x v="537"/>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x v="537"/>
    <s v="Brian Thompson"/>
    <x v="0"/>
    <s v="United States"/>
    <s v="Clinton"/>
    <x v="39"/>
    <n v="20735"/>
    <x v="3"/>
    <s v="OFF-BI-10002854"/>
    <x v="1"/>
    <x v="8"/>
    <s v="Performers Binder/Pad Holder, Black"/>
    <n v="84.09"/>
    <n v="3"/>
    <n v="0"/>
    <n v="42.045000000000002"/>
  </r>
  <r>
    <n v="3683"/>
    <x v="1819"/>
    <x v="1"/>
    <x v="584"/>
    <d v="2012-07-14T00:00:00"/>
    <s v="Standard Class"/>
    <x v="537"/>
    <s v="Brian Thompson"/>
    <x v="0"/>
    <s v="United States"/>
    <s v="Clinton"/>
    <x v="39"/>
    <n v="20735"/>
    <x v="3"/>
    <s v="OFF-AR-10002987"/>
    <x v="1"/>
    <x v="6"/>
    <s v="Prismacolor Color Pencil Set"/>
    <n v="79.36"/>
    <n v="4"/>
    <n v="0"/>
    <n v="32.537600000000005"/>
  </r>
  <r>
    <n v="3684"/>
    <x v="1819"/>
    <x v="1"/>
    <x v="584"/>
    <d v="2012-07-14T00:00:00"/>
    <s v="Standard Class"/>
    <x v="537"/>
    <s v="Brian Thompson"/>
    <x v="0"/>
    <s v="United States"/>
    <s v="Clinton"/>
    <x v="39"/>
    <n v="20735"/>
    <x v="3"/>
    <s v="OFF-BI-10004001"/>
    <x v="1"/>
    <x v="8"/>
    <s v="GBC Recycled VeloBinder Covers"/>
    <n v="153.35999999999999"/>
    <n v="9"/>
    <n v="0"/>
    <n v="70.545599999999979"/>
  </r>
  <r>
    <n v="3685"/>
    <x v="1819"/>
    <x v="1"/>
    <x v="584"/>
    <d v="2012-07-14T00:00:00"/>
    <s v="Standard Class"/>
    <x v="537"/>
    <s v="Brian Thompson"/>
    <x v="0"/>
    <s v="United States"/>
    <s v="Clinton"/>
    <x v="39"/>
    <n v="20735"/>
    <x v="3"/>
    <s v="OFF-BI-10001634"/>
    <x v="1"/>
    <x v="8"/>
    <s v="Wilson Jones Active Use Binders"/>
    <n v="43.68"/>
    <n v="6"/>
    <n v="0"/>
    <n v="21.403200000000002"/>
  </r>
  <r>
    <n v="3686"/>
    <x v="1819"/>
    <x v="1"/>
    <x v="584"/>
    <d v="2012-07-14T00:00:00"/>
    <s v="Standard Class"/>
    <x v="537"/>
    <s v="Brian Thompson"/>
    <x v="0"/>
    <s v="United States"/>
    <s v="Clinton"/>
    <x v="39"/>
    <n v="20735"/>
    <x v="3"/>
    <s v="OFF-ST-10003722"/>
    <x v="1"/>
    <x v="4"/>
    <s v="Project Tote Personal File"/>
    <n v="98.21"/>
    <n v="7"/>
    <n v="0"/>
    <n v="28.480899999999984"/>
  </r>
  <r>
    <n v="3687"/>
    <x v="1820"/>
    <x v="0"/>
    <x v="180"/>
    <d v="2013-12-20T00:00:00"/>
    <s v="Standard Class"/>
    <x v="209"/>
    <s v="Jasper Cacioppo"/>
    <x v="0"/>
    <s v="United States"/>
    <s v="Riverside"/>
    <x v="1"/>
    <n v="92503"/>
    <x v="1"/>
    <s v="OFF-AR-10004757"/>
    <x v="1"/>
    <x v="6"/>
    <s v="Crayola Colored Pencils"/>
    <n v="9.84"/>
    <n v="3"/>
    <n v="0"/>
    <n v="3.2471999999999994"/>
  </r>
  <r>
    <n v="3688"/>
    <x v="1821"/>
    <x v="0"/>
    <x v="244"/>
    <d v="2013-05-25T00:00:00"/>
    <s v="Standard Class"/>
    <x v="203"/>
    <s v="Dean Braden"/>
    <x v="0"/>
    <s v="United States"/>
    <s v="Port Saint Lucie"/>
    <x v="2"/>
    <n v="34952"/>
    <x v="0"/>
    <s v="OFF-BI-10004140"/>
    <x v="1"/>
    <x v="8"/>
    <s v="Avery Non-Stick Binders"/>
    <n v="2.6940000000000004"/>
    <n v="2"/>
    <n v="0.7"/>
    <n v="-2.2450000000000001"/>
  </r>
  <r>
    <n v="3689"/>
    <x v="1822"/>
    <x v="3"/>
    <x v="455"/>
    <d v="2014-06-06T00:00:00"/>
    <s v="Second Class"/>
    <x v="157"/>
    <s v="Denny Ordway"/>
    <x v="0"/>
    <s v="United States"/>
    <s v="Mesa"/>
    <x v="16"/>
    <n v="85204"/>
    <x v="1"/>
    <s v="OFF-PA-10002479"/>
    <x v="1"/>
    <x v="10"/>
    <s v="Xerox 4200 Series MultiUse Premium Copy Paper (20Lb. and 84 Bright)"/>
    <n v="25.344000000000001"/>
    <n v="6"/>
    <n v="0.2"/>
    <n v="7.92"/>
  </r>
  <r>
    <n v="3690"/>
    <x v="1822"/>
    <x v="3"/>
    <x v="455"/>
    <d v="2014-06-06T00:00:00"/>
    <s v="Second Class"/>
    <x v="157"/>
    <s v="Denny Ordway"/>
    <x v="0"/>
    <s v="United States"/>
    <s v="Mesa"/>
    <x v="16"/>
    <n v="85204"/>
    <x v="1"/>
    <s v="OFF-EN-10001141"/>
    <x v="1"/>
    <x v="12"/>
    <s v="Manila Recycled Extra-Heavyweight Clasp Envelopes, 6&quot; x 9&quot;"/>
    <n v="43.92"/>
    <n v="5"/>
    <n v="0.2"/>
    <n v="15.921000000000003"/>
  </r>
  <r>
    <n v="3691"/>
    <x v="1823"/>
    <x v="1"/>
    <x v="628"/>
    <d v="2012-11-02T00:00:00"/>
    <s v="Second Class"/>
    <x v="135"/>
    <s v="Frank Atkinson"/>
    <x v="1"/>
    <s v="United States"/>
    <s v="Denver"/>
    <x v="22"/>
    <n v="80219"/>
    <x v="1"/>
    <s v="TEC-MA-10000597"/>
    <x v="2"/>
    <x v="15"/>
    <s v="Lexmark S315 Color Inkjet Printer"/>
    <n v="59.994000000000007"/>
    <n v="2"/>
    <n v="0.7"/>
    <n v="-45.995400000000004"/>
  </r>
  <r>
    <n v="3692"/>
    <x v="1823"/>
    <x v="1"/>
    <x v="628"/>
    <d v="2012-11-02T00:00:00"/>
    <s v="Second Class"/>
    <x v="135"/>
    <s v="Frank Atkinson"/>
    <x v="1"/>
    <s v="United States"/>
    <s v="Denver"/>
    <x v="22"/>
    <n v="80219"/>
    <x v="1"/>
    <s v="TEC-CO-10001571"/>
    <x v="2"/>
    <x v="16"/>
    <s v="Sharp 1540cs Digital Laser Copier"/>
    <n v="439.99200000000002"/>
    <n v="1"/>
    <n v="0.2"/>
    <n v="164.99700000000001"/>
  </r>
  <r>
    <n v="3693"/>
    <x v="1823"/>
    <x v="1"/>
    <x v="628"/>
    <d v="2012-11-02T00:00:00"/>
    <s v="Second Class"/>
    <x v="135"/>
    <s v="Frank Atkinson"/>
    <x v="1"/>
    <s v="United States"/>
    <s v="Denver"/>
    <x v="22"/>
    <n v="80219"/>
    <x v="1"/>
    <s v="TEC-PH-10004531"/>
    <x v="2"/>
    <x v="7"/>
    <s v="OtterBox Commuter Series Case - iPhone 5 &amp; 5s"/>
    <n v="87.96"/>
    <n v="5"/>
    <n v="0.2"/>
    <n v="30.785999999999998"/>
  </r>
  <r>
    <n v="3694"/>
    <x v="1823"/>
    <x v="1"/>
    <x v="628"/>
    <d v="2012-11-02T00:00:00"/>
    <s v="Second Class"/>
    <x v="135"/>
    <s v="Frank Atkinson"/>
    <x v="1"/>
    <s v="United States"/>
    <s v="Denver"/>
    <x v="22"/>
    <n v="80219"/>
    <x v="1"/>
    <s v="FUR-FU-10003026"/>
    <x v="0"/>
    <x v="5"/>
    <s v="Eldon Regeneration Recycled Desk Accessories, Black"/>
    <n v="15.488"/>
    <n v="4"/>
    <n v="0.2"/>
    <n v="3.6783999999999999"/>
  </r>
  <r>
    <n v="3695"/>
    <x v="1824"/>
    <x v="0"/>
    <x v="680"/>
    <d v="2013-10-21T00:00:00"/>
    <s v="Standard Class"/>
    <x v="425"/>
    <s v="Quincy Jones"/>
    <x v="1"/>
    <s v="United States"/>
    <s v="Springfield"/>
    <x v="17"/>
    <n v="22153"/>
    <x v="0"/>
    <s v="OFF-BI-10002082"/>
    <x v="1"/>
    <x v="8"/>
    <s v="GBC Twin Loop Wire Binding Elements"/>
    <n v="232.96"/>
    <n v="7"/>
    <n v="0"/>
    <n v="116.48"/>
  </r>
  <r>
    <n v="3696"/>
    <x v="1824"/>
    <x v="0"/>
    <x v="680"/>
    <d v="2013-10-21T00:00:00"/>
    <s v="Standard Class"/>
    <x v="425"/>
    <s v="Quincy Jones"/>
    <x v="1"/>
    <s v="United States"/>
    <s v="Springfield"/>
    <x v="17"/>
    <n v="22153"/>
    <x v="0"/>
    <s v="OFF-EN-10002312"/>
    <x v="1"/>
    <x v="12"/>
    <s v="#10 Self-Seal White Envelopes"/>
    <n v="66.539999999999992"/>
    <n v="6"/>
    <n v="0"/>
    <n v="32.604599999999998"/>
  </r>
  <r>
    <n v="3697"/>
    <x v="1824"/>
    <x v="0"/>
    <x v="680"/>
    <d v="2013-10-21T00:00:00"/>
    <s v="Standard Class"/>
    <x v="425"/>
    <s v="Quincy Jones"/>
    <x v="1"/>
    <s v="United States"/>
    <s v="Springfield"/>
    <x v="17"/>
    <n v="22153"/>
    <x v="0"/>
    <s v="OFF-AP-10000696"/>
    <x v="1"/>
    <x v="9"/>
    <s v="Holmes Odor Grabber"/>
    <n v="43.26"/>
    <n v="3"/>
    <n v="0"/>
    <n v="14.275799999999998"/>
  </r>
  <r>
    <n v="3698"/>
    <x v="1825"/>
    <x v="1"/>
    <x v="902"/>
    <d v="2012-11-21T00:00:00"/>
    <s v="Second Class"/>
    <x v="679"/>
    <s v="Tony Chapman"/>
    <x v="2"/>
    <s v="United States"/>
    <s v="Seattle"/>
    <x v="4"/>
    <n v="98115"/>
    <x v="1"/>
    <s v="FUR-FU-10000305"/>
    <x v="0"/>
    <x v="5"/>
    <s v="Tenex V2T-RE Standard Weight Series Chair Mat, 45&quot; x 53&quot;, Lip 25&quot; x 12&quot;"/>
    <n v="141.96"/>
    <n v="2"/>
    <n v="0"/>
    <n v="22.7136"/>
  </r>
  <r>
    <n v="3699"/>
    <x v="1826"/>
    <x v="2"/>
    <x v="103"/>
    <d v="2011-09-17T00:00:00"/>
    <s v="Standard Class"/>
    <x v="21"/>
    <s v="Odella Nelson"/>
    <x v="1"/>
    <s v="United States"/>
    <s v="Tempe"/>
    <x v="16"/>
    <n v="85281"/>
    <x v="1"/>
    <s v="OFF-ST-10001034"/>
    <x v="1"/>
    <x v="4"/>
    <s v="Eldon File Chest Portable File"/>
    <n v="79.400000000000006"/>
    <n v="5"/>
    <n v="0.2"/>
    <n v="5.9550000000000054"/>
  </r>
  <r>
    <n v="3700"/>
    <x v="1827"/>
    <x v="3"/>
    <x v="38"/>
    <d v="2014-11-19T00:00:00"/>
    <s v="Second Class"/>
    <x v="57"/>
    <s v="Alan Dominguez"/>
    <x v="2"/>
    <s v="United States"/>
    <s v="Yonkers"/>
    <x v="15"/>
    <n v="10701"/>
    <x v="3"/>
    <s v="TEC-AC-10004114"/>
    <x v="2"/>
    <x v="11"/>
    <s v="KeyTronic 6101 Series - Keyboard - Black"/>
    <n v="163.96"/>
    <n v="4"/>
    <n v="0"/>
    <n v="70.502800000000008"/>
  </r>
  <r>
    <n v="3701"/>
    <x v="1828"/>
    <x v="3"/>
    <x v="165"/>
    <d v="2014-12-30T00:00:00"/>
    <s v="Standard Class"/>
    <x v="556"/>
    <s v="Ann Chong"/>
    <x v="1"/>
    <s v="United States"/>
    <s v="Rochester"/>
    <x v="15"/>
    <n v="14609"/>
    <x v="3"/>
    <s v="FUR-FU-10001602"/>
    <x v="0"/>
    <x v="5"/>
    <s v="Eldon Delta Triangular Chair Mat, 52&quot; x 58&quot;, Clear"/>
    <n v="37.93"/>
    <n v="1"/>
    <n v="0"/>
    <n v="6.8273999999999972"/>
  </r>
  <r>
    <n v="3702"/>
    <x v="1829"/>
    <x v="0"/>
    <x v="850"/>
    <d v="2013-01-13T00:00:00"/>
    <s v="Second Class"/>
    <x v="716"/>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x v="704"/>
    <s v="Dave Hallsten"/>
    <x v="1"/>
    <s v="United States"/>
    <s v="Decatur"/>
    <x v="19"/>
    <n v="35601"/>
    <x v="0"/>
    <s v="OFF-AR-10004269"/>
    <x v="1"/>
    <x v="6"/>
    <s v="Newell 31"/>
    <n v="24.78"/>
    <n v="6"/>
    <n v="0"/>
    <n v="6.9384000000000006"/>
  </r>
  <r>
    <n v="3704"/>
    <x v="1830"/>
    <x v="1"/>
    <x v="385"/>
    <d v="2012-06-19T00:00:00"/>
    <s v="Standard Class"/>
    <x v="704"/>
    <s v="Dave Hallsten"/>
    <x v="1"/>
    <s v="United States"/>
    <s v="Decatur"/>
    <x v="19"/>
    <n v="35601"/>
    <x v="0"/>
    <s v="OFF-BI-10001249"/>
    <x v="1"/>
    <x v="8"/>
    <s v="Avery Heavy-Duty EZD View Binder with Locking Rings"/>
    <n v="19.14"/>
    <n v="3"/>
    <n v="0"/>
    <n v="8.8043999999999993"/>
  </r>
  <r>
    <n v="3705"/>
    <x v="1830"/>
    <x v="1"/>
    <x v="385"/>
    <d v="2012-06-19T00:00:00"/>
    <s v="Standard Class"/>
    <x v="704"/>
    <s v="Dave Hallsten"/>
    <x v="1"/>
    <s v="United States"/>
    <s v="Decatur"/>
    <x v="19"/>
    <n v="35601"/>
    <x v="0"/>
    <s v="TEC-CO-10004202"/>
    <x v="2"/>
    <x v="16"/>
    <s v="Brother DCP1000 Digital 3 in 1 Multifunction Machine"/>
    <n v="899.97"/>
    <n v="3"/>
    <n v="0"/>
    <n v="314.98950000000002"/>
  </r>
  <r>
    <n v="3706"/>
    <x v="1830"/>
    <x v="1"/>
    <x v="385"/>
    <d v="2012-06-19T00:00:00"/>
    <s v="Standard Class"/>
    <x v="704"/>
    <s v="Dave Hallsten"/>
    <x v="1"/>
    <s v="United States"/>
    <s v="Decatur"/>
    <x v="19"/>
    <n v="35601"/>
    <x v="0"/>
    <s v="OFF-PA-10003363"/>
    <x v="1"/>
    <x v="10"/>
    <s v="Xerox 204"/>
    <n v="32.400000000000006"/>
    <n v="5"/>
    <n v="0"/>
    <n v="15.552000000000001"/>
  </r>
  <r>
    <n v="3707"/>
    <x v="1831"/>
    <x v="3"/>
    <x v="257"/>
    <d v="2014-03-23T00:00:00"/>
    <s v="Standard Class"/>
    <x v="633"/>
    <s v="Edward Nazzal"/>
    <x v="0"/>
    <s v="United States"/>
    <s v="Dallas"/>
    <x v="5"/>
    <n v="75220"/>
    <x v="2"/>
    <s v="OFF-AR-10001915"/>
    <x v="1"/>
    <x v="6"/>
    <s v="Peel-Off China Markers"/>
    <n v="23.832000000000001"/>
    <n v="3"/>
    <n v="0.2"/>
    <n v="6.5538000000000007"/>
  </r>
  <r>
    <n v="3708"/>
    <x v="1832"/>
    <x v="2"/>
    <x v="533"/>
    <d v="2011-11-27T00:00:00"/>
    <s v="Standard Class"/>
    <x v="164"/>
    <s v="Saphhira Shifley"/>
    <x v="1"/>
    <s v="United States"/>
    <s v="Mesquite"/>
    <x v="5"/>
    <n v="75150"/>
    <x v="2"/>
    <s v="FUR-FU-10001940"/>
    <x v="0"/>
    <x v="5"/>
    <s v="Staples"/>
    <n v="6.3680000000000003"/>
    <n v="2"/>
    <n v="0.6"/>
    <n v="-2.5471999999999984"/>
  </r>
  <r>
    <n v="3709"/>
    <x v="1832"/>
    <x v="2"/>
    <x v="533"/>
    <d v="2011-11-27T00:00:00"/>
    <s v="Standard Class"/>
    <x v="164"/>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x v="164"/>
    <s v="Saphhira Shifley"/>
    <x v="1"/>
    <s v="United States"/>
    <s v="Mesquite"/>
    <x v="5"/>
    <n v="75150"/>
    <x v="2"/>
    <s v="TEC-AC-10003709"/>
    <x v="2"/>
    <x v="11"/>
    <s v="Maxell 4.7GB DVD-R 5/Pack"/>
    <n v="5.5440000000000005"/>
    <n v="7"/>
    <n v="0.2"/>
    <n v="1.6632000000000007"/>
  </r>
  <r>
    <n v="3711"/>
    <x v="1833"/>
    <x v="3"/>
    <x v="453"/>
    <d v="2014-10-18T00:00:00"/>
    <s v="First Class"/>
    <x v="276"/>
    <s v="Roland Schwarz"/>
    <x v="1"/>
    <s v="United States"/>
    <s v="Los Angeles"/>
    <x v="1"/>
    <n v="90045"/>
    <x v="1"/>
    <s v="FUR-TA-10001705"/>
    <x v="0"/>
    <x v="3"/>
    <s v="Bush Advantage Collection Round Conference Table"/>
    <n v="510.24"/>
    <n v="3"/>
    <n v="0.2"/>
    <n v="6.3779999999999575"/>
  </r>
  <r>
    <n v="3712"/>
    <x v="1833"/>
    <x v="3"/>
    <x v="453"/>
    <d v="2014-10-18T00:00:00"/>
    <s v="First Class"/>
    <x v="276"/>
    <s v="Roland Schwarz"/>
    <x v="1"/>
    <s v="United States"/>
    <s v="Los Angeles"/>
    <x v="1"/>
    <n v="90045"/>
    <x v="1"/>
    <s v="OFF-PA-10000675"/>
    <x v="1"/>
    <x v="10"/>
    <s v="Xerox 1919"/>
    <n v="204.95000000000002"/>
    <n v="5"/>
    <n v="0"/>
    <n v="100.4255"/>
  </r>
  <r>
    <n v="3713"/>
    <x v="1834"/>
    <x v="3"/>
    <x v="81"/>
    <d v="2014-04-25T00:00:00"/>
    <s v="First Class"/>
    <x v="527"/>
    <s v="Joni Wasserman"/>
    <x v="0"/>
    <s v="United States"/>
    <s v="Seattle"/>
    <x v="4"/>
    <n v="98103"/>
    <x v="1"/>
    <s v="TEC-AC-10000521"/>
    <x v="2"/>
    <x v="11"/>
    <s v="Verbatim Slim CD and DVD Storage Cases, 50/Pack"/>
    <n v="11.54"/>
    <n v="1"/>
    <n v="0"/>
    <n v="3.4619999999999997"/>
  </r>
  <r>
    <n v="3714"/>
    <x v="1834"/>
    <x v="3"/>
    <x v="81"/>
    <d v="2014-04-25T00:00:00"/>
    <s v="First Class"/>
    <x v="527"/>
    <s v="Joni Wasserman"/>
    <x v="0"/>
    <s v="United States"/>
    <s v="Seattle"/>
    <x v="4"/>
    <n v="98103"/>
    <x v="1"/>
    <s v="FUR-FU-10004622"/>
    <x v="0"/>
    <x v="5"/>
    <s v="Eldon Advantage Foldable Chair Mats for Low Pile Carpets"/>
    <n v="162.60000000000002"/>
    <n v="3"/>
    <n v="0"/>
    <n v="34.145999999999994"/>
  </r>
  <r>
    <n v="3715"/>
    <x v="1835"/>
    <x v="2"/>
    <x v="589"/>
    <d v="2011-12-10T00:00:00"/>
    <s v="Second Class"/>
    <x v="600"/>
    <s v="Jim Karlsson"/>
    <x v="0"/>
    <s v="United States"/>
    <s v="Olympia"/>
    <x v="4"/>
    <n v="98502"/>
    <x v="1"/>
    <s v="OFF-PA-10001954"/>
    <x v="1"/>
    <x v="10"/>
    <s v="Xerox 1964"/>
    <n v="45.68"/>
    <n v="2"/>
    <n v="0"/>
    <n v="21.012799999999999"/>
  </r>
  <r>
    <n v="3716"/>
    <x v="1835"/>
    <x v="2"/>
    <x v="589"/>
    <d v="2011-12-10T00:00:00"/>
    <s v="Second Class"/>
    <x v="600"/>
    <s v="Jim Karlsson"/>
    <x v="0"/>
    <s v="United States"/>
    <s v="Olympia"/>
    <x v="4"/>
    <n v="98502"/>
    <x v="1"/>
    <s v="FUR-CH-10002602"/>
    <x v="0"/>
    <x v="1"/>
    <s v="DMI Arturo Collection Mission-style Design Wood Chair"/>
    <n v="603.91999999999996"/>
    <n v="5"/>
    <n v="0.2"/>
    <n v="45.294000000000011"/>
  </r>
  <r>
    <n v="3717"/>
    <x v="1836"/>
    <x v="3"/>
    <x v="148"/>
    <d v="2014-06-03T00:00:00"/>
    <s v="Standard Class"/>
    <x v="270"/>
    <s v="Jesus Ocampo"/>
    <x v="2"/>
    <s v="United States"/>
    <s v="Omaha"/>
    <x v="8"/>
    <n v="68104"/>
    <x v="2"/>
    <s v="OFF-FA-10004395"/>
    <x v="1"/>
    <x v="13"/>
    <s v="Plymouth Boxed Rubber Bands by Plymouth"/>
    <n v="23.55"/>
    <n v="5"/>
    <n v="0"/>
    <n v="1.1775000000000002"/>
  </r>
  <r>
    <n v="3718"/>
    <x v="1837"/>
    <x v="0"/>
    <x v="251"/>
    <d v="2013-09-24T00:00:00"/>
    <s v="Standard Class"/>
    <x v="236"/>
    <s v="Theone Pippenger"/>
    <x v="0"/>
    <s v="United States"/>
    <s v="Columbus"/>
    <x v="32"/>
    <n v="31907"/>
    <x v="0"/>
    <s v="OFF-SU-10003002"/>
    <x v="1"/>
    <x v="14"/>
    <s v="Letter Slitter"/>
    <n v="5.04"/>
    <n v="2"/>
    <n v="0"/>
    <n v="0.15120000000000022"/>
  </r>
  <r>
    <n v="3719"/>
    <x v="1837"/>
    <x v="0"/>
    <x v="251"/>
    <d v="2013-09-24T00:00:00"/>
    <s v="Standard Class"/>
    <x v="236"/>
    <s v="Theone Pippenger"/>
    <x v="0"/>
    <s v="United States"/>
    <s v="Columbus"/>
    <x v="32"/>
    <n v="31907"/>
    <x v="0"/>
    <s v="TEC-AC-10002926"/>
    <x v="2"/>
    <x v="11"/>
    <s v="Logitech Wireless Marathon Mouse M705"/>
    <n v="249.95000000000002"/>
    <n v="5"/>
    <n v="0"/>
    <n v="107.47850000000001"/>
  </r>
  <r>
    <n v="3720"/>
    <x v="1838"/>
    <x v="0"/>
    <x v="42"/>
    <d v="2013-09-24T00:00:00"/>
    <s v="Standard Class"/>
    <x v="29"/>
    <s v="Brendan Sweed"/>
    <x v="1"/>
    <s v="United States"/>
    <s v="Columbus"/>
    <x v="14"/>
    <n v="47201"/>
    <x v="2"/>
    <s v="OFF-AR-10002656"/>
    <x v="1"/>
    <x v="6"/>
    <s v="Sanford Liquid Accent Highlighters"/>
    <n v="33.4"/>
    <n v="5"/>
    <n v="0"/>
    <n v="12.357999999999997"/>
  </r>
  <r>
    <n v="3721"/>
    <x v="1839"/>
    <x v="0"/>
    <x v="887"/>
    <d v="2013-12-25T00:00:00"/>
    <s v="Standard Class"/>
    <x v="437"/>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x v="437"/>
    <s v="Alejandro Ballentine"/>
    <x v="2"/>
    <s v="United States"/>
    <s v="Jackson"/>
    <x v="35"/>
    <n v="39212"/>
    <x v="0"/>
    <s v="OFF-BI-10003910"/>
    <x v="1"/>
    <x v="8"/>
    <s v="DXL Angle-View Binders with Locking Rings by Samsill"/>
    <n v="15.42"/>
    <n v="2"/>
    <n v="0"/>
    <n v="6.9390000000000001"/>
  </r>
  <r>
    <n v="3723"/>
    <x v="1840"/>
    <x v="3"/>
    <x v="903"/>
    <d v="2014-11-27T00:00:00"/>
    <s v="Standard Class"/>
    <x v="383"/>
    <s v="Frank Olsen"/>
    <x v="0"/>
    <s v="United States"/>
    <s v="Houston"/>
    <x v="5"/>
    <n v="77070"/>
    <x v="2"/>
    <s v="OFF-AR-10000122"/>
    <x v="1"/>
    <x v="6"/>
    <s v="Newell 314"/>
    <n v="35.712000000000003"/>
    <n v="8"/>
    <n v="0.2"/>
    <n v="2.2319999999999958"/>
  </r>
  <r>
    <n v="3724"/>
    <x v="1841"/>
    <x v="2"/>
    <x v="125"/>
    <d v="2012-01-04T00:00:00"/>
    <s v="Standard Class"/>
    <x v="716"/>
    <s v="Maureen Fritzler"/>
    <x v="1"/>
    <s v="United States"/>
    <s v="Phoenix"/>
    <x v="16"/>
    <n v="85023"/>
    <x v="1"/>
    <s v="OFF-BI-10004600"/>
    <x v="1"/>
    <x v="8"/>
    <s v="Ibico Ibimaster 300 Manual Binding System"/>
    <n v="551.98500000000013"/>
    <n v="5"/>
    <n v="0.7"/>
    <n v="-459.98750000000018"/>
  </r>
  <r>
    <n v="3725"/>
    <x v="1842"/>
    <x v="3"/>
    <x v="355"/>
    <d v="2014-04-06T00:00:00"/>
    <s v="First Class"/>
    <x v="193"/>
    <s v="Sue Ann Reed"/>
    <x v="0"/>
    <s v="United States"/>
    <s v="Chicago"/>
    <x v="10"/>
    <n v="60653"/>
    <x v="2"/>
    <s v="OFF-AR-10003045"/>
    <x v="1"/>
    <x v="6"/>
    <s v="Prang Colored Pencils"/>
    <n v="7.0559999999999992"/>
    <n v="3"/>
    <n v="0.2"/>
    <n v="2.2050000000000001"/>
  </r>
  <r>
    <n v="3726"/>
    <x v="1843"/>
    <x v="0"/>
    <x v="482"/>
    <d v="2014-01-03T00:00:00"/>
    <s v="Standard Class"/>
    <x v="64"/>
    <s v="Sally Hughsby"/>
    <x v="1"/>
    <s v="United States"/>
    <s v="Denver"/>
    <x v="22"/>
    <n v="80219"/>
    <x v="1"/>
    <s v="OFF-AP-10000252"/>
    <x v="1"/>
    <x v="9"/>
    <s v="Harmony HEPA Quiet Air Purifiers"/>
    <n v="18.72"/>
    <n v="2"/>
    <n v="0.2"/>
    <n v="3.51"/>
  </r>
  <r>
    <n v="3727"/>
    <x v="1844"/>
    <x v="0"/>
    <x v="410"/>
    <d v="2013-06-12T00:00:00"/>
    <s v="Standard Class"/>
    <x v="538"/>
    <s v="Janet Lee"/>
    <x v="0"/>
    <s v="United States"/>
    <s v="Newark"/>
    <x v="13"/>
    <n v="19711"/>
    <x v="3"/>
    <s v="OFF-ST-10001496"/>
    <x v="1"/>
    <x v="4"/>
    <s v="Standard Rollaway File with Lock"/>
    <n v="360.38"/>
    <n v="2"/>
    <n v="0"/>
    <n v="93.698800000000006"/>
  </r>
  <r>
    <n v="3728"/>
    <x v="1844"/>
    <x v="0"/>
    <x v="410"/>
    <d v="2013-06-12T00:00:00"/>
    <s v="Standard Class"/>
    <x v="538"/>
    <s v="Janet Lee"/>
    <x v="0"/>
    <s v="United States"/>
    <s v="Newark"/>
    <x v="13"/>
    <n v="19711"/>
    <x v="3"/>
    <s v="OFF-AR-10000122"/>
    <x v="1"/>
    <x v="6"/>
    <s v="Newell 314"/>
    <n v="11.16"/>
    <n v="2"/>
    <n v="0"/>
    <n v="2.7899999999999991"/>
  </r>
  <r>
    <n v="3729"/>
    <x v="1844"/>
    <x v="0"/>
    <x v="410"/>
    <d v="2013-06-12T00:00:00"/>
    <s v="Standard Class"/>
    <x v="538"/>
    <s v="Janet Lee"/>
    <x v="0"/>
    <s v="United States"/>
    <s v="Newark"/>
    <x v="13"/>
    <n v="19711"/>
    <x v="3"/>
    <s v="OFF-LA-10000407"/>
    <x v="1"/>
    <x v="2"/>
    <s v="Avery White Multi-Purpose Labels"/>
    <n v="14.940000000000001"/>
    <n v="3"/>
    <n v="0"/>
    <n v="6.8723999999999998"/>
  </r>
  <r>
    <n v="3730"/>
    <x v="1845"/>
    <x v="1"/>
    <x v="227"/>
    <d v="2012-09-23T00:00:00"/>
    <s v="Standard Class"/>
    <x v="175"/>
    <s v="Ken Heidel"/>
    <x v="1"/>
    <s v="United States"/>
    <s v="Clinton"/>
    <x v="39"/>
    <n v="20735"/>
    <x v="3"/>
    <s v="OFF-ST-10004950"/>
    <x v="1"/>
    <x v="4"/>
    <s v="Acco Perma 3000 Stacking Storage Drawers"/>
    <n v="41.96"/>
    <n v="2"/>
    <n v="0"/>
    <n v="7.9724000000000004"/>
  </r>
  <r>
    <n v="3731"/>
    <x v="1845"/>
    <x v="1"/>
    <x v="227"/>
    <d v="2012-09-23T00:00:00"/>
    <s v="Standard Class"/>
    <x v="175"/>
    <s v="Ken Heidel"/>
    <x v="1"/>
    <s v="United States"/>
    <s v="Clinton"/>
    <x v="39"/>
    <n v="20735"/>
    <x v="3"/>
    <s v="OFF-ST-10004123"/>
    <x v="1"/>
    <x v="4"/>
    <s v="Safco Industrial Wire Shelving System"/>
    <n v="636.86"/>
    <n v="7"/>
    <n v="0"/>
    <n v="0"/>
  </r>
  <r>
    <n v="3732"/>
    <x v="1845"/>
    <x v="1"/>
    <x v="227"/>
    <d v="2012-09-23T00:00:00"/>
    <s v="Standard Class"/>
    <x v="175"/>
    <s v="Ken Heidel"/>
    <x v="1"/>
    <s v="United States"/>
    <s v="Clinton"/>
    <x v="39"/>
    <n v="20735"/>
    <x v="3"/>
    <s v="TEC-PH-10000730"/>
    <x v="2"/>
    <x v="7"/>
    <s v="Samsung Galaxy S4 Active"/>
    <n v="499.99"/>
    <n v="1"/>
    <n v="0"/>
    <n v="129.99740000000003"/>
  </r>
  <r>
    <n v="3733"/>
    <x v="1845"/>
    <x v="1"/>
    <x v="227"/>
    <d v="2012-09-23T00:00:00"/>
    <s v="Standard Class"/>
    <x v="175"/>
    <s v="Ken Heidel"/>
    <x v="1"/>
    <s v="United States"/>
    <s v="Clinton"/>
    <x v="39"/>
    <n v="20735"/>
    <x v="3"/>
    <s v="TEC-PH-10000895"/>
    <x v="2"/>
    <x v="7"/>
    <s v="Polycom VVX 310 VoIP phone"/>
    <n v="1259.93"/>
    <n v="7"/>
    <n v="0"/>
    <n v="327.58180000000004"/>
  </r>
  <r>
    <n v="3734"/>
    <x v="1845"/>
    <x v="1"/>
    <x v="227"/>
    <d v="2012-09-23T00:00:00"/>
    <s v="Standard Class"/>
    <x v="175"/>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x v="717"/>
    <s v="Roland Murray"/>
    <x v="0"/>
    <s v="United States"/>
    <s v="New York City"/>
    <x v="15"/>
    <n v="10011"/>
    <x v="3"/>
    <s v="OFF-PA-10002254"/>
    <x v="1"/>
    <x v="10"/>
    <s v="Xerox 1883"/>
    <n v="26.38"/>
    <n v="1"/>
    <n v="0"/>
    <n v="12.134799999999998"/>
  </r>
  <r>
    <n v="3736"/>
    <x v="1846"/>
    <x v="3"/>
    <x v="904"/>
    <d v="2014-03-12T00:00:00"/>
    <s v="Second Class"/>
    <x v="717"/>
    <s v="Roland Murray"/>
    <x v="0"/>
    <s v="United States"/>
    <s v="New York City"/>
    <x v="15"/>
    <n v="10011"/>
    <x v="3"/>
    <s v="FUR-FU-10002554"/>
    <x v="0"/>
    <x v="5"/>
    <s v="Westinghouse Floor Lamp with Metal Mesh Shade, Black"/>
    <n v="71.97"/>
    <n v="3"/>
    <n v="0"/>
    <n v="16.553099999999993"/>
  </r>
  <r>
    <n v="3737"/>
    <x v="1847"/>
    <x v="0"/>
    <x v="716"/>
    <d v="2013-03-18T00:00:00"/>
    <s v="Same Day"/>
    <x v="718"/>
    <s v="Vivian Mathis"/>
    <x v="0"/>
    <s v="United States"/>
    <s v="Newark"/>
    <x v="13"/>
    <n v="19711"/>
    <x v="3"/>
    <s v="TEC-PH-10000673"/>
    <x v="2"/>
    <x v="7"/>
    <s v="Plantronics Voyager Pro HD - Bluetooth Headset"/>
    <n v="129.97999999999999"/>
    <n v="2"/>
    <n v="0"/>
    <n v="62.3904"/>
  </r>
  <r>
    <n v="3738"/>
    <x v="1847"/>
    <x v="0"/>
    <x v="716"/>
    <d v="2013-03-18T00:00:00"/>
    <s v="Same Day"/>
    <x v="718"/>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x v="109"/>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x v="109"/>
    <s v="Logan Haushalter"/>
    <x v="0"/>
    <s v="United States"/>
    <s v="Jackson"/>
    <x v="12"/>
    <n v="49201"/>
    <x v="2"/>
    <s v="TEC-AC-10001109"/>
    <x v="2"/>
    <x v="11"/>
    <s v="Logitech Trackman Marble Mouse"/>
    <n v="59.98"/>
    <n v="2"/>
    <n v="0"/>
    <n v="25.191600000000001"/>
  </r>
  <r>
    <n v="3741"/>
    <x v="1848"/>
    <x v="0"/>
    <x v="10"/>
    <d v="2013-12-14T00:00:00"/>
    <s v="Standard Class"/>
    <x v="109"/>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x v="576"/>
    <s v="William Brown"/>
    <x v="0"/>
    <s v="United States"/>
    <s v="New York City"/>
    <x v="15"/>
    <n v="10011"/>
    <x v="3"/>
    <s v="OFF-EN-10001137"/>
    <x v="1"/>
    <x v="12"/>
    <s v="#10 Gummed Flap White Envelopes, 100/Box"/>
    <n v="16.52"/>
    <n v="4"/>
    <n v="0"/>
    <n v="7.5991999999999997"/>
  </r>
  <r>
    <n v="3743"/>
    <x v="1849"/>
    <x v="0"/>
    <x v="804"/>
    <d v="2013-01-21T00:00:00"/>
    <s v="Standard Class"/>
    <x v="576"/>
    <s v="William Brown"/>
    <x v="0"/>
    <s v="United States"/>
    <s v="New York City"/>
    <x v="15"/>
    <n v="10011"/>
    <x v="3"/>
    <s v="OFF-PA-10004285"/>
    <x v="1"/>
    <x v="10"/>
    <s v="Xerox 1959"/>
    <n v="60.12"/>
    <n v="9"/>
    <n v="0"/>
    <n v="28.857599999999998"/>
  </r>
  <r>
    <n v="3744"/>
    <x v="1849"/>
    <x v="0"/>
    <x v="804"/>
    <d v="2013-01-21T00:00:00"/>
    <s v="Standard Class"/>
    <x v="576"/>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x v="275"/>
    <s v="Arthur Prichep"/>
    <x v="0"/>
    <s v="United States"/>
    <s v="Rock Hill"/>
    <x v="20"/>
    <n v="29730"/>
    <x v="0"/>
    <s v="OFF-FA-10002763"/>
    <x v="1"/>
    <x v="13"/>
    <s v="Advantus Map Pennant Flags and Round Head Tacks"/>
    <n v="11.850000000000001"/>
    <n v="3"/>
    <n v="0"/>
    <n v="3.7919999999999994"/>
  </r>
  <r>
    <n v="3746"/>
    <x v="1851"/>
    <x v="0"/>
    <x v="713"/>
    <d v="2013-09-29T00:00:00"/>
    <s v="Second Class"/>
    <x v="154"/>
    <s v="Russell Applegate"/>
    <x v="0"/>
    <s v="United States"/>
    <s v="Columbus"/>
    <x v="32"/>
    <n v="31907"/>
    <x v="0"/>
    <s v="OFF-ST-10003058"/>
    <x v="1"/>
    <x v="4"/>
    <s v="Eldon Mobile Mega Data Cart  Mega Stackable  Add-On Trays"/>
    <n v="118.25"/>
    <n v="5"/>
    <n v="0"/>
    <n v="34.292499999999997"/>
  </r>
  <r>
    <n v="3747"/>
    <x v="1851"/>
    <x v="0"/>
    <x v="713"/>
    <d v="2013-09-29T00:00:00"/>
    <s v="Second Class"/>
    <x v="154"/>
    <s v="Russell Applegate"/>
    <x v="0"/>
    <s v="United States"/>
    <s v="Columbus"/>
    <x v="32"/>
    <n v="31907"/>
    <x v="0"/>
    <s v="FUR-CH-10002084"/>
    <x v="0"/>
    <x v="1"/>
    <s v="Hon Mobius Operator's Chair"/>
    <n v="368.96999999999997"/>
    <n v="3"/>
    <n v="0"/>
    <n v="81.173400000000001"/>
  </r>
  <r>
    <n v="3748"/>
    <x v="1852"/>
    <x v="3"/>
    <x v="151"/>
    <d v="2014-08-30T00:00:00"/>
    <s v="Second Class"/>
    <x v="112"/>
    <s v="Dan Reichenbach"/>
    <x v="1"/>
    <s v="United States"/>
    <s v="Inglewood"/>
    <x v="1"/>
    <n v="90301"/>
    <x v="1"/>
    <s v="FUR-FU-10002937"/>
    <x v="0"/>
    <x v="5"/>
    <s v="GE 48&quot; Fluorescent Tube, Cool White Energy Saver, 34 Watts, 30/Box"/>
    <n v="198.46"/>
    <n v="2"/>
    <n v="0"/>
    <n v="99.23"/>
  </r>
  <r>
    <n v="3749"/>
    <x v="1852"/>
    <x v="3"/>
    <x v="151"/>
    <d v="2014-08-30T00:00:00"/>
    <s v="Second Class"/>
    <x v="112"/>
    <s v="Dan Reichenbach"/>
    <x v="1"/>
    <s v="United States"/>
    <s v="Inglewood"/>
    <x v="1"/>
    <n v="90301"/>
    <x v="1"/>
    <s v="OFF-AP-10001242"/>
    <x v="1"/>
    <x v="9"/>
    <s v="APC 7 Outlet Network SurgeArrest Surge Protector"/>
    <n v="321.92"/>
    <n v="4"/>
    <n v="0"/>
    <n v="96.575999999999993"/>
  </r>
  <r>
    <n v="3750"/>
    <x v="1852"/>
    <x v="3"/>
    <x v="151"/>
    <d v="2014-08-30T00:00:00"/>
    <s v="Second Class"/>
    <x v="112"/>
    <s v="Dan Reichenbach"/>
    <x v="1"/>
    <s v="United States"/>
    <s v="Inglewood"/>
    <x v="1"/>
    <n v="90301"/>
    <x v="1"/>
    <s v="TEC-CO-10001571"/>
    <x v="2"/>
    <x v="16"/>
    <s v="Sharp 1540cs Digital Laser Copier"/>
    <n v="879.98400000000004"/>
    <n v="2"/>
    <n v="0.2"/>
    <n v="329.99400000000003"/>
  </r>
  <r>
    <n v="3751"/>
    <x v="1852"/>
    <x v="3"/>
    <x v="151"/>
    <d v="2014-08-30T00:00:00"/>
    <s v="Second Class"/>
    <x v="112"/>
    <s v="Dan Reichenbach"/>
    <x v="1"/>
    <s v="United States"/>
    <s v="Inglewood"/>
    <x v="1"/>
    <n v="90301"/>
    <x v="1"/>
    <s v="OFF-SU-10002503"/>
    <x v="1"/>
    <x v="14"/>
    <s v="Acme Preferred Stainless Steel Scissors"/>
    <n v="28.4"/>
    <n v="5"/>
    <n v="0"/>
    <n v="8.2359999999999989"/>
  </r>
  <r>
    <n v="3752"/>
    <x v="1852"/>
    <x v="3"/>
    <x v="151"/>
    <d v="2014-08-30T00:00:00"/>
    <s v="Second Class"/>
    <x v="112"/>
    <s v="Dan Reichenbach"/>
    <x v="1"/>
    <s v="United States"/>
    <s v="Inglewood"/>
    <x v="1"/>
    <n v="90301"/>
    <x v="1"/>
    <s v="FUR-CH-10004886"/>
    <x v="0"/>
    <x v="1"/>
    <s v="Bevis Steel Folding Chairs"/>
    <n v="230.28000000000003"/>
    <n v="3"/>
    <n v="0.2"/>
    <n v="23.027999999999992"/>
  </r>
  <r>
    <n v="3753"/>
    <x v="1852"/>
    <x v="3"/>
    <x v="151"/>
    <d v="2014-08-30T00:00:00"/>
    <s v="Second Class"/>
    <x v="112"/>
    <s v="Dan Reichenbach"/>
    <x v="1"/>
    <s v="United States"/>
    <s v="Inglewood"/>
    <x v="1"/>
    <n v="90301"/>
    <x v="1"/>
    <s v="OFF-PA-10001289"/>
    <x v="1"/>
    <x v="10"/>
    <s v="White Computer Printout Paper by Universal"/>
    <n v="116.28"/>
    <n v="3"/>
    <n v="0"/>
    <n v="56.977199999999996"/>
  </r>
  <r>
    <n v="3754"/>
    <x v="1852"/>
    <x v="3"/>
    <x v="151"/>
    <d v="2014-08-30T00:00:00"/>
    <s v="Second Class"/>
    <x v="112"/>
    <s v="Dan Reichenbach"/>
    <x v="1"/>
    <s v="United States"/>
    <s v="Inglewood"/>
    <x v="1"/>
    <n v="90301"/>
    <x v="1"/>
    <s v="OFF-BI-10003650"/>
    <x v="1"/>
    <x v="8"/>
    <s v="GBC DocuBind 300 Electric Binding Machine"/>
    <n v="841.5680000000001"/>
    <n v="2"/>
    <n v="0.2"/>
    <n v="294.54879999999991"/>
  </r>
  <r>
    <n v="3755"/>
    <x v="1852"/>
    <x v="3"/>
    <x v="151"/>
    <d v="2014-08-30T00:00:00"/>
    <s v="Second Class"/>
    <x v="112"/>
    <s v="Dan Reichenbach"/>
    <x v="1"/>
    <s v="United States"/>
    <s v="Inglewood"/>
    <x v="1"/>
    <n v="90301"/>
    <x v="1"/>
    <s v="OFF-ST-10001370"/>
    <x v="1"/>
    <x v="4"/>
    <s v="Sensible Storage WireTech Storage Systems"/>
    <n v="354.90000000000003"/>
    <n v="5"/>
    <n v="0"/>
    <n v="17.744999999999962"/>
  </r>
  <r>
    <n v="3756"/>
    <x v="1853"/>
    <x v="0"/>
    <x v="840"/>
    <d v="2013-03-07T00:00:00"/>
    <s v="First Class"/>
    <x v="684"/>
    <s v="Jason Gross"/>
    <x v="1"/>
    <s v="United States"/>
    <s v="Odessa"/>
    <x v="5"/>
    <n v="79762"/>
    <x v="2"/>
    <s v="OFF-PA-10001892"/>
    <x v="1"/>
    <x v="10"/>
    <s v="Rediform Wirebound &quot;Phone Memo&quot; Message Book, 11 x 5-3/4"/>
    <n v="42.783999999999999"/>
    <n v="7"/>
    <n v="0.2"/>
    <n v="15.509199999999998"/>
  </r>
  <r>
    <n v="3757"/>
    <x v="1853"/>
    <x v="0"/>
    <x v="840"/>
    <d v="2013-03-07T00:00:00"/>
    <s v="First Class"/>
    <x v="684"/>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x v="48"/>
    <s v="Lena Cacioppo"/>
    <x v="0"/>
    <s v="United States"/>
    <s v="Newark"/>
    <x v="24"/>
    <n v="43055"/>
    <x v="3"/>
    <s v="OFF-AR-10001615"/>
    <x v="1"/>
    <x v="6"/>
    <s v="Newell 34"/>
    <n v="111.104"/>
    <n v="7"/>
    <n v="0.2"/>
    <n v="8.3328000000000024"/>
  </r>
  <r>
    <n v="3759"/>
    <x v="1855"/>
    <x v="1"/>
    <x v="227"/>
    <d v="2012-09-23T00:00:00"/>
    <s v="Standard Class"/>
    <x v="334"/>
    <s v="George Bell"/>
    <x v="1"/>
    <s v="United States"/>
    <s v="Los Angeles"/>
    <x v="1"/>
    <n v="90049"/>
    <x v="1"/>
    <s v="OFF-AR-10003602"/>
    <x v="1"/>
    <x v="6"/>
    <s v="Quartet Omega Colored Chalk, 12/Pack"/>
    <n v="11.68"/>
    <n v="2"/>
    <n v="0"/>
    <n v="5.4895999999999994"/>
  </r>
  <r>
    <n v="3760"/>
    <x v="1855"/>
    <x v="1"/>
    <x v="227"/>
    <d v="2012-09-23T00:00:00"/>
    <s v="Standard Class"/>
    <x v="334"/>
    <s v="George Bell"/>
    <x v="1"/>
    <s v="United States"/>
    <s v="Los Angeles"/>
    <x v="1"/>
    <n v="90049"/>
    <x v="1"/>
    <s v="OFF-SU-10004782"/>
    <x v="1"/>
    <x v="14"/>
    <s v="Elite 5&quot; Scissors"/>
    <n v="16.899999999999999"/>
    <n v="2"/>
    <n v="0"/>
    <n v="5.0699999999999985"/>
  </r>
  <r>
    <n v="3761"/>
    <x v="1855"/>
    <x v="1"/>
    <x v="227"/>
    <d v="2012-09-23T00:00:00"/>
    <s v="Standard Class"/>
    <x v="334"/>
    <s v="George Bell"/>
    <x v="1"/>
    <s v="United States"/>
    <s v="Los Angeles"/>
    <x v="1"/>
    <n v="90049"/>
    <x v="1"/>
    <s v="FUR-FU-10001591"/>
    <x v="0"/>
    <x v="5"/>
    <s v="Advantus Panel Wall Certificate Holder - 8.5x11"/>
    <n v="24.4"/>
    <n v="2"/>
    <n v="0"/>
    <n v="10.248000000000001"/>
  </r>
  <r>
    <n v="3762"/>
    <x v="1856"/>
    <x v="3"/>
    <x v="605"/>
    <d v="2014-05-18T00:00:00"/>
    <s v="Standard Class"/>
    <x v="237"/>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x v="378"/>
    <s v="Theresa Swint"/>
    <x v="1"/>
    <s v="United States"/>
    <s v="West Allis"/>
    <x v="6"/>
    <n v="53214"/>
    <x v="2"/>
    <s v="FUR-BO-10001337"/>
    <x v="0"/>
    <x v="0"/>
    <s v="O'Sullivan Living Dimensions 2-Shelf Bookcases"/>
    <n v="241.96"/>
    <n v="2"/>
    <n v="0"/>
    <n v="24.195999999999998"/>
  </r>
  <r>
    <n v="3764"/>
    <x v="1857"/>
    <x v="0"/>
    <x v="572"/>
    <d v="2013-08-19T00:00:00"/>
    <s v="Second Class"/>
    <x v="378"/>
    <s v="Theresa Swint"/>
    <x v="1"/>
    <s v="United States"/>
    <s v="West Allis"/>
    <x v="6"/>
    <n v="53214"/>
    <x v="2"/>
    <s v="OFF-BI-10003529"/>
    <x v="1"/>
    <x v="8"/>
    <s v="Avery Round Ring Poly Binders"/>
    <n v="8.52"/>
    <n v="3"/>
    <n v="0"/>
    <n v="4.1747999999999994"/>
  </r>
  <r>
    <n v="3765"/>
    <x v="1858"/>
    <x v="3"/>
    <x v="906"/>
    <d v="2014-03-03T00:00:00"/>
    <s v="Standard Class"/>
    <x v="659"/>
    <s v="Michelle Huthwaite"/>
    <x v="0"/>
    <s v="United States"/>
    <s v="Chicago"/>
    <x v="10"/>
    <n v="60623"/>
    <x v="2"/>
    <s v="OFF-BI-10002609"/>
    <x v="1"/>
    <x v="8"/>
    <s v="Avery Hidden Tab Dividers for Binding Systems"/>
    <n v="1.7879999999999996"/>
    <n v="3"/>
    <n v="0.8"/>
    <n v="-3.0396000000000001"/>
  </r>
  <r>
    <n v="3766"/>
    <x v="1859"/>
    <x v="0"/>
    <x v="844"/>
    <d v="2013-03-26T00:00:00"/>
    <s v="Standard Class"/>
    <x v="678"/>
    <s v="Dario Medina"/>
    <x v="1"/>
    <s v="United States"/>
    <s v="Houston"/>
    <x v="5"/>
    <n v="77036"/>
    <x v="2"/>
    <s v="FUR-TA-10004767"/>
    <x v="0"/>
    <x v="3"/>
    <s v="Safco Drafting Table"/>
    <n v="99.372"/>
    <n v="2"/>
    <n v="0.3"/>
    <n v="-1.4196000000000097"/>
  </r>
  <r>
    <n v="3767"/>
    <x v="1859"/>
    <x v="0"/>
    <x v="844"/>
    <d v="2013-03-26T00:00:00"/>
    <s v="Standard Class"/>
    <x v="678"/>
    <s v="Dario Medina"/>
    <x v="1"/>
    <s v="United States"/>
    <s v="Houston"/>
    <x v="5"/>
    <n v="77036"/>
    <x v="2"/>
    <s v="OFF-AR-10001868"/>
    <x v="1"/>
    <x v="6"/>
    <s v="Prang Dustless Chalk Sticks"/>
    <n v="1.3440000000000001"/>
    <n v="1"/>
    <n v="0.2"/>
    <n v="0.504"/>
  </r>
  <r>
    <n v="3768"/>
    <x v="1860"/>
    <x v="1"/>
    <x v="575"/>
    <d v="2012-12-10T00:00:00"/>
    <s v="Second Class"/>
    <x v="342"/>
    <s v="Joel Jenkins"/>
    <x v="2"/>
    <s v="United States"/>
    <s v="Houston"/>
    <x v="5"/>
    <n v="77036"/>
    <x v="2"/>
    <s v="TEC-PH-10004896"/>
    <x v="2"/>
    <x v="7"/>
    <s v="Nokia Lumia 521 (T-Mobile)"/>
    <n v="119.96000000000001"/>
    <n v="5"/>
    <n v="0.2"/>
    <n v="11.996000000000002"/>
  </r>
  <r>
    <n v="3769"/>
    <x v="1861"/>
    <x v="2"/>
    <x v="757"/>
    <d v="2011-12-20T00:00:00"/>
    <s v="Second Class"/>
    <x v="10"/>
    <s v="Ken Black"/>
    <x v="1"/>
    <s v="United States"/>
    <s v="Hialeah"/>
    <x v="2"/>
    <n v="33012"/>
    <x v="0"/>
    <s v="FUR-CH-10000988"/>
    <x v="0"/>
    <x v="1"/>
    <s v="Hon Olson Stacker Stools"/>
    <n v="1013.8320000000001"/>
    <n v="9"/>
    <n v="0.2"/>
    <n v="101.38319999999999"/>
  </r>
  <r>
    <n v="3770"/>
    <x v="1861"/>
    <x v="2"/>
    <x v="757"/>
    <d v="2011-12-20T00:00:00"/>
    <s v="Second Class"/>
    <x v="10"/>
    <s v="Ken Black"/>
    <x v="1"/>
    <s v="United States"/>
    <s v="Hialeah"/>
    <x v="2"/>
    <n v="33012"/>
    <x v="0"/>
    <s v="OFF-FA-10000490"/>
    <x v="1"/>
    <x v="13"/>
    <s v="OIC Binder Clips, Mini, 1/4&quot; Capacity, Black"/>
    <n v="1.984"/>
    <n v="2"/>
    <n v="0.2"/>
    <n v="0.66959999999999997"/>
  </r>
  <r>
    <n v="3771"/>
    <x v="1862"/>
    <x v="0"/>
    <x v="907"/>
    <d v="2013-12-22T00:00:00"/>
    <s v="Standard Class"/>
    <x v="38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x v="524"/>
    <s v="Filia McAdams"/>
    <x v="1"/>
    <s v="United States"/>
    <s v="Philadelphia"/>
    <x v="9"/>
    <n v="19140"/>
    <x v="3"/>
    <s v="OFF-ST-10004804"/>
    <x v="1"/>
    <x v="4"/>
    <s v="Belkin 19&quot; Vented Equipment Shelf, Black"/>
    <n v="82.367999999999995"/>
    <n v="2"/>
    <n v="0.2"/>
    <n v="-19.562399999999997"/>
  </r>
  <r>
    <n v="3773"/>
    <x v="1864"/>
    <x v="2"/>
    <x v="908"/>
    <d v="2011-08-11T00:00:00"/>
    <s v="Second Class"/>
    <x v="288"/>
    <s v="Roland Fjeld"/>
    <x v="0"/>
    <s v="United States"/>
    <s v="Columbia"/>
    <x v="20"/>
    <n v="29203"/>
    <x v="0"/>
    <s v="TEC-AC-10000023"/>
    <x v="2"/>
    <x v="11"/>
    <s v="Maxell 74 Minute CD-R Spindle, 50/Pack"/>
    <n v="62.91"/>
    <n v="3"/>
    <n v="0"/>
    <n v="22.647599999999997"/>
  </r>
  <r>
    <n v="3774"/>
    <x v="1865"/>
    <x v="2"/>
    <x v="909"/>
    <d v="2011-04-13T00:00:00"/>
    <s v="Second Class"/>
    <x v="271"/>
    <s v="Jay Kimmel"/>
    <x v="0"/>
    <s v="United States"/>
    <s v="Miami"/>
    <x v="2"/>
    <n v="33180"/>
    <x v="0"/>
    <s v="OFF-FA-10001332"/>
    <x v="1"/>
    <x v="13"/>
    <s v="Acco Banker's Clasps, 5 3/4&quot;-Long"/>
    <n v="6.911999999999999"/>
    <n v="3"/>
    <n v="0.2"/>
    <n v="2.3327999999999998"/>
  </r>
  <r>
    <n v="3775"/>
    <x v="1865"/>
    <x v="2"/>
    <x v="909"/>
    <d v="2011-04-13T00:00:00"/>
    <s v="Second Class"/>
    <x v="271"/>
    <s v="Jay Kimmel"/>
    <x v="0"/>
    <s v="United States"/>
    <s v="Miami"/>
    <x v="2"/>
    <n v="33180"/>
    <x v="0"/>
    <s v="TEC-AC-10002001"/>
    <x v="2"/>
    <x v="11"/>
    <s v="Logitech Wireless Gaming Headset G930"/>
    <n v="383.97600000000006"/>
    <n v="3"/>
    <n v="0.2"/>
    <n v="81.59490000000001"/>
  </r>
  <r>
    <n v="3776"/>
    <x v="1865"/>
    <x v="2"/>
    <x v="909"/>
    <d v="2011-04-13T00:00:00"/>
    <s v="Second Class"/>
    <x v="271"/>
    <s v="Jay Kimmel"/>
    <x v="0"/>
    <s v="United States"/>
    <s v="Miami"/>
    <x v="2"/>
    <n v="33180"/>
    <x v="0"/>
    <s v="OFF-PA-10000029"/>
    <x v="1"/>
    <x v="10"/>
    <s v="Xerox 224"/>
    <n v="10.368000000000002"/>
    <n v="2"/>
    <n v="0.2"/>
    <n v="3.6288"/>
  </r>
  <r>
    <n v="3777"/>
    <x v="1865"/>
    <x v="2"/>
    <x v="909"/>
    <d v="2011-04-13T00:00:00"/>
    <s v="Second Class"/>
    <x v="271"/>
    <s v="Jay Kimmel"/>
    <x v="0"/>
    <s v="United States"/>
    <s v="Miami"/>
    <x v="2"/>
    <n v="33180"/>
    <x v="0"/>
    <s v="TEC-AC-10001874"/>
    <x v="2"/>
    <x v="11"/>
    <s v="Logitech Wireless Anywhere Mouse MX for PC and Mac"/>
    <n v="335.94400000000002"/>
    <n v="7"/>
    <n v="0.2"/>
    <n v="41.992999999999995"/>
  </r>
  <r>
    <n v="3778"/>
    <x v="1866"/>
    <x v="1"/>
    <x v="910"/>
    <d v="2012-05-08T00:00:00"/>
    <s v="Standard Class"/>
    <x v="674"/>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x v="43"/>
    <s v="Parhena Norris"/>
    <x v="2"/>
    <s v="United States"/>
    <s v="Miami"/>
    <x v="2"/>
    <n v="33180"/>
    <x v="0"/>
    <s v="TEC-PH-10002564"/>
    <x v="2"/>
    <x v="7"/>
    <s v="OtterBox Defender Series Case - Samsung Galaxy S4"/>
    <n v="71.975999999999999"/>
    <n v="3"/>
    <n v="0.2"/>
    <n v="8.9969999999999892"/>
  </r>
  <r>
    <n v="3780"/>
    <x v="1868"/>
    <x v="3"/>
    <x v="911"/>
    <d v="2014-02-21T00:00:00"/>
    <s v="Standard Class"/>
    <x v="166"/>
    <s v="Luke Foster"/>
    <x v="0"/>
    <s v="United States"/>
    <s v="New York City"/>
    <x v="15"/>
    <n v="10035"/>
    <x v="3"/>
    <s v="OFF-PA-10003465"/>
    <x v="1"/>
    <x v="10"/>
    <s v="Xerox 1912"/>
    <n v="37.94"/>
    <n v="2"/>
    <n v="0"/>
    <n v="18.211199999999998"/>
  </r>
  <r>
    <n v="3781"/>
    <x v="1869"/>
    <x v="2"/>
    <x v="912"/>
    <d v="2011-11-20T00:00:00"/>
    <s v="Standard Class"/>
    <x v="563"/>
    <s v="Rick Huthwaite"/>
    <x v="2"/>
    <s v="United States"/>
    <s v="Manhattan"/>
    <x v="41"/>
    <n v="66502"/>
    <x v="2"/>
    <s v="TEC-PH-10000038"/>
    <x v="2"/>
    <x v="7"/>
    <s v="Jawbone MINI JAMBOX Wireless Bluetooth Speaker"/>
    <n v="273.95999999999998"/>
    <n v="2"/>
    <n v="0"/>
    <n v="10.958399999999983"/>
  </r>
  <r>
    <n v="3782"/>
    <x v="1870"/>
    <x v="1"/>
    <x v="584"/>
    <d v="2012-07-14T00:00:00"/>
    <s v="Second Class"/>
    <x v="430"/>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x v="438"/>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x v="438"/>
    <s v="Michael Nguyen"/>
    <x v="0"/>
    <s v="United States"/>
    <s v="Memphis"/>
    <x v="18"/>
    <n v="38109"/>
    <x v="0"/>
    <s v="OFF-ST-10003716"/>
    <x v="1"/>
    <x v="4"/>
    <s v="Tennsco Double-Tier Lockers"/>
    <n v="720.06400000000008"/>
    <n v="4"/>
    <n v="0.2"/>
    <n v="-63.005600000000015"/>
  </r>
  <r>
    <n v="3785"/>
    <x v="1872"/>
    <x v="3"/>
    <x v="689"/>
    <d v="2014-08-05T00:00:00"/>
    <s v="Standard Class"/>
    <x v="258"/>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x v="426"/>
    <s v="Tracy Collins"/>
    <x v="2"/>
    <s v="United States"/>
    <s v="Columbus"/>
    <x v="24"/>
    <n v="43229"/>
    <x v="3"/>
    <s v="OFF-BI-10000494"/>
    <x v="1"/>
    <x v="8"/>
    <s v="Acco Economy Flexible Poly Round Ring Binder"/>
    <n v="3.1320000000000001"/>
    <n v="2"/>
    <n v="0.7"/>
    <n v="-2.6099999999999994"/>
  </r>
  <r>
    <n v="3787"/>
    <x v="1874"/>
    <x v="0"/>
    <x v="731"/>
    <d v="2013-11-05T00:00:00"/>
    <s v="Standard Class"/>
    <x v="63"/>
    <s v="Jonathan Doherty"/>
    <x v="1"/>
    <s v="United States"/>
    <s v="Los Angeles"/>
    <x v="1"/>
    <n v="90045"/>
    <x v="1"/>
    <s v="OFF-ST-10002615"/>
    <x v="1"/>
    <x v="4"/>
    <s v="Dual Level, Single-Width Filing Carts"/>
    <n v="1085.42"/>
    <n v="7"/>
    <n v="0"/>
    <n v="282.20920000000001"/>
  </r>
  <r>
    <n v="3788"/>
    <x v="1875"/>
    <x v="0"/>
    <x v="913"/>
    <d v="2013-09-10T00:00:00"/>
    <s v="Standard Class"/>
    <x v="582"/>
    <s v="Ivan Liston"/>
    <x v="0"/>
    <s v="United States"/>
    <s v="Houston"/>
    <x v="5"/>
    <n v="77041"/>
    <x v="2"/>
    <s v="OFF-AR-10002804"/>
    <x v="1"/>
    <x v="6"/>
    <s v="Faber Castell Col-Erase Pencils"/>
    <n v="3.9119999999999999"/>
    <n v="1"/>
    <n v="0.2"/>
    <n v="1.0269000000000001"/>
  </r>
  <r>
    <n v="3789"/>
    <x v="1875"/>
    <x v="0"/>
    <x v="913"/>
    <d v="2013-09-10T00:00:00"/>
    <s v="Standard Class"/>
    <x v="582"/>
    <s v="Ivan Liston"/>
    <x v="0"/>
    <s v="United States"/>
    <s v="Houston"/>
    <x v="5"/>
    <n v="77041"/>
    <x v="2"/>
    <s v="OFF-AR-10001044"/>
    <x v="1"/>
    <x v="6"/>
    <s v="BOSTON Ranger #55 Pencil Sharpener, Black"/>
    <n v="62.376000000000005"/>
    <n v="3"/>
    <n v="0.2"/>
    <n v="7.0172999999999952"/>
  </r>
  <r>
    <n v="3790"/>
    <x v="1876"/>
    <x v="0"/>
    <x v="764"/>
    <d v="2013-04-22T00:00:00"/>
    <s v="Standard Class"/>
    <x v="680"/>
    <s v="Sean Wendt"/>
    <x v="2"/>
    <s v="United States"/>
    <s v="Omaha"/>
    <x v="8"/>
    <n v="68104"/>
    <x v="2"/>
    <s v="OFF-FA-10000134"/>
    <x v="1"/>
    <x v="13"/>
    <s v="Advantus Push Pins, Aluminum Head"/>
    <n v="29.049999999999997"/>
    <n v="5"/>
    <n v="0"/>
    <n v="9.0054999999999996"/>
  </r>
  <r>
    <n v="3791"/>
    <x v="1877"/>
    <x v="2"/>
    <x v="260"/>
    <d v="2011-07-11T00:00:00"/>
    <s v="Standard Class"/>
    <x v="503"/>
    <s v="Dennis Pardue"/>
    <x v="2"/>
    <s v="United States"/>
    <s v="Los Angeles"/>
    <x v="1"/>
    <n v="90004"/>
    <x v="1"/>
    <s v="OFF-BI-10001670"/>
    <x v="1"/>
    <x v="8"/>
    <s v="Vinyl Sectional Post Binders"/>
    <n v="180.96000000000004"/>
    <n v="6"/>
    <n v="0.2"/>
    <n v="67.86"/>
  </r>
  <r>
    <n v="3792"/>
    <x v="1878"/>
    <x v="1"/>
    <x v="914"/>
    <d v="2012-02-28T00:00:00"/>
    <s v="First Class"/>
    <x v="387"/>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x v="387"/>
    <s v="Bill Tyler"/>
    <x v="1"/>
    <s v="United States"/>
    <s v="Altoona"/>
    <x v="9"/>
    <n v="16602"/>
    <x v="3"/>
    <s v="OFF-AR-10002257"/>
    <x v="1"/>
    <x v="6"/>
    <s v="Eldon Spacemaker Box, Quick-Snap Lid, Clear"/>
    <n v="16.032"/>
    <n v="6"/>
    <n v="0.2"/>
    <n v="2.2043999999999979"/>
  </r>
  <r>
    <n v="3794"/>
    <x v="1879"/>
    <x v="1"/>
    <x v="154"/>
    <d v="2012-12-01T00:00:00"/>
    <s v="Standard Class"/>
    <x v="188"/>
    <s v="Jeremy Ellison"/>
    <x v="0"/>
    <s v="United States"/>
    <s v="New York City"/>
    <x v="15"/>
    <n v="10024"/>
    <x v="3"/>
    <s v="OFF-AR-10001915"/>
    <x v="1"/>
    <x v="6"/>
    <s v="Peel-Off China Markers"/>
    <n v="29.79"/>
    <n v="3"/>
    <n v="0"/>
    <n v="12.511800000000001"/>
  </r>
  <r>
    <n v="3795"/>
    <x v="1880"/>
    <x v="2"/>
    <x v="915"/>
    <d v="2011-02-03T00:00:00"/>
    <s v="Standard Class"/>
    <x v="719"/>
    <s v="Ed Jacobs"/>
    <x v="0"/>
    <s v="United States"/>
    <s v="San Diego"/>
    <x v="1"/>
    <n v="92037"/>
    <x v="1"/>
    <s v="OFF-ST-10003692"/>
    <x v="1"/>
    <x v="4"/>
    <s v="Recycled Steel Personal File for Hanging File Folders"/>
    <n v="57.23"/>
    <n v="1"/>
    <n v="0"/>
    <n v="14.307499999999997"/>
  </r>
  <r>
    <n v="3796"/>
    <x v="1880"/>
    <x v="2"/>
    <x v="915"/>
    <d v="2011-02-03T00:00:00"/>
    <s v="Standard Class"/>
    <x v="719"/>
    <s v="Ed Jacobs"/>
    <x v="0"/>
    <s v="United States"/>
    <s v="San Diego"/>
    <x v="1"/>
    <n v="92037"/>
    <x v="1"/>
    <s v="FUR-TA-10003469"/>
    <x v="0"/>
    <x v="3"/>
    <s v="Balt Split Level Computer Training Table"/>
    <n v="333"/>
    <n v="3"/>
    <n v="0.2"/>
    <n v="-16.649999999999991"/>
  </r>
  <r>
    <n v="3797"/>
    <x v="1880"/>
    <x v="2"/>
    <x v="915"/>
    <d v="2011-02-03T00:00:00"/>
    <s v="Standard Class"/>
    <x v="719"/>
    <s v="Ed Jacobs"/>
    <x v="0"/>
    <s v="United States"/>
    <s v="San Diego"/>
    <x v="1"/>
    <n v="92037"/>
    <x v="1"/>
    <s v="OFF-AR-10003179"/>
    <x v="1"/>
    <x v="6"/>
    <s v="Dixon Ticonderoga Core-Lock Colored Pencils"/>
    <n v="36.44"/>
    <n v="4"/>
    <n v="0"/>
    <n v="12.025199999999998"/>
  </r>
  <r>
    <n v="3798"/>
    <x v="1881"/>
    <x v="3"/>
    <x v="397"/>
    <d v="2014-09-27T00:00:00"/>
    <s v="First Class"/>
    <x v="648"/>
    <s v="Bobby Elias"/>
    <x v="0"/>
    <s v="United States"/>
    <s v="Miami"/>
    <x v="2"/>
    <n v="33178"/>
    <x v="0"/>
    <s v="OFF-PA-10003395"/>
    <x v="1"/>
    <x v="10"/>
    <s v="Xerox 1941"/>
    <n v="251.64"/>
    <n v="3"/>
    <n v="0.2"/>
    <n v="88.073999999999984"/>
  </r>
  <r>
    <n v="3799"/>
    <x v="1882"/>
    <x v="3"/>
    <x v="259"/>
    <d v="2014-11-06T00:00:00"/>
    <s v="First Class"/>
    <x v="126"/>
    <s v="Kelly Lampkin"/>
    <x v="1"/>
    <s v="United States"/>
    <s v="Greensboro"/>
    <x v="3"/>
    <n v="27405"/>
    <x v="0"/>
    <s v="FUR-TA-10004575"/>
    <x v="0"/>
    <x v="3"/>
    <s v="Hon 5100 Series Wood Tables"/>
    <n v="523.76400000000001"/>
    <n v="3"/>
    <n v="0.4"/>
    <n v="-192.04680000000008"/>
  </r>
  <r>
    <n v="3800"/>
    <x v="1882"/>
    <x v="3"/>
    <x v="259"/>
    <d v="2014-11-06T00:00:00"/>
    <s v="First Class"/>
    <x v="126"/>
    <s v="Kelly Lampkin"/>
    <x v="1"/>
    <s v="United States"/>
    <s v="Greensboro"/>
    <x v="3"/>
    <n v="27405"/>
    <x v="0"/>
    <s v="TEC-PH-10002483"/>
    <x v="2"/>
    <x v="7"/>
    <s v="Motorola Moto X"/>
    <n v="1359.96"/>
    <n v="5"/>
    <n v="0.2"/>
    <n v="118.99650000000003"/>
  </r>
  <r>
    <n v="3801"/>
    <x v="1883"/>
    <x v="0"/>
    <x v="500"/>
    <d v="2013-10-21T00:00:00"/>
    <s v="Standard Class"/>
    <x v="720"/>
    <s v="Nathan Cano"/>
    <x v="0"/>
    <s v="United States"/>
    <s v="Jacksonville"/>
    <x v="3"/>
    <n v="28540"/>
    <x v="0"/>
    <s v="FUR-CH-10003606"/>
    <x v="0"/>
    <x v="1"/>
    <s v="SAFCO Folding Chair Trolley"/>
    <n v="102.59200000000001"/>
    <n v="1"/>
    <n v="0.2"/>
    <n v="10.2592"/>
  </r>
  <r>
    <n v="3802"/>
    <x v="1883"/>
    <x v="0"/>
    <x v="500"/>
    <d v="2013-10-21T00:00:00"/>
    <s v="Standard Class"/>
    <x v="720"/>
    <s v="Nathan Cano"/>
    <x v="0"/>
    <s v="United States"/>
    <s v="Jacksonville"/>
    <x v="3"/>
    <n v="28540"/>
    <x v="0"/>
    <s v="TEC-AC-10002473"/>
    <x v="2"/>
    <x v="11"/>
    <s v="Maxell 4.7GB DVD-R"/>
    <n v="22.704000000000001"/>
    <n v="1"/>
    <n v="0.2"/>
    <n v="5.9597999999999995"/>
  </r>
  <r>
    <n v="3803"/>
    <x v="1883"/>
    <x v="0"/>
    <x v="500"/>
    <d v="2013-10-21T00:00:00"/>
    <s v="Standard Class"/>
    <x v="720"/>
    <s v="Nathan Cano"/>
    <x v="0"/>
    <s v="United States"/>
    <s v="Jacksonville"/>
    <x v="3"/>
    <n v="28540"/>
    <x v="0"/>
    <s v="OFF-PA-10002319"/>
    <x v="1"/>
    <x v="10"/>
    <s v="Xerox 1944"/>
    <n v="93.024000000000001"/>
    <n v="3"/>
    <n v="0.2"/>
    <n v="33.721199999999996"/>
  </r>
  <r>
    <n v="3804"/>
    <x v="1883"/>
    <x v="0"/>
    <x v="500"/>
    <d v="2013-10-21T00:00:00"/>
    <s v="Standard Class"/>
    <x v="720"/>
    <s v="Nathan Cano"/>
    <x v="0"/>
    <s v="United States"/>
    <s v="Jacksonville"/>
    <x v="3"/>
    <n v="28540"/>
    <x v="0"/>
    <s v="OFF-SU-10000946"/>
    <x v="1"/>
    <x v="14"/>
    <s v="Staples"/>
    <n v="12.768000000000001"/>
    <n v="2"/>
    <n v="0.2"/>
    <n v="1.436399999999999"/>
  </r>
  <r>
    <n v="3805"/>
    <x v="1883"/>
    <x v="0"/>
    <x v="500"/>
    <d v="2013-10-21T00:00:00"/>
    <s v="Standard Class"/>
    <x v="720"/>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x v="720"/>
    <s v="Nathan Cano"/>
    <x v="0"/>
    <s v="United States"/>
    <s v="Jacksonville"/>
    <x v="3"/>
    <n v="28540"/>
    <x v="0"/>
    <s v="OFF-PA-10002377"/>
    <x v="1"/>
    <x v="10"/>
    <s v="Xerox 1916"/>
    <n v="39.152000000000001"/>
    <n v="1"/>
    <n v="0.2"/>
    <n v="14.681999999999999"/>
  </r>
  <r>
    <n v="3807"/>
    <x v="1884"/>
    <x v="1"/>
    <x v="768"/>
    <d v="2012-11-19T00:00:00"/>
    <s v="Standard Class"/>
    <x v="706"/>
    <s v="Anna Häberlin"/>
    <x v="1"/>
    <s v="United States"/>
    <s v="Plantation"/>
    <x v="2"/>
    <n v="33317"/>
    <x v="0"/>
    <s v="OFF-AR-10001246"/>
    <x v="1"/>
    <x v="6"/>
    <s v="Newell 317"/>
    <n v="11.76"/>
    <n v="5"/>
    <n v="0.2"/>
    <n v="1.3229999999999991"/>
  </r>
  <r>
    <n v="3808"/>
    <x v="1884"/>
    <x v="1"/>
    <x v="768"/>
    <d v="2012-11-19T00:00:00"/>
    <s v="Standard Class"/>
    <x v="706"/>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x v="706"/>
    <s v="Anna Häberlin"/>
    <x v="1"/>
    <s v="United States"/>
    <s v="Plantation"/>
    <x v="2"/>
    <n v="33317"/>
    <x v="0"/>
    <s v="OFF-BI-10002799"/>
    <x v="1"/>
    <x v="8"/>
    <s v="SlimView Poly Binder, 3/8&quot;"/>
    <n v="4.6619999999999999"/>
    <n v="3"/>
    <n v="0.7"/>
    <n v="-3.7295999999999996"/>
  </r>
  <r>
    <n v="3810"/>
    <x v="1884"/>
    <x v="1"/>
    <x v="768"/>
    <d v="2012-11-19T00:00:00"/>
    <s v="Standard Class"/>
    <x v="706"/>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x v="706"/>
    <s v="Anna Häberlin"/>
    <x v="1"/>
    <s v="United States"/>
    <s v="Plantation"/>
    <x v="2"/>
    <n v="33317"/>
    <x v="0"/>
    <s v="TEC-PH-10000441"/>
    <x v="2"/>
    <x v="7"/>
    <s v="VTech DS6151"/>
    <n v="100.792"/>
    <n v="1"/>
    <n v="0.2"/>
    <n v="10.079200000000007"/>
  </r>
  <r>
    <n v="3812"/>
    <x v="1884"/>
    <x v="1"/>
    <x v="768"/>
    <d v="2012-11-19T00:00:00"/>
    <s v="Standard Class"/>
    <x v="706"/>
    <s v="Anna Häberlin"/>
    <x v="1"/>
    <s v="United States"/>
    <s v="Plantation"/>
    <x v="2"/>
    <n v="33317"/>
    <x v="0"/>
    <s v="FUR-CH-10004477"/>
    <x v="0"/>
    <x v="1"/>
    <s v="Global Push Button Manager's Chair, Indigo"/>
    <n v="146.13600000000002"/>
    <n v="3"/>
    <n v="0.2"/>
    <n v="16.440299999999986"/>
  </r>
  <r>
    <n v="3813"/>
    <x v="1885"/>
    <x v="3"/>
    <x v="916"/>
    <d v="2014-03-06T00:00:00"/>
    <s v="Same Day"/>
    <x v="7"/>
    <s v="Pete Kriz"/>
    <x v="0"/>
    <s v="United States"/>
    <s v="Milwaukee"/>
    <x v="6"/>
    <n v="53209"/>
    <x v="2"/>
    <s v="OFF-LA-10003537"/>
    <x v="1"/>
    <x v="2"/>
    <s v="Avery 515"/>
    <n v="25.06"/>
    <n v="2"/>
    <n v="0"/>
    <n v="11.778199999999998"/>
  </r>
  <r>
    <n v="3814"/>
    <x v="1886"/>
    <x v="1"/>
    <x v="599"/>
    <d v="2012-11-09T00:00:00"/>
    <s v="Standard Class"/>
    <x v="159"/>
    <s v="Nathan Gelder"/>
    <x v="0"/>
    <s v="United States"/>
    <s v="Quincy"/>
    <x v="10"/>
    <n v="62301"/>
    <x v="2"/>
    <s v="OFF-LA-10004484"/>
    <x v="1"/>
    <x v="2"/>
    <s v="Avery 476"/>
    <n v="19.824000000000002"/>
    <n v="6"/>
    <n v="0.2"/>
    <n v="6.4427999999999992"/>
  </r>
  <r>
    <n v="3815"/>
    <x v="1887"/>
    <x v="0"/>
    <x v="630"/>
    <d v="2013-07-09T00:00:00"/>
    <s v="Same Day"/>
    <x v="9"/>
    <s v="Zuschuss Donatelli"/>
    <x v="0"/>
    <s v="United States"/>
    <s v="Jacksonville"/>
    <x v="2"/>
    <n v="32216"/>
    <x v="0"/>
    <s v="TEC-PH-10002824"/>
    <x v="2"/>
    <x v="7"/>
    <s v="Jabra SPEAK 410 Multidevice Speakerphone"/>
    <n v="823.96000000000015"/>
    <n v="5"/>
    <n v="0.2"/>
    <n v="51.497499999999974"/>
  </r>
  <r>
    <n v="3816"/>
    <x v="1887"/>
    <x v="0"/>
    <x v="630"/>
    <d v="2013-07-09T00:00:00"/>
    <s v="Same Day"/>
    <x v="9"/>
    <s v="Zuschuss Donatelli"/>
    <x v="0"/>
    <s v="United States"/>
    <s v="Jacksonville"/>
    <x v="2"/>
    <n v="32216"/>
    <x v="0"/>
    <s v="OFF-PA-10004965"/>
    <x v="1"/>
    <x v="10"/>
    <s v="Xerox 1921"/>
    <n v="15.984000000000002"/>
    <n v="2"/>
    <n v="0.2"/>
    <n v="4.9949999999999992"/>
  </r>
  <r>
    <n v="3817"/>
    <x v="1888"/>
    <x v="1"/>
    <x v="426"/>
    <d v="2012-09-19T00:00:00"/>
    <s v="Standard Class"/>
    <x v="508"/>
    <s v="Natalie Webber"/>
    <x v="0"/>
    <s v="United States"/>
    <s v="Mobile"/>
    <x v="19"/>
    <n v="36608"/>
    <x v="0"/>
    <s v="FUR-TA-10003569"/>
    <x v="0"/>
    <x v="3"/>
    <s v="Bretford CR8500 Series Meeting Room Furniture"/>
    <n v="801.96"/>
    <n v="2"/>
    <n v="0"/>
    <n v="200.49"/>
  </r>
  <r>
    <n v="3818"/>
    <x v="1888"/>
    <x v="1"/>
    <x v="426"/>
    <d v="2012-09-19T00:00:00"/>
    <s v="Standard Class"/>
    <x v="508"/>
    <s v="Natalie Webber"/>
    <x v="0"/>
    <s v="United States"/>
    <s v="Mobile"/>
    <x v="19"/>
    <n v="36608"/>
    <x v="0"/>
    <s v="TEC-PH-10003187"/>
    <x v="2"/>
    <x v="7"/>
    <s v="Anker Astro Mini 3000mAh Ultra-Compact Portable Charger"/>
    <n v="59.97"/>
    <n v="3"/>
    <n v="0"/>
    <n v="0"/>
  </r>
  <r>
    <n v="3819"/>
    <x v="1888"/>
    <x v="1"/>
    <x v="426"/>
    <d v="2012-09-19T00:00:00"/>
    <s v="Standard Class"/>
    <x v="508"/>
    <s v="Natalie Webber"/>
    <x v="0"/>
    <s v="United States"/>
    <s v="Mobile"/>
    <x v="19"/>
    <n v="36608"/>
    <x v="0"/>
    <s v="FUR-CH-10004853"/>
    <x v="0"/>
    <x v="1"/>
    <s v="Global Manager's Adjustable Task Chair, Storm"/>
    <n v="1056.8599999999999"/>
    <n v="7"/>
    <n v="0"/>
    <n v="306.48939999999988"/>
  </r>
  <r>
    <n v="3820"/>
    <x v="1889"/>
    <x v="3"/>
    <x v="449"/>
    <d v="2014-10-15T00:00:00"/>
    <s v="Standard Class"/>
    <x v="668"/>
    <s v="Harry Greene"/>
    <x v="0"/>
    <s v="United States"/>
    <s v="New York City"/>
    <x v="15"/>
    <n v="10024"/>
    <x v="3"/>
    <s v="OFF-BI-10001031"/>
    <x v="1"/>
    <x v="8"/>
    <s v="Pressboard Data Binders by Wilson Jones"/>
    <n v="12.816000000000001"/>
    <n v="3"/>
    <n v="0.2"/>
    <n v="4.3253999999999984"/>
  </r>
  <r>
    <n v="3821"/>
    <x v="1889"/>
    <x v="3"/>
    <x v="449"/>
    <d v="2014-10-15T00:00:00"/>
    <s v="Standard Class"/>
    <x v="668"/>
    <s v="Harry Greene"/>
    <x v="0"/>
    <s v="United States"/>
    <s v="New York City"/>
    <x v="15"/>
    <n v="10024"/>
    <x v="3"/>
    <s v="FUR-BO-10003034"/>
    <x v="0"/>
    <x v="0"/>
    <s v="O'Sullivan Elevations Bookcase, Cherry Finish"/>
    <n v="314.35199999999998"/>
    <n v="3"/>
    <n v="0.2"/>
    <n v="-15.71759999999999"/>
  </r>
  <r>
    <n v="3822"/>
    <x v="1889"/>
    <x v="3"/>
    <x v="449"/>
    <d v="2014-10-15T00:00:00"/>
    <s v="Standard Class"/>
    <x v="668"/>
    <s v="Harry Greene"/>
    <x v="0"/>
    <s v="United States"/>
    <s v="New York City"/>
    <x v="15"/>
    <n v="10024"/>
    <x v="3"/>
    <s v="OFF-PA-10000069"/>
    <x v="1"/>
    <x v="10"/>
    <s v="TOPS 4 x 6 Fluorescent Color Memo Sheets, 500 Sheets per Pack"/>
    <n v="18.98"/>
    <n v="2"/>
    <n v="0"/>
    <n v="8.9206000000000003"/>
  </r>
  <r>
    <n v="3823"/>
    <x v="1889"/>
    <x v="3"/>
    <x v="449"/>
    <d v="2014-10-15T00:00:00"/>
    <s v="Standard Class"/>
    <x v="668"/>
    <s v="Harry Greene"/>
    <x v="0"/>
    <s v="United States"/>
    <s v="New York City"/>
    <x v="15"/>
    <n v="10024"/>
    <x v="3"/>
    <s v="OFF-BI-10003655"/>
    <x v="1"/>
    <x v="8"/>
    <s v="Durable Pressboard Binders"/>
    <n v="18.240000000000002"/>
    <n v="6"/>
    <n v="0.2"/>
    <n v="6.1560000000000006"/>
  </r>
  <r>
    <n v="3824"/>
    <x v="1890"/>
    <x v="1"/>
    <x v="471"/>
    <d v="2012-09-18T00:00:00"/>
    <s v="Standard Class"/>
    <x v="530"/>
    <s v="Craig Carroll"/>
    <x v="0"/>
    <s v="United States"/>
    <s v="New York City"/>
    <x v="15"/>
    <n v="10011"/>
    <x v="3"/>
    <s v="OFF-ST-10000585"/>
    <x v="1"/>
    <x v="4"/>
    <s v="Economy Rollaway Files"/>
    <n v="991.19999999999993"/>
    <n v="6"/>
    <n v="0"/>
    <n v="257.71199999999999"/>
  </r>
  <r>
    <n v="3825"/>
    <x v="1890"/>
    <x v="1"/>
    <x v="471"/>
    <d v="2012-09-18T00:00:00"/>
    <s v="Standard Class"/>
    <x v="530"/>
    <s v="Craig Carroll"/>
    <x v="0"/>
    <s v="United States"/>
    <s v="New York City"/>
    <x v="15"/>
    <n v="10011"/>
    <x v="3"/>
    <s v="TEC-CO-10001571"/>
    <x v="2"/>
    <x v="16"/>
    <s v="Sharp 1540cs Digital Laser Copier"/>
    <n v="879.98400000000004"/>
    <n v="2"/>
    <n v="0.2"/>
    <n v="329.99400000000003"/>
  </r>
  <r>
    <n v="3826"/>
    <x v="1890"/>
    <x v="1"/>
    <x v="471"/>
    <d v="2012-09-18T00:00:00"/>
    <s v="Standard Class"/>
    <x v="530"/>
    <s v="Craig Carroll"/>
    <x v="0"/>
    <s v="United States"/>
    <s v="New York City"/>
    <x v="15"/>
    <n v="10011"/>
    <x v="3"/>
    <s v="OFF-BI-10002012"/>
    <x v="1"/>
    <x v="8"/>
    <s v="Wilson Jones Easy Flow II Sheet Lifters"/>
    <n v="12.96"/>
    <n v="9"/>
    <n v="0.2"/>
    <n v="4.5359999999999996"/>
  </r>
  <r>
    <n v="3827"/>
    <x v="1891"/>
    <x v="2"/>
    <x v="273"/>
    <d v="2011-10-12T00:00:00"/>
    <s v="Standard Class"/>
    <x v="189"/>
    <s v="John Grady"/>
    <x v="1"/>
    <s v="United States"/>
    <s v="Dallas"/>
    <x v="5"/>
    <n v="75217"/>
    <x v="2"/>
    <s v="OFF-ST-10001228"/>
    <x v="1"/>
    <x v="4"/>
    <s v="Fellowes Personal Hanging Folder Files, Navy"/>
    <n v="107.44"/>
    <n v="10"/>
    <n v="0.2"/>
    <n v="10.744000000000007"/>
  </r>
  <r>
    <n v="3828"/>
    <x v="1892"/>
    <x v="3"/>
    <x v="917"/>
    <d v="2014-05-12T00:00:00"/>
    <s v="Standard Class"/>
    <x v="459"/>
    <s v="Rick Wilson"/>
    <x v="1"/>
    <s v="United States"/>
    <s v="Detroit"/>
    <x v="12"/>
    <n v="48234"/>
    <x v="2"/>
    <s v="FUR-CH-10004086"/>
    <x v="0"/>
    <x v="1"/>
    <s v="Hon 4070 Series Pagoda Armless Upholstered Stacking Chairs"/>
    <n v="1458.65"/>
    <n v="5"/>
    <n v="0"/>
    <n v="423.00849999999997"/>
  </r>
  <r>
    <n v="3829"/>
    <x v="1892"/>
    <x v="3"/>
    <x v="917"/>
    <d v="2014-05-12T00:00:00"/>
    <s v="Standard Class"/>
    <x v="459"/>
    <s v="Rick Wilson"/>
    <x v="1"/>
    <s v="United States"/>
    <s v="Detroit"/>
    <x v="12"/>
    <n v="48234"/>
    <x v="2"/>
    <s v="FUR-CH-10002017"/>
    <x v="0"/>
    <x v="1"/>
    <s v="SAFCO Optional Arm Kit for Workspace Cribbage Stacking Chair"/>
    <n v="26.64"/>
    <n v="1"/>
    <n v="0"/>
    <n v="7.4591999999999992"/>
  </r>
  <r>
    <n v="3830"/>
    <x v="1892"/>
    <x v="3"/>
    <x v="917"/>
    <d v="2014-05-12T00:00:00"/>
    <s v="Standard Class"/>
    <x v="459"/>
    <s v="Rick Wilson"/>
    <x v="1"/>
    <s v="United States"/>
    <s v="Detroit"/>
    <x v="12"/>
    <n v="48234"/>
    <x v="2"/>
    <s v="FUR-CH-10000595"/>
    <x v="0"/>
    <x v="1"/>
    <s v="Safco Contoured Stacking Chairs"/>
    <n v="476.8"/>
    <n v="2"/>
    <n v="0"/>
    <n v="119.19999999999999"/>
  </r>
  <r>
    <n v="3831"/>
    <x v="1892"/>
    <x v="3"/>
    <x v="917"/>
    <d v="2014-05-12T00:00:00"/>
    <s v="Standard Class"/>
    <x v="459"/>
    <s v="Rick Wilson"/>
    <x v="1"/>
    <s v="United States"/>
    <s v="Detroit"/>
    <x v="12"/>
    <n v="48234"/>
    <x v="2"/>
    <s v="OFF-AP-10001563"/>
    <x v="1"/>
    <x v="9"/>
    <s v="Belkin Premiere Surge Master II 8-outlet surge protector"/>
    <n v="87.444000000000003"/>
    <n v="2"/>
    <n v="0.1"/>
    <n v="18.460399999999986"/>
  </r>
  <r>
    <n v="3832"/>
    <x v="1893"/>
    <x v="1"/>
    <x v="717"/>
    <d v="2012-11-19T00:00:00"/>
    <s v="Standard Class"/>
    <x v="721"/>
    <s v="Lycoris Saunders"/>
    <x v="0"/>
    <s v="United States"/>
    <s v="Dover"/>
    <x v="13"/>
    <n v="19901"/>
    <x v="3"/>
    <s v="FUR-FU-10004017"/>
    <x v="0"/>
    <x v="5"/>
    <s v="Executive Impressions 13&quot; Chairman Wall Clock"/>
    <n v="76.14"/>
    <n v="3"/>
    <n v="0"/>
    <n v="26.648999999999997"/>
  </r>
  <r>
    <n v="3833"/>
    <x v="1893"/>
    <x v="1"/>
    <x v="717"/>
    <d v="2012-11-19T00:00:00"/>
    <s v="Standard Class"/>
    <x v="721"/>
    <s v="Lycoris Saunders"/>
    <x v="0"/>
    <s v="United States"/>
    <s v="Dover"/>
    <x v="13"/>
    <n v="19901"/>
    <x v="3"/>
    <s v="OFF-BI-10002571"/>
    <x v="1"/>
    <x v="8"/>
    <s v="Avery Framed View Binder, EZD Ring (Locking), Navy, 1 1/2&quot;"/>
    <n v="19.96"/>
    <n v="2"/>
    <n v="0"/>
    <n v="9.3811999999999998"/>
  </r>
  <r>
    <n v="3834"/>
    <x v="1894"/>
    <x v="2"/>
    <x v="156"/>
    <d v="2011-11-24T00:00:00"/>
    <s v="Same Day"/>
    <x v="501"/>
    <s v="Muhammed Yedwab"/>
    <x v="1"/>
    <s v="United States"/>
    <s v="Columbus"/>
    <x v="24"/>
    <n v="43229"/>
    <x v="3"/>
    <s v="TEC-PH-10000560"/>
    <x v="2"/>
    <x v="7"/>
    <s v="Samsung Galaxy S III - 16GB - pebble blue (T-Mobile)"/>
    <n v="1049.97"/>
    <n v="5"/>
    <n v="0.4"/>
    <n v="-209.99399999999991"/>
  </r>
  <r>
    <n v="3835"/>
    <x v="1894"/>
    <x v="2"/>
    <x v="156"/>
    <d v="2011-11-24T00:00:00"/>
    <s v="Same Day"/>
    <x v="501"/>
    <s v="Muhammed Yedwab"/>
    <x v="1"/>
    <s v="United States"/>
    <s v="Columbus"/>
    <x v="24"/>
    <n v="43229"/>
    <x v="3"/>
    <s v="FUR-CH-10000847"/>
    <x v="0"/>
    <x v="1"/>
    <s v="Global Executive Mid-Back Manager's Chair"/>
    <n v="611.05799999999999"/>
    <n v="3"/>
    <n v="0.3"/>
    <n v="-34.917600000000022"/>
  </r>
  <r>
    <n v="3836"/>
    <x v="1895"/>
    <x v="2"/>
    <x v="918"/>
    <d v="2011-04-15T00:00:00"/>
    <s v="Standard Class"/>
    <x v="487"/>
    <s v="Jim Mitchum"/>
    <x v="1"/>
    <s v="United States"/>
    <s v="Glendale"/>
    <x v="16"/>
    <n v="85301"/>
    <x v="1"/>
    <s v="OFF-FA-10000611"/>
    <x v="1"/>
    <x v="13"/>
    <s v="Binder Clips by OIC"/>
    <n v="2.3679999999999999"/>
    <n v="2"/>
    <n v="0.2"/>
    <n v="0.82879999999999987"/>
  </r>
  <r>
    <n v="3837"/>
    <x v="1895"/>
    <x v="2"/>
    <x v="918"/>
    <d v="2011-04-15T00:00:00"/>
    <s v="Standard Class"/>
    <x v="487"/>
    <s v="Jim Mitchum"/>
    <x v="1"/>
    <s v="United States"/>
    <s v="Glendale"/>
    <x v="16"/>
    <n v="85301"/>
    <x v="1"/>
    <s v="OFF-PA-10004733"/>
    <x v="1"/>
    <x v="10"/>
    <s v="Things To Do Today Spiral Book"/>
    <n v="19.008000000000003"/>
    <n v="3"/>
    <n v="0.2"/>
    <n v="6.8903999999999979"/>
  </r>
  <r>
    <n v="3838"/>
    <x v="1896"/>
    <x v="2"/>
    <x v="711"/>
    <d v="2011-08-02T00:00:00"/>
    <s v="Standard Class"/>
    <x v="27"/>
    <s v="Kunst Miller"/>
    <x v="0"/>
    <s v="United States"/>
    <s v="North Las Vegas"/>
    <x v="33"/>
    <n v="89031"/>
    <x v="1"/>
    <s v="TEC-PH-10001363"/>
    <x v="2"/>
    <x v="7"/>
    <s v="Apple iPhone 5S"/>
    <n v="911.98400000000004"/>
    <n v="2"/>
    <n v="0.2"/>
    <n v="113.99799999999991"/>
  </r>
  <r>
    <n v="3839"/>
    <x v="1896"/>
    <x v="2"/>
    <x v="711"/>
    <d v="2011-08-02T00:00:00"/>
    <s v="Standard Class"/>
    <x v="27"/>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x v="27"/>
    <s v="Kunst Miller"/>
    <x v="0"/>
    <s v="United States"/>
    <s v="North Las Vegas"/>
    <x v="33"/>
    <n v="89031"/>
    <x v="1"/>
    <s v="FUR-FU-10004018"/>
    <x v="0"/>
    <x v="5"/>
    <s v="Tensor Computer Mounted Lamp"/>
    <n v="134.01"/>
    <n v="9"/>
    <n v="0"/>
    <n v="36.182700000000004"/>
  </r>
  <r>
    <n v="3841"/>
    <x v="1896"/>
    <x v="2"/>
    <x v="711"/>
    <d v="2011-08-02T00:00:00"/>
    <s v="Standard Class"/>
    <x v="27"/>
    <s v="Kunst Miller"/>
    <x v="0"/>
    <s v="United States"/>
    <s v="North Las Vegas"/>
    <x v="33"/>
    <n v="89031"/>
    <x v="1"/>
    <s v="TEC-AC-10004814"/>
    <x v="2"/>
    <x v="11"/>
    <s v="Logitech Illuminated Ultrathin Keyboard with Backlighting"/>
    <n v="170.97"/>
    <n v="3"/>
    <n v="0"/>
    <n v="70.097700000000003"/>
  </r>
  <r>
    <n v="3842"/>
    <x v="1897"/>
    <x v="2"/>
    <x v="785"/>
    <d v="2011-06-12T00:00:00"/>
    <s v="Standard Class"/>
    <x v="722"/>
    <s v="Katrina Edelman"/>
    <x v="1"/>
    <s v="United States"/>
    <s v="Bristol"/>
    <x v="18"/>
    <n v="37620"/>
    <x v="0"/>
    <s v="FUR-CH-10002647"/>
    <x v="0"/>
    <x v="1"/>
    <s v="Situations Contoured Folding Chairs, 4/Set"/>
    <n v="170.35200000000003"/>
    <n v="3"/>
    <n v="0.2"/>
    <n v="10.647000000000006"/>
  </r>
  <r>
    <n v="3843"/>
    <x v="1898"/>
    <x v="2"/>
    <x v="919"/>
    <d v="2011-10-31T00:00:00"/>
    <s v="First Class"/>
    <x v="477"/>
    <s v="Todd Sumrall"/>
    <x v="1"/>
    <s v="United States"/>
    <s v="Los Angeles"/>
    <x v="1"/>
    <n v="90049"/>
    <x v="1"/>
    <s v="OFF-BI-10004140"/>
    <x v="1"/>
    <x v="8"/>
    <s v="Avery Non-Stick Binders"/>
    <n v="7.1840000000000011"/>
    <n v="2"/>
    <n v="0.2"/>
    <n v="2.2449999999999992"/>
  </r>
  <r>
    <n v="3844"/>
    <x v="1898"/>
    <x v="2"/>
    <x v="919"/>
    <d v="2011-10-31T00:00:00"/>
    <s v="First Class"/>
    <x v="477"/>
    <s v="Todd Sumrall"/>
    <x v="1"/>
    <s v="United States"/>
    <s v="Los Angeles"/>
    <x v="1"/>
    <n v="90049"/>
    <x v="1"/>
    <s v="OFF-SU-10002301"/>
    <x v="1"/>
    <x v="14"/>
    <s v="Serrated Blade or Curved Handle Hand Letter Openers"/>
    <n v="6.28"/>
    <n v="2"/>
    <n v="0"/>
    <n v="6.2800000000000189E-2"/>
  </r>
  <r>
    <n v="3845"/>
    <x v="1898"/>
    <x v="2"/>
    <x v="919"/>
    <d v="2011-10-31T00:00:00"/>
    <s v="First Class"/>
    <x v="477"/>
    <s v="Todd Sumrall"/>
    <x v="1"/>
    <s v="United States"/>
    <s v="Los Angeles"/>
    <x v="1"/>
    <n v="90049"/>
    <x v="1"/>
    <s v="OFF-SU-10000646"/>
    <x v="1"/>
    <x v="14"/>
    <s v="Premier Automatic Letter Opener"/>
    <n v="480.74"/>
    <n v="2"/>
    <n v="0"/>
    <n v="14.422200000000032"/>
  </r>
  <r>
    <n v="3846"/>
    <x v="1898"/>
    <x v="2"/>
    <x v="919"/>
    <d v="2011-10-31T00:00:00"/>
    <s v="First Class"/>
    <x v="477"/>
    <s v="Todd Sumrall"/>
    <x v="1"/>
    <s v="United States"/>
    <s v="Los Angeles"/>
    <x v="1"/>
    <n v="90049"/>
    <x v="1"/>
    <s v="FUR-BO-10001337"/>
    <x v="0"/>
    <x v="0"/>
    <s v="O'Sullivan Living Dimensions 2-Shelf Bookcases"/>
    <n v="616.99800000000005"/>
    <n v="6"/>
    <n v="0.15"/>
    <n v="-36.293999999999997"/>
  </r>
  <r>
    <n v="3847"/>
    <x v="1898"/>
    <x v="2"/>
    <x v="919"/>
    <d v="2011-10-31T00:00:00"/>
    <s v="First Class"/>
    <x v="477"/>
    <s v="Todd Sumrall"/>
    <x v="1"/>
    <s v="United States"/>
    <s v="Los Angeles"/>
    <x v="1"/>
    <n v="90049"/>
    <x v="1"/>
    <s v="OFF-ST-10003442"/>
    <x v="1"/>
    <x v="4"/>
    <s v="Eldon Portable Mobile Manager"/>
    <n v="141.4"/>
    <n v="5"/>
    <n v="0"/>
    <n v="38.177999999999997"/>
  </r>
  <r>
    <n v="3848"/>
    <x v="1899"/>
    <x v="3"/>
    <x v="920"/>
    <d v="2014-11-28T00:00:00"/>
    <s v="Second Class"/>
    <x v="449"/>
    <s v="Sam Zeldin"/>
    <x v="2"/>
    <s v="United States"/>
    <s v="Canton"/>
    <x v="12"/>
    <n v="48187"/>
    <x v="2"/>
    <s v="OFF-ST-10001097"/>
    <x v="1"/>
    <x v="4"/>
    <s v="Office Impressions Heavy Duty Welded Shelving &amp; Multimedia Storage Drawers"/>
    <n v="501.81000000000006"/>
    <n v="3"/>
    <n v="0"/>
    <n v="0"/>
  </r>
  <r>
    <n v="3849"/>
    <x v="1900"/>
    <x v="3"/>
    <x v="585"/>
    <d v="2014-09-24T00:00:00"/>
    <s v="First Class"/>
    <x v="32"/>
    <s v="Joel Eaton"/>
    <x v="0"/>
    <s v="United States"/>
    <s v="Fayetteville"/>
    <x v="36"/>
    <n v="72701"/>
    <x v="0"/>
    <s v="OFF-BI-10004318"/>
    <x v="1"/>
    <x v="8"/>
    <s v="Ibico EB-19 Dual Function Manual Binding System"/>
    <n v="691.96"/>
    <n v="4"/>
    <n v="0"/>
    <n v="318.30160000000001"/>
  </r>
  <r>
    <n v="3850"/>
    <x v="1900"/>
    <x v="3"/>
    <x v="585"/>
    <d v="2014-09-24T00:00:00"/>
    <s v="First Class"/>
    <x v="32"/>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x v="99"/>
    <s v="Michael Stewart"/>
    <x v="1"/>
    <s v="United States"/>
    <s v="Springfield"/>
    <x v="25"/>
    <n v="65807"/>
    <x v="2"/>
    <s v="OFF-PA-10001970"/>
    <x v="1"/>
    <x v="10"/>
    <s v="Xerox 1881"/>
    <n v="85.96"/>
    <n v="7"/>
    <n v="0"/>
    <n v="40.401199999999996"/>
  </r>
  <r>
    <n v="3852"/>
    <x v="1902"/>
    <x v="1"/>
    <x v="481"/>
    <d v="2012-09-21T00:00:00"/>
    <s v="Same Day"/>
    <x v="723"/>
    <s v="Duane Huffman"/>
    <x v="2"/>
    <s v="United States"/>
    <s v="Quincy"/>
    <x v="31"/>
    <n v="2169"/>
    <x v="3"/>
    <s v="FUR-FU-10004006"/>
    <x v="0"/>
    <x v="5"/>
    <s v="Deflect-o DuraMat Lighweight, Studded, Beveled Mat for Low Pile Carpeting"/>
    <n v="85.3"/>
    <n v="2"/>
    <n v="0"/>
    <n v="14.500999999999991"/>
  </r>
  <r>
    <n v="3853"/>
    <x v="1903"/>
    <x v="3"/>
    <x v="200"/>
    <d v="2014-11-30T00:00:00"/>
    <s v="First Class"/>
    <x v="150"/>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x v="689"/>
    <s v="Gary Hansen"/>
    <x v="2"/>
    <s v="United States"/>
    <s v="San Francisco"/>
    <x v="1"/>
    <n v="94122"/>
    <x v="1"/>
    <s v="FUR-FU-10004164"/>
    <x v="0"/>
    <x v="5"/>
    <s v="Eldon 300 Class Desk Accessories, Black"/>
    <n v="4.95"/>
    <n v="1"/>
    <n v="0"/>
    <n v="2.1780000000000004"/>
  </r>
  <r>
    <n v="3855"/>
    <x v="1904"/>
    <x v="3"/>
    <x v="921"/>
    <d v="2014-06-11T00:00:00"/>
    <s v="Standard Class"/>
    <x v="689"/>
    <s v="Gary Hansen"/>
    <x v="2"/>
    <s v="United States"/>
    <s v="San Francisco"/>
    <x v="1"/>
    <n v="94122"/>
    <x v="1"/>
    <s v="OFF-ST-10002957"/>
    <x v="1"/>
    <x v="4"/>
    <s v="Sterilite Show Offs Storage Containers"/>
    <n v="26.400000000000002"/>
    <n v="5"/>
    <n v="0"/>
    <n v="0"/>
  </r>
  <r>
    <n v="3856"/>
    <x v="1905"/>
    <x v="3"/>
    <x v="436"/>
    <d v="2014-10-29T00:00:00"/>
    <s v="Second Class"/>
    <x v="661"/>
    <s v="Darrin Martin"/>
    <x v="0"/>
    <s v="United States"/>
    <s v="San Antonio"/>
    <x v="5"/>
    <n v="78207"/>
    <x v="2"/>
    <s v="OFF-BI-10004364"/>
    <x v="1"/>
    <x v="8"/>
    <s v="Storex Dura Pro Binders"/>
    <n v="3.5639999999999992"/>
    <n v="3"/>
    <n v="0.8"/>
    <n v="-6.2370000000000019"/>
  </r>
  <r>
    <n v="3857"/>
    <x v="1905"/>
    <x v="3"/>
    <x v="436"/>
    <d v="2014-10-29T00:00:00"/>
    <s v="Second Class"/>
    <x v="661"/>
    <s v="Darrin Martin"/>
    <x v="0"/>
    <s v="United States"/>
    <s v="San Antonio"/>
    <x v="5"/>
    <n v="78207"/>
    <x v="2"/>
    <s v="TEC-PH-10002824"/>
    <x v="2"/>
    <x v="7"/>
    <s v="Jabra SPEAK 410 Multidevice Speakerphone"/>
    <n v="823.96000000000015"/>
    <n v="5"/>
    <n v="0.2"/>
    <n v="51.497499999999974"/>
  </r>
  <r>
    <n v="3858"/>
    <x v="1905"/>
    <x v="3"/>
    <x v="436"/>
    <d v="2014-10-29T00:00:00"/>
    <s v="Second Class"/>
    <x v="661"/>
    <s v="Darrin Martin"/>
    <x v="0"/>
    <s v="United States"/>
    <s v="San Antonio"/>
    <x v="5"/>
    <n v="78207"/>
    <x v="2"/>
    <s v="OFF-AR-10000634"/>
    <x v="1"/>
    <x v="6"/>
    <s v="Newell 320"/>
    <n v="10.272000000000002"/>
    <n v="3"/>
    <n v="0.2"/>
    <n v="0.89880000000000004"/>
  </r>
  <r>
    <n v="3859"/>
    <x v="1906"/>
    <x v="2"/>
    <x v="414"/>
    <d v="2011-12-20T00:00:00"/>
    <s v="Same Day"/>
    <x v="646"/>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x v="451"/>
    <s v="Julie Kriz"/>
    <x v="2"/>
    <s v="United States"/>
    <s v="Chicago"/>
    <x v="10"/>
    <n v="60653"/>
    <x v="2"/>
    <s v="FUR-TA-10001932"/>
    <x v="0"/>
    <x v="3"/>
    <s v="Chromcraft 48&quot; x 96&quot; Racetrack Double Pedestal Table"/>
    <n v="480.96"/>
    <n v="3"/>
    <n v="0.5"/>
    <n v="-269.33760000000001"/>
  </r>
  <r>
    <n v="3861"/>
    <x v="1907"/>
    <x v="3"/>
    <x v="922"/>
    <d v="2014-02-23T00:00:00"/>
    <s v="Standard Class"/>
    <x v="451"/>
    <s v="Julie Kriz"/>
    <x v="2"/>
    <s v="United States"/>
    <s v="Chicago"/>
    <x v="10"/>
    <n v="60653"/>
    <x v="2"/>
    <s v="TEC-PH-10002789"/>
    <x v="2"/>
    <x v="7"/>
    <s v="LG Exalt"/>
    <n v="124.79200000000002"/>
    <n v="1"/>
    <n v="0.2"/>
    <n v="10.919299999999996"/>
  </r>
  <r>
    <n v="3862"/>
    <x v="1908"/>
    <x v="2"/>
    <x v="523"/>
    <d v="2011-05-10T00:00:00"/>
    <s v="Standard Class"/>
    <x v="720"/>
    <s v="Nathan Cano"/>
    <x v="0"/>
    <s v="United States"/>
    <s v="Yonkers"/>
    <x v="15"/>
    <n v="10701"/>
    <x v="3"/>
    <s v="OFF-BI-10004828"/>
    <x v="1"/>
    <x v="8"/>
    <s v="GBC Poly Designer Binding Covers"/>
    <n v="40.176000000000002"/>
    <n v="3"/>
    <n v="0.2"/>
    <n v="14.563799999999997"/>
  </r>
  <r>
    <n v="3863"/>
    <x v="1908"/>
    <x v="2"/>
    <x v="523"/>
    <d v="2011-05-10T00:00:00"/>
    <s v="Standard Class"/>
    <x v="720"/>
    <s v="Nathan Cano"/>
    <x v="0"/>
    <s v="United States"/>
    <s v="Yonkers"/>
    <x v="15"/>
    <n v="10701"/>
    <x v="3"/>
    <s v="OFF-BI-10003981"/>
    <x v="1"/>
    <x v="8"/>
    <s v="Avery Durable Plastic 1&quot; Binders"/>
    <n v="10.896000000000001"/>
    <n v="3"/>
    <n v="0.2"/>
    <n v="3.9497999999999998"/>
  </r>
  <r>
    <n v="3864"/>
    <x v="1909"/>
    <x v="3"/>
    <x v="161"/>
    <d v="2014-10-20T00:00:00"/>
    <s v="Second Class"/>
    <x v="195"/>
    <s v="Astrea Jones"/>
    <x v="0"/>
    <s v="United States"/>
    <s v="San Diego"/>
    <x v="1"/>
    <n v="92037"/>
    <x v="1"/>
    <s v="OFF-AR-10001770"/>
    <x v="1"/>
    <x v="6"/>
    <s v="Economy #2 Pencils"/>
    <n v="10.64"/>
    <n v="4"/>
    <n v="0"/>
    <n v="2.7664"/>
  </r>
  <r>
    <n v="3865"/>
    <x v="1910"/>
    <x v="1"/>
    <x v="109"/>
    <d v="2012-12-03T00:00:00"/>
    <s v="Standard Class"/>
    <x v="62"/>
    <s v="Lena Creighton"/>
    <x v="0"/>
    <s v="United States"/>
    <s v="Champaign"/>
    <x v="10"/>
    <n v="61821"/>
    <x v="2"/>
    <s v="FUR-FU-10004904"/>
    <x v="0"/>
    <x v="5"/>
    <s v="Eldon &quot;L&quot; Workstation Diamond Chairmat"/>
    <n v="151.96"/>
    <n v="5"/>
    <n v="0.6"/>
    <n v="-182.35200000000003"/>
  </r>
  <r>
    <n v="3866"/>
    <x v="1911"/>
    <x v="2"/>
    <x v="923"/>
    <d v="2011-07-29T00:00:00"/>
    <s v="Second Class"/>
    <x v="543"/>
    <s v="Giulietta Weimer"/>
    <x v="0"/>
    <s v="United States"/>
    <s v="San Francisco"/>
    <x v="1"/>
    <n v="94122"/>
    <x v="1"/>
    <s v="TEC-AC-10002842"/>
    <x v="2"/>
    <x v="11"/>
    <s v="WD My Passport Ultra 2TB Portable External Hard Drive"/>
    <n v="238"/>
    <n v="2"/>
    <n v="0"/>
    <n v="38.080000000000013"/>
  </r>
  <r>
    <n v="3867"/>
    <x v="1912"/>
    <x v="3"/>
    <x v="756"/>
    <d v="2014-04-26T00:00:00"/>
    <s v="Second Class"/>
    <x v="253"/>
    <s v="Sean Christensen"/>
    <x v="0"/>
    <s v="United States"/>
    <s v="Lawrence"/>
    <x v="14"/>
    <n v="46226"/>
    <x v="2"/>
    <s v="TEC-AC-10003590"/>
    <x v="2"/>
    <x v="11"/>
    <s v="TRENDnet 56K USB 2.0 Phone, Internet and Fax Modem"/>
    <n v="155.34"/>
    <n v="6"/>
    <n v="0"/>
    <n v="55.922399999999996"/>
  </r>
  <r>
    <n v="3868"/>
    <x v="1913"/>
    <x v="1"/>
    <x v="924"/>
    <d v="2012-10-27T00:00:00"/>
    <s v="Second Class"/>
    <x v="282"/>
    <s v="Jay Fein"/>
    <x v="0"/>
    <s v="United States"/>
    <s v="San Diego"/>
    <x v="1"/>
    <n v="92105"/>
    <x v="1"/>
    <s v="TEC-AC-10000710"/>
    <x v="2"/>
    <x v="11"/>
    <s v="Maxell DVD-RAM Discs"/>
    <n v="148.32"/>
    <n v="9"/>
    <n v="0"/>
    <n v="63.777600000000007"/>
  </r>
  <r>
    <n v="3869"/>
    <x v="1913"/>
    <x v="1"/>
    <x v="924"/>
    <d v="2012-10-27T00:00:00"/>
    <s v="Second Class"/>
    <x v="282"/>
    <s v="Jay Fein"/>
    <x v="0"/>
    <s v="United States"/>
    <s v="San Diego"/>
    <x v="1"/>
    <n v="92105"/>
    <x v="1"/>
    <s v="FUR-CH-10004495"/>
    <x v="0"/>
    <x v="1"/>
    <s v="Global Leather and Oak Executive Chair, Black"/>
    <n v="240.78400000000002"/>
    <n v="1"/>
    <n v="0.2"/>
    <n v="27.088199999999965"/>
  </r>
  <r>
    <n v="3870"/>
    <x v="1913"/>
    <x v="1"/>
    <x v="924"/>
    <d v="2012-10-27T00:00:00"/>
    <s v="Second Class"/>
    <x v="282"/>
    <s v="Jay Fein"/>
    <x v="0"/>
    <s v="United States"/>
    <s v="San Diego"/>
    <x v="1"/>
    <n v="92105"/>
    <x v="1"/>
    <s v="FUR-CH-10004540"/>
    <x v="0"/>
    <x v="1"/>
    <s v="Global Chrome Stack Chair"/>
    <n v="191.96800000000002"/>
    <n v="7"/>
    <n v="0.2"/>
    <n v="16.797200000000004"/>
  </r>
  <r>
    <n v="3871"/>
    <x v="1913"/>
    <x v="1"/>
    <x v="924"/>
    <d v="2012-10-27T00:00:00"/>
    <s v="Second Class"/>
    <x v="282"/>
    <s v="Jay Fein"/>
    <x v="0"/>
    <s v="United States"/>
    <s v="San Diego"/>
    <x v="1"/>
    <n v="92105"/>
    <x v="1"/>
    <s v="OFF-PA-10004971"/>
    <x v="1"/>
    <x v="10"/>
    <s v="Xerox 196"/>
    <n v="11.56"/>
    <n v="2"/>
    <n v="0"/>
    <n v="5.6644000000000005"/>
  </r>
  <r>
    <n v="3872"/>
    <x v="1913"/>
    <x v="1"/>
    <x v="924"/>
    <d v="2012-10-27T00:00:00"/>
    <s v="Second Class"/>
    <x v="282"/>
    <s v="Jay Fein"/>
    <x v="0"/>
    <s v="United States"/>
    <s v="San Diego"/>
    <x v="1"/>
    <n v="92105"/>
    <x v="1"/>
    <s v="OFF-EN-10002600"/>
    <x v="1"/>
    <x v="12"/>
    <s v="Redi-Strip #10 Envelopes, 4 1/8 x 9 1/2"/>
    <n v="11.8"/>
    <n v="4"/>
    <n v="0"/>
    <n v="5.6639999999999997"/>
  </r>
  <r>
    <n v="3873"/>
    <x v="1913"/>
    <x v="1"/>
    <x v="924"/>
    <d v="2012-10-27T00:00:00"/>
    <s v="Second Class"/>
    <x v="282"/>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x v="661"/>
    <s v="Darrin Martin"/>
    <x v="0"/>
    <s v="United States"/>
    <s v="Johnson City"/>
    <x v="18"/>
    <n v="37604"/>
    <x v="0"/>
    <s v="OFF-EN-10001099"/>
    <x v="1"/>
    <x v="12"/>
    <s v="Staples"/>
    <n v="23.472000000000001"/>
    <n v="3"/>
    <n v="0.2"/>
    <n v="7.6283999999999974"/>
  </r>
  <r>
    <n v="3875"/>
    <x v="1914"/>
    <x v="0"/>
    <x v="64"/>
    <d v="2013-09-08T00:00:00"/>
    <s v="Second Class"/>
    <x v="661"/>
    <s v="Darrin Martin"/>
    <x v="0"/>
    <s v="United States"/>
    <s v="Johnson City"/>
    <x v="18"/>
    <n v="37604"/>
    <x v="0"/>
    <s v="OFF-BI-10001597"/>
    <x v="1"/>
    <x v="8"/>
    <s v="Wilson Jones Ledger-Size, Piano-Hinge Binder, 2&quot;, Blue"/>
    <n v="86.058000000000007"/>
    <n v="7"/>
    <n v="0.7"/>
    <n v="-63.109199999999987"/>
  </r>
  <r>
    <n v="3876"/>
    <x v="1914"/>
    <x v="0"/>
    <x v="64"/>
    <d v="2013-09-08T00:00:00"/>
    <s v="Second Class"/>
    <x v="661"/>
    <s v="Darrin Martin"/>
    <x v="0"/>
    <s v="United States"/>
    <s v="Johnson City"/>
    <x v="18"/>
    <n v="37604"/>
    <x v="0"/>
    <s v="TEC-PH-10002660"/>
    <x v="2"/>
    <x v="7"/>
    <s v="Nortel Networks T7316 E Nt8 B27"/>
    <n v="108.78399999999999"/>
    <n v="2"/>
    <n v="0.2"/>
    <n v="6.7990000000000066"/>
  </r>
  <r>
    <n v="3877"/>
    <x v="1914"/>
    <x v="0"/>
    <x v="64"/>
    <d v="2013-09-08T00:00:00"/>
    <s v="Second Class"/>
    <x v="661"/>
    <s v="Darrin Martin"/>
    <x v="0"/>
    <s v="United States"/>
    <s v="Johnson City"/>
    <x v="18"/>
    <n v="37604"/>
    <x v="0"/>
    <s v="OFF-PA-10000327"/>
    <x v="1"/>
    <x v="10"/>
    <s v="Xerox 1971"/>
    <n v="10.272000000000002"/>
    <n v="3"/>
    <n v="0.2"/>
    <n v="3.2099999999999982"/>
  </r>
  <r>
    <n v="3878"/>
    <x v="1915"/>
    <x v="0"/>
    <x v="99"/>
    <d v="2013-11-03T00:00:00"/>
    <s v="Standard Class"/>
    <x v="212"/>
    <s v="Emily Phan"/>
    <x v="0"/>
    <s v="United States"/>
    <s v="Tampa"/>
    <x v="2"/>
    <n v="33614"/>
    <x v="0"/>
    <s v="OFF-BI-10001191"/>
    <x v="1"/>
    <x v="8"/>
    <s v="Canvas Sectional Post Binders"/>
    <n v="38.190000000000012"/>
    <n v="5"/>
    <n v="0.7"/>
    <n v="-26.732999999999997"/>
  </r>
  <r>
    <n v="3879"/>
    <x v="1916"/>
    <x v="2"/>
    <x v="267"/>
    <d v="2011-04-07T00:00:00"/>
    <s v="First Class"/>
    <x v="189"/>
    <s v="John Grady"/>
    <x v="1"/>
    <s v="United States"/>
    <s v="Decatur"/>
    <x v="10"/>
    <n v="62521"/>
    <x v="2"/>
    <s v="OFF-ST-10003455"/>
    <x v="1"/>
    <x v="4"/>
    <s v="Tenex File Box, Personal Filing Tote with Lid, Black"/>
    <n v="49.632000000000005"/>
    <n v="4"/>
    <n v="0.2"/>
    <n v="3.7224000000000004"/>
  </r>
  <r>
    <n v="3880"/>
    <x v="1916"/>
    <x v="2"/>
    <x v="267"/>
    <d v="2011-04-07T00:00:00"/>
    <s v="First Class"/>
    <x v="189"/>
    <s v="John Grady"/>
    <x v="1"/>
    <s v="United States"/>
    <s v="Decatur"/>
    <x v="10"/>
    <n v="62521"/>
    <x v="2"/>
    <s v="OFF-ST-10001031"/>
    <x v="1"/>
    <x v="4"/>
    <s v="Adjustable Personal File Tote"/>
    <n v="52.096000000000004"/>
    <n v="4"/>
    <n v="0.2"/>
    <n v="3.9072000000000031"/>
  </r>
  <r>
    <n v="3881"/>
    <x v="1917"/>
    <x v="1"/>
    <x v="925"/>
    <d v="2012-06-20T00:00:00"/>
    <s v="Standard Class"/>
    <x v="724"/>
    <s v="Peter Fuller"/>
    <x v="0"/>
    <s v="United States"/>
    <s v="Gilbert"/>
    <x v="16"/>
    <n v="85234"/>
    <x v="1"/>
    <s v="OFF-PA-10002245"/>
    <x v="1"/>
    <x v="10"/>
    <s v="Xerox 1895"/>
    <n v="9.5680000000000014"/>
    <n v="2"/>
    <n v="0.2"/>
    <n v="2.9899999999999993"/>
  </r>
  <r>
    <n v="3882"/>
    <x v="1917"/>
    <x v="1"/>
    <x v="925"/>
    <d v="2012-06-20T00:00:00"/>
    <s v="Standard Class"/>
    <x v="724"/>
    <s v="Peter Fuller"/>
    <x v="0"/>
    <s v="United States"/>
    <s v="Gilbert"/>
    <x v="16"/>
    <n v="85234"/>
    <x v="1"/>
    <s v="OFF-ST-10004804"/>
    <x v="1"/>
    <x v="4"/>
    <s v="Belkin 19&quot; Vented Equipment Shelf, Black"/>
    <n v="82.367999999999995"/>
    <n v="2"/>
    <n v="0.2"/>
    <n v="-19.562399999999997"/>
  </r>
  <r>
    <n v="3883"/>
    <x v="1917"/>
    <x v="1"/>
    <x v="925"/>
    <d v="2012-06-20T00:00:00"/>
    <s v="Standard Class"/>
    <x v="724"/>
    <s v="Peter Fuller"/>
    <x v="0"/>
    <s v="United States"/>
    <s v="Gilbert"/>
    <x v="16"/>
    <n v="85234"/>
    <x v="1"/>
    <s v="FUR-FU-10004904"/>
    <x v="0"/>
    <x v="5"/>
    <s v="Eldon &quot;L&quot; Workstation Diamond Chairmat"/>
    <n v="364.70400000000006"/>
    <n v="6"/>
    <n v="0.2"/>
    <n v="-36.470400000000041"/>
  </r>
  <r>
    <n v="3884"/>
    <x v="1917"/>
    <x v="1"/>
    <x v="925"/>
    <d v="2012-06-20T00:00:00"/>
    <s v="Standard Class"/>
    <x v="724"/>
    <s v="Peter Fuller"/>
    <x v="0"/>
    <s v="United States"/>
    <s v="Gilbert"/>
    <x v="16"/>
    <n v="85234"/>
    <x v="1"/>
    <s v="FUR-FU-10002396"/>
    <x v="0"/>
    <x v="5"/>
    <s v="DAX Copper Panel Document Frame, 5 x 7 Size"/>
    <n v="40.256"/>
    <n v="4"/>
    <n v="0.2"/>
    <n v="11.070400000000003"/>
  </r>
  <r>
    <n v="3885"/>
    <x v="1918"/>
    <x v="2"/>
    <x v="260"/>
    <d v="2011-07-12T00:00:00"/>
    <s v="Standard Class"/>
    <x v="694"/>
    <s v="David Wiener"/>
    <x v="1"/>
    <s v="United States"/>
    <s v="Knoxville"/>
    <x v="18"/>
    <n v="37918"/>
    <x v="0"/>
    <s v="OFF-AR-10002833"/>
    <x v="1"/>
    <x v="6"/>
    <s v="Newell 322"/>
    <n v="4.3680000000000003"/>
    <n v="3"/>
    <n v="0.2"/>
    <n v="0.3822000000000001"/>
  </r>
  <r>
    <n v="3886"/>
    <x v="1919"/>
    <x v="3"/>
    <x v="926"/>
    <d v="2014-02-03T00:00:00"/>
    <s v="Standard Class"/>
    <x v="242"/>
    <s v="Clytie Kelty"/>
    <x v="0"/>
    <s v="United States"/>
    <s v="Chicago"/>
    <x v="10"/>
    <n v="60653"/>
    <x v="2"/>
    <s v="OFF-BI-10001072"/>
    <x v="1"/>
    <x v="8"/>
    <s v="GBC Clear Cover, 8-1/2 x 11, unpunched, 25 covers per pack"/>
    <n v="12.127999999999997"/>
    <n v="4"/>
    <n v="0.8"/>
    <n v="-20.617600000000003"/>
  </r>
  <r>
    <n v="3887"/>
    <x v="1920"/>
    <x v="0"/>
    <x v="840"/>
    <d v="2013-03-09T00:00:00"/>
    <s v="Second Class"/>
    <x v="113"/>
    <s v="Craig Carreira"/>
    <x v="0"/>
    <s v="United States"/>
    <s v="Bloomington"/>
    <x v="14"/>
    <n v="47401"/>
    <x v="2"/>
    <s v="TEC-PH-10003171"/>
    <x v="2"/>
    <x v="7"/>
    <s v="Plantronics Encore H101 Dual Earpieces Headset"/>
    <n v="134.85000000000002"/>
    <n v="3"/>
    <n v="0"/>
    <n v="37.757999999999996"/>
  </r>
  <r>
    <n v="3888"/>
    <x v="1921"/>
    <x v="2"/>
    <x v="270"/>
    <d v="2011-06-06T00:00:00"/>
    <s v="Standard Class"/>
    <x v="647"/>
    <s v="Stewart Visinsky"/>
    <x v="0"/>
    <s v="United States"/>
    <s v="Roswell"/>
    <x v="32"/>
    <n v="30076"/>
    <x v="0"/>
    <s v="OFF-AR-10004511"/>
    <x v="1"/>
    <x v="6"/>
    <s v="Sanford Colorific Scented Colored Pencils, 12/Pack"/>
    <n v="8.56"/>
    <n v="2"/>
    <n v="0"/>
    <n v="2.6536"/>
  </r>
  <r>
    <n v="3889"/>
    <x v="1921"/>
    <x v="2"/>
    <x v="270"/>
    <d v="2011-06-06T00:00:00"/>
    <s v="Standard Class"/>
    <x v="647"/>
    <s v="Stewart Visinsky"/>
    <x v="0"/>
    <s v="United States"/>
    <s v="Roswell"/>
    <x v="32"/>
    <n v="30076"/>
    <x v="0"/>
    <s v="TEC-PH-10001425"/>
    <x v="2"/>
    <x v="7"/>
    <s v="Mophie Juice Pack Helium for iPhone"/>
    <n v="239.96999999999997"/>
    <n v="3"/>
    <n v="0"/>
    <n v="67.191599999999994"/>
  </r>
  <r>
    <n v="3890"/>
    <x v="1921"/>
    <x v="2"/>
    <x v="270"/>
    <d v="2011-06-06T00:00:00"/>
    <s v="Standard Class"/>
    <x v="647"/>
    <s v="Stewart Visinsky"/>
    <x v="0"/>
    <s v="United States"/>
    <s v="Roswell"/>
    <x v="32"/>
    <n v="30076"/>
    <x v="0"/>
    <s v="OFF-ST-10001490"/>
    <x v="1"/>
    <x v="4"/>
    <s v="Hot File 7-Pocket, Floor Stand"/>
    <n v="356.94"/>
    <n v="2"/>
    <n v="0"/>
    <n v="107.08199999999997"/>
  </r>
  <r>
    <n v="3891"/>
    <x v="1922"/>
    <x v="0"/>
    <x v="390"/>
    <d v="2013-12-01T00:00:00"/>
    <s v="Standard Class"/>
    <x v="133"/>
    <s v="Sung Pak"/>
    <x v="1"/>
    <s v="United States"/>
    <s v="Los Angeles"/>
    <x v="1"/>
    <n v="90036"/>
    <x v="1"/>
    <s v="TEC-AC-10003033"/>
    <x v="2"/>
    <x v="11"/>
    <s v="Plantronics CS510 - Over-the-Head monaural Wireless Headset System"/>
    <n v="659.9"/>
    <n v="2"/>
    <n v="0"/>
    <n v="217.76699999999994"/>
  </r>
  <r>
    <n v="3892"/>
    <x v="1922"/>
    <x v="0"/>
    <x v="390"/>
    <d v="2013-12-01T00:00:00"/>
    <s v="Standard Class"/>
    <x v="133"/>
    <s v="Sung Pak"/>
    <x v="1"/>
    <s v="United States"/>
    <s v="Los Angeles"/>
    <x v="1"/>
    <n v="90036"/>
    <x v="1"/>
    <s v="FUR-CH-10001394"/>
    <x v="0"/>
    <x v="1"/>
    <s v="Global Leather Executive Chair"/>
    <n v="1684.7520000000002"/>
    <n v="6"/>
    <n v="0.2"/>
    <n v="210.59399999999977"/>
  </r>
  <r>
    <n v="3893"/>
    <x v="1922"/>
    <x v="0"/>
    <x v="390"/>
    <d v="2013-12-01T00:00:00"/>
    <s v="Standard Class"/>
    <x v="133"/>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x v="474"/>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x v="679"/>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x v="319"/>
    <s v="Sanjit Jacobs"/>
    <x v="2"/>
    <s v="United States"/>
    <s v="Texarkana"/>
    <x v="36"/>
    <n v="71854"/>
    <x v="0"/>
    <s v="TEC-AC-10002331"/>
    <x v="2"/>
    <x v="11"/>
    <s v="Maxell 74 Minute CDR, 10/Pack"/>
    <n v="48.9"/>
    <n v="5"/>
    <n v="0"/>
    <n v="18.093"/>
  </r>
  <r>
    <n v="3897"/>
    <x v="1926"/>
    <x v="3"/>
    <x v="226"/>
    <d v="2014-12-13T00:00:00"/>
    <s v="Standard Class"/>
    <x v="103"/>
    <s v="David Smith"/>
    <x v="1"/>
    <s v="United States"/>
    <s v="San Antonio"/>
    <x v="5"/>
    <n v="78207"/>
    <x v="2"/>
    <s v="OFF-FA-10000611"/>
    <x v="1"/>
    <x v="13"/>
    <s v="Binder Clips by OIC"/>
    <n v="3.5519999999999996"/>
    <n v="3"/>
    <n v="0.2"/>
    <n v="1.2431999999999999"/>
  </r>
  <r>
    <n v="3898"/>
    <x v="1926"/>
    <x v="3"/>
    <x v="226"/>
    <d v="2014-12-13T00:00:00"/>
    <s v="Standard Class"/>
    <x v="103"/>
    <s v="David Smith"/>
    <x v="1"/>
    <s v="United States"/>
    <s v="San Antonio"/>
    <x v="5"/>
    <n v="78207"/>
    <x v="2"/>
    <s v="OFF-PA-10000304"/>
    <x v="1"/>
    <x v="10"/>
    <s v="Xerox 1995"/>
    <n v="15.552000000000003"/>
    <n v="3"/>
    <n v="0.2"/>
    <n v="5.4432"/>
  </r>
  <r>
    <n v="3899"/>
    <x v="1927"/>
    <x v="3"/>
    <x v="329"/>
    <d v="2014-12-05T00:00:00"/>
    <s v="Standard Class"/>
    <x v="561"/>
    <s v="Stuart Calhoun"/>
    <x v="0"/>
    <s v="United States"/>
    <s v="Edinburg"/>
    <x v="5"/>
    <n v="78539"/>
    <x v="2"/>
    <s v="OFF-FA-10000611"/>
    <x v="1"/>
    <x v="13"/>
    <s v="Binder Clips by OIC"/>
    <n v="2.3679999999999999"/>
    <n v="2"/>
    <n v="0.2"/>
    <n v="0.82879999999999987"/>
  </r>
  <r>
    <n v="3900"/>
    <x v="1928"/>
    <x v="3"/>
    <x v="226"/>
    <d v="2014-12-10T00:00:00"/>
    <s v="First Class"/>
    <x v="129"/>
    <s v="Shahid Hopkins"/>
    <x v="0"/>
    <s v="United States"/>
    <s v="Toledo"/>
    <x v="24"/>
    <n v="43615"/>
    <x v="3"/>
    <s v="TEC-AC-10002567"/>
    <x v="2"/>
    <x v="11"/>
    <s v="Logitech G602 Wireless Gaming Mouse"/>
    <n v="127.98399999999999"/>
    <n v="2"/>
    <n v="0.2"/>
    <n v="25.596799999999998"/>
  </r>
  <r>
    <n v="3901"/>
    <x v="1929"/>
    <x v="1"/>
    <x v="928"/>
    <d v="2012-01-08T00:00:00"/>
    <s v="Standard Class"/>
    <x v="245"/>
    <s v="Sylvia Foulston"/>
    <x v="1"/>
    <s v="United States"/>
    <s v="Baytown"/>
    <x v="5"/>
    <n v="77520"/>
    <x v="2"/>
    <s v="OFF-PA-10001937"/>
    <x v="1"/>
    <x v="10"/>
    <s v="Xerox 21"/>
    <n v="10.368000000000002"/>
    <n v="2"/>
    <n v="0.2"/>
    <n v="3.6288"/>
  </r>
  <r>
    <n v="3902"/>
    <x v="1930"/>
    <x v="1"/>
    <x v="717"/>
    <d v="2012-11-20T00:00:00"/>
    <s v="Standard Class"/>
    <x v="67"/>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x v="37"/>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x v="725"/>
    <s v="Valerie Takahito"/>
    <x v="2"/>
    <s v="United States"/>
    <s v="Philadelphia"/>
    <x v="9"/>
    <n v="19143"/>
    <x v="3"/>
    <s v="OFF-AP-10004036"/>
    <x v="1"/>
    <x v="9"/>
    <s v="Bionaire 99.97% HEPA Air Cleaner"/>
    <n v="98.111999999999995"/>
    <n v="7"/>
    <n v="0.2"/>
    <n v="18.396000000000001"/>
  </r>
  <r>
    <n v="3905"/>
    <x v="1932"/>
    <x v="1"/>
    <x v="57"/>
    <d v="2012-04-10T00:00:00"/>
    <s v="Standard Class"/>
    <x v="725"/>
    <s v="Valerie Takahito"/>
    <x v="2"/>
    <s v="United States"/>
    <s v="Philadelphia"/>
    <x v="9"/>
    <n v="19143"/>
    <x v="3"/>
    <s v="OFF-ST-10003816"/>
    <x v="1"/>
    <x v="4"/>
    <s v="Fellowes High-Stak Drawer Files"/>
    <n v="563.80799999999999"/>
    <n v="4"/>
    <n v="0.2"/>
    <n v="21.142799999999966"/>
  </r>
  <r>
    <n v="3906"/>
    <x v="1932"/>
    <x v="1"/>
    <x v="57"/>
    <d v="2012-04-10T00:00:00"/>
    <s v="Standard Class"/>
    <x v="725"/>
    <s v="Valerie Takahito"/>
    <x v="2"/>
    <s v="United States"/>
    <s v="Philadelphia"/>
    <x v="9"/>
    <n v="19143"/>
    <x v="3"/>
    <s v="OFF-BI-10002072"/>
    <x v="1"/>
    <x v="8"/>
    <s v="Cardinal Slant-D Ring Binders"/>
    <n v="10.428000000000001"/>
    <n v="4"/>
    <n v="0.7"/>
    <n v="-6.9519999999999982"/>
  </r>
  <r>
    <n v="3907"/>
    <x v="1932"/>
    <x v="1"/>
    <x v="57"/>
    <d v="2012-04-10T00:00:00"/>
    <s v="Standard Class"/>
    <x v="725"/>
    <s v="Valerie Takahito"/>
    <x v="2"/>
    <s v="United States"/>
    <s v="Philadelphia"/>
    <x v="9"/>
    <n v="19143"/>
    <x v="3"/>
    <s v="FUR-FU-10001468"/>
    <x v="0"/>
    <x v="5"/>
    <s v="Tenex Antistatic Computer Chair Mats"/>
    <n v="547.13599999999997"/>
    <n v="4"/>
    <n v="0.2"/>
    <n v="-68.392000000000053"/>
  </r>
  <r>
    <n v="3908"/>
    <x v="1932"/>
    <x v="1"/>
    <x v="57"/>
    <d v="2012-04-10T00:00:00"/>
    <s v="Standard Class"/>
    <x v="725"/>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x v="725"/>
    <s v="Valerie Takahito"/>
    <x v="2"/>
    <s v="United States"/>
    <s v="Philadelphia"/>
    <x v="9"/>
    <n v="19143"/>
    <x v="3"/>
    <s v="TEC-PH-10002844"/>
    <x v="2"/>
    <x v="7"/>
    <s v="Speck Products Candyshell Flip Case"/>
    <n v="41.988"/>
    <n v="2"/>
    <n v="0.4"/>
    <n v="-9.7972000000000037"/>
  </r>
  <r>
    <n v="3910"/>
    <x v="1932"/>
    <x v="1"/>
    <x v="57"/>
    <d v="2012-04-10T00:00:00"/>
    <s v="Standard Class"/>
    <x v="725"/>
    <s v="Valerie Takahito"/>
    <x v="2"/>
    <s v="United States"/>
    <s v="Philadelphia"/>
    <x v="9"/>
    <n v="19143"/>
    <x v="3"/>
    <s v="FUR-FU-10001037"/>
    <x v="0"/>
    <x v="5"/>
    <s v="DAX Charcoal/Nickel-Tone Document Frame, 5 x 7"/>
    <n v="7.5840000000000005"/>
    <n v="1"/>
    <n v="0.2"/>
    <n v="2.37"/>
  </r>
  <r>
    <n v="3911"/>
    <x v="1932"/>
    <x v="1"/>
    <x v="57"/>
    <d v="2012-04-10T00:00:00"/>
    <s v="Standard Class"/>
    <x v="725"/>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x v="455"/>
    <s v="Adrian Barton"/>
    <x v="0"/>
    <s v="United States"/>
    <s v="Pearland"/>
    <x v="5"/>
    <n v="77581"/>
    <x v="2"/>
    <s v="TEC-PH-10001619"/>
    <x v="2"/>
    <x v="7"/>
    <s v="LG G3"/>
    <n v="470.37600000000009"/>
    <n v="3"/>
    <n v="0.2"/>
    <n v="52.917299999999955"/>
  </r>
  <r>
    <n v="3913"/>
    <x v="1934"/>
    <x v="3"/>
    <x v="65"/>
    <d v="2014-09-26T00:00:00"/>
    <s v="Standard Class"/>
    <x v="152"/>
    <s v="Muhammed MacIntyre"/>
    <x v="1"/>
    <s v="United States"/>
    <s v="New York City"/>
    <x v="15"/>
    <n v="10035"/>
    <x v="3"/>
    <s v="OFF-PA-10001639"/>
    <x v="1"/>
    <x v="10"/>
    <s v="Xerox 203"/>
    <n v="19.440000000000001"/>
    <n v="3"/>
    <n v="0"/>
    <n v="9.3312000000000008"/>
  </r>
  <r>
    <n v="3914"/>
    <x v="1934"/>
    <x v="3"/>
    <x v="65"/>
    <d v="2014-09-26T00:00:00"/>
    <s v="Standard Class"/>
    <x v="152"/>
    <s v="Muhammed MacIntyre"/>
    <x v="1"/>
    <s v="United States"/>
    <s v="New York City"/>
    <x v="15"/>
    <n v="10035"/>
    <x v="3"/>
    <s v="FUR-FU-10002268"/>
    <x v="0"/>
    <x v="5"/>
    <s v="Ultra Door Push Plate"/>
    <n v="9.82"/>
    <n v="2"/>
    <n v="0"/>
    <n v="3.2405999999999997"/>
  </r>
  <r>
    <n v="3915"/>
    <x v="1935"/>
    <x v="3"/>
    <x v="930"/>
    <d v="2014-07-24T00:00:00"/>
    <s v="Standard Class"/>
    <x v="586"/>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x v="586"/>
    <s v="Maris LaWare"/>
    <x v="0"/>
    <s v="United States"/>
    <s v="Phoenix"/>
    <x v="16"/>
    <n v="85023"/>
    <x v="1"/>
    <s v="FUR-CH-10004218"/>
    <x v="0"/>
    <x v="1"/>
    <s v="Global Fabric Manager's Chair, Dark Gray"/>
    <n v="161.56800000000001"/>
    <n v="2"/>
    <n v="0.2"/>
    <n v="10.098000000000006"/>
  </r>
  <r>
    <n v="3917"/>
    <x v="1935"/>
    <x v="3"/>
    <x v="930"/>
    <d v="2014-07-24T00:00:00"/>
    <s v="Standard Class"/>
    <x v="586"/>
    <s v="Maris LaWare"/>
    <x v="0"/>
    <s v="United States"/>
    <s v="Phoenix"/>
    <x v="16"/>
    <n v="85023"/>
    <x v="1"/>
    <s v="OFF-PA-10000246"/>
    <x v="1"/>
    <x v="10"/>
    <s v="Riverleaf Stik-Withit Designer Note Cubes"/>
    <n v="16.096"/>
    <n v="2"/>
    <n v="0.2"/>
    <n v="5.2312000000000003"/>
  </r>
  <r>
    <n v="3918"/>
    <x v="1935"/>
    <x v="3"/>
    <x v="930"/>
    <d v="2014-07-24T00:00:00"/>
    <s v="Standard Class"/>
    <x v="586"/>
    <s v="Maris LaWare"/>
    <x v="0"/>
    <s v="United States"/>
    <s v="Phoenix"/>
    <x v="16"/>
    <n v="85023"/>
    <x v="1"/>
    <s v="OFF-BI-10003350"/>
    <x v="1"/>
    <x v="8"/>
    <s v="Acco Expandable Hanging Binders"/>
    <n v="7.6560000000000006"/>
    <n v="4"/>
    <n v="0.7"/>
    <n v="-6.1247999999999987"/>
  </r>
  <r>
    <n v="3919"/>
    <x v="1935"/>
    <x v="3"/>
    <x v="930"/>
    <d v="2014-07-24T00:00:00"/>
    <s v="Standard Class"/>
    <x v="586"/>
    <s v="Maris LaWare"/>
    <x v="0"/>
    <s v="United States"/>
    <s v="Phoenix"/>
    <x v="16"/>
    <n v="85023"/>
    <x v="1"/>
    <s v="FUR-CH-10000513"/>
    <x v="0"/>
    <x v="1"/>
    <s v="High-Back Leather Manager's Chair"/>
    <n v="311.97600000000006"/>
    <n v="3"/>
    <n v="0.2"/>
    <n v="-42.89670000000001"/>
  </r>
  <r>
    <n v="3920"/>
    <x v="1936"/>
    <x v="1"/>
    <x v="494"/>
    <d v="2012-12-07T00:00:00"/>
    <s v="Standard Class"/>
    <x v="470"/>
    <s v="Keith Dawkins"/>
    <x v="1"/>
    <s v="United States"/>
    <s v="Chesapeake"/>
    <x v="17"/>
    <n v="23320"/>
    <x v="0"/>
    <s v="OFF-ST-10001321"/>
    <x v="1"/>
    <x v="4"/>
    <s v="Decoflex Hanging Personal Folder File, Blue"/>
    <n v="61.68"/>
    <n v="4"/>
    <n v="0"/>
    <n v="16.653600000000004"/>
  </r>
  <r>
    <n v="3921"/>
    <x v="1936"/>
    <x v="1"/>
    <x v="494"/>
    <d v="2012-12-07T00:00:00"/>
    <s v="Standard Class"/>
    <x v="470"/>
    <s v="Keith Dawkins"/>
    <x v="1"/>
    <s v="United States"/>
    <s v="Chesapeake"/>
    <x v="17"/>
    <n v="23320"/>
    <x v="0"/>
    <s v="OFF-BI-10004233"/>
    <x v="1"/>
    <x v="8"/>
    <s v="GBC Pre-Punched Binding Paper, Plastic, White, 8-1/2&quot; x 11&quot;"/>
    <n v="63.96"/>
    <n v="4"/>
    <n v="0"/>
    <n v="30.700800000000001"/>
  </r>
  <r>
    <n v="3922"/>
    <x v="1937"/>
    <x v="0"/>
    <x v="931"/>
    <d v="2013-07-03T00:00:00"/>
    <s v="Second Class"/>
    <x v="288"/>
    <s v="Roland Fjeld"/>
    <x v="0"/>
    <s v="United States"/>
    <s v="Chicago"/>
    <x v="10"/>
    <n v="60610"/>
    <x v="2"/>
    <s v="TEC-PH-10001299"/>
    <x v="2"/>
    <x v="7"/>
    <s v="Polycom CX300 Desktop Phone USB VoIP phone"/>
    <n v="359.97600000000006"/>
    <n v="3"/>
    <n v="0.2"/>
    <n v="35.997600000000006"/>
  </r>
  <r>
    <n v="3923"/>
    <x v="1938"/>
    <x v="3"/>
    <x v="735"/>
    <d v="2014-09-02T00:00:00"/>
    <s v="Standard Class"/>
    <x v="253"/>
    <s v="Sean Christensen"/>
    <x v="0"/>
    <s v="United States"/>
    <s v="Chicago"/>
    <x v="10"/>
    <n v="60623"/>
    <x v="2"/>
    <s v="OFF-PA-10002479"/>
    <x v="1"/>
    <x v="10"/>
    <s v="Xerox 4200 Series MultiUse Premium Copy Paper (20Lb. and 84 Bright)"/>
    <n v="25.344000000000001"/>
    <n v="6"/>
    <n v="0.2"/>
    <n v="7.92"/>
  </r>
  <r>
    <n v="3924"/>
    <x v="1938"/>
    <x v="3"/>
    <x v="735"/>
    <d v="2014-09-02T00:00:00"/>
    <s v="Standard Class"/>
    <x v="253"/>
    <s v="Sean Christensen"/>
    <x v="0"/>
    <s v="United States"/>
    <s v="Chicago"/>
    <x v="10"/>
    <n v="60623"/>
    <x v="2"/>
    <s v="OFF-PA-10001461"/>
    <x v="1"/>
    <x v="10"/>
    <s v="HP Office Paper (20Lb. and 87 Bright)"/>
    <n v="26.720000000000002"/>
    <n v="5"/>
    <n v="0.2"/>
    <n v="9.3520000000000003"/>
  </r>
  <r>
    <n v="3925"/>
    <x v="1939"/>
    <x v="2"/>
    <x v="328"/>
    <d v="2011-09-21T00:00:00"/>
    <s v="Standard Class"/>
    <x v="202"/>
    <s v="Bradley Nguyen"/>
    <x v="0"/>
    <s v="United States"/>
    <s v="Seattle"/>
    <x v="4"/>
    <n v="98103"/>
    <x v="1"/>
    <s v="OFF-ST-10004963"/>
    <x v="1"/>
    <x v="4"/>
    <s v="Eldon Gobal File Keepers"/>
    <n v="30.28"/>
    <n v="2"/>
    <n v="0"/>
    <n v="1.2111999999999981"/>
  </r>
  <r>
    <n v="3926"/>
    <x v="1939"/>
    <x v="2"/>
    <x v="328"/>
    <d v="2011-09-21T00:00:00"/>
    <s v="Standard Class"/>
    <x v="202"/>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x v="202"/>
    <s v="Bradley Nguyen"/>
    <x v="0"/>
    <s v="United States"/>
    <s v="Seattle"/>
    <x v="4"/>
    <n v="98103"/>
    <x v="1"/>
    <s v="FUR-FU-10004671"/>
    <x v="0"/>
    <x v="5"/>
    <s v="Executive Impressions 12&quot; Wall Clock"/>
    <n v="35.340000000000003"/>
    <n v="2"/>
    <n v="0"/>
    <n v="13.429200000000002"/>
  </r>
  <r>
    <n v="3928"/>
    <x v="1939"/>
    <x v="2"/>
    <x v="328"/>
    <d v="2011-09-21T00:00:00"/>
    <s v="Standard Class"/>
    <x v="202"/>
    <s v="Bradley Nguyen"/>
    <x v="0"/>
    <s v="United States"/>
    <s v="Seattle"/>
    <x v="4"/>
    <n v="98103"/>
    <x v="1"/>
    <s v="OFF-BI-10002735"/>
    <x v="1"/>
    <x v="8"/>
    <s v="GBC Prestige Therm-A-Bind Covers"/>
    <n v="137.24"/>
    <n v="5"/>
    <n v="0.2"/>
    <n v="46.3185"/>
  </r>
  <r>
    <n v="3929"/>
    <x v="1940"/>
    <x v="0"/>
    <x v="560"/>
    <d v="2013-03-18T00:00:00"/>
    <s v="First Class"/>
    <x v="365"/>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x v="365"/>
    <s v="John Stevenson"/>
    <x v="0"/>
    <s v="United States"/>
    <s v="Harlingen"/>
    <x v="5"/>
    <n v="78550"/>
    <x v="2"/>
    <s v="OFF-PA-10001934"/>
    <x v="1"/>
    <x v="10"/>
    <s v="Xerox 1993"/>
    <n v="5.1840000000000011"/>
    <n v="1"/>
    <n v="0.2"/>
    <n v="1.8792"/>
  </r>
  <r>
    <n v="3931"/>
    <x v="1940"/>
    <x v="0"/>
    <x v="560"/>
    <d v="2013-03-18T00:00:00"/>
    <s v="First Class"/>
    <x v="365"/>
    <s v="John Stevenson"/>
    <x v="0"/>
    <s v="United States"/>
    <s v="Harlingen"/>
    <x v="5"/>
    <n v="78550"/>
    <x v="2"/>
    <s v="OFF-AR-10001044"/>
    <x v="1"/>
    <x v="6"/>
    <s v="BOSTON Ranger #55 Pencil Sharpener, Black"/>
    <n v="145.54400000000001"/>
    <n v="7"/>
    <n v="0.2"/>
    <n v="16.373699999999992"/>
  </r>
  <r>
    <n v="3932"/>
    <x v="1941"/>
    <x v="0"/>
    <x v="370"/>
    <d v="2013-09-03T00:00:00"/>
    <s v="Standard Class"/>
    <x v="500"/>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x v="500"/>
    <s v="Vivek Grady"/>
    <x v="1"/>
    <s v="United States"/>
    <s v="Philadelphia"/>
    <x v="9"/>
    <n v="19140"/>
    <x v="3"/>
    <s v="TEC-AC-10001109"/>
    <x v="2"/>
    <x v="11"/>
    <s v="Logitech Trackman Marble Mouse"/>
    <n v="47.984000000000002"/>
    <n v="2"/>
    <n v="0.2"/>
    <n v="13.195600000000001"/>
  </r>
  <r>
    <n v="3934"/>
    <x v="1942"/>
    <x v="3"/>
    <x v="264"/>
    <d v="2014-09-09T00:00:00"/>
    <s v="Standard Class"/>
    <x v="497"/>
    <s v="Anthony Witt"/>
    <x v="0"/>
    <s v="United States"/>
    <s v="Bakersfield"/>
    <x v="1"/>
    <n v="93309"/>
    <x v="1"/>
    <s v="OFF-AR-10001919"/>
    <x v="1"/>
    <x v="6"/>
    <s v="OIC #2 Pencils, Medium Soft"/>
    <n v="9.3999999999999986"/>
    <n v="5"/>
    <n v="0"/>
    <n v="2.7259999999999995"/>
  </r>
  <r>
    <n v="3935"/>
    <x v="1942"/>
    <x v="3"/>
    <x v="264"/>
    <d v="2014-09-09T00:00:00"/>
    <s v="Standard Class"/>
    <x v="497"/>
    <s v="Anthony Witt"/>
    <x v="0"/>
    <s v="United States"/>
    <s v="Bakersfield"/>
    <x v="1"/>
    <n v="93309"/>
    <x v="1"/>
    <s v="OFF-LA-10004544"/>
    <x v="1"/>
    <x v="2"/>
    <s v="Avery 505"/>
    <n v="74"/>
    <n v="5"/>
    <n v="0"/>
    <n v="37"/>
  </r>
  <r>
    <n v="3936"/>
    <x v="1942"/>
    <x v="3"/>
    <x v="264"/>
    <d v="2014-09-09T00:00:00"/>
    <s v="Standard Class"/>
    <x v="497"/>
    <s v="Anthony Witt"/>
    <x v="0"/>
    <s v="United States"/>
    <s v="Bakersfield"/>
    <x v="1"/>
    <n v="93309"/>
    <x v="1"/>
    <s v="TEC-PH-10003484"/>
    <x v="2"/>
    <x v="7"/>
    <s v="Ooma Telo VoIP Home Phone System"/>
    <n v="201.584"/>
    <n v="2"/>
    <n v="0.2"/>
    <n v="12.599000000000004"/>
  </r>
  <r>
    <n v="3937"/>
    <x v="1943"/>
    <x v="1"/>
    <x v="382"/>
    <d v="2012-06-20T00:00:00"/>
    <s v="Standard Class"/>
    <x v="721"/>
    <s v="Lycoris Saunders"/>
    <x v="0"/>
    <s v="United States"/>
    <s v="Grand Prairie"/>
    <x v="5"/>
    <n v="75051"/>
    <x v="2"/>
    <s v="OFF-EN-10001028"/>
    <x v="1"/>
    <x v="12"/>
    <s v="Staples"/>
    <n v="28.752000000000002"/>
    <n v="3"/>
    <n v="0.2"/>
    <n v="9.3443999999999985"/>
  </r>
  <r>
    <n v="3938"/>
    <x v="1943"/>
    <x v="1"/>
    <x v="382"/>
    <d v="2012-06-20T00:00:00"/>
    <s v="Standard Class"/>
    <x v="721"/>
    <s v="Lycoris Saunders"/>
    <x v="0"/>
    <s v="United States"/>
    <s v="Grand Prairie"/>
    <x v="5"/>
    <n v="75051"/>
    <x v="2"/>
    <s v="OFF-PA-10004156"/>
    <x v="1"/>
    <x v="10"/>
    <s v="Xerox 188"/>
    <n v="27.216000000000001"/>
    <n v="3"/>
    <n v="0.2"/>
    <n v="9.8657999999999983"/>
  </r>
  <r>
    <n v="3939"/>
    <x v="1943"/>
    <x v="1"/>
    <x v="382"/>
    <d v="2012-06-20T00:00:00"/>
    <s v="Standard Class"/>
    <x v="721"/>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x v="708"/>
    <s v="Mark Hamilton"/>
    <x v="0"/>
    <s v="United States"/>
    <s v="Greenwood"/>
    <x v="14"/>
    <n v="46142"/>
    <x v="2"/>
    <s v="FUR-CH-10003379"/>
    <x v="0"/>
    <x v="1"/>
    <s v="Global Commerce Series High-Back Swivel/Tilt Chairs"/>
    <n v="1424.9"/>
    <n v="5"/>
    <n v="0"/>
    <n v="356.22500000000002"/>
  </r>
  <r>
    <n v="3941"/>
    <x v="1945"/>
    <x v="3"/>
    <x v="796"/>
    <d v="2014-05-24T00:00:00"/>
    <s v="Standard Class"/>
    <x v="358"/>
    <s v="Toby Swindell"/>
    <x v="0"/>
    <s v="United States"/>
    <s v="New York City"/>
    <x v="15"/>
    <n v="10024"/>
    <x v="3"/>
    <s v="FUR-FU-10002456"/>
    <x v="0"/>
    <x v="5"/>
    <s v="Master Caster Door Stop, Large Neon Orange"/>
    <n v="14.56"/>
    <n v="2"/>
    <n v="0"/>
    <n v="6.2608000000000015"/>
  </r>
  <r>
    <n v="3942"/>
    <x v="1945"/>
    <x v="3"/>
    <x v="796"/>
    <d v="2014-05-24T00:00:00"/>
    <s v="Standard Class"/>
    <x v="358"/>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x v="13"/>
    <s v="Eric Hoffmann"/>
    <x v="0"/>
    <s v="United States"/>
    <s v="Memphis"/>
    <x v="18"/>
    <n v="38109"/>
    <x v="0"/>
    <s v="OFF-PA-10001166"/>
    <x v="1"/>
    <x v="10"/>
    <s v="Xerox 2"/>
    <n v="25.920000000000005"/>
    <n v="5"/>
    <n v="0.2"/>
    <n v="9.0719999999999992"/>
  </r>
  <r>
    <n v="3944"/>
    <x v="1947"/>
    <x v="0"/>
    <x v="661"/>
    <d v="2013-07-01T00:00:00"/>
    <s v="Standard Class"/>
    <x v="726"/>
    <s v="Maureen Gnade"/>
    <x v="0"/>
    <s v="United States"/>
    <s v="Buffalo"/>
    <x v="15"/>
    <n v="14215"/>
    <x v="3"/>
    <s v="OFF-SU-10000157"/>
    <x v="1"/>
    <x v="14"/>
    <s v="Compact Automatic Electric Letter Opener"/>
    <n v="835.17000000000007"/>
    <n v="7"/>
    <n v="0"/>
    <n v="16.703400000000016"/>
  </r>
  <r>
    <n v="3945"/>
    <x v="1948"/>
    <x v="0"/>
    <x v="458"/>
    <d v="2013-05-22T00:00:00"/>
    <s v="Second Class"/>
    <x v="157"/>
    <s v="Denny Ordway"/>
    <x v="0"/>
    <s v="United States"/>
    <s v="Los Angeles"/>
    <x v="1"/>
    <n v="90036"/>
    <x v="1"/>
    <s v="OFF-PA-10004971"/>
    <x v="1"/>
    <x v="10"/>
    <s v="Xerox 196"/>
    <n v="17.34"/>
    <n v="3"/>
    <n v="0"/>
    <n v="8.4966000000000008"/>
  </r>
  <r>
    <n v="3946"/>
    <x v="1949"/>
    <x v="3"/>
    <x v="551"/>
    <d v="2014-11-24T00:00:00"/>
    <s v="Standard Class"/>
    <x v="578"/>
    <s v="Art Ferguson"/>
    <x v="0"/>
    <s v="United States"/>
    <s v="Homestead"/>
    <x v="2"/>
    <n v="33030"/>
    <x v="0"/>
    <s v="OFF-PA-10001977"/>
    <x v="1"/>
    <x v="10"/>
    <s v="Xerox 194"/>
    <n v="44.384"/>
    <n v="1"/>
    <n v="0.2"/>
    <n v="15.534399999999998"/>
  </r>
  <r>
    <n v="3947"/>
    <x v="1949"/>
    <x v="3"/>
    <x v="551"/>
    <d v="2014-11-24T00:00:00"/>
    <s v="Standard Class"/>
    <x v="578"/>
    <s v="Art Ferguson"/>
    <x v="0"/>
    <s v="United States"/>
    <s v="Homestead"/>
    <x v="2"/>
    <n v="33030"/>
    <x v="0"/>
    <s v="OFF-SU-10001225"/>
    <x v="1"/>
    <x v="14"/>
    <s v="Staples"/>
    <n v="2.9440000000000004"/>
    <n v="1"/>
    <n v="0.2"/>
    <n v="-0.66240000000000021"/>
  </r>
  <r>
    <n v="3948"/>
    <x v="1950"/>
    <x v="0"/>
    <x v="741"/>
    <d v="2013-11-23T00:00:00"/>
    <s v="Standard Class"/>
    <x v="17"/>
    <s v="Steve Nguyen"/>
    <x v="2"/>
    <s v="United States"/>
    <s v="Pasadena"/>
    <x v="5"/>
    <n v="77506"/>
    <x v="2"/>
    <s v="OFF-AR-10003514"/>
    <x v="1"/>
    <x v="6"/>
    <s v="4009 Highlighters by Sanford"/>
    <n v="6.3680000000000003"/>
    <n v="2"/>
    <n v="0.2"/>
    <n v="1.0347999999999993"/>
  </r>
  <r>
    <n v="3949"/>
    <x v="1950"/>
    <x v="0"/>
    <x v="741"/>
    <d v="2013-11-23T00:00:00"/>
    <s v="Standard Class"/>
    <x v="17"/>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x v="17"/>
    <s v="Steve Nguyen"/>
    <x v="2"/>
    <s v="United States"/>
    <s v="Pasadena"/>
    <x v="5"/>
    <n v="77506"/>
    <x v="2"/>
    <s v="OFF-PA-10001970"/>
    <x v="1"/>
    <x v="10"/>
    <s v="Xerox 1881"/>
    <n v="19.648"/>
    <n v="2"/>
    <n v="0.2"/>
    <n v="6.6311999999999989"/>
  </r>
  <r>
    <n v="3951"/>
    <x v="1950"/>
    <x v="0"/>
    <x v="741"/>
    <d v="2013-11-23T00:00:00"/>
    <s v="Standard Class"/>
    <x v="17"/>
    <s v="Steve Nguyen"/>
    <x v="2"/>
    <s v="United States"/>
    <s v="Pasadena"/>
    <x v="5"/>
    <n v="77506"/>
    <x v="2"/>
    <s v="FUR-CH-10003817"/>
    <x v="0"/>
    <x v="1"/>
    <s v="Global Value Steno Chair, Gray"/>
    <n v="255.108"/>
    <n v="6"/>
    <n v="0.3"/>
    <n v="-18.221999999999994"/>
  </r>
  <r>
    <n v="3952"/>
    <x v="1951"/>
    <x v="2"/>
    <x v="683"/>
    <d v="2011-11-30T00:00:00"/>
    <s v="Second Class"/>
    <x v="373"/>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x v="21"/>
    <s v="Odella Nelson"/>
    <x v="1"/>
    <s v="United States"/>
    <s v="Denver"/>
    <x v="22"/>
    <n v="80219"/>
    <x v="1"/>
    <s v="TEC-PH-10003535"/>
    <x v="2"/>
    <x v="7"/>
    <s v="RCA ViSYS 25423RE1 Corded phone"/>
    <n v="159.98400000000001"/>
    <n v="2"/>
    <n v="0.2"/>
    <n v="13.998599999999989"/>
  </r>
  <r>
    <n v="3954"/>
    <x v="1953"/>
    <x v="3"/>
    <x v="787"/>
    <d v="2014-01-20T00:00:00"/>
    <s v="Standard Class"/>
    <x v="183"/>
    <s v="Sanjit Chand"/>
    <x v="0"/>
    <s v="United States"/>
    <s v="Quincy"/>
    <x v="31"/>
    <n v="2169"/>
    <x v="3"/>
    <s v="OFF-PA-10004675"/>
    <x v="1"/>
    <x v="10"/>
    <s v="Telephone Message Books with Fax/Mobile Section, 5 1/2&quot; x 3 3/16&quot;"/>
    <n v="12.7"/>
    <n v="2"/>
    <n v="0"/>
    <n v="5.8419999999999996"/>
  </r>
  <r>
    <n v="3955"/>
    <x v="1954"/>
    <x v="2"/>
    <x v="527"/>
    <d v="2011-04-09T00:00:00"/>
    <s v="Standard Class"/>
    <x v="384"/>
    <s v="Maurice Satty"/>
    <x v="0"/>
    <s v="United States"/>
    <s v="Detroit"/>
    <x v="12"/>
    <n v="48205"/>
    <x v="2"/>
    <s v="FUR-FU-10004020"/>
    <x v="0"/>
    <x v="5"/>
    <s v="Advantus Panel Wall Acrylic Frame"/>
    <n v="5.47"/>
    <n v="1"/>
    <n v="0"/>
    <n v="2.3521000000000001"/>
  </r>
  <r>
    <n v="3956"/>
    <x v="1954"/>
    <x v="2"/>
    <x v="527"/>
    <d v="2011-04-09T00:00:00"/>
    <s v="Standard Class"/>
    <x v="384"/>
    <s v="Maurice Satty"/>
    <x v="0"/>
    <s v="United States"/>
    <s v="Detroit"/>
    <x v="12"/>
    <n v="48205"/>
    <x v="2"/>
    <s v="OFF-AR-10001955"/>
    <x v="1"/>
    <x v="6"/>
    <s v="Newell 319"/>
    <n v="79.36"/>
    <n v="4"/>
    <n v="0"/>
    <n v="23.807999999999993"/>
  </r>
  <r>
    <n v="3957"/>
    <x v="1955"/>
    <x v="0"/>
    <x v="190"/>
    <d v="2013-07-04T00:00:00"/>
    <s v="Standard Class"/>
    <x v="35"/>
    <s v="Duane Noonan"/>
    <x v="0"/>
    <s v="United States"/>
    <s v="San Francisco"/>
    <x v="1"/>
    <n v="94109"/>
    <x v="1"/>
    <s v="FUR-FU-10002364"/>
    <x v="0"/>
    <x v="5"/>
    <s v="Eldon Expressions Wood Desk Accessories, Oak"/>
    <n v="22.14"/>
    <n v="3"/>
    <n v="0"/>
    <n v="6.4205999999999976"/>
  </r>
  <r>
    <n v="3958"/>
    <x v="1956"/>
    <x v="0"/>
    <x v="211"/>
    <d v="2013-06-03T00:00:00"/>
    <s v="Standard Class"/>
    <x v="181"/>
    <s v="Raymond Buch"/>
    <x v="0"/>
    <s v="United States"/>
    <s v="Nashville"/>
    <x v="18"/>
    <n v="37211"/>
    <x v="0"/>
    <s v="OFF-BI-10002414"/>
    <x v="1"/>
    <x v="8"/>
    <s v="GBC ProClick Spines for 32-Hole Punch"/>
    <n v="11.277000000000001"/>
    <n v="3"/>
    <n v="0.7"/>
    <n v="-8.6456999999999979"/>
  </r>
  <r>
    <n v="3959"/>
    <x v="1956"/>
    <x v="0"/>
    <x v="211"/>
    <d v="2013-06-03T00:00:00"/>
    <s v="Standard Class"/>
    <x v="181"/>
    <s v="Raymond Buch"/>
    <x v="0"/>
    <s v="United States"/>
    <s v="Nashville"/>
    <x v="18"/>
    <n v="37211"/>
    <x v="0"/>
    <s v="OFF-AR-10003732"/>
    <x v="1"/>
    <x v="6"/>
    <s v="Newell 333"/>
    <n v="4.4479999999999995"/>
    <n v="2"/>
    <n v="0.2"/>
    <n v="0.3335999999999999"/>
  </r>
  <r>
    <n v="3960"/>
    <x v="1956"/>
    <x v="0"/>
    <x v="211"/>
    <d v="2013-06-03T00:00:00"/>
    <s v="Standard Class"/>
    <x v="181"/>
    <s v="Raymond Buch"/>
    <x v="0"/>
    <s v="United States"/>
    <s v="Nashville"/>
    <x v="18"/>
    <n v="37211"/>
    <x v="0"/>
    <s v="FUR-FU-10001085"/>
    <x v="0"/>
    <x v="5"/>
    <s v="3M Polarizing Light Filter Sleeves"/>
    <n v="44.76"/>
    <n v="3"/>
    <n v="0.2"/>
    <n v="14.546999999999995"/>
  </r>
  <r>
    <n v="3961"/>
    <x v="1957"/>
    <x v="1"/>
    <x v="324"/>
    <d v="2012-10-24T00:00:00"/>
    <s v="Standard Class"/>
    <x v="468"/>
    <s v="Nicole Hansen"/>
    <x v="1"/>
    <s v="United States"/>
    <s v="Detroit"/>
    <x v="12"/>
    <n v="48227"/>
    <x v="2"/>
    <s v="OFF-BI-10001249"/>
    <x v="1"/>
    <x v="8"/>
    <s v="Avery Heavy-Duty EZD View Binder with Locking Rings"/>
    <n v="38.28"/>
    <n v="6"/>
    <n v="0"/>
    <n v="17.608799999999999"/>
  </r>
  <r>
    <n v="3962"/>
    <x v="1957"/>
    <x v="1"/>
    <x v="324"/>
    <d v="2012-10-24T00:00:00"/>
    <s v="Standard Class"/>
    <x v="468"/>
    <s v="Nicole Hansen"/>
    <x v="1"/>
    <s v="United States"/>
    <s v="Detroit"/>
    <x v="12"/>
    <n v="48227"/>
    <x v="2"/>
    <s v="TEC-PH-10002564"/>
    <x v="2"/>
    <x v="7"/>
    <s v="OtterBox Defender Series Case - Samsung Galaxy S4"/>
    <n v="149.94999999999999"/>
    <n v="5"/>
    <n v="0"/>
    <n v="44.984999999999985"/>
  </r>
  <r>
    <n v="3963"/>
    <x v="1958"/>
    <x v="3"/>
    <x v="600"/>
    <d v="2014-02-21T00:00:00"/>
    <s v="First Class"/>
    <x v="525"/>
    <s v="Emily Ducich"/>
    <x v="2"/>
    <s v="United States"/>
    <s v="Los Angeles"/>
    <x v="1"/>
    <n v="90045"/>
    <x v="1"/>
    <s v="OFF-AR-10000634"/>
    <x v="1"/>
    <x v="6"/>
    <s v="Newell 320"/>
    <n v="12.84"/>
    <n v="3"/>
    <n v="0"/>
    <n v="3.4668000000000005"/>
  </r>
  <r>
    <n v="3964"/>
    <x v="1958"/>
    <x v="3"/>
    <x v="600"/>
    <d v="2014-02-21T00:00:00"/>
    <s v="First Class"/>
    <x v="525"/>
    <s v="Emily Ducich"/>
    <x v="2"/>
    <s v="United States"/>
    <s v="Los Angeles"/>
    <x v="1"/>
    <n v="90045"/>
    <x v="1"/>
    <s v="FUR-FU-10004018"/>
    <x v="0"/>
    <x v="5"/>
    <s v="Tensor Computer Mounted Lamp"/>
    <n v="44.67"/>
    <n v="3"/>
    <n v="0"/>
    <n v="12.060900000000002"/>
  </r>
  <r>
    <n v="3965"/>
    <x v="1959"/>
    <x v="0"/>
    <x v="897"/>
    <d v="2013-09-29T00:00:00"/>
    <s v="Standard Class"/>
    <x v="617"/>
    <s v="Pierre Wener"/>
    <x v="0"/>
    <s v="United States"/>
    <s v="Philadelphia"/>
    <x v="9"/>
    <n v="19140"/>
    <x v="3"/>
    <s v="OFF-AR-10003481"/>
    <x v="1"/>
    <x v="6"/>
    <s v="Newell 348"/>
    <n v="7.8719999999999999"/>
    <n v="3"/>
    <n v="0.2"/>
    <n v="0.88559999999999883"/>
  </r>
  <r>
    <n v="3966"/>
    <x v="1960"/>
    <x v="2"/>
    <x v="607"/>
    <d v="2011-11-17T00:00:00"/>
    <s v="Second Class"/>
    <x v="664"/>
    <s v="Denise Monton"/>
    <x v="1"/>
    <s v="United States"/>
    <s v="Asheville"/>
    <x v="3"/>
    <n v="28806"/>
    <x v="0"/>
    <s v="OFF-AR-10003651"/>
    <x v="1"/>
    <x v="6"/>
    <s v="Newell 350"/>
    <n v="7.8719999999999999"/>
    <n v="3"/>
    <n v="0.2"/>
    <n v="0.88559999999999883"/>
  </r>
  <r>
    <n v="3967"/>
    <x v="1961"/>
    <x v="0"/>
    <x v="178"/>
    <d v="2013-04-07T00:00:00"/>
    <s v="Standard Class"/>
    <x v="386"/>
    <s v="Don Weiss"/>
    <x v="0"/>
    <s v="United States"/>
    <s v="New York City"/>
    <x v="15"/>
    <n v="10024"/>
    <x v="3"/>
    <s v="OFF-AR-10002956"/>
    <x v="1"/>
    <x v="6"/>
    <s v="Boston 16801 Nautilus Battery Pencil Sharpener"/>
    <n v="88.04"/>
    <n v="4"/>
    <n v="0"/>
    <n v="22.8904"/>
  </r>
  <r>
    <n v="3968"/>
    <x v="1962"/>
    <x v="0"/>
    <x v="244"/>
    <d v="2013-05-24T00:00:00"/>
    <s v="First Class"/>
    <x v="258"/>
    <s v="Eugene Hildebrand"/>
    <x v="2"/>
    <s v="United States"/>
    <s v="Colorado Springs"/>
    <x v="22"/>
    <n v="80906"/>
    <x v="1"/>
    <s v="OFF-BI-10003638"/>
    <x v="1"/>
    <x v="8"/>
    <s v="GBC Durable Plastic Covers"/>
    <n v="40.635000000000012"/>
    <n v="7"/>
    <n v="0.7"/>
    <n v="-32.507999999999996"/>
  </r>
  <r>
    <n v="3969"/>
    <x v="1963"/>
    <x v="1"/>
    <x v="932"/>
    <d v="2012-06-05T00:00:00"/>
    <s v="Standard Class"/>
    <x v="722"/>
    <s v="Katrina Edelman"/>
    <x v="1"/>
    <s v="United States"/>
    <s v="San Antonio"/>
    <x v="5"/>
    <n v="78207"/>
    <x v="2"/>
    <s v="OFF-BI-10001890"/>
    <x v="1"/>
    <x v="8"/>
    <s v="Avery Poly Binder Pockets"/>
    <n v="5.7279999999999989"/>
    <n v="8"/>
    <n v="0.8"/>
    <n v="-9.1648000000000032"/>
  </r>
  <r>
    <n v="3970"/>
    <x v="1963"/>
    <x v="1"/>
    <x v="932"/>
    <d v="2012-06-05T00:00:00"/>
    <s v="Standard Class"/>
    <x v="722"/>
    <s v="Katrina Edelman"/>
    <x v="1"/>
    <s v="United States"/>
    <s v="San Antonio"/>
    <x v="5"/>
    <n v="78207"/>
    <x v="2"/>
    <s v="OFF-PA-10002606"/>
    <x v="1"/>
    <x v="10"/>
    <s v="Xerox 1928"/>
    <n v="42.24"/>
    <n v="10"/>
    <n v="0.2"/>
    <n v="13.199999999999998"/>
  </r>
  <r>
    <n v="3971"/>
    <x v="1964"/>
    <x v="2"/>
    <x v="754"/>
    <d v="2011-11-26T00:00:00"/>
    <s v="Standard Class"/>
    <x v="727"/>
    <s v="Susan Pistek"/>
    <x v="0"/>
    <s v="United States"/>
    <s v="Los Angeles"/>
    <x v="1"/>
    <n v="90036"/>
    <x v="1"/>
    <s v="OFF-PA-10002245"/>
    <x v="1"/>
    <x v="10"/>
    <s v="Xerox 1895"/>
    <n v="53.820000000000007"/>
    <n v="9"/>
    <n v="0"/>
    <n v="24.218999999999998"/>
  </r>
  <r>
    <n v="3972"/>
    <x v="1965"/>
    <x v="1"/>
    <x v="933"/>
    <d v="2012-02-24T00:00:00"/>
    <s v="Second Class"/>
    <x v="390"/>
    <s v="Penelope Sewall"/>
    <x v="2"/>
    <s v="United States"/>
    <s v="Sterling Heights"/>
    <x v="12"/>
    <n v="48310"/>
    <x v="2"/>
    <s v="OFF-AR-10001615"/>
    <x v="1"/>
    <x v="6"/>
    <s v="Newell 34"/>
    <n v="79.36"/>
    <n v="4"/>
    <n v="0"/>
    <n v="20.633600000000001"/>
  </r>
  <r>
    <n v="3973"/>
    <x v="1966"/>
    <x v="0"/>
    <x v="892"/>
    <d v="2013-04-03T00:00:00"/>
    <s v="Standard Class"/>
    <x v="49"/>
    <s v="Janet Martin"/>
    <x v="0"/>
    <s v="United States"/>
    <s v="New York City"/>
    <x v="15"/>
    <n v="10009"/>
    <x v="3"/>
    <s v="OFF-PA-10000466"/>
    <x v="1"/>
    <x v="10"/>
    <s v="Memo Book, 100 Message Capacity, 5 3/8” x 11”"/>
    <n v="13.48"/>
    <n v="2"/>
    <n v="0"/>
    <n v="6.74"/>
  </r>
  <r>
    <n v="3974"/>
    <x v="1966"/>
    <x v="0"/>
    <x v="892"/>
    <d v="2013-04-03T00:00:00"/>
    <s v="Standard Class"/>
    <x v="49"/>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x v="49"/>
    <s v="Janet Martin"/>
    <x v="0"/>
    <s v="United States"/>
    <s v="New York City"/>
    <x v="15"/>
    <n v="10009"/>
    <x v="3"/>
    <s v="FUR-FU-10004848"/>
    <x v="0"/>
    <x v="5"/>
    <s v="Howard Miller 13-3/4&quot; Diameter Brushed Chrome Round Wall Clock"/>
    <n v="414"/>
    <n v="8"/>
    <n v="0"/>
    <n v="124.19999999999999"/>
  </r>
  <r>
    <n v="3976"/>
    <x v="1966"/>
    <x v="0"/>
    <x v="892"/>
    <d v="2013-04-03T00:00:00"/>
    <s v="Standard Class"/>
    <x v="49"/>
    <s v="Janet Martin"/>
    <x v="0"/>
    <s v="United States"/>
    <s v="New York City"/>
    <x v="15"/>
    <n v="10009"/>
    <x v="3"/>
    <s v="OFF-BI-10000320"/>
    <x v="1"/>
    <x v="8"/>
    <s v="GBC Plastic Binding Combs"/>
    <n v="41.328000000000003"/>
    <n v="7"/>
    <n v="0.2"/>
    <n v="14.981400000000001"/>
  </r>
  <r>
    <n v="3977"/>
    <x v="1967"/>
    <x v="0"/>
    <x v="332"/>
    <d v="2013-10-25T00:00:00"/>
    <s v="First Class"/>
    <x v="518"/>
    <s v="Eric Barreto"/>
    <x v="0"/>
    <s v="United States"/>
    <s v="Richmond"/>
    <x v="17"/>
    <n v="23223"/>
    <x v="0"/>
    <s v="FUR-FU-10003731"/>
    <x v="0"/>
    <x v="5"/>
    <s v="Eldon Expressions Wood and Plastic Desk Accessories, Oak"/>
    <n v="39.92"/>
    <n v="4"/>
    <n v="0"/>
    <n v="11.177600000000002"/>
  </r>
  <r>
    <n v="3978"/>
    <x v="1968"/>
    <x v="3"/>
    <x v="280"/>
    <d v="2014-10-08T00:00:00"/>
    <s v="Standard Class"/>
    <x v="435"/>
    <s v="Frank Gastineau"/>
    <x v="2"/>
    <s v="United States"/>
    <s v="Seattle"/>
    <x v="4"/>
    <n v="98105"/>
    <x v="1"/>
    <s v="OFF-FA-10002780"/>
    <x v="1"/>
    <x v="13"/>
    <s v="Staples"/>
    <n v="8.94"/>
    <n v="3"/>
    <n v="0"/>
    <n v="4.1123999999999992"/>
  </r>
  <r>
    <n v="3979"/>
    <x v="1968"/>
    <x v="3"/>
    <x v="280"/>
    <d v="2014-10-08T00:00:00"/>
    <s v="Standard Class"/>
    <x v="435"/>
    <s v="Frank Gastineau"/>
    <x v="2"/>
    <s v="United States"/>
    <s v="Seattle"/>
    <x v="4"/>
    <n v="98105"/>
    <x v="1"/>
    <s v="TEC-PH-10003800"/>
    <x v="2"/>
    <x v="7"/>
    <s v="i.Sound Portable Power - 8000 mAh"/>
    <n v="84.784000000000006"/>
    <n v="2"/>
    <n v="0.2"/>
    <n v="-20.136200000000006"/>
  </r>
  <r>
    <n v="3980"/>
    <x v="1969"/>
    <x v="2"/>
    <x v="851"/>
    <d v="2011-12-27T00:00:00"/>
    <s v="Standard Class"/>
    <x v="260"/>
    <s v="Tiffany House"/>
    <x v="1"/>
    <s v="United States"/>
    <s v="New York City"/>
    <x v="15"/>
    <n v="10024"/>
    <x v="3"/>
    <s v="FUR-TA-10001676"/>
    <x v="0"/>
    <x v="3"/>
    <s v="Hon 61000 Series Interactive Training Tables"/>
    <n v="53.315999999999995"/>
    <n v="2"/>
    <n v="0.4"/>
    <n v="-19.549200000000006"/>
  </r>
  <r>
    <n v="3981"/>
    <x v="1969"/>
    <x v="2"/>
    <x v="851"/>
    <d v="2011-12-27T00:00:00"/>
    <s v="Standard Class"/>
    <x v="260"/>
    <s v="Tiffany House"/>
    <x v="1"/>
    <s v="United States"/>
    <s v="New York City"/>
    <x v="15"/>
    <n v="10024"/>
    <x v="3"/>
    <s v="OFF-AP-10002350"/>
    <x v="1"/>
    <x v="9"/>
    <s v="Belkin F9H710-06 7 Outlet SurgeMaster Surge Protector"/>
    <n v="56.519999999999996"/>
    <n v="3"/>
    <n v="0"/>
    <n v="15.8256"/>
  </r>
  <r>
    <n v="3982"/>
    <x v="1970"/>
    <x v="3"/>
    <x v="934"/>
    <d v="2014-12-21T00:00:00"/>
    <s v="Standard Class"/>
    <x v="484"/>
    <s v="Paul Lucas"/>
    <x v="2"/>
    <s v="United States"/>
    <s v="Seattle"/>
    <x v="4"/>
    <n v="98115"/>
    <x v="1"/>
    <s v="FUR-FU-10003096"/>
    <x v="0"/>
    <x v="5"/>
    <s v="Master Giant Foot Doorstop, Safety Yellow"/>
    <n v="22.77"/>
    <n v="3"/>
    <n v="0"/>
    <n v="9.7911000000000001"/>
  </r>
  <r>
    <n v="3983"/>
    <x v="1971"/>
    <x v="0"/>
    <x v="274"/>
    <d v="2013-07-10T00:00:00"/>
    <s v="Second Class"/>
    <x v="666"/>
    <s v="Christopher Conant"/>
    <x v="0"/>
    <s v="United States"/>
    <s v="Los Angeles"/>
    <x v="1"/>
    <n v="90045"/>
    <x v="1"/>
    <s v="FUR-CH-10003061"/>
    <x v="0"/>
    <x v="1"/>
    <s v="Global Leather Task Chair, Black"/>
    <n v="287.96800000000002"/>
    <n v="4"/>
    <n v="0.2"/>
    <n v="-3.5996000000000521"/>
  </r>
  <r>
    <n v="3984"/>
    <x v="1971"/>
    <x v="0"/>
    <x v="274"/>
    <d v="2013-07-10T00:00:00"/>
    <s v="Second Class"/>
    <x v="666"/>
    <s v="Christopher Conant"/>
    <x v="0"/>
    <s v="United States"/>
    <s v="Los Angeles"/>
    <x v="1"/>
    <n v="90045"/>
    <x v="1"/>
    <s v="TEC-CO-10003763"/>
    <x v="2"/>
    <x v="16"/>
    <s v="Canon PC1060 Personal Laser Copier"/>
    <n v="2799.9600000000005"/>
    <n v="5"/>
    <n v="0.2"/>
    <n v="944.98649999999986"/>
  </r>
  <r>
    <n v="3985"/>
    <x v="1971"/>
    <x v="0"/>
    <x v="274"/>
    <d v="2013-07-10T00:00:00"/>
    <s v="Second Class"/>
    <x v="666"/>
    <s v="Christopher Conant"/>
    <x v="0"/>
    <s v="United States"/>
    <s v="Los Angeles"/>
    <x v="1"/>
    <n v="90045"/>
    <x v="1"/>
    <s v="OFF-PA-10002923"/>
    <x v="1"/>
    <x v="10"/>
    <s v="Xerox 1942"/>
    <n v="48.94"/>
    <n v="1"/>
    <n v="0"/>
    <n v="24.47"/>
  </r>
  <r>
    <n v="3986"/>
    <x v="1972"/>
    <x v="0"/>
    <x v="764"/>
    <d v="2013-04-22T00:00:00"/>
    <s v="Standard Class"/>
    <x v="341"/>
    <s v="Jessica Myrick"/>
    <x v="0"/>
    <s v="United States"/>
    <s v="Lakewood"/>
    <x v="1"/>
    <n v="90712"/>
    <x v="1"/>
    <s v="FUR-BO-10003441"/>
    <x v="0"/>
    <x v="0"/>
    <s v="Bush Westfield Collection Bookcases, Fully Assembled"/>
    <n v="257.49900000000002"/>
    <n v="3"/>
    <n v="0.15"/>
    <n v="24.235199999999978"/>
  </r>
  <r>
    <n v="3987"/>
    <x v="1973"/>
    <x v="3"/>
    <x v="798"/>
    <d v="2014-04-15T00:00:00"/>
    <s v="Standard Class"/>
    <x v="580"/>
    <s v="Karen Ferguson"/>
    <x v="2"/>
    <s v="United States"/>
    <s v="Plainfield"/>
    <x v="30"/>
    <n v="7060"/>
    <x v="3"/>
    <s v="OFF-ST-10001780"/>
    <x v="1"/>
    <x v="4"/>
    <s v="Tennsco 16-Compartment Lockers with Coat Rack"/>
    <n v="2591.56"/>
    <n v="4"/>
    <n v="0"/>
    <n v="621.97440000000006"/>
  </r>
  <r>
    <n v="3988"/>
    <x v="1973"/>
    <x v="3"/>
    <x v="798"/>
    <d v="2014-04-15T00:00:00"/>
    <s v="Standard Class"/>
    <x v="580"/>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x v="728"/>
    <s v="Charles Sheldon"/>
    <x v="1"/>
    <s v="United States"/>
    <s v="Columbia"/>
    <x v="18"/>
    <n v="38401"/>
    <x v="0"/>
    <s v="FUR-FU-10003798"/>
    <x v="0"/>
    <x v="5"/>
    <s v="Ultra Door Kickplate, 8&quot;H x 34&quot;W"/>
    <n v="79.12"/>
    <n v="5"/>
    <n v="0.2"/>
    <n v="13.845999999999997"/>
  </r>
  <r>
    <n v="3990"/>
    <x v="1975"/>
    <x v="2"/>
    <x v="641"/>
    <d v="2011-11-27T00:00:00"/>
    <s v="Second Class"/>
    <x v="481"/>
    <s v="Andy Reiter"/>
    <x v="0"/>
    <s v="United States"/>
    <s v="Woonsocket"/>
    <x v="34"/>
    <n v="2895"/>
    <x v="3"/>
    <s v="FUR-FU-10001095"/>
    <x v="0"/>
    <x v="5"/>
    <s v="DAX Black Cherry Wood-Tone Poster Frame"/>
    <n v="52.96"/>
    <n v="2"/>
    <n v="0"/>
    <n v="20.1248"/>
  </r>
  <r>
    <n v="3991"/>
    <x v="1976"/>
    <x v="2"/>
    <x v="935"/>
    <d v="2011-11-08T00:00:00"/>
    <s v="Standard Class"/>
    <x v="474"/>
    <s v="Maxwell Schwartz"/>
    <x v="0"/>
    <s v="United States"/>
    <s v="Lancaster"/>
    <x v="9"/>
    <n v="17602"/>
    <x v="3"/>
    <s v="OFF-SU-10000157"/>
    <x v="1"/>
    <x v="14"/>
    <s v="Compact Automatic Electric Letter Opener"/>
    <n v="286.34400000000005"/>
    <n v="3"/>
    <n v="0.2"/>
    <n v="-64.427400000000006"/>
  </r>
  <r>
    <n v="3992"/>
    <x v="1977"/>
    <x v="1"/>
    <x v="489"/>
    <d v="2012-05-05T00:00:00"/>
    <s v="Standard Class"/>
    <x v="106"/>
    <s v="David Bremer"/>
    <x v="1"/>
    <s v="United States"/>
    <s v="Tampa"/>
    <x v="2"/>
    <n v="33614"/>
    <x v="0"/>
    <s v="FUR-FU-10001095"/>
    <x v="0"/>
    <x v="5"/>
    <s v="DAX Black Cherry Wood-Tone Poster Frame"/>
    <n v="63.552000000000007"/>
    <n v="3"/>
    <n v="0.2"/>
    <n v="14.299199999999999"/>
  </r>
  <r>
    <n v="3993"/>
    <x v="1977"/>
    <x v="1"/>
    <x v="489"/>
    <d v="2012-05-05T00:00:00"/>
    <s v="Standard Class"/>
    <x v="106"/>
    <s v="David Bremer"/>
    <x v="1"/>
    <s v="United States"/>
    <s v="Tampa"/>
    <x v="2"/>
    <n v="33614"/>
    <x v="0"/>
    <s v="OFF-SU-10004261"/>
    <x v="1"/>
    <x v="14"/>
    <s v="Fiskars 8&quot; Scissors, 2/Pack"/>
    <n v="41.375999999999998"/>
    <n v="3"/>
    <n v="0.2"/>
    <n v="4.6547999999999927"/>
  </r>
  <r>
    <n v="3994"/>
    <x v="1977"/>
    <x v="1"/>
    <x v="489"/>
    <d v="2012-05-05T00:00:00"/>
    <s v="Standard Class"/>
    <x v="106"/>
    <s v="David Bremer"/>
    <x v="1"/>
    <s v="United States"/>
    <s v="Tampa"/>
    <x v="2"/>
    <n v="33614"/>
    <x v="0"/>
    <s v="OFF-AR-10004022"/>
    <x v="1"/>
    <x v="6"/>
    <s v="Panasonic KP-380BK Classic Electric Pencil Sharpener"/>
    <n v="172.70400000000001"/>
    <n v="6"/>
    <n v="0.2"/>
    <n v="10.793999999999983"/>
  </r>
  <r>
    <n v="3995"/>
    <x v="1978"/>
    <x v="1"/>
    <x v="936"/>
    <d v="2012-03-12T00:00:00"/>
    <s v="Standard Class"/>
    <x v="729"/>
    <s v="Dana Kaydos"/>
    <x v="0"/>
    <s v="United States"/>
    <s v="Kenosha"/>
    <x v="6"/>
    <n v="53142"/>
    <x v="2"/>
    <s v="FUR-BO-10002916"/>
    <x v="0"/>
    <x v="0"/>
    <s v="Rush Hierlooms Collection 1&quot; Thick Stackable Bookcases"/>
    <n v="512.93999999999994"/>
    <n v="3"/>
    <n v="0"/>
    <n v="97.45859999999999"/>
  </r>
  <r>
    <n v="3996"/>
    <x v="1978"/>
    <x v="1"/>
    <x v="936"/>
    <d v="2012-03-12T00:00:00"/>
    <s v="Standard Class"/>
    <x v="729"/>
    <s v="Dana Kaydos"/>
    <x v="0"/>
    <s v="United States"/>
    <s v="Kenosha"/>
    <x v="6"/>
    <n v="53142"/>
    <x v="2"/>
    <s v="FUR-CH-10002084"/>
    <x v="0"/>
    <x v="1"/>
    <s v="Hon Mobius Operator's Chair"/>
    <n v="860.93"/>
    <n v="7"/>
    <n v="0"/>
    <n v="189.40460000000002"/>
  </r>
  <r>
    <n v="3997"/>
    <x v="1978"/>
    <x v="1"/>
    <x v="936"/>
    <d v="2012-03-12T00:00:00"/>
    <s v="Standard Class"/>
    <x v="729"/>
    <s v="Dana Kaydos"/>
    <x v="0"/>
    <s v="United States"/>
    <s v="Kenosha"/>
    <x v="6"/>
    <n v="53142"/>
    <x v="2"/>
    <s v="TEC-PH-10003012"/>
    <x v="2"/>
    <x v="7"/>
    <s v="Nortel Meridian M3904 Professional Digital phone"/>
    <n v="769.95"/>
    <n v="5"/>
    <n v="0"/>
    <n v="223.28549999999993"/>
  </r>
  <r>
    <n v="3998"/>
    <x v="1978"/>
    <x v="1"/>
    <x v="936"/>
    <d v="2012-03-12T00:00:00"/>
    <s v="Standard Class"/>
    <x v="729"/>
    <s v="Dana Kaydos"/>
    <x v="0"/>
    <s v="United States"/>
    <s v="Kenosha"/>
    <x v="6"/>
    <n v="53142"/>
    <x v="2"/>
    <s v="OFF-AR-10002704"/>
    <x v="1"/>
    <x v="6"/>
    <s v="Boston 1900 Electric Pencil Sharpener"/>
    <n v="14.98"/>
    <n v="1"/>
    <n v="0"/>
    <n v="4.4939999999999998"/>
  </r>
  <r>
    <n v="3999"/>
    <x v="1978"/>
    <x v="1"/>
    <x v="936"/>
    <d v="2012-03-12T00:00:00"/>
    <s v="Standard Class"/>
    <x v="729"/>
    <s v="Dana Kaydos"/>
    <x v="0"/>
    <s v="United States"/>
    <s v="Kenosha"/>
    <x v="6"/>
    <n v="53142"/>
    <x v="2"/>
    <s v="FUR-FU-10000308"/>
    <x v="0"/>
    <x v="5"/>
    <s v="Deflect-o Glass Clear Studded Chair Mats"/>
    <n v="373.08"/>
    <n v="6"/>
    <n v="0"/>
    <n v="82.077600000000004"/>
  </r>
  <r>
    <n v="4000"/>
    <x v="1979"/>
    <x v="1"/>
    <x v="789"/>
    <d v="2012-07-20T00:00:00"/>
    <s v="Second Class"/>
    <x v="172"/>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x v="656"/>
    <s v="Dean percer"/>
    <x v="2"/>
    <s v="United States"/>
    <s v="Seattle"/>
    <x v="4"/>
    <n v="98115"/>
    <x v="1"/>
    <s v="FUR-FU-10001196"/>
    <x v="0"/>
    <x v="5"/>
    <s v="DAX Cubicle Frames - 8x10"/>
    <n v="63.47"/>
    <n v="11"/>
    <n v="0"/>
    <n v="19.040999999999997"/>
  </r>
  <r>
    <n v="4002"/>
    <x v="1980"/>
    <x v="2"/>
    <x v="856"/>
    <d v="2011-10-16T00:00:00"/>
    <s v="Standard Class"/>
    <x v="656"/>
    <s v="Dean percer"/>
    <x v="2"/>
    <s v="United States"/>
    <s v="Seattle"/>
    <x v="4"/>
    <n v="98115"/>
    <x v="1"/>
    <s v="TEC-AC-10002942"/>
    <x v="2"/>
    <x v="11"/>
    <s v="WD My Passport Ultra 1TB Portable External Hard Drive"/>
    <n v="345"/>
    <n v="5"/>
    <n v="0"/>
    <n v="58.649999999999984"/>
  </r>
  <r>
    <n v="4003"/>
    <x v="1981"/>
    <x v="0"/>
    <x v="840"/>
    <d v="2013-03-09T00:00:00"/>
    <s v="Standard Class"/>
    <x v="417"/>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x v="417"/>
    <s v="Chris Cortes"/>
    <x v="0"/>
    <s v="United States"/>
    <s v="San Antonio"/>
    <x v="5"/>
    <n v="78207"/>
    <x v="2"/>
    <s v="TEC-MA-10001016"/>
    <x v="2"/>
    <x v="15"/>
    <s v="Canon PC170 Desktop Personal Copier"/>
    <n v="287.90999999999997"/>
    <n v="3"/>
    <n v="0.4"/>
    <n v="33.589499999999987"/>
  </r>
  <r>
    <n v="4005"/>
    <x v="1981"/>
    <x v="0"/>
    <x v="840"/>
    <d v="2013-03-09T00:00:00"/>
    <s v="Standard Class"/>
    <x v="417"/>
    <s v="Chris Cortes"/>
    <x v="0"/>
    <s v="United States"/>
    <s v="San Antonio"/>
    <x v="5"/>
    <n v="78207"/>
    <x v="2"/>
    <s v="OFF-EN-10000483"/>
    <x v="1"/>
    <x v="12"/>
    <s v="White Envelopes, White Envelopes with Clear Poly Window"/>
    <n v="36.6"/>
    <n v="3"/>
    <n v="0.2"/>
    <n v="11.894999999999994"/>
  </r>
  <r>
    <n v="4006"/>
    <x v="1982"/>
    <x v="1"/>
    <x v="895"/>
    <d v="2012-12-16T00:00:00"/>
    <s v="Standard Class"/>
    <x v="730"/>
    <s v="Khloe Miller"/>
    <x v="0"/>
    <s v="United States"/>
    <s v="Roswell"/>
    <x v="32"/>
    <n v="30076"/>
    <x v="0"/>
    <s v="OFF-AR-10003087"/>
    <x v="1"/>
    <x v="6"/>
    <s v="Staples"/>
    <n v="1.78"/>
    <n v="1"/>
    <n v="0"/>
    <n v="0.49839999999999995"/>
  </r>
  <r>
    <n v="4007"/>
    <x v="1982"/>
    <x v="1"/>
    <x v="895"/>
    <d v="2012-12-16T00:00:00"/>
    <s v="Standard Class"/>
    <x v="730"/>
    <s v="Khloe Miller"/>
    <x v="0"/>
    <s v="United States"/>
    <s v="Roswell"/>
    <x v="32"/>
    <n v="30076"/>
    <x v="0"/>
    <s v="OFF-PA-10000520"/>
    <x v="1"/>
    <x v="10"/>
    <s v="Xerox 201"/>
    <n v="25.92"/>
    <n v="4"/>
    <n v="0"/>
    <n v="12.441600000000001"/>
  </r>
  <r>
    <n v="4008"/>
    <x v="1982"/>
    <x v="1"/>
    <x v="895"/>
    <d v="2012-12-16T00:00:00"/>
    <s v="Standard Class"/>
    <x v="730"/>
    <s v="Khloe Miller"/>
    <x v="0"/>
    <s v="United States"/>
    <s v="Roswell"/>
    <x v="32"/>
    <n v="30076"/>
    <x v="0"/>
    <s v="TEC-AC-10001553"/>
    <x v="2"/>
    <x v="11"/>
    <s v="Memorex 25GB 6X Branded Blu-Ray Recordable Disc, 15/Pack"/>
    <n v="101.94"/>
    <n v="6"/>
    <n v="0"/>
    <n v="21.407399999999999"/>
  </r>
  <r>
    <n v="4009"/>
    <x v="1983"/>
    <x v="1"/>
    <x v="217"/>
    <d v="2012-12-22T00:00:00"/>
    <s v="Standard Class"/>
    <x v="149"/>
    <s v="Michael Kennedy"/>
    <x v="1"/>
    <s v="United States"/>
    <s v="Louisville"/>
    <x v="22"/>
    <n v="80027"/>
    <x v="1"/>
    <s v="OFF-AR-10000634"/>
    <x v="1"/>
    <x v="6"/>
    <s v="Newell 320"/>
    <n v="6.8480000000000008"/>
    <n v="2"/>
    <n v="0.2"/>
    <n v="0.59920000000000018"/>
  </r>
  <r>
    <n v="4010"/>
    <x v="1984"/>
    <x v="3"/>
    <x v="314"/>
    <d v="2014-01-06T00:00:00"/>
    <s v="Standard Class"/>
    <x v="56"/>
    <s v="Steven Cartwright"/>
    <x v="0"/>
    <s v="United States"/>
    <s v="Los Angeles"/>
    <x v="1"/>
    <n v="90036"/>
    <x v="1"/>
    <s v="FUR-FU-10001215"/>
    <x v="0"/>
    <x v="5"/>
    <s v="Howard Miller 11-1/2&quot; Diameter Brentwood Wall Clock"/>
    <n v="474.43"/>
    <n v="11"/>
    <n v="0"/>
    <n v="199.26060000000004"/>
  </r>
  <r>
    <n v="4011"/>
    <x v="1985"/>
    <x v="3"/>
    <x v="610"/>
    <d v="2014-11-25T00:00:00"/>
    <s v="First Class"/>
    <x v="693"/>
    <s v="Cindy Chapman"/>
    <x v="0"/>
    <s v="United States"/>
    <s v="Philadelphia"/>
    <x v="9"/>
    <n v="19143"/>
    <x v="3"/>
    <s v="OFF-PA-10001204"/>
    <x v="1"/>
    <x v="10"/>
    <s v="Xerox 1972"/>
    <n v="8.4480000000000004"/>
    <n v="2"/>
    <n v="0.2"/>
    <n v="2.6399999999999997"/>
  </r>
  <r>
    <n v="4012"/>
    <x v="1985"/>
    <x v="3"/>
    <x v="610"/>
    <d v="2014-11-25T00:00:00"/>
    <s v="First Class"/>
    <x v="693"/>
    <s v="Cindy Chapman"/>
    <x v="0"/>
    <s v="United States"/>
    <s v="Philadelphia"/>
    <x v="9"/>
    <n v="19143"/>
    <x v="3"/>
    <s v="OFF-ST-10002444"/>
    <x v="1"/>
    <x v="4"/>
    <s v="Recycled Eldon Regeneration Jumbo File"/>
    <n v="39.295999999999999"/>
    <n v="4"/>
    <n v="0.2"/>
    <n v="3.9295999999999989"/>
  </r>
  <r>
    <n v="4013"/>
    <x v="1986"/>
    <x v="1"/>
    <x v="937"/>
    <d v="2012-12-27T00:00:00"/>
    <s v="Standard Class"/>
    <x v="457"/>
    <s v="Beth Thompson"/>
    <x v="2"/>
    <s v="United States"/>
    <s v="Superior"/>
    <x v="6"/>
    <n v="54880"/>
    <x v="2"/>
    <s v="OFF-AR-10000203"/>
    <x v="1"/>
    <x v="6"/>
    <s v="Newell 336"/>
    <n v="17.12"/>
    <n v="4"/>
    <n v="0"/>
    <n v="4.9647999999999985"/>
  </r>
  <r>
    <n v="4014"/>
    <x v="1987"/>
    <x v="1"/>
    <x v="841"/>
    <d v="2012-08-28T00:00:00"/>
    <s v="Standard Class"/>
    <x v="651"/>
    <s v="Fred Harton"/>
    <x v="0"/>
    <s v="United States"/>
    <s v="Atlanta"/>
    <x v="32"/>
    <n v="30318"/>
    <x v="0"/>
    <s v="OFF-AP-10000828"/>
    <x v="1"/>
    <x v="9"/>
    <s v="Avanti 4.4 Cu. Ft. Refrigerator"/>
    <n v="542.93999999999994"/>
    <n v="3"/>
    <n v="0"/>
    <n v="152.02319999999997"/>
  </r>
  <r>
    <n v="4015"/>
    <x v="1987"/>
    <x v="1"/>
    <x v="841"/>
    <d v="2012-08-28T00:00:00"/>
    <s v="Standard Class"/>
    <x v="651"/>
    <s v="Fred Harton"/>
    <x v="0"/>
    <s v="United States"/>
    <s v="Atlanta"/>
    <x v="32"/>
    <n v="30318"/>
    <x v="0"/>
    <s v="OFF-LA-10003190"/>
    <x v="1"/>
    <x v="2"/>
    <s v="Avery 474"/>
    <n v="8.64"/>
    <n v="3"/>
    <n v="0"/>
    <n v="4.2336"/>
  </r>
  <r>
    <n v="4016"/>
    <x v="1987"/>
    <x v="1"/>
    <x v="841"/>
    <d v="2012-08-28T00:00:00"/>
    <s v="Standard Class"/>
    <x v="651"/>
    <s v="Fred Harton"/>
    <x v="0"/>
    <s v="United States"/>
    <s v="Atlanta"/>
    <x v="32"/>
    <n v="30318"/>
    <x v="0"/>
    <s v="OFF-PA-10002319"/>
    <x v="1"/>
    <x v="10"/>
    <s v="Xerox 1944"/>
    <n v="193.79999999999998"/>
    <n v="5"/>
    <n v="0"/>
    <n v="94.962000000000003"/>
  </r>
  <r>
    <n v="4017"/>
    <x v="1987"/>
    <x v="1"/>
    <x v="841"/>
    <d v="2012-08-28T00:00:00"/>
    <s v="Standard Class"/>
    <x v="651"/>
    <s v="Fred Harton"/>
    <x v="0"/>
    <s v="United States"/>
    <s v="Atlanta"/>
    <x v="32"/>
    <n v="30318"/>
    <x v="0"/>
    <s v="OFF-PA-10003893"/>
    <x v="1"/>
    <x v="10"/>
    <s v="Xerox 1962"/>
    <n v="21.400000000000002"/>
    <n v="5"/>
    <n v="0"/>
    <n v="9.629999999999999"/>
  </r>
  <r>
    <n v="4018"/>
    <x v="1987"/>
    <x v="1"/>
    <x v="841"/>
    <d v="2012-08-28T00:00:00"/>
    <s v="Standard Class"/>
    <x v="651"/>
    <s v="Fred Harton"/>
    <x v="0"/>
    <s v="United States"/>
    <s v="Atlanta"/>
    <x v="32"/>
    <n v="30318"/>
    <x v="0"/>
    <s v="OFF-PA-10002499"/>
    <x v="1"/>
    <x v="10"/>
    <s v="Xerox 1890"/>
    <n v="97.88"/>
    <n v="2"/>
    <n v="0"/>
    <n v="48.94"/>
  </r>
  <r>
    <n v="4019"/>
    <x v="1987"/>
    <x v="1"/>
    <x v="841"/>
    <d v="2012-08-28T00:00:00"/>
    <s v="Standard Class"/>
    <x v="651"/>
    <s v="Fred Harton"/>
    <x v="0"/>
    <s v="United States"/>
    <s v="Atlanta"/>
    <x v="32"/>
    <n v="30318"/>
    <x v="0"/>
    <s v="TEC-AC-10004568"/>
    <x v="2"/>
    <x v="11"/>
    <s v="Maxell LTO Ultrium - 800 GB"/>
    <n v="251.91"/>
    <n v="9"/>
    <n v="0"/>
    <n v="47.862899999999982"/>
  </r>
  <r>
    <n v="4020"/>
    <x v="1987"/>
    <x v="1"/>
    <x v="841"/>
    <d v="2012-08-28T00:00:00"/>
    <s v="Standard Class"/>
    <x v="651"/>
    <s v="Fred Harton"/>
    <x v="0"/>
    <s v="United States"/>
    <s v="Atlanta"/>
    <x v="32"/>
    <n v="30318"/>
    <x v="0"/>
    <s v="OFF-AP-10001492"/>
    <x v="1"/>
    <x v="9"/>
    <s v="Acco Six-Outlet Power Strip, 4' Cord Length"/>
    <n v="25.86"/>
    <n v="3"/>
    <n v="0"/>
    <n v="6.7236000000000002"/>
  </r>
  <r>
    <n v="4021"/>
    <x v="1988"/>
    <x v="2"/>
    <x v="169"/>
    <d v="2011-06-27T00:00:00"/>
    <s v="Standard Class"/>
    <x v="731"/>
    <s v="Anna Andreadi"/>
    <x v="0"/>
    <s v="United States"/>
    <s v="Chester"/>
    <x v="9"/>
    <n v="19013"/>
    <x v="3"/>
    <s v="FUR-CH-10004698"/>
    <x v="0"/>
    <x v="1"/>
    <s v="Padded Folding Chairs, Black, 4/Carton"/>
    <n v="170.05799999999999"/>
    <n v="3"/>
    <n v="0.3"/>
    <n v="-4.858799999999988"/>
  </r>
  <r>
    <n v="4022"/>
    <x v="1988"/>
    <x v="2"/>
    <x v="169"/>
    <d v="2011-06-27T00:00:00"/>
    <s v="Standard Class"/>
    <x v="731"/>
    <s v="Anna Andreadi"/>
    <x v="0"/>
    <s v="United States"/>
    <s v="Chester"/>
    <x v="9"/>
    <n v="19013"/>
    <x v="3"/>
    <s v="TEC-PH-10004093"/>
    <x v="2"/>
    <x v="7"/>
    <s v="Panasonic Kx-TS550"/>
    <n v="82.782000000000011"/>
    <n v="3"/>
    <n v="0.4"/>
    <n v="-15.176700000000004"/>
  </r>
  <r>
    <n v="4023"/>
    <x v="1988"/>
    <x v="2"/>
    <x v="169"/>
    <d v="2011-06-27T00:00:00"/>
    <s v="Standard Class"/>
    <x v="731"/>
    <s v="Anna Andreadi"/>
    <x v="0"/>
    <s v="United States"/>
    <s v="Chester"/>
    <x v="9"/>
    <n v="19013"/>
    <x v="3"/>
    <s v="FUR-CH-10000454"/>
    <x v="0"/>
    <x v="1"/>
    <s v="Hon Deluxe Fabric Upholstered Stacking Chairs, Rounded Back"/>
    <n v="853.92999999999984"/>
    <n v="5"/>
    <n v="0.3"/>
    <n v="0"/>
  </r>
  <r>
    <n v="4024"/>
    <x v="1989"/>
    <x v="3"/>
    <x v="855"/>
    <d v="2014-10-29T00:00:00"/>
    <s v="First Class"/>
    <x v="705"/>
    <s v="Jack O'Briant"/>
    <x v="1"/>
    <s v="United States"/>
    <s v="San Francisco"/>
    <x v="1"/>
    <n v="94110"/>
    <x v="1"/>
    <s v="FUR-BO-10003034"/>
    <x v="0"/>
    <x v="0"/>
    <s v="O'Sullivan Elevations Bookcase, Cherry Finish"/>
    <n v="556.66499999999996"/>
    <n v="5"/>
    <n v="0.15"/>
    <n v="6.5490000000000208"/>
  </r>
  <r>
    <n v="4025"/>
    <x v="1989"/>
    <x v="3"/>
    <x v="855"/>
    <d v="2014-10-29T00:00:00"/>
    <s v="First Class"/>
    <x v="705"/>
    <s v="Jack O'Briant"/>
    <x v="1"/>
    <s v="United States"/>
    <s v="San Francisco"/>
    <x v="1"/>
    <n v="94110"/>
    <x v="1"/>
    <s v="TEC-PH-10003215"/>
    <x v="2"/>
    <x v="7"/>
    <s v="Jackery Bar Premium Fast-charging Portable Charger"/>
    <n v="95.84"/>
    <n v="4"/>
    <n v="0.2"/>
    <n v="34.741999999999997"/>
  </r>
  <r>
    <n v="4026"/>
    <x v="1990"/>
    <x v="3"/>
    <x v="938"/>
    <d v="2014-08-14T00:00:00"/>
    <s v="First Class"/>
    <x v="24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x v="245"/>
    <s v="Sylvia Foulston"/>
    <x v="1"/>
    <s v="United States"/>
    <s v="Bedford"/>
    <x v="5"/>
    <n v="76021"/>
    <x v="2"/>
    <s v="OFF-AR-10004582"/>
    <x v="1"/>
    <x v="6"/>
    <s v="BIC Brite Liner Grip Highlighters"/>
    <n v="9.1840000000000011"/>
    <n v="7"/>
    <n v="0.2"/>
    <n v="2.8699999999999992"/>
  </r>
  <r>
    <n v="4028"/>
    <x v="1990"/>
    <x v="3"/>
    <x v="938"/>
    <d v="2014-08-14T00:00:00"/>
    <s v="First Class"/>
    <x v="245"/>
    <s v="Sylvia Foulston"/>
    <x v="1"/>
    <s v="United States"/>
    <s v="Bedford"/>
    <x v="5"/>
    <n v="76021"/>
    <x v="2"/>
    <s v="TEC-PH-10001557"/>
    <x v="2"/>
    <x v="7"/>
    <s v="Pyle PMP37LED"/>
    <n v="153.584"/>
    <n v="2"/>
    <n v="0.2"/>
    <n v="13.438599999999994"/>
  </r>
  <r>
    <n v="4029"/>
    <x v="1990"/>
    <x v="3"/>
    <x v="938"/>
    <d v="2014-08-14T00:00:00"/>
    <s v="First Class"/>
    <x v="245"/>
    <s v="Sylvia Foulston"/>
    <x v="1"/>
    <s v="United States"/>
    <s v="Bedford"/>
    <x v="5"/>
    <n v="76021"/>
    <x v="2"/>
    <s v="OFF-BI-10004209"/>
    <x v="1"/>
    <x v="8"/>
    <s v="Fellowes Twister Kit, Gray/Clear, 3/pkg"/>
    <n v="12.863999999999995"/>
    <n v="8"/>
    <n v="0.8"/>
    <n v="-22.512"/>
  </r>
  <r>
    <n v="4030"/>
    <x v="1991"/>
    <x v="3"/>
    <x v="165"/>
    <d v="2014-12-29T00:00:00"/>
    <s v="Standard Class"/>
    <x v="394"/>
    <s v="Christine Sundaresam"/>
    <x v="0"/>
    <s v="United States"/>
    <s v="Lafayette"/>
    <x v="28"/>
    <n v="70506"/>
    <x v="0"/>
    <s v="TEC-MA-10003183"/>
    <x v="2"/>
    <x v="15"/>
    <s v="DYMO CardScan Personal V9 Business Card Scanner"/>
    <n v="479.97"/>
    <n v="3"/>
    <n v="0"/>
    <n v="239.98500000000001"/>
  </r>
  <r>
    <n v="4031"/>
    <x v="1991"/>
    <x v="3"/>
    <x v="165"/>
    <d v="2014-12-29T00:00:00"/>
    <s v="Standard Class"/>
    <x v="394"/>
    <s v="Christine Sundaresam"/>
    <x v="0"/>
    <s v="United States"/>
    <s v="Lafayette"/>
    <x v="28"/>
    <n v="70506"/>
    <x v="0"/>
    <s v="FUR-CH-10002439"/>
    <x v="0"/>
    <x v="1"/>
    <s v="Iceberg Nesting Folding Chair, 19w x 6d x 43h"/>
    <n v="232.88"/>
    <n v="4"/>
    <n v="0"/>
    <n v="60.5488"/>
  </r>
  <r>
    <n v="4032"/>
    <x v="1992"/>
    <x v="0"/>
    <x v="182"/>
    <d v="2013-10-01T00:00:00"/>
    <s v="Standard Class"/>
    <x v="17"/>
    <s v="Steve Nguyen"/>
    <x v="2"/>
    <s v="United States"/>
    <s v="Covington"/>
    <x v="4"/>
    <n v="98042"/>
    <x v="1"/>
    <s v="OFF-AP-10000576"/>
    <x v="1"/>
    <x v="9"/>
    <s v="Belkin 7 Outlet SurgeMaster II"/>
    <n v="236.88"/>
    <n v="6"/>
    <n v="0"/>
    <n v="66.326400000000007"/>
  </r>
  <r>
    <n v="4033"/>
    <x v="1992"/>
    <x v="0"/>
    <x v="182"/>
    <d v="2013-10-01T00:00:00"/>
    <s v="Standard Class"/>
    <x v="17"/>
    <s v="Steve Nguyen"/>
    <x v="2"/>
    <s v="United States"/>
    <s v="Covington"/>
    <x v="4"/>
    <n v="98042"/>
    <x v="1"/>
    <s v="OFF-PA-10004040"/>
    <x v="1"/>
    <x v="10"/>
    <s v="Universal Premium White Copier/Laser Paper (20Lb. and 87 Bright)"/>
    <n v="29.900000000000002"/>
    <n v="5"/>
    <n v="0"/>
    <n v="14.651"/>
  </r>
  <r>
    <n v="4034"/>
    <x v="1992"/>
    <x v="0"/>
    <x v="182"/>
    <d v="2013-10-01T00:00:00"/>
    <s v="Standard Class"/>
    <x v="17"/>
    <s v="Steve Nguyen"/>
    <x v="2"/>
    <s v="United States"/>
    <s v="Covington"/>
    <x v="4"/>
    <n v="98042"/>
    <x v="1"/>
    <s v="TEC-AC-10003063"/>
    <x v="2"/>
    <x v="11"/>
    <s v="Micro Innovations USB RF Wireless Keyboard with Mouse"/>
    <n v="100"/>
    <n v="4"/>
    <n v="0"/>
    <n v="21"/>
  </r>
  <r>
    <n v="4035"/>
    <x v="1993"/>
    <x v="0"/>
    <x v="939"/>
    <d v="2013-12-13T00:00:00"/>
    <s v="Same Day"/>
    <x v="487"/>
    <s v="Jim Mitchum"/>
    <x v="1"/>
    <s v="United States"/>
    <s v="Lorain"/>
    <x v="24"/>
    <n v="44052"/>
    <x v="3"/>
    <s v="OFF-BI-10003982"/>
    <x v="1"/>
    <x v="8"/>
    <s v="Wilson Jones Century Plastic Molded Ring Binders"/>
    <n v="18.693000000000001"/>
    <n v="3"/>
    <n v="0.7"/>
    <n v="-14.331299999999992"/>
  </r>
  <r>
    <n v="4036"/>
    <x v="1993"/>
    <x v="0"/>
    <x v="939"/>
    <d v="2013-12-13T00:00:00"/>
    <s v="Same Day"/>
    <x v="487"/>
    <s v="Jim Mitchum"/>
    <x v="1"/>
    <s v="United States"/>
    <s v="Lorain"/>
    <x v="24"/>
    <n v="44052"/>
    <x v="3"/>
    <s v="TEC-AC-10002567"/>
    <x v="2"/>
    <x v="11"/>
    <s v="Logitech G602 Wireless Gaming Mouse"/>
    <n v="383.952"/>
    <n v="6"/>
    <n v="0.2"/>
    <n v="76.790399999999977"/>
  </r>
  <r>
    <n v="4037"/>
    <x v="1994"/>
    <x v="1"/>
    <x v="75"/>
    <d v="2013-01-01T00:00:00"/>
    <s v="Standard Class"/>
    <x v="651"/>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x v="295"/>
    <s v="Anthony Johnson"/>
    <x v="1"/>
    <s v="United States"/>
    <s v="San Francisco"/>
    <x v="1"/>
    <n v="94110"/>
    <x v="1"/>
    <s v="FUR-FU-10000550"/>
    <x v="0"/>
    <x v="5"/>
    <s v="Stacking Trays by OIC"/>
    <n v="24.900000000000002"/>
    <n v="5"/>
    <n v="0"/>
    <n v="8.2169999999999987"/>
  </r>
  <r>
    <n v="4039"/>
    <x v="1995"/>
    <x v="2"/>
    <x v="282"/>
    <d v="2012-01-02T00:00:00"/>
    <s v="Standard Class"/>
    <x v="295"/>
    <s v="Anthony Johnson"/>
    <x v="1"/>
    <s v="United States"/>
    <s v="San Francisco"/>
    <x v="1"/>
    <n v="94110"/>
    <x v="1"/>
    <s v="OFF-PA-10000528"/>
    <x v="1"/>
    <x v="10"/>
    <s v="Xerox 1981"/>
    <n v="21.12"/>
    <n v="4"/>
    <n v="0"/>
    <n v="9.5039999999999996"/>
  </r>
  <r>
    <n v="4040"/>
    <x v="1995"/>
    <x v="2"/>
    <x v="282"/>
    <d v="2012-01-02T00:00:00"/>
    <s v="Standard Class"/>
    <x v="2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x v="295"/>
    <s v="Anthony Johnson"/>
    <x v="1"/>
    <s v="United States"/>
    <s v="San Francisco"/>
    <x v="1"/>
    <n v="94110"/>
    <x v="1"/>
    <s v="OFF-BI-10003305"/>
    <x v="1"/>
    <x v="8"/>
    <s v="Avery Hanging File Binders"/>
    <n v="14.352000000000002"/>
    <n v="3"/>
    <n v="0.2"/>
    <n v="4.6643999999999988"/>
  </r>
  <r>
    <n v="4042"/>
    <x v="1995"/>
    <x v="2"/>
    <x v="282"/>
    <d v="2012-01-02T00:00:00"/>
    <s v="Standard Class"/>
    <x v="295"/>
    <s v="Anthony Johnson"/>
    <x v="1"/>
    <s v="United States"/>
    <s v="San Francisco"/>
    <x v="1"/>
    <n v="94110"/>
    <x v="1"/>
    <s v="TEC-PH-10001425"/>
    <x v="2"/>
    <x v="7"/>
    <s v="Mophie Juice Pack Helium for iPhone"/>
    <n v="191.976"/>
    <n v="3"/>
    <n v="0.2"/>
    <n v="19.197599999999994"/>
  </r>
  <r>
    <n v="4043"/>
    <x v="1995"/>
    <x v="2"/>
    <x v="282"/>
    <d v="2012-01-02T00:00:00"/>
    <s v="Standard Class"/>
    <x v="295"/>
    <s v="Anthony Johnson"/>
    <x v="1"/>
    <s v="United States"/>
    <s v="San Francisco"/>
    <x v="1"/>
    <n v="94110"/>
    <x v="1"/>
    <s v="OFF-LA-10001474"/>
    <x v="1"/>
    <x v="2"/>
    <s v="Avery 477"/>
    <n v="274.77"/>
    <n v="9"/>
    <n v="0"/>
    <n v="126.39420000000001"/>
  </r>
  <r>
    <n v="4044"/>
    <x v="1995"/>
    <x v="2"/>
    <x v="282"/>
    <d v="2012-01-02T00:00:00"/>
    <s v="Standard Class"/>
    <x v="295"/>
    <s v="Anthony Johnson"/>
    <x v="1"/>
    <s v="United States"/>
    <s v="San Francisco"/>
    <x v="1"/>
    <n v="94110"/>
    <x v="1"/>
    <s v="FUR-FU-10000672"/>
    <x v="0"/>
    <x v="5"/>
    <s v="Executive Impressions 10&quot; Spectator Wall Clock"/>
    <n v="70.56"/>
    <n v="6"/>
    <n v="0"/>
    <n v="23.990399999999994"/>
  </r>
  <r>
    <n v="4045"/>
    <x v="1996"/>
    <x v="1"/>
    <x v="608"/>
    <d v="2012-06-30T00:00:00"/>
    <s v="Standard Class"/>
    <x v="535"/>
    <s v="Jill Fjeld"/>
    <x v="0"/>
    <s v="United States"/>
    <s v="San Francisco"/>
    <x v="1"/>
    <n v="94110"/>
    <x v="1"/>
    <s v="FUR-FU-10001979"/>
    <x v="0"/>
    <x v="5"/>
    <s v="Dana Halogen Swing-Arm Architect Lamp"/>
    <n v="204.85"/>
    <n v="5"/>
    <n v="0"/>
    <n v="57.358000000000011"/>
  </r>
  <r>
    <n v="4046"/>
    <x v="1997"/>
    <x v="1"/>
    <x v="788"/>
    <d v="2012-04-07T00:00:00"/>
    <s v="Standard Class"/>
    <x v="688"/>
    <s v="Cari Sayre"/>
    <x v="1"/>
    <s v="United States"/>
    <s v="Houston"/>
    <x v="5"/>
    <n v="77070"/>
    <x v="2"/>
    <s v="OFF-BI-10003707"/>
    <x v="1"/>
    <x v="8"/>
    <s v="Aluminum Screw Posts"/>
    <n v="9.155999999999997"/>
    <n v="3"/>
    <n v="0.8"/>
    <n v="-13.734000000000002"/>
  </r>
  <r>
    <n v="4047"/>
    <x v="1998"/>
    <x v="3"/>
    <x v="208"/>
    <d v="2014-10-26T00:00:00"/>
    <s v="Standard Class"/>
    <x v="727"/>
    <s v="Susan Pistek"/>
    <x v="0"/>
    <s v="United States"/>
    <s v="Chicago"/>
    <x v="10"/>
    <n v="60653"/>
    <x v="2"/>
    <s v="OFF-AP-10002191"/>
    <x v="1"/>
    <x v="9"/>
    <s v="Belkin 8 Outlet SurgeMaster II Gold Surge Protector"/>
    <n v="23.991999999999994"/>
    <n v="2"/>
    <n v="0.8"/>
    <n v="-62.379199999999997"/>
  </r>
  <r>
    <n v="4048"/>
    <x v="1999"/>
    <x v="1"/>
    <x v="747"/>
    <d v="2012-07-19T00:00:00"/>
    <s v="First Class"/>
    <x v="722"/>
    <s v="Katrina Edelman"/>
    <x v="1"/>
    <s v="United States"/>
    <s v="New York City"/>
    <x v="15"/>
    <n v="10035"/>
    <x v="3"/>
    <s v="OFF-PA-10000501"/>
    <x v="1"/>
    <x v="10"/>
    <s v="Petty Cash Envelope"/>
    <n v="80.88"/>
    <n v="3"/>
    <n v="0"/>
    <n v="39.6312"/>
  </r>
  <r>
    <n v="4049"/>
    <x v="1999"/>
    <x v="1"/>
    <x v="747"/>
    <d v="2012-07-19T00:00:00"/>
    <s v="First Class"/>
    <x v="722"/>
    <s v="Katrina Edelman"/>
    <x v="1"/>
    <s v="United States"/>
    <s v="New York City"/>
    <x v="15"/>
    <n v="10035"/>
    <x v="3"/>
    <s v="TEC-AC-10001990"/>
    <x v="2"/>
    <x v="11"/>
    <s v="Kensington Orbit Wireless Mobile Trackball for PC and Mac"/>
    <n v="599.9"/>
    <n v="10"/>
    <n v="0"/>
    <n v="191.96799999999996"/>
  </r>
  <r>
    <n v="4050"/>
    <x v="2000"/>
    <x v="3"/>
    <x v="92"/>
    <d v="2014-06-27T00:00:00"/>
    <s v="Second Class"/>
    <x v="654"/>
    <s v="George Ashbrook"/>
    <x v="0"/>
    <s v="United States"/>
    <s v="New York City"/>
    <x v="15"/>
    <n v="10011"/>
    <x v="3"/>
    <s v="FUR-FU-10003601"/>
    <x v="0"/>
    <x v="5"/>
    <s v="Deflect-o RollaMat Studded, Beveled Mat for Medium Pile Carpeting"/>
    <n v="276.69"/>
    <n v="3"/>
    <n v="0"/>
    <n v="49.804199999999994"/>
  </r>
  <r>
    <n v="4051"/>
    <x v="2000"/>
    <x v="3"/>
    <x v="92"/>
    <d v="2014-06-27T00:00:00"/>
    <s v="Second Class"/>
    <x v="654"/>
    <s v="George Ashbrook"/>
    <x v="0"/>
    <s v="United States"/>
    <s v="New York City"/>
    <x v="15"/>
    <n v="10011"/>
    <x v="3"/>
    <s v="FUR-CH-10001891"/>
    <x v="0"/>
    <x v="1"/>
    <s v="Global Deluxe Office Fabric Chairs"/>
    <n v="172.76400000000001"/>
    <n v="2"/>
    <n v="0.1"/>
    <n v="32.633200000000016"/>
  </r>
  <r>
    <n v="4052"/>
    <x v="2001"/>
    <x v="2"/>
    <x v="411"/>
    <d v="2011-10-03T00:00:00"/>
    <s v="Standard Class"/>
    <x v="416"/>
    <s v="Suzanne McNair"/>
    <x v="1"/>
    <s v="United States"/>
    <s v="Philadelphia"/>
    <x v="9"/>
    <n v="19134"/>
    <x v="3"/>
    <s v="OFF-AR-10003469"/>
    <x v="1"/>
    <x v="6"/>
    <s v="Nontoxic Chalk"/>
    <n v="4.2240000000000002"/>
    <n v="3"/>
    <n v="0.2"/>
    <n v="1.4783999999999997"/>
  </r>
  <r>
    <n v="4053"/>
    <x v="2001"/>
    <x v="2"/>
    <x v="411"/>
    <d v="2011-10-03T00:00:00"/>
    <s v="Standard Class"/>
    <x v="416"/>
    <s v="Suzanne McNair"/>
    <x v="1"/>
    <s v="United States"/>
    <s v="Philadelphia"/>
    <x v="9"/>
    <n v="19134"/>
    <x v="3"/>
    <s v="FUR-TA-10004175"/>
    <x v="0"/>
    <x v="3"/>
    <s v="Hon 30&quot; x 60&quot; Table with Locking Drawer"/>
    <n v="409.27199999999999"/>
    <n v="2"/>
    <n v="0.4"/>
    <n v="-81.854399999999998"/>
  </r>
  <r>
    <n v="4054"/>
    <x v="2001"/>
    <x v="2"/>
    <x v="411"/>
    <d v="2011-10-03T00:00:00"/>
    <s v="Standard Class"/>
    <x v="416"/>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x v="416"/>
    <s v="Suzanne McNair"/>
    <x v="1"/>
    <s v="United States"/>
    <s v="Philadelphia"/>
    <x v="9"/>
    <n v="19134"/>
    <x v="3"/>
    <s v="OFF-PA-10000533"/>
    <x v="1"/>
    <x v="10"/>
    <s v="Southworth Parchment Paper &amp; Envelopes"/>
    <n v="20.928000000000001"/>
    <n v="4"/>
    <n v="0.2"/>
    <n v="6.8015999999999996"/>
  </r>
  <r>
    <n v="4056"/>
    <x v="2001"/>
    <x v="2"/>
    <x v="411"/>
    <d v="2011-10-03T00:00:00"/>
    <s v="Standard Class"/>
    <x v="416"/>
    <s v="Suzanne McNair"/>
    <x v="1"/>
    <s v="United States"/>
    <s v="Philadelphia"/>
    <x v="9"/>
    <n v="19134"/>
    <x v="3"/>
    <s v="OFF-ST-10004459"/>
    <x v="1"/>
    <x v="4"/>
    <s v="Tennsco Single-Tier Lockers"/>
    <n v="1801.6320000000001"/>
    <n v="6"/>
    <n v="0.2"/>
    <n v="-337.80600000000004"/>
  </r>
  <r>
    <n v="4057"/>
    <x v="2001"/>
    <x v="2"/>
    <x v="411"/>
    <d v="2011-10-03T00:00:00"/>
    <s v="Standard Class"/>
    <x v="416"/>
    <s v="Suzanne McNair"/>
    <x v="1"/>
    <s v="United States"/>
    <s v="Philadelphia"/>
    <x v="9"/>
    <n v="19134"/>
    <x v="3"/>
    <s v="FUR-TA-10004147"/>
    <x v="0"/>
    <x v="3"/>
    <s v="Hon 4060 Series Tables"/>
    <n v="67.175999999999988"/>
    <n v="1"/>
    <n v="0.4"/>
    <n v="-20.152800000000006"/>
  </r>
  <r>
    <n v="4058"/>
    <x v="2002"/>
    <x v="2"/>
    <x v="156"/>
    <d v="2011-11-28T00:00:00"/>
    <s v="Standard Class"/>
    <x v="213"/>
    <s v="Darren Koutras"/>
    <x v="0"/>
    <s v="United States"/>
    <s v="Chicago"/>
    <x v="10"/>
    <n v="60610"/>
    <x v="2"/>
    <s v="OFF-ST-10000046"/>
    <x v="1"/>
    <x v="4"/>
    <s v="Fellowes Super Stor/Drawer Files"/>
    <n v="646.20000000000005"/>
    <n v="5"/>
    <n v="0.2"/>
    <n v="-8.0774999999999864"/>
  </r>
  <r>
    <n v="4059"/>
    <x v="2003"/>
    <x v="1"/>
    <x v="312"/>
    <d v="2012-11-24T00:00:00"/>
    <s v="Standard Class"/>
    <x v="62"/>
    <s v="Lena Creighton"/>
    <x v="0"/>
    <s v="United States"/>
    <s v="Oakland"/>
    <x v="1"/>
    <n v="94601"/>
    <x v="1"/>
    <s v="TEC-PH-10004774"/>
    <x v="2"/>
    <x v="7"/>
    <s v="Gear Head AU3700S Headset"/>
    <n v="72.744000000000014"/>
    <n v="7"/>
    <n v="0.2"/>
    <n v="-15.458100000000007"/>
  </r>
  <r>
    <n v="4060"/>
    <x v="2003"/>
    <x v="1"/>
    <x v="312"/>
    <d v="2012-11-24T00:00:00"/>
    <s v="Standard Class"/>
    <x v="62"/>
    <s v="Lena Creighton"/>
    <x v="0"/>
    <s v="United States"/>
    <s v="Oakland"/>
    <x v="1"/>
    <n v="94601"/>
    <x v="1"/>
    <s v="FUR-CH-10000595"/>
    <x v="0"/>
    <x v="1"/>
    <s v="Safco Contoured Stacking Chairs"/>
    <n v="572.16000000000008"/>
    <n v="3"/>
    <n v="0.2"/>
    <n v="35.759999999999962"/>
  </r>
  <r>
    <n v="4061"/>
    <x v="2004"/>
    <x v="0"/>
    <x v="474"/>
    <d v="2013-11-08T00:00:00"/>
    <s v="Standard Class"/>
    <x v="190"/>
    <s v="Xylona Preis"/>
    <x v="0"/>
    <s v="United States"/>
    <s v="Chicago"/>
    <x v="10"/>
    <n v="60610"/>
    <x v="2"/>
    <s v="TEC-AC-10002473"/>
    <x v="2"/>
    <x v="11"/>
    <s v="Maxell 4.7GB DVD-R"/>
    <n v="68.111999999999995"/>
    <n v="3"/>
    <n v="0.2"/>
    <n v="17.879399999999997"/>
  </r>
  <r>
    <n v="4062"/>
    <x v="2005"/>
    <x v="1"/>
    <x v="14"/>
    <d v="2012-09-20T00:00:00"/>
    <s v="First Class"/>
    <x v="688"/>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x v="420"/>
    <s v="Bryan Davis"/>
    <x v="0"/>
    <s v="United States"/>
    <s v="Philadelphia"/>
    <x v="9"/>
    <n v="19143"/>
    <x v="3"/>
    <s v="TEC-AC-10002800"/>
    <x v="2"/>
    <x v="11"/>
    <s v="Plantronics Audio 478 Stereo USB Headset"/>
    <n v="39.992000000000004"/>
    <n v="1"/>
    <n v="0.2"/>
    <n v="7.4984999999999964"/>
  </r>
  <r>
    <n v="4064"/>
    <x v="2007"/>
    <x v="2"/>
    <x v="670"/>
    <d v="2011-06-26T00:00:00"/>
    <s v="First Class"/>
    <x v="658"/>
    <s v="Denise Leinenbach"/>
    <x v="0"/>
    <s v="United States"/>
    <s v="Concord"/>
    <x v="3"/>
    <n v="28027"/>
    <x v="0"/>
    <s v="OFF-AR-10002766"/>
    <x v="1"/>
    <x v="6"/>
    <s v="Prang Drawing Pencil Set"/>
    <n v="20.015999999999998"/>
    <n v="9"/>
    <n v="0.2"/>
    <n v="1.7514000000000003"/>
  </r>
  <r>
    <n v="4065"/>
    <x v="2007"/>
    <x v="2"/>
    <x v="670"/>
    <d v="2011-06-26T00:00:00"/>
    <s v="First Class"/>
    <x v="658"/>
    <s v="Denise Leinenbach"/>
    <x v="0"/>
    <s v="United States"/>
    <s v="Concord"/>
    <x v="3"/>
    <n v="28027"/>
    <x v="0"/>
    <s v="OFF-SU-10002522"/>
    <x v="1"/>
    <x v="14"/>
    <s v="Acme Kleen Earth Office Shears"/>
    <n v="3.1040000000000001"/>
    <n v="1"/>
    <n v="0.2"/>
    <n v="0.34919999999999951"/>
  </r>
  <r>
    <n v="4066"/>
    <x v="2008"/>
    <x v="2"/>
    <x v="301"/>
    <d v="2011-11-05T00:00:00"/>
    <s v="Standard Class"/>
    <x v="175"/>
    <s v="Ken Heidel"/>
    <x v="1"/>
    <s v="United States"/>
    <s v="Charlotte"/>
    <x v="3"/>
    <n v="28205"/>
    <x v="0"/>
    <s v="OFF-FA-10003021"/>
    <x v="1"/>
    <x v="13"/>
    <s v="Staples"/>
    <n v="7.52"/>
    <n v="5"/>
    <n v="0.2"/>
    <n v="1.4099999999999997"/>
  </r>
  <r>
    <n v="4067"/>
    <x v="2008"/>
    <x v="2"/>
    <x v="301"/>
    <d v="2011-11-05T00:00:00"/>
    <s v="Standard Class"/>
    <x v="175"/>
    <s v="Ken Heidel"/>
    <x v="1"/>
    <s v="United States"/>
    <s v="Charlotte"/>
    <x v="3"/>
    <n v="28205"/>
    <x v="0"/>
    <s v="OFF-AR-10000634"/>
    <x v="1"/>
    <x v="6"/>
    <s v="Newell 320"/>
    <n v="10.272000000000002"/>
    <n v="3"/>
    <n v="0.2"/>
    <n v="0.89880000000000004"/>
  </r>
  <r>
    <n v="4068"/>
    <x v="2008"/>
    <x v="2"/>
    <x v="301"/>
    <d v="2011-11-05T00:00:00"/>
    <s v="Standard Class"/>
    <x v="175"/>
    <s v="Ken Heidel"/>
    <x v="1"/>
    <s v="United States"/>
    <s v="Charlotte"/>
    <x v="3"/>
    <n v="28205"/>
    <x v="0"/>
    <s v="OFF-LA-10001771"/>
    <x v="1"/>
    <x v="2"/>
    <s v="Avery 513"/>
    <n v="47.808000000000007"/>
    <n v="12"/>
    <n v="0.2"/>
    <n v="15.537599999999998"/>
  </r>
  <r>
    <n v="4069"/>
    <x v="2008"/>
    <x v="2"/>
    <x v="301"/>
    <d v="2011-11-05T00:00:00"/>
    <s v="Standard Class"/>
    <x v="175"/>
    <s v="Ken Heidel"/>
    <x v="1"/>
    <s v="United States"/>
    <s v="Charlotte"/>
    <x v="3"/>
    <n v="28205"/>
    <x v="0"/>
    <s v="TEC-PH-10004434"/>
    <x v="2"/>
    <x v="7"/>
    <s v="Cisco IP Phone 7961G VoIP phone - Dark gray"/>
    <n v="978.83999999999992"/>
    <n v="9"/>
    <n v="0.2"/>
    <n v="110.1194999999999"/>
  </r>
  <r>
    <n v="4070"/>
    <x v="2009"/>
    <x v="0"/>
    <x v="770"/>
    <d v="2013-09-01T00:00:00"/>
    <s v="First Class"/>
    <x v="599"/>
    <s v="Tom Prescott"/>
    <x v="0"/>
    <s v="United States"/>
    <s v="Dallas"/>
    <x v="5"/>
    <n v="75081"/>
    <x v="2"/>
    <s v="OFF-BI-10000050"/>
    <x v="1"/>
    <x v="8"/>
    <s v="Angle-D Binders with Locking Rings, Label Holders"/>
    <n v="13.139999999999997"/>
    <n v="9"/>
    <n v="0.8"/>
    <n v="-21.681000000000004"/>
  </r>
  <r>
    <n v="4071"/>
    <x v="2009"/>
    <x v="0"/>
    <x v="770"/>
    <d v="2013-09-01T00:00:00"/>
    <s v="First Class"/>
    <x v="599"/>
    <s v="Tom Prescott"/>
    <x v="0"/>
    <s v="United States"/>
    <s v="Dallas"/>
    <x v="5"/>
    <n v="75081"/>
    <x v="2"/>
    <s v="OFF-BI-10002414"/>
    <x v="1"/>
    <x v="8"/>
    <s v="GBC ProClick Spines for 32-Hole Punch"/>
    <n v="10.023999999999997"/>
    <n v="4"/>
    <n v="0.8"/>
    <n v="-16.539600000000007"/>
  </r>
  <r>
    <n v="4072"/>
    <x v="2009"/>
    <x v="0"/>
    <x v="770"/>
    <d v="2013-09-01T00:00:00"/>
    <s v="First Class"/>
    <x v="599"/>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x v="472"/>
    <s v="Nora Pelletier"/>
    <x v="2"/>
    <s v="United States"/>
    <s v="Indianapolis"/>
    <x v="14"/>
    <n v="46203"/>
    <x v="2"/>
    <s v="TEC-CO-10002095"/>
    <x v="2"/>
    <x v="16"/>
    <s v="Hewlett Packard 610 Color Digital Copier / Printer"/>
    <n v="999.98"/>
    <n v="2"/>
    <n v="0"/>
    <n v="449.99099999999999"/>
  </r>
  <r>
    <n v="4074"/>
    <x v="2011"/>
    <x v="1"/>
    <x v="496"/>
    <d v="2012-09-27T00:00:00"/>
    <s v="First Class"/>
    <x v="649"/>
    <s v="Steve Carroll"/>
    <x v="2"/>
    <s v="United States"/>
    <s v="Broken Arrow"/>
    <x v="26"/>
    <n v="74012"/>
    <x v="2"/>
    <s v="TEC-PH-10004120"/>
    <x v="2"/>
    <x v="7"/>
    <s v="AT&amp;T 1080 Phone"/>
    <n v="821.94"/>
    <n v="6"/>
    <n v="0"/>
    <n v="213.70440000000002"/>
  </r>
  <r>
    <n v="4075"/>
    <x v="2012"/>
    <x v="3"/>
    <x v="940"/>
    <d v="2014-11-21T00:00:00"/>
    <s v="Standard Class"/>
    <x v="729"/>
    <s v="Dana Kaydos"/>
    <x v="0"/>
    <s v="United States"/>
    <s v="Miramar"/>
    <x v="2"/>
    <n v="33023"/>
    <x v="0"/>
    <s v="FUR-FU-10003553"/>
    <x v="0"/>
    <x v="5"/>
    <s v="Howard Miller 13-1/2&quot; Diameter Rosebrook Wall Clock"/>
    <n v="220.06399999999999"/>
    <n v="4"/>
    <n v="0.2"/>
    <n v="55.016000000000012"/>
  </r>
  <r>
    <n v="4076"/>
    <x v="2012"/>
    <x v="3"/>
    <x v="940"/>
    <d v="2014-11-21T00:00:00"/>
    <s v="Standard Class"/>
    <x v="729"/>
    <s v="Dana Kaydos"/>
    <x v="0"/>
    <s v="United States"/>
    <s v="Miramar"/>
    <x v="2"/>
    <n v="33023"/>
    <x v="0"/>
    <s v="FUR-FU-10001488"/>
    <x v="0"/>
    <x v="5"/>
    <s v="Tenex 46&quot; x 60&quot; Computer Anti-Static Chairmat, Rectangular Shaped"/>
    <n v="339.13600000000002"/>
    <n v="4"/>
    <n v="0.2"/>
    <n v="0"/>
  </r>
  <r>
    <n v="4077"/>
    <x v="2013"/>
    <x v="1"/>
    <x v="546"/>
    <d v="2012-12-21T00:00:00"/>
    <s v="Second Class"/>
    <x v="416"/>
    <s v="Suzanne McNair"/>
    <x v="1"/>
    <s v="United States"/>
    <s v="Omaha"/>
    <x v="8"/>
    <n v="68104"/>
    <x v="2"/>
    <s v="OFF-BI-10003094"/>
    <x v="1"/>
    <x v="8"/>
    <s v="Self-Adhesive Ring Binder Labels"/>
    <n v="7.04"/>
    <n v="2"/>
    <n v="0"/>
    <n v="3.3087999999999997"/>
  </r>
  <r>
    <n v="4078"/>
    <x v="2013"/>
    <x v="1"/>
    <x v="546"/>
    <d v="2012-12-21T00:00:00"/>
    <s v="Second Class"/>
    <x v="416"/>
    <s v="Suzanne McNair"/>
    <x v="1"/>
    <s v="United States"/>
    <s v="Omaha"/>
    <x v="8"/>
    <n v="68104"/>
    <x v="2"/>
    <s v="OFF-FA-10003472"/>
    <x v="1"/>
    <x v="13"/>
    <s v="Bagged Rubber Bands"/>
    <n v="5.04"/>
    <n v="4"/>
    <n v="0"/>
    <n v="0.2016"/>
  </r>
  <r>
    <n v="4079"/>
    <x v="2013"/>
    <x v="1"/>
    <x v="546"/>
    <d v="2012-12-21T00:00:00"/>
    <s v="Second Class"/>
    <x v="416"/>
    <s v="Suzanne McNair"/>
    <x v="1"/>
    <s v="United States"/>
    <s v="Omaha"/>
    <x v="8"/>
    <n v="68104"/>
    <x v="2"/>
    <s v="OFF-PA-10001289"/>
    <x v="1"/>
    <x v="10"/>
    <s v="White Computer Printout Paper by Universal"/>
    <n v="116.28"/>
    <n v="3"/>
    <n v="0"/>
    <n v="56.977199999999996"/>
  </r>
  <r>
    <n v="4080"/>
    <x v="2014"/>
    <x v="1"/>
    <x v="379"/>
    <d v="2012-12-24T00:00:00"/>
    <s v="First Class"/>
    <x v="201"/>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x v="722"/>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x v="722"/>
    <s v="Katrina Edelman"/>
    <x v="1"/>
    <s v="United States"/>
    <s v="Tigard"/>
    <x v="21"/>
    <n v="97224"/>
    <x v="1"/>
    <s v="OFF-BI-10004828"/>
    <x v="1"/>
    <x v="8"/>
    <s v="GBC Poly Designer Binding Covers"/>
    <n v="5.0220000000000002"/>
    <n v="1"/>
    <n v="0.7"/>
    <n v="-3.5153999999999996"/>
  </r>
  <r>
    <n v="4083"/>
    <x v="2016"/>
    <x v="3"/>
    <x v="92"/>
    <d v="2014-07-01T00:00:00"/>
    <s v="Standard Class"/>
    <x v="637"/>
    <s v="Matthew Clasen"/>
    <x v="1"/>
    <s v="United States"/>
    <s v="Decatur"/>
    <x v="10"/>
    <n v="62521"/>
    <x v="2"/>
    <s v="OFF-BI-10004632"/>
    <x v="1"/>
    <x v="8"/>
    <s v="Ibico Hi-Tech Manual Binding System"/>
    <n v="182.99399999999997"/>
    <n v="3"/>
    <n v="0.8"/>
    <n v="-320.23950000000013"/>
  </r>
  <r>
    <n v="4084"/>
    <x v="2016"/>
    <x v="3"/>
    <x v="92"/>
    <d v="2014-07-01T00:00:00"/>
    <s v="Standard Class"/>
    <x v="637"/>
    <s v="Matthew Clasen"/>
    <x v="1"/>
    <s v="United States"/>
    <s v="Decatur"/>
    <x v="10"/>
    <n v="62521"/>
    <x v="2"/>
    <s v="OFF-PA-10000327"/>
    <x v="1"/>
    <x v="10"/>
    <s v="Xerox 1971"/>
    <n v="10.272000000000002"/>
    <n v="3"/>
    <n v="0.2"/>
    <n v="3.2099999999999982"/>
  </r>
  <r>
    <n v="4085"/>
    <x v="2017"/>
    <x v="3"/>
    <x v="210"/>
    <d v="2014-09-10T00:00:00"/>
    <s v="First Class"/>
    <x v="656"/>
    <s v="Dean percer"/>
    <x v="2"/>
    <s v="United States"/>
    <s v="Phoenix"/>
    <x v="16"/>
    <n v="85023"/>
    <x v="1"/>
    <s v="OFF-BI-10003291"/>
    <x v="1"/>
    <x v="8"/>
    <s v="Wilson Jones Leather-Like Binders with DublLock Round Rings"/>
    <n v="7.857000000000002"/>
    <n v="3"/>
    <n v="0.7"/>
    <n v="-6.0236999999999998"/>
  </r>
  <r>
    <n v="4086"/>
    <x v="2018"/>
    <x v="0"/>
    <x v="578"/>
    <d v="2013-08-07T00:00:00"/>
    <s v="Second Class"/>
    <x v="18"/>
    <s v="Linda Cazamias"/>
    <x v="1"/>
    <s v="United States"/>
    <s v="Sacramento"/>
    <x v="1"/>
    <n v="95823"/>
    <x v="1"/>
    <s v="TEC-PH-10002275"/>
    <x v="2"/>
    <x v="7"/>
    <s v="Mitel 5320 IP Phone VoIP phone"/>
    <n v="302.38400000000001"/>
    <n v="2"/>
    <n v="0.2"/>
    <n v="30.238400000000013"/>
  </r>
  <r>
    <n v="4087"/>
    <x v="2018"/>
    <x v="0"/>
    <x v="578"/>
    <d v="2013-08-07T00:00:00"/>
    <s v="Second Class"/>
    <x v="18"/>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x v="18"/>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x v="23"/>
    <s v="Lena Hernandez"/>
    <x v="0"/>
    <s v="United States"/>
    <s v="Jonesboro"/>
    <x v="36"/>
    <n v="72401"/>
    <x v="0"/>
    <s v="FUR-BO-10000711"/>
    <x v="0"/>
    <x v="0"/>
    <s v="Hon Metal Bookcases, Gray"/>
    <n v="638.82000000000005"/>
    <n v="9"/>
    <n v="0"/>
    <n v="172.48140000000001"/>
  </r>
  <r>
    <n v="4090"/>
    <x v="2020"/>
    <x v="0"/>
    <x v="178"/>
    <d v="2013-04-06T00:00:00"/>
    <s v="Standard Class"/>
    <x v="533"/>
    <s v="Thomas Boland"/>
    <x v="1"/>
    <s v="United States"/>
    <s v="New York City"/>
    <x v="15"/>
    <n v="10035"/>
    <x v="3"/>
    <s v="OFF-LA-10001297"/>
    <x v="1"/>
    <x v="2"/>
    <s v="Avery 473"/>
    <n v="20.7"/>
    <n v="2"/>
    <n v="0"/>
    <n v="9.9359999999999999"/>
  </r>
  <r>
    <n v="4091"/>
    <x v="2020"/>
    <x v="0"/>
    <x v="178"/>
    <d v="2013-04-06T00:00:00"/>
    <s v="Standard Class"/>
    <x v="533"/>
    <s v="Thomas Boland"/>
    <x v="1"/>
    <s v="United States"/>
    <s v="New York City"/>
    <x v="15"/>
    <n v="10035"/>
    <x v="3"/>
    <s v="OFF-SU-10001574"/>
    <x v="1"/>
    <x v="14"/>
    <s v="Acme Value Line Scissors"/>
    <n v="10.95"/>
    <n v="3"/>
    <n v="0"/>
    <n v="3.2849999999999993"/>
  </r>
  <r>
    <n v="4092"/>
    <x v="2020"/>
    <x v="0"/>
    <x v="178"/>
    <d v="2013-04-06T00:00:00"/>
    <s v="Standard Class"/>
    <x v="533"/>
    <s v="Thomas Boland"/>
    <x v="1"/>
    <s v="United States"/>
    <s v="New York City"/>
    <x v="15"/>
    <n v="10035"/>
    <x v="3"/>
    <s v="OFF-BI-10003305"/>
    <x v="1"/>
    <x v="8"/>
    <s v="Avery Hanging File Binders"/>
    <n v="14.352000000000002"/>
    <n v="3"/>
    <n v="0.2"/>
    <n v="4.6643999999999988"/>
  </r>
  <r>
    <n v="4093"/>
    <x v="2021"/>
    <x v="3"/>
    <x v="941"/>
    <d v="2014-05-19T00:00:00"/>
    <s v="First Class"/>
    <x v="622"/>
    <s v="John Murray"/>
    <x v="0"/>
    <s v="United States"/>
    <s v="Akron"/>
    <x v="24"/>
    <n v="44312"/>
    <x v="3"/>
    <s v="OFF-ST-10002574"/>
    <x v="1"/>
    <x v="4"/>
    <s v="SAFCO Commercial Wire Shelving, Black"/>
    <n v="221.024"/>
    <n v="2"/>
    <n v="0.2"/>
    <n v="-55.256"/>
  </r>
  <r>
    <n v="4094"/>
    <x v="2022"/>
    <x v="1"/>
    <x v="252"/>
    <d v="2012-08-28T00:00:00"/>
    <s v="Standard Class"/>
    <x v="147"/>
    <s v="Katrina Willman"/>
    <x v="0"/>
    <s v="United States"/>
    <s v="Florence"/>
    <x v="0"/>
    <n v="41042"/>
    <x v="0"/>
    <s v="TEC-MA-10000864"/>
    <x v="2"/>
    <x v="15"/>
    <s v="Cisco 9971 IP Video Phone Charcoal"/>
    <n v="3080"/>
    <n v="7"/>
    <n v="0"/>
    <n v="1416.7999999999997"/>
  </r>
  <r>
    <n v="4095"/>
    <x v="2022"/>
    <x v="1"/>
    <x v="252"/>
    <d v="2012-08-28T00:00:00"/>
    <s v="Standard Class"/>
    <x v="147"/>
    <s v="Katrina Willman"/>
    <x v="0"/>
    <s v="United States"/>
    <s v="Florence"/>
    <x v="0"/>
    <n v="41042"/>
    <x v="0"/>
    <s v="TEC-AC-10003289"/>
    <x v="2"/>
    <x v="11"/>
    <s v="Anker Ultra-Slim Mini Bluetooth 3.0 Wireless Keyboard"/>
    <n v="79.959999999999994"/>
    <n v="4"/>
    <n v="0"/>
    <n v="18.390799999999999"/>
  </r>
  <r>
    <n v="4096"/>
    <x v="2022"/>
    <x v="1"/>
    <x v="252"/>
    <d v="2012-08-28T00:00:00"/>
    <s v="Standard Class"/>
    <x v="147"/>
    <s v="Katrina Willman"/>
    <x v="0"/>
    <s v="United States"/>
    <s v="Florence"/>
    <x v="0"/>
    <n v="41042"/>
    <x v="0"/>
    <s v="TEC-PH-10001619"/>
    <x v="2"/>
    <x v="7"/>
    <s v="LG G3"/>
    <n v="587.97"/>
    <n v="3"/>
    <n v="0"/>
    <n v="170.51129999999998"/>
  </r>
  <r>
    <n v="4097"/>
    <x v="2023"/>
    <x v="2"/>
    <x v="865"/>
    <d v="2011-09-28T00:00:00"/>
    <s v="Standard Class"/>
    <x v="183"/>
    <s v="Sanjit Chand"/>
    <x v="0"/>
    <s v="United States"/>
    <s v="Minneapolis"/>
    <x v="11"/>
    <n v="55407"/>
    <x v="2"/>
    <s v="OFF-PA-10004888"/>
    <x v="1"/>
    <x v="10"/>
    <s v="Xerox 217"/>
    <n v="32.400000000000006"/>
    <n v="5"/>
    <n v="0"/>
    <n v="15.552000000000001"/>
  </r>
  <r>
    <n v="4098"/>
    <x v="2023"/>
    <x v="2"/>
    <x v="865"/>
    <d v="2011-09-28T00:00:00"/>
    <s v="Standard Class"/>
    <x v="183"/>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x v="183"/>
    <s v="Sanjit Chand"/>
    <x v="0"/>
    <s v="United States"/>
    <s v="Minneapolis"/>
    <x v="11"/>
    <n v="55407"/>
    <x v="2"/>
    <s v="OFF-BI-10001120"/>
    <x v="1"/>
    <x v="8"/>
    <s v="Ibico EPK-21 Electric Binding System"/>
    <n v="9449.9500000000007"/>
    <n v="5"/>
    <n v="0"/>
    <n v="4630.4755000000005"/>
  </r>
  <r>
    <n v="4100"/>
    <x v="2023"/>
    <x v="2"/>
    <x v="865"/>
    <d v="2011-09-28T00:00:00"/>
    <s v="Standard Class"/>
    <x v="183"/>
    <s v="Sanjit Chand"/>
    <x v="0"/>
    <s v="United States"/>
    <s v="Minneapolis"/>
    <x v="11"/>
    <n v="55407"/>
    <x v="2"/>
    <s v="OFF-BI-10000301"/>
    <x v="1"/>
    <x v="8"/>
    <s v="GBC Instant Report Kit"/>
    <n v="12.94"/>
    <n v="2"/>
    <n v="0"/>
    <n v="6.47"/>
  </r>
  <r>
    <n v="4101"/>
    <x v="2024"/>
    <x v="3"/>
    <x v="249"/>
    <d v="2014-06-24T00:00:00"/>
    <s v="Standard Class"/>
    <x v="233"/>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x v="233"/>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x v="233"/>
    <s v="Zuschuss Carroll"/>
    <x v="0"/>
    <s v="United States"/>
    <s v="Houston"/>
    <x v="5"/>
    <n v="77095"/>
    <x v="2"/>
    <s v="OFF-PA-10000740"/>
    <x v="1"/>
    <x v="10"/>
    <s v="Xerox 1982"/>
    <n v="146.17600000000002"/>
    <n v="8"/>
    <n v="0.2"/>
    <n v="47.50719999999999"/>
  </r>
  <r>
    <n v="4104"/>
    <x v="2025"/>
    <x v="3"/>
    <x v="202"/>
    <d v="2014-12-22T00:00:00"/>
    <s v="Same Day"/>
    <x v="46"/>
    <s v="Rick Bensley"/>
    <x v="2"/>
    <s v="United States"/>
    <s v="Fremont"/>
    <x v="8"/>
    <n v="68025"/>
    <x v="2"/>
    <s v="FUR-FU-10001940"/>
    <x v="0"/>
    <x v="5"/>
    <s v="Staples"/>
    <n v="15.92"/>
    <n v="2"/>
    <n v="0"/>
    <n v="7.0048000000000012"/>
  </r>
  <r>
    <n v="4105"/>
    <x v="2026"/>
    <x v="3"/>
    <x v="783"/>
    <d v="2014-08-14T00:00:00"/>
    <s v="Standard Class"/>
    <x v="271"/>
    <s v="Jay Kimmel"/>
    <x v="0"/>
    <s v="United States"/>
    <s v="San Diego"/>
    <x v="1"/>
    <n v="92105"/>
    <x v="1"/>
    <s v="TEC-PH-10000439"/>
    <x v="2"/>
    <x v="7"/>
    <s v="GE DSL Phone Line Filter"/>
    <n v="159.96000000000004"/>
    <n v="5"/>
    <n v="0.2"/>
    <n v="17.995499999999979"/>
  </r>
  <r>
    <n v="4106"/>
    <x v="2026"/>
    <x v="3"/>
    <x v="783"/>
    <d v="2014-08-14T00:00:00"/>
    <s v="Standard Class"/>
    <x v="271"/>
    <s v="Jay Kimmel"/>
    <x v="0"/>
    <s v="United States"/>
    <s v="San Diego"/>
    <x v="1"/>
    <n v="92105"/>
    <x v="1"/>
    <s v="OFF-BI-10000404"/>
    <x v="1"/>
    <x v="8"/>
    <s v="Avery Printable Repositionable Plastic Tabs"/>
    <n v="13.76"/>
    <n v="2"/>
    <n v="0.2"/>
    <n v="4.6440000000000001"/>
  </r>
  <r>
    <n v="4107"/>
    <x v="2027"/>
    <x v="0"/>
    <x v="250"/>
    <d v="2013-08-27T00:00:00"/>
    <s v="Standard Class"/>
    <x v="732"/>
    <s v="Dorothy Dickinson"/>
    <x v="0"/>
    <s v="United States"/>
    <s v="Houston"/>
    <x v="5"/>
    <n v="77041"/>
    <x v="2"/>
    <s v="OFF-BI-10003676"/>
    <x v="1"/>
    <x v="8"/>
    <s v="GBC Standard Recycled Report Covers, Clear Plastic Sheets"/>
    <n v="4.3119999999999985"/>
    <n v="2"/>
    <n v="0.8"/>
    <n v="-6.8992000000000022"/>
  </r>
  <r>
    <n v="4108"/>
    <x v="2028"/>
    <x v="1"/>
    <x v="67"/>
    <d v="2012-09-07T00:00:00"/>
    <s v="Same Day"/>
    <x v="507"/>
    <s v="Marc Crier"/>
    <x v="0"/>
    <s v="United States"/>
    <s v="New York City"/>
    <x v="15"/>
    <n v="10011"/>
    <x v="3"/>
    <s v="OFF-ST-10002486"/>
    <x v="1"/>
    <x v="4"/>
    <s v="Eldon Shelf Savers Cubes and Bins"/>
    <n v="13.96"/>
    <n v="2"/>
    <n v="0"/>
    <n v="0.27919999999999945"/>
  </r>
  <r>
    <n v="4109"/>
    <x v="2028"/>
    <x v="1"/>
    <x v="67"/>
    <d v="2012-09-07T00:00:00"/>
    <s v="Same Day"/>
    <x v="507"/>
    <s v="Marc Crier"/>
    <x v="0"/>
    <s v="United States"/>
    <s v="New York City"/>
    <x v="15"/>
    <n v="10011"/>
    <x v="3"/>
    <s v="FUR-TA-10003837"/>
    <x v="0"/>
    <x v="3"/>
    <s v="Anderson Hickey Conga Table Tops &amp; Accessories"/>
    <n v="27.414000000000001"/>
    <n v="3"/>
    <n v="0.4"/>
    <n v="-14.163900000000005"/>
  </r>
  <r>
    <n v="4110"/>
    <x v="2029"/>
    <x v="1"/>
    <x v="707"/>
    <d v="2013-01-01T00:00:00"/>
    <s v="Standard Class"/>
    <x v="393"/>
    <s v="Dionis Lloyd"/>
    <x v="1"/>
    <s v="United States"/>
    <s v="Detroit"/>
    <x v="12"/>
    <n v="48227"/>
    <x v="2"/>
    <s v="TEC-PH-10002923"/>
    <x v="2"/>
    <x v="7"/>
    <s v="Logitech B530 USB Headset - headset - Full size, Binaural"/>
    <n v="73.98"/>
    <n v="2"/>
    <n v="0"/>
    <n v="19.974600000000002"/>
  </r>
  <r>
    <n v="4111"/>
    <x v="2029"/>
    <x v="1"/>
    <x v="707"/>
    <d v="2013-01-01T00:00:00"/>
    <s v="Standard Class"/>
    <x v="393"/>
    <s v="Dionis Lloyd"/>
    <x v="1"/>
    <s v="United States"/>
    <s v="Detroit"/>
    <x v="12"/>
    <n v="48227"/>
    <x v="2"/>
    <s v="FUR-BO-10004360"/>
    <x v="0"/>
    <x v="0"/>
    <s v="Rush Hierlooms Collection Rich Wood Bookcases"/>
    <n v="160.97999999999999"/>
    <n v="1"/>
    <n v="0"/>
    <n v="20.927400000000006"/>
  </r>
  <r>
    <n v="4112"/>
    <x v="2029"/>
    <x v="1"/>
    <x v="707"/>
    <d v="2013-01-01T00:00:00"/>
    <s v="Standard Class"/>
    <x v="393"/>
    <s v="Dionis Lloyd"/>
    <x v="1"/>
    <s v="United States"/>
    <s v="Detroit"/>
    <x v="12"/>
    <n v="48227"/>
    <x v="2"/>
    <s v="OFF-PA-10002160"/>
    <x v="1"/>
    <x v="10"/>
    <s v="Xerox 1978"/>
    <n v="17.34"/>
    <n v="3"/>
    <n v="0"/>
    <n v="8.4966000000000008"/>
  </r>
  <r>
    <n v="4113"/>
    <x v="2029"/>
    <x v="1"/>
    <x v="707"/>
    <d v="2013-01-01T00:00:00"/>
    <s v="Standard Class"/>
    <x v="393"/>
    <s v="Dionis Lloyd"/>
    <x v="1"/>
    <s v="United States"/>
    <s v="Detroit"/>
    <x v="12"/>
    <n v="48227"/>
    <x v="2"/>
    <s v="OFF-AR-10002375"/>
    <x v="1"/>
    <x v="6"/>
    <s v="Newell 351"/>
    <n v="3.28"/>
    <n v="1"/>
    <n v="0"/>
    <n v="0.9511999999999996"/>
  </r>
  <r>
    <n v="4114"/>
    <x v="2030"/>
    <x v="1"/>
    <x v="942"/>
    <d v="2012-05-07T00:00:00"/>
    <s v="Standard Class"/>
    <x v="544"/>
    <s v="Noah Childs"/>
    <x v="1"/>
    <s v="United States"/>
    <s v="Houston"/>
    <x v="5"/>
    <n v="77095"/>
    <x v="2"/>
    <s v="OFF-LA-10000443"/>
    <x v="1"/>
    <x v="2"/>
    <s v="Avery 501"/>
    <n v="8.8559999999999999"/>
    <n v="3"/>
    <n v="0.2"/>
    <n v="2.9888999999999997"/>
  </r>
  <r>
    <n v="4115"/>
    <x v="2030"/>
    <x v="1"/>
    <x v="942"/>
    <d v="2012-05-07T00:00:00"/>
    <s v="Standard Class"/>
    <x v="544"/>
    <s v="Noah Childs"/>
    <x v="1"/>
    <s v="United States"/>
    <s v="Houston"/>
    <x v="5"/>
    <n v="77095"/>
    <x v="2"/>
    <s v="TEC-PH-10001750"/>
    <x v="2"/>
    <x v="7"/>
    <s v="Samsung Rugby III"/>
    <n v="158.376"/>
    <n v="3"/>
    <n v="0.2"/>
    <n v="13.857900000000008"/>
  </r>
  <r>
    <n v="4116"/>
    <x v="2031"/>
    <x v="0"/>
    <x v="390"/>
    <d v="2013-11-28T00:00:00"/>
    <s v="First Class"/>
    <x v="549"/>
    <s v="Amy Cox"/>
    <x v="0"/>
    <s v="United States"/>
    <s v="Seattle"/>
    <x v="4"/>
    <n v="98105"/>
    <x v="1"/>
    <s v="OFF-BI-10004632"/>
    <x v="1"/>
    <x v="8"/>
    <s v="Ibico Hi-Tech Manual Binding System"/>
    <n v="1219.96"/>
    <n v="5"/>
    <n v="0.2"/>
    <n v="381.23749999999995"/>
  </r>
  <r>
    <n v="4117"/>
    <x v="2032"/>
    <x v="1"/>
    <x v="27"/>
    <d v="2012-11-29T00:00:00"/>
    <s v="Standard Class"/>
    <x v="358"/>
    <s v="Toby Swindell"/>
    <x v="0"/>
    <s v="United States"/>
    <s v="Los Angeles"/>
    <x v="1"/>
    <n v="90036"/>
    <x v="1"/>
    <s v="OFF-BI-10002813"/>
    <x v="1"/>
    <x v="8"/>
    <s v="Avery Reinforcements for Hole-Punch Pages"/>
    <n v="3.1680000000000001"/>
    <n v="2"/>
    <n v="0.2"/>
    <n v="0.99"/>
  </r>
  <r>
    <n v="4118"/>
    <x v="2032"/>
    <x v="1"/>
    <x v="27"/>
    <d v="2012-11-29T00:00:00"/>
    <s v="Standard Class"/>
    <x v="358"/>
    <s v="Toby Swindell"/>
    <x v="0"/>
    <s v="United States"/>
    <s v="Los Angeles"/>
    <x v="1"/>
    <n v="90036"/>
    <x v="1"/>
    <s v="OFF-PA-10002005"/>
    <x v="1"/>
    <x v="10"/>
    <s v="Xerox 225"/>
    <n v="19.440000000000001"/>
    <n v="3"/>
    <n v="0"/>
    <n v="9.3312000000000008"/>
  </r>
  <r>
    <n v="4119"/>
    <x v="2032"/>
    <x v="1"/>
    <x v="27"/>
    <d v="2012-11-29T00:00:00"/>
    <s v="Standard Class"/>
    <x v="358"/>
    <s v="Toby Swindell"/>
    <x v="0"/>
    <s v="United States"/>
    <s v="Los Angeles"/>
    <x v="1"/>
    <n v="90036"/>
    <x v="1"/>
    <s v="OFF-ST-10000060"/>
    <x v="1"/>
    <x v="4"/>
    <s v="Fellowes Bankers Box Staxonsteel Drawer File/Stacking System"/>
    <n v="454.86"/>
    <n v="7"/>
    <n v="0"/>
    <n v="54.583200000000019"/>
  </r>
  <r>
    <n v="4120"/>
    <x v="2032"/>
    <x v="1"/>
    <x v="27"/>
    <d v="2012-11-29T00:00:00"/>
    <s v="Standard Class"/>
    <x v="358"/>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x v="462"/>
    <s v="Michael Moore"/>
    <x v="0"/>
    <s v="United States"/>
    <s v="Philadelphia"/>
    <x v="9"/>
    <n v="19120"/>
    <x v="3"/>
    <s v="TEC-AC-10000199"/>
    <x v="2"/>
    <x v="11"/>
    <s v="Kingston Digital DataTraveler 8GB USB 2.0"/>
    <n v="19.040000000000003"/>
    <n v="4"/>
    <n v="0.2"/>
    <n v="-1.4279999999999999"/>
  </r>
  <r>
    <n v="4122"/>
    <x v="2034"/>
    <x v="3"/>
    <x v="943"/>
    <d v="2014-05-13T00:00:00"/>
    <s v="Same Day"/>
    <x v="221"/>
    <s v="Liz Pelletier"/>
    <x v="0"/>
    <s v="United States"/>
    <s v="Seattle"/>
    <x v="4"/>
    <n v="98103"/>
    <x v="1"/>
    <s v="OFF-PA-10002870"/>
    <x v="1"/>
    <x v="10"/>
    <s v="Ampad Phone Message Book, Recycled, 400 Message Capacity, 5 ¾” x 11”"/>
    <n v="37.44"/>
    <n v="6"/>
    <n v="0"/>
    <n v="16.847999999999999"/>
  </r>
  <r>
    <n v="4123"/>
    <x v="2034"/>
    <x v="3"/>
    <x v="943"/>
    <d v="2014-05-13T00:00:00"/>
    <s v="Same Day"/>
    <x v="221"/>
    <s v="Liz Pelletier"/>
    <x v="0"/>
    <s v="United States"/>
    <s v="Seattle"/>
    <x v="4"/>
    <n v="98103"/>
    <x v="1"/>
    <s v="OFF-LA-10004545"/>
    <x v="1"/>
    <x v="2"/>
    <s v="Avery 50"/>
    <n v="37.589999999999996"/>
    <n v="3"/>
    <n v="0"/>
    <n v="17.667299999999997"/>
  </r>
  <r>
    <n v="4124"/>
    <x v="2034"/>
    <x v="3"/>
    <x v="943"/>
    <d v="2014-05-13T00:00:00"/>
    <s v="Same Day"/>
    <x v="221"/>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x v="410"/>
    <s v="Brooke Gillingham"/>
    <x v="1"/>
    <s v="United States"/>
    <s v="Watertown"/>
    <x v="15"/>
    <n v="13601"/>
    <x v="3"/>
    <s v="OFF-AP-10004249"/>
    <x v="1"/>
    <x v="9"/>
    <s v="Staples"/>
    <n v="35.910000000000004"/>
    <n v="3"/>
    <n v="0"/>
    <n v="9.6956999999999987"/>
  </r>
  <r>
    <n v="4126"/>
    <x v="2036"/>
    <x v="3"/>
    <x v="944"/>
    <d v="2014-08-01T00:00:00"/>
    <s v="Second Class"/>
    <x v="207"/>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x v="47"/>
    <s v="Gary Zandusky"/>
    <x v="0"/>
    <s v="United States"/>
    <s v="Arlington"/>
    <x v="17"/>
    <n v="22204"/>
    <x v="0"/>
    <s v="OFF-AR-10003179"/>
    <x v="1"/>
    <x v="6"/>
    <s v="Dixon Ticonderoga Core-Lock Colored Pencils"/>
    <n v="54.66"/>
    <n v="6"/>
    <n v="0"/>
    <n v="18.037799999999997"/>
  </r>
  <r>
    <n v="4128"/>
    <x v="2038"/>
    <x v="2"/>
    <x v="111"/>
    <d v="2011-09-24T00:00:00"/>
    <s v="Standard Class"/>
    <x v="252"/>
    <s v="John Lee"/>
    <x v="0"/>
    <s v="United States"/>
    <s v="Charlotte"/>
    <x v="3"/>
    <n v="28205"/>
    <x v="0"/>
    <s v="OFF-ST-10003722"/>
    <x v="1"/>
    <x v="4"/>
    <s v="Project Tote Personal File"/>
    <n v="67.343999999999994"/>
    <n v="6"/>
    <n v="0.2"/>
    <n v="7.5761999999999894"/>
  </r>
  <r>
    <n v="4129"/>
    <x v="2038"/>
    <x v="2"/>
    <x v="111"/>
    <d v="2011-09-24T00:00:00"/>
    <s v="Standard Class"/>
    <x v="252"/>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x v="157"/>
    <s v="Denny Ordway"/>
    <x v="0"/>
    <s v="United States"/>
    <s v="Seattle"/>
    <x v="4"/>
    <n v="98103"/>
    <x v="1"/>
    <s v="OFF-AP-10001947"/>
    <x v="1"/>
    <x v="9"/>
    <s v="Acco 6 Outlet Guardian Premium Plus Surge Suppressor"/>
    <n v="73.28"/>
    <n v="4"/>
    <n v="0"/>
    <n v="21.251199999999997"/>
  </r>
  <r>
    <n v="4131"/>
    <x v="2040"/>
    <x v="2"/>
    <x v="728"/>
    <d v="2011-11-25T00:00:00"/>
    <s v="Standard Class"/>
    <x v="448"/>
    <s v="Ann Blume"/>
    <x v="1"/>
    <s v="United States"/>
    <s v="Chicago"/>
    <x v="10"/>
    <n v="60623"/>
    <x v="2"/>
    <s v="OFF-BI-10001107"/>
    <x v="1"/>
    <x v="8"/>
    <s v="GBC White Gloss Covers, Plain Front"/>
    <n v="14.479999999999997"/>
    <n v="5"/>
    <n v="0.8"/>
    <n v="-23.89200000000001"/>
  </r>
  <r>
    <n v="4132"/>
    <x v="2041"/>
    <x v="1"/>
    <x v="740"/>
    <d v="2012-07-09T00:00:00"/>
    <s v="Standard Class"/>
    <x v="41"/>
    <s v="Karl Braun"/>
    <x v="0"/>
    <s v="United States"/>
    <s v="Hollywood"/>
    <x v="2"/>
    <n v="33021"/>
    <x v="0"/>
    <s v="OFF-PA-10000349"/>
    <x v="1"/>
    <x v="10"/>
    <s v="Staples"/>
    <n v="11.952000000000002"/>
    <n v="3"/>
    <n v="0.2"/>
    <n v="4.0338000000000003"/>
  </r>
  <r>
    <n v="4133"/>
    <x v="2041"/>
    <x v="1"/>
    <x v="740"/>
    <d v="2012-07-09T00:00:00"/>
    <s v="Standard Class"/>
    <x v="41"/>
    <s v="Karl Braun"/>
    <x v="0"/>
    <s v="United States"/>
    <s v="Hollywood"/>
    <x v="2"/>
    <n v="33021"/>
    <x v="0"/>
    <s v="OFF-PA-10003349"/>
    <x v="1"/>
    <x v="10"/>
    <s v="Xerox 1957"/>
    <n v="15.552000000000003"/>
    <n v="3"/>
    <n v="0.2"/>
    <n v="5.6375999999999999"/>
  </r>
  <r>
    <n v="4134"/>
    <x v="2042"/>
    <x v="2"/>
    <x v="78"/>
    <d v="2011-09-13T00:00:00"/>
    <s v="Standard Class"/>
    <x v="74"/>
    <s v="Ted Trevino"/>
    <x v="0"/>
    <s v="United States"/>
    <s v="Chesapeake"/>
    <x v="17"/>
    <n v="23320"/>
    <x v="0"/>
    <s v="OFF-FA-10002280"/>
    <x v="1"/>
    <x v="13"/>
    <s v="Advantus Plastic Paper Clips"/>
    <n v="45"/>
    <n v="9"/>
    <n v="0"/>
    <n v="21.599999999999998"/>
  </r>
  <r>
    <n v="4135"/>
    <x v="2042"/>
    <x v="2"/>
    <x v="78"/>
    <d v="2011-09-13T00:00:00"/>
    <s v="Standard Class"/>
    <x v="74"/>
    <s v="Ted Trevino"/>
    <x v="0"/>
    <s v="United States"/>
    <s v="Chesapeake"/>
    <x v="17"/>
    <n v="23320"/>
    <x v="0"/>
    <s v="TEC-MA-10000029"/>
    <x v="2"/>
    <x v="15"/>
    <s v="Epson WorkForce WF-2530 All-in-One Printer, Copier Scanner"/>
    <n v="209.96999999999997"/>
    <n v="3"/>
    <n v="0"/>
    <n v="90.287100000000009"/>
  </r>
  <r>
    <n v="4136"/>
    <x v="2043"/>
    <x v="3"/>
    <x v="280"/>
    <d v="2014-10-09T00:00:00"/>
    <s v="Standard Class"/>
    <x v="391"/>
    <s v="Paul Van Hugh"/>
    <x v="2"/>
    <s v="United States"/>
    <s v="Los Angeles"/>
    <x v="1"/>
    <n v="90036"/>
    <x v="1"/>
    <s v="OFF-BI-10002854"/>
    <x v="1"/>
    <x v="8"/>
    <s v="Performers Binder/Pad Holder, Black"/>
    <n v="112.12000000000002"/>
    <n v="5"/>
    <n v="0.2"/>
    <n v="42.045000000000002"/>
  </r>
  <r>
    <n v="4137"/>
    <x v="2043"/>
    <x v="3"/>
    <x v="280"/>
    <d v="2014-10-09T00:00:00"/>
    <s v="Standard Class"/>
    <x v="391"/>
    <s v="Paul Van Hugh"/>
    <x v="2"/>
    <s v="United States"/>
    <s v="Los Angeles"/>
    <x v="1"/>
    <n v="90036"/>
    <x v="1"/>
    <s v="OFF-ST-10003716"/>
    <x v="1"/>
    <x v="4"/>
    <s v="Tennsco Double-Tier Lockers"/>
    <n v="1575.14"/>
    <n v="7"/>
    <n v="0"/>
    <n v="204.76820000000001"/>
  </r>
  <r>
    <n v="4138"/>
    <x v="2044"/>
    <x v="3"/>
    <x v="123"/>
    <d v="2014-11-24T00:00:00"/>
    <s v="Standard Class"/>
    <x v="732"/>
    <s v="Dorothy Dickinson"/>
    <x v="0"/>
    <s v="United States"/>
    <s v="Alexandria"/>
    <x v="17"/>
    <n v="22304"/>
    <x v="0"/>
    <s v="OFF-FA-10000624"/>
    <x v="1"/>
    <x v="13"/>
    <s v="OIC Binder Clips"/>
    <n v="25.060000000000002"/>
    <n v="7"/>
    <n v="0"/>
    <n v="12.530000000000001"/>
  </r>
  <r>
    <n v="4139"/>
    <x v="2045"/>
    <x v="0"/>
    <x v="945"/>
    <d v="2014-01-02T00:00:00"/>
    <s v="First Class"/>
    <x v="470"/>
    <s v="Keith Dawkins"/>
    <x v="1"/>
    <s v="United States"/>
    <s v="Deer Park"/>
    <x v="5"/>
    <n v="77536"/>
    <x v="2"/>
    <s v="OFF-BI-10004654"/>
    <x v="1"/>
    <x v="8"/>
    <s v="Avery Binding System Hidden Tab Executive Style Index Sets"/>
    <n v="6.9239999999999977"/>
    <n v="6"/>
    <n v="0.8"/>
    <n v="-10.385999999999999"/>
  </r>
  <r>
    <n v="4140"/>
    <x v="2046"/>
    <x v="3"/>
    <x v="96"/>
    <d v="2014-12-05T00:00:00"/>
    <s v="First Class"/>
    <x v="267"/>
    <s v="Ralph Arnett"/>
    <x v="0"/>
    <s v="United States"/>
    <s v="Philadelphia"/>
    <x v="9"/>
    <n v="19120"/>
    <x v="3"/>
    <s v="OFF-ST-10001228"/>
    <x v="1"/>
    <x v="4"/>
    <s v="Personal File Boxes with Fold-Down Carry Handle"/>
    <n v="37.392000000000003"/>
    <n v="3"/>
    <n v="0.2"/>
    <n v="2.336999999999998"/>
  </r>
  <r>
    <n v="4141"/>
    <x v="2046"/>
    <x v="3"/>
    <x v="96"/>
    <d v="2014-12-05T00:00:00"/>
    <s v="First Class"/>
    <x v="267"/>
    <s v="Ralph Arnett"/>
    <x v="0"/>
    <s v="United States"/>
    <s v="Philadelphia"/>
    <x v="9"/>
    <n v="19120"/>
    <x v="3"/>
    <s v="FUR-FU-10003798"/>
    <x v="0"/>
    <x v="5"/>
    <s v="Ultra Door Kickplate, 8&quot;H x 34&quot;W"/>
    <n v="79.12"/>
    <n v="5"/>
    <n v="0.2"/>
    <n v="13.845999999999997"/>
  </r>
  <r>
    <n v="4142"/>
    <x v="2047"/>
    <x v="0"/>
    <x v="900"/>
    <d v="2013-06-18T00:00:00"/>
    <s v="Standard Class"/>
    <x v="196"/>
    <s v="Sonia Sunley"/>
    <x v="0"/>
    <s v="United States"/>
    <s v="Wichita"/>
    <x v="41"/>
    <n v="67212"/>
    <x v="2"/>
    <s v="OFF-LA-10003148"/>
    <x v="1"/>
    <x v="2"/>
    <s v="Avery 51"/>
    <n v="18.899999999999999"/>
    <n v="3"/>
    <n v="0"/>
    <n v="8.6939999999999991"/>
  </r>
  <r>
    <n v="4143"/>
    <x v="2048"/>
    <x v="2"/>
    <x v="946"/>
    <d v="2011-05-23T00:00:00"/>
    <s v="Standard Class"/>
    <x v="581"/>
    <s v="John Huston"/>
    <x v="0"/>
    <s v="United States"/>
    <s v="Midland"/>
    <x v="12"/>
    <n v="48640"/>
    <x v="2"/>
    <s v="OFF-BI-10001249"/>
    <x v="1"/>
    <x v="8"/>
    <s v="Avery Heavy-Duty EZD View Binder with Locking Rings"/>
    <n v="57.42"/>
    <n v="9"/>
    <n v="0"/>
    <n v="26.413199999999996"/>
  </r>
  <r>
    <n v="4144"/>
    <x v="2049"/>
    <x v="3"/>
    <x v="289"/>
    <d v="2014-02-07T00:00:00"/>
    <s v="Standard Class"/>
    <x v="258"/>
    <s v="Eugene Hildebrand"/>
    <x v="2"/>
    <s v="United States"/>
    <s v="San Francisco"/>
    <x v="1"/>
    <n v="94110"/>
    <x v="1"/>
    <s v="OFF-AR-10003759"/>
    <x v="1"/>
    <x v="6"/>
    <s v="Crayola Anti Dust Chalk, 12/Pack"/>
    <n v="12.74"/>
    <n v="7"/>
    <n v="0"/>
    <n v="5.7329999999999997"/>
  </r>
  <r>
    <n v="4145"/>
    <x v="2049"/>
    <x v="3"/>
    <x v="289"/>
    <d v="2014-02-07T00:00:00"/>
    <s v="Standard Class"/>
    <x v="258"/>
    <s v="Eugene Hildebrand"/>
    <x v="2"/>
    <s v="United States"/>
    <s v="San Francisco"/>
    <x v="1"/>
    <n v="94110"/>
    <x v="1"/>
    <s v="OFF-AR-10001227"/>
    <x v="1"/>
    <x v="6"/>
    <s v="Newell 338"/>
    <n v="8.82"/>
    <n v="3"/>
    <n v="0"/>
    <n v="2.3814000000000002"/>
  </r>
  <r>
    <n v="4146"/>
    <x v="2049"/>
    <x v="3"/>
    <x v="289"/>
    <d v="2014-02-07T00:00:00"/>
    <s v="Standard Class"/>
    <x v="258"/>
    <s v="Eugene Hildebrand"/>
    <x v="2"/>
    <s v="United States"/>
    <s v="San Francisco"/>
    <x v="1"/>
    <n v="94110"/>
    <x v="1"/>
    <s v="FUR-CH-10000863"/>
    <x v="0"/>
    <x v="1"/>
    <s v="Novimex Swivel Fabric Task Chair"/>
    <n v="120.78399999999999"/>
    <n v="1"/>
    <n v="0.2"/>
    <n v="-13.588200000000001"/>
  </r>
  <r>
    <n v="4147"/>
    <x v="2050"/>
    <x v="1"/>
    <x v="109"/>
    <d v="2012-12-04T00:00:00"/>
    <s v="Standard Class"/>
    <x v="599"/>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x v="713"/>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x v="713"/>
    <s v="Randy Bradley"/>
    <x v="0"/>
    <s v="United States"/>
    <s v="Austin"/>
    <x v="5"/>
    <n v="78745"/>
    <x v="2"/>
    <s v="OFF-ST-10004507"/>
    <x v="1"/>
    <x v="4"/>
    <s v="Advantus Rolling Storage Box"/>
    <n v="13.719999999999999"/>
    <n v="1"/>
    <n v="0.2"/>
    <n v="1.2004999999999999"/>
  </r>
  <r>
    <n v="4150"/>
    <x v="2051"/>
    <x v="3"/>
    <x v="436"/>
    <d v="2014-10-29T00:00:00"/>
    <s v="Standard Class"/>
    <x v="713"/>
    <s v="Randy Bradley"/>
    <x v="0"/>
    <s v="United States"/>
    <s v="Austin"/>
    <x v="5"/>
    <n v="78745"/>
    <x v="2"/>
    <s v="TEC-AC-10002942"/>
    <x v="2"/>
    <x v="11"/>
    <s v="WD My Passport Ultra 1TB Portable External Hard Drive"/>
    <n v="55.2"/>
    <n v="1"/>
    <n v="0.2"/>
    <n v="-2.0700000000000038"/>
  </r>
  <r>
    <n v="4151"/>
    <x v="2051"/>
    <x v="3"/>
    <x v="436"/>
    <d v="2014-10-29T00:00:00"/>
    <s v="Standard Class"/>
    <x v="713"/>
    <s v="Randy Bradley"/>
    <x v="0"/>
    <s v="United States"/>
    <s v="Austin"/>
    <x v="5"/>
    <n v="78745"/>
    <x v="2"/>
    <s v="OFF-ST-10002344"/>
    <x v="1"/>
    <x v="4"/>
    <s v="Carina 42&quot;Hx23 3/4&quot;W Media Storage Unit"/>
    <n v="259.13600000000002"/>
    <n v="4"/>
    <n v="0.2"/>
    <n v="-58.305599999999984"/>
  </r>
  <r>
    <n v="4152"/>
    <x v="2052"/>
    <x v="3"/>
    <x v="210"/>
    <d v="2014-09-12T00:00:00"/>
    <s v="Standard Class"/>
    <x v="90"/>
    <s v="Cassandra Brandow"/>
    <x v="0"/>
    <s v="United States"/>
    <s v="Philadelphia"/>
    <x v="9"/>
    <n v="19134"/>
    <x v="3"/>
    <s v="OFF-LA-10002475"/>
    <x v="1"/>
    <x v="2"/>
    <s v="Avery 519"/>
    <n v="29.24"/>
    <n v="5"/>
    <n v="0.2"/>
    <n v="9.8685000000000009"/>
  </r>
  <r>
    <n v="4153"/>
    <x v="2052"/>
    <x v="3"/>
    <x v="210"/>
    <d v="2014-09-12T00:00:00"/>
    <s v="Standard Class"/>
    <x v="90"/>
    <s v="Cassandra Brandow"/>
    <x v="0"/>
    <s v="United States"/>
    <s v="Philadelphia"/>
    <x v="9"/>
    <n v="19134"/>
    <x v="3"/>
    <s v="OFF-PA-10003072"/>
    <x v="1"/>
    <x v="10"/>
    <s v="Eureka Recycled Copy Paper 8 1/2&quot; x 11&quot;, Ream"/>
    <n v="15.552000000000003"/>
    <n v="3"/>
    <n v="0.2"/>
    <n v="5.4432"/>
  </r>
  <r>
    <n v="4154"/>
    <x v="2052"/>
    <x v="3"/>
    <x v="210"/>
    <d v="2014-09-12T00:00:00"/>
    <s v="Standard Class"/>
    <x v="90"/>
    <s v="Cassandra Brandow"/>
    <x v="0"/>
    <s v="United States"/>
    <s v="Philadelphia"/>
    <x v="9"/>
    <n v="19134"/>
    <x v="3"/>
    <s v="OFF-EN-10001509"/>
    <x v="1"/>
    <x v="12"/>
    <s v="Poly String Tie Envelopes"/>
    <n v="4.8960000000000008"/>
    <n v="3"/>
    <n v="0.2"/>
    <n v="1.6523999999999992"/>
  </r>
  <r>
    <n v="4155"/>
    <x v="2053"/>
    <x v="0"/>
    <x v="723"/>
    <d v="2014-01-04T00:00:00"/>
    <s v="Standard Class"/>
    <x v="172"/>
    <s v="Michael Paige"/>
    <x v="1"/>
    <s v="United States"/>
    <s v="Bristol"/>
    <x v="18"/>
    <n v="37620"/>
    <x v="0"/>
    <s v="OFF-BI-10004781"/>
    <x v="1"/>
    <x v="8"/>
    <s v="GBC Wire Binding Strips"/>
    <n v="38.088000000000001"/>
    <n v="4"/>
    <n v="0.7"/>
    <n v="-27.93119999999999"/>
  </r>
  <r>
    <n v="4156"/>
    <x v="2053"/>
    <x v="0"/>
    <x v="723"/>
    <d v="2014-01-04T00:00:00"/>
    <s v="Standard Class"/>
    <x v="172"/>
    <s v="Michael Paige"/>
    <x v="1"/>
    <s v="United States"/>
    <s v="Bristol"/>
    <x v="18"/>
    <n v="37620"/>
    <x v="0"/>
    <s v="OFF-BI-10000145"/>
    <x v="1"/>
    <x v="8"/>
    <s v="Zipper Ring Binder Pockets"/>
    <n v="2.8080000000000007"/>
    <n v="3"/>
    <n v="0.7"/>
    <n v="-1.9656000000000002"/>
  </r>
  <r>
    <n v="4157"/>
    <x v="2054"/>
    <x v="1"/>
    <x v="901"/>
    <d v="2012-12-09T00:00:00"/>
    <s v="Second Class"/>
    <x v="573"/>
    <s v="Scot Wooten"/>
    <x v="0"/>
    <s v="United States"/>
    <s v="Philadelphia"/>
    <x v="9"/>
    <n v="19140"/>
    <x v="3"/>
    <s v="TEC-AC-10003280"/>
    <x v="2"/>
    <x v="11"/>
    <s v="Belkin F8E887 USB Wired Ergonomic Keyboard"/>
    <n v="47.984000000000002"/>
    <n v="2"/>
    <n v="0.2"/>
    <n v="0.59979999999999656"/>
  </r>
  <r>
    <n v="4158"/>
    <x v="2054"/>
    <x v="1"/>
    <x v="901"/>
    <d v="2012-12-09T00:00:00"/>
    <s v="Second Class"/>
    <x v="573"/>
    <s v="Scot Wooten"/>
    <x v="0"/>
    <s v="United States"/>
    <s v="Philadelphia"/>
    <x v="9"/>
    <n v="19140"/>
    <x v="3"/>
    <s v="OFF-BI-10001107"/>
    <x v="1"/>
    <x v="8"/>
    <s v="GBC White Gloss Covers, Plain Front"/>
    <n v="26.064000000000007"/>
    <n v="6"/>
    <n v="0.7"/>
    <n v="-19.982399999999991"/>
  </r>
  <r>
    <n v="4159"/>
    <x v="2055"/>
    <x v="2"/>
    <x v="301"/>
    <d v="2011-11-08T00:00:00"/>
    <s v="Standard Class"/>
    <x v="416"/>
    <s v="Suzanne McNair"/>
    <x v="1"/>
    <s v="United States"/>
    <s v="Chicago"/>
    <x v="10"/>
    <n v="60610"/>
    <x v="2"/>
    <s v="OFF-PA-10000533"/>
    <x v="1"/>
    <x v="10"/>
    <s v="Southworth Parchment Paper &amp; Envelopes"/>
    <n v="15.696000000000002"/>
    <n v="3"/>
    <n v="0.2"/>
    <n v="5.1011999999999995"/>
  </r>
  <r>
    <n v="4160"/>
    <x v="2056"/>
    <x v="0"/>
    <x v="947"/>
    <d v="2013-04-24T00:00:00"/>
    <s v="Standard Class"/>
    <x v="275"/>
    <s v="Arthur Prichep"/>
    <x v="0"/>
    <s v="United States"/>
    <s v="Columbus"/>
    <x v="32"/>
    <n v="31907"/>
    <x v="0"/>
    <s v="OFF-AR-10003056"/>
    <x v="1"/>
    <x v="6"/>
    <s v="Newell 341"/>
    <n v="12.84"/>
    <n v="3"/>
    <n v="0"/>
    <n v="3.7235999999999989"/>
  </r>
  <r>
    <n v="4161"/>
    <x v="2057"/>
    <x v="3"/>
    <x v="304"/>
    <d v="2014-05-19T00:00:00"/>
    <s v="Standard Class"/>
    <x v="733"/>
    <s v="Amy Hunt"/>
    <x v="0"/>
    <s v="United States"/>
    <s v="New York City"/>
    <x v="15"/>
    <n v="10035"/>
    <x v="3"/>
    <s v="TEC-PH-10002834"/>
    <x v="2"/>
    <x v="7"/>
    <s v="Google Nexus 5"/>
    <n v="539.97"/>
    <n v="3"/>
    <n v="0"/>
    <n v="134.99250000000001"/>
  </r>
  <r>
    <n v="4162"/>
    <x v="2057"/>
    <x v="3"/>
    <x v="304"/>
    <d v="2014-05-19T00:00:00"/>
    <s v="Standard Class"/>
    <x v="733"/>
    <s v="Amy Hunt"/>
    <x v="0"/>
    <s v="United States"/>
    <s v="New York City"/>
    <x v="15"/>
    <n v="10035"/>
    <x v="3"/>
    <s v="OFF-ST-10002214"/>
    <x v="1"/>
    <x v="4"/>
    <s v="X-Rack File for Hanging Folders"/>
    <n v="22.58"/>
    <n v="2"/>
    <n v="0"/>
    <n v="5.8707999999999991"/>
  </r>
  <r>
    <n v="4163"/>
    <x v="2058"/>
    <x v="1"/>
    <x v="948"/>
    <d v="2012-03-18T00:00:00"/>
    <s v="Standard Class"/>
    <x v="212"/>
    <s v="Emily Phan"/>
    <x v="0"/>
    <s v="United States"/>
    <s v="Dover"/>
    <x v="38"/>
    <n v="3820"/>
    <x v="3"/>
    <s v="OFF-LA-10004484"/>
    <x v="1"/>
    <x v="2"/>
    <s v="Avery 476"/>
    <n v="16.52"/>
    <n v="4"/>
    <n v="0"/>
    <n v="7.5991999999999997"/>
  </r>
  <r>
    <n v="4164"/>
    <x v="2058"/>
    <x v="1"/>
    <x v="948"/>
    <d v="2012-03-18T00:00:00"/>
    <s v="Standard Class"/>
    <x v="212"/>
    <s v="Emily Phan"/>
    <x v="0"/>
    <s v="United States"/>
    <s v="Dover"/>
    <x v="38"/>
    <n v="3820"/>
    <x v="3"/>
    <s v="OFF-BI-10003091"/>
    <x v="1"/>
    <x v="8"/>
    <s v="GBC DocuBind TL200 Manual Binding Machine"/>
    <n v="671.93999999999994"/>
    <n v="3"/>
    <n v="0"/>
    <n v="315.81179999999995"/>
  </r>
  <r>
    <n v="4165"/>
    <x v="2059"/>
    <x v="3"/>
    <x v="424"/>
    <d v="2014-01-17T00:00:00"/>
    <s v="First Class"/>
    <x v="734"/>
    <s v="Tracy Poddar"/>
    <x v="1"/>
    <s v="United States"/>
    <s v="Aurora"/>
    <x v="22"/>
    <n v="80013"/>
    <x v="1"/>
    <s v="TEC-AC-10003027"/>
    <x v="2"/>
    <x v="11"/>
    <s v="Imation 8GB Mini TravelDrive USB 2.0 Flash Drive"/>
    <n v="169.06400000000002"/>
    <n v="7"/>
    <n v="0.2"/>
    <n v="-14.793099999999995"/>
  </r>
  <r>
    <n v="4166"/>
    <x v="2059"/>
    <x v="3"/>
    <x v="424"/>
    <d v="2014-01-17T00:00:00"/>
    <s v="First Class"/>
    <x v="734"/>
    <s v="Tracy Poddar"/>
    <x v="1"/>
    <s v="United States"/>
    <s v="Aurora"/>
    <x v="22"/>
    <n v="80013"/>
    <x v="1"/>
    <s v="OFF-ST-10003638"/>
    <x v="1"/>
    <x v="4"/>
    <s v="Mobile Personal File Cube"/>
    <n v="168.624"/>
    <n v="9"/>
    <n v="0.2"/>
    <n v="14.754599999999996"/>
  </r>
  <r>
    <n v="4167"/>
    <x v="2060"/>
    <x v="1"/>
    <x v="936"/>
    <d v="2012-03-13T00:00:00"/>
    <s v="Standard Class"/>
    <x v="255"/>
    <s v="Anthony Rawles"/>
    <x v="1"/>
    <s v="United States"/>
    <s v="Long Beach"/>
    <x v="15"/>
    <n v="11561"/>
    <x v="3"/>
    <s v="OFF-PA-10003848"/>
    <x v="1"/>
    <x v="10"/>
    <s v="Xerox 1997"/>
    <n v="19.440000000000001"/>
    <n v="3"/>
    <n v="0"/>
    <n v="9.3312000000000008"/>
  </r>
  <r>
    <n v="4168"/>
    <x v="2061"/>
    <x v="2"/>
    <x v="856"/>
    <d v="2011-10-13T00:00:00"/>
    <s v="First Class"/>
    <x v="66"/>
    <s v="Helen Andreada"/>
    <x v="0"/>
    <s v="United States"/>
    <s v="Pasadena"/>
    <x v="1"/>
    <n v="91104"/>
    <x v="1"/>
    <s v="OFF-ST-10002352"/>
    <x v="1"/>
    <x v="4"/>
    <s v="Iris Project Case"/>
    <n v="31.92"/>
    <n v="4"/>
    <n v="0"/>
    <n v="8.299199999999999"/>
  </r>
  <r>
    <n v="4169"/>
    <x v="2061"/>
    <x v="2"/>
    <x v="856"/>
    <d v="2011-10-13T00:00:00"/>
    <s v="First Class"/>
    <x v="66"/>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x v="707"/>
    <s v="Heather Jas"/>
    <x v="2"/>
    <s v="United States"/>
    <s v="Mesa"/>
    <x v="16"/>
    <n v="85204"/>
    <x v="1"/>
    <s v="OFF-PA-10000788"/>
    <x v="1"/>
    <x v="10"/>
    <s v="Xerox 210"/>
    <n v="31.104000000000006"/>
    <n v="6"/>
    <n v="0.2"/>
    <n v="10.8864"/>
  </r>
  <r>
    <n v="4171"/>
    <x v="2062"/>
    <x v="1"/>
    <x v="657"/>
    <d v="2012-04-14T00:00:00"/>
    <s v="First Class"/>
    <x v="707"/>
    <s v="Heather Jas"/>
    <x v="2"/>
    <s v="United States"/>
    <s v="Mesa"/>
    <x v="16"/>
    <n v="85204"/>
    <x v="1"/>
    <s v="OFF-PA-10002968"/>
    <x v="1"/>
    <x v="10"/>
    <s v="Xerox 1973"/>
    <n v="54.816000000000003"/>
    <n v="3"/>
    <n v="0.2"/>
    <n v="17.815199999999997"/>
  </r>
  <r>
    <n v="4172"/>
    <x v="2063"/>
    <x v="3"/>
    <x v="673"/>
    <d v="2014-11-21T00:00:00"/>
    <s v="Standard Class"/>
    <x v="271"/>
    <s v="Jay Kimmel"/>
    <x v="0"/>
    <s v="United States"/>
    <s v="Fresno"/>
    <x v="1"/>
    <n v="93727"/>
    <x v="1"/>
    <s v="OFF-ST-10002486"/>
    <x v="1"/>
    <x v="4"/>
    <s v="Eldon Shelf Savers Cubes and Bins"/>
    <n v="48.86"/>
    <n v="7"/>
    <n v="0"/>
    <n v="0.97719999999999807"/>
  </r>
  <r>
    <n v="4173"/>
    <x v="2064"/>
    <x v="0"/>
    <x v="949"/>
    <d v="2013-07-02T00:00:00"/>
    <s v="Same Day"/>
    <x v="282"/>
    <s v="Jay Fein"/>
    <x v="0"/>
    <s v="United States"/>
    <s v="Columbia"/>
    <x v="20"/>
    <n v="29203"/>
    <x v="0"/>
    <s v="OFF-BI-10002215"/>
    <x v="1"/>
    <x v="8"/>
    <s v="Wilson Jones Hanging View Binder, White, 1&quot;"/>
    <n v="14.2"/>
    <n v="2"/>
    <n v="0"/>
    <n v="6.5319999999999991"/>
  </r>
  <r>
    <n v="4174"/>
    <x v="2064"/>
    <x v="0"/>
    <x v="949"/>
    <d v="2013-07-02T00:00:00"/>
    <s v="Same Day"/>
    <x v="282"/>
    <s v="Jay Fein"/>
    <x v="0"/>
    <s v="United States"/>
    <s v="Columbia"/>
    <x v="20"/>
    <n v="29203"/>
    <x v="0"/>
    <s v="OFF-PA-10000788"/>
    <x v="1"/>
    <x v="10"/>
    <s v="Xerox 210"/>
    <n v="12.96"/>
    <n v="2"/>
    <n v="0"/>
    <n v="6.2208000000000006"/>
  </r>
  <r>
    <n v="4175"/>
    <x v="2064"/>
    <x v="0"/>
    <x v="949"/>
    <d v="2013-07-02T00:00:00"/>
    <s v="Same Day"/>
    <x v="282"/>
    <s v="Jay Fein"/>
    <x v="0"/>
    <s v="United States"/>
    <s v="Columbia"/>
    <x v="20"/>
    <n v="29203"/>
    <x v="0"/>
    <s v="OFF-BI-10003364"/>
    <x v="1"/>
    <x v="8"/>
    <s v="Binding Machine Supplies"/>
    <n v="58.34"/>
    <n v="2"/>
    <n v="0"/>
    <n v="28.0032"/>
  </r>
  <r>
    <n v="4176"/>
    <x v="2065"/>
    <x v="1"/>
    <x v="239"/>
    <d v="2012-11-30T00:00:00"/>
    <s v="First Class"/>
    <x v="735"/>
    <s v="Eileen Kiefer"/>
    <x v="2"/>
    <s v="United States"/>
    <s v="Santa Ana"/>
    <x v="1"/>
    <n v="92704"/>
    <x v="1"/>
    <s v="OFF-AR-10003582"/>
    <x v="1"/>
    <x v="6"/>
    <s v="Boston Electric Pencil Sharpener, Model 1818, Charcoal Black"/>
    <n v="56.3"/>
    <n v="2"/>
    <n v="0"/>
    <n v="15.764000000000003"/>
  </r>
  <r>
    <n v="4177"/>
    <x v="2066"/>
    <x v="2"/>
    <x v="884"/>
    <d v="2011-04-12T00:00:00"/>
    <s v="Standard Class"/>
    <x v="276"/>
    <s v="Roland Schwarz"/>
    <x v="1"/>
    <s v="United States"/>
    <s v="Columbia"/>
    <x v="20"/>
    <n v="29203"/>
    <x v="0"/>
    <s v="TEC-PH-10003273"/>
    <x v="2"/>
    <x v="7"/>
    <s v="AT&amp;T TR1909W"/>
    <n v="629.94999999999993"/>
    <n v="5"/>
    <n v="0"/>
    <n v="163.78700000000003"/>
  </r>
  <r>
    <n v="4178"/>
    <x v="2066"/>
    <x v="2"/>
    <x v="884"/>
    <d v="2011-04-12T00:00:00"/>
    <s v="Standard Class"/>
    <x v="276"/>
    <s v="Roland Schwarz"/>
    <x v="1"/>
    <s v="United States"/>
    <s v="Columbia"/>
    <x v="20"/>
    <n v="29203"/>
    <x v="0"/>
    <s v="OFF-PA-10000100"/>
    <x v="1"/>
    <x v="10"/>
    <s v="Xerox 1945"/>
    <n v="122.97"/>
    <n v="3"/>
    <n v="0"/>
    <n v="60.255300000000005"/>
  </r>
  <r>
    <n v="4179"/>
    <x v="2067"/>
    <x v="0"/>
    <x v="950"/>
    <d v="2013-06-19T00:00:00"/>
    <s v="Second Class"/>
    <x v="217"/>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x v="408"/>
    <s v="Ben Ferrer"/>
    <x v="2"/>
    <s v="United States"/>
    <s v="San Francisco"/>
    <x v="1"/>
    <n v="94109"/>
    <x v="1"/>
    <s v="OFF-BI-10004182"/>
    <x v="1"/>
    <x v="8"/>
    <s v="Economy Binders"/>
    <n v="14.976000000000001"/>
    <n v="9"/>
    <n v="0.2"/>
    <n v="5.4288000000000007"/>
  </r>
  <r>
    <n v="4181"/>
    <x v="2069"/>
    <x v="3"/>
    <x v="566"/>
    <d v="2014-10-12T00:00:00"/>
    <s v="Standard Class"/>
    <x v="300"/>
    <s v="Joe Kamberova"/>
    <x v="0"/>
    <s v="United States"/>
    <s v="Houston"/>
    <x v="5"/>
    <n v="77036"/>
    <x v="2"/>
    <s v="OFF-BI-10000756"/>
    <x v="1"/>
    <x v="8"/>
    <s v="Storex DuraTech Recycled Plastic Frosted Binders"/>
    <n v="4.2399999999999993"/>
    <n v="5"/>
    <n v="0.8"/>
    <n v="-6.3599999999999994"/>
  </r>
  <r>
    <n v="4182"/>
    <x v="2070"/>
    <x v="3"/>
    <x v="833"/>
    <d v="2014-10-13T00:00:00"/>
    <s v="Standard Class"/>
    <x v="736"/>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x v="736"/>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x v="736"/>
    <s v="Cyra Reiten"/>
    <x v="2"/>
    <s v="United States"/>
    <s v="New York City"/>
    <x v="15"/>
    <n v="10035"/>
    <x v="3"/>
    <s v="OFF-ST-10000991"/>
    <x v="1"/>
    <x v="4"/>
    <s v="Space Solutions HD Industrial Steel Shelving."/>
    <n v="344.90999999999997"/>
    <n v="3"/>
    <n v="0"/>
    <n v="10.347300000000004"/>
  </r>
  <r>
    <n v="4185"/>
    <x v="2071"/>
    <x v="0"/>
    <x v="5"/>
    <d v="2013-12-08T00:00:00"/>
    <s v="First Class"/>
    <x v="636"/>
    <s v="Aleksandra Gannaway"/>
    <x v="1"/>
    <s v="United States"/>
    <s v="Franklin"/>
    <x v="31"/>
    <n v="2038"/>
    <x v="3"/>
    <s v="FUR-BO-10002853"/>
    <x v="0"/>
    <x v="0"/>
    <s v="O'Sullivan 5-Shelf Heavy-Duty Bookcases"/>
    <n v="81.94"/>
    <n v="1"/>
    <n v="0"/>
    <n v="20.484999999999999"/>
  </r>
  <r>
    <n v="4186"/>
    <x v="2072"/>
    <x v="0"/>
    <x v="147"/>
    <d v="2013-10-23T00:00:00"/>
    <s v="First Class"/>
    <x v="380"/>
    <s v="Charles McCrossin"/>
    <x v="0"/>
    <s v="United States"/>
    <s v="Baltimore"/>
    <x v="39"/>
    <n v="21215"/>
    <x v="3"/>
    <s v="TEC-AC-10004510"/>
    <x v="2"/>
    <x v="11"/>
    <s v="Logitech Desktop MK120 Mouse and keyboard Combo"/>
    <n v="98.16"/>
    <n v="6"/>
    <n v="0"/>
    <n v="9.8159999999999954"/>
  </r>
  <r>
    <n v="4187"/>
    <x v="2073"/>
    <x v="3"/>
    <x v="796"/>
    <d v="2014-05-24T00:00:00"/>
    <s v="Standard Class"/>
    <x v="737"/>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x v="737"/>
    <s v="Susan Gilcrest"/>
    <x v="1"/>
    <s v="United States"/>
    <s v="Mcallen"/>
    <x v="5"/>
    <n v="78501"/>
    <x v="2"/>
    <s v="OFF-BI-10002571"/>
    <x v="1"/>
    <x v="8"/>
    <s v="Avery Framed View Binder, EZD Ring (Locking), Navy, 1 1/2&quot;"/>
    <n v="1.9959999999999996"/>
    <n v="1"/>
    <n v="0.8"/>
    <n v="-3.293400000000001"/>
  </r>
  <r>
    <n v="4189"/>
    <x v="2073"/>
    <x v="3"/>
    <x v="796"/>
    <d v="2014-05-24T00:00:00"/>
    <s v="Standard Class"/>
    <x v="737"/>
    <s v="Susan Gilcrest"/>
    <x v="1"/>
    <s v="United States"/>
    <s v="Mcallen"/>
    <x v="5"/>
    <n v="78501"/>
    <x v="2"/>
    <s v="OFF-ST-10004835"/>
    <x v="1"/>
    <x v="4"/>
    <s v="Plastic Stacking Crates &amp; Casters"/>
    <n v="8.9280000000000008"/>
    <n v="2"/>
    <n v="0.2"/>
    <n v="0.66959999999999997"/>
  </r>
  <r>
    <n v="4190"/>
    <x v="2074"/>
    <x v="0"/>
    <x v="182"/>
    <d v="2013-10-02T00:00:00"/>
    <s v="Second Class"/>
    <x v="728"/>
    <s v="Charles Sheldon"/>
    <x v="1"/>
    <s v="United States"/>
    <s v="Iowa City"/>
    <x v="23"/>
    <n v="52240"/>
    <x v="2"/>
    <s v="OFF-PA-10004022"/>
    <x v="1"/>
    <x v="10"/>
    <s v="Hammermill Color Copier Paper (28Lb. and 96 Bright)"/>
    <n v="9.99"/>
    <n v="1"/>
    <n v="0"/>
    <n v="4.4954999999999998"/>
  </r>
  <r>
    <n v="4191"/>
    <x v="2075"/>
    <x v="3"/>
    <x v="701"/>
    <d v="2014-11-23T00:00:00"/>
    <s v="Standard Class"/>
    <x v="332"/>
    <s v="Hunter Lopez"/>
    <x v="0"/>
    <s v="United States"/>
    <s v="Newark"/>
    <x v="13"/>
    <n v="19711"/>
    <x v="3"/>
    <s v="TEC-CO-10004722"/>
    <x v="2"/>
    <x v="16"/>
    <s v="Canon imageCLASS 2200 Advanced Copier"/>
    <n v="10499.97"/>
    <n v="3"/>
    <n v="0"/>
    <n v="5039.9856"/>
  </r>
  <r>
    <n v="4192"/>
    <x v="2076"/>
    <x v="1"/>
    <x v="951"/>
    <d v="2012-07-08T00:00:00"/>
    <s v="Same Day"/>
    <x v="661"/>
    <s v="Darrin Martin"/>
    <x v="0"/>
    <s v="United States"/>
    <s v="Houston"/>
    <x v="5"/>
    <n v="77070"/>
    <x v="2"/>
    <s v="OFF-PA-10004248"/>
    <x v="1"/>
    <x v="10"/>
    <s v="Xerox 1990"/>
    <n v="21.12"/>
    <n v="5"/>
    <n v="0.2"/>
    <n v="6.5999999999999988"/>
  </r>
  <r>
    <n v="4193"/>
    <x v="2077"/>
    <x v="1"/>
    <x v="547"/>
    <d v="2012-11-20T00:00:00"/>
    <s v="Standard Class"/>
    <x v="96"/>
    <s v="Heather Kirkland"/>
    <x v="1"/>
    <s v="United States"/>
    <s v="Boise"/>
    <x v="45"/>
    <n v="83704"/>
    <x v="1"/>
    <s v="FUR-TA-10000577"/>
    <x v="0"/>
    <x v="3"/>
    <s v="Bretford CR4500 Series Slim Rectangular Table"/>
    <n v="696.42"/>
    <n v="2"/>
    <n v="0"/>
    <n v="160.17660000000001"/>
  </r>
  <r>
    <n v="4194"/>
    <x v="2077"/>
    <x v="1"/>
    <x v="547"/>
    <d v="2012-11-20T00:00:00"/>
    <s v="Standard Class"/>
    <x v="96"/>
    <s v="Heather Kirkland"/>
    <x v="1"/>
    <s v="United States"/>
    <s v="Boise"/>
    <x v="45"/>
    <n v="83704"/>
    <x v="1"/>
    <s v="TEC-PH-10001254"/>
    <x v="2"/>
    <x v="7"/>
    <s v="Jabra BIZ 2300 Duo QD Duo Corded Headset"/>
    <n v="304.77600000000001"/>
    <n v="3"/>
    <n v="0.2"/>
    <n v="22.858199999999982"/>
  </r>
  <r>
    <n v="4195"/>
    <x v="2078"/>
    <x v="1"/>
    <x v="652"/>
    <d v="2012-06-22T00:00:00"/>
    <s v="Standard Class"/>
    <x v="696"/>
    <s v="Bruce Geld"/>
    <x v="0"/>
    <s v="United States"/>
    <s v="San Diego"/>
    <x v="1"/>
    <n v="92105"/>
    <x v="1"/>
    <s v="OFF-AR-10001044"/>
    <x v="1"/>
    <x v="6"/>
    <s v="BOSTON Ranger #55 Pencil Sharpener, Black"/>
    <n v="51.98"/>
    <n v="2"/>
    <n v="0"/>
    <n v="15.074199999999998"/>
  </r>
  <r>
    <n v="4196"/>
    <x v="2079"/>
    <x v="0"/>
    <x v="143"/>
    <d v="2013-04-15T00:00:00"/>
    <s v="Standard Class"/>
    <x v="242"/>
    <s v="Clytie Kelty"/>
    <x v="0"/>
    <s v="United States"/>
    <s v="Los Angeles"/>
    <x v="1"/>
    <n v="90032"/>
    <x v="1"/>
    <s v="FUR-FU-10002597"/>
    <x v="0"/>
    <x v="5"/>
    <s v="C-Line Magnetic Cubicle Keepers, Clear Polypropylene"/>
    <n v="24.700000000000003"/>
    <n v="5"/>
    <n v="0"/>
    <n v="10.374000000000001"/>
  </r>
  <r>
    <n v="4197"/>
    <x v="2080"/>
    <x v="1"/>
    <x v="24"/>
    <d v="2012-04-23T00:00:00"/>
    <s v="Second Class"/>
    <x v="288"/>
    <s v="Roland Fjeld"/>
    <x v="0"/>
    <s v="United States"/>
    <s v="New York City"/>
    <x v="15"/>
    <n v="10024"/>
    <x v="3"/>
    <s v="OFF-LA-10004093"/>
    <x v="1"/>
    <x v="2"/>
    <s v="Avery 486"/>
    <n v="21.93"/>
    <n v="3"/>
    <n v="0"/>
    <n v="10.307099999999998"/>
  </r>
  <r>
    <n v="4198"/>
    <x v="2081"/>
    <x v="0"/>
    <x v="275"/>
    <d v="2013-12-09T00:00:00"/>
    <s v="Standard Class"/>
    <x v="17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x v="170"/>
    <s v="Caroline Jumper"/>
    <x v="0"/>
    <s v="United States"/>
    <s v="Philadelphia"/>
    <x v="9"/>
    <n v="19134"/>
    <x v="3"/>
    <s v="OFF-BI-10001072"/>
    <x v="1"/>
    <x v="8"/>
    <s v="GBC Clear Cover, 8-1/2 x 11, unpunched, 25 covers per pack"/>
    <n v="18.192000000000004"/>
    <n v="4"/>
    <n v="0.7"/>
    <n v="-14.553600000000003"/>
  </r>
  <r>
    <n v="4200"/>
    <x v="2082"/>
    <x v="1"/>
    <x v="895"/>
    <d v="2012-12-10T00:00:00"/>
    <s v="Same Day"/>
    <x v="15"/>
    <s v="Matt Abelman"/>
    <x v="2"/>
    <s v="United States"/>
    <s v="New York City"/>
    <x v="15"/>
    <n v="10024"/>
    <x v="3"/>
    <s v="OFF-LA-10004093"/>
    <x v="1"/>
    <x v="2"/>
    <s v="Avery 486"/>
    <n v="7.31"/>
    <n v="1"/>
    <n v="0"/>
    <n v="3.4356999999999998"/>
  </r>
  <r>
    <n v="4201"/>
    <x v="2082"/>
    <x v="1"/>
    <x v="895"/>
    <d v="2012-12-10T00:00:00"/>
    <s v="Same Day"/>
    <x v="15"/>
    <s v="Matt Abelman"/>
    <x v="2"/>
    <s v="United States"/>
    <s v="New York City"/>
    <x v="15"/>
    <n v="10024"/>
    <x v="3"/>
    <s v="TEC-CO-10002095"/>
    <x v="2"/>
    <x v="16"/>
    <s v="Hewlett Packard 610 Color Digital Copier / Printer"/>
    <n v="799.98400000000004"/>
    <n v="2"/>
    <n v="0.2"/>
    <n v="249.99499999999998"/>
  </r>
  <r>
    <n v="4202"/>
    <x v="2082"/>
    <x v="1"/>
    <x v="895"/>
    <d v="2012-12-10T00:00:00"/>
    <s v="Same Day"/>
    <x v="15"/>
    <s v="Matt Abelman"/>
    <x v="2"/>
    <s v="United States"/>
    <s v="New York City"/>
    <x v="15"/>
    <n v="10024"/>
    <x v="3"/>
    <s v="OFF-PA-10002713"/>
    <x v="1"/>
    <x v="10"/>
    <s v="Adams Phone Message Book, 200 Message Capacity, 8 1/16” x 11”"/>
    <n v="41.28"/>
    <n v="6"/>
    <n v="0"/>
    <n v="18.988799999999998"/>
  </r>
  <r>
    <n v="4203"/>
    <x v="2082"/>
    <x v="1"/>
    <x v="895"/>
    <d v="2012-12-10T00:00:00"/>
    <s v="Same Day"/>
    <x v="15"/>
    <s v="Matt Abelman"/>
    <x v="2"/>
    <s v="United States"/>
    <s v="New York City"/>
    <x v="15"/>
    <n v="10024"/>
    <x v="3"/>
    <s v="OFF-PA-10002254"/>
    <x v="1"/>
    <x v="10"/>
    <s v="Xerox 1883"/>
    <n v="184.66"/>
    <n v="7"/>
    <n v="0"/>
    <n v="84.943599999999989"/>
  </r>
  <r>
    <n v="4204"/>
    <x v="2083"/>
    <x v="2"/>
    <x v="656"/>
    <d v="2011-11-02T00:00:00"/>
    <s v="Second Class"/>
    <x v="562"/>
    <s v="Anne McFarland"/>
    <x v="0"/>
    <s v="United States"/>
    <s v="Cranston"/>
    <x v="34"/>
    <n v="2920"/>
    <x v="3"/>
    <s v="OFF-AR-10001683"/>
    <x v="1"/>
    <x v="6"/>
    <s v="Lumber Crayons"/>
    <n v="49.25"/>
    <n v="5"/>
    <n v="0"/>
    <n v="18.715000000000003"/>
  </r>
  <r>
    <n v="4205"/>
    <x v="2083"/>
    <x v="2"/>
    <x v="656"/>
    <d v="2011-11-02T00:00:00"/>
    <s v="Second Class"/>
    <x v="562"/>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x v="562"/>
    <s v="Anne McFarland"/>
    <x v="0"/>
    <s v="United States"/>
    <s v="Cranston"/>
    <x v="34"/>
    <n v="2920"/>
    <x v="3"/>
    <s v="FUR-FU-10002364"/>
    <x v="0"/>
    <x v="5"/>
    <s v="Eldon Expressions Wood Desk Accessories, Oak"/>
    <n v="14.76"/>
    <n v="2"/>
    <n v="0"/>
    <n v="4.2803999999999984"/>
  </r>
  <r>
    <n v="4207"/>
    <x v="2083"/>
    <x v="2"/>
    <x v="656"/>
    <d v="2011-11-02T00:00:00"/>
    <s v="Second Class"/>
    <x v="562"/>
    <s v="Anne McFarland"/>
    <x v="0"/>
    <s v="United States"/>
    <s v="Cranston"/>
    <x v="34"/>
    <n v="2920"/>
    <x v="3"/>
    <s v="OFF-BI-10004001"/>
    <x v="1"/>
    <x v="8"/>
    <s v="GBC Recycled VeloBinder Covers"/>
    <n v="34.08"/>
    <n v="2"/>
    <n v="0"/>
    <n v="15.676799999999997"/>
  </r>
  <r>
    <n v="4208"/>
    <x v="2083"/>
    <x v="2"/>
    <x v="656"/>
    <d v="2011-11-02T00:00:00"/>
    <s v="Second Class"/>
    <x v="562"/>
    <s v="Anne McFarland"/>
    <x v="0"/>
    <s v="United States"/>
    <s v="Cranston"/>
    <x v="34"/>
    <n v="2920"/>
    <x v="3"/>
    <s v="FUR-FU-10000023"/>
    <x v="0"/>
    <x v="5"/>
    <s v="Eldon Wave Desk Accessories"/>
    <n v="17.669999999999998"/>
    <n v="3"/>
    <n v="0"/>
    <n v="7.7748000000000008"/>
  </r>
  <r>
    <n v="4209"/>
    <x v="2083"/>
    <x v="2"/>
    <x v="656"/>
    <d v="2011-11-02T00:00:00"/>
    <s v="Second Class"/>
    <x v="562"/>
    <s v="Anne McFarland"/>
    <x v="0"/>
    <s v="United States"/>
    <s v="Cranston"/>
    <x v="34"/>
    <n v="2920"/>
    <x v="3"/>
    <s v="FUR-CH-10002320"/>
    <x v="0"/>
    <x v="1"/>
    <s v="Hon Pagoda Stacking Chairs"/>
    <n v="1604.9"/>
    <n v="5"/>
    <n v="0"/>
    <n v="481.46999999999991"/>
  </r>
  <r>
    <n v="4210"/>
    <x v="2083"/>
    <x v="2"/>
    <x v="656"/>
    <d v="2011-11-02T00:00:00"/>
    <s v="Second Class"/>
    <x v="562"/>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x v="738"/>
    <s v="Angele Hood"/>
    <x v="0"/>
    <s v="United States"/>
    <s v="Chicago"/>
    <x v="10"/>
    <n v="60623"/>
    <x v="2"/>
    <s v="OFF-PA-10004965"/>
    <x v="1"/>
    <x v="10"/>
    <s v="Xerox 1921"/>
    <n v="15.984000000000002"/>
    <n v="2"/>
    <n v="0.2"/>
    <n v="4.9949999999999992"/>
  </r>
  <r>
    <n v="4212"/>
    <x v="2085"/>
    <x v="2"/>
    <x v="952"/>
    <d v="2011-05-09T00:00:00"/>
    <s v="Second Class"/>
    <x v="724"/>
    <s v="Peter Fuller"/>
    <x v="0"/>
    <s v="United States"/>
    <s v="Richmond"/>
    <x v="0"/>
    <n v="40475"/>
    <x v="0"/>
    <s v="OFF-PA-10003016"/>
    <x v="1"/>
    <x v="10"/>
    <s v="Adams &quot;While You Were Out&quot; Message Pads"/>
    <n v="9.42"/>
    <n v="3"/>
    <n v="0"/>
    <n v="4.238999999999999"/>
  </r>
  <r>
    <n v="4213"/>
    <x v="2085"/>
    <x v="2"/>
    <x v="952"/>
    <d v="2011-05-09T00:00:00"/>
    <s v="Second Class"/>
    <x v="724"/>
    <s v="Peter Fuller"/>
    <x v="0"/>
    <s v="United States"/>
    <s v="Richmond"/>
    <x v="0"/>
    <n v="40475"/>
    <x v="0"/>
    <s v="OFF-AR-10003651"/>
    <x v="1"/>
    <x v="6"/>
    <s v="Newell 350"/>
    <n v="6.56"/>
    <n v="2"/>
    <n v="0"/>
    <n v="1.9023999999999992"/>
  </r>
  <r>
    <n v="4214"/>
    <x v="2085"/>
    <x v="2"/>
    <x v="952"/>
    <d v="2011-05-09T00:00:00"/>
    <s v="Second Class"/>
    <x v="724"/>
    <s v="Peter Fuller"/>
    <x v="0"/>
    <s v="United States"/>
    <s v="Richmond"/>
    <x v="0"/>
    <n v="40475"/>
    <x v="0"/>
    <s v="OFF-PA-10001363"/>
    <x v="1"/>
    <x v="10"/>
    <s v="Xerox 1933"/>
    <n v="24.56"/>
    <n v="2"/>
    <n v="0"/>
    <n v="11.543199999999999"/>
  </r>
  <r>
    <n v="4215"/>
    <x v="2086"/>
    <x v="0"/>
    <x v="758"/>
    <d v="2013-03-09T00:00:00"/>
    <s v="Standard Class"/>
    <x v="502"/>
    <s v="Rick Duston"/>
    <x v="0"/>
    <s v="United States"/>
    <s v="Mishawaka"/>
    <x v="14"/>
    <n v="46544"/>
    <x v="2"/>
    <s v="OFF-BI-10003876"/>
    <x v="1"/>
    <x v="8"/>
    <s v="Green Canvas Binder for 8-1/2&quot; x 14&quot; Sheets"/>
    <n v="128.39999999999998"/>
    <n v="3"/>
    <n v="0"/>
    <n v="64.199999999999989"/>
  </r>
  <r>
    <n v="4216"/>
    <x v="2087"/>
    <x v="2"/>
    <x v="953"/>
    <d v="2011-12-04T00:00:00"/>
    <s v="Standard Class"/>
    <x v="145"/>
    <s v="Jeremy Lonsdale"/>
    <x v="0"/>
    <s v="United States"/>
    <s v="Mount Vernon"/>
    <x v="15"/>
    <n v="10550"/>
    <x v="3"/>
    <s v="OFF-EN-10004007"/>
    <x v="1"/>
    <x v="12"/>
    <s v="Park Ridge Embossed Executive Business Envelopes"/>
    <n v="62.28"/>
    <n v="4"/>
    <n v="0"/>
    <n v="29.271599999999999"/>
  </r>
  <r>
    <n v="4217"/>
    <x v="2088"/>
    <x v="1"/>
    <x v="954"/>
    <d v="2012-02-22T00:00:00"/>
    <s v="Standard Class"/>
    <x v="448"/>
    <s v="Ann Blume"/>
    <x v="1"/>
    <s v="United States"/>
    <s v="Los Angeles"/>
    <x v="1"/>
    <n v="90004"/>
    <x v="1"/>
    <s v="OFF-LA-10002271"/>
    <x v="1"/>
    <x v="2"/>
    <s v="Smead Alpha-Z Color-Coded Second Alphabetical Labels and Starter Set"/>
    <n v="9.24"/>
    <n v="3"/>
    <n v="0"/>
    <n v="4.4352"/>
  </r>
  <r>
    <n v="4218"/>
    <x v="2089"/>
    <x v="3"/>
    <x v="719"/>
    <d v="2014-04-04T00:00:00"/>
    <s v="First Class"/>
    <x v="714"/>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x v="714"/>
    <s v="Nick Crebassa"/>
    <x v="1"/>
    <s v="United States"/>
    <s v="San Francisco"/>
    <x v="1"/>
    <n v="94110"/>
    <x v="1"/>
    <s v="TEC-MA-10000418"/>
    <x v="2"/>
    <x v="15"/>
    <s v="Cubify CubeX 3D Printer Double Head Print"/>
    <n v="4799.9839999999995"/>
    <n v="2"/>
    <n v="0.2"/>
    <n v="359.99879999999962"/>
  </r>
  <r>
    <n v="4220"/>
    <x v="2090"/>
    <x v="3"/>
    <x v="532"/>
    <d v="2014-06-14T00:00:00"/>
    <s v="Second Class"/>
    <x v="483"/>
    <s v="Tom Boeckenhauer"/>
    <x v="0"/>
    <s v="United States"/>
    <s v="Seattle"/>
    <x v="4"/>
    <n v="98103"/>
    <x v="1"/>
    <s v="OFF-PA-10004243"/>
    <x v="1"/>
    <x v="10"/>
    <s v="Xerox 1939"/>
    <n v="37.94"/>
    <n v="2"/>
    <n v="0"/>
    <n v="18.211199999999998"/>
  </r>
  <r>
    <n v="4221"/>
    <x v="2090"/>
    <x v="3"/>
    <x v="532"/>
    <d v="2014-06-14T00:00:00"/>
    <s v="Second Class"/>
    <x v="483"/>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x v="483"/>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x v="483"/>
    <s v="Tom Boeckenhauer"/>
    <x v="0"/>
    <s v="United States"/>
    <s v="Seattle"/>
    <x v="4"/>
    <n v="98103"/>
    <x v="1"/>
    <s v="OFF-ST-10004804"/>
    <x v="1"/>
    <x v="4"/>
    <s v="Belkin 19&quot; Vented Equipment Shelf, Black"/>
    <n v="102.96"/>
    <n v="2"/>
    <n v="0"/>
    <n v="1.0296000000000021"/>
  </r>
  <r>
    <n v="4224"/>
    <x v="2090"/>
    <x v="3"/>
    <x v="532"/>
    <d v="2014-06-14T00:00:00"/>
    <s v="Second Class"/>
    <x v="483"/>
    <s v="Tom Boeckenhauer"/>
    <x v="0"/>
    <s v="United States"/>
    <s v="Seattle"/>
    <x v="4"/>
    <n v="98103"/>
    <x v="1"/>
    <s v="FUR-BO-10001519"/>
    <x v="0"/>
    <x v="0"/>
    <s v="O'Sullivan 3-Shelf Heavy-Duty Bookcases"/>
    <n v="174.42000000000002"/>
    <n v="3"/>
    <n v="0"/>
    <n v="41.860800000000005"/>
  </r>
  <r>
    <n v="4225"/>
    <x v="2091"/>
    <x v="0"/>
    <x v="955"/>
    <d v="2013-10-04T00:00:00"/>
    <s v="First Class"/>
    <x v="69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x v="225"/>
    <s v="Ellis Ballard"/>
    <x v="1"/>
    <s v="United States"/>
    <s v="Chicago"/>
    <x v="10"/>
    <n v="60623"/>
    <x v="2"/>
    <s v="FUR-FU-10003930"/>
    <x v="0"/>
    <x v="5"/>
    <s v="Howard Miller 12-3/4 Diameter Accuwave DS  Wall Clock"/>
    <n v="94.427999999999997"/>
    <n v="3"/>
    <n v="0.6"/>
    <n v="-42.492599999999982"/>
  </r>
  <r>
    <n v="4227"/>
    <x v="2093"/>
    <x v="3"/>
    <x v="343"/>
    <d v="2014-11-17T00:00:00"/>
    <s v="Standard Class"/>
    <x v="576"/>
    <s v="William Brown"/>
    <x v="0"/>
    <s v="United States"/>
    <s v="Urbandale"/>
    <x v="23"/>
    <n v="50322"/>
    <x v="2"/>
    <s v="OFF-FA-10004854"/>
    <x v="1"/>
    <x v="13"/>
    <s v="Vinyl Coated Wire Paper Clips in Organizer Box, 800/Box"/>
    <n v="45.92"/>
    <n v="4"/>
    <n v="0"/>
    <n v="21.5824"/>
  </r>
  <r>
    <n v="4228"/>
    <x v="2094"/>
    <x v="1"/>
    <x v="956"/>
    <d v="2012-01-10T00:00:00"/>
    <s v="Standard Class"/>
    <x v="256"/>
    <s v="Steven Roelle"/>
    <x v="2"/>
    <s v="United States"/>
    <s v="Seattle"/>
    <x v="4"/>
    <n v="98103"/>
    <x v="1"/>
    <s v="FUR-CH-10003396"/>
    <x v="0"/>
    <x v="1"/>
    <s v="Global Deluxe Steno Chair"/>
    <n v="61.584000000000003"/>
    <n v="1"/>
    <n v="0.2"/>
    <n v="-6.9282000000000039"/>
  </r>
  <r>
    <n v="4229"/>
    <x v="2095"/>
    <x v="0"/>
    <x v="830"/>
    <d v="2013-03-27T00:00:00"/>
    <s v="First Class"/>
    <x v="500"/>
    <s v="Vivek Grady"/>
    <x v="1"/>
    <s v="United States"/>
    <s v="Richmond"/>
    <x v="14"/>
    <n v="47374"/>
    <x v="2"/>
    <s v="OFF-PA-10001994"/>
    <x v="1"/>
    <x v="10"/>
    <s v="Ink Jet Note and Greeting Cards, 8-1/2&quot; x 5-1/2&quot; Card Size"/>
    <n v="22.48"/>
    <n v="1"/>
    <n v="0"/>
    <n v="10.3408"/>
  </r>
  <r>
    <n v="4230"/>
    <x v="2096"/>
    <x v="3"/>
    <x v="957"/>
    <d v="2014-07-11T00:00:00"/>
    <s v="Standard Class"/>
    <x v="322"/>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x v="322"/>
    <s v="Linda Southworth"/>
    <x v="1"/>
    <s v="United States"/>
    <s v="Dallas"/>
    <x v="5"/>
    <n v="75220"/>
    <x v="2"/>
    <s v="OFF-BI-10003429"/>
    <x v="1"/>
    <x v="8"/>
    <s v="Cardinal HOLDit! Binder Insert Strips,Extra Strips"/>
    <n v="11.393999999999998"/>
    <n v="9"/>
    <n v="0.8"/>
    <n v="-17.660699999999999"/>
  </r>
  <r>
    <n v="4232"/>
    <x v="2096"/>
    <x v="3"/>
    <x v="957"/>
    <d v="2014-07-11T00:00:00"/>
    <s v="Standard Class"/>
    <x v="322"/>
    <s v="Linda Southworth"/>
    <x v="1"/>
    <s v="United States"/>
    <s v="Dallas"/>
    <x v="5"/>
    <n v="75220"/>
    <x v="2"/>
    <s v="OFF-PA-10000232"/>
    <x v="1"/>
    <x v="10"/>
    <s v="Xerox 1975"/>
    <n v="15.552000000000003"/>
    <n v="3"/>
    <n v="0.2"/>
    <n v="5.6375999999999999"/>
  </r>
  <r>
    <n v="4233"/>
    <x v="2096"/>
    <x v="3"/>
    <x v="957"/>
    <d v="2014-07-11T00:00:00"/>
    <s v="Standard Class"/>
    <x v="322"/>
    <s v="Linda Southworth"/>
    <x v="1"/>
    <s v="United States"/>
    <s v="Dallas"/>
    <x v="5"/>
    <n v="75220"/>
    <x v="2"/>
    <s v="OFF-PA-10002195"/>
    <x v="1"/>
    <x v="10"/>
    <s v="Xerox 1966"/>
    <n v="31.104000000000006"/>
    <n v="6"/>
    <n v="0.2"/>
    <n v="11.2752"/>
  </r>
  <r>
    <n v="4234"/>
    <x v="2096"/>
    <x v="3"/>
    <x v="957"/>
    <d v="2014-07-11T00:00:00"/>
    <s v="Standard Class"/>
    <x v="322"/>
    <s v="Linda Southworth"/>
    <x v="1"/>
    <s v="United States"/>
    <s v="Dallas"/>
    <x v="5"/>
    <n v="75220"/>
    <x v="2"/>
    <s v="OFF-BI-10004492"/>
    <x v="1"/>
    <x v="8"/>
    <s v="Tuf-Vin Binders"/>
    <n v="6.3159999999999981"/>
    <n v="1"/>
    <n v="0.8"/>
    <n v="-10.421400000000002"/>
  </r>
  <r>
    <n v="4235"/>
    <x v="2097"/>
    <x v="2"/>
    <x v="158"/>
    <d v="2011-09-24T00:00:00"/>
    <s v="First Class"/>
    <x v="15"/>
    <s v="Matt Abelman"/>
    <x v="2"/>
    <s v="United States"/>
    <s v="Philadelphia"/>
    <x v="9"/>
    <n v="19143"/>
    <x v="3"/>
    <s v="OFF-PA-10004000"/>
    <x v="1"/>
    <x v="10"/>
    <s v="While You Were Out Pads, 50 per Pad, 4 x 5 1/4, Green Cycle"/>
    <n v="11.352000000000002"/>
    <n v="3"/>
    <n v="0.2"/>
    <n v="4.1151"/>
  </r>
  <r>
    <n v="4236"/>
    <x v="2097"/>
    <x v="2"/>
    <x v="158"/>
    <d v="2011-09-24T00:00:00"/>
    <s v="First Class"/>
    <x v="15"/>
    <s v="Matt Abelman"/>
    <x v="2"/>
    <s v="United States"/>
    <s v="Philadelphia"/>
    <x v="9"/>
    <n v="19143"/>
    <x v="3"/>
    <s v="OFF-LA-10004425"/>
    <x v="1"/>
    <x v="2"/>
    <s v="Staples"/>
    <n v="20.808000000000003"/>
    <n v="9"/>
    <n v="0.2"/>
    <n v="7.0226999999999995"/>
  </r>
  <r>
    <n v="4237"/>
    <x v="2098"/>
    <x v="0"/>
    <x v="310"/>
    <d v="2013-07-28T00:00:00"/>
    <s v="Standard Class"/>
    <x v="739"/>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x v="550"/>
    <s v="Michael Dominguez"/>
    <x v="1"/>
    <s v="United States"/>
    <s v="Philadelphia"/>
    <x v="9"/>
    <n v="19134"/>
    <x v="3"/>
    <s v="OFF-AR-10001972"/>
    <x v="1"/>
    <x v="6"/>
    <s v="Newell 323"/>
    <n v="9.4080000000000013"/>
    <n v="7"/>
    <n v="0.2"/>
    <n v="0.70560000000000045"/>
  </r>
  <r>
    <n v="4239"/>
    <x v="2100"/>
    <x v="3"/>
    <x v="606"/>
    <d v="2014-03-29T00:00:00"/>
    <s v="First Class"/>
    <x v="59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x v="33"/>
    <s v="Ken Brennan"/>
    <x v="1"/>
    <s v="United States"/>
    <s v="Grand Rapids"/>
    <x v="12"/>
    <n v="49505"/>
    <x v="2"/>
    <s v="OFF-PA-10000994"/>
    <x v="1"/>
    <x v="10"/>
    <s v="Xerox 1915"/>
    <n v="209.7"/>
    <n v="2"/>
    <n v="0"/>
    <n v="100.65599999999999"/>
  </r>
  <r>
    <n v="4241"/>
    <x v="2102"/>
    <x v="2"/>
    <x v="59"/>
    <d v="2011-09-26T00:00:00"/>
    <s v="Standard Class"/>
    <x v="671"/>
    <s v="Michelle Arnett"/>
    <x v="2"/>
    <s v="United States"/>
    <s v="Los Angeles"/>
    <x v="1"/>
    <n v="90004"/>
    <x v="1"/>
    <s v="OFF-AP-10001366"/>
    <x v="1"/>
    <x v="9"/>
    <s v="Staples"/>
    <n v="43.92"/>
    <n v="4"/>
    <n v="0"/>
    <n v="11.858400000000003"/>
  </r>
  <r>
    <n v="4242"/>
    <x v="2102"/>
    <x v="2"/>
    <x v="59"/>
    <d v="2011-09-26T00:00:00"/>
    <s v="Standard Class"/>
    <x v="671"/>
    <s v="Michelle Arnett"/>
    <x v="2"/>
    <s v="United States"/>
    <s v="Los Angeles"/>
    <x v="1"/>
    <n v="90004"/>
    <x v="1"/>
    <s v="OFF-BI-10001636"/>
    <x v="1"/>
    <x v="8"/>
    <s v="Ibico Plastic and Wire Spiral Binding Combs"/>
    <n v="20.231999999999999"/>
    <n v="3"/>
    <n v="0.2"/>
    <n v="6.5753999999999984"/>
  </r>
  <r>
    <n v="4243"/>
    <x v="2103"/>
    <x v="0"/>
    <x v="958"/>
    <d v="2013-04-06T00:00:00"/>
    <s v="First Class"/>
    <x v="467"/>
    <s v="Maria Etezadi"/>
    <x v="2"/>
    <s v="United States"/>
    <s v="Springfield"/>
    <x v="17"/>
    <n v="22153"/>
    <x v="0"/>
    <s v="TEC-PH-10001448"/>
    <x v="2"/>
    <x v="7"/>
    <s v="Anker Astro 15000mAh USB Portable Charger"/>
    <n v="149.97"/>
    <n v="3"/>
    <n v="0"/>
    <n v="5.9987999999999815"/>
  </r>
  <r>
    <n v="4244"/>
    <x v="2103"/>
    <x v="0"/>
    <x v="958"/>
    <d v="2013-04-06T00:00:00"/>
    <s v="First Class"/>
    <x v="467"/>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x v="63"/>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x v="60"/>
    <s v="Lindsay Shagiari"/>
    <x v="2"/>
    <s v="United States"/>
    <s v="Baltimore"/>
    <x v="39"/>
    <n v="21215"/>
    <x v="3"/>
    <s v="OFF-AR-10004582"/>
    <x v="1"/>
    <x v="6"/>
    <s v="BIC Brite Liner Grip Highlighters"/>
    <n v="1.64"/>
    <n v="1"/>
    <n v="0"/>
    <n v="0.73799999999999988"/>
  </r>
  <r>
    <n v="4247"/>
    <x v="2105"/>
    <x v="3"/>
    <x v="354"/>
    <d v="2014-12-05T00:00:00"/>
    <s v="Standard Class"/>
    <x v="60"/>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x v="60"/>
    <s v="Lindsay Shagiari"/>
    <x v="2"/>
    <s v="United States"/>
    <s v="Baltimore"/>
    <x v="39"/>
    <n v="21215"/>
    <x v="3"/>
    <s v="FUR-FU-10004270"/>
    <x v="0"/>
    <x v="5"/>
    <s v="Eldon Image Series Desk Accessories, Burgundy"/>
    <n v="20.9"/>
    <n v="5"/>
    <n v="0"/>
    <n v="7.5239999999999991"/>
  </r>
  <r>
    <n v="4249"/>
    <x v="2106"/>
    <x v="0"/>
    <x v="49"/>
    <d v="2013-12-06T00:00:00"/>
    <s v="Second Class"/>
    <x v="81"/>
    <s v="Shirley Jackson"/>
    <x v="0"/>
    <s v="United States"/>
    <s v="Fairfield"/>
    <x v="29"/>
    <n v="6824"/>
    <x v="3"/>
    <s v="OFF-BI-10004236"/>
    <x v="1"/>
    <x v="8"/>
    <s v="XtraLife ClearVue Slant-D Ring Binder, White, 3&quot;"/>
    <n v="88.08"/>
    <n v="6"/>
    <n v="0"/>
    <n v="40.516799999999996"/>
  </r>
  <r>
    <n v="4250"/>
    <x v="2106"/>
    <x v="0"/>
    <x v="49"/>
    <d v="2013-12-06T00:00:00"/>
    <s v="Second Class"/>
    <x v="81"/>
    <s v="Shirley Jackson"/>
    <x v="0"/>
    <s v="United States"/>
    <s v="Fairfield"/>
    <x v="29"/>
    <n v="6824"/>
    <x v="3"/>
    <s v="FUR-CH-10004997"/>
    <x v="0"/>
    <x v="1"/>
    <s v="Hon Every-Day Series Multi-Task Chairs"/>
    <n v="751.92"/>
    <n v="4"/>
    <n v="0"/>
    <n v="150.38400000000001"/>
  </r>
  <r>
    <n v="4251"/>
    <x v="2107"/>
    <x v="2"/>
    <x v="111"/>
    <d v="2011-09-19T00:00:00"/>
    <s v="Same Day"/>
    <x v="740"/>
    <s v="Bill Shonely"/>
    <x v="1"/>
    <s v="United States"/>
    <s v="New York City"/>
    <x v="15"/>
    <n v="10011"/>
    <x v="3"/>
    <s v="FUR-CH-10000988"/>
    <x v="0"/>
    <x v="1"/>
    <s v="Hon Olson Stacker Stools"/>
    <n v="887.10299999999995"/>
    <n v="7"/>
    <n v="0.1"/>
    <n v="177.42059999999998"/>
  </r>
  <r>
    <n v="4252"/>
    <x v="2108"/>
    <x v="1"/>
    <x v="924"/>
    <d v="2012-10-23T00:00:00"/>
    <s v="Same Day"/>
    <x v="267"/>
    <s v="Ralph Arnett"/>
    <x v="0"/>
    <s v="United States"/>
    <s v="Lakeland"/>
    <x v="2"/>
    <n v="33801"/>
    <x v="0"/>
    <s v="TEC-PH-10004897"/>
    <x v="2"/>
    <x v="7"/>
    <s v="Mediabridge Sport Armband iPhone 5s"/>
    <n v="55.944000000000003"/>
    <n v="7"/>
    <n v="0.2"/>
    <n v="-13.286700000000002"/>
  </r>
  <r>
    <n v="4253"/>
    <x v="2108"/>
    <x v="1"/>
    <x v="924"/>
    <d v="2012-10-23T00:00:00"/>
    <s v="Same Day"/>
    <x v="267"/>
    <s v="Ralph Arnett"/>
    <x v="0"/>
    <s v="United States"/>
    <s v="Lakeland"/>
    <x v="2"/>
    <n v="33801"/>
    <x v="0"/>
    <s v="OFF-AR-10002656"/>
    <x v="1"/>
    <x v="6"/>
    <s v="Sanford Liquid Accent Highlighters"/>
    <n v="10.688000000000001"/>
    <n v="2"/>
    <n v="0.2"/>
    <n v="2.271199999999999"/>
  </r>
  <r>
    <n v="4254"/>
    <x v="2108"/>
    <x v="1"/>
    <x v="924"/>
    <d v="2012-10-23T00:00:00"/>
    <s v="Same Day"/>
    <x v="267"/>
    <s v="Ralph Arnett"/>
    <x v="0"/>
    <s v="United States"/>
    <s v="Lakeland"/>
    <x v="2"/>
    <n v="33801"/>
    <x v="0"/>
    <s v="TEC-PH-10004924"/>
    <x v="2"/>
    <x v="7"/>
    <s v="SKILCRAFT Telephone Shoulder Rest, 2&quot; x 6.5&quot; x 2.5&quot;, Black"/>
    <n v="11.824"/>
    <n v="2"/>
    <n v="0.2"/>
    <n v="1.0346000000000006"/>
  </r>
  <r>
    <n v="4255"/>
    <x v="2109"/>
    <x v="3"/>
    <x v="119"/>
    <d v="2014-10-17T00:00:00"/>
    <s v="First Class"/>
    <x v="59"/>
    <s v="Troy Staebel"/>
    <x v="0"/>
    <s v="United States"/>
    <s v="Freeport"/>
    <x v="10"/>
    <n v="61032"/>
    <x v="2"/>
    <s v="OFF-PA-10003127"/>
    <x v="1"/>
    <x v="10"/>
    <s v="Staples"/>
    <n v="63.311999999999998"/>
    <n v="3"/>
    <n v="0.2"/>
    <n v="20.576399999999996"/>
  </r>
  <r>
    <n v="4256"/>
    <x v="2109"/>
    <x v="3"/>
    <x v="119"/>
    <d v="2014-10-17T00:00:00"/>
    <s v="First Class"/>
    <x v="59"/>
    <s v="Troy Staebel"/>
    <x v="0"/>
    <s v="United States"/>
    <s v="Freeport"/>
    <x v="10"/>
    <n v="61032"/>
    <x v="2"/>
    <s v="OFF-BI-10000778"/>
    <x v="1"/>
    <x v="8"/>
    <s v="GBC VeloBinder Electric Binding Machine"/>
    <n v="96.783999999999978"/>
    <n v="4"/>
    <n v="0.8"/>
    <n v="-145.17600000000002"/>
  </r>
  <r>
    <n v="4257"/>
    <x v="2109"/>
    <x v="3"/>
    <x v="119"/>
    <d v="2014-10-17T00:00:00"/>
    <s v="First Class"/>
    <x v="59"/>
    <s v="Troy Staebel"/>
    <x v="0"/>
    <s v="United States"/>
    <s v="Freeport"/>
    <x v="10"/>
    <n v="61032"/>
    <x v="2"/>
    <s v="FUR-FU-10001424"/>
    <x v="0"/>
    <x v="5"/>
    <s v="Dax Clear Box Frame"/>
    <n v="10.476000000000001"/>
    <n v="3"/>
    <n v="0.6"/>
    <n v="-6.8094000000000037"/>
  </r>
  <r>
    <n v="4258"/>
    <x v="2110"/>
    <x v="1"/>
    <x v="406"/>
    <d v="2012-09-09T00:00:00"/>
    <s v="Standard Class"/>
    <x v="10"/>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x v="152"/>
    <s v="Muhammed MacIntyre"/>
    <x v="1"/>
    <s v="United States"/>
    <s v="Seattle"/>
    <x v="4"/>
    <n v="98103"/>
    <x v="1"/>
    <s v="FUR-CH-10002880"/>
    <x v="0"/>
    <x v="1"/>
    <s v="Global High-Back Leather Tilter, Burgundy"/>
    <n v="196.78399999999999"/>
    <n v="2"/>
    <n v="0.2"/>
    <n v="-22.138200000000012"/>
  </r>
  <r>
    <n v="4260"/>
    <x v="2112"/>
    <x v="3"/>
    <x v="960"/>
    <d v="2014-11-03T00:00:00"/>
    <s v="Second Class"/>
    <x v="628"/>
    <s v="Lori Olson"/>
    <x v="1"/>
    <s v="United States"/>
    <s v="New York City"/>
    <x v="15"/>
    <n v="10035"/>
    <x v="3"/>
    <s v="OFF-EN-10004386"/>
    <x v="1"/>
    <x v="12"/>
    <s v="Recycled Interoffice Envelopes with String and Button Closure, 10 x 13"/>
    <n v="47.98"/>
    <n v="2"/>
    <n v="0"/>
    <n v="23.99"/>
  </r>
  <r>
    <n v="4261"/>
    <x v="2113"/>
    <x v="3"/>
    <x v="453"/>
    <d v="2014-10-20T00:00:00"/>
    <s v="Second Class"/>
    <x v="602"/>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x v="693"/>
    <s v="Cindy Chapman"/>
    <x v="0"/>
    <s v="United States"/>
    <s v="Moorhead"/>
    <x v="11"/>
    <n v="56560"/>
    <x v="2"/>
    <s v="TEC-AC-10002006"/>
    <x v="2"/>
    <x v="11"/>
    <s v="Memorex Micro Travel Drive 16 GB"/>
    <n v="63.96"/>
    <n v="4"/>
    <n v="0"/>
    <n v="19.827599999999997"/>
  </r>
  <r>
    <n v="4263"/>
    <x v="2115"/>
    <x v="3"/>
    <x v="296"/>
    <d v="2014-09-26T00:00:00"/>
    <s v="Standard Class"/>
    <x v="409"/>
    <s v="Kean Thornton"/>
    <x v="0"/>
    <s v="United States"/>
    <s v="Columbus"/>
    <x v="32"/>
    <n v="31907"/>
    <x v="0"/>
    <s v="OFF-AP-10001242"/>
    <x v="1"/>
    <x v="9"/>
    <s v="APC 7 Outlet Network SurgeArrest Surge Protector"/>
    <n v="80.48"/>
    <n v="1"/>
    <n v="0"/>
    <n v="24.143999999999998"/>
  </r>
  <r>
    <n v="4264"/>
    <x v="2116"/>
    <x v="3"/>
    <x v="132"/>
    <d v="2014-11-09T00:00:00"/>
    <s v="Standard Class"/>
    <x v="661"/>
    <s v="Darrin Martin"/>
    <x v="0"/>
    <s v="United States"/>
    <s v="Philadelphia"/>
    <x v="9"/>
    <n v="19143"/>
    <x v="3"/>
    <s v="OFF-BI-10000216"/>
    <x v="1"/>
    <x v="8"/>
    <s v="Mead 1st Gear 2&quot; Zipper Binder, Asst. Colors"/>
    <n v="11.673000000000002"/>
    <n v="3"/>
    <n v="0.7"/>
    <n v="-7.782"/>
  </r>
  <r>
    <n v="4265"/>
    <x v="2117"/>
    <x v="0"/>
    <x v="732"/>
    <d v="2013-11-10T00:00:00"/>
    <s v="Standard Class"/>
    <x v="212"/>
    <s v="Emily Phan"/>
    <x v="0"/>
    <s v="United States"/>
    <s v="Houston"/>
    <x v="5"/>
    <n v="77036"/>
    <x v="2"/>
    <s v="FUR-TA-10002774"/>
    <x v="0"/>
    <x v="3"/>
    <s v="Laminate Occasional Tables"/>
    <n v="863.12799999999993"/>
    <n v="8"/>
    <n v="0.3"/>
    <n v="-160.29520000000008"/>
  </r>
  <r>
    <n v="4266"/>
    <x v="2117"/>
    <x v="0"/>
    <x v="732"/>
    <d v="2013-11-10T00:00:00"/>
    <s v="Standard Class"/>
    <x v="212"/>
    <s v="Emily Phan"/>
    <x v="0"/>
    <s v="United States"/>
    <s v="Houston"/>
    <x v="5"/>
    <n v="77036"/>
    <x v="2"/>
    <s v="OFF-BI-10004364"/>
    <x v="1"/>
    <x v="8"/>
    <s v="Storex Dura Pro Binders"/>
    <n v="3.5639999999999992"/>
    <n v="3"/>
    <n v="0.8"/>
    <n v="-6.2370000000000019"/>
  </r>
  <r>
    <n v="4267"/>
    <x v="2117"/>
    <x v="0"/>
    <x v="732"/>
    <d v="2013-11-10T00:00:00"/>
    <s v="Standard Class"/>
    <x v="212"/>
    <s v="Emily Phan"/>
    <x v="0"/>
    <s v="United States"/>
    <s v="Houston"/>
    <x v="5"/>
    <n v="77036"/>
    <x v="2"/>
    <s v="FUR-BO-10000780"/>
    <x v="0"/>
    <x v="0"/>
    <s v="O'Sullivan Plantations 2-Door Library in Landvery Oak"/>
    <n v="956.6647999999999"/>
    <n v="7"/>
    <n v="0.32"/>
    <n v="-225.09759999999991"/>
  </r>
  <r>
    <n v="4268"/>
    <x v="2117"/>
    <x v="0"/>
    <x v="732"/>
    <d v="2013-11-10T00:00:00"/>
    <s v="Standard Class"/>
    <x v="212"/>
    <s v="Emily Phan"/>
    <x v="0"/>
    <s v="United States"/>
    <s v="Houston"/>
    <x v="5"/>
    <n v="77036"/>
    <x v="2"/>
    <s v="OFF-BI-10001989"/>
    <x v="1"/>
    <x v="8"/>
    <s v="Premium Transparent Presentation Covers by GBC"/>
    <n v="12.587999999999997"/>
    <n v="3"/>
    <n v="0.8"/>
    <n v="-20.140800000000006"/>
  </r>
  <r>
    <n v="4269"/>
    <x v="2117"/>
    <x v="0"/>
    <x v="732"/>
    <d v="2013-11-10T00:00:00"/>
    <s v="Standard Class"/>
    <x v="212"/>
    <s v="Emily Phan"/>
    <x v="0"/>
    <s v="United States"/>
    <s v="Houston"/>
    <x v="5"/>
    <n v="77036"/>
    <x v="2"/>
    <s v="TEC-AC-10004001"/>
    <x v="2"/>
    <x v="11"/>
    <s v="Logitech Wireless Headset H600 Over-The-Head Design"/>
    <n v="171.96"/>
    <n v="5"/>
    <n v="0.2"/>
    <n v="45.139500000000005"/>
  </r>
  <r>
    <n v="4270"/>
    <x v="2118"/>
    <x v="3"/>
    <x v="643"/>
    <d v="2014-06-30T00:00:00"/>
    <s v="Second Class"/>
    <x v="562"/>
    <s v="Anne McFarland"/>
    <x v="0"/>
    <s v="United States"/>
    <s v="Seattle"/>
    <x v="4"/>
    <n v="98115"/>
    <x v="1"/>
    <s v="FUR-TA-10000688"/>
    <x v="0"/>
    <x v="3"/>
    <s v="Chromcraft Bull-Nose Wood Round Conference Table Top, Wood Base"/>
    <n v="871.4"/>
    <n v="4"/>
    <n v="0"/>
    <n v="148.13799999999992"/>
  </r>
  <r>
    <n v="4271"/>
    <x v="2119"/>
    <x v="1"/>
    <x v="650"/>
    <d v="2012-11-30T00:00:00"/>
    <s v="Standard Class"/>
    <x v="741"/>
    <s v="Stefanie Holloman"/>
    <x v="1"/>
    <s v="United States"/>
    <s v="Jackson"/>
    <x v="18"/>
    <n v="38301"/>
    <x v="0"/>
    <s v="FUR-FU-10003930"/>
    <x v="0"/>
    <x v="5"/>
    <s v="Howard Miller 12-3/4 Diameter Accuwave DS  Wall Clock"/>
    <n v="692.47199999999998"/>
    <n v="11"/>
    <n v="0.2"/>
    <n v="190.42980000000006"/>
  </r>
  <r>
    <n v="4272"/>
    <x v="2120"/>
    <x v="0"/>
    <x v="390"/>
    <d v="2013-11-28T00:00:00"/>
    <s v="Second Class"/>
    <x v="156"/>
    <s v="Laura Armstrong"/>
    <x v="1"/>
    <s v="United States"/>
    <s v="Baltimore"/>
    <x v="39"/>
    <n v="21215"/>
    <x v="3"/>
    <s v="FUR-FU-10000965"/>
    <x v="0"/>
    <x v="5"/>
    <s v="Howard Miller 11-1/2&quot; Diameter Ridgewood Wall Clock"/>
    <n v="207.76"/>
    <n v="4"/>
    <n v="0"/>
    <n v="85.181600000000003"/>
  </r>
  <r>
    <n v="4273"/>
    <x v="2121"/>
    <x v="3"/>
    <x v="246"/>
    <d v="2014-07-22T00:00:00"/>
    <s v="Same Day"/>
    <x v="227"/>
    <s v="Sarah Foster"/>
    <x v="0"/>
    <s v="United States"/>
    <s v="Murray"/>
    <x v="7"/>
    <n v="84107"/>
    <x v="1"/>
    <s v="TEC-PH-10004071"/>
    <x v="2"/>
    <x v="7"/>
    <s v="PayAnywhere Card Reader"/>
    <n v="71.928000000000011"/>
    <n v="9"/>
    <n v="0.2"/>
    <n v="6.2936999999999976"/>
  </r>
  <r>
    <n v="4274"/>
    <x v="2121"/>
    <x v="3"/>
    <x v="246"/>
    <d v="2014-07-22T00:00:00"/>
    <s v="Same Day"/>
    <x v="227"/>
    <s v="Sarah Foster"/>
    <x v="0"/>
    <s v="United States"/>
    <s v="Murray"/>
    <x v="7"/>
    <n v="84107"/>
    <x v="1"/>
    <s v="OFF-AR-10001044"/>
    <x v="1"/>
    <x v="6"/>
    <s v="BOSTON Ranger #55 Pencil Sharpener, Black"/>
    <n v="25.99"/>
    <n v="1"/>
    <n v="0"/>
    <n v="7.5370999999999988"/>
  </r>
  <r>
    <n v="4275"/>
    <x v="2122"/>
    <x v="1"/>
    <x v="924"/>
    <d v="2012-10-28T00:00:00"/>
    <s v="Standard Class"/>
    <x v="122"/>
    <s v="Andrew Gjertsen"/>
    <x v="1"/>
    <s v="United States"/>
    <s v="Seattle"/>
    <x v="4"/>
    <n v="98105"/>
    <x v="1"/>
    <s v="OFF-BI-10004140"/>
    <x v="1"/>
    <x v="8"/>
    <s v="Avery Non-Stick Binders"/>
    <n v="3.5920000000000005"/>
    <n v="1"/>
    <n v="0.2"/>
    <n v="1.1224999999999996"/>
  </r>
  <r>
    <n v="4276"/>
    <x v="2123"/>
    <x v="1"/>
    <x v="584"/>
    <d v="2012-07-13T00:00:00"/>
    <s v="Standard Class"/>
    <x v="634"/>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x v="376"/>
    <s v="Nicole Fjeld"/>
    <x v="2"/>
    <s v="United States"/>
    <s v="Seattle"/>
    <x v="4"/>
    <n v="98105"/>
    <x v="1"/>
    <s v="OFF-ST-10000046"/>
    <x v="1"/>
    <x v="4"/>
    <s v="Fellowes Super Stor/Drawer Files"/>
    <n v="323.10000000000002"/>
    <n v="2"/>
    <n v="0"/>
    <n v="61.38900000000001"/>
  </r>
  <r>
    <n v="4278"/>
    <x v="2125"/>
    <x v="0"/>
    <x v="947"/>
    <d v="2013-04-21T00:00:00"/>
    <s v="Standard Class"/>
    <x v="740"/>
    <s v="Bill Shonely"/>
    <x v="1"/>
    <s v="United States"/>
    <s v="Lakewood"/>
    <x v="30"/>
    <n v="8701"/>
    <x v="3"/>
    <s v="TEC-MA-10001047"/>
    <x v="2"/>
    <x v="15"/>
    <s v="3D Systems Cube Printer, 2nd Generation, Magenta"/>
    <n v="9099.93"/>
    <n v="7"/>
    <n v="0"/>
    <n v="2365.9817999999996"/>
  </r>
  <r>
    <n v="4279"/>
    <x v="2125"/>
    <x v="0"/>
    <x v="947"/>
    <d v="2013-04-21T00:00:00"/>
    <s v="Standard Class"/>
    <x v="740"/>
    <s v="Bill Shonely"/>
    <x v="1"/>
    <s v="United States"/>
    <s v="Lakewood"/>
    <x v="30"/>
    <n v="8701"/>
    <x v="3"/>
    <s v="FUR-FU-10000550"/>
    <x v="0"/>
    <x v="5"/>
    <s v="Stacking Trays by OIC"/>
    <n v="9.9600000000000009"/>
    <n v="2"/>
    <n v="0"/>
    <n v="3.2867999999999995"/>
  </r>
  <r>
    <n v="4280"/>
    <x v="2125"/>
    <x v="0"/>
    <x v="947"/>
    <d v="2013-04-21T00:00:00"/>
    <s v="Standard Class"/>
    <x v="740"/>
    <s v="Bill Shonely"/>
    <x v="1"/>
    <s v="United States"/>
    <s v="Lakewood"/>
    <x v="30"/>
    <n v="8701"/>
    <x v="3"/>
    <s v="OFF-BI-10002432"/>
    <x v="1"/>
    <x v="8"/>
    <s v="Wilson Jones Standard D-Ring Binders"/>
    <n v="25.299999999999997"/>
    <n v="5"/>
    <n v="0"/>
    <n v="11.890999999999998"/>
  </r>
  <r>
    <n v="4281"/>
    <x v="2126"/>
    <x v="2"/>
    <x v="687"/>
    <d v="2011-11-18T00:00:00"/>
    <s v="Standard Class"/>
    <x v="84"/>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x v="84"/>
    <s v="Robert Marley"/>
    <x v="2"/>
    <s v="United States"/>
    <s v="New York City"/>
    <x v="15"/>
    <n v="10011"/>
    <x v="3"/>
    <s v="FUR-CH-10001797"/>
    <x v="0"/>
    <x v="1"/>
    <s v="Safco Chair Connectors, 6/Carton"/>
    <n v="69.263999999999996"/>
    <n v="2"/>
    <n v="0.1"/>
    <n v="14.62239999999999"/>
  </r>
  <r>
    <n v="4283"/>
    <x v="2127"/>
    <x v="2"/>
    <x v="414"/>
    <d v="2011-12-23T00:00:00"/>
    <s v="First Class"/>
    <x v="455"/>
    <s v="Adrian Barton"/>
    <x v="0"/>
    <s v="United States"/>
    <s v="Indianapolis"/>
    <x v="14"/>
    <n v="46203"/>
    <x v="2"/>
    <s v="OFF-LA-10003720"/>
    <x v="1"/>
    <x v="2"/>
    <s v="Avery 487"/>
    <n v="3.69"/>
    <n v="1"/>
    <n v="0"/>
    <n v="1.7343"/>
  </r>
  <r>
    <n v="4284"/>
    <x v="2127"/>
    <x v="2"/>
    <x v="414"/>
    <d v="2011-12-23T00:00:00"/>
    <s v="First Class"/>
    <x v="455"/>
    <s v="Adrian Barton"/>
    <x v="0"/>
    <s v="United States"/>
    <s v="Indianapolis"/>
    <x v="14"/>
    <n v="46203"/>
    <x v="2"/>
    <s v="OFF-BI-10004600"/>
    <x v="1"/>
    <x v="8"/>
    <s v="Ibico Ibimaster 300 Manual Binding System"/>
    <n v="1103.97"/>
    <n v="3"/>
    <n v="0"/>
    <n v="496.78649999999993"/>
  </r>
  <r>
    <n v="4285"/>
    <x v="2128"/>
    <x v="1"/>
    <x v="82"/>
    <d v="2012-11-26T00:00:00"/>
    <s v="Second Class"/>
    <x v="662"/>
    <s v="Carol Adams"/>
    <x v="1"/>
    <s v="United States"/>
    <s v="Port Arthur"/>
    <x v="5"/>
    <n v="77642"/>
    <x v="2"/>
    <s v="FUR-BO-10003965"/>
    <x v="0"/>
    <x v="0"/>
    <s v="O'Sullivan Manor Hill 2-Door Library in Brianna Oak"/>
    <n v="246.13279999999997"/>
    <n v="2"/>
    <n v="0.32"/>
    <n v="-76.011599999999973"/>
  </r>
  <r>
    <n v="4286"/>
    <x v="2128"/>
    <x v="1"/>
    <x v="82"/>
    <d v="2012-11-26T00:00:00"/>
    <s v="Second Class"/>
    <x v="662"/>
    <s v="Carol Adams"/>
    <x v="1"/>
    <s v="United States"/>
    <s v="Port Arthur"/>
    <x v="5"/>
    <n v="77642"/>
    <x v="2"/>
    <s v="OFF-LA-10000240"/>
    <x v="1"/>
    <x v="2"/>
    <s v="Self-Adhesive Address Labels for Typewriters by Universal"/>
    <n v="11.696"/>
    <n v="2"/>
    <n v="0.2"/>
    <n v="3.9473999999999996"/>
  </r>
  <r>
    <n v="4287"/>
    <x v="2128"/>
    <x v="1"/>
    <x v="82"/>
    <d v="2012-11-26T00:00:00"/>
    <s v="Second Class"/>
    <x v="662"/>
    <s v="Carol Adams"/>
    <x v="1"/>
    <s v="United States"/>
    <s v="Port Arthur"/>
    <x v="5"/>
    <n v="77642"/>
    <x v="2"/>
    <s v="TEC-CO-10001571"/>
    <x v="2"/>
    <x v="16"/>
    <s v="Sharp 1540cs Digital Laser Copier"/>
    <n v="439.99200000000002"/>
    <n v="1"/>
    <n v="0.2"/>
    <n v="164.99700000000001"/>
  </r>
  <r>
    <n v="4288"/>
    <x v="2129"/>
    <x v="3"/>
    <x v="116"/>
    <d v="2015-01-04T00:00:00"/>
    <s v="Standard Class"/>
    <x v="382"/>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x v="21"/>
    <s v="Odella Nelson"/>
    <x v="1"/>
    <s v="United States"/>
    <s v="Houston"/>
    <x v="5"/>
    <n v="77095"/>
    <x v="2"/>
    <s v="OFF-BI-10002082"/>
    <x v="1"/>
    <x v="8"/>
    <s v="GBC Twin Loop Wire Binding Elements"/>
    <n v="33.279999999999994"/>
    <n v="5"/>
    <n v="0.8"/>
    <n v="-49.92"/>
  </r>
  <r>
    <n v="4290"/>
    <x v="2130"/>
    <x v="1"/>
    <x v="961"/>
    <d v="2012-05-21T00:00:00"/>
    <s v="Standard Class"/>
    <x v="21"/>
    <s v="Odella Nelson"/>
    <x v="1"/>
    <s v="United States"/>
    <s v="Houston"/>
    <x v="5"/>
    <n v="77095"/>
    <x v="2"/>
    <s v="OFF-PA-10002250"/>
    <x v="1"/>
    <x v="10"/>
    <s v="Things To Do Today Pad"/>
    <n v="14.088000000000001"/>
    <n v="3"/>
    <n v="0.2"/>
    <n v="4.9307999999999996"/>
  </r>
  <r>
    <n v="4291"/>
    <x v="2131"/>
    <x v="3"/>
    <x v="34"/>
    <d v="2014-12-14T00:00:00"/>
    <s v="Second Class"/>
    <x v="401"/>
    <s v="Alyssa Tate"/>
    <x v="2"/>
    <s v="United States"/>
    <s v="Los Angeles"/>
    <x v="1"/>
    <n v="90004"/>
    <x v="1"/>
    <s v="OFF-AR-10000122"/>
    <x v="1"/>
    <x v="6"/>
    <s v="Newell 314"/>
    <n v="11.16"/>
    <n v="2"/>
    <n v="0"/>
    <n v="2.7899999999999991"/>
  </r>
  <r>
    <n v="4292"/>
    <x v="2131"/>
    <x v="3"/>
    <x v="34"/>
    <d v="2014-12-14T00:00:00"/>
    <s v="Second Class"/>
    <x v="401"/>
    <s v="Alyssa Tate"/>
    <x v="2"/>
    <s v="United States"/>
    <s v="Los Angeles"/>
    <x v="1"/>
    <n v="90004"/>
    <x v="1"/>
    <s v="FUR-TA-10003748"/>
    <x v="0"/>
    <x v="3"/>
    <s v="Bevis 36 x 72 Conference Tables"/>
    <n v="896.32799999999997"/>
    <n v="9"/>
    <n v="0.2"/>
    <n v="22.408199999999994"/>
  </r>
  <r>
    <n v="4293"/>
    <x v="2131"/>
    <x v="3"/>
    <x v="34"/>
    <d v="2014-12-14T00:00:00"/>
    <s v="Second Class"/>
    <x v="401"/>
    <s v="Alyssa Tate"/>
    <x v="2"/>
    <s v="United States"/>
    <s v="Los Angeles"/>
    <x v="1"/>
    <n v="90004"/>
    <x v="1"/>
    <s v="OFF-AP-10001394"/>
    <x v="1"/>
    <x v="9"/>
    <s v="Harmony Air Purifier"/>
    <n v="189"/>
    <n v="1"/>
    <n v="0"/>
    <n v="68.039999999999992"/>
  </r>
  <r>
    <n v="4294"/>
    <x v="2132"/>
    <x v="3"/>
    <x v="434"/>
    <d v="2014-03-17T00:00:00"/>
    <s v="Standard Class"/>
    <x v="12"/>
    <s v="Emily Burns"/>
    <x v="0"/>
    <s v="United States"/>
    <s v="Philadelphia"/>
    <x v="9"/>
    <n v="19140"/>
    <x v="3"/>
    <s v="TEC-PH-10004896"/>
    <x v="2"/>
    <x v="7"/>
    <s v="Nokia Lumia 521 (T-Mobile)"/>
    <n v="53.981999999999999"/>
    <n v="3"/>
    <n v="0.4"/>
    <n v="-10.796399999999995"/>
  </r>
  <r>
    <n v="4295"/>
    <x v="2133"/>
    <x v="3"/>
    <x v="760"/>
    <d v="2014-10-28T00:00:00"/>
    <s v="Standard Class"/>
    <x v="694"/>
    <s v="David Wiener"/>
    <x v="1"/>
    <s v="United States"/>
    <s v="Redmond"/>
    <x v="21"/>
    <n v="97756"/>
    <x v="1"/>
    <s v="FUR-TA-10002607"/>
    <x v="0"/>
    <x v="3"/>
    <s v="KI Conference Tables"/>
    <n v="177.22499999999999"/>
    <n v="5"/>
    <n v="0.5"/>
    <n v="-120.51299999999998"/>
  </r>
  <r>
    <n v="4296"/>
    <x v="2134"/>
    <x v="3"/>
    <x v="445"/>
    <d v="2014-07-11T00:00:00"/>
    <s v="Standard Class"/>
    <x v="93"/>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x v="260"/>
    <s v="Tiffany House"/>
    <x v="1"/>
    <s v="United States"/>
    <s v="Los Angeles"/>
    <x v="1"/>
    <n v="90032"/>
    <x v="1"/>
    <s v="OFF-ST-10000419"/>
    <x v="1"/>
    <x v="4"/>
    <s v="Rogers Jumbo File, Granite"/>
    <n v="54.32"/>
    <n v="4"/>
    <n v="0"/>
    <n v="0.54319999999999879"/>
  </r>
  <r>
    <n v="4298"/>
    <x v="2136"/>
    <x v="3"/>
    <x v="962"/>
    <d v="2014-08-27T00:00:00"/>
    <s v="Second Class"/>
    <x v="138"/>
    <s v="Patrick O'Brill"/>
    <x v="0"/>
    <s v="United States"/>
    <s v="Tallahassee"/>
    <x v="2"/>
    <n v="32303"/>
    <x v="0"/>
    <s v="TEC-PH-10001459"/>
    <x v="2"/>
    <x v="7"/>
    <s v="Samsung Galaxy Mega 6.3"/>
    <n v="4367.8960000000006"/>
    <n v="13"/>
    <n v="0.2"/>
    <n v="327.59220000000005"/>
  </r>
  <r>
    <n v="4299"/>
    <x v="2136"/>
    <x v="3"/>
    <x v="962"/>
    <d v="2014-08-27T00:00:00"/>
    <s v="Second Class"/>
    <x v="138"/>
    <s v="Patrick O'Brill"/>
    <x v="0"/>
    <s v="United States"/>
    <s v="Tallahassee"/>
    <x v="2"/>
    <n v="32303"/>
    <x v="0"/>
    <s v="OFF-PA-10000241"/>
    <x v="1"/>
    <x v="10"/>
    <s v="IBM Multi-Purpose Copy Paper, 8 1/2 x 11&quot;, Case"/>
    <n v="49.568000000000005"/>
    <n v="2"/>
    <n v="0.2"/>
    <n v="15.489999999999997"/>
  </r>
  <r>
    <n v="4300"/>
    <x v="2136"/>
    <x v="3"/>
    <x v="962"/>
    <d v="2014-08-27T00:00:00"/>
    <s v="Second Class"/>
    <x v="138"/>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x v="138"/>
    <s v="Patrick O'Brill"/>
    <x v="0"/>
    <s v="United States"/>
    <s v="Tallahassee"/>
    <x v="2"/>
    <n v="32303"/>
    <x v="0"/>
    <s v="FUR-FU-10001852"/>
    <x v="0"/>
    <x v="5"/>
    <s v="Eldon Regeneration Recycled Desk Accessories, Smoke"/>
    <n v="2.7840000000000003"/>
    <n v="2"/>
    <n v="0.2"/>
    <n v="0.41759999999999986"/>
  </r>
  <r>
    <n v="4302"/>
    <x v="2136"/>
    <x v="3"/>
    <x v="962"/>
    <d v="2014-08-27T00:00:00"/>
    <s v="Second Class"/>
    <x v="138"/>
    <s v="Patrick O'Brill"/>
    <x v="0"/>
    <s v="United States"/>
    <s v="Tallahassee"/>
    <x v="2"/>
    <n v="32303"/>
    <x v="0"/>
    <s v="OFF-PA-10000141"/>
    <x v="1"/>
    <x v="10"/>
    <s v="Ampad Evidence Wirebond Steno Books, 6&quot; x 9&quot;"/>
    <n v="8.7200000000000006"/>
    <n v="5"/>
    <n v="0.2"/>
    <n v="2.9429999999999992"/>
  </r>
  <r>
    <n v="4303"/>
    <x v="2137"/>
    <x v="2"/>
    <x v="963"/>
    <d v="2011-08-25T00:00:00"/>
    <s v="Second Class"/>
    <x v="368"/>
    <s v="Deanra Eno"/>
    <x v="2"/>
    <s v="United States"/>
    <s v="Lakewood"/>
    <x v="24"/>
    <n v="44107"/>
    <x v="3"/>
    <s v="OFF-AR-10002804"/>
    <x v="1"/>
    <x v="6"/>
    <s v="Faber Castell Col-Erase Pencils"/>
    <n v="3.9119999999999999"/>
    <n v="1"/>
    <n v="0.2"/>
    <n v="1.0269000000000001"/>
  </r>
  <r>
    <n v="4304"/>
    <x v="2138"/>
    <x v="0"/>
    <x v="964"/>
    <d v="2013-10-05T00:00:00"/>
    <s v="Same Day"/>
    <x v="373"/>
    <s v="Mary O'Rourke"/>
    <x v="0"/>
    <s v="United States"/>
    <s v="The Colony"/>
    <x v="5"/>
    <n v="75056"/>
    <x v="2"/>
    <s v="OFF-EN-10003862"/>
    <x v="1"/>
    <x v="12"/>
    <s v="Laser &amp; Ink Jet Business Envelopes"/>
    <n v="59.751999999999995"/>
    <n v="7"/>
    <n v="0.2"/>
    <n v="19.4194"/>
  </r>
  <r>
    <n v="4305"/>
    <x v="2139"/>
    <x v="2"/>
    <x v="965"/>
    <d v="2011-10-30T00:00:00"/>
    <s v="Second Class"/>
    <x v="738"/>
    <s v="Angele Hood"/>
    <x v="0"/>
    <s v="United States"/>
    <s v="Seattle"/>
    <x v="4"/>
    <n v="98105"/>
    <x v="1"/>
    <s v="FUR-FU-10000448"/>
    <x v="0"/>
    <x v="5"/>
    <s v="Tenex Chairmats For Use With Carpeted Floors"/>
    <n v="63.92"/>
    <n v="4"/>
    <n v="0"/>
    <n v="3.195999999999998"/>
  </r>
  <r>
    <n v="4306"/>
    <x v="2139"/>
    <x v="2"/>
    <x v="965"/>
    <d v="2011-10-30T00:00:00"/>
    <s v="Second Class"/>
    <x v="738"/>
    <s v="Angele Hood"/>
    <x v="0"/>
    <s v="United States"/>
    <s v="Seattle"/>
    <x v="4"/>
    <n v="98105"/>
    <x v="1"/>
    <s v="TEC-PH-10000526"/>
    <x v="2"/>
    <x v="7"/>
    <s v="Vtech CS6719"/>
    <n v="383.96000000000004"/>
    <n v="5"/>
    <n v="0.2"/>
    <n v="38.396000000000015"/>
  </r>
  <r>
    <n v="4307"/>
    <x v="2140"/>
    <x v="0"/>
    <x v="931"/>
    <d v="2013-06-29T00:00:00"/>
    <s v="Same Day"/>
    <x v="294"/>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x v="294"/>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x v="576"/>
    <s v="William Brown"/>
    <x v="0"/>
    <s v="United States"/>
    <s v="Los Angeles"/>
    <x v="1"/>
    <n v="90045"/>
    <x v="1"/>
    <s v="TEC-PH-10001079"/>
    <x v="2"/>
    <x v="7"/>
    <s v="Polycom SoundPoint Pro SE-225 Corded phone"/>
    <n v="666.34400000000005"/>
    <n v="7"/>
    <n v="0.2"/>
    <n v="66.634399999999971"/>
  </r>
  <r>
    <n v="4310"/>
    <x v="2141"/>
    <x v="2"/>
    <x v="130"/>
    <d v="2011-11-11T00:00:00"/>
    <s v="Standard Class"/>
    <x v="576"/>
    <s v="William Brown"/>
    <x v="0"/>
    <s v="United States"/>
    <s v="Los Angeles"/>
    <x v="1"/>
    <n v="90045"/>
    <x v="1"/>
    <s v="FUR-TA-10002041"/>
    <x v="0"/>
    <x v="3"/>
    <s v="Bevis Round Conference Table Top, X-Base"/>
    <n v="573.72799999999995"/>
    <n v="4"/>
    <n v="0.2"/>
    <n v="-64.544399999999968"/>
  </r>
  <r>
    <n v="4311"/>
    <x v="2141"/>
    <x v="2"/>
    <x v="130"/>
    <d v="2011-11-11T00:00:00"/>
    <s v="Standard Class"/>
    <x v="576"/>
    <s v="William Brown"/>
    <x v="0"/>
    <s v="United States"/>
    <s v="Los Angeles"/>
    <x v="1"/>
    <n v="90045"/>
    <x v="1"/>
    <s v="OFF-BI-10001036"/>
    <x v="1"/>
    <x v="8"/>
    <s v="Cardinal EasyOpen D-Ring Binders"/>
    <n v="21.936000000000003"/>
    <n v="3"/>
    <n v="0.2"/>
    <n v="8.2259999999999991"/>
  </r>
  <r>
    <n v="4312"/>
    <x v="2141"/>
    <x v="2"/>
    <x v="130"/>
    <d v="2011-11-11T00:00:00"/>
    <s v="Standard Class"/>
    <x v="576"/>
    <s v="William Brown"/>
    <x v="0"/>
    <s v="United States"/>
    <s v="Los Angeles"/>
    <x v="1"/>
    <n v="90045"/>
    <x v="1"/>
    <s v="OFF-PA-10000223"/>
    <x v="1"/>
    <x v="10"/>
    <s v="Xerox 2000"/>
    <n v="19.440000000000001"/>
    <n v="3"/>
    <n v="0"/>
    <n v="9.3312000000000008"/>
  </r>
  <r>
    <n v="4313"/>
    <x v="2141"/>
    <x v="2"/>
    <x v="130"/>
    <d v="2011-11-11T00:00:00"/>
    <s v="Standard Class"/>
    <x v="576"/>
    <s v="William Brown"/>
    <x v="0"/>
    <s v="United States"/>
    <s v="Los Angeles"/>
    <x v="1"/>
    <n v="90045"/>
    <x v="1"/>
    <s v="TEC-MA-10003246"/>
    <x v="2"/>
    <x v="15"/>
    <s v="Hewlett-Packard Deskjet D4360 Printer"/>
    <n v="447.96800000000007"/>
    <n v="4"/>
    <n v="0.2"/>
    <n v="139.98999999999995"/>
  </r>
  <r>
    <n v="4314"/>
    <x v="2142"/>
    <x v="2"/>
    <x v="78"/>
    <d v="2011-09-12T00:00:00"/>
    <s v="Standard Class"/>
    <x v="407"/>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x v="269"/>
    <s v="Alan Barnes"/>
    <x v="0"/>
    <s v="United States"/>
    <s v="Los Angeles"/>
    <x v="1"/>
    <n v="90045"/>
    <x v="1"/>
    <s v="OFF-AR-10004062"/>
    <x v="1"/>
    <x v="6"/>
    <s v="Staples"/>
    <n v="20.96"/>
    <n v="2"/>
    <n v="0"/>
    <n v="5.24"/>
  </r>
  <r>
    <n v="4316"/>
    <x v="2143"/>
    <x v="1"/>
    <x v="608"/>
    <d v="2012-07-01T00:00:00"/>
    <s v="Standard Class"/>
    <x v="269"/>
    <s v="Alan Barnes"/>
    <x v="0"/>
    <s v="United States"/>
    <s v="Los Angeles"/>
    <x v="1"/>
    <n v="90045"/>
    <x v="1"/>
    <s v="OFF-BI-10004330"/>
    <x v="1"/>
    <x v="8"/>
    <s v="GBC Velobind Prepunched Cover Sets, Regency Series"/>
    <n v="88.751999999999995"/>
    <n v="3"/>
    <n v="0.2"/>
    <n v="27.734999999999996"/>
  </r>
  <r>
    <n v="4317"/>
    <x v="2143"/>
    <x v="1"/>
    <x v="608"/>
    <d v="2012-07-01T00:00:00"/>
    <s v="Standard Class"/>
    <x v="269"/>
    <s v="Alan Barnes"/>
    <x v="0"/>
    <s v="United States"/>
    <s v="Los Angeles"/>
    <x v="1"/>
    <n v="90045"/>
    <x v="1"/>
    <s v="OFF-ST-10001963"/>
    <x v="1"/>
    <x v="4"/>
    <s v="Tennsco Regal Shelving Units"/>
    <n v="304.23"/>
    <n v="3"/>
    <n v="0"/>
    <n v="9.126899999999992"/>
  </r>
  <r>
    <n v="4318"/>
    <x v="2144"/>
    <x v="1"/>
    <x v="353"/>
    <d v="2012-08-02T00:00:00"/>
    <s v="Standard Class"/>
    <x v="66"/>
    <s v="Helen Andreada"/>
    <x v="0"/>
    <s v="United States"/>
    <s v="San Francisco"/>
    <x v="1"/>
    <n v="94110"/>
    <x v="1"/>
    <s v="OFF-EN-10002230"/>
    <x v="1"/>
    <x v="12"/>
    <s v="Airmail Envelopes"/>
    <n v="167.86"/>
    <n v="2"/>
    <n v="0"/>
    <n v="78.894199999999998"/>
  </r>
  <r>
    <n v="4319"/>
    <x v="2145"/>
    <x v="3"/>
    <x v="226"/>
    <d v="2014-12-12T00:00:00"/>
    <s v="Standard Class"/>
    <x v="290"/>
    <s v="Debra Catini"/>
    <x v="0"/>
    <s v="United States"/>
    <s v="Richmond"/>
    <x v="17"/>
    <n v="23223"/>
    <x v="0"/>
    <s v="FUR-FU-10000175"/>
    <x v="0"/>
    <x v="5"/>
    <s v="DAX Wood Document Frame."/>
    <n v="82.38"/>
    <n v="6"/>
    <n v="0"/>
    <n v="25.537799999999997"/>
  </r>
  <r>
    <n v="4320"/>
    <x v="2146"/>
    <x v="2"/>
    <x v="282"/>
    <d v="2012-01-03T00:00:00"/>
    <s v="Second Class"/>
    <x v="461"/>
    <s v="Shui Tom"/>
    <x v="0"/>
    <s v="United States"/>
    <s v="Albuquerque"/>
    <x v="27"/>
    <n v="87105"/>
    <x v="1"/>
    <s v="TEC-PH-10004897"/>
    <x v="2"/>
    <x v="7"/>
    <s v="Mediabridge Sport Armband iPhone 5s"/>
    <n v="23.976000000000003"/>
    <n v="3"/>
    <n v="0.2"/>
    <n v="-5.694300000000001"/>
  </r>
  <r>
    <n v="4321"/>
    <x v="2146"/>
    <x v="2"/>
    <x v="282"/>
    <d v="2012-01-03T00:00:00"/>
    <s v="Second Class"/>
    <x v="461"/>
    <s v="Shui Tom"/>
    <x v="0"/>
    <s v="United States"/>
    <s v="Albuquerque"/>
    <x v="27"/>
    <n v="87105"/>
    <x v="1"/>
    <s v="OFF-ST-10003123"/>
    <x v="1"/>
    <x v="4"/>
    <s v="Fellowes Bases and Tops For Staxonsteel/High-Stak Systems"/>
    <n v="33.29"/>
    <n v="1"/>
    <n v="0"/>
    <n v="7.9895999999999994"/>
  </r>
  <r>
    <n v="4322"/>
    <x v="2147"/>
    <x v="1"/>
    <x v="966"/>
    <d v="2012-02-19T00:00:00"/>
    <s v="Standard Class"/>
    <x v="41"/>
    <s v="Karl Braun"/>
    <x v="0"/>
    <s v="United States"/>
    <s v="Akron"/>
    <x v="24"/>
    <n v="44312"/>
    <x v="3"/>
    <s v="OFF-BI-10001658"/>
    <x v="1"/>
    <x v="8"/>
    <s v="GBC Standard Therm-A-Bind Covers"/>
    <n v="14.952000000000004"/>
    <n v="2"/>
    <n v="0.7"/>
    <n v="-11.961599999999997"/>
  </r>
  <r>
    <n v="4323"/>
    <x v="2147"/>
    <x v="1"/>
    <x v="966"/>
    <d v="2012-02-19T00:00:00"/>
    <s v="Standard Class"/>
    <x v="41"/>
    <s v="Karl Braun"/>
    <x v="0"/>
    <s v="United States"/>
    <s v="Akron"/>
    <x v="24"/>
    <n v="44312"/>
    <x v="3"/>
    <s v="TEC-PH-10002834"/>
    <x v="2"/>
    <x v="7"/>
    <s v="Google Nexus 5"/>
    <n v="323.98199999999997"/>
    <n v="3"/>
    <n v="0.4"/>
    <n v="-80.995500000000021"/>
  </r>
  <r>
    <n v="4324"/>
    <x v="2147"/>
    <x v="1"/>
    <x v="966"/>
    <d v="2012-02-19T00:00:00"/>
    <s v="Standard Class"/>
    <x v="41"/>
    <s v="Karl Braun"/>
    <x v="0"/>
    <s v="United States"/>
    <s v="Akron"/>
    <x v="24"/>
    <n v="44312"/>
    <x v="3"/>
    <s v="OFF-BI-10002160"/>
    <x v="1"/>
    <x v="8"/>
    <s v="Acco Hanging Data Binders"/>
    <n v="2.2860000000000005"/>
    <n v="2"/>
    <n v="0.7"/>
    <n v="-1.6763999999999997"/>
  </r>
  <r>
    <n v="4325"/>
    <x v="2147"/>
    <x v="1"/>
    <x v="966"/>
    <d v="2012-02-19T00:00:00"/>
    <s v="Standard Class"/>
    <x v="41"/>
    <s v="Karl Braun"/>
    <x v="0"/>
    <s v="United States"/>
    <s v="Akron"/>
    <x v="24"/>
    <n v="44312"/>
    <x v="3"/>
    <s v="OFF-AR-10004999"/>
    <x v="1"/>
    <x v="6"/>
    <s v="Newell 315"/>
    <n v="14.352000000000002"/>
    <n v="3"/>
    <n v="0.2"/>
    <n v="0.8969999999999998"/>
  </r>
  <r>
    <n v="4326"/>
    <x v="2147"/>
    <x v="1"/>
    <x v="966"/>
    <d v="2012-02-19T00:00:00"/>
    <s v="Standard Class"/>
    <x v="41"/>
    <s v="Karl Braun"/>
    <x v="0"/>
    <s v="United States"/>
    <s v="Akron"/>
    <x v="24"/>
    <n v="44312"/>
    <x v="3"/>
    <s v="TEC-AC-10003280"/>
    <x v="2"/>
    <x v="11"/>
    <s v="Belkin F8E887 USB Wired Ergonomic Keyboard"/>
    <n v="71.975999999999999"/>
    <n v="3"/>
    <n v="0.2"/>
    <n v="0.89969999999999573"/>
  </r>
  <r>
    <n v="4327"/>
    <x v="2148"/>
    <x v="0"/>
    <x v="967"/>
    <d v="2013-01-27T00:00:00"/>
    <s v="First Class"/>
    <x v="422"/>
    <s v="Todd Boyes"/>
    <x v="1"/>
    <s v="United States"/>
    <s v="Plainfield"/>
    <x v="30"/>
    <n v="7060"/>
    <x v="3"/>
    <s v="OFF-AR-10000315"/>
    <x v="1"/>
    <x v="6"/>
    <s v="Dixon Ticonderoga Maple Cedar Pencil, #2"/>
    <n v="9.2099999999999991"/>
    <n v="3"/>
    <n v="0"/>
    <n v="2.3025000000000002"/>
  </r>
  <r>
    <n v="4328"/>
    <x v="2148"/>
    <x v="0"/>
    <x v="967"/>
    <d v="2013-01-27T00:00:00"/>
    <s v="First Class"/>
    <x v="422"/>
    <s v="Todd Boyes"/>
    <x v="1"/>
    <s v="United States"/>
    <s v="Plainfield"/>
    <x v="30"/>
    <n v="7060"/>
    <x v="3"/>
    <s v="OFF-PA-10000007"/>
    <x v="1"/>
    <x v="10"/>
    <s v="Telephone Message Books with Fax/Mobile Section, 4 1/4&quot; x 6&quot;"/>
    <n v="18"/>
    <n v="5"/>
    <n v="0"/>
    <n v="8.2799999999999994"/>
  </r>
  <r>
    <n v="4329"/>
    <x v="2149"/>
    <x v="3"/>
    <x v="719"/>
    <d v="2014-04-08T00:00:00"/>
    <s v="Standard Class"/>
    <x v="547"/>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x v="138"/>
    <s v="Patrick O'Brill"/>
    <x v="0"/>
    <s v="United States"/>
    <s v="Hialeah"/>
    <x v="2"/>
    <n v="33012"/>
    <x v="0"/>
    <s v="OFF-PA-10000556"/>
    <x v="1"/>
    <x v="10"/>
    <s v="Xerox 208"/>
    <n v="15.552000000000003"/>
    <n v="3"/>
    <n v="0.2"/>
    <n v="5.4432"/>
  </r>
  <r>
    <n v="4331"/>
    <x v="2150"/>
    <x v="3"/>
    <x v="621"/>
    <d v="2014-10-10T00:00:00"/>
    <s v="Standard Class"/>
    <x v="138"/>
    <s v="Patrick O'Brill"/>
    <x v="0"/>
    <s v="United States"/>
    <s v="Hialeah"/>
    <x v="2"/>
    <n v="33012"/>
    <x v="0"/>
    <s v="OFF-AP-10000804"/>
    <x v="1"/>
    <x v="9"/>
    <s v="Hoover Portapower Portable Vacuum"/>
    <n v="17.920000000000002"/>
    <n v="5"/>
    <n v="0.2"/>
    <n v="1.1200000000000001"/>
  </r>
  <r>
    <n v="4332"/>
    <x v="2151"/>
    <x v="3"/>
    <x v="853"/>
    <d v="2014-09-07T00:00:00"/>
    <s v="Standard Class"/>
    <x v="286"/>
    <s v="Sung Shariari"/>
    <x v="0"/>
    <s v="United States"/>
    <s v="Redmond"/>
    <x v="4"/>
    <n v="98052"/>
    <x v="1"/>
    <s v="TEC-AC-10001998"/>
    <x v="2"/>
    <x v="11"/>
    <s v="Logitech LS21 Speaker System - PC Multimedia - 2.1-CH - Wired"/>
    <n v="19.989999999999998"/>
    <n v="1"/>
    <n v="0"/>
    <n v="6.796599999999998"/>
  </r>
  <r>
    <n v="4333"/>
    <x v="2151"/>
    <x v="3"/>
    <x v="853"/>
    <d v="2014-09-07T00:00:00"/>
    <s v="Standard Class"/>
    <x v="286"/>
    <s v="Sung Shariari"/>
    <x v="0"/>
    <s v="United States"/>
    <s v="Redmond"/>
    <x v="4"/>
    <n v="98052"/>
    <x v="1"/>
    <s v="OFF-BI-10003476"/>
    <x v="1"/>
    <x v="8"/>
    <s v="Avery Metallic Poly Binders"/>
    <n v="22.92"/>
    <n v="5"/>
    <n v="0.2"/>
    <n v="8.0219999999999985"/>
  </r>
  <r>
    <n v="4334"/>
    <x v="2152"/>
    <x v="1"/>
    <x v="379"/>
    <d v="2012-12-27T00:00:00"/>
    <s v="Standard Class"/>
    <x v="742"/>
    <s v="Roger Demir"/>
    <x v="0"/>
    <s v="United States"/>
    <s v="Daytona Beach"/>
    <x v="2"/>
    <n v="32114"/>
    <x v="0"/>
    <s v="TEC-AC-10003237"/>
    <x v="2"/>
    <x v="11"/>
    <s v="Memorex Micro Travel Drive 4 GB"/>
    <n v="50.88"/>
    <n v="6"/>
    <n v="0.2"/>
    <n v="14.628000000000005"/>
  </r>
  <r>
    <n v="4335"/>
    <x v="2152"/>
    <x v="1"/>
    <x v="379"/>
    <d v="2012-12-27T00:00:00"/>
    <s v="Standard Class"/>
    <x v="742"/>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x v="47"/>
    <s v="Gary Zandusky"/>
    <x v="0"/>
    <s v="United States"/>
    <s v="Bullhead City"/>
    <x v="16"/>
    <n v="86442"/>
    <x v="1"/>
    <s v="OFF-EN-10003068"/>
    <x v="1"/>
    <x v="12"/>
    <s v="#6 3/4 Gummed Flap White Envelopes"/>
    <n v="7.9200000000000008"/>
    <n v="1"/>
    <n v="0.2"/>
    <n v="2.7719999999999994"/>
  </r>
  <r>
    <n v="4337"/>
    <x v="2153"/>
    <x v="1"/>
    <x v="139"/>
    <d v="2012-12-24T00:00:00"/>
    <s v="Standard Class"/>
    <x v="47"/>
    <s v="Gary Zandusky"/>
    <x v="0"/>
    <s v="United States"/>
    <s v="Bullhead City"/>
    <x v="16"/>
    <n v="86442"/>
    <x v="1"/>
    <s v="FUR-FU-10002088"/>
    <x v="0"/>
    <x v="5"/>
    <s v="Nu-Dell Float Frame 11 x 14 1/2"/>
    <n v="14.368000000000002"/>
    <n v="2"/>
    <n v="0.2"/>
    <n v="3.9512"/>
  </r>
  <r>
    <n v="4338"/>
    <x v="2154"/>
    <x v="1"/>
    <x v="154"/>
    <d v="2012-12-01T00:00:00"/>
    <s v="Standard Class"/>
    <x v="17"/>
    <s v="Steve Nguyen"/>
    <x v="2"/>
    <s v="United States"/>
    <s v="Los Angeles"/>
    <x v="1"/>
    <n v="90049"/>
    <x v="1"/>
    <s v="TEC-AC-10000158"/>
    <x v="2"/>
    <x v="11"/>
    <s v="Sony 64GB Class 10 Micro SDHC R40 Memory Card"/>
    <n v="107.97"/>
    <n v="3"/>
    <n v="0"/>
    <n v="22.6737"/>
  </r>
  <r>
    <n v="4339"/>
    <x v="2154"/>
    <x v="1"/>
    <x v="154"/>
    <d v="2012-12-01T00:00:00"/>
    <s v="Standard Class"/>
    <x v="17"/>
    <s v="Steve Nguyen"/>
    <x v="2"/>
    <s v="United States"/>
    <s v="Los Angeles"/>
    <x v="1"/>
    <n v="90049"/>
    <x v="1"/>
    <s v="OFF-PA-10000482"/>
    <x v="1"/>
    <x v="10"/>
    <s v="Snap-A-Way Black Print Carbonless Ruled Speed Letter, Triplicate"/>
    <n v="113.82"/>
    <n v="3"/>
    <n v="0"/>
    <n v="53.495399999999989"/>
  </r>
  <r>
    <n v="4340"/>
    <x v="2155"/>
    <x v="3"/>
    <x v="151"/>
    <d v="2014-09-02T00:00:00"/>
    <s v="Standard Class"/>
    <x v="729"/>
    <s v="Dana Kaydos"/>
    <x v="0"/>
    <s v="United States"/>
    <s v="Franklin"/>
    <x v="18"/>
    <n v="37064"/>
    <x v="0"/>
    <s v="OFF-PA-10004888"/>
    <x v="1"/>
    <x v="10"/>
    <s v="Xerox 217"/>
    <n v="5.1840000000000011"/>
    <n v="1"/>
    <n v="0.2"/>
    <n v="1.8144"/>
  </r>
  <r>
    <n v="4341"/>
    <x v="2156"/>
    <x v="2"/>
    <x v="579"/>
    <d v="2011-03-22T00:00:00"/>
    <s v="Same Day"/>
    <x v="718"/>
    <s v="Vivian Mathis"/>
    <x v="0"/>
    <s v="United States"/>
    <s v="Portage"/>
    <x v="14"/>
    <n v="46368"/>
    <x v="2"/>
    <s v="OFF-AR-10003478"/>
    <x v="1"/>
    <x v="6"/>
    <s v="Avery Hi-Liter EverBold Pen Style Fluorescent Highlighters, 4/Pack"/>
    <n v="16.28"/>
    <n v="2"/>
    <n v="0"/>
    <n v="6.5120000000000005"/>
  </r>
  <r>
    <n v="4342"/>
    <x v="2157"/>
    <x v="3"/>
    <x v="94"/>
    <d v="2014-12-22T00:00:00"/>
    <s v="Standard Class"/>
    <x v="673"/>
    <s v="Giulietta Baptist"/>
    <x v="0"/>
    <s v="United States"/>
    <s v="Arlington"/>
    <x v="17"/>
    <n v="22204"/>
    <x v="0"/>
    <s v="OFF-ST-10003208"/>
    <x v="1"/>
    <x v="4"/>
    <s v="Adjustable Depth Letter/Legal Cart"/>
    <n v="544.38"/>
    <n v="3"/>
    <n v="0"/>
    <n v="157.87019999999993"/>
  </r>
  <r>
    <n v="4343"/>
    <x v="2158"/>
    <x v="3"/>
    <x v="498"/>
    <d v="2014-03-23T00:00:00"/>
    <s v="First Class"/>
    <x v="444"/>
    <s v="Natalie DeCherney"/>
    <x v="0"/>
    <s v="United States"/>
    <s v="San Francisco"/>
    <x v="1"/>
    <n v="94110"/>
    <x v="1"/>
    <s v="OFF-BI-10004970"/>
    <x v="1"/>
    <x v="8"/>
    <s v="ACCOHIDE 3-Ring Binder, Blue, 1&quot;"/>
    <n v="19.824000000000002"/>
    <n v="6"/>
    <n v="0.2"/>
    <n v="6.690599999999999"/>
  </r>
  <r>
    <n v="4344"/>
    <x v="2158"/>
    <x v="3"/>
    <x v="498"/>
    <d v="2014-03-23T00:00:00"/>
    <s v="First Class"/>
    <x v="444"/>
    <s v="Natalie DeCherney"/>
    <x v="0"/>
    <s v="United States"/>
    <s v="San Francisco"/>
    <x v="1"/>
    <n v="94110"/>
    <x v="1"/>
    <s v="TEC-PH-10000038"/>
    <x v="2"/>
    <x v="7"/>
    <s v="Jawbone MINI JAMBOX Wireless Bluetooth Speaker"/>
    <n v="657.50400000000002"/>
    <n v="6"/>
    <n v="0.2"/>
    <n v="-131.50080000000005"/>
  </r>
  <r>
    <n v="4345"/>
    <x v="2158"/>
    <x v="3"/>
    <x v="498"/>
    <d v="2014-03-23T00:00:00"/>
    <s v="First Class"/>
    <x v="444"/>
    <s v="Natalie DeCherney"/>
    <x v="0"/>
    <s v="United States"/>
    <s v="San Francisco"/>
    <x v="1"/>
    <n v="94110"/>
    <x v="1"/>
    <s v="TEC-AC-10001552"/>
    <x v="2"/>
    <x v="11"/>
    <s v="Logitech K350 2.4Ghz Wireless Keyboard"/>
    <n v="99.54"/>
    <n v="2"/>
    <n v="0"/>
    <n v="10.949399999999997"/>
  </r>
  <r>
    <n v="4346"/>
    <x v="2158"/>
    <x v="3"/>
    <x v="498"/>
    <d v="2014-03-23T00:00:00"/>
    <s v="First Class"/>
    <x v="444"/>
    <s v="Natalie DeCherney"/>
    <x v="0"/>
    <s v="United States"/>
    <s v="San Francisco"/>
    <x v="1"/>
    <n v="94110"/>
    <x v="1"/>
    <s v="TEC-AC-10002926"/>
    <x v="2"/>
    <x v="11"/>
    <s v="Logitech Wireless Marathon Mouse M705"/>
    <n v="199.96"/>
    <n v="4"/>
    <n v="0"/>
    <n v="85.982800000000012"/>
  </r>
  <r>
    <n v="4347"/>
    <x v="2159"/>
    <x v="0"/>
    <x v="31"/>
    <d v="2013-09-26T00:00:00"/>
    <s v="Standard Class"/>
    <x v="570"/>
    <s v="Magdelene Morse"/>
    <x v="0"/>
    <s v="United States"/>
    <s v="New Rochelle"/>
    <x v="15"/>
    <n v="10801"/>
    <x v="3"/>
    <s v="FUR-CH-10001394"/>
    <x v="0"/>
    <x v="1"/>
    <s v="Global Leather Executive Chair"/>
    <n v="631.78200000000004"/>
    <n v="2"/>
    <n v="0.1"/>
    <n v="140.39599999999993"/>
  </r>
  <r>
    <n v="4348"/>
    <x v="2159"/>
    <x v="0"/>
    <x v="31"/>
    <d v="2013-09-26T00:00:00"/>
    <s v="Standard Class"/>
    <x v="570"/>
    <s v="Magdelene Morse"/>
    <x v="0"/>
    <s v="United States"/>
    <s v="New Rochelle"/>
    <x v="15"/>
    <n v="10801"/>
    <x v="3"/>
    <s v="FUR-FU-10004053"/>
    <x v="0"/>
    <x v="5"/>
    <s v="DAX Two-Tone Silver Metal Document Frame"/>
    <n v="60.72"/>
    <n v="3"/>
    <n v="0"/>
    <n v="26.1096"/>
  </r>
  <r>
    <n v="4349"/>
    <x v="2160"/>
    <x v="3"/>
    <x v="221"/>
    <d v="2014-11-30T00:00:00"/>
    <s v="Second Class"/>
    <x v="597"/>
    <s v="Mark Van Huff"/>
    <x v="0"/>
    <s v="United States"/>
    <s v="Mesa"/>
    <x v="16"/>
    <n v="85204"/>
    <x v="1"/>
    <s v="OFF-BI-10004230"/>
    <x v="1"/>
    <x v="8"/>
    <s v="GBC Recycled Grain Textured Covers"/>
    <n v="20.724000000000004"/>
    <n v="2"/>
    <n v="0.7"/>
    <n v="-15.197599999999994"/>
  </r>
  <r>
    <n v="4350"/>
    <x v="2160"/>
    <x v="3"/>
    <x v="221"/>
    <d v="2014-11-30T00:00:00"/>
    <s v="Second Class"/>
    <x v="597"/>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x v="691"/>
    <s v="Jack Lebron"/>
    <x v="0"/>
    <s v="United States"/>
    <s v="Lancaster"/>
    <x v="24"/>
    <n v="43130"/>
    <x v="3"/>
    <s v="OFF-ST-10001325"/>
    <x v="1"/>
    <x v="4"/>
    <s v="Sterilite Officeware Hinged File Box"/>
    <n v="16.768000000000001"/>
    <n v="2"/>
    <n v="0.2"/>
    <n v="1.4672000000000001"/>
  </r>
  <r>
    <n v="4352"/>
    <x v="2161"/>
    <x v="3"/>
    <x v="645"/>
    <d v="2014-04-16T00:00:00"/>
    <s v="Standard Class"/>
    <x v="691"/>
    <s v="Jack Lebron"/>
    <x v="0"/>
    <s v="United States"/>
    <s v="Lancaster"/>
    <x v="24"/>
    <n v="43130"/>
    <x v="3"/>
    <s v="TEC-AC-10003441"/>
    <x v="2"/>
    <x v="11"/>
    <s v="Kingston Digital DataTraveler 32GB USB 2.0"/>
    <n v="27.12"/>
    <n v="2"/>
    <n v="0.2"/>
    <n v="-4.7460000000000013"/>
  </r>
  <r>
    <n v="4353"/>
    <x v="2162"/>
    <x v="3"/>
    <x v="389"/>
    <d v="2014-12-13T00:00:00"/>
    <s v="Second Class"/>
    <x v="743"/>
    <s v="Alex Grayson"/>
    <x v="0"/>
    <s v="United States"/>
    <s v="Stockton"/>
    <x v="1"/>
    <n v="95207"/>
    <x v="1"/>
    <s v="TEC-PH-10003215"/>
    <x v="2"/>
    <x v="7"/>
    <s v="Jackery Bar Premium Fast-charging Portable Charger"/>
    <n v="95.84"/>
    <n v="4"/>
    <n v="0.2"/>
    <n v="34.741999999999997"/>
  </r>
  <r>
    <n v="4354"/>
    <x v="2162"/>
    <x v="3"/>
    <x v="389"/>
    <d v="2014-12-13T00:00:00"/>
    <s v="Second Class"/>
    <x v="743"/>
    <s v="Alex Grayson"/>
    <x v="0"/>
    <s v="United States"/>
    <s v="Stockton"/>
    <x v="1"/>
    <n v="95207"/>
    <x v="1"/>
    <s v="OFF-PA-10002005"/>
    <x v="1"/>
    <x v="10"/>
    <s v="Xerox 225"/>
    <n v="12.96"/>
    <n v="2"/>
    <n v="0"/>
    <n v="6.2208000000000006"/>
  </r>
  <r>
    <n v="4355"/>
    <x v="2163"/>
    <x v="3"/>
    <x v="221"/>
    <d v="2014-11-27T00:00:00"/>
    <s v="Second Class"/>
    <x v="550"/>
    <s v="Michael Dominguez"/>
    <x v="1"/>
    <s v="United States"/>
    <s v="Asheville"/>
    <x v="3"/>
    <n v="28806"/>
    <x v="0"/>
    <s v="OFF-BI-10004465"/>
    <x v="1"/>
    <x v="8"/>
    <s v="Avery Durable Slant Ring Binders"/>
    <n v="19.008000000000003"/>
    <n v="8"/>
    <n v="0.7"/>
    <n v="-12.671999999999997"/>
  </r>
  <r>
    <n v="4356"/>
    <x v="2164"/>
    <x v="1"/>
    <x v="784"/>
    <d v="2012-12-07T00:00:00"/>
    <s v="Second Class"/>
    <x v="197"/>
    <s v="Rose O'Brian"/>
    <x v="0"/>
    <s v="United States"/>
    <s v="Clarksville"/>
    <x v="18"/>
    <n v="37042"/>
    <x v="0"/>
    <s v="OFF-BI-10000545"/>
    <x v="1"/>
    <x v="8"/>
    <s v="GBC Ibimaster 500 Manual ProClick Binding System"/>
    <n v="1598.0580000000002"/>
    <n v="7"/>
    <n v="0.7"/>
    <n v="-1065.3719999999998"/>
  </r>
  <r>
    <n v="4357"/>
    <x v="2164"/>
    <x v="1"/>
    <x v="784"/>
    <d v="2012-12-07T00:00:00"/>
    <s v="Second Class"/>
    <x v="197"/>
    <s v="Rose O'Brian"/>
    <x v="0"/>
    <s v="United States"/>
    <s v="Clarksville"/>
    <x v="18"/>
    <n v="37042"/>
    <x v="0"/>
    <s v="OFF-AR-10003752"/>
    <x v="1"/>
    <x v="6"/>
    <s v="Deluxe Chalkboard Eraser Cleaner"/>
    <n v="36.96"/>
    <n v="4"/>
    <n v="0.2"/>
    <n v="12.011999999999999"/>
  </r>
  <r>
    <n v="4358"/>
    <x v="2165"/>
    <x v="3"/>
    <x v="157"/>
    <d v="2014-12-12T00:00:00"/>
    <s v="Same Day"/>
    <x v="625"/>
    <s v="Ralph Ritter"/>
    <x v="0"/>
    <s v="United States"/>
    <s v="Aurora"/>
    <x v="10"/>
    <n v="60505"/>
    <x v="2"/>
    <s v="OFF-PA-10001937"/>
    <x v="1"/>
    <x v="10"/>
    <s v="Xerox 21"/>
    <n v="10.368000000000002"/>
    <n v="2"/>
    <n v="0.2"/>
    <n v="3.6288"/>
  </r>
  <r>
    <n v="4359"/>
    <x v="2165"/>
    <x v="3"/>
    <x v="157"/>
    <d v="2014-12-12T00:00:00"/>
    <s v="Same Day"/>
    <x v="625"/>
    <s v="Ralph Ritter"/>
    <x v="0"/>
    <s v="United States"/>
    <s v="Aurora"/>
    <x v="10"/>
    <n v="60505"/>
    <x v="2"/>
    <s v="FUR-FU-10004306"/>
    <x v="0"/>
    <x v="5"/>
    <s v="Electrix Halogen Magnifier Lamp"/>
    <n v="77.720000000000013"/>
    <n v="1"/>
    <n v="0.6"/>
    <n v="-66.061999999999998"/>
  </r>
  <r>
    <n v="4360"/>
    <x v="2165"/>
    <x v="3"/>
    <x v="157"/>
    <d v="2014-12-12T00:00:00"/>
    <s v="Same Day"/>
    <x v="625"/>
    <s v="Ralph Ritter"/>
    <x v="0"/>
    <s v="United States"/>
    <s v="Aurora"/>
    <x v="10"/>
    <n v="60505"/>
    <x v="2"/>
    <s v="FUR-CH-10003973"/>
    <x v="0"/>
    <x v="1"/>
    <s v="GuestStacker Chair with Chrome Finish Legs"/>
    <n v="520.46399999999994"/>
    <n v="2"/>
    <n v="0.3"/>
    <n v="-14.870399999999961"/>
  </r>
  <r>
    <n v="4361"/>
    <x v="2166"/>
    <x v="0"/>
    <x v="206"/>
    <d v="2013-05-24T00:00:00"/>
    <s v="First Class"/>
    <x v="291"/>
    <s v="Christine Phan"/>
    <x v="1"/>
    <s v="United States"/>
    <s v="Warwick"/>
    <x v="34"/>
    <n v="2886"/>
    <x v="3"/>
    <s v="OFF-PA-10000565"/>
    <x v="1"/>
    <x v="10"/>
    <s v="Staples"/>
    <n v="111.96"/>
    <n v="2"/>
    <n v="0"/>
    <n v="54.860399999999998"/>
  </r>
  <r>
    <n v="4362"/>
    <x v="2167"/>
    <x v="3"/>
    <x v="922"/>
    <d v="2014-02-22T00:00:00"/>
    <s v="Second Class"/>
    <x v="328"/>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x v="396"/>
    <s v="Nat Carroll"/>
    <x v="0"/>
    <s v="United States"/>
    <s v="Fargo"/>
    <x v="46"/>
    <n v="58103"/>
    <x v="2"/>
    <s v="OFF-AR-10001953"/>
    <x v="1"/>
    <x v="6"/>
    <s v="Boston 1645 Deluxe Heavier-Duty Electric Pencil Sharpener"/>
    <n v="131.94"/>
    <n v="3"/>
    <n v="0"/>
    <n v="35.623800000000003"/>
  </r>
  <r>
    <n v="4364"/>
    <x v="2168"/>
    <x v="3"/>
    <x v="968"/>
    <d v="2014-05-23T00:00:00"/>
    <s v="Second Class"/>
    <x v="396"/>
    <s v="Nat Carroll"/>
    <x v="0"/>
    <s v="United States"/>
    <s v="Fargo"/>
    <x v="46"/>
    <n v="58103"/>
    <x v="2"/>
    <s v="OFF-AR-10001374"/>
    <x v="1"/>
    <x v="6"/>
    <s v="BIC Brite Liner Highlighters, Chisel Tip"/>
    <n v="25.92"/>
    <n v="4"/>
    <n v="0"/>
    <n v="8.2943999999999996"/>
  </r>
  <r>
    <n v="4365"/>
    <x v="2168"/>
    <x v="3"/>
    <x v="968"/>
    <d v="2014-05-23T00:00:00"/>
    <s v="Second Class"/>
    <x v="396"/>
    <s v="Nat Carroll"/>
    <x v="0"/>
    <s v="United States"/>
    <s v="Fargo"/>
    <x v="46"/>
    <n v="58103"/>
    <x v="2"/>
    <s v="OFF-ST-10003816"/>
    <x v="1"/>
    <x v="4"/>
    <s v="Fellowes High-Stak Drawer Files"/>
    <n v="704.76"/>
    <n v="4"/>
    <n v="0"/>
    <n v="162.09479999999996"/>
  </r>
  <r>
    <n v="4366"/>
    <x v="2168"/>
    <x v="3"/>
    <x v="968"/>
    <d v="2014-05-23T00:00:00"/>
    <s v="Second Class"/>
    <x v="396"/>
    <s v="Nat Carroll"/>
    <x v="0"/>
    <s v="United States"/>
    <s v="Fargo"/>
    <x v="46"/>
    <n v="58103"/>
    <x v="2"/>
    <s v="OFF-FA-10001843"/>
    <x v="1"/>
    <x v="13"/>
    <s v="Staples"/>
    <n v="7.41"/>
    <n v="3"/>
    <n v="0"/>
    <n v="3.4827000000000004"/>
  </r>
  <r>
    <n v="4367"/>
    <x v="2168"/>
    <x v="3"/>
    <x v="968"/>
    <d v="2014-05-23T00:00:00"/>
    <s v="Second Class"/>
    <x v="396"/>
    <s v="Nat Carroll"/>
    <x v="0"/>
    <s v="United States"/>
    <s v="Fargo"/>
    <x v="46"/>
    <n v="58103"/>
    <x v="2"/>
    <s v="OFF-AR-10000657"/>
    <x v="1"/>
    <x v="6"/>
    <s v="Binney &amp; Smith inkTank Desk Highlighter, Chisel Tip, Yellow, 12/Box"/>
    <n v="21.5"/>
    <n v="10"/>
    <n v="0"/>
    <n v="7.094999999999998"/>
  </r>
  <r>
    <n v="4368"/>
    <x v="2169"/>
    <x v="3"/>
    <x v="220"/>
    <d v="2014-09-14T00:00:00"/>
    <s v="Second Class"/>
    <x v="66"/>
    <s v="Helen Andreada"/>
    <x v="0"/>
    <s v="United States"/>
    <s v="Chicago"/>
    <x v="10"/>
    <n v="60623"/>
    <x v="2"/>
    <s v="OFF-FA-10000936"/>
    <x v="1"/>
    <x v="13"/>
    <s v="Acco Hot Clips Clips to Go"/>
    <n v="10.528"/>
    <n v="4"/>
    <n v="0.2"/>
    <n v="3.2899999999999996"/>
  </r>
  <r>
    <n v="4369"/>
    <x v="2169"/>
    <x v="3"/>
    <x v="220"/>
    <d v="2014-09-14T00:00:00"/>
    <s v="Second Class"/>
    <x v="66"/>
    <s v="Helen Andreada"/>
    <x v="0"/>
    <s v="United States"/>
    <s v="Chicago"/>
    <x v="10"/>
    <n v="60623"/>
    <x v="2"/>
    <s v="OFF-PA-10003657"/>
    <x v="1"/>
    <x v="10"/>
    <s v="Xerox 1927"/>
    <n v="20.544000000000004"/>
    <n v="6"/>
    <n v="0.2"/>
    <n v="6.4199999999999964"/>
  </r>
  <r>
    <n v="4370"/>
    <x v="2170"/>
    <x v="0"/>
    <x v="732"/>
    <d v="2013-11-11T00:00:00"/>
    <s v="Standard Class"/>
    <x v="671"/>
    <s v="Michelle Arnett"/>
    <x v="2"/>
    <s v="United States"/>
    <s v="Lawrence"/>
    <x v="14"/>
    <n v="46226"/>
    <x v="2"/>
    <s v="OFF-BI-10001989"/>
    <x v="1"/>
    <x v="8"/>
    <s v="Premium Transparent Presentation Covers by GBC"/>
    <n v="104.9"/>
    <n v="5"/>
    <n v="0"/>
    <n v="50.351999999999997"/>
  </r>
  <r>
    <n v="4371"/>
    <x v="2170"/>
    <x v="0"/>
    <x v="732"/>
    <d v="2013-11-11T00:00:00"/>
    <s v="Standard Class"/>
    <x v="671"/>
    <s v="Michelle Arnett"/>
    <x v="2"/>
    <s v="United States"/>
    <s v="Lawrence"/>
    <x v="14"/>
    <n v="46226"/>
    <x v="2"/>
    <s v="OFF-AR-10002987"/>
    <x v="1"/>
    <x v="6"/>
    <s v="Prismacolor Color Pencil Set"/>
    <n v="39.68"/>
    <n v="2"/>
    <n v="0"/>
    <n v="16.268800000000002"/>
  </r>
  <r>
    <n v="4372"/>
    <x v="2170"/>
    <x v="0"/>
    <x v="732"/>
    <d v="2013-11-11T00:00:00"/>
    <s v="Standard Class"/>
    <x v="671"/>
    <s v="Michelle Arnett"/>
    <x v="2"/>
    <s v="United States"/>
    <s v="Lawrence"/>
    <x v="14"/>
    <n v="46226"/>
    <x v="2"/>
    <s v="OFF-LA-10000414"/>
    <x v="1"/>
    <x v="2"/>
    <s v="Avery 503"/>
    <n v="51.75"/>
    <n v="5"/>
    <n v="0"/>
    <n v="24.84"/>
  </r>
  <r>
    <n v="4373"/>
    <x v="2171"/>
    <x v="3"/>
    <x v="283"/>
    <d v="2014-07-26T00:00:00"/>
    <s v="Second Class"/>
    <x v="23"/>
    <s v="Lena Hernandez"/>
    <x v="0"/>
    <s v="United States"/>
    <s v="Elkhart"/>
    <x v="14"/>
    <n v="46514"/>
    <x v="2"/>
    <s v="OFF-AR-10003602"/>
    <x v="1"/>
    <x v="6"/>
    <s v="Quartet Omega Colored Chalk, 12/Pack"/>
    <n v="11.68"/>
    <n v="2"/>
    <n v="0"/>
    <n v="5.4895999999999994"/>
  </r>
  <r>
    <n v="4374"/>
    <x v="2171"/>
    <x v="3"/>
    <x v="283"/>
    <d v="2014-07-26T00:00:00"/>
    <s v="Second Class"/>
    <x v="23"/>
    <s v="Lena Hernandez"/>
    <x v="0"/>
    <s v="United States"/>
    <s v="Elkhart"/>
    <x v="14"/>
    <n v="46514"/>
    <x v="2"/>
    <s v="TEC-AC-10002550"/>
    <x v="2"/>
    <x v="11"/>
    <s v="Memorex 25GB 6X Branded Blu-Ray Recordable Disc, 30/Pack"/>
    <n v="159.75"/>
    <n v="5"/>
    <n v="0"/>
    <n v="11.182499999999997"/>
  </r>
  <r>
    <n v="4375"/>
    <x v="2172"/>
    <x v="0"/>
    <x v="741"/>
    <d v="2013-11-25T00:00:00"/>
    <s v="Standard Class"/>
    <x v="115"/>
    <s v="Sean Braxton"/>
    <x v="1"/>
    <s v="United States"/>
    <s v="Kent"/>
    <x v="24"/>
    <n v="44240"/>
    <x v="3"/>
    <s v="OFF-AP-10002998"/>
    <x v="1"/>
    <x v="9"/>
    <s v="Holmes 99% HEPA Air Purifier"/>
    <n v="103.96799999999999"/>
    <n v="6"/>
    <n v="0.2"/>
    <n v="16.894799999999996"/>
  </r>
  <r>
    <n v="4376"/>
    <x v="2173"/>
    <x v="2"/>
    <x v="573"/>
    <d v="2011-04-30T00:00:00"/>
    <s v="Standard Class"/>
    <x v="457"/>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x v="457"/>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x v="457"/>
    <s v="Beth Thompson"/>
    <x v="2"/>
    <s v="United States"/>
    <s v="San Gabriel"/>
    <x v="1"/>
    <n v="91776"/>
    <x v="1"/>
    <s v="FUR-CH-10003973"/>
    <x v="0"/>
    <x v="1"/>
    <s v="GuestStacker Chair with Chrome Finish Legs"/>
    <n v="1487.04"/>
    <n v="5"/>
    <n v="0.2"/>
    <n v="148.70400000000006"/>
  </r>
  <r>
    <n v="4379"/>
    <x v="2174"/>
    <x v="1"/>
    <x v="672"/>
    <d v="2012-12-02T00:00:00"/>
    <s v="Second Class"/>
    <x v="28"/>
    <s v="Paul Stevenson"/>
    <x v="2"/>
    <s v="United States"/>
    <s v="Henderson"/>
    <x v="0"/>
    <n v="42420"/>
    <x v="0"/>
    <s v="OFF-EN-10000461"/>
    <x v="1"/>
    <x v="12"/>
    <s v="#10- 4 1/8&quot; x 9 1/2&quot; Recycled Envelopes"/>
    <n v="17.48"/>
    <n v="2"/>
    <n v="0"/>
    <n v="8.2156000000000002"/>
  </r>
  <r>
    <n v="4380"/>
    <x v="2174"/>
    <x v="1"/>
    <x v="672"/>
    <d v="2012-12-02T00:00:00"/>
    <s v="Second Class"/>
    <x v="28"/>
    <s v="Paul Stevenson"/>
    <x v="2"/>
    <s v="United States"/>
    <s v="Henderson"/>
    <x v="0"/>
    <n v="42420"/>
    <x v="0"/>
    <s v="OFF-EN-10002831"/>
    <x v="1"/>
    <x v="12"/>
    <s v="Tyvek  Top-Opening Peel &amp; Seel  Envelopes, Gray"/>
    <n v="71.88"/>
    <n v="2"/>
    <n v="0"/>
    <n v="32.345999999999997"/>
  </r>
  <r>
    <n v="4381"/>
    <x v="2175"/>
    <x v="1"/>
    <x v="969"/>
    <d v="2012-10-30T00:00:00"/>
    <s v="Standard Class"/>
    <x v="577"/>
    <s v="Trudy Brown"/>
    <x v="0"/>
    <s v="United States"/>
    <s v="San Francisco"/>
    <x v="1"/>
    <n v="94110"/>
    <x v="1"/>
    <s v="OFF-AR-10004648"/>
    <x v="1"/>
    <x v="6"/>
    <s v="Boston 19500 Mighty Mite Electric Pencil Sharpener"/>
    <n v="60.449999999999996"/>
    <n v="3"/>
    <n v="0"/>
    <n v="16.3215"/>
  </r>
  <r>
    <n v="4382"/>
    <x v="2175"/>
    <x v="1"/>
    <x v="969"/>
    <d v="2012-10-30T00:00:00"/>
    <s v="Standard Class"/>
    <x v="577"/>
    <s v="Trudy Brown"/>
    <x v="0"/>
    <s v="United States"/>
    <s v="San Francisco"/>
    <x v="1"/>
    <n v="94110"/>
    <x v="1"/>
    <s v="FUR-TA-10001857"/>
    <x v="0"/>
    <x v="3"/>
    <s v="Balt Solid Wood Rectangular Table"/>
    <n v="253.17599999999999"/>
    <n v="3"/>
    <n v="0.2"/>
    <n v="-31.64700000000002"/>
  </r>
  <r>
    <n v="4383"/>
    <x v="2176"/>
    <x v="1"/>
    <x v="603"/>
    <d v="2012-07-27T00:00:00"/>
    <s v="Standard Class"/>
    <x v="154"/>
    <s v="Russell Applegate"/>
    <x v="0"/>
    <s v="United States"/>
    <s v="Highland Park"/>
    <x v="10"/>
    <n v="60035"/>
    <x v="2"/>
    <s v="OFF-BI-10000546"/>
    <x v="1"/>
    <x v="8"/>
    <s v="Avery Durable Binders"/>
    <n v="2.879999999999999"/>
    <n v="5"/>
    <n v="0.8"/>
    <n v="-4.4639999999999995"/>
  </r>
  <r>
    <n v="4384"/>
    <x v="2176"/>
    <x v="1"/>
    <x v="603"/>
    <d v="2012-07-27T00:00:00"/>
    <s v="Standard Class"/>
    <x v="154"/>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x v="154"/>
    <s v="Russell Applegate"/>
    <x v="0"/>
    <s v="United States"/>
    <s v="Highland Park"/>
    <x v="10"/>
    <n v="60035"/>
    <x v="2"/>
    <s v="TEC-PH-10001557"/>
    <x v="2"/>
    <x v="7"/>
    <s v="Pyle PMP37LED"/>
    <n v="153.584"/>
    <n v="2"/>
    <n v="0.2"/>
    <n v="13.438599999999994"/>
  </r>
  <r>
    <n v="4386"/>
    <x v="2176"/>
    <x v="1"/>
    <x v="603"/>
    <d v="2012-07-27T00:00:00"/>
    <s v="Standard Class"/>
    <x v="154"/>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x v="162"/>
    <s v="Bart Pistole"/>
    <x v="1"/>
    <s v="United States"/>
    <s v="San Francisco"/>
    <x v="1"/>
    <n v="94122"/>
    <x v="1"/>
    <s v="OFF-AP-10001366"/>
    <x v="1"/>
    <x v="9"/>
    <s v="Staples"/>
    <n v="43.92"/>
    <n v="4"/>
    <n v="0"/>
    <n v="11.858400000000003"/>
  </r>
  <r>
    <n v="4388"/>
    <x v="2177"/>
    <x v="0"/>
    <x v="189"/>
    <d v="2013-11-03T00:00:00"/>
    <s v="Standard Class"/>
    <x v="162"/>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x v="303"/>
    <s v="Carlos Daly"/>
    <x v="0"/>
    <s v="United States"/>
    <s v="New York City"/>
    <x v="15"/>
    <n v="10035"/>
    <x v="3"/>
    <s v="OFF-PA-10003651"/>
    <x v="1"/>
    <x v="10"/>
    <s v="Xerox 1968"/>
    <n v="46.76"/>
    <n v="7"/>
    <n v="0"/>
    <n v="22.444800000000001"/>
  </r>
  <r>
    <n v="4390"/>
    <x v="2178"/>
    <x v="3"/>
    <x v="225"/>
    <d v="2014-11-23T00:00:00"/>
    <s v="First Class"/>
    <x v="303"/>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x v="303"/>
    <s v="Carlos Daly"/>
    <x v="0"/>
    <s v="United States"/>
    <s v="New York City"/>
    <x v="15"/>
    <n v="10035"/>
    <x v="3"/>
    <s v="TEC-PH-10001459"/>
    <x v="2"/>
    <x v="7"/>
    <s v="Samsung Galaxy Mega 6.3"/>
    <n v="1259.97"/>
    <n v="3"/>
    <n v="0"/>
    <n v="327.59220000000005"/>
  </r>
  <r>
    <n v="4392"/>
    <x v="2178"/>
    <x v="3"/>
    <x v="225"/>
    <d v="2014-11-23T00:00:00"/>
    <s v="First Class"/>
    <x v="303"/>
    <s v="Carlos Daly"/>
    <x v="0"/>
    <s v="United States"/>
    <s v="New York City"/>
    <x v="15"/>
    <n v="10035"/>
    <x v="3"/>
    <s v="OFF-AR-10004602"/>
    <x v="1"/>
    <x v="6"/>
    <s v="Boston KS Multi-Size Manual Pencil Sharpener"/>
    <n v="68.97"/>
    <n v="3"/>
    <n v="0"/>
    <n v="19.311600000000002"/>
  </r>
  <r>
    <n v="4393"/>
    <x v="2179"/>
    <x v="0"/>
    <x v="162"/>
    <d v="2013-09-13T00:00:00"/>
    <s v="Standard Class"/>
    <x v="10"/>
    <s v="Ken Black"/>
    <x v="1"/>
    <s v="United States"/>
    <s v="Dallas"/>
    <x v="5"/>
    <n v="75081"/>
    <x v="2"/>
    <s v="OFF-AR-10001953"/>
    <x v="1"/>
    <x v="6"/>
    <s v="Boston 1645 Deluxe Heavier-Duty Electric Pencil Sharpener"/>
    <n v="70.367999999999995"/>
    <n v="2"/>
    <n v="0.2"/>
    <n v="6.1572000000000031"/>
  </r>
  <r>
    <n v="4394"/>
    <x v="2179"/>
    <x v="0"/>
    <x v="162"/>
    <d v="2013-09-13T00:00:00"/>
    <s v="Standard Class"/>
    <x v="10"/>
    <s v="Ken Black"/>
    <x v="1"/>
    <s v="United States"/>
    <s v="Dallas"/>
    <x v="5"/>
    <n v="75081"/>
    <x v="2"/>
    <s v="TEC-PH-10000923"/>
    <x v="2"/>
    <x v="7"/>
    <s v="Belkin SportFit Armband For iPhone 5s/5c, Fuchsia"/>
    <n v="59.960000000000008"/>
    <n v="5"/>
    <n v="0.2"/>
    <n v="21.735500000000002"/>
  </r>
  <r>
    <n v="4395"/>
    <x v="2180"/>
    <x v="2"/>
    <x v="836"/>
    <d v="2011-07-20T00:00:00"/>
    <s v="Same Day"/>
    <x v="573"/>
    <s v="Scot Wooten"/>
    <x v="0"/>
    <s v="United States"/>
    <s v="Springfield"/>
    <x v="24"/>
    <n v="45503"/>
    <x v="3"/>
    <s v="OFF-ST-10002583"/>
    <x v="1"/>
    <x v="4"/>
    <s v="Fellowes Neat Ideas Storage Cubes"/>
    <n v="25.983999999999998"/>
    <n v="1"/>
    <n v="0.2"/>
    <n v="-5.1968000000000005"/>
  </r>
  <r>
    <n v="4396"/>
    <x v="2180"/>
    <x v="2"/>
    <x v="836"/>
    <d v="2011-07-20T00:00:00"/>
    <s v="Same Day"/>
    <x v="573"/>
    <s v="Scot Wooten"/>
    <x v="0"/>
    <s v="United States"/>
    <s v="Springfield"/>
    <x v="24"/>
    <n v="45503"/>
    <x v="3"/>
    <s v="OFF-BI-10000977"/>
    <x v="1"/>
    <x v="8"/>
    <s v="Ibico Plastic Spiral Binding Combs"/>
    <n v="27.360000000000003"/>
    <n v="3"/>
    <n v="0.7"/>
    <n v="-21.887999999999991"/>
  </r>
  <r>
    <n v="4397"/>
    <x v="2181"/>
    <x v="0"/>
    <x v="625"/>
    <d v="2013-11-20T00:00:00"/>
    <s v="Standard Class"/>
    <x v="706"/>
    <s v="Anna Häberlin"/>
    <x v="1"/>
    <s v="United States"/>
    <s v="San Diego"/>
    <x v="1"/>
    <n v="92024"/>
    <x v="1"/>
    <s v="TEC-PH-10002549"/>
    <x v="2"/>
    <x v="7"/>
    <s v="Polycom SoundPoint IP 450 VoIP phone"/>
    <n v="361.37600000000003"/>
    <n v="2"/>
    <n v="0.2"/>
    <n v="27.103200000000001"/>
  </r>
  <r>
    <n v="4398"/>
    <x v="2182"/>
    <x v="2"/>
    <x v="970"/>
    <d v="2011-07-11T00:00:00"/>
    <s v="Standard Class"/>
    <x v="252"/>
    <s v="John Lee"/>
    <x v="0"/>
    <s v="United States"/>
    <s v="Philadelphia"/>
    <x v="9"/>
    <n v="19120"/>
    <x v="3"/>
    <s v="FUR-CH-10002880"/>
    <x v="0"/>
    <x v="1"/>
    <s v="Global High-Back Leather Tilter, Burgundy"/>
    <n v="172.18599999999998"/>
    <n v="2"/>
    <n v="0.3"/>
    <n v="-46.736200000000011"/>
  </r>
  <r>
    <n v="4399"/>
    <x v="2182"/>
    <x v="2"/>
    <x v="970"/>
    <d v="2011-07-11T00:00:00"/>
    <s v="Standard Class"/>
    <x v="252"/>
    <s v="John Lee"/>
    <x v="0"/>
    <s v="United States"/>
    <s v="Philadelphia"/>
    <x v="9"/>
    <n v="19120"/>
    <x v="3"/>
    <s v="FUR-FU-10003039"/>
    <x v="0"/>
    <x v="5"/>
    <s v="Howard Miller 11-1/2&quot; Diameter Grantwood Wall Clock"/>
    <n v="69.00800000000001"/>
    <n v="2"/>
    <n v="0.2"/>
    <n v="12.0764"/>
  </r>
  <r>
    <n v="4400"/>
    <x v="2183"/>
    <x v="0"/>
    <x v="716"/>
    <d v="2013-03-18T00:00:00"/>
    <s v="Same Day"/>
    <x v="47"/>
    <s v="Gary Zandusky"/>
    <x v="0"/>
    <s v="United States"/>
    <s v="Columbia"/>
    <x v="39"/>
    <n v="21044"/>
    <x v="3"/>
    <s v="OFF-EN-10003055"/>
    <x v="1"/>
    <x v="12"/>
    <s v="Blue String-Tie &amp; Button Interoffice Envelopes, 10 x 13"/>
    <n v="199.89999999999998"/>
    <n v="5"/>
    <n v="0"/>
    <n v="89.954999999999984"/>
  </r>
  <r>
    <n v="4401"/>
    <x v="2183"/>
    <x v="0"/>
    <x v="716"/>
    <d v="2013-03-18T00:00:00"/>
    <s v="Same Day"/>
    <x v="47"/>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x v="47"/>
    <s v="Gary Zandusky"/>
    <x v="0"/>
    <s v="United States"/>
    <s v="Columbia"/>
    <x v="39"/>
    <n v="21044"/>
    <x v="3"/>
    <s v="FUR-FU-10004306"/>
    <x v="0"/>
    <x v="5"/>
    <s v="Electrix Halogen Magnifier Lamp"/>
    <n v="971.5"/>
    <n v="5"/>
    <n v="0"/>
    <n v="252.59"/>
  </r>
  <r>
    <n v="4403"/>
    <x v="2184"/>
    <x v="0"/>
    <x v="482"/>
    <d v="2013-12-28T00:00:00"/>
    <s v="First Class"/>
    <x v="116"/>
    <s v="Roy Collins"/>
    <x v="0"/>
    <s v="United States"/>
    <s v="Colorado Springs"/>
    <x v="22"/>
    <n v="80906"/>
    <x v="1"/>
    <s v="OFF-AR-10002445"/>
    <x v="1"/>
    <x v="6"/>
    <s v="SANFORD Major Accent Highlighters"/>
    <n v="11.328000000000001"/>
    <n v="2"/>
    <n v="0.2"/>
    <n v="2.5488000000000004"/>
  </r>
  <r>
    <n v="4404"/>
    <x v="2185"/>
    <x v="2"/>
    <x v="814"/>
    <d v="2011-09-04T00:00:00"/>
    <s v="First Class"/>
    <x v="52"/>
    <s v="Clay Ludtke"/>
    <x v="0"/>
    <s v="United States"/>
    <s v="New York City"/>
    <x v="15"/>
    <n v="10009"/>
    <x v="3"/>
    <s v="OFF-AR-10002445"/>
    <x v="1"/>
    <x v="6"/>
    <s v="SANFORD Major Accent Highlighters"/>
    <n v="21.240000000000002"/>
    <n v="3"/>
    <n v="0"/>
    <n v="8.071200000000001"/>
  </r>
  <r>
    <n v="4405"/>
    <x v="2186"/>
    <x v="1"/>
    <x v="761"/>
    <d v="2012-07-10T00:00:00"/>
    <s v="Standard Class"/>
    <x v="596"/>
    <s v="Mitch Webber"/>
    <x v="0"/>
    <s v="United States"/>
    <s v="Philadelphia"/>
    <x v="9"/>
    <n v="19140"/>
    <x v="3"/>
    <s v="TEC-AC-10002345"/>
    <x v="2"/>
    <x v="11"/>
    <s v="HP Standard 104 key PS/2 Keyboard"/>
    <n v="34.800000000000004"/>
    <n v="3"/>
    <n v="0.2"/>
    <n v="2.1749999999999989"/>
  </r>
  <r>
    <n v="4406"/>
    <x v="2186"/>
    <x v="1"/>
    <x v="761"/>
    <d v="2012-07-10T00:00:00"/>
    <s v="Standard Class"/>
    <x v="596"/>
    <s v="Mitch Webber"/>
    <x v="0"/>
    <s v="United States"/>
    <s v="Philadelphia"/>
    <x v="9"/>
    <n v="19140"/>
    <x v="3"/>
    <s v="OFF-ST-10001558"/>
    <x v="1"/>
    <x v="4"/>
    <s v="Acco Perma 4000 Stacking Storage Drawers"/>
    <n v="38.975999999999999"/>
    <n v="3"/>
    <n v="0.2"/>
    <n v="-2.4359999999999999"/>
  </r>
  <r>
    <n v="4407"/>
    <x v="2187"/>
    <x v="0"/>
    <x v="73"/>
    <d v="2013-11-26T00:00:00"/>
    <s v="Standard Class"/>
    <x v="541"/>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x v="541"/>
    <s v="Barbara Fisher"/>
    <x v="1"/>
    <s v="United States"/>
    <s v="Columbus"/>
    <x v="14"/>
    <n v="47201"/>
    <x v="2"/>
    <s v="OFF-PA-10000418"/>
    <x v="1"/>
    <x v="10"/>
    <s v="Xerox 189"/>
    <n v="314.54999999999995"/>
    <n v="3"/>
    <n v="0"/>
    <n v="150.98399999999998"/>
  </r>
  <r>
    <n v="4409"/>
    <x v="2187"/>
    <x v="0"/>
    <x v="73"/>
    <d v="2013-11-26T00:00:00"/>
    <s v="Standard Class"/>
    <x v="541"/>
    <s v="Barbara Fisher"/>
    <x v="1"/>
    <s v="United States"/>
    <s v="Columbus"/>
    <x v="14"/>
    <n v="47201"/>
    <x v="2"/>
    <s v="OFF-BI-10000343"/>
    <x v="1"/>
    <x v="8"/>
    <s v="Pressboard Covers with Storage Hooks, 9 1/2&quot; x 11&quot;, Light Blue"/>
    <n v="4.91"/>
    <n v="1"/>
    <n v="0"/>
    <n v="2.3077000000000001"/>
  </r>
  <r>
    <n v="4410"/>
    <x v="2188"/>
    <x v="2"/>
    <x v="457"/>
    <d v="2011-05-11T00:00:00"/>
    <s v="Standard Class"/>
    <x v="17"/>
    <s v="Steve Nguyen"/>
    <x v="2"/>
    <s v="United States"/>
    <s v="Los Angeles"/>
    <x v="1"/>
    <n v="90004"/>
    <x v="1"/>
    <s v="OFF-LA-10004425"/>
    <x v="1"/>
    <x v="2"/>
    <s v="Staples"/>
    <n v="5.78"/>
    <n v="2"/>
    <n v="0"/>
    <n v="2.7166000000000001"/>
  </r>
  <r>
    <n v="4411"/>
    <x v="2188"/>
    <x v="2"/>
    <x v="457"/>
    <d v="2011-05-11T00:00:00"/>
    <s v="Standard Class"/>
    <x v="17"/>
    <s v="Steve Nguyen"/>
    <x v="2"/>
    <s v="United States"/>
    <s v="Los Angeles"/>
    <x v="1"/>
    <n v="90004"/>
    <x v="1"/>
    <s v="OFF-AR-10001897"/>
    <x v="1"/>
    <x v="6"/>
    <s v="Model L Table or Wall-Mount Pencil Sharpener"/>
    <n v="107.94"/>
    <n v="6"/>
    <n v="0"/>
    <n v="30.223200000000002"/>
  </r>
  <r>
    <n v="4412"/>
    <x v="2189"/>
    <x v="2"/>
    <x v="261"/>
    <d v="2011-06-24T00:00:00"/>
    <s v="First Class"/>
    <x v="509"/>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x v="509"/>
    <s v="Toby Braunhardt"/>
    <x v="0"/>
    <s v="United States"/>
    <s v="New York City"/>
    <x v="15"/>
    <n v="10024"/>
    <x v="3"/>
    <s v="TEC-PH-10003963"/>
    <x v="2"/>
    <x v="7"/>
    <s v="GE 2-Jack Phone Line Splitter"/>
    <n v="617.97"/>
    <n v="3"/>
    <n v="0"/>
    <n v="160.6722"/>
  </r>
  <r>
    <n v="4414"/>
    <x v="2189"/>
    <x v="2"/>
    <x v="261"/>
    <d v="2011-06-24T00:00:00"/>
    <s v="First Class"/>
    <x v="509"/>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x v="80"/>
    <s v="Jennifer Braxton"/>
    <x v="1"/>
    <s v="United States"/>
    <s v="Lawrence"/>
    <x v="31"/>
    <n v="1841"/>
    <x v="3"/>
    <s v="OFF-BI-10003925"/>
    <x v="1"/>
    <x v="8"/>
    <s v="Fellowes PB300 Plastic Comb Binding Machine"/>
    <n v="387.99"/>
    <n v="1"/>
    <n v="0"/>
    <n v="182.3553"/>
  </r>
  <r>
    <n v="4416"/>
    <x v="2191"/>
    <x v="2"/>
    <x v="503"/>
    <d v="2011-12-06T00:00:00"/>
    <s v="Standard Class"/>
    <x v="117"/>
    <s v="Alan Hwang"/>
    <x v="0"/>
    <s v="United States"/>
    <s v="San Francisco"/>
    <x v="1"/>
    <n v="94122"/>
    <x v="1"/>
    <s v="TEC-PH-10004586"/>
    <x v="2"/>
    <x v="7"/>
    <s v="Wilson SignalBoost 841262 DB PRO Amplifier Kit"/>
    <n v="575.91999999999996"/>
    <n v="2"/>
    <n v="0.2"/>
    <n v="71.989999999999981"/>
  </r>
  <r>
    <n v="4417"/>
    <x v="2191"/>
    <x v="2"/>
    <x v="503"/>
    <d v="2011-12-06T00:00:00"/>
    <s v="Standard Class"/>
    <x v="117"/>
    <s v="Alan Hwang"/>
    <x v="0"/>
    <s v="United States"/>
    <s v="San Francisco"/>
    <x v="1"/>
    <n v="94122"/>
    <x v="1"/>
    <s v="OFF-FA-10003495"/>
    <x v="1"/>
    <x v="13"/>
    <s v="Staples"/>
    <n v="30.4"/>
    <n v="5"/>
    <n v="0"/>
    <n v="15.2"/>
  </r>
  <r>
    <n v="4418"/>
    <x v="2192"/>
    <x v="3"/>
    <x v="359"/>
    <d v="2014-04-13T00:00:00"/>
    <s v="Second Class"/>
    <x v="107"/>
    <s v="Ken Lonsdale"/>
    <x v="0"/>
    <s v="United States"/>
    <s v="Detroit"/>
    <x v="12"/>
    <n v="48205"/>
    <x v="2"/>
    <s v="OFF-BI-10002867"/>
    <x v="1"/>
    <x v="8"/>
    <s v="GBC Recycled Regency Composition Covers"/>
    <n v="478.24"/>
    <n v="8"/>
    <n v="0"/>
    <n v="219.99039999999997"/>
  </r>
  <r>
    <n v="4419"/>
    <x v="2193"/>
    <x v="2"/>
    <x v="414"/>
    <d v="2011-12-27T00:00:00"/>
    <s v="Standard Class"/>
    <x v="708"/>
    <s v="Mark Hamilton"/>
    <x v="0"/>
    <s v="United States"/>
    <s v="Hamilton"/>
    <x v="24"/>
    <n v="45011"/>
    <x v="3"/>
    <s v="FUR-FU-10003773"/>
    <x v="0"/>
    <x v="5"/>
    <s v="Eldon Cleatmat Plus Chair Mats for High Pile Carpets"/>
    <n v="190.84800000000001"/>
    <n v="3"/>
    <n v="0.2"/>
    <n v="-21.470400000000026"/>
  </r>
  <r>
    <n v="4420"/>
    <x v="2194"/>
    <x v="2"/>
    <x v="506"/>
    <d v="2011-12-24T00:00:00"/>
    <s v="Standard Class"/>
    <x v="685"/>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x v="348"/>
    <s v="Greg Hansen"/>
    <x v="0"/>
    <s v="United States"/>
    <s v="Chicago"/>
    <x v="10"/>
    <n v="60610"/>
    <x v="2"/>
    <s v="OFF-SU-10002537"/>
    <x v="1"/>
    <x v="14"/>
    <s v="Acme Box Cutter Scissors"/>
    <n v="40.92"/>
    <n v="5"/>
    <n v="0.2"/>
    <n v="3.0690000000000026"/>
  </r>
  <r>
    <n v="4422"/>
    <x v="2196"/>
    <x v="2"/>
    <x v="530"/>
    <d v="2011-03-09T00:00:00"/>
    <s v="Standard Class"/>
    <x v="183"/>
    <s v="Sanjit Chand"/>
    <x v="0"/>
    <s v="United States"/>
    <s v="Margate"/>
    <x v="2"/>
    <n v="33063"/>
    <x v="0"/>
    <s v="OFF-AR-10001374"/>
    <x v="1"/>
    <x v="6"/>
    <s v="BIC Brite Liner Highlighters, Chisel Tip"/>
    <n v="15.552000000000003"/>
    <n v="3"/>
    <n v="0.2"/>
    <n v="2.3327999999999989"/>
  </r>
  <r>
    <n v="4423"/>
    <x v="2197"/>
    <x v="3"/>
    <x v="796"/>
    <d v="2014-05-20T00:00:00"/>
    <s v="First Class"/>
    <x v="422"/>
    <s v="Todd Boyes"/>
    <x v="1"/>
    <s v="United States"/>
    <s v="Sandy Springs"/>
    <x v="32"/>
    <n v="30328"/>
    <x v="0"/>
    <s v="OFF-AP-10001492"/>
    <x v="1"/>
    <x v="9"/>
    <s v="Acco Six-Outlet Power Strip, 4' Cord Length"/>
    <n v="17.239999999999998"/>
    <n v="2"/>
    <n v="0"/>
    <n v="4.4824000000000002"/>
  </r>
  <r>
    <n v="4424"/>
    <x v="2197"/>
    <x v="3"/>
    <x v="796"/>
    <d v="2014-05-20T00:00:00"/>
    <s v="First Class"/>
    <x v="422"/>
    <s v="Todd Boyes"/>
    <x v="1"/>
    <s v="United States"/>
    <s v="Sandy Springs"/>
    <x v="32"/>
    <n v="30328"/>
    <x v="0"/>
    <s v="FUR-BO-10003546"/>
    <x v="0"/>
    <x v="0"/>
    <s v="Hon 4-Shelf Metal Bookcases"/>
    <n v="302.94"/>
    <n v="3"/>
    <n v="0"/>
    <n v="75.735000000000014"/>
  </r>
  <r>
    <n v="4425"/>
    <x v="2197"/>
    <x v="3"/>
    <x v="796"/>
    <d v="2014-05-20T00:00:00"/>
    <s v="First Class"/>
    <x v="422"/>
    <s v="Todd Boyes"/>
    <x v="1"/>
    <s v="United States"/>
    <s v="Sandy Springs"/>
    <x v="32"/>
    <n v="30328"/>
    <x v="0"/>
    <s v="TEC-PH-10002185"/>
    <x v="2"/>
    <x v="7"/>
    <s v="QVS USB Car Charger 2-Port 2.1Amp for iPod/iPhone/iPad/iPad 2/iPad 3"/>
    <n v="34.75"/>
    <n v="5"/>
    <n v="0"/>
    <n v="15.637499999999999"/>
  </r>
  <r>
    <n v="4426"/>
    <x v="2197"/>
    <x v="3"/>
    <x v="796"/>
    <d v="2014-05-20T00:00:00"/>
    <s v="First Class"/>
    <x v="422"/>
    <s v="Todd Boyes"/>
    <x v="1"/>
    <s v="United States"/>
    <s v="Sandy Springs"/>
    <x v="32"/>
    <n v="30328"/>
    <x v="0"/>
    <s v="OFF-BI-10000315"/>
    <x v="1"/>
    <x v="8"/>
    <s v="Poly Designer Cover &amp; Back"/>
    <n v="113.94"/>
    <n v="6"/>
    <n v="0"/>
    <n v="54.691199999999995"/>
  </r>
  <r>
    <n v="4427"/>
    <x v="2197"/>
    <x v="3"/>
    <x v="796"/>
    <d v="2014-05-20T00:00:00"/>
    <s v="First Class"/>
    <x v="422"/>
    <s v="Todd Boyes"/>
    <x v="1"/>
    <s v="United States"/>
    <s v="Sandy Springs"/>
    <x v="32"/>
    <n v="30328"/>
    <x v="0"/>
    <s v="TEC-PH-10002350"/>
    <x v="2"/>
    <x v="7"/>
    <s v="Apple EarPods with Remote and Mic"/>
    <n v="55.98"/>
    <n v="2"/>
    <n v="0"/>
    <n v="15.674399999999999"/>
  </r>
  <r>
    <n v="4428"/>
    <x v="2198"/>
    <x v="3"/>
    <x v="585"/>
    <d v="2014-09-29T00:00:00"/>
    <s v="Standard Class"/>
    <x v="694"/>
    <s v="David Wiener"/>
    <x v="1"/>
    <s v="United States"/>
    <s v="Albuquerque"/>
    <x v="27"/>
    <n v="87105"/>
    <x v="1"/>
    <s v="OFF-PA-10002666"/>
    <x v="1"/>
    <x v="10"/>
    <s v="Southworth 25% Cotton Linen-Finish Paper &amp; Envelopes"/>
    <n v="27.18"/>
    <n v="3"/>
    <n v="0"/>
    <n v="12.231"/>
  </r>
  <r>
    <n v="4429"/>
    <x v="2199"/>
    <x v="3"/>
    <x v="708"/>
    <d v="2014-03-28T00:00:00"/>
    <s v="Standard Class"/>
    <x v="52"/>
    <s v="Clay Ludtke"/>
    <x v="0"/>
    <s v="United States"/>
    <s v="Tulsa"/>
    <x v="26"/>
    <n v="74133"/>
    <x v="2"/>
    <s v="FUR-CH-10004495"/>
    <x v="0"/>
    <x v="1"/>
    <s v="Global Leather and Oak Executive Chair, Black"/>
    <n v="1805.88"/>
    <n v="6"/>
    <n v="0"/>
    <n v="523.70519999999988"/>
  </r>
  <r>
    <n v="4430"/>
    <x v="2200"/>
    <x v="3"/>
    <x v="32"/>
    <d v="2014-09-15T00:00:00"/>
    <s v="Same Day"/>
    <x v="299"/>
    <s v="Liz Thompson"/>
    <x v="0"/>
    <s v="United States"/>
    <s v="Orange"/>
    <x v="30"/>
    <n v="7050"/>
    <x v="3"/>
    <s v="OFF-AR-10001725"/>
    <x v="1"/>
    <x v="6"/>
    <s v="Boston Home &amp; Office Model 2000 Electric Pencil Sharpeners"/>
    <n v="70.949999999999989"/>
    <n v="3"/>
    <n v="0"/>
    <n v="18.447000000000003"/>
  </r>
  <r>
    <n v="4431"/>
    <x v="2201"/>
    <x v="0"/>
    <x v="54"/>
    <d v="2013-11-09T00:00:00"/>
    <s v="Second Class"/>
    <x v="275"/>
    <s v="Arthur Prichep"/>
    <x v="0"/>
    <s v="United States"/>
    <s v="Henderson"/>
    <x v="0"/>
    <n v="42420"/>
    <x v="0"/>
    <s v="OFF-FA-10002280"/>
    <x v="1"/>
    <x v="13"/>
    <s v="Advantus Plastic Paper Clips"/>
    <n v="20"/>
    <n v="4"/>
    <n v="0"/>
    <n v="9.6"/>
  </r>
  <r>
    <n v="4432"/>
    <x v="2201"/>
    <x v="0"/>
    <x v="54"/>
    <d v="2013-11-09T00:00:00"/>
    <s v="Second Class"/>
    <x v="275"/>
    <s v="Arthur Prichep"/>
    <x v="0"/>
    <s v="United States"/>
    <s v="Henderson"/>
    <x v="0"/>
    <n v="42420"/>
    <x v="0"/>
    <s v="OFF-AR-10001770"/>
    <x v="1"/>
    <x v="6"/>
    <s v="Economy #2 Pencils"/>
    <n v="7.98"/>
    <n v="3"/>
    <n v="0"/>
    <n v="2.0747999999999998"/>
  </r>
  <r>
    <n v="4433"/>
    <x v="2201"/>
    <x v="0"/>
    <x v="54"/>
    <d v="2013-11-09T00:00:00"/>
    <s v="Second Class"/>
    <x v="275"/>
    <s v="Arthur Prichep"/>
    <x v="0"/>
    <s v="United States"/>
    <s v="Henderson"/>
    <x v="0"/>
    <n v="42420"/>
    <x v="0"/>
    <s v="FUR-FU-10002885"/>
    <x v="0"/>
    <x v="5"/>
    <s v="Magna Visual Magnetic Picture Hangers"/>
    <n v="24.1"/>
    <n v="5"/>
    <n v="0"/>
    <n v="9.1580000000000013"/>
  </r>
  <r>
    <n v="4434"/>
    <x v="2201"/>
    <x v="0"/>
    <x v="54"/>
    <d v="2013-11-09T00:00:00"/>
    <s v="Second Class"/>
    <x v="275"/>
    <s v="Arthur Prichep"/>
    <x v="0"/>
    <s v="United States"/>
    <s v="Henderson"/>
    <x v="0"/>
    <n v="42420"/>
    <x v="0"/>
    <s v="OFF-AR-10003772"/>
    <x v="1"/>
    <x v="6"/>
    <s v="Boston 16750 Black Compact Battery Pencil Sharpener"/>
    <n v="8.75"/>
    <n v="1"/>
    <n v="0"/>
    <n v="2.6249999999999991"/>
  </r>
  <r>
    <n v="4435"/>
    <x v="2201"/>
    <x v="0"/>
    <x v="54"/>
    <d v="2013-11-09T00:00:00"/>
    <s v="Second Class"/>
    <x v="275"/>
    <s v="Arthur Prichep"/>
    <x v="0"/>
    <s v="United States"/>
    <s v="Henderson"/>
    <x v="0"/>
    <n v="42420"/>
    <x v="0"/>
    <s v="FUR-TA-10003392"/>
    <x v="0"/>
    <x v="3"/>
    <s v="Global Adaptabilities Conference Tables"/>
    <n v="842.94"/>
    <n v="3"/>
    <n v="0"/>
    <n v="160.15860000000001"/>
  </r>
  <r>
    <n v="4436"/>
    <x v="2202"/>
    <x v="0"/>
    <x v="973"/>
    <d v="2013-05-09T00:00:00"/>
    <s v="Standard Class"/>
    <x v="558"/>
    <s v="Christy Brittain"/>
    <x v="0"/>
    <s v="United States"/>
    <s v="Chicago"/>
    <x v="10"/>
    <n v="60653"/>
    <x v="2"/>
    <s v="OFF-BI-10000014"/>
    <x v="1"/>
    <x v="8"/>
    <s v="Heavy-Duty E-Z-D Binders"/>
    <n v="2.1819999999999995"/>
    <n v="1"/>
    <n v="0.8"/>
    <n v="-3.6002999999999998"/>
  </r>
  <r>
    <n v="4437"/>
    <x v="2202"/>
    <x v="0"/>
    <x v="973"/>
    <d v="2013-05-09T00:00:00"/>
    <s v="Standard Class"/>
    <x v="558"/>
    <s v="Christy Brittain"/>
    <x v="0"/>
    <s v="United States"/>
    <s v="Chicago"/>
    <x v="10"/>
    <n v="60653"/>
    <x v="2"/>
    <s v="OFF-AR-10003217"/>
    <x v="1"/>
    <x v="6"/>
    <s v="Newell 316"/>
    <n v="27.384"/>
    <n v="7"/>
    <n v="0.2"/>
    <n v="2.7384000000000022"/>
  </r>
  <r>
    <n v="4438"/>
    <x v="2202"/>
    <x v="0"/>
    <x v="973"/>
    <d v="2013-05-09T00:00:00"/>
    <s v="Standard Class"/>
    <x v="558"/>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x v="363"/>
    <s v="Meg Tillman"/>
    <x v="0"/>
    <s v="United States"/>
    <s v="Port Arthur"/>
    <x v="5"/>
    <n v="77642"/>
    <x v="2"/>
    <s v="OFF-PA-10001972"/>
    <x v="1"/>
    <x v="10"/>
    <s v="Xerox 214"/>
    <n v="10.368000000000002"/>
    <n v="2"/>
    <n v="0.2"/>
    <n v="3.6288"/>
  </r>
  <r>
    <n v="4440"/>
    <x v="2203"/>
    <x v="0"/>
    <x v="797"/>
    <d v="2014-01-03T00:00:00"/>
    <s v="Standard Class"/>
    <x v="363"/>
    <s v="Meg Tillman"/>
    <x v="0"/>
    <s v="United States"/>
    <s v="Port Arthur"/>
    <x v="5"/>
    <n v="77642"/>
    <x v="2"/>
    <s v="OFF-PA-10004041"/>
    <x v="1"/>
    <x v="10"/>
    <s v="It's Hot Message Books with Stickers, 2 3/4&quot; x 5&quot;"/>
    <n v="23.680000000000003"/>
    <n v="4"/>
    <n v="0.2"/>
    <n v="7.3999999999999995"/>
  </r>
  <r>
    <n v="4441"/>
    <x v="2204"/>
    <x v="0"/>
    <x v="405"/>
    <d v="2013-07-27T00:00:00"/>
    <s v="Standard Class"/>
    <x v="589"/>
    <s v="Dennis Kane"/>
    <x v="0"/>
    <s v="United States"/>
    <s v="Westland"/>
    <x v="12"/>
    <n v="48185"/>
    <x v="2"/>
    <s v="TEC-AC-10004975"/>
    <x v="2"/>
    <x v="11"/>
    <s v="Plantronics Audio 995 Wireless Stereo Headset"/>
    <n v="109.95"/>
    <n v="1"/>
    <n v="0"/>
    <n v="36.283500000000004"/>
  </r>
  <r>
    <n v="4442"/>
    <x v="2204"/>
    <x v="0"/>
    <x v="405"/>
    <d v="2013-07-27T00:00:00"/>
    <s v="Standard Class"/>
    <x v="589"/>
    <s v="Dennis Kane"/>
    <x v="0"/>
    <s v="United States"/>
    <s v="Westland"/>
    <x v="12"/>
    <n v="48185"/>
    <x v="2"/>
    <s v="OFF-ST-10001932"/>
    <x v="1"/>
    <x v="4"/>
    <s v="Fellowes Staxonsteel Drawer Files"/>
    <n v="965.84999999999991"/>
    <n v="5"/>
    <n v="0"/>
    <n v="135.21900000000002"/>
  </r>
  <r>
    <n v="4443"/>
    <x v="2204"/>
    <x v="0"/>
    <x v="405"/>
    <d v="2013-07-27T00:00:00"/>
    <s v="Standard Class"/>
    <x v="589"/>
    <s v="Dennis Kane"/>
    <x v="0"/>
    <s v="United States"/>
    <s v="Westland"/>
    <x v="12"/>
    <n v="48185"/>
    <x v="2"/>
    <s v="OFF-AR-10001761"/>
    <x v="1"/>
    <x v="6"/>
    <s v="Avery Hi-Liter Smear-Safe Highlighters"/>
    <n v="29.2"/>
    <n v="5"/>
    <n v="0"/>
    <n v="10.511999999999999"/>
  </r>
  <r>
    <n v="4444"/>
    <x v="2204"/>
    <x v="0"/>
    <x v="405"/>
    <d v="2013-07-27T00:00:00"/>
    <s v="Standard Class"/>
    <x v="589"/>
    <s v="Dennis Kane"/>
    <x v="0"/>
    <s v="United States"/>
    <s v="Westland"/>
    <x v="12"/>
    <n v="48185"/>
    <x v="2"/>
    <s v="OFF-PA-10002262"/>
    <x v="1"/>
    <x v="10"/>
    <s v="Xerox 192"/>
    <n v="32.400000000000006"/>
    <n v="5"/>
    <n v="0"/>
    <n v="15.552000000000001"/>
  </r>
  <r>
    <n v="4445"/>
    <x v="2205"/>
    <x v="2"/>
    <x v="912"/>
    <d v="2011-11-21T00:00:00"/>
    <s v="Standard Class"/>
    <x v="256"/>
    <s v="Steven Roelle"/>
    <x v="2"/>
    <s v="United States"/>
    <s v="Bloomington"/>
    <x v="14"/>
    <n v="47401"/>
    <x v="2"/>
    <s v="OFF-EN-10004483"/>
    <x v="1"/>
    <x v="12"/>
    <s v="#10 White Business Envelopes,4 1/8 x 9 1/2"/>
    <n v="78.349999999999994"/>
    <n v="5"/>
    <n v="0"/>
    <n v="36.824499999999993"/>
  </r>
  <r>
    <n v="4446"/>
    <x v="2205"/>
    <x v="2"/>
    <x v="912"/>
    <d v="2011-11-21T00:00:00"/>
    <s v="Standard Class"/>
    <x v="256"/>
    <s v="Steven Roelle"/>
    <x v="2"/>
    <s v="United States"/>
    <s v="Bloomington"/>
    <x v="14"/>
    <n v="47401"/>
    <x v="2"/>
    <s v="OFF-PA-10003270"/>
    <x v="1"/>
    <x v="10"/>
    <s v="Xerox 1954"/>
    <n v="31.68"/>
    <n v="6"/>
    <n v="0"/>
    <n v="14.256"/>
  </r>
  <r>
    <n v="4447"/>
    <x v="2205"/>
    <x v="2"/>
    <x v="912"/>
    <d v="2011-11-21T00:00:00"/>
    <s v="Standard Class"/>
    <x v="256"/>
    <s v="Steven Roelle"/>
    <x v="2"/>
    <s v="United States"/>
    <s v="Bloomington"/>
    <x v="14"/>
    <n v="47401"/>
    <x v="2"/>
    <s v="OFF-BI-10001634"/>
    <x v="1"/>
    <x v="8"/>
    <s v="Wilson Jones Active Use Binders"/>
    <n v="29.12"/>
    <n v="4"/>
    <n v="0"/>
    <n v="14.268800000000001"/>
  </r>
  <r>
    <n v="4448"/>
    <x v="2205"/>
    <x v="2"/>
    <x v="912"/>
    <d v="2011-11-21T00:00:00"/>
    <s v="Standard Class"/>
    <x v="256"/>
    <s v="Steven Roelle"/>
    <x v="2"/>
    <s v="United States"/>
    <s v="Bloomington"/>
    <x v="14"/>
    <n v="47401"/>
    <x v="2"/>
    <s v="OFF-ST-10000675"/>
    <x v="1"/>
    <x v="4"/>
    <s v="File Shuttle II and Handi-File, Black"/>
    <n v="169.45"/>
    <n v="5"/>
    <n v="0"/>
    <n v="42.362499999999997"/>
  </r>
  <r>
    <n v="4449"/>
    <x v="2206"/>
    <x v="1"/>
    <x v="974"/>
    <d v="2012-06-23T00:00:00"/>
    <s v="Standard Class"/>
    <x v="109"/>
    <s v="Logan Haushalter"/>
    <x v="0"/>
    <s v="United States"/>
    <s v="Los Angeles"/>
    <x v="1"/>
    <n v="90032"/>
    <x v="1"/>
    <s v="FUR-FU-10000732"/>
    <x v="0"/>
    <x v="5"/>
    <s v="Eldon 200 Class Desk Accessories"/>
    <n v="12.56"/>
    <n v="2"/>
    <n v="0"/>
    <n v="4.0191999999999997"/>
  </r>
  <r>
    <n v="4450"/>
    <x v="2206"/>
    <x v="1"/>
    <x v="974"/>
    <d v="2012-06-23T00:00:00"/>
    <s v="Standard Class"/>
    <x v="109"/>
    <s v="Logan Haushalter"/>
    <x v="0"/>
    <s v="United States"/>
    <s v="Los Angeles"/>
    <x v="1"/>
    <n v="90032"/>
    <x v="1"/>
    <s v="OFF-PA-10004355"/>
    <x v="1"/>
    <x v="10"/>
    <s v="Xerox 231"/>
    <n v="6.48"/>
    <n v="1"/>
    <n v="0"/>
    <n v="3.1104000000000003"/>
  </r>
  <r>
    <n v="4451"/>
    <x v="2206"/>
    <x v="1"/>
    <x v="974"/>
    <d v="2012-06-23T00:00:00"/>
    <s v="Standard Class"/>
    <x v="109"/>
    <s v="Logan Haushalter"/>
    <x v="0"/>
    <s v="United States"/>
    <s v="Los Angeles"/>
    <x v="1"/>
    <n v="90032"/>
    <x v="1"/>
    <s v="OFF-EN-10000056"/>
    <x v="1"/>
    <x v="12"/>
    <s v="Cameo Buff Policy Envelopes"/>
    <n v="186.69"/>
    <n v="3"/>
    <n v="0"/>
    <n v="87.744299999999981"/>
  </r>
  <r>
    <n v="4452"/>
    <x v="2207"/>
    <x v="0"/>
    <x v="975"/>
    <d v="2013-07-07T00:00:00"/>
    <s v="First Class"/>
    <x v="731"/>
    <s v="Anna Andreadi"/>
    <x v="0"/>
    <s v="United States"/>
    <s v="San Francisco"/>
    <x v="1"/>
    <n v="94109"/>
    <x v="1"/>
    <s v="FUR-FU-10000221"/>
    <x v="0"/>
    <x v="5"/>
    <s v="Master Caster Door Stop, Brown"/>
    <n v="25.4"/>
    <n v="5"/>
    <n v="0"/>
    <n v="8.6359999999999992"/>
  </r>
  <r>
    <n v="4453"/>
    <x v="2207"/>
    <x v="0"/>
    <x v="975"/>
    <d v="2013-07-07T00:00:00"/>
    <s v="First Class"/>
    <x v="731"/>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x v="731"/>
    <s v="Anna Andreadi"/>
    <x v="0"/>
    <s v="United States"/>
    <s v="San Francisco"/>
    <x v="1"/>
    <n v="94109"/>
    <x v="1"/>
    <s v="FUR-BO-10001811"/>
    <x v="0"/>
    <x v="0"/>
    <s v="Atlantic Metals Mobile 5-Shelf Bookcases, Custom Colors"/>
    <n v="1279.165"/>
    <n v="5"/>
    <n v="0.15"/>
    <n v="225.73499999999993"/>
  </r>
  <r>
    <n v="4455"/>
    <x v="2207"/>
    <x v="0"/>
    <x v="975"/>
    <d v="2013-07-07T00:00:00"/>
    <s v="First Class"/>
    <x v="731"/>
    <s v="Anna Andreadi"/>
    <x v="0"/>
    <s v="United States"/>
    <s v="San Francisco"/>
    <x v="1"/>
    <n v="94109"/>
    <x v="1"/>
    <s v="OFF-ST-10002486"/>
    <x v="1"/>
    <x v="4"/>
    <s v="Eldon Shelf Savers Cubes and Bins"/>
    <n v="27.92"/>
    <n v="4"/>
    <n v="0"/>
    <n v="0.5583999999999989"/>
  </r>
  <r>
    <n v="4456"/>
    <x v="2208"/>
    <x v="1"/>
    <x v="37"/>
    <d v="2012-09-08T00:00:00"/>
    <s v="Standard Class"/>
    <x v="357"/>
    <s v="Ann Steele"/>
    <x v="2"/>
    <s v="United States"/>
    <s v="San Francisco"/>
    <x v="1"/>
    <n v="94110"/>
    <x v="1"/>
    <s v="FUR-CH-10002372"/>
    <x v="0"/>
    <x v="1"/>
    <s v="Office Star - Ergonomically Designed Knee Chair"/>
    <n v="129.56800000000001"/>
    <n v="2"/>
    <n v="0.2"/>
    <n v="-12.956799999999994"/>
  </r>
  <r>
    <n v="4457"/>
    <x v="2208"/>
    <x v="1"/>
    <x v="37"/>
    <d v="2012-09-08T00:00:00"/>
    <s v="Standard Class"/>
    <x v="357"/>
    <s v="Ann Steele"/>
    <x v="2"/>
    <s v="United States"/>
    <s v="San Francisco"/>
    <x v="1"/>
    <n v="94110"/>
    <x v="1"/>
    <s v="OFF-BI-10003274"/>
    <x v="1"/>
    <x v="8"/>
    <s v="Avery Durable Slant Ring Binders, No Labels"/>
    <n v="6.3680000000000003"/>
    <n v="2"/>
    <n v="0.2"/>
    <n v="2.1492"/>
  </r>
  <r>
    <n v="4458"/>
    <x v="2209"/>
    <x v="3"/>
    <x v="783"/>
    <d v="2014-08-13T00:00:00"/>
    <s v="Standard Class"/>
    <x v="430"/>
    <s v="Matt Collins"/>
    <x v="0"/>
    <s v="United States"/>
    <s v="San Jose"/>
    <x v="1"/>
    <n v="95123"/>
    <x v="1"/>
    <s v="OFF-PA-10001878"/>
    <x v="1"/>
    <x v="10"/>
    <s v="Xerox 1891"/>
    <n v="244.54999999999998"/>
    <n v="5"/>
    <n v="0"/>
    <n v="114.93849999999998"/>
  </r>
  <r>
    <n v="4459"/>
    <x v="2210"/>
    <x v="3"/>
    <x v="677"/>
    <d v="2014-03-21T00:00:00"/>
    <s v="Standard Class"/>
    <x v="339"/>
    <s v="Sanjit Engle"/>
    <x v="0"/>
    <s v="United States"/>
    <s v="Denver"/>
    <x v="22"/>
    <n v="80219"/>
    <x v="1"/>
    <s v="OFF-SU-10002881"/>
    <x v="1"/>
    <x v="14"/>
    <s v="Martin Yale Chadless Opener Electric Letter Opener"/>
    <n v="1332.4960000000001"/>
    <n v="2"/>
    <n v="0.2"/>
    <n v="-299.8116"/>
  </r>
  <r>
    <n v="4460"/>
    <x v="2211"/>
    <x v="3"/>
    <x v="394"/>
    <d v="2014-10-02T00:00:00"/>
    <s v="First Class"/>
    <x v="284"/>
    <s v="Darrin Sayre"/>
    <x v="2"/>
    <s v="United States"/>
    <s v="Aurora"/>
    <x v="22"/>
    <n v="80013"/>
    <x v="1"/>
    <s v="FUR-FU-10001979"/>
    <x v="0"/>
    <x v="5"/>
    <s v="Dana Halogen Swing-Arm Architect Lamp"/>
    <n v="32.776000000000003"/>
    <n v="1"/>
    <n v="0.2"/>
    <n v="3.2776000000000014"/>
  </r>
  <r>
    <n v="4461"/>
    <x v="2211"/>
    <x v="3"/>
    <x v="394"/>
    <d v="2014-10-02T00:00:00"/>
    <s v="First Class"/>
    <x v="284"/>
    <s v="Darrin Sayre"/>
    <x v="2"/>
    <s v="United States"/>
    <s v="Aurora"/>
    <x v="22"/>
    <n v="80013"/>
    <x v="1"/>
    <s v="OFF-ST-10001522"/>
    <x v="1"/>
    <x v="4"/>
    <s v="Gould Plastics 18-Pocket Panel Bin, 34w x 5-1/4d x 20-1/2h"/>
    <n v="147.184"/>
    <n v="2"/>
    <n v="0.2"/>
    <n v="-29.436800000000012"/>
  </r>
  <r>
    <n v="4462"/>
    <x v="2211"/>
    <x v="3"/>
    <x v="394"/>
    <d v="2014-10-02T00:00:00"/>
    <s v="First Class"/>
    <x v="284"/>
    <s v="Darrin Sayre"/>
    <x v="2"/>
    <s v="United States"/>
    <s v="Aurora"/>
    <x v="22"/>
    <n v="80013"/>
    <x v="1"/>
    <s v="TEC-AC-10003657"/>
    <x v="2"/>
    <x v="11"/>
    <s v="Lenovo 17-Key USB Numeric Keypad"/>
    <n v="54.384000000000007"/>
    <n v="2"/>
    <n v="0.2"/>
    <n v="1.359599999999995"/>
  </r>
  <r>
    <n v="4463"/>
    <x v="2211"/>
    <x v="3"/>
    <x v="394"/>
    <d v="2014-10-02T00:00:00"/>
    <s v="First Class"/>
    <x v="284"/>
    <s v="Darrin Sayre"/>
    <x v="2"/>
    <s v="United States"/>
    <s v="Aurora"/>
    <x v="22"/>
    <n v="80013"/>
    <x v="1"/>
    <s v="OFF-BI-10001718"/>
    <x v="1"/>
    <x v="8"/>
    <s v="GBC DocuBind P50 Personal Binding Machine"/>
    <n v="76.77600000000001"/>
    <n v="4"/>
    <n v="0.7"/>
    <n v="-58.861599999999981"/>
  </r>
  <r>
    <n v="4464"/>
    <x v="2211"/>
    <x v="3"/>
    <x v="394"/>
    <d v="2014-10-02T00:00:00"/>
    <s v="First Class"/>
    <x v="284"/>
    <s v="Darrin Sayre"/>
    <x v="2"/>
    <s v="United States"/>
    <s v="Aurora"/>
    <x v="22"/>
    <n v="80013"/>
    <x v="1"/>
    <s v="OFF-PA-10003022"/>
    <x v="1"/>
    <x v="10"/>
    <s v="Xerox 1992"/>
    <n v="14.352000000000002"/>
    <n v="3"/>
    <n v="0.2"/>
    <n v="5.2026000000000003"/>
  </r>
  <r>
    <n v="4465"/>
    <x v="2211"/>
    <x v="3"/>
    <x v="394"/>
    <d v="2014-10-02T00:00:00"/>
    <s v="First Class"/>
    <x v="284"/>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x v="374"/>
    <s v="Noel Staavos"/>
    <x v="1"/>
    <s v="United States"/>
    <s v="Boise"/>
    <x v="45"/>
    <n v="83704"/>
    <x v="1"/>
    <s v="OFF-BI-10004970"/>
    <x v="1"/>
    <x v="8"/>
    <s v="ACCOHIDE 3-Ring Binder, Blue, 1&quot;"/>
    <n v="3.3040000000000003"/>
    <n v="1"/>
    <n v="0.2"/>
    <n v="1.1151"/>
  </r>
  <r>
    <n v="4467"/>
    <x v="2213"/>
    <x v="3"/>
    <x v="221"/>
    <d v="2014-12-02T00:00:00"/>
    <s v="Standard Class"/>
    <x v="567"/>
    <s v="Kelly Andreada"/>
    <x v="0"/>
    <s v="United States"/>
    <s v="New York City"/>
    <x v="15"/>
    <n v="10035"/>
    <x v="3"/>
    <s v="OFF-AR-10003759"/>
    <x v="1"/>
    <x v="6"/>
    <s v="Crayola Anti Dust Chalk, 12/Pack"/>
    <n v="16.38"/>
    <n v="9"/>
    <n v="0"/>
    <n v="7.3709999999999996"/>
  </r>
  <r>
    <n v="4468"/>
    <x v="2213"/>
    <x v="3"/>
    <x v="221"/>
    <d v="2014-12-02T00:00:00"/>
    <s v="Standard Class"/>
    <x v="567"/>
    <s v="Kelly Andreada"/>
    <x v="0"/>
    <s v="United States"/>
    <s v="New York City"/>
    <x v="15"/>
    <n v="10035"/>
    <x v="3"/>
    <s v="OFF-EN-10003001"/>
    <x v="1"/>
    <x v="12"/>
    <s v="Ames Color-File Green Diamond Border X-ray Mailers"/>
    <n v="167.96"/>
    <n v="2"/>
    <n v="0"/>
    <n v="78.941199999999995"/>
  </r>
  <r>
    <n v="4469"/>
    <x v="2213"/>
    <x v="3"/>
    <x v="221"/>
    <d v="2014-12-02T00:00:00"/>
    <s v="Standard Class"/>
    <x v="567"/>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x v="567"/>
    <s v="Kelly Andreada"/>
    <x v="0"/>
    <s v="United States"/>
    <s v="New York City"/>
    <x v="15"/>
    <n v="10035"/>
    <x v="3"/>
    <s v="OFF-PA-10001972"/>
    <x v="1"/>
    <x v="10"/>
    <s v="Xerox 214"/>
    <n v="12.96"/>
    <n v="2"/>
    <n v="0"/>
    <n v="6.2208000000000006"/>
  </r>
  <r>
    <n v="4471"/>
    <x v="2214"/>
    <x v="3"/>
    <x v="540"/>
    <d v="2014-05-13T00:00:00"/>
    <s v="Standard Class"/>
    <x v="137"/>
    <s v="Don Jones"/>
    <x v="1"/>
    <s v="United States"/>
    <s v="Philadelphia"/>
    <x v="9"/>
    <n v="19140"/>
    <x v="3"/>
    <s v="FUR-CH-10003535"/>
    <x v="0"/>
    <x v="1"/>
    <s v="Global Armless Task Chair, Royal Blue"/>
    <n v="128.05799999999999"/>
    <n v="3"/>
    <n v="0.3"/>
    <n v="-23.782199999999996"/>
  </r>
  <r>
    <n v="4472"/>
    <x v="2215"/>
    <x v="3"/>
    <x v="365"/>
    <d v="2014-09-30T00:00:00"/>
    <s v="Same Day"/>
    <x v="67"/>
    <s v="Maureen Gastineau"/>
    <x v="2"/>
    <s v="United States"/>
    <s v="Mentor"/>
    <x v="24"/>
    <n v="44060"/>
    <x v="3"/>
    <s v="FUR-CH-10003774"/>
    <x v="0"/>
    <x v="1"/>
    <s v="Global Wood Trimmed Manager's Task Chair, Khaki"/>
    <n v="63.686"/>
    <n v="1"/>
    <n v="0.3"/>
    <n v="-15.466600000000003"/>
  </r>
  <r>
    <n v="4473"/>
    <x v="2215"/>
    <x v="3"/>
    <x v="365"/>
    <d v="2014-09-30T00:00:00"/>
    <s v="Same Day"/>
    <x v="67"/>
    <s v="Maureen Gastineau"/>
    <x v="2"/>
    <s v="United States"/>
    <s v="Mentor"/>
    <x v="24"/>
    <n v="44060"/>
    <x v="3"/>
    <s v="TEC-AC-10004571"/>
    <x v="2"/>
    <x v="11"/>
    <s v="Logitech G700s Rechargeable Gaming Mouse"/>
    <n v="239.976"/>
    <n v="3"/>
    <n v="0.2"/>
    <n v="65.993400000000008"/>
  </r>
  <r>
    <n v="4474"/>
    <x v="2215"/>
    <x v="3"/>
    <x v="365"/>
    <d v="2014-09-30T00:00:00"/>
    <s v="Same Day"/>
    <x v="67"/>
    <s v="Maureen Gastineau"/>
    <x v="2"/>
    <s v="United States"/>
    <s v="Mentor"/>
    <x v="24"/>
    <n v="44060"/>
    <x v="3"/>
    <s v="FUR-TA-10004442"/>
    <x v="0"/>
    <x v="3"/>
    <s v="Riverside Furniture Stanwyck Manor Table Series"/>
    <n v="344.22"/>
    <n v="2"/>
    <n v="0.4"/>
    <n v="-189.32100000000003"/>
  </r>
  <r>
    <n v="4475"/>
    <x v="2215"/>
    <x v="3"/>
    <x v="365"/>
    <d v="2014-09-30T00:00:00"/>
    <s v="Same Day"/>
    <x v="67"/>
    <s v="Maureen Gastineau"/>
    <x v="2"/>
    <s v="United States"/>
    <s v="Mentor"/>
    <x v="24"/>
    <n v="44060"/>
    <x v="3"/>
    <s v="OFF-PA-10002787"/>
    <x v="1"/>
    <x v="10"/>
    <s v="Xerox 227"/>
    <n v="15.552000000000003"/>
    <n v="3"/>
    <n v="0.2"/>
    <n v="5.4432"/>
  </r>
  <r>
    <n v="4476"/>
    <x v="2215"/>
    <x v="3"/>
    <x v="365"/>
    <d v="2014-09-30T00:00:00"/>
    <s v="Same Day"/>
    <x v="67"/>
    <s v="Maureen Gastineau"/>
    <x v="2"/>
    <s v="United States"/>
    <s v="Mentor"/>
    <x v="24"/>
    <n v="44060"/>
    <x v="3"/>
    <s v="FUR-FU-10004586"/>
    <x v="0"/>
    <x v="5"/>
    <s v="G.E. Longer-Life Indoor Recessed Floodlight Bulbs"/>
    <n v="21.248000000000001"/>
    <n v="4"/>
    <n v="0.2"/>
    <n v="7.436799999999999"/>
  </r>
  <r>
    <n v="4477"/>
    <x v="2215"/>
    <x v="3"/>
    <x v="365"/>
    <d v="2014-09-30T00:00:00"/>
    <s v="Same Day"/>
    <x v="67"/>
    <s v="Maureen Gastineau"/>
    <x v="2"/>
    <s v="United States"/>
    <s v="Mentor"/>
    <x v="24"/>
    <n v="44060"/>
    <x v="3"/>
    <s v="OFF-PA-10002606"/>
    <x v="1"/>
    <x v="10"/>
    <s v="Xerox 1928"/>
    <n v="8.4480000000000004"/>
    <n v="2"/>
    <n v="0.2"/>
    <n v="2.6399999999999997"/>
  </r>
  <r>
    <n v="4478"/>
    <x v="2216"/>
    <x v="3"/>
    <x v="760"/>
    <d v="2014-10-23T00:00:00"/>
    <s v="Same Day"/>
    <x v="379"/>
    <s v="Brian DeCherney"/>
    <x v="0"/>
    <s v="United States"/>
    <s v="Lawton"/>
    <x v="26"/>
    <n v="73505"/>
    <x v="2"/>
    <s v="OFF-ST-10000129"/>
    <x v="1"/>
    <x v="4"/>
    <s v="Fellowes Recycled Storage Drawers"/>
    <n v="333.09000000000003"/>
    <n v="3"/>
    <n v="0"/>
    <n v="23.316299999999984"/>
  </r>
  <r>
    <n v="4479"/>
    <x v="2216"/>
    <x v="3"/>
    <x v="760"/>
    <d v="2014-10-23T00:00:00"/>
    <s v="Same Day"/>
    <x v="379"/>
    <s v="Brian DeCherney"/>
    <x v="0"/>
    <s v="United States"/>
    <s v="Lawton"/>
    <x v="26"/>
    <n v="73505"/>
    <x v="2"/>
    <s v="FUR-TA-10003748"/>
    <x v="0"/>
    <x v="3"/>
    <s v="Bevis 36 x 72 Conference Tables"/>
    <n v="248.98"/>
    <n v="2"/>
    <n v="0"/>
    <n v="54.775599999999997"/>
  </r>
  <r>
    <n v="4480"/>
    <x v="2217"/>
    <x v="2"/>
    <x v="977"/>
    <d v="2011-03-28T00:00:00"/>
    <s v="Standard Class"/>
    <x v="303"/>
    <s v="Carlos Daly"/>
    <x v="0"/>
    <s v="United States"/>
    <s v="New York City"/>
    <x v="15"/>
    <n v="10024"/>
    <x v="3"/>
    <s v="OFF-PA-10004948"/>
    <x v="1"/>
    <x v="10"/>
    <s v="Xerox 190"/>
    <n v="24.900000000000002"/>
    <n v="5"/>
    <n v="0"/>
    <n v="11.703000000000001"/>
  </r>
  <r>
    <n v="4481"/>
    <x v="2218"/>
    <x v="0"/>
    <x v="54"/>
    <d v="2013-11-09T00:00:00"/>
    <s v="Standard Class"/>
    <x v="190"/>
    <s v="Xylona Preis"/>
    <x v="0"/>
    <s v="United States"/>
    <s v="Los Angeles"/>
    <x v="1"/>
    <n v="90049"/>
    <x v="1"/>
    <s v="OFF-FA-10001561"/>
    <x v="1"/>
    <x v="13"/>
    <s v="Stockwell Push Pins"/>
    <n v="15.260000000000002"/>
    <n v="7"/>
    <n v="0"/>
    <n v="5.0358000000000001"/>
  </r>
  <r>
    <n v="4482"/>
    <x v="2218"/>
    <x v="0"/>
    <x v="54"/>
    <d v="2013-11-09T00:00:00"/>
    <s v="Standard Class"/>
    <x v="190"/>
    <s v="Xylona Preis"/>
    <x v="0"/>
    <s v="United States"/>
    <s v="Los Angeles"/>
    <x v="1"/>
    <n v="90049"/>
    <x v="1"/>
    <s v="OFF-AP-10002998"/>
    <x v="1"/>
    <x v="9"/>
    <s v="Holmes 99% HEPA Air Purifier"/>
    <n v="43.32"/>
    <n v="2"/>
    <n v="0"/>
    <n v="14.295599999999997"/>
  </r>
  <r>
    <n v="4483"/>
    <x v="2218"/>
    <x v="0"/>
    <x v="54"/>
    <d v="2013-11-09T00:00:00"/>
    <s v="Standard Class"/>
    <x v="190"/>
    <s v="Xylona Preis"/>
    <x v="0"/>
    <s v="United States"/>
    <s v="Los Angeles"/>
    <x v="1"/>
    <n v="90049"/>
    <x v="1"/>
    <s v="OFF-BI-10003981"/>
    <x v="1"/>
    <x v="8"/>
    <s v="Avery Durable Plastic 1&quot; Binders"/>
    <n v="43.584000000000003"/>
    <n v="12"/>
    <n v="0.2"/>
    <n v="15.799199999999999"/>
  </r>
  <r>
    <n v="4484"/>
    <x v="2218"/>
    <x v="0"/>
    <x v="54"/>
    <d v="2013-11-09T00:00:00"/>
    <s v="Standard Class"/>
    <x v="190"/>
    <s v="Xylona Preis"/>
    <x v="0"/>
    <s v="United States"/>
    <s v="Los Angeles"/>
    <x v="1"/>
    <n v="90049"/>
    <x v="1"/>
    <s v="OFF-PA-10001725"/>
    <x v="1"/>
    <x v="10"/>
    <s v="Xerox 1892"/>
    <n v="116.28"/>
    <n v="3"/>
    <n v="0"/>
    <n v="56.977199999999996"/>
  </r>
  <r>
    <n v="4485"/>
    <x v="2218"/>
    <x v="0"/>
    <x v="54"/>
    <d v="2013-11-09T00:00:00"/>
    <s v="Standard Class"/>
    <x v="190"/>
    <s v="Xylona Preis"/>
    <x v="0"/>
    <s v="United States"/>
    <s v="Los Angeles"/>
    <x v="1"/>
    <n v="90049"/>
    <x v="1"/>
    <s v="OFF-BI-10002071"/>
    <x v="1"/>
    <x v="8"/>
    <s v="Fellowes Black Plastic Comb Bindings"/>
    <n v="9.2959999999999994"/>
    <n v="2"/>
    <n v="0.2"/>
    <n v="3.0211999999999994"/>
  </r>
  <r>
    <n v="4486"/>
    <x v="2218"/>
    <x v="0"/>
    <x v="54"/>
    <d v="2013-11-09T00:00:00"/>
    <s v="Standard Class"/>
    <x v="190"/>
    <s v="Xylona Preis"/>
    <x v="0"/>
    <s v="United States"/>
    <s v="Los Angeles"/>
    <x v="1"/>
    <n v="90049"/>
    <x v="1"/>
    <s v="OFF-PA-10000477"/>
    <x v="1"/>
    <x v="10"/>
    <s v="Xerox 22"/>
    <n v="19.440000000000001"/>
    <n v="3"/>
    <n v="0"/>
    <n v="9.3312000000000008"/>
  </r>
  <r>
    <n v="4487"/>
    <x v="2218"/>
    <x v="0"/>
    <x v="54"/>
    <d v="2013-11-09T00:00:00"/>
    <s v="Standard Class"/>
    <x v="190"/>
    <s v="Xylona Preis"/>
    <x v="0"/>
    <s v="United States"/>
    <s v="Los Angeles"/>
    <x v="1"/>
    <n v="90049"/>
    <x v="1"/>
    <s v="OFF-PA-10004359"/>
    <x v="1"/>
    <x v="10"/>
    <s v="Multicolor Computer Printout Paper"/>
    <n v="314.54999999999995"/>
    <n v="3"/>
    <n v="0"/>
    <n v="150.98399999999998"/>
  </r>
  <r>
    <n v="4488"/>
    <x v="2219"/>
    <x v="1"/>
    <x v="577"/>
    <d v="2012-09-11T00:00:00"/>
    <s v="Standard Class"/>
    <x v="402"/>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x v="402"/>
    <s v="Cathy Armstrong"/>
    <x v="2"/>
    <s v="United States"/>
    <s v="Houston"/>
    <x v="5"/>
    <n v="77036"/>
    <x v="2"/>
    <s v="OFF-SU-10003567"/>
    <x v="1"/>
    <x v="14"/>
    <s v="Stiletto Hand Letter Openers"/>
    <n v="69.12"/>
    <n v="9"/>
    <n v="0.2"/>
    <n v="-14.687999999999999"/>
  </r>
  <r>
    <n v="4490"/>
    <x v="2219"/>
    <x v="1"/>
    <x v="577"/>
    <d v="2012-09-11T00:00:00"/>
    <s v="Standard Class"/>
    <x v="402"/>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x v="49"/>
    <s v="Janet Martin"/>
    <x v="0"/>
    <s v="United States"/>
    <s v="Los Angeles"/>
    <x v="1"/>
    <n v="90032"/>
    <x v="1"/>
    <s v="FUR-TA-10001095"/>
    <x v="0"/>
    <x v="3"/>
    <s v="Chromcraft Round Conference Tables"/>
    <n v="418.29599999999994"/>
    <n v="3"/>
    <n v="0.2"/>
    <n v="5.2287000000000035"/>
  </r>
  <r>
    <n v="4492"/>
    <x v="2221"/>
    <x v="2"/>
    <x v="588"/>
    <d v="2011-12-03T00:00:00"/>
    <s v="Second Class"/>
    <x v="300"/>
    <s v="Joe Kamberova"/>
    <x v="0"/>
    <s v="United States"/>
    <s v="Columbus"/>
    <x v="24"/>
    <n v="43229"/>
    <x v="3"/>
    <s v="TEC-CO-10001571"/>
    <x v="2"/>
    <x v="16"/>
    <s v="Sharp 1540cs Digital Laser Copier"/>
    <n v="659.98799999999994"/>
    <n v="2"/>
    <n v="0.4"/>
    <n v="109.99799999999999"/>
  </r>
  <r>
    <n v="4493"/>
    <x v="2221"/>
    <x v="2"/>
    <x v="588"/>
    <d v="2011-12-03T00:00:00"/>
    <s v="Second Class"/>
    <x v="300"/>
    <s v="Joe Kamberova"/>
    <x v="0"/>
    <s v="United States"/>
    <s v="Columbus"/>
    <x v="24"/>
    <n v="43229"/>
    <x v="3"/>
    <s v="FUR-FU-10000221"/>
    <x v="0"/>
    <x v="5"/>
    <s v="Master Caster Door Stop, Brown"/>
    <n v="8.1280000000000001"/>
    <n v="2"/>
    <n v="0.2"/>
    <n v="1.4223999999999997"/>
  </r>
  <r>
    <n v="4494"/>
    <x v="2221"/>
    <x v="2"/>
    <x v="588"/>
    <d v="2011-12-03T00:00:00"/>
    <s v="Second Class"/>
    <x v="300"/>
    <s v="Joe Kamberova"/>
    <x v="0"/>
    <s v="United States"/>
    <s v="Columbus"/>
    <x v="24"/>
    <n v="43229"/>
    <x v="3"/>
    <s v="OFF-PA-10001972"/>
    <x v="1"/>
    <x v="10"/>
    <s v="Xerox 214"/>
    <n v="36.288000000000011"/>
    <n v="7"/>
    <n v="0.2"/>
    <n v="12.700800000000001"/>
  </r>
  <r>
    <n v="4495"/>
    <x v="2221"/>
    <x v="2"/>
    <x v="588"/>
    <d v="2011-12-03T00:00:00"/>
    <s v="Second Class"/>
    <x v="300"/>
    <s v="Joe Kamberova"/>
    <x v="0"/>
    <s v="United States"/>
    <s v="Columbus"/>
    <x v="24"/>
    <n v="43229"/>
    <x v="3"/>
    <s v="FUR-CH-10000015"/>
    <x v="0"/>
    <x v="1"/>
    <s v="Hon Multipurpose Stacking Arm Chairs"/>
    <n v="909.7199999999998"/>
    <n v="6"/>
    <n v="0.3"/>
    <n v="-51.983999999999924"/>
  </r>
  <r>
    <n v="4496"/>
    <x v="2222"/>
    <x v="3"/>
    <x v="978"/>
    <d v="2014-06-24T00:00:00"/>
    <s v="Standard Class"/>
    <x v="113"/>
    <s v="Craig Carreira"/>
    <x v="0"/>
    <s v="United States"/>
    <s v="Los Angeles"/>
    <x v="1"/>
    <n v="90032"/>
    <x v="1"/>
    <s v="FUR-BO-10004015"/>
    <x v="0"/>
    <x v="0"/>
    <s v="Bush Andora Bookcase, Maple/Graphite Gray Finish"/>
    <n v="917.92349999999988"/>
    <n v="9"/>
    <n v="0.15"/>
    <n v="75.593699999999899"/>
  </r>
  <r>
    <n v="4497"/>
    <x v="2222"/>
    <x v="3"/>
    <x v="978"/>
    <d v="2014-06-24T00:00:00"/>
    <s v="Standard Class"/>
    <x v="113"/>
    <s v="Craig Carreira"/>
    <x v="0"/>
    <s v="United States"/>
    <s v="Los Angeles"/>
    <x v="1"/>
    <n v="90032"/>
    <x v="1"/>
    <s v="OFF-PA-10002036"/>
    <x v="1"/>
    <x v="10"/>
    <s v="Xerox 1930"/>
    <n v="38.880000000000003"/>
    <n v="6"/>
    <n v="0"/>
    <n v="19.051200000000001"/>
  </r>
  <r>
    <n v="4498"/>
    <x v="2223"/>
    <x v="3"/>
    <x v="574"/>
    <d v="2014-12-10T00:00:00"/>
    <s v="Standard Class"/>
    <x v="543"/>
    <s v="Giulietta Weimer"/>
    <x v="0"/>
    <s v="United States"/>
    <s v="Philadelphia"/>
    <x v="9"/>
    <n v="19140"/>
    <x v="3"/>
    <s v="OFF-BI-10003650"/>
    <x v="1"/>
    <x v="8"/>
    <s v="GBC DocuBind 300 Electric Binding Machine"/>
    <n v="631.17600000000016"/>
    <n v="4"/>
    <n v="0.7"/>
    <n v="-462.86239999999998"/>
  </r>
  <r>
    <n v="4499"/>
    <x v="2224"/>
    <x v="2"/>
    <x v="871"/>
    <d v="2011-11-26T00:00:00"/>
    <s v="Standard Class"/>
    <x v="744"/>
    <s v="Georgia Rosenberg"/>
    <x v="1"/>
    <s v="United States"/>
    <s v="San Francisco"/>
    <x v="1"/>
    <n v="94110"/>
    <x v="1"/>
    <s v="OFF-PA-10003309"/>
    <x v="1"/>
    <x v="10"/>
    <s v="Xerox 211"/>
    <n v="12.96"/>
    <n v="2"/>
    <n v="0"/>
    <n v="6.2208000000000006"/>
  </r>
  <r>
    <n v="4500"/>
    <x v="2225"/>
    <x v="0"/>
    <x v="342"/>
    <d v="2013-04-17T00:00:00"/>
    <s v="Standard Class"/>
    <x v="524"/>
    <s v="Filia McAdams"/>
    <x v="1"/>
    <s v="United States"/>
    <s v="Bakersfield"/>
    <x v="1"/>
    <n v="93309"/>
    <x v="1"/>
    <s v="OFF-PA-10002787"/>
    <x v="1"/>
    <x v="10"/>
    <s v="Xerox 227"/>
    <n v="12.96"/>
    <n v="2"/>
    <n v="0"/>
    <n v="6.2208000000000006"/>
  </r>
  <r>
    <n v="4501"/>
    <x v="2225"/>
    <x v="0"/>
    <x v="342"/>
    <d v="2013-04-17T00:00:00"/>
    <s v="Standard Class"/>
    <x v="524"/>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x v="99"/>
    <s v="Michael Stewart"/>
    <x v="1"/>
    <s v="United States"/>
    <s v="Houston"/>
    <x v="5"/>
    <n v="77095"/>
    <x v="2"/>
    <s v="OFF-PA-10002005"/>
    <x v="1"/>
    <x v="10"/>
    <s v="Xerox 225"/>
    <n v="25.920000000000005"/>
    <n v="5"/>
    <n v="0.2"/>
    <n v="9.0719999999999992"/>
  </r>
  <r>
    <n v="4503"/>
    <x v="2226"/>
    <x v="2"/>
    <x v="479"/>
    <d v="2011-07-04T00:00:00"/>
    <s v="Standard Class"/>
    <x v="99"/>
    <s v="Michael Stewart"/>
    <x v="1"/>
    <s v="United States"/>
    <s v="Houston"/>
    <x v="5"/>
    <n v="77095"/>
    <x v="2"/>
    <s v="OFF-FA-10002815"/>
    <x v="1"/>
    <x v="13"/>
    <s v="Staples"/>
    <n v="21.312000000000005"/>
    <n v="6"/>
    <n v="0.2"/>
    <n v="7.1928000000000001"/>
  </r>
  <r>
    <n v="4504"/>
    <x v="2227"/>
    <x v="2"/>
    <x v="163"/>
    <d v="2011-12-29T00:00:00"/>
    <s v="Standard Class"/>
    <x v="408"/>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x v="408"/>
    <s v="Ben Ferrer"/>
    <x v="2"/>
    <s v="United States"/>
    <s v="Los Angeles"/>
    <x v="1"/>
    <n v="90045"/>
    <x v="1"/>
    <s v="OFF-AP-10000828"/>
    <x v="1"/>
    <x v="9"/>
    <s v="Avanti 4.4 Cu. Ft. Refrigerator"/>
    <n v="361.96"/>
    <n v="2"/>
    <n v="0"/>
    <n v="101.34879999999998"/>
  </r>
  <r>
    <n v="4506"/>
    <x v="2227"/>
    <x v="2"/>
    <x v="163"/>
    <d v="2011-12-29T00:00:00"/>
    <s v="Standard Class"/>
    <x v="408"/>
    <s v="Ben Ferrer"/>
    <x v="2"/>
    <s v="United States"/>
    <s v="Los Angeles"/>
    <x v="1"/>
    <n v="90045"/>
    <x v="1"/>
    <s v="TEC-AC-10004708"/>
    <x v="2"/>
    <x v="11"/>
    <s v="Sony 32GB Class 10 Micro SDHC R40 Memory Card"/>
    <n v="62.849999999999994"/>
    <n v="3"/>
    <n v="0"/>
    <n v="13.198499999999999"/>
  </r>
  <r>
    <n v="4507"/>
    <x v="2227"/>
    <x v="2"/>
    <x v="163"/>
    <d v="2011-12-29T00:00:00"/>
    <s v="Standard Class"/>
    <x v="408"/>
    <s v="Ben Ferrer"/>
    <x v="2"/>
    <s v="United States"/>
    <s v="Los Angeles"/>
    <x v="1"/>
    <n v="90045"/>
    <x v="1"/>
    <s v="TEC-PH-10001530"/>
    <x v="2"/>
    <x v="7"/>
    <s v="Cisco Unified IP Phone 7945G VoIP phone"/>
    <n v="818.37600000000009"/>
    <n v="3"/>
    <n v="0.2"/>
    <n v="51.148499999999984"/>
  </r>
  <r>
    <n v="4508"/>
    <x v="2227"/>
    <x v="2"/>
    <x v="163"/>
    <d v="2011-12-29T00:00:00"/>
    <s v="Standard Class"/>
    <x v="408"/>
    <s v="Ben Ferrer"/>
    <x v="2"/>
    <s v="United States"/>
    <s v="Los Angeles"/>
    <x v="1"/>
    <n v="90045"/>
    <x v="1"/>
    <s v="OFF-ST-10002301"/>
    <x v="1"/>
    <x v="4"/>
    <s v="Tennsco Commercial Shelving"/>
    <n v="20.34"/>
    <n v="1"/>
    <n v="0"/>
    <n v="0.20339999999999847"/>
  </r>
  <r>
    <n v="4509"/>
    <x v="2227"/>
    <x v="2"/>
    <x v="163"/>
    <d v="2011-12-29T00:00:00"/>
    <s v="Standard Class"/>
    <x v="408"/>
    <s v="Ben Ferrer"/>
    <x v="2"/>
    <s v="United States"/>
    <s v="Los Angeles"/>
    <x v="1"/>
    <n v="90045"/>
    <x v="1"/>
    <s v="FUR-FU-10002554"/>
    <x v="0"/>
    <x v="5"/>
    <s v="Westinghouse Floor Lamp with Metal Mesh Shade, Black"/>
    <n v="23.99"/>
    <n v="1"/>
    <n v="0"/>
    <n v="5.5176999999999978"/>
  </r>
  <r>
    <n v="4510"/>
    <x v="2228"/>
    <x v="3"/>
    <x v="979"/>
    <d v="2014-05-30T00:00:00"/>
    <s v="Standard Class"/>
    <x v="745"/>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x v="366"/>
    <s v="Kalyca Meade"/>
    <x v="1"/>
    <s v="United States"/>
    <s v="Springfield"/>
    <x v="25"/>
    <n v="65807"/>
    <x v="2"/>
    <s v="FUR-FU-10001085"/>
    <x v="0"/>
    <x v="5"/>
    <s v="3M Polarizing Light Filter Sleeves"/>
    <n v="37.299999999999997"/>
    <n v="2"/>
    <n v="0"/>
    <n v="17.157999999999998"/>
  </r>
  <r>
    <n v="4512"/>
    <x v="2229"/>
    <x v="0"/>
    <x v="338"/>
    <d v="2013-11-15T00:00:00"/>
    <s v="Standard Class"/>
    <x v="366"/>
    <s v="Kalyca Meade"/>
    <x v="1"/>
    <s v="United States"/>
    <s v="Springfield"/>
    <x v="25"/>
    <n v="65807"/>
    <x v="2"/>
    <s v="OFF-BI-10001597"/>
    <x v="1"/>
    <x v="8"/>
    <s v="Wilson Jones Ledger-Size, Piano-Hinge Binder, 2&quot;, Blue"/>
    <n v="81.96"/>
    <n v="2"/>
    <n v="0"/>
    <n v="39.340799999999994"/>
  </r>
  <r>
    <n v="4513"/>
    <x v="2230"/>
    <x v="0"/>
    <x v="824"/>
    <d v="2013-10-04T00:00:00"/>
    <s v="First Class"/>
    <x v="431"/>
    <s v="Liz Preis"/>
    <x v="0"/>
    <s v="United States"/>
    <s v="Phoenix"/>
    <x v="16"/>
    <n v="85023"/>
    <x v="1"/>
    <s v="OFF-BI-10002429"/>
    <x v="1"/>
    <x v="8"/>
    <s v="Premier Elliptical Ring Binder, Black"/>
    <n v="54.792000000000009"/>
    <n v="6"/>
    <n v="0.7"/>
    <n v="-40.180799999999991"/>
  </r>
  <r>
    <n v="4514"/>
    <x v="2231"/>
    <x v="0"/>
    <x v="47"/>
    <d v="2013-09-09T00:00:00"/>
    <s v="First Class"/>
    <x v="696"/>
    <s v="Bruce Geld"/>
    <x v="0"/>
    <s v="United States"/>
    <s v="Houston"/>
    <x v="5"/>
    <n v="77070"/>
    <x v="2"/>
    <s v="OFF-ST-10001590"/>
    <x v="1"/>
    <x v="4"/>
    <s v="Tenex Personal Project File with Scoop Front Design, Black"/>
    <n v="10.784000000000001"/>
    <n v="1"/>
    <n v="0.2"/>
    <n v="0.8087999999999993"/>
  </r>
  <r>
    <n v="4515"/>
    <x v="2232"/>
    <x v="0"/>
    <x v="189"/>
    <d v="2013-11-02T00:00:00"/>
    <s v="Second Class"/>
    <x v="572"/>
    <s v="Ben Wallace"/>
    <x v="0"/>
    <s v="United States"/>
    <s v="Hampton"/>
    <x v="17"/>
    <n v="23666"/>
    <x v="0"/>
    <s v="FUR-CH-10000847"/>
    <x v="0"/>
    <x v="1"/>
    <s v="Global Executive Mid-Back Manager's Chair"/>
    <n v="290.98"/>
    <n v="1"/>
    <n v="0"/>
    <n v="75.654799999999994"/>
  </r>
  <r>
    <n v="4516"/>
    <x v="2233"/>
    <x v="3"/>
    <x v="760"/>
    <d v="2014-10-27T00:00:00"/>
    <s v="Standard Class"/>
    <x v="28"/>
    <s v="Paul Stevenson"/>
    <x v="2"/>
    <s v="United States"/>
    <s v="Tulsa"/>
    <x v="26"/>
    <n v="74133"/>
    <x v="2"/>
    <s v="OFF-AR-10003179"/>
    <x v="1"/>
    <x v="6"/>
    <s v="Dixon Ticonderoga Core-Lock Colored Pencils"/>
    <n v="36.44"/>
    <n v="4"/>
    <n v="0"/>
    <n v="12.025199999999998"/>
  </r>
  <r>
    <n v="4517"/>
    <x v="2234"/>
    <x v="0"/>
    <x v="306"/>
    <d v="2013-09-21T00:00:00"/>
    <s v="Standard Class"/>
    <x v="262"/>
    <s v="Rob Beeghly"/>
    <x v="0"/>
    <s v="United States"/>
    <s v="Seattle"/>
    <x v="4"/>
    <n v="98105"/>
    <x v="1"/>
    <s v="OFF-PA-10000807"/>
    <x v="1"/>
    <x v="10"/>
    <s v="TOPS &quot;Important Message&quot; Pads, Canary, 4-1/4 x 5-1/2, 50 Sheets per Pad"/>
    <n v="21.400000000000002"/>
    <n v="5"/>
    <n v="0"/>
    <n v="10.058"/>
  </r>
  <r>
    <n v="4518"/>
    <x v="2234"/>
    <x v="0"/>
    <x v="306"/>
    <d v="2013-09-21T00:00:00"/>
    <s v="Standard Class"/>
    <x v="262"/>
    <s v="Rob Beeghly"/>
    <x v="0"/>
    <s v="United States"/>
    <s v="Seattle"/>
    <x v="4"/>
    <n v="98105"/>
    <x v="1"/>
    <s v="OFF-BI-10002103"/>
    <x v="1"/>
    <x v="8"/>
    <s v="Cardinal Slant-D Ring Binder, Heavy Gauge Vinyl"/>
    <n v="48.664000000000001"/>
    <n v="7"/>
    <n v="0.2"/>
    <n v="15.815799999999999"/>
  </r>
  <r>
    <n v="4519"/>
    <x v="2235"/>
    <x v="0"/>
    <x v="477"/>
    <d v="2013-10-02T00:00:00"/>
    <s v="Standard Class"/>
    <x v="493"/>
    <s v="Julia West"/>
    <x v="0"/>
    <s v="United States"/>
    <s v="San Francisco"/>
    <x v="1"/>
    <n v="94109"/>
    <x v="1"/>
    <s v="OFF-AR-10004441"/>
    <x v="1"/>
    <x v="6"/>
    <s v="BIC Brite Liner Highlighters"/>
    <n v="16.559999999999999"/>
    <n v="4"/>
    <n v="0"/>
    <n v="6.9551999999999996"/>
  </r>
  <r>
    <n v="4520"/>
    <x v="2236"/>
    <x v="3"/>
    <x v="193"/>
    <d v="2014-06-15T00:00:00"/>
    <s v="Standard Class"/>
    <x v="540"/>
    <s v="Neil Ducich"/>
    <x v="1"/>
    <s v="United States"/>
    <s v="Jacksonville"/>
    <x v="2"/>
    <n v="32216"/>
    <x v="0"/>
    <s v="OFF-ST-10003805"/>
    <x v="1"/>
    <x v="4"/>
    <s v="24 Capacity Maxi Data Binder Racks, Pearl"/>
    <n v="1347.5200000000002"/>
    <n v="8"/>
    <n v="0.2"/>
    <n v="84.219999999999857"/>
  </r>
  <r>
    <n v="4521"/>
    <x v="2237"/>
    <x v="2"/>
    <x v="980"/>
    <d v="2011-02-27T00:00:00"/>
    <s v="Standard Class"/>
    <x v="18"/>
    <s v="Linda Cazamias"/>
    <x v="1"/>
    <s v="United States"/>
    <s v="Richmond"/>
    <x v="14"/>
    <n v="47374"/>
    <x v="2"/>
    <s v="TEC-AC-10001284"/>
    <x v="2"/>
    <x v="11"/>
    <s v="Enermax Briskie RF Wireless Keyboard and Mouse Combo"/>
    <n v="62.31"/>
    <n v="3"/>
    <n v="0"/>
    <n v="22.4316"/>
  </r>
  <r>
    <n v="4522"/>
    <x v="2237"/>
    <x v="2"/>
    <x v="980"/>
    <d v="2011-02-27T00:00:00"/>
    <s v="Standard Class"/>
    <x v="18"/>
    <s v="Linda Cazamias"/>
    <x v="1"/>
    <s v="United States"/>
    <s v="Richmond"/>
    <x v="14"/>
    <n v="47374"/>
    <x v="2"/>
    <s v="FUR-FU-10000221"/>
    <x v="0"/>
    <x v="5"/>
    <s v="Master Caster Door Stop, Brown"/>
    <n v="20.32"/>
    <n v="4"/>
    <n v="0"/>
    <n v="6.9087999999999994"/>
  </r>
  <r>
    <n v="4523"/>
    <x v="2238"/>
    <x v="3"/>
    <x v="297"/>
    <d v="2014-02-26T00:00:00"/>
    <s v="Second Class"/>
    <x v="162"/>
    <s v="Bart Pistole"/>
    <x v="1"/>
    <s v="United States"/>
    <s v="Louisville"/>
    <x v="22"/>
    <n v="80027"/>
    <x v="1"/>
    <s v="OFF-FA-10001229"/>
    <x v="1"/>
    <x v="13"/>
    <s v="Staples"/>
    <n v="9.4320000000000004"/>
    <n v="3"/>
    <n v="0.2"/>
    <n v="3.065399999999999"/>
  </r>
  <r>
    <n v="4524"/>
    <x v="2239"/>
    <x v="2"/>
    <x v="981"/>
    <d v="2011-11-06T00:00:00"/>
    <s v="Standard Class"/>
    <x v="742"/>
    <s v="Roger Demir"/>
    <x v="0"/>
    <s v="United States"/>
    <s v="New York City"/>
    <x v="15"/>
    <n v="10024"/>
    <x v="3"/>
    <s v="OFF-LA-10001569"/>
    <x v="1"/>
    <x v="2"/>
    <s v="Avery 499"/>
    <n v="34.86"/>
    <n v="7"/>
    <n v="0"/>
    <n v="16.035599999999999"/>
  </r>
  <r>
    <n v="4525"/>
    <x v="2239"/>
    <x v="2"/>
    <x v="981"/>
    <d v="2011-11-06T00:00:00"/>
    <s v="Standard Class"/>
    <x v="742"/>
    <s v="Roger Demir"/>
    <x v="0"/>
    <s v="United States"/>
    <s v="New York City"/>
    <x v="15"/>
    <n v="10024"/>
    <x v="3"/>
    <s v="FUR-FU-10004018"/>
    <x v="0"/>
    <x v="5"/>
    <s v="Tensor Computer Mounted Lamp"/>
    <n v="89.34"/>
    <n v="6"/>
    <n v="0"/>
    <n v="24.121800000000004"/>
  </r>
  <r>
    <n v="4526"/>
    <x v="2240"/>
    <x v="3"/>
    <x v="729"/>
    <d v="2014-07-24T00:00:00"/>
    <s v="Standard Class"/>
    <x v="336"/>
    <s v="Bill Eplett"/>
    <x v="2"/>
    <s v="United States"/>
    <s v="Rome"/>
    <x v="15"/>
    <n v="13440"/>
    <x v="3"/>
    <s v="TEC-PH-10004536"/>
    <x v="2"/>
    <x v="7"/>
    <s v="Avaya 5420 Digital phone"/>
    <n v="269.98"/>
    <n v="2"/>
    <n v="0"/>
    <n v="67.495000000000005"/>
  </r>
  <r>
    <n v="4527"/>
    <x v="2240"/>
    <x v="3"/>
    <x v="729"/>
    <d v="2014-07-24T00:00:00"/>
    <s v="Standard Class"/>
    <x v="336"/>
    <s v="Bill Eplett"/>
    <x v="2"/>
    <s v="United States"/>
    <s v="Rome"/>
    <x v="15"/>
    <n v="13440"/>
    <x v="3"/>
    <s v="OFF-PA-10004353"/>
    <x v="1"/>
    <x v="10"/>
    <s v="Southworth 25% Cotton Premium Laser Paper and Envelopes"/>
    <n v="99.9"/>
    <n v="5"/>
    <n v="0"/>
    <n v="47.952000000000005"/>
  </r>
  <r>
    <n v="4528"/>
    <x v="2240"/>
    <x v="3"/>
    <x v="729"/>
    <d v="2014-07-24T00:00:00"/>
    <s v="Standard Class"/>
    <x v="336"/>
    <s v="Bill Eplett"/>
    <x v="2"/>
    <s v="United States"/>
    <s v="Rome"/>
    <x v="15"/>
    <n v="13440"/>
    <x v="3"/>
    <s v="FUR-FU-10004848"/>
    <x v="0"/>
    <x v="5"/>
    <s v="DAX Solid Wood Frames"/>
    <n v="39.08"/>
    <n v="4"/>
    <n v="0"/>
    <n v="14.459599999999998"/>
  </r>
  <r>
    <n v="4529"/>
    <x v="2241"/>
    <x v="3"/>
    <x v="565"/>
    <d v="2014-09-11T00:00:00"/>
    <s v="Second Class"/>
    <x v="276"/>
    <s v="Roland Schwarz"/>
    <x v="1"/>
    <s v="United States"/>
    <s v="Marion"/>
    <x v="24"/>
    <n v="43302"/>
    <x v="3"/>
    <s v="TEC-AC-10004864"/>
    <x v="2"/>
    <x v="11"/>
    <s v="Memorex Micro Travel Drive 32 GB"/>
    <n v="116.83199999999999"/>
    <n v="4"/>
    <n v="0.2"/>
    <n v="33.589200000000005"/>
  </r>
  <r>
    <n v="4530"/>
    <x v="2242"/>
    <x v="0"/>
    <x v="696"/>
    <d v="2013-11-19T00:00:00"/>
    <s v="Standard Class"/>
    <x v="110"/>
    <s v="Kelly Collister"/>
    <x v="0"/>
    <s v="United States"/>
    <s v="Houston"/>
    <x v="5"/>
    <n v="77041"/>
    <x v="2"/>
    <s v="OFF-BI-10002393"/>
    <x v="1"/>
    <x v="8"/>
    <s v="Binder Posts"/>
    <n v="2.2959999999999994"/>
    <n v="2"/>
    <n v="0.8"/>
    <n v="-3.9032000000000009"/>
  </r>
  <r>
    <n v="4531"/>
    <x v="2243"/>
    <x v="0"/>
    <x v="696"/>
    <d v="2013-11-18T00:00:00"/>
    <s v="First Class"/>
    <x v="93"/>
    <s v="Maria Bertelson"/>
    <x v="0"/>
    <s v="United States"/>
    <s v="New York City"/>
    <x v="15"/>
    <n v="10009"/>
    <x v="3"/>
    <s v="FUR-CH-10002335"/>
    <x v="0"/>
    <x v="1"/>
    <s v="Hon GuestStacker Chair"/>
    <n v="408.00599999999997"/>
    <n v="2"/>
    <n v="0.1"/>
    <n v="72.534400000000005"/>
  </r>
  <r>
    <n v="4532"/>
    <x v="2243"/>
    <x v="0"/>
    <x v="696"/>
    <d v="2013-11-18T00:00:00"/>
    <s v="First Class"/>
    <x v="93"/>
    <s v="Maria Bertelson"/>
    <x v="0"/>
    <s v="United States"/>
    <s v="New York City"/>
    <x v="15"/>
    <n v="10009"/>
    <x v="3"/>
    <s v="OFF-ST-10001590"/>
    <x v="1"/>
    <x v="4"/>
    <s v="Tenex Personal Project File with Scoop Front Design, Black"/>
    <n v="40.44"/>
    <n v="3"/>
    <n v="0"/>
    <n v="10.514399999999998"/>
  </r>
  <r>
    <n v="4533"/>
    <x v="2244"/>
    <x v="2"/>
    <x v="982"/>
    <d v="2011-10-10T00:00:00"/>
    <s v="Same Day"/>
    <x v="184"/>
    <s v="Tanja Norvell"/>
    <x v="2"/>
    <s v="United States"/>
    <s v="Manteca"/>
    <x v="1"/>
    <n v="95336"/>
    <x v="1"/>
    <s v="FUR-CH-10002774"/>
    <x v="0"/>
    <x v="1"/>
    <s v="Global Deluxe Stacking Chair, Gray"/>
    <n v="122.352"/>
    <n v="3"/>
    <n v="0.2"/>
    <n v="13.764599999999994"/>
  </r>
  <r>
    <n v="4534"/>
    <x v="2244"/>
    <x v="2"/>
    <x v="982"/>
    <d v="2011-10-10T00:00:00"/>
    <s v="Same Day"/>
    <x v="184"/>
    <s v="Tanja Norvell"/>
    <x v="2"/>
    <s v="United States"/>
    <s v="Manteca"/>
    <x v="1"/>
    <n v="95336"/>
    <x v="1"/>
    <s v="OFF-EN-10001219"/>
    <x v="1"/>
    <x v="12"/>
    <s v="#10- 4 1/8&quot; x 9 1/2&quot; Security-Tint Envelopes"/>
    <n v="15.28"/>
    <n v="2"/>
    <n v="0"/>
    <n v="7.4871999999999996"/>
  </r>
  <r>
    <n v="4535"/>
    <x v="2245"/>
    <x v="1"/>
    <x v="531"/>
    <d v="2012-03-26T00:00:00"/>
    <s v="Standard Class"/>
    <x v="305"/>
    <s v="Mike Caudle"/>
    <x v="1"/>
    <s v="United States"/>
    <s v="Los Angeles"/>
    <x v="1"/>
    <n v="90004"/>
    <x v="1"/>
    <s v="OFF-PA-10001947"/>
    <x v="1"/>
    <x v="10"/>
    <s v="Xerox 1974"/>
    <n v="11.96"/>
    <n v="2"/>
    <n v="0"/>
    <n v="5.8604000000000003"/>
  </r>
  <r>
    <n v="4536"/>
    <x v="2246"/>
    <x v="3"/>
    <x v="141"/>
    <d v="2014-07-13T00:00:00"/>
    <s v="Standard Class"/>
    <x v="665"/>
    <s v="Vicky Freymann"/>
    <x v="2"/>
    <s v="United States"/>
    <s v="Seattle"/>
    <x v="4"/>
    <n v="98115"/>
    <x v="1"/>
    <s v="FUR-FU-10003142"/>
    <x v="0"/>
    <x v="5"/>
    <s v="Master Big Foot Doorstop, Beige"/>
    <n v="15.84"/>
    <n v="3"/>
    <n v="0"/>
    <n v="4.9103999999999992"/>
  </r>
  <r>
    <n v="4537"/>
    <x v="2246"/>
    <x v="3"/>
    <x v="141"/>
    <d v="2014-07-13T00:00:00"/>
    <s v="Standard Class"/>
    <x v="665"/>
    <s v="Vicky Freymann"/>
    <x v="2"/>
    <s v="United States"/>
    <s v="Seattle"/>
    <x v="4"/>
    <n v="98115"/>
    <x v="1"/>
    <s v="OFF-BI-10001543"/>
    <x v="1"/>
    <x v="8"/>
    <s v="GBC VeloBinder Manual Binding System"/>
    <n v="86.376000000000005"/>
    <n v="3"/>
    <n v="0.2"/>
    <n v="30.231600000000007"/>
  </r>
  <r>
    <n v="4538"/>
    <x v="2246"/>
    <x v="3"/>
    <x v="141"/>
    <d v="2014-07-13T00:00:00"/>
    <s v="Standard Class"/>
    <x v="665"/>
    <s v="Vicky Freymann"/>
    <x v="2"/>
    <s v="United States"/>
    <s v="Seattle"/>
    <x v="4"/>
    <n v="98115"/>
    <x v="1"/>
    <s v="OFF-AR-10003560"/>
    <x v="1"/>
    <x v="6"/>
    <s v="Zebra Zazzle Fluorescent Highlighters"/>
    <n v="18.240000000000002"/>
    <n v="3"/>
    <n v="0"/>
    <n v="6.2015999999999991"/>
  </r>
  <r>
    <n v="4539"/>
    <x v="2246"/>
    <x v="3"/>
    <x v="141"/>
    <d v="2014-07-13T00:00:00"/>
    <s v="Standard Class"/>
    <x v="665"/>
    <s v="Vicky Freymann"/>
    <x v="2"/>
    <s v="United States"/>
    <s v="Seattle"/>
    <x v="4"/>
    <n v="98115"/>
    <x v="1"/>
    <s v="OFF-AR-10004757"/>
    <x v="1"/>
    <x v="6"/>
    <s v="Crayola Colored Pencils"/>
    <n v="13.12"/>
    <n v="4"/>
    <n v="0"/>
    <n v="4.3295999999999992"/>
  </r>
  <r>
    <n v="4540"/>
    <x v="2247"/>
    <x v="1"/>
    <x v="914"/>
    <d v="2012-03-02T00:00:00"/>
    <s v="Standard Class"/>
    <x v="20"/>
    <s v="Erin Smith"/>
    <x v="1"/>
    <s v="United States"/>
    <s v="Providence"/>
    <x v="34"/>
    <n v="2908"/>
    <x v="3"/>
    <s v="TEC-PH-10003800"/>
    <x v="2"/>
    <x v="7"/>
    <s v="i.Sound Portable Power - 8000 mAh"/>
    <n v="105.98"/>
    <n v="2"/>
    <n v="0"/>
    <n v="1.0597999999999956"/>
  </r>
  <r>
    <n v="4541"/>
    <x v="2247"/>
    <x v="1"/>
    <x v="914"/>
    <d v="2012-03-02T00:00:00"/>
    <s v="Standard Class"/>
    <x v="2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x v="149"/>
    <s v="Michael Kennedy"/>
    <x v="1"/>
    <s v="United States"/>
    <s v="Chicago"/>
    <x v="10"/>
    <n v="60653"/>
    <x v="2"/>
    <s v="OFF-BI-10000756"/>
    <x v="1"/>
    <x v="8"/>
    <s v="Storex DuraTech Recycled Plastic Frosted Binders"/>
    <n v="5.9359999999999991"/>
    <n v="7"/>
    <n v="0.8"/>
    <n v="-8.9040000000000035"/>
  </r>
  <r>
    <n v="4543"/>
    <x v="2249"/>
    <x v="3"/>
    <x v="983"/>
    <d v="2014-04-01T00:00:00"/>
    <s v="First Class"/>
    <x v="746"/>
    <s v="Tony Molinari"/>
    <x v="0"/>
    <s v="United States"/>
    <s v="Oklahoma City"/>
    <x v="26"/>
    <n v="73120"/>
    <x v="2"/>
    <s v="OFF-EN-10004206"/>
    <x v="1"/>
    <x v="12"/>
    <s v="Multimedia Mailers"/>
    <n v="325.86"/>
    <n v="2"/>
    <n v="0"/>
    <n v="149.8956"/>
  </r>
  <r>
    <n v="4544"/>
    <x v="2250"/>
    <x v="1"/>
    <x v="984"/>
    <d v="2012-07-17T00:00:00"/>
    <s v="Second Class"/>
    <x v="210"/>
    <s v="Rob Lucas"/>
    <x v="0"/>
    <s v="United States"/>
    <s v="Chicago"/>
    <x v="10"/>
    <n v="60610"/>
    <x v="2"/>
    <s v="FUR-CH-10004477"/>
    <x v="0"/>
    <x v="1"/>
    <s v="Global Push Button Manager's Chair, Indigo"/>
    <n v="383.60699999999997"/>
    <n v="9"/>
    <n v="0.3"/>
    <n v="-5.4801000000000215"/>
  </r>
  <r>
    <n v="4545"/>
    <x v="2250"/>
    <x v="1"/>
    <x v="984"/>
    <d v="2012-07-17T00:00:00"/>
    <s v="Second Class"/>
    <x v="210"/>
    <s v="Rob Lucas"/>
    <x v="0"/>
    <s v="United States"/>
    <s v="Chicago"/>
    <x v="10"/>
    <n v="60610"/>
    <x v="2"/>
    <s v="TEC-PH-10003505"/>
    <x v="2"/>
    <x v="7"/>
    <s v="Geemarc AmpliPOWER60"/>
    <n v="148.47999999999999"/>
    <n v="2"/>
    <n v="0.2"/>
    <n v="16.703999999999986"/>
  </r>
  <r>
    <n v="4546"/>
    <x v="2250"/>
    <x v="1"/>
    <x v="984"/>
    <d v="2012-07-17T00:00:00"/>
    <s v="Second Class"/>
    <x v="210"/>
    <s v="Rob Lucas"/>
    <x v="0"/>
    <s v="United States"/>
    <s v="Chicago"/>
    <x v="10"/>
    <n v="60610"/>
    <x v="2"/>
    <s v="TEC-PH-10000526"/>
    <x v="2"/>
    <x v="7"/>
    <s v="Vtech CS6719"/>
    <n v="537.54399999999998"/>
    <n v="7"/>
    <n v="0.2"/>
    <n v="53.754400000000004"/>
  </r>
  <r>
    <n v="4547"/>
    <x v="2250"/>
    <x v="1"/>
    <x v="984"/>
    <d v="2012-07-17T00:00:00"/>
    <s v="Second Class"/>
    <x v="210"/>
    <s v="Rob Lucas"/>
    <x v="0"/>
    <s v="United States"/>
    <s v="Chicago"/>
    <x v="10"/>
    <n v="60610"/>
    <x v="2"/>
    <s v="OFF-BI-10003314"/>
    <x v="1"/>
    <x v="8"/>
    <s v="Tuff Stuff Recycled Round Ring Binders"/>
    <n v="1.9279999999999997"/>
    <n v="2"/>
    <n v="0.8"/>
    <n v="-2.9884000000000004"/>
  </r>
  <r>
    <n v="4548"/>
    <x v="2250"/>
    <x v="1"/>
    <x v="984"/>
    <d v="2012-07-17T00:00:00"/>
    <s v="Second Class"/>
    <x v="210"/>
    <s v="Rob Lucas"/>
    <x v="0"/>
    <s v="United States"/>
    <s v="Chicago"/>
    <x v="10"/>
    <n v="60610"/>
    <x v="2"/>
    <s v="OFF-AR-10003190"/>
    <x v="1"/>
    <x v="6"/>
    <s v="Newell 32"/>
    <n v="6.911999999999999"/>
    <n v="3"/>
    <n v="0.2"/>
    <n v="0.69120000000000026"/>
  </r>
  <r>
    <n v="4549"/>
    <x v="2250"/>
    <x v="1"/>
    <x v="984"/>
    <d v="2012-07-17T00:00:00"/>
    <s v="Second Class"/>
    <x v="210"/>
    <s v="Rob Lucas"/>
    <x v="0"/>
    <s v="United States"/>
    <s v="Chicago"/>
    <x v="10"/>
    <n v="60610"/>
    <x v="2"/>
    <s v="FUR-FU-10001861"/>
    <x v="0"/>
    <x v="5"/>
    <s v="Floodlight Indoor Halogen Bulbs, 1 Bulb per Pack, 60 Watts"/>
    <n v="7.76"/>
    <n v="1"/>
    <n v="0.6"/>
    <n v="-2.1340000000000003"/>
  </r>
  <r>
    <n v="4550"/>
    <x v="2250"/>
    <x v="1"/>
    <x v="984"/>
    <d v="2012-07-17T00:00:00"/>
    <s v="Second Class"/>
    <x v="210"/>
    <s v="Rob Lucas"/>
    <x v="0"/>
    <s v="United States"/>
    <s v="Chicago"/>
    <x v="10"/>
    <n v="60610"/>
    <x v="2"/>
    <s v="TEC-PH-10003963"/>
    <x v="2"/>
    <x v="7"/>
    <s v="GE 2-Jack Phone Line Splitter"/>
    <n v="659.16800000000012"/>
    <n v="4"/>
    <n v="0.2"/>
    <n v="49.437599999999975"/>
  </r>
  <r>
    <n v="4551"/>
    <x v="2251"/>
    <x v="3"/>
    <x v="504"/>
    <d v="2014-05-03T00:00:00"/>
    <s v="First Class"/>
    <x v="392"/>
    <s v="Neoma Murray"/>
    <x v="0"/>
    <s v="United States"/>
    <s v="Manchester"/>
    <x v="29"/>
    <n v="6040"/>
    <x v="3"/>
    <s v="OFF-LA-10003388"/>
    <x v="1"/>
    <x v="2"/>
    <s v="Avery 5"/>
    <n v="5.76"/>
    <n v="2"/>
    <n v="0"/>
    <n v="2.8224"/>
  </r>
  <r>
    <n v="4552"/>
    <x v="2252"/>
    <x v="2"/>
    <x v="985"/>
    <d v="2011-07-17T00:00:00"/>
    <s v="Standard Class"/>
    <x v="136"/>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x v="223"/>
    <s v="Jeremy Farry"/>
    <x v="0"/>
    <s v="United States"/>
    <s v="San Francisco"/>
    <x v="1"/>
    <n v="94122"/>
    <x v="1"/>
    <s v="FUR-CH-10004886"/>
    <x v="0"/>
    <x v="1"/>
    <s v="Bevis Steel Folding Chairs"/>
    <n v="230.28000000000003"/>
    <n v="3"/>
    <n v="0.2"/>
    <n v="23.027999999999992"/>
  </r>
  <r>
    <n v="4554"/>
    <x v="2253"/>
    <x v="2"/>
    <x v="422"/>
    <d v="2012-01-02T00:00:00"/>
    <s v="Standard Class"/>
    <x v="223"/>
    <s v="Jeremy Farry"/>
    <x v="0"/>
    <s v="United States"/>
    <s v="San Francisco"/>
    <x v="1"/>
    <n v="94122"/>
    <x v="1"/>
    <s v="OFF-PA-10003657"/>
    <x v="1"/>
    <x v="10"/>
    <s v="Xerox 1927"/>
    <n v="12.84"/>
    <n v="3"/>
    <n v="0"/>
    <n v="5.7779999999999987"/>
  </r>
  <r>
    <n v="4555"/>
    <x v="2254"/>
    <x v="0"/>
    <x v="535"/>
    <d v="2013-03-02T00:00:00"/>
    <s v="Second Class"/>
    <x v="518"/>
    <s v="Eric Barreto"/>
    <x v="0"/>
    <s v="United States"/>
    <s v="La Crosse"/>
    <x v="6"/>
    <n v="54601"/>
    <x v="2"/>
    <s v="OFF-BI-10004738"/>
    <x v="1"/>
    <x v="8"/>
    <s v="Flexible Leather- Look Classic Collection Ring Binder"/>
    <n v="56.820000000000007"/>
    <n v="3"/>
    <n v="0"/>
    <n v="28.410000000000004"/>
  </r>
  <r>
    <n v="4556"/>
    <x v="2255"/>
    <x v="1"/>
    <x v="391"/>
    <d v="2012-03-26T00:00:00"/>
    <s v="First Class"/>
    <x v="495"/>
    <s v="Sheri Gordon"/>
    <x v="0"/>
    <s v="United States"/>
    <s v="Florence"/>
    <x v="20"/>
    <n v="29501"/>
    <x v="0"/>
    <s v="OFF-FA-10003112"/>
    <x v="1"/>
    <x v="13"/>
    <s v="Staples"/>
    <n v="31.56"/>
    <n v="4"/>
    <n v="0"/>
    <n v="14.201999999999998"/>
  </r>
  <r>
    <n v="4557"/>
    <x v="2255"/>
    <x v="1"/>
    <x v="391"/>
    <d v="2012-03-26T00:00:00"/>
    <s v="First Class"/>
    <x v="495"/>
    <s v="Sheri Gordon"/>
    <x v="0"/>
    <s v="United States"/>
    <s v="Florence"/>
    <x v="20"/>
    <n v="29501"/>
    <x v="0"/>
    <s v="OFF-ST-10002486"/>
    <x v="1"/>
    <x v="4"/>
    <s v="Eldon Shelf Savers Cubes and Bins"/>
    <n v="27.92"/>
    <n v="4"/>
    <n v="0"/>
    <n v="0.5583999999999989"/>
  </r>
  <r>
    <n v="4558"/>
    <x v="2256"/>
    <x v="3"/>
    <x v="208"/>
    <d v="2014-10-29T00:00:00"/>
    <s v="Standard Class"/>
    <x v="444"/>
    <s v="Natalie DeCherney"/>
    <x v="0"/>
    <s v="United States"/>
    <s v="Glendale"/>
    <x v="16"/>
    <n v="85301"/>
    <x v="1"/>
    <s v="OFF-BI-10003984"/>
    <x v="1"/>
    <x v="8"/>
    <s v="Lock-Up Easel 'Spel-Binder'"/>
    <n v="8.5590000000000011"/>
    <n v="1"/>
    <n v="0.7"/>
    <n v="-6.5618999999999996"/>
  </r>
  <r>
    <n v="4559"/>
    <x v="2257"/>
    <x v="2"/>
    <x v="520"/>
    <d v="2012-01-05T00:00:00"/>
    <s v="Standard Class"/>
    <x v="698"/>
    <s v="Candace McMahon"/>
    <x v="1"/>
    <s v="United States"/>
    <s v="El Paso"/>
    <x v="5"/>
    <n v="79907"/>
    <x v="2"/>
    <s v="OFF-EN-10004773"/>
    <x v="1"/>
    <x v="12"/>
    <s v="Staples"/>
    <n v="49.568000000000005"/>
    <n v="2"/>
    <n v="0.2"/>
    <n v="17.968399999999995"/>
  </r>
  <r>
    <n v="4560"/>
    <x v="2258"/>
    <x v="2"/>
    <x v="952"/>
    <d v="2011-05-08T00:00:00"/>
    <s v="First Class"/>
    <x v="12"/>
    <s v="Emily Burns"/>
    <x v="0"/>
    <s v="United States"/>
    <s v="San Antonio"/>
    <x v="5"/>
    <n v="78207"/>
    <x v="2"/>
    <s v="FUR-CH-10001146"/>
    <x v="0"/>
    <x v="1"/>
    <s v="Global Value Mid-Back Manager's Chair, Gray"/>
    <n v="127.869"/>
    <n v="3"/>
    <n v="0.3"/>
    <n v="-9.1335000000000122"/>
  </r>
  <r>
    <n v="4561"/>
    <x v="2259"/>
    <x v="1"/>
    <x v="784"/>
    <d v="2012-12-09T00:00:00"/>
    <s v="Second Class"/>
    <x v="447"/>
    <s v="Harry Marie"/>
    <x v="1"/>
    <s v="United States"/>
    <s v="Los Angeles"/>
    <x v="1"/>
    <n v="90049"/>
    <x v="1"/>
    <s v="OFF-EN-10003296"/>
    <x v="1"/>
    <x v="12"/>
    <s v="Tyvek Side-Opening Peel &amp; Seel Expanding Envelopes"/>
    <n v="271.44"/>
    <n v="3"/>
    <n v="0"/>
    <n v="122.148"/>
  </r>
  <r>
    <n v="4562"/>
    <x v="2259"/>
    <x v="1"/>
    <x v="784"/>
    <d v="2012-12-09T00:00:00"/>
    <s v="Second Class"/>
    <x v="447"/>
    <s v="Harry Marie"/>
    <x v="1"/>
    <s v="United States"/>
    <s v="Los Angeles"/>
    <x v="1"/>
    <n v="90049"/>
    <x v="1"/>
    <s v="TEC-PH-10000193"/>
    <x v="2"/>
    <x v="7"/>
    <s v="Jensen SMPS-640 - speaker phone"/>
    <n v="110.352"/>
    <n v="3"/>
    <n v="0.2"/>
    <n v="8.2763999999999953"/>
  </r>
  <r>
    <n v="4563"/>
    <x v="2259"/>
    <x v="1"/>
    <x v="784"/>
    <d v="2012-12-09T00:00:00"/>
    <s v="Second Class"/>
    <x v="447"/>
    <s v="Harry Marie"/>
    <x v="1"/>
    <s v="United States"/>
    <s v="Los Angeles"/>
    <x v="1"/>
    <n v="90049"/>
    <x v="1"/>
    <s v="FUR-FU-10002111"/>
    <x v="0"/>
    <x v="5"/>
    <s v="Master Caster Door Stop, Large Brown"/>
    <n v="36.4"/>
    <n v="5"/>
    <n v="0"/>
    <n v="13.832000000000001"/>
  </r>
  <r>
    <n v="4564"/>
    <x v="2260"/>
    <x v="3"/>
    <x v="986"/>
    <d v="2014-10-01T00:00:00"/>
    <s v="Standard Class"/>
    <x v="319"/>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x v="678"/>
    <s v="Dario Medina"/>
    <x v="1"/>
    <s v="United States"/>
    <s v="Mesa"/>
    <x v="16"/>
    <n v="85204"/>
    <x v="1"/>
    <s v="OFF-ST-10004950"/>
    <x v="1"/>
    <x v="4"/>
    <s v="Acco Perma 3000 Stacking Storage Drawers"/>
    <n v="100.70400000000001"/>
    <n v="6"/>
    <n v="0.2"/>
    <n v="-1.2588000000000008"/>
  </r>
  <r>
    <n v="4566"/>
    <x v="2262"/>
    <x v="3"/>
    <x v="734"/>
    <d v="2014-12-11T00:00:00"/>
    <s v="Standard Class"/>
    <x v="430"/>
    <s v="Matt Collins"/>
    <x v="0"/>
    <s v="United States"/>
    <s v="Fayetteville"/>
    <x v="3"/>
    <n v="28314"/>
    <x v="0"/>
    <s v="OFF-AP-10002350"/>
    <x v="1"/>
    <x v="9"/>
    <s v="Belkin F9H710-06 7 Outlet SurgeMaster Surge Protector"/>
    <n v="45.216000000000001"/>
    <n v="3"/>
    <n v="0.2"/>
    <n v="4.5215999999999994"/>
  </r>
  <r>
    <n v="4567"/>
    <x v="2262"/>
    <x v="3"/>
    <x v="734"/>
    <d v="2014-12-11T00:00:00"/>
    <s v="Standard Class"/>
    <x v="430"/>
    <s v="Matt Collins"/>
    <x v="0"/>
    <s v="United States"/>
    <s v="Fayetteville"/>
    <x v="3"/>
    <n v="28314"/>
    <x v="0"/>
    <s v="OFF-BI-10004233"/>
    <x v="1"/>
    <x v="8"/>
    <s v="GBC Pre-Punched Binding Paper, Plastic, White, 8-1/2&quot; x 11&quot;"/>
    <n v="28.782000000000004"/>
    <n v="6"/>
    <n v="0.7"/>
    <n v="-21.1068"/>
  </r>
  <r>
    <n v="4568"/>
    <x v="2262"/>
    <x v="3"/>
    <x v="734"/>
    <d v="2014-12-11T00:00:00"/>
    <s v="Standard Class"/>
    <x v="430"/>
    <s v="Matt Collins"/>
    <x v="0"/>
    <s v="United States"/>
    <s v="Fayetteville"/>
    <x v="3"/>
    <n v="28314"/>
    <x v="0"/>
    <s v="OFF-PA-10001892"/>
    <x v="1"/>
    <x v="10"/>
    <s v="Rediform Wirebound &quot;Phone Memo&quot; Message Book, 11 x 5-3/4"/>
    <n v="24.448"/>
    <n v="4"/>
    <n v="0.2"/>
    <n v="8.8623999999999992"/>
  </r>
  <r>
    <n v="4569"/>
    <x v="2263"/>
    <x v="1"/>
    <x v="627"/>
    <d v="2012-11-13T00:00:00"/>
    <s v="Standard Class"/>
    <x v="551"/>
    <s v="Duane Benoit"/>
    <x v="0"/>
    <s v="United States"/>
    <s v="Houston"/>
    <x v="5"/>
    <n v="77095"/>
    <x v="2"/>
    <s v="OFF-BI-10003291"/>
    <x v="1"/>
    <x v="8"/>
    <s v="Wilson Jones Leather-Like Binders with DublLock Round Rings"/>
    <n v="10.475999999999999"/>
    <n v="6"/>
    <n v="0.8"/>
    <n v="-17.285400000000006"/>
  </r>
  <r>
    <n v="4570"/>
    <x v="2264"/>
    <x v="2"/>
    <x v="987"/>
    <d v="2011-04-21T00:00:00"/>
    <s v="Second Class"/>
    <x v="376"/>
    <s v="Nicole Fjeld"/>
    <x v="2"/>
    <s v="United States"/>
    <s v="San Jose"/>
    <x v="1"/>
    <n v="95123"/>
    <x v="1"/>
    <s v="FUR-FU-10004017"/>
    <x v="0"/>
    <x v="5"/>
    <s v="Executive Impressions 13&quot; Chairman Wall Clock"/>
    <n v="76.14"/>
    <n v="3"/>
    <n v="0"/>
    <n v="26.648999999999997"/>
  </r>
  <r>
    <n v="4571"/>
    <x v="2265"/>
    <x v="1"/>
    <x v="442"/>
    <d v="2012-05-27T00:00:00"/>
    <s v="Second Class"/>
    <x v="134"/>
    <s v="Nathan Mautz"/>
    <x v="2"/>
    <s v="United States"/>
    <s v="Wichita"/>
    <x v="41"/>
    <n v="67212"/>
    <x v="2"/>
    <s v="OFF-AR-10002445"/>
    <x v="1"/>
    <x v="6"/>
    <s v="SANFORD Major Accent Highlighters"/>
    <n v="21.240000000000002"/>
    <n v="3"/>
    <n v="0"/>
    <n v="8.071200000000001"/>
  </r>
  <r>
    <n v="4572"/>
    <x v="2265"/>
    <x v="1"/>
    <x v="442"/>
    <d v="2012-05-27T00:00:00"/>
    <s v="Second Class"/>
    <x v="134"/>
    <s v="Nathan Mautz"/>
    <x v="2"/>
    <s v="United States"/>
    <s v="Wichita"/>
    <x v="41"/>
    <n v="67212"/>
    <x v="2"/>
    <s v="OFF-BI-10001718"/>
    <x v="1"/>
    <x v="8"/>
    <s v="GBC DocuBind P50 Personal Binding Machine"/>
    <n v="127.96"/>
    <n v="2"/>
    <n v="0"/>
    <n v="60.141199999999998"/>
  </r>
  <r>
    <n v="4573"/>
    <x v="2266"/>
    <x v="3"/>
    <x v="729"/>
    <d v="2014-07-22T00:00:00"/>
    <s v="Standard Class"/>
    <x v="437"/>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x v="377"/>
    <s v="Matthew Grinstein"/>
    <x v="2"/>
    <s v="United States"/>
    <s v="Jackson"/>
    <x v="12"/>
    <n v="49201"/>
    <x v="2"/>
    <s v="TEC-PH-10002103"/>
    <x v="2"/>
    <x v="7"/>
    <s v="Jabra SPEAK 410"/>
    <n v="657.93"/>
    <n v="7"/>
    <n v="0"/>
    <n v="184.22039999999998"/>
  </r>
  <r>
    <n v="4575"/>
    <x v="2267"/>
    <x v="0"/>
    <x v="939"/>
    <d v="2013-12-19T00:00:00"/>
    <s v="Standard Class"/>
    <x v="377"/>
    <s v="Matthew Grinstein"/>
    <x v="2"/>
    <s v="United States"/>
    <s v="Jackson"/>
    <x v="12"/>
    <n v="49201"/>
    <x v="2"/>
    <s v="FUR-FU-10003724"/>
    <x v="0"/>
    <x v="5"/>
    <s v="Westinghouse Clip-On Gooseneck Lamps"/>
    <n v="33.479999999999997"/>
    <n v="4"/>
    <n v="0"/>
    <n v="8.7047999999999988"/>
  </r>
  <r>
    <n v="4576"/>
    <x v="2267"/>
    <x v="0"/>
    <x v="939"/>
    <d v="2013-12-19T00:00:00"/>
    <s v="Standard Class"/>
    <x v="377"/>
    <s v="Matthew Grinstein"/>
    <x v="2"/>
    <s v="United States"/>
    <s v="Jackson"/>
    <x v="12"/>
    <n v="49201"/>
    <x v="2"/>
    <s v="OFF-AR-10003732"/>
    <x v="1"/>
    <x v="6"/>
    <s v="Newell 333"/>
    <n v="13.899999999999999"/>
    <n v="5"/>
    <n v="0"/>
    <n v="3.6139999999999994"/>
  </r>
  <r>
    <n v="4577"/>
    <x v="2267"/>
    <x v="0"/>
    <x v="939"/>
    <d v="2013-12-19T00:00:00"/>
    <s v="Standard Class"/>
    <x v="377"/>
    <s v="Matthew Grinstein"/>
    <x v="2"/>
    <s v="United States"/>
    <s v="Jackson"/>
    <x v="12"/>
    <n v="49201"/>
    <x v="2"/>
    <s v="OFF-ST-10000885"/>
    <x v="1"/>
    <x v="4"/>
    <s v="Fellowes Desktop Hanging File Manager"/>
    <n v="26.86"/>
    <n v="2"/>
    <n v="0"/>
    <n v="6.7149999999999999"/>
  </r>
  <r>
    <n v="4578"/>
    <x v="2268"/>
    <x v="2"/>
    <x v="909"/>
    <d v="2011-04-16T00:00:00"/>
    <s v="Standard Class"/>
    <x v="339"/>
    <s v="Sanjit Engle"/>
    <x v="0"/>
    <s v="United States"/>
    <s v="Lewiston"/>
    <x v="45"/>
    <n v="83501"/>
    <x v="1"/>
    <s v="OFF-BI-10004817"/>
    <x v="1"/>
    <x v="8"/>
    <s v="GBC Personal VeloBind Strips"/>
    <n v="9.5840000000000014"/>
    <n v="1"/>
    <n v="0.2"/>
    <n v="3.3543999999999996"/>
  </r>
  <r>
    <n v="4579"/>
    <x v="2269"/>
    <x v="1"/>
    <x v="988"/>
    <d v="2012-06-15T00:00:00"/>
    <s v="Standard Class"/>
    <x v="326"/>
    <s v="Anthony Garverick"/>
    <x v="2"/>
    <s v="United States"/>
    <s v="Hampton"/>
    <x v="17"/>
    <n v="23666"/>
    <x v="0"/>
    <s v="OFF-BI-10001670"/>
    <x v="1"/>
    <x v="8"/>
    <s v="Vinyl Sectional Post Binders"/>
    <n v="113.10000000000001"/>
    <n v="3"/>
    <n v="0"/>
    <n v="56.550000000000004"/>
  </r>
  <r>
    <n v="4580"/>
    <x v="2270"/>
    <x v="2"/>
    <x v="923"/>
    <d v="2011-08-02T00:00:00"/>
    <s v="Standard Class"/>
    <x v="442"/>
    <s v="Aaron Smayling"/>
    <x v="1"/>
    <s v="United States"/>
    <s v="New York City"/>
    <x v="15"/>
    <n v="10035"/>
    <x v="3"/>
    <s v="OFF-PA-10002709"/>
    <x v="1"/>
    <x v="10"/>
    <s v="Xerox 1956"/>
    <n v="65.78"/>
    <n v="11"/>
    <n v="0"/>
    <n v="32.232199999999999"/>
  </r>
  <r>
    <n v="4581"/>
    <x v="2271"/>
    <x v="1"/>
    <x v="374"/>
    <d v="2012-08-06T00:00:00"/>
    <s v="Standard Class"/>
    <x v="153"/>
    <s v="Allen Rosenblatt"/>
    <x v="1"/>
    <s v="United States"/>
    <s v="Hattiesburg"/>
    <x v="35"/>
    <n v="39401"/>
    <x v="0"/>
    <s v="TEC-AC-10004469"/>
    <x v="2"/>
    <x v="11"/>
    <s v="Microsoft Sculpt Comfort Mouse"/>
    <n v="239.70000000000002"/>
    <n v="6"/>
    <n v="0"/>
    <n v="105.46800000000002"/>
  </r>
  <r>
    <n v="4582"/>
    <x v="2272"/>
    <x v="0"/>
    <x v="251"/>
    <d v="2013-09-23T00:00:00"/>
    <s v="First Class"/>
    <x v="399"/>
    <s v="Anne Pryor"/>
    <x v="2"/>
    <s v="United States"/>
    <s v="Philadelphia"/>
    <x v="9"/>
    <n v="19140"/>
    <x v="3"/>
    <s v="FUR-FU-10003424"/>
    <x v="0"/>
    <x v="5"/>
    <s v="Nu-Dell Oak Frame"/>
    <n v="25.632000000000001"/>
    <n v="3"/>
    <n v="0.2"/>
    <n v="3.8447999999999967"/>
  </r>
  <r>
    <n v="4583"/>
    <x v="2273"/>
    <x v="0"/>
    <x v="224"/>
    <d v="2013-06-13T00:00:00"/>
    <s v="First Class"/>
    <x v="677"/>
    <s v="Joy Bell-"/>
    <x v="0"/>
    <s v="United States"/>
    <s v="Philadelphia"/>
    <x v="9"/>
    <n v="19140"/>
    <x v="3"/>
    <s v="OFF-LA-10003720"/>
    <x v="1"/>
    <x v="2"/>
    <s v="Avery 487"/>
    <n v="23.616"/>
    <n v="8"/>
    <n v="0.2"/>
    <n v="7.9703999999999997"/>
  </r>
  <r>
    <n v="4584"/>
    <x v="2274"/>
    <x v="0"/>
    <x v="370"/>
    <d v="2013-08-29T00:00:00"/>
    <s v="Second Class"/>
    <x v="747"/>
    <s v="Tom Stivers"/>
    <x v="1"/>
    <s v="United States"/>
    <s v="Los Angeles"/>
    <x v="1"/>
    <n v="90045"/>
    <x v="1"/>
    <s v="OFF-AR-10000390"/>
    <x v="1"/>
    <x v="6"/>
    <s v="Newell Chalk Holder"/>
    <n v="8.26"/>
    <n v="2"/>
    <n v="0"/>
    <n v="3.7995999999999999"/>
  </r>
  <r>
    <n v="4585"/>
    <x v="2275"/>
    <x v="3"/>
    <x v="808"/>
    <d v="2014-11-05T00:00:00"/>
    <s v="Second Class"/>
    <x v="644"/>
    <s v="Nancy Lomonaco"/>
    <x v="2"/>
    <s v="United States"/>
    <s v="Danville"/>
    <x v="1"/>
    <n v="94526"/>
    <x v="1"/>
    <s v="OFF-EN-10001335"/>
    <x v="1"/>
    <x v="12"/>
    <s v="White Business Envelopes with Contemporary Seam, Recycled White Business Envelopes"/>
    <n v="76.58"/>
    <n v="7"/>
    <n v="0"/>
    <n v="38.29"/>
  </r>
  <r>
    <n v="4586"/>
    <x v="2275"/>
    <x v="3"/>
    <x v="808"/>
    <d v="2014-11-05T00:00:00"/>
    <s v="Second Class"/>
    <x v="644"/>
    <s v="Nancy Lomonaco"/>
    <x v="2"/>
    <s v="United States"/>
    <s v="Danville"/>
    <x v="1"/>
    <n v="94526"/>
    <x v="1"/>
    <s v="OFF-AR-10003469"/>
    <x v="1"/>
    <x v="6"/>
    <s v="Nontoxic Chalk"/>
    <n v="8.8000000000000007"/>
    <n v="5"/>
    <n v="0"/>
    <n v="4.2240000000000002"/>
  </r>
  <r>
    <n v="4587"/>
    <x v="2275"/>
    <x v="3"/>
    <x v="808"/>
    <d v="2014-11-05T00:00:00"/>
    <s v="Second Class"/>
    <x v="644"/>
    <s v="Nancy Lomonaco"/>
    <x v="2"/>
    <s v="United States"/>
    <s v="Danville"/>
    <x v="1"/>
    <n v="94526"/>
    <x v="1"/>
    <s v="OFF-BI-10003718"/>
    <x v="1"/>
    <x v="8"/>
    <s v="GBC Therma-A-Bind 250T Electric Binding System"/>
    <n v="590.35199999999998"/>
    <n v="6"/>
    <n v="0.2"/>
    <n v="206.62319999999997"/>
  </r>
  <r>
    <n v="4588"/>
    <x v="2275"/>
    <x v="3"/>
    <x v="808"/>
    <d v="2014-11-05T00:00:00"/>
    <s v="Second Class"/>
    <x v="644"/>
    <s v="Nancy Lomonaco"/>
    <x v="2"/>
    <s v="United States"/>
    <s v="Danville"/>
    <x v="1"/>
    <n v="94526"/>
    <x v="1"/>
    <s v="OFF-FA-10004838"/>
    <x v="1"/>
    <x v="13"/>
    <s v="Super Bands, 12/Pack"/>
    <n v="5.58"/>
    <n v="3"/>
    <n v="0"/>
    <n v="0.16740000000000022"/>
  </r>
  <r>
    <n v="4589"/>
    <x v="2275"/>
    <x v="3"/>
    <x v="808"/>
    <d v="2014-11-05T00:00:00"/>
    <s v="Second Class"/>
    <x v="644"/>
    <s v="Nancy Lomonaco"/>
    <x v="2"/>
    <s v="United States"/>
    <s v="Danville"/>
    <x v="1"/>
    <n v="94526"/>
    <x v="1"/>
    <s v="FUR-FU-10002508"/>
    <x v="0"/>
    <x v="5"/>
    <s v="Document Clip Frames"/>
    <n v="25.02"/>
    <n v="3"/>
    <n v="0"/>
    <n v="10.508400000000002"/>
  </r>
  <r>
    <n v="4590"/>
    <x v="2275"/>
    <x v="3"/>
    <x v="808"/>
    <d v="2014-11-05T00:00:00"/>
    <s v="Second Class"/>
    <x v="644"/>
    <s v="Nancy Lomonaco"/>
    <x v="2"/>
    <s v="United States"/>
    <s v="Danville"/>
    <x v="1"/>
    <n v="94526"/>
    <x v="1"/>
    <s v="OFF-ST-10001511"/>
    <x v="1"/>
    <x v="4"/>
    <s v="Space Solutions Commercial Steel Shelving"/>
    <n v="452.55000000000007"/>
    <n v="7"/>
    <n v="0"/>
    <n v="22.627499999999962"/>
  </r>
  <r>
    <n v="4591"/>
    <x v="2276"/>
    <x v="0"/>
    <x v="482"/>
    <d v="2014-01-01T00:00:00"/>
    <s v="Standard Class"/>
    <x v="305"/>
    <s v="Mike Caudle"/>
    <x v="1"/>
    <s v="United States"/>
    <s v="Los Angeles"/>
    <x v="1"/>
    <n v="90004"/>
    <x v="1"/>
    <s v="OFF-SU-10000952"/>
    <x v="1"/>
    <x v="14"/>
    <s v="Fiskars Home &amp; Office Scissors"/>
    <n v="17.760000000000002"/>
    <n v="2"/>
    <n v="0"/>
    <n v="4.9728000000000012"/>
  </r>
  <r>
    <n v="4592"/>
    <x v="2276"/>
    <x v="0"/>
    <x v="482"/>
    <d v="2014-01-01T00:00:00"/>
    <s v="Standard Class"/>
    <x v="305"/>
    <s v="Mike Caudle"/>
    <x v="1"/>
    <s v="United States"/>
    <s v="Los Angeles"/>
    <x v="1"/>
    <n v="90004"/>
    <x v="1"/>
    <s v="TEC-PH-10002275"/>
    <x v="2"/>
    <x v="7"/>
    <s v="Mitel 5320 IP Phone VoIP phone"/>
    <n v="302.38400000000001"/>
    <n v="2"/>
    <n v="0.2"/>
    <n v="30.238400000000013"/>
  </r>
  <r>
    <n v="4593"/>
    <x v="2276"/>
    <x v="0"/>
    <x v="482"/>
    <d v="2014-01-01T00:00:00"/>
    <s v="Standard Class"/>
    <x v="305"/>
    <s v="Mike Caudle"/>
    <x v="1"/>
    <s v="United States"/>
    <s v="Los Angeles"/>
    <x v="1"/>
    <n v="90004"/>
    <x v="1"/>
    <s v="FUR-CH-10003535"/>
    <x v="0"/>
    <x v="1"/>
    <s v="Global Armless Task Chair, Royal Blue"/>
    <n v="146.352"/>
    <n v="3"/>
    <n v="0.2"/>
    <n v="-5.4882000000000062"/>
  </r>
  <r>
    <n v="4594"/>
    <x v="2276"/>
    <x v="0"/>
    <x v="482"/>
    <d v="2014-01-01T00:00:00"/>
    <s v="Standard Class"/>
    <x v="305"/>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x v="305"/>
    <s v="Mike Caudle"/>
    <x v="1"/>
    <s v="United States"/>
    <s v="Los Angeles"/>
    <x v="1"/>
    <n v="90004"/>
    <x v="1"/>
    <s v="FUR-TA-10003473"/>
    <x v="0"/>
    <x v="3"/>
    <s v="Bretford Rectangular Conference Table Tops"/>
    <n v="902.71199999999999"/>
    <n v="3"/>
    <n v="0.2"/>
    <n v="33.851700000000051"/>
  </r>
  <r>
    <n v="4596"/>
    <x v="2276"/>
    <x v="0"/>
    <x v="482"/>
    <d v="2014-01-01T00:00:00"/>
    <s v="Standard Class"/>
    <x v="305"/>
    <s v="Mike Caudle"/>
    <x v="1"/>
    <s v="United States"/>
    <s v="Los Angeles"/>
    <x v="1"/>
    <n v="90004"/>
    <x v="1"/>
    <s v="OFF-AR-10001897"/>
    <x v="1"/>
    <x v="6"/>
    <s v="Model L Table or Wall-Mount Pencil Sharpener"/>
    <n v="53.97"/>
    <n v="3"/>
    <n v="0"/>
    <n v="15.111600000000001"/>
  </r>
  <r>
    <n v="4597"/>
    <x v="2277"/>
    <x v="0"/>
    <x v="5"/>
    <d v="2013-12-11T00:00:00"/>
    <s v="Second Class"/>
    <x v="679"/>
    <s v="Tony Chapman"/>
    <x v="2"/>
    <s v="United States"/>
    <s v="Washington"/>
    <x v="40"/>
    <n v="20016"/>
    <x v="3"/>
    <s v="OFF-AR-10000034"/>
    <x v="1"/>
    <x v="6"/>
    <s v="BIC Brite Liner Grip Highlighters, Assorted, 5/Pack"/>
    <n v="33.92"/>
    <n v="8"/>
    <n v="0"/>
    <n v="13.2288"/>
  </r>
  <r>
    <n v="4598"/>
    <x v="2278"/>
    <x v="3"/>
    <x v="735"/>
    <d v="2014-09-02T00:00:00"/>
    <s v="Standard Class"/>
    <x v="377"/>
    <s v="Matthew Grinstein"/>
    <x v="2"/>
    <s v="United States"/>
    <s v="Milwaukee"/>
    <x v="6"/>
    <n v="53209"/>
    <x v="2"/>
    <s v="OFF-SU-10004115"/>
    <x v="1"/>
    <x v="14"/>
    <s v="Acme Stainless Steel Office Snips"/>
    <n v="21.81"/>
    <n v="3"/>
    <n v="0"/>
    <n v="5.8887000000000009"/>
  </r>
  <r>
    <n v="4599"/>
    <x v="2278"/>
    <x v="3"/>
    <x v="735"/>
    <d v="2014-09-02T00:00:00"/>
    <s v="Standard Class"/>
    <x v="377"/>
    <s v="Matthew Grinstein"/>
    <x v="2"/>
    <s v="United States"/>
    <s v="Milwaukee"/>
    <x v="6"/>
    <n v="53209"/>
    <x v="2"/>
    <s v="OFF-AP-10001947"/>
    <x v="1"/>
    <x v="9"/>
    <s v="Acco 6 Outlet Guardian Premium Plus Surge Suppressor"/>
    <n v="91.6"/>
    <n v="5"/>
    <n v="0"/>
    <n v="26.563999999999997"/>
  </r>
  <r>
    <n v="4600"/>
    <x v="2279"/>
    <x v="1"/>
    <x v="747"/>
    <d v="2012-07-20T00:00:00"/>
    <s v="Standard Class"/>
    <x v="450"/>
    <s v="Michael Granlund"/>
    <x v="2"/>
    <s v="United States"/>
    <s v="Baltimore"/>
    <x v="39"/>
    <n v="21215"/>
    <x v="3"/>
    <s v="FUR-CH-10004853"/>
    <x v="0"/>
    <x v="1"/>
    <s v="Global Manager's Adjustable Task Chair, Storm"/>
    <n v="150.97999999999999"/>
    <n v="1"/>
    <n v="0"/>
    <n v="43.784199999999984"/>
  </r>
  <r>
    <n v="4601"/>
    <x v="2279"/>
    <x v="1"/>
    <x v="747"/>
    <d v="2012-07-20T00:00:00"/>
    <s v="Standard Class"/>
    <x v="450"/>
    <s v="Michael Granlund"/>
    <x v="2"/>
    <s v="United States"/>
    <s v="Baltimore"/>
    <x v="39"/>
    <n v="21215"/>
    <x v="3"/>
    <s v="OFF-EN-10000483"/>
    <x v="1"/>
    <x v="12"/>
    <s v="White Envelopes, White Envelopes with Clear Poly Window"/>
    <n v="137.25"/>
    <n v="9"/>
    <n v="0"/>
    <n v="63.134999999999991"/>
  </r>
  <r>
    <n v="4602"/>
    <x v="2279"/>
    <x v="1"/>
    <x v="747"/>
    <d v="2012-07-20T00:00:00"/>
    <s v="Standard Class"/>
    <x v="450"/>
    <s v="Michael Granlund"/>
    <x v="2"/>
    <s v="United States"/>
    <s v="Baltimore"/>
    <x v="39"/>
    <n v="21215"/>
    <x v="3"/>
    <s v="OFF-FA-10001332"/>
    <x v="1"/>
    <x v="13"/>
    <s v="Acco Banker's Clasps, 5 3/4&quot;-Long"/>
    <n v="11.52"/>
    <n v="4"/>
    <n v="0"/>
    <n v="5.4143999999999997"/>
  </r>
  <r>
    <n v="4603"/>
    <x v="2280"/>
    <x v="1"/>
    <x v="989"/>
    <d v="2012-05-29T00:00:00"/>
    <s v="Second Class"/>
    <x v="408"/>
    <s v="Ben Ferrer"/>
    <x v="2"/>
    <s v="United States"/>
    <s v="Jacksonville"/>
    <x v="3"/>
    <n v="28540"/>
    <x v="0"/>
    <s v="OFF-PA-10003790"/>
    <x v="1"/>
    <x v="10"/>
    <s v="Xerox 1991"/>
    <n v="18.272000000000002"/>
    <n v="1"/>
    <n v="0.2"/>
    <n v="5.9383999999999988"/>
  </r>
  <r>
    <n v="4604"/>
    <x v="2280"/>
    <x v="1"/>
    <x v="989"/>
    <d v="2012-05-29T00:00:00"/>
    <s v="Second Class"/>
    <x v="408"/>
    <s v="Ben Ferrer"/>
    <x v="2"/>
    <s v="United States"/>
    <s v="Jacksonville"/>
    <x v="3"/>
    <n v="28540"/>
    <x v="0"/>
    <s v="OFF-PA-10003134"/>
    <x v="1"/>
    <x v="10"/>
    <s v="Xerox 1937"/>
    <n v="153.72800000000001"/>
    <n v="4"/>
    <n v="0.2"/>
    <n v="53.804799999999986"/>
  </r>
  <r>
    <n v="4605"/>
    <x v="2280"/>
    <x v="1"/>
    <x v="989"/>
    <d v="2012-05-29T00:00:00"/>
    <s v="Second Class"/>
    <x v="408"/>
    <s v="Ben Ferrer"/>
    <x v="2"/>
    <s v="United States"/>
    <s v="Jacksonville"/>
    <x v="3"/>
    <n v="28540"/>
    <x v="0"/>
    <s v="OFF-EN-10004459"/>
    <x v="1"/>
    <x v="12"/>
    <s v="Security-Tint Envelopes"/>
    <n v="12.224"/>
    <n v="2"/>
    <n v="0.2"/>
    <n v="4.4311999999999996"/>
  </r>
  <r>
    <n v="4606"/>
    <x v="2280"/>
    <x v="1"/>
    <x v="989"/>
    <d v="2012-05-29T00:00:00"/>
    <s v="Second Class"/>
    <x v="408"/>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x v="474"/>
    <s v="Maxwell Schwartz"/>
    <x v="0"/>
    <s v="United States"/>
    <s v="Rochester"/>
    <x v="15"/>
    <n v="14609"/>
    <x v="3"/>
    <s v="TEC-PH-10004093"/>
    <x v="2"/>
    <x v="7"/>
    <s v="Panasonic Kx-TS550"/>
    <n v="45.99"/>
    <n v="1"/>
    <n v="0"/>
    <n v="13.3371"/>
  </r>
  <r>
    <n v="4608"/>
    <x v="2281"/>
    <x v="1"/>
    <x v="71"/>
    <d v="2012-06-02T00:00:00"/>
    <s v="Standard Class"/>
    <x v="474"/>
    <s v="Maxwell Schwartz"/>
    <x v="0"/>
    <s v="United States"/>
    <s v="Rochester"/>
    <x v="15"/>
    <n v="14609"/>
    <x v="3"/>
    <s v="OFF-ST-10001490"/>
    <x v="1"/>
    <x v="4"/>
    <s v="Hot File 7-Pocket, Floor Stand"/>
    <n v="535.41"/>
    <n v="3"/>
    <n v="0"/>
    <n v="160.62299999999993"/>
  </r>
  <r>
    <n v="4609"/>
    <x v="2281"/>
    <x v="1"/>
    <x v="71"/>
    <d v="2012-06-02T00:00:00"/>
    <s v="Standard Class"/>
    <x v="474"/>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x v="474"/>
    <s v="Maxwell Schwartz"/>
    <x v="0"/>
    <s v="United States"/>
    <s v="Rochester"/>
    <x v="15"/>
    <n v="14609"/>
    <x v="3"/>
    <s v="OFF-PA-10004255"/>
    <x v="1"/>
    <x v="10"/>
    <s v="Xerox 219"/>
    <n v="45.36"/>
    <n v="7"/>
    <n v="0"/>
    <n v="21.772800000000004"/>
  </r>
  <r>
    <n v="4611"/>
    <x v="2282"/>
    <x v="3"/>
    <x v="45"/>
    <d v="2014-11-15T00:00:00"/>
    <s v="Standard Class"/>
    <x v="32"/>
    <s v="Joel Eaton"/>
    <x v="0"/>
    <s v="United States"/>
    <s v="Oceanside"/>
    <x v="1"/>
    <n v="92054"/>
    <x v="1"/>
    <s v="FUR-FU-10000023"/>
    <x v="0"/>
    <x v="5"/>
    <s v="Eldon Wave Desk Accessories"/>
    <n v="47.12"/>
    <n v="8"/>
    <n v="0"/>
    <n v="20.732800000000001"/>
  </r>
  <r>
    <n v="4612"/>
    <x v="2283"/>
    <x v="0"/>
    <x v="990"/>
    <d v="2013-01-26T00:00:00"/>
    <s v="Second Class"/>
    <x v="428"/>
    <s v="Henry Goldwyn"/>
    <x v="1"/>
    <s v="United States"/>
    <s v="Gulfport"/>
    <x v="35"/>
    <n v="39503"/>
    <x v="0"/>
    <s v="OFF-BI-10000285"/>
    <x v="1"/>
    <x v="8"/>
    <s v="XtraLife ClearVue Slant-D Ring Binders by Cardinal"/>
    <n v="31.36"/>
    <n v="4"/>
    <n v="0"/>
    <n v="15.68"/>
  </r>
  <r>
    <n v="4613"/>
    <x v="2284"/>
    <x v="3"/>
    <x v="413"/>
    <d v="2014-01-07T00:00:00"/>
    <s v="Standard Class"/>
    <x v="212"/>
    <s v="Emily Phan"/>
    <x v="0"/>
    <s v="United States"/>
    <s v="Jacksonville"/>
    <x v="2"/>
    <n v="32216"/>
    <x v="0"/>
    <s v="OFF-AR-10000588"/>
    <x v="1"/>
    <x v="6"/>
    <s v="Newell 345"/>
    <n v="47.616"/>
    <n v="3"/>
    <n v="0.2"/>
    <n v="3.571200000000001"/>
  </r>
  <r>
    <n v="4614"/>
    <x v="2284"/>
    <x v="3"/>
    <x v="413"/>
    <d v="2014-01-07T00:00:00"/>
    <s v="Standard Class"/>
    <x v="212"/>
    <s v="Emily Phan"/>
    <x v="0"/>
    <s v="United States"/>
    <s v="Jacksonville"/>
    <x v="2"/>
    <n v="32216"/>
    <x v="0"/>
    <s v="OFF-PA-10002250"/>
    <x v="1"/>
    <x v="10"/>
    <s v="Things To Do Today Pad"/>
    <n v="23.480000000000004"/>
    <n v="5"/>
    <n v="0.2"/>
    <n v="8.218"/>
  </r>
  <r>
    <n v="4615"/>
    <x v="2285"/>
    <x v="0"/>
    <x v="64"/>
    <d v="2013-09-11T00:00:00"/>
    <s v="Standard Class"/>
    <x v="689"/>
    <s v="Gary Hansen"/>
    <x v="2"/>
    <s v="United States"/>
    <s v="Houston"/>
    <x v="5"/>
    <n v="77070"/>
    <x v="2"/>
    <s v="OFF-AP-10002457"/>
    <x v="1"/>
    <x v="9"/>
    <s v="Eureka The Boss Plus 12-Amp Hard Box Upright Vacuum, Red"/>
    <n v="62.789999999999992"/>
    <n v="3"/>
    <n v="0.8"/>
    <n v="-166.39350000000002"/>
  </r>
  <r>
    <n v="4616"/>
    <x v="2285"/>
    <x v="0"/>
    <x v="64"/>
    <d v="2013-09-11T00:00:00"/>
    <s v="Standard Class"/>
    <x v="689"/>
    <s v="Gary Hansen"/>
    <x v="2"/>
    <s v="United States"/>
    <s v="Houston"/>
    <x v="5"/>
    <n v="77070"/>
    <x v="2"/>
    <s v="OFF-FA-10002763"/>
    <x v="1"/>
    <x v="13"/>
    <s v="Advantus Map Pennant Flags and Round Head Tacks"/>
    <n v="28.44"/>
    <n v="9"/>
    <n v="0.2"/>
    <n v="4.2659999999999973"/>
  </r>
  <r>
    <n v="4617"/>
    <x v="2286"/>
    <x v="1"/>
    <x v="406"/>
    <d v="2012-09-07T00:00:00"/>
    <s v="Second Class"/>
    <x v="103"/>
    <s v="David Smith"/>
    <x v="1"/>
    <s v="United States"/>
    <s v="Houston"/>
    <x v="5"/>
    <n v="77095"/>
    <x v="2"/>
    <s v="TEC-AC-10000109"/>
    <x v="2"/>
    <x v="11"/>
    <s v="Sony Micro Vault Click 16 GB USB 2.0 Flash Drive"/>
    <n v="134.376"/>
    <n v="3"/>
    <n v="0.2"/>
    <n v="6.7188000000000088"/>
  </r>
  <r>
    <n v="4618"/>
    <x v="2287"/>
    <x v="1"/>
    <x v="481"/>
    <d v="2012-09-26T00:00:00"/>
    <s v="Standard Class"/>
    <x v="274"/>
    <s v="Tracy Hopkins"/>
    <x v="2"/>
    <s v="United States"/>
    <s v="Everett"/>
    <x v="31"/>
    <n v="2149"/>
    <x v="3"/>
    <s v="TEC-PH-10002415"/>
    <x v="2"/>
    <x v="7"/>
    <s v="Polycom VoiceStation 500 Conference phone"/>
    <n v="589.9"/>
    <n v="2"/>
    <n v="0"/>
    <n v="147.47500000000002"/>
  </r>
  <r>
    <n v="4619"/>
    <x v="2287"/>
    <x v="1"/>
    <x v="481"/>
    <d v="2012-09-26T00:00:00"/>
    <s v="Standard Class"/>
    <x v="274"/>
    <s v="Tracy Hopkins"/>
    <x v="2"/>
    <s v="United States"/>
    <s v="Everett"/>
    <x v="31"/>
    <n v="2149"/>
    <x v="3"/>
    <s v="FUR-CH-10000785"/>
    <x v="0"/>
    <x v="1"/>
    <s v="Global Ergonomic Managers Chair"/>
    <n v="542.93999999999994"/>
    <n v="3"/>
    <n v="0"/>
    <n v="141.1644"/>
  </r>
  <r>
    <n v="4620"/>
    <x v="2288"/>
    <x v="3"/>
    <x v="165"/>
    <d v="2014-12-26T00:00:00"/>
    <s v="First Class"/>
    <x v="84"/>
    <s v="Robert Marley"/>
    <x v="2"/>
    <s v="United States"/>
    <s v="Los Angeles"/>
    <x v="1"/>
    <n v="90049"/>
    <x v="1"/>
    <s v="TEC-CO-10001449"/>
    <x v="2"/>
    <x v="16"/>
    <s v="Hewlett Packard LaserJet 3310 Copier"/>
    <n v="2879.9520000000002"/>
    <n v="6"/>
    <n v="0.2"/>
    <n v="1007.9831999999999"/>
  </r>
  <r>
    <n v="4621"/>
    <x v="2288"/>
    <x v="3"/>
    <x v="165"/>
    <d v="2014-12-26T00:00:00"/>
    <s v="First Class"/>
    <x v="84"/>
    <s v="Robert Marley"/>
    <x v="2"/>
    <s v="United States"/>
    <s v="Los Angeles"/>
    <x v="1"/>
    <n v="90049"/>
    <x v="1"/>
    <s v="OFF-BI-10001670"/>
    <x v="1"/>
    <x v="8"/>
    <s v="Vinyl Sectional Post Binders"/>
    <n v="90.480000000000018"/>
    <n v="3"/>
    <n v="0.2"/>
    <n v="33.93"/>
  </r>
  <r>
    <n v="4622"/>
    <x v="2289"/>
    <x v="1"/>
    <x v="348"/>
    <d v="2012-10-08T00:00:00"/>
    <s v="Second Class"/>
    <x v="245"/>
    <s v="Sylvia Foulston"/>
    <x v="1"/>
    <s v="United States"/>
    <s v="Wilmington"/>
    <x v="13"/>
    <n v="19805"/>
    <x v="3"/>
    <s v="OFF-ST-10001328"/>
    <x v="1"/>
    <x v="4"/>
    <s v="Personal Filing Tote with Lid, Black/Gray"/>
    <n v="77.55"/>
    <n v="5"/>
    <n v="0"/>
    <n v="21.714000000000002"/>
  </r>
  <r>
    <n v="4623"/>
    <x v="2290"/>
    <x v="3"/>
    <x v="428"/>
    <d v="2014-09-15T00:00:00"/>
    <s v="Standard Class"/>
    <x v="2"/>
    <s v="Sean O'Donnell"/>
    <x v="0"/>
    <s v="United States"/>
    <s v="Columbia"/>
    <x v="18"/>
    <n v="38401"/>
    <x v="0"/>
    <s v="OFF-SU-10001225"/>
    <x v="1"/>
    <x v="14"/>
    <s v="Staples"/>
    <n v="8.8320000000000007"/>
    <n v="3"/>
    <n v="0.2"/>
    <n v="-1.9872000000000005"/>
  </r>
  <r>
    <n v="4624"/>
    <x v="2290"/>
    <x v="3"/>
    <x v="428"/>
    <d v="2014-09-15T00:00:00"/>
    <s v="Standard Class"/>
    <x v="2"/>
    <s v="Sean O'Donnell"/>
    <x v="0"/>
    <s v="United States"/>
    <s v="Columbia"/>
    <x v="18"/>
    <n v="38401"/>
    <x v="0"/>
    <s v="OFF-PA-10000357"/>
    <x v="1"/>
    <x v="10"/>
    <s v="Xerox 1888"/>
    <n v="177.536"/>
    <n v="4"/>
    <n v="0.2"/>
    <n v="62.137599999999992"/>
  </r>
  <r>
    <n v="4625"/>
    <x v="2290"/>
    <x v="3"/>
    <x v="428"/>
    <d v="2014-09-15T00:00:00"/>
    <s v="Standard Class"/>
    <x v="2"/>
    <s v="Sean O'Donnell"/>
    <x v="0"/>
    <s v="United States"/>
    <s v="Columbia"/>
    <x v="18"/>
    <n v="38401"/>
    <x v="0"/>
    <s v="OFF-ST-10000046"/>
    <x v="1"/>
    <x v="4"/>
    <s v="Fellowes Super Stor/Drawer Files"/>
    <n v="258.48"/>
    <n v="2"/>
    <n v="0.2"/>
    <n v="-3.2309999999999945"/>
  </r>
  <r>
    <n v="4626"/>
    <x v="2290"/>
    <x v="3"/>
    <x v="428"/>
    <d v="2014-09-15T00:00:00"/>
    <s v="Standard Class"/>
    <x v="2"/>
    <s v="Sean O'Donnell"/>
    <x v="0"/>
    <s v="United States"/>
    <s v="Columbia"/>
    <x v="18"/>
    <n v="38401"/>
    <x v="0"/>
    <s v="FUR-FU-10000023"/>
    <x v="0"/>
    <x v="5"/>
    <s v="Eldon Wave Desk Accessories"/>
    <n v="14.135999999999999"/>
    <n v="3"/>
    <n v="0.2"/>
    <n v="4.240800000000001"/>
  </r>
  <r>
    <n v="4627"/>
    <x v="2291"/>
    <x v="0"/>
    <x v="373"/>
    <d v="2013-11-19T00:00:00"/>
    <s v="Standard Class"/>
    <x v="316"/>
    <s v="Cyma Kinney"/>
    <x v="1"/>
    <s v="United States"/>
    <s v="New York City"/>
    <x v="15"/>
    <n v="10011"/>
    <x v="3"/>
    <s v="OFF-ST-10003455"/>
    <x v="1"/>
    <x v="4"/>
    <s v="Tenex File Box, Personal Filing Tote with Lid, Black"/>
    <n v="77.55"/>
    <n v="5"/>
    <n v="0"/>
    <n v="20.163000000000004"/>
  </r>
  <r>
    <n v="4628"/>
    <x v="2291"/>
    <x v="0"/>
    <x v="373"/>
    <d v="2013-11-19T00:00:00"/>
    <s v="Standard Class"/>
    <x v="316"/>
    <s v="Cyma Kinney"/>
    <x v="1"/>
    <s v="United States"/>
    <s v="New York City"/>
    <x v="15"/>
    <n v="10011"/>
    <x v="3"/>
    <s v="OFF-ST-10000876"/>
    <x v="1"/>
    <x v="4"/>
    <s v="Eldon Simplefile Box Office"/>
    <n v="24.88"/>
    <n v="2"/>
    <n v="0"/>
    <n v="6.9664000000000001"/>
  </r>
  <r>
    <n v="4629"/>
    <x v="2291"/>
    <x v="0"/>
    <x v="373"/>
    <d v="2013-11-19T00:00:00"/>
    <s v="Standard Class"/>
    <x v="316"/>
    <s v="Cyma Kinney"/>
    <x v="1"/>
    <s v="United States"/>
    <s v="New York City"/>
    <x v="15"/>
    <n v="10011"/>
    <x v="3"/>
    <s v="OFF-AR-10003582"/>
    <x v="1"/>
    <x v="6"/>
    <s v="Boston Electric Pencil Sharpener, Model 1818, Charcoal Black"/>
    <n v="140.75"/>
    <n v="5"/>
    <n v="0"/>
    <n v="39.410000000000011"/>
  </r>
  <r>
    <n v="4630"/>
    <x v="2291"/>
    <x v="0"/>
    <x v="373"/>
    <d v="2013-11-19T00:00:00"/>
    <s v="Standard Class"/>
    <x v="316"/>
    <s v="Cyma Kinney"/>
    <x v="1"/>
    <s v="United States"/>
    <s v="New York City"/>
    <x v="15"/>
    <n v="10011"/>
    <x v="3"/>
    <s v="OFF-ST-10004258"/>
    <x v="1"/>
    <x v="4"/>
    <s v="Portable Personal File Box"/>
    <n v="36.630000000000003"/>
    <n v="3"/>
    <n v="0"/>
    <n v="9.8901000000000039"/>
  </r>
  <r>
    <n v="4631"/>
    <x v="2292"/>
    <x v="1"/>
    <x v="52"/>
    <d v="2012-10-15T00:00:00"/>
    <s v="Same Day"/>
    <x v="315"/>
    <s v="Guy Armstrong"/>
    <x v="0"/>
    <s v="United States"/>
    <s v="Mount Pleasant"/>
    <x v="12"/>
    <n v="48858"/>
    <x v="2"/>
    <s v="FUR-FU-10000719"/>
    <x v="0"/>
    <x v="5"/>
    <s v="DAX Cubicle Frames, 8-1/2 x 11"/>
    <n v="17.14"/>
    <n v="2"/>
    <n v="0"/>
    <n v="6.1704000000000008"/>
  </r>
  <r>
    <n v="4632"/>
    <x v="2293"/>
    <x v="3"/>
    <x v="646"/>
    <d v="2014-08-09T00:00:00"/>
    <s v="Second Class"/>
    <x v="232"/>
    <s v="Bruce Degenhardt"/>
    <x v="0"/>
    <s v="United States"/>
    <s v="San Francisco"/>
    <x v="1"/>
    <n v="94122"/>
    <x v="1"/>
    <s v="OFF-LA-10001297"/>
    <x v="1"/>
    <x v="2"/>
    <s v="Avery 473"/>
    <n v="51.75"/>
    <n v="5"/>
    <n v="0"/>
    <n v="24.84"/>
  </r>
  <r>
    <n v="4633"/>
    <x v="2293"/>
    <x v="3"/>
    <x v="646"/>
    <d v="2014-08-09T00:00:00"/>
    <s v="Second Class"/>
    <x v="232"/>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x v="103"/>
    <s v="David Smith"/>
    <x v="1"/>
    <s v="United States"/>
    <s v="San Francisco"/>
    <x v="1"/>
    <n v="94122"/>
    <x v="1"/>
    <s v="FUR-BO-10003893"/>
    <x v="0"/>
    <x v="0"/>
    <s v="Sauder Camden County Collection Library"/>
    <n v="586.39800000000002"/>
    <n v="6"/>
    <n v="0.15"/>
    <n v="34.493999999999971"/>
  </r>
  <r>
    <n v="4635"/>
    <x v="2294"/>
    <x v="1"/>
    <x v="291"/>
    <d v="2012-08-26T00:00:00"/>
    <s v="Standard Class"/>
    <x v="103"/>
    <s v="David Smith"/>
    <x v="1"/>
    <s v="United States"/>
    <s v="San Francisco"/>
    <x v="1"/>
    <n v="94122"/>
    <x v="1"/>
    <s v="OFF-ST-10000736"/>
    <x v="1"/>
    <x v="4"/>
    <s v="Carina Double Wide Media Storage Towers in Natural &amp; Black"/>
    <n v="80.98"/>
    <n v="1"/>
    <n v="0"/>
    <n v="3.2391999999999967"/>
  </r>
  <r>
    <n v="4636"/>
    <x v="2295"/>
    <x v="3"/>
    <x v="846"/>
    <d v="2014-03-18T00:00:00"/>
    <s v="Standard Class"/>
    <x v="510"/>
    <s v="Bill Stewart"/>
    <x v="1"/>
    <s v="United States"/>
    <s v="San Francisco"/>
    <x v="1"/>
    <n v="94122"/>
    <x v="1"/>
    <s v="OFF-ST-10000736"/>
    <x v="1"/>
    <x v="4"/>
    <s v="Carina Double Wide Media Storage Towers in Natural &amp; Black"/>
    <n v="242.94"/>
    <n v="3"/>
    <n v="0"/>
    <n v="9.7175999999999902"/>
  </r>
  <r>
    <n v="4637"/>
    <x v="2296"/>
    <x v="3"/>
    <x v="842"/>
    <d v="2014-04-30T00:00:00"/>
    <s v="First Class"/>
    <x v="275"/>
    <s v="Arthur Prichep"/>
    <x v="0"/>
    <s v="United States"/>
    <s v="Los Angeles"/>
    <x v="1"/>
    <n v="90045"/>
    <x v="1"/>
    <s v="OFF-AR-10003373"/>
    <x v="1"/>
    <x v="6"/>
    <s v="Boston School Pro Electric Pencil Sharpener, 1670"/>
    <n v="123.92"/>
    <n v="4"/>
    <n v="0"/>
    <n v="33.458399999999997"/>
  </r>
  <r>
    <n v="4638"/>
    <x v="2296"/>
    <x v="3"/>
    <x v="842"/>
    <d v="2014-04-30T00:00:00"/>
    <s v="First Class"/>
    <x v="275"/>
    <s v="Arthur Prichep"/>
    <x v="0"/>
    <s v="United States"/>
    <s v="Los Angeles"/>
    <x v="1"/>
    <n v="90045"/>
    <x v="1"/>
    <s v="OFF-AR-10000390"/>
    <x v="1"/>
    <x v="6"/>
    <s v="Newell Chalk Holder"/>
    <n v="12.39"/>
    <n v="3"/>
    <n v="0"/>
    <n v="5.6993999999999998"/>
  </r>
  <r>
    <n v="4639"/>
    <x v="2296"/>
    <x v="3"/>
    <x v="842"/>
    <d v="2014-04-30T00:00:00"/>
    <s v="First Class"/>
    <x v="275"/>
    <s v="Arthur Prichep"/>
    <x v="0"/>
    <s v="United States"/>
    <s v="Los Angeles"/>
    <x v="1"/>
    <n v="90045"/>
    <x v="1"/>
    <s v="OFF-AR-10001725"/>
    <x v="1"/>
    <x v="6"/>
    <s v="Boston Home &amp; Office Model 2000 Electric Pencil Sharpeners"/>
    <n v="47.3"/>
    <n v="2"/>
    <n v="0"/>
    <n v="12.298000000000002"/>
  </r>
  <r>
    <n v="4640"/>
    <x v="2297"/>
    <x v="0"/>
    <x v="108"/>
    <d v="2013-09-17T00:00:00"/>
    <s v="Standard Class"/>
    <x v="535"/>
    <s v="Jill Fjeld"/>
    <x v="0"/>
    <s v="United States"/>
    <s v="Newport News"/>
    <x v="17"/>
    <n v="23602"/>
    <x v="0"/>
    <s v="TEC-CO-10001943"/>
    <x v="2"/>
    <x v="16"/>
    <s v="Canon PC-428 Personal Copier"/>
    <n v="1599.92"/>
    <n v="8"/>
    <n v="0"/>
    <n v="751.9624"/>
  </r>
  <r>
    <n v="4641"/>
    <x v="2297"/>
    <x v="0"/>
    <x v="108"/>
    <d v="2013-09-17T00:00:00"/>
    <s v="Standard Class"/>
    <x v="535"/>
    <s v="Jill Fjeld"/>
    <x v="0"/>
    <s v="United States"/>
    <s v="Newport News"/>
    <x v="17"/>
    <n v="23602"/>
    <x v="0"/>
    <s v="OFF-EN-10002312"/>
    <x v="1"/>
    <x v="12"/>
    <s v="#10 Self-Seal White Envelopes"/>
    <n v="11.09"/>
    <n v="1"/>
    <n v="0"/>
    <n v="5.4340999999999999"/>
  </r>
  <r>
    <n v="4642"/>
    <x v="2298"/>
    <x v="3"/>
    <x v="760"/>
    <d v="2014-10-25T00:00:00"/>
    <s v="Second Class"/>
    <x v="456"/>
    <s v="Helen Abelman"/>
    <x v="0"/>
    <s v="United States"/>
    <s v="Fort Collins"/>
    <x v="22"/>
    <n v="80525"/>
    <x v="1"/>
    <s v="OFF-BI-10000831"/>
    <x v="1"/>
    <x v="8"/>
    <s v="Storex Flexible Poly Binders with Double Pockets"/>
    <n v="3.1680000000000006"/>
    <n v="4"/>
    <n v="0.7"/>
    <n v="-2.5343999999999998"/>
  </r>
  <r>
    <n v="4643"/>
    <x v="2298"/>
    <x v="3"/>
    <x v="760"/>
    <d v="2014-10-25T00:00:00"/>
    <s v="Second Class"/>
    <x v="456"/>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x v="476"/>
    <s v="Corey-Lock"/>
    <x v="0"/>
    <s v="United States"/>
    <s v="Seattle"/>
    <x v="4"/>
    <n v="98105"/>
    <x v="1"/>
    <s v="OFF-BI-10002003"/>
    <x v="1"/>
    <x v="8"/>
    <s v="Ibico Presentation Index for Binding Systems"/>
    <n v="6.3680000000000003"/>
    <n v="2"/>
    <n v="0.2"/>
    <n v="2.1492"/>
  </r>
  <r>
    <n v="4645"/>
    <x v="2299"/>
    <x v="1"/>
    <x v="991"/>
    <d v="2012-08-06T00:00:00"/>
    <s v="Standard Class"/>
    <x v="476"/>
    <s v="Corey-Lock"/>
    <x v="0"/>
    <s v="United States"/>
    <s v="Seattle"/>
    <x v="4"/>
    <n v="98105"/>
    <x v="1"/>
    <s v="TEC-MA-10001972"/>
    <x v="2"/>
    <x v="15"/>
    <s v="Okidata C331dn Printer"/>
    <n v="558.4"/>
    <n v="2"/>
    <n v="0.2"/>
    <n v="41.880000000000024"/>
  </r>
  <r>
    <n v="4646"/>
    <x v="2300"/>
    <x v="0"/>
    <x v="399"/>
    <d v="2013-08-17T00:00:00"/>
    <s v="Standard Class"/>
    <x v="604"/>
    <s v="Becky Castell"/>
    <x v="2"/>
    <s v="United States"/>
    <s v="New York City"/>
    <x v="15"/>
    <n v="10011"/>
    <x v="3"/>
    <s v="FUR-CH-10000225"/>
    <x v="0"/>
    <x v="1"/>
    <s v="Global Geo Office Task Chair, Gray"/>
    <n v="145.76400000000001"/>
    <n v="2"/>
    <n v="0.1"/>
    <n v="-8.0980000000000167"/>
  </r>
  <r>
    <n v="4647"/>
    <x v="2301"/>
    <x v="2"/>
    <x v="992"/>
    <d v="2011-06-05T00:00:00"/>
    <s v="Standard Class"/>
    <x v="225"/>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x v="748"/>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x v="10"/>
    <s v="Ken Black"/>
    <x v="1"/>
    <s v="United States"/>
    <s v="Seattle"/>
    <x v="4"/>
    <n v="98103"/>
    <x v="1"/>
    <s v="OFF-PA-10003228"/>
    <x v="1"/>
    <x v="10"/>
    <s v="Xerox 1917"/>
    <n v="440.18999999999994"/>
    <n v="9"/>
    <n v="0"/>
    <n v="206.88929999999996"/>
  </r>
  <r>
    <n v="4650"/>
    <x v="2303"/>
    <x v="3"/>
    <x v="304"/>
    <d v="2014-05-20T00:00:00"/>
    <s v="Standard Class"/>
    <x v="10"/>
    <s v="Ken Black"/>
    <x v="1"/>
    <s v="United States"/>
    <s v="Seattle"/>
    <x v="4"/>
    <n v="98103"/>
    <x v="1"/>
    <s v="OFF-SU-10004498"/>
    <x v="1"/>
    <x v="14"/>
    <s v="Martin-Yale Premier Letter Opener"/>
    <n v="64.400000000000006"/>
    <n v="5"/>
    <n v="0"/>
    <n v="1.9320000000000004"/>
  </r>
  <r>
    <n v="4651"/>
    <x v="2304"/>
    <x v="3"/>
    <x v="798"/>
    <d v="2014-04-13T00:00:00"/>
    <s v="Standard Class"/>
    <x v="571"/>
    <s v="Adrian Hane"/>
    <x v="2"/>
    <s v="United States"/>
    <s v="San Francisco"/>
    <x v="1"/>
    <n v="94110"/>
    <x v="1"/>
    <s v="OFF-PA-10001878"/>
    <x v="1"/>
    <x v="10"/>
    <s v="Xerox 1891"/>
    <n v="244.54999999999998"/>
    <n v="5"/>
    <n v="0"/>
    <n v="114.93849999999998"/>
  </r>
  <r>
    <n v="4652"/>
    <x v="2304"/>
    <x v="3"/>
    <x v="798"/>
    <d v="2014-04-13T00:00:00"/>
    <s v="Standard Class"/>
    <x v="571"/>
    <s v="Adrian Hane"/>
    <x v="2"/>
    <s v="United States"/>
    <s v="San Francisco"/>
    <x v="1"/>
    <n v="94110"/>
    <x v="1"/>
    <s v="OFF-PA-10002923"/>
    <x v="1"/>
    <x v="10"/>
    <s v="Xerox 1942"/>
    <n v="195.76"/>
    <n v="4"/>
    <n v="0"/>
    <n v="97.88"/>
  </r>
  <r>
    <n v="4653"/>
    <x v="2305"/>
    <x v="3"/>
    <x v="922"/>
    <d v="2014-02-24T00:00:00"/>
    <s v="Standard Class"/>
    <x v="689"/>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x v="689"/>
    <s v="Gary Hansen"/>
    <x v="2"/>
    <s v="United States"/>
    <s v="Perth Amboy"/>
    <x v="30"/>
    <n v="8861"/>
    <x v="3"/>
    <s v="OFF-ST-10003123"/>
    <x v="1"/>
    <x v="4"/>
    <s v="Fellowes Bases and Tops For Staxonsteel/High-Stak Systems"/>
    <n v="166.45"/>
    <n v="5"/>
    <n v="0"/>
    <n v="39.947999999999993"/>
  </r>
  <r>
    <n v="4655"/>
    <x v="2306"/>
    <x v="3"/>
    <x v="92"/>
    <d v="2014-06-27T00:00:00"/>
    <s v="Second Class"/>
    <x v="409"/>
    <s v="Kean Thornton"/>
    <x v="0"/>
    <s v="United States"/>
    <s v="San Francisco"/>
    <x v="1"/>
    <n v="94110"/>
    <x v="1"/>
    <s v="OFF-FA-10001332"/>
    <x v="1"/>
    <x v="13"/>
    <s v="Acco Banker's Clasps, 5 3/4&quot;-Long"/>
    <n v="2.88"/>
    <n v="1"/>
    <n v="0"/>
    <n v="1.3535999999999999"/>
  </r>
  <r>
    <n v="4656"/>
    <x v="2307"/>
    <x v="2"/>
    <x v="952"/>
    <d v="2011-05-10T00:00:00"/>
    <s v="Standard Class"/>
    <x v="542"/>
    <s v="Katharine Harms"/>
    <x v="1"/>
    <s v="United States"/>
    <s v="Freeport"/>
    <x v="10"/>
    <n v="61032"/>
    <x v="2"/>
    <s v="OFF-ST-10003442"/>
    <x v="1"/>
    <x v="4"/>
    <s v="Eldon Portable Mobile Manager"/>
    <n v="45.248000000000005"/>
    <n v="2"/>
    <n v="0.2"/>
    <n v="3.9591999999999992"/>
  </r>
  <r>
    <n v="4657"/>
    <x v="2308"/>
    <x v="1"/>
    <x v="910"/>
    <d v="2012-05-07T00:00:00"/>
    <s v="Standard Class"/>
    <x v="647"/>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x v="647"/>
    <s v="Stewart Visinsky"/>
    <x v="0"/>
    <s v="United States"/>
    <s v="Philadelphia"/>
    <x v="9"/>
    <n v="19140"/>
    <x v="3"/>
    <s v="OFF-AP-10003266"/>
    <x v="1"/>
    <x v="9"/>
    <s v="Holmes Replacement Filter for HEPA Air Cleaner, Large Room"/>
    <n v="23.696000000000002"/>
    <n v="2"/>
    <n v="0.2"/>
    <n v="6.5164"/>
  </r>
  <r>
    <n v="4659"/>
    <x v="2308"/>
    <x v="1"/>
    <x v="910"/>
    <d v="2012-05-07T00:00:00"/>
    <s v="Standard Class"/>
    <x v="647"/>
    <s v="Stewart Visinsky"/>
    <x v="0"/>
    <s v="United States"/>
    <s v="Philadelphia"/>
    <x v="9"/>
    <n v="19140"/>
    <x v="3"/>
    <s v="OFF-PA-10002230"/>
    <x v="1"/>
    <x v="10"/>
    <s v="Xerox 1897"/>
    <n v="7.9680000000000009"/>
    <n v="2"/>
    <n v="0.2"/>
    <n v="2.8884000000000007"/>
  </r>
  <r>
    <n v="4660"/>
    <x v="2308"/>
    <x v="1"/>
    <x v="910"/>
    <d v="2012-05-07T00:00:00"/>
    <s v="Standard Class"/>
    <x v="647"/>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x v="647"/>
    <s v="Stewart Visinsky"/>
    <x v="0"/>
    <s v="United States"/>
    <s v="Philadelphia"/>
    <x v="9"/>
    <n v="19140"/>
    <x v="3"/>
    <s v="TEC-AC-10001542"/>
    <x v="2"/>
    <x v="11"/>
    <s v="SanDisk Cruzer 16 GB USB Flash Drive"/>
    <n v="27.552000000000003"/>
    <n v="3"/>
    <n v="0.2"/>
    <n v="-0.3444000000000047"/>
  </r>
  <r>
    <n v="4662"/>
    <x v="2308"/>
    <x v="1"/>
    <x v="910"/>
    <d v="2012-05-07T00:00:00"/>
    <s v="Standard Class"/>
    <x v="647"/>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x v="647"/>
    <s v="Stewart Visinsky"/>
    <x v="0"/>
    <s v="United States"/>
    <s v="Philadelphia"/>
    <x v="9"/>
    <n v="19140"/>
    <x v="3"/>
    <s v="OFF-ST-10000563"/>
    <x v="1"/>
    <x v="4"/>
    <s v="Fellowes Bankers Box Stor/Drawer Steel Plus"/>
    <n v="76.75200000000001"/>
    <n v="3"/>
    <n v="0.2"/>
    <n v="-9.5940000000000012"/>
  </r>
  <r>
    <n v="4664"/>
    <x v="2309"/>
    <x v="0"/>
    <x v="31"/>
    <d v="2013-09-23T00:00:00"/>
    <s v="Standard Class"/>
    <x v="138"/>
    <s v="Patrick O'Brill"/>
    <x v="0"/>
    <s v="United States"/>
    <s v="Jacksonville"/>
    <x v="2"/>
    <n v="32216"/>
    <x v="0"/>
    <s v="OFF-LA-10002787"/>
    <x v="1"/>
    <x v="2"/>
    <s v="Avery 480"/>
    <n v="3"/>
    <n v="1"/>
    <n v="0.2"/>
    <n v="1.0499999999999998"/>
  </r>
  <r>
    <n v="4665"/>
    <x v="2310"/>
    <x v="0"/>
    <x v="897"/>
    <d v="2013-09-27T00:00:00"/>
    <s v="Standard Class"/>
    <x v="549"/>
    <s v="Amy Cox"/>
    <x v="0"/>
    <s v="United States"/>
    <s v="Pembroke Pines"/>
    <x v="2"/>
    <n v="33024"/>
    <x v="0"/>
    <s v="OFF-BI-10004022"/>
    <x v="1"/>
    <x v="8"/>
    <s v="Acco Suede Grain Vinyl Round Ring Binder"/>
    <n v="7.5060000000000002"/>
    <n v="9"/>
    <n v="0.7"/>
    <n v="-6.0047999999999977"/>
  </r>
  <r>
    <n v="4666"/>
    <x v="2310"/>
    <x v="0"/>
    <x v="897"/>
    <d v="2013-09-27T00:00:00"/>
    <s v="Standard Class"/>
    <x v="549"/>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x v="10"/>
    <s v="Ken Black"/>
    <x v="1"/>
    <s v="United States"/>
    <s v="Seattle"/>
    <x v="4"/>
    <n v="98115"/>
    <x v="1"/>
    <s v="FUR-FU-10000076"/>
    <x v="0"/>
    <x v="5"/>
    <s v="24-Hour Round Wall Clock"/>
    <n v="79.92"/>
    <n v="4"/>
    <n v="0"/>
    <n v="34.365600000000008"/>
  </r>
  <r>
    <n v="4668"/>
    <x v="2311"/>
    <x v="0"/>
    <x v="994"/>
    <d v="2013-01-17T00:00:00"/>
    <s v="Standard Class"/>
    <x v="10"/>
    <s v="Ken Black"/>
    <x v="1"/>
    <s v="United States"/>
    <s v="Seattle"/>
    <x v="4"/>
    <n v="98115"/>
    <x v="1"/>
    <s v="TEC-AC-10002335"/>
    <x v="2"/>
    <x v="11"/>
    <s v="Logitech Media Keyboard K200"/>
    <n v="69.98"/>
    <n v="2"/>
    <n v="0"/>
    <n v="13.296199999999999"/>
  </r>
  <r>
    <n v="4669"/>
    <x v="2312"/>
    <x v="3"/>
    <x v="636"/>
    <d v="2014-05-12T00:00:00"/>
    <s v="Standard Class"/>
    <x v="587"/>
    <s v="Dorothy Badders"/>
    <x v="1"/>
    <s v="United States"/>
    <s v="Fort Worth"/>
    <x v="5"/>
    <n v="76106"/>
    <x v="2"/>
    <s v="OFF-BI-10002827"/>
    <x v="1"/>
    <x v="8"/>
    <s v="Avery Durable Poly Binders"/>
    <n v="11.059999999999999"/>
    <n v="10"/>
    <n v="0.8"/>
    <n v="-18.802"/>
  </r>
  <r>
    <n v="4670"/>
    <x v="2312"/>
    <x v="3"/>
    <x v="636"/>
    <d v="2014-05-12T00:00:00"/>
    <s v="Standard Class"/>
    <x v="587"/>
    <s v="Dorothy Badders"/>
    <x v="1"/>
    <s v="United States"/>
    <s v="Fort Worth"/>
    <x v="5"/>
    <n v="76106"/>
    <x v="2"/>
    <s v="FUR-BO-10001601"/>
    <x v="0"/>
    <x v="0"/>
    <s v="Sauder Mission Library with Doors, Fruitwood Finish"/>
    <n v="623.46479999999997"/>
    <n v="7"/>
    <n v="0.32"/>
    <n v="-119.19180000000006"/>
  </r>
  <r>
    <n v="4671"/>
    <x v="2312"/>
    <x v="3"/>
    <x v="636"/>
    <d v="2014-05-12T00:00:00"/>
    <s v="Standard Class"/>
    <x v="587"/>
    <s v="Dorothy Badders"/>
    <x v="1"/>
    <s v="United States"/>
    <s v="Fort Worth"/>
    <x v="5"/>
    <n v="76106"/>
    <x v="2"/>
    <s v="OFF-ST-10001932"/>
    <x v="1"/>
    <x v="4"/>
    <s v="Fellowes Staxonsteel Drawer Files"/>
    <n v="772.68000000000006"/>
    <n v="5"/>
    <n v="0.2"/>
    <n v="-57.950999999999993"/>
  </r>
  <r>
    <n v="4672"/>
    <x v="2313"/>
    <x v="0"/>
    <x v="995"/>
    <d v="2013-08-07T00:00:00"/>
    <s v="Standard Class"/>
    <x v="107"/>
    <s v="Ken Lonsdale"/>
    <x v="0"/>
    <s v="United States"/>
    <s v="Detroit"/>
    <x v="12"/>
    <n v="48205"/>
    <x v="2"/>
    <s v="OFF-AP-10001005"/>
    <x v="1"/>
    <x v="9"/>
    <s v="Honeywell Quietcare HEPA Air Cleaner"/>
    <n v="283.14000000000004"/>
    <n v="4"/>
    <n v="0.1"/>
    <n v="72.357999999999976"/>
  </r>
  <r>
    <n v="4673"/>
    <x v="2313"/>
    <x v="0"/>
    <x v="995"/>
    <d v="2013-08-07T00:00:00"/>
    <s v="Standard Class"/>
    <x v="107"/>
    <s v="Ken Lonsdale"/>
    <x v="0"/>
    <s v="United States"/>
    <s v="Detroit"/>
    <x v="12"/>
    <n v="48205"/>
    <x v="2"/>
    <s v="TEC-PH-10004042"/>
    <x v="2"/>
    <x v="7"/>
    <s v="ClearOne Communications CHAT 70 OC Speaker Phone"/>
    <n v="635.96"/>
    <n v="4"/>
    <n v="0"/>
    <n v="165.34960000000001"/>
  </r>
  <r>
    <n v="4674"/>
    <x v="2313"/>
    <x v="0"/>
    <x v="995"/>
    <d v="2013-08-07T00:00:00"/>
    <s v="Standard Class"/>
    <x v="107"/>
    <s v="Ken Lonsdale"/>
    <x v="0"/>
    <s v="United States"/>
    <s v="Detroit"/>
    <x v="12"/>
    <n v="48205"/>
    <x v="2"/>
    <s v="TEC-PH-10001079"/>
    <x v="2"/>
    <x v="7"/>
    <s v="Polycom SoundPoint Pro SE-225 Corded phone"/>
    <n v="118.99"/>
    <n v="1"/>
    <n v="0"/>
    <n v="33.3172"/>
  </r>
  <r>
    <n v="4675"/>
    <x v="2313"/>
    <x v="0"/>
    <x v="995"/>
    <d v="2013-08-07T00:00:00"/>
    <s v="Standard Class"/>
    <x v="107"/>
    <s v="Ken Lonsdale"/>
    <x v="0"/>
    <s v="United States"/>
    <s v="Detroit"/>
    <x v="12"/>
    <n v="48205"/>
    <x v="2"/>
    <s v="FUR-FU-10002918"/>
    <x v="0"/>
    <x v="5"/>
    <s v="Eldon ClusterMat Chair Mat with Cordless Antistatic Protection"/>
    <n v="272.94"/>
    <n v="3"/>
    <n v="0"/>
    <n v="30.023400000000009"/>
  </r>
  <r>
    <n v="4676"/>
    <x v="2314"/>
    <x v="3"/>
    <x v="996"/>
    <d v="2014-03-30T00:00:00"/>
    <s v="Second Class"/>
    <x v="8"/>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x v="639"/>
    <s v="Jason Fortune-"/>
    <x v="0"/>
    <s v="United States"/>
    <s v="Logan"/>
    <x v="7"/>
    <n v="84321"/>
    <x v="1"/>
    <s v="OFF-BI-10001617"/>
    <x v="1"/>
    <x v="8"/>
    <s v="GBC Wire Binding Combs"/>
    <n v="33.088000000000001"/>
    <n v="4"/>
    <n v="0.2"/>
    <n v="11.167199999999999"/>
  </r>
  <r>
    <n v="4678"/>
    <x v="2315"/>
    <x v="2"/>
    <x v="619"/>
    <d v="2011-03-19T00:00:00"/>
    <s v="Standard Class"/>
    <x v="639"/>
    <s v="Jason Fortune-"/>
    <x v="0"/>
    <s v="United States"/>
    <s v="Logan"/>
    <x v="7"/>
    <n v="84321"/>
    <x v="1"/>
    <s v="OFF-ST-10000736"/>
    <x v="1"/>
    <x v="4"/>
    <s v="Carina Double Wide Media Storage Towers in Natural &amp; Black"/>
    <n v="80.98"/>
    <n v="1"/>
    <n v="0"/>
    <n v="3.2391999999999967"/>
  </r>
  <r>
    <n v="4679"/>
    <x v="2315"/>
    <x v="2"/>
    <x v="619"/>
    <d v="2011-03-19T00:00:00"/>
    <s v="Standard Class"/>
    <x v="639"/>
    <s v="Jason Fortune-"/>
    <x v="0"/>
    <s v="United States"/>
    <s v="Logan"/>
    <x v="7"/>
    <n v="84321"/>
    <x v="1"/>
    <s v="TEC-AC-10004877"/>
    <x v="2"/>
    <x v="11"/>
    <s v="Imation 30456 USB Flash Drive 8GB"/>
    <n v="82.800000000000011"/>
    <n v="12"/>
    <n v="0"/>
    <n v="6.6239999999999952"/>
  </r>
  <r>
    <n v="4680"/>
    <x v="2315"/>
    <x v="2"/>
    <x v="619"/>
    <d v="2011-03-19T00:00:00"/>
    <s v="Standard Class"/>
    <x v="639"/>
    <s v="Jason Fortune-"/>
    <x v="0"/>
    <s v="United States"/>
    <s v="Logan"/>
    <x v="7"/>
    <n v="84321"/>
    <x v="1"/>
    <s v="OFF-ST-10003221"/>
    <x v="1"/>
    <x v="4"/>
    <s v="Staples"/>
    <n v="21.36"/>
    <n v="2"/>
    <n v="0"/>
    <n v="5.7672000000000008"/>
  </r>
  <r>
    <n v="4681"/>
    <x v="2315"/>
    <x v="2"/>
    <x v="619"/>
    <d v="2011-03-19T00:00:00"/>
    <s v="Standard Class"/>
    <x v="639"/>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x v="681"/>
    <s v="Richard Eichhorn"/>
    <x v="0"/>
    <s v="United States"/>
    <s v="Auburn"/>
    <x v="15"/>
    <n v="13021"/>
    <x v="3"/>
    <s v="OFF-FA-10000936"/>
    <x v="1"/>
    <x v="13"/>
    <s v="Acco Hot Clips Clips to Go"/>
    <n v="29.61"/>
    <n v="9"/>
    <n v="0"/>
    <n v="13.324499999999999"/>
  </r>
  <r>
    <n v="4683"/>
    <x v="2317"/>
    <x v="0"/>
    <x v="49"/>
    <d v="2013-12-02T00:00:00"/>
    <s v="Same Day"/>
    <x v="160"/>
    <s v="Mike Vittorini"/>
    <x v="0"/>
    <s v="United States"/>
    <s v="Raleigh"/>
    <x v="3"/>
    <n v="27604"/>
    <x v="0"/>
    <s v="TEC-PH-10003811"/>
    <x v="2"/>
    <x v="7"/>
    <s v="Jabra Supreme Plus Driver Edition Headset"/>
    <n v="863.928"/>
    <n v="9"/>
    <n v="0.2"/>
    <n v="86.392799999999994"/>
  </r>
  <r>
    <n v="4684"/>
    <x v="2318"/>
    <x v="0"/>
    <x v="48"/>
    <d v="2013-09-04T00:00:00"/>
    <s v="Standard Class"/>
    <x v="334"/>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x v="334"/>
    <s v="George Bell"/>
    <x v="1"/>
    <s v="United States"/>
    <s v="Philadelphia"/>
    <x v="9"/>
    <n v="19120"/>
    <x v="3"/>
    <s v="FUR-BO-10002853"/>
    <x v="0"/>
    <x v="0"/>
    <s v="O'Sullivan 5-Shelf Heavy-Duty Bookcases"/>
    <n v="163.88"/>
    <n v="4"/>
    <n v="0.5"/>
    <n v="-81.94"/>
  </r>
  <r>
    <n v="4686"/>
    <x v="2318"/>
    <x v="0"/>
    <x v="48"/>
    <d v="2013-09-04T00:00:00"/>
    <s v="Standard Class"/>
    <x v="334"/>
    <s v="George Bell"/>
    <x v="1"/>
    <s v="United States"/>
    <s v="Philadelphia"/>
    <x v="9"/>
    <n v="19120"/>
    <x v="3"/>
    <s v="OFF-BI-10002071"/>
    <x v="1"/>
    <x v="8"/>
    <s v="Fellowes Black Plastic Comb Bindings"/>
    <n v="3.4860000000000002"/>
    <n v="2"/>
    <n v="0.7"/>
    <n v="-2.7887999999999993"/>
  </r>
  <r>
    <n v="4687"/>
    <x v="2318"/>
    <x v="0"/>
    <x v="48"/>
    <d v="2013-09-04T00:00:00"/>
    <s v="Standard Class"/>
    <x v="334"/>
    <s v="George Bell"/>
    <x v="1"/>
    <s v="United States"/>
    <s v="Philadelphia"/>
    <x v="9"/>
    <n v="19120"/>
    <x v="3"/>
    <s v="OFF-FA-10000053"/>
    <x v="1"/>
    <x v="13"/>
    <s v="Revere Boxed Rubber Bands by Revere"/>
    <n v="10.584"/>
    <n v="7"/>
    <n v="0.2"/>
    <n v="-2.3813999999999993"/>
  </r>
  <r>
    <n v="4688"/>
    <x v="2319"/>
    <x v="0"/>
    <x v="890"/>
    <d v="2013-07-01T00:00:00"/>
    <s v="Standard Class"/>
    <x v="332"/>
    <s v="Hunter Lopez"/>
    <x v="0"/>
    <s v="United States"/>
    <s v="Richmond"/>
    <x v="14"/>
    <n v="47374"/>
    <x v="2"/>
    <s v="TEC-PH-10001305"/>
    <x v="2"/>
    <x v="7"/>
    <s v="Panasonic KX TS208W Corded phone"/>
    <n v="440.91"/>
    <n v="9"/>
    <n v="0"/>
    <n v="123.45480000000005"/>
  </r>
  <r>
    <n v="4689"/>
    <x v="2320"/>
    <x v="3"/>
    <x v="983"/>
    <d v="2014-04-04T00:00:00"/>
    <s v="Standard Class"/>
    <x v="669"/>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x v="564"/>
    <s v="Carol Triggs"/>
    <x v="0"/>
    <s v="United States"/>
    <s v="Tucson"/>
    <x v="16"/>
    <n v="85705"/>
    <x v="1"/>
    <s v="FUR-FU-10001876"/>
    <x v="0"/>
    <x v="5"/>
    <s v="Computer Room Manger, 14&quot;"/>
    <n v="51.967999999999996"/>
    <n v="2"/>
    <n v="0.2"/>
    <n v="10.393599999999998"/>
  </r>
  <r>
    <n v="4691"/>
    <x v="2321"/>
    <x v="2"/>
    <x v="414"/>
    <d v="2011-12-22T00:00:00"/>
    <s v="First Class"/>
    <x v="564"/>
    <s v="Carol Triggs"/>
    <x v="0"/>
    <s v="United States"/>
    <s v="Tucson"/>
    <x v="16"/>
    <n v="85705"/>
    <x v="1"/>
    <s v="TEC-AC-10003628"/>
    <x v="2"/>
    <x v="11"/>
    <s v="Logitech 910-002974 M325 Wireless Mouse for Web Scrolling"/>
    <n v="71.975999999999999"/>
    <n v="3"/>
    <n v="0.2"/>
    <n v="21.592800000000011"/>
  </r>
  <r>
    <n v="4692"/>
    <x v="2321"/>
    <x v="2"/>
    <x v="414"/>
    <d v="2011-12-22T00:00:00"/>
    <s v="First Class"/>
    <x v="564"/>
    <s v="Carol Triggs"/>
    <x v="0"/>
    <s v="United States"/>
    <s v="Tucson"/>
    <x v="16"/>
    <n v="85705"/>
    <x v="1"/>
    <s v="FUR-CH-10004860"/>
    <x v="0"/>
    <x v="1"/>
    <s v="Global Low Back Tilter Chair"/>
    <n v="242.35200000000003"/>
    <n v="3"/>
    <n v="0.2"/>
    <n v="-42.411600000000035"/>
  </r>
  <r>
    <n v="4693"/>
    <x v="2321"/>
    <x v="2"/>
    <x v="414"/>
    <d v="2011-12-22T00:00:00"/>
    <s v="First Class"/>
    <x v="564"/>
    <s v="Carol Triggs"/>
    <x v="0"/>
    <s v="United States"/>
    <s v="Tucson"/>
    <x v="16"/>
    <n v="85705"/>
    <x v="1"/>
    <s v="OFF-PA-10000357"/>
    <x v="1"/>
    <x v="10"/>
    <s v="Xerox 1888"/>
    <n v="221.92000000000002"/>
    <n v="5"/>
    <n v="0.2"/>
    <n v="77.671999999999983"/>
  </r>
  <r>
    <n v="4694"/>
    <x v="2321"/>
    <x v="2"/>
    <x v="414"/>
    <d v="2011-12-22T00:00:00"/>
    <s v="First Class"/>
    <x v="564"/>
    <s v="Carol Triggs"/>
    <x v="0"/>
    <s v="United States"/>
    <s v="Tucson"/>
    <x v="16"/>
    <n v="85705"/>
    <x v="1"/>
    <s v="OFF-PA-10003270"/>
    <x v="1"/>
    <x v="10"/>
    <s v="Xerox 1954"/>
    <n v="8.4480000000000004"/>
    <n v="2"/>
    <n v="0.2"/>
    <n v="2.6399999999999997"/>
  </r>
  <r>
    <n v="4695"/>
    <x v="2322"/>
    <x v="1"/>
    <x v="997"/>
    <d v="2012-12-17T00:00:00"/>
    <s v="Same Day"/>
    <x v="252"/>
    <s v="John Lee"/>
    <x v="0"/>
    <s v="United States"/>
    <s v="Detroit"/>
    <x v="12"/>
    <n v="48205"/>
    <x v="2"/>
    <s v="OFF-BI-10000320"/>
    <x v="1"/>
    <x v="8"/>
    <s v="GBC Plastic Binding Combs"/>
    <n v="29.52"/>
    <n v="4"/>
    <n v="0"/>
    <n v="14.4648"/>
  </r>
  <r>
    <n v="4696"/>
    <x v="2322"/>
    <x v="1"/>
    <x v="997"/>
    <d v="2012-12-17T00:00:00"/>
    <s v="Same Day"/>
    <x v="252"/>
    <s v="John Lee"/>
    <x v="0"/>
    <s v="United States"/>
    <s v="Detroit"/>
    <x v="12"/>
    <n v="48205"/>
    <x v="2"/>
    <s v="FUR-CH-10003846"/>
    <x v="0"/>
    <x v="1"/>
    <s v="Hon Valutask Swivel Chairs"/>
    <n v="302.94"/>
    <n v="3"/>
    <n v="0"/>
    <n v="48.470400000000012"/>
  </r>
  <r>
    <n v="4697"/>
    <x v="2322"/>
    <x v="1"/>
    <x v="997"/>
    <d v="2012-12-17T00:00:00"/>
    <s v="Same Day"/>
    <x v="252"/>
    <s v="John Lee"/>
    <x v="0"/>
    <s v="United States"/>
    <s v="Detroit"/>
    <x v="12"/>
    <n v="48205"/>
    <x v="2"/>
    <s v="FUR-CH-10004875"/>
    <x v="0"/>
    <x v="1"/>
    <s v="Harbour Creations 67200 Series Stacking Chairs"/>
    <n v="142.36000000000001"/>
    <n v="2"/>
    <n v="0"/>
    <n v="38.437200000000004"/>
  </r>
  <r>
    <n v="4698"/>
    <x v="2322"/>
    <x v="1"/>
    <x v="997"/>
    <d v="2012-12-17T00:00:00"/>
    <s v="Same Day"/>
    <x v="252"/>
    <s v="John Lee"/>
    <x v="0"/>
    <s v="United States"/>
    <s v="Detroit"/>
    <x v="12"/>
    <n v="48205"/>
    <x v="2"/>
    <s v="FUR-CH-10003817"/>
    <x v="0"/>
    <x v="1"/>
    <s v="Global Value Steno Chair, Gray"/>
    <n v="546.66"/>
    <n v="9"/>
    <n v="0"/>
    <n v="136.66500000000002"/>
  </r>
  <r>
    <n v="4699"/>
    <x v="2322"/>
    <x v="1"/>
    <x v="997"/>
    <d v="2012-12-17T00:00:00"/>
    <s v="Same Day"/>
    <x v="252"/>
    <s v="John Lee"/>
    <x v="0"/>
    <s v="United States"/>
    <s v="Detroit"/>
    <x v="12"/>
    <n v="48205"/>
    <x v="2"/>
    <s v="FUR-FU-10002116"/>
    <x v="0"/>
    <x v="5"/>
    <s v="Tenex Carpeted, Granite-Look or Clear Contemporary Contour Shape Chair Mats"/>
    <n v="212.13"/>
    <n v="3"/>
    <n v="0"/>
    <n v="14.849099999999979"/>
  </r>
  <r>
    <n v="4700"/>
    <x v="2323"/>
    <x v="3"/>
    <x v="943"/>
    <d v="2014-05-18T00:00:00"/>
    <s v="Standard Class"/>
    <x v="451"/>
    <s v="Julie Kriz"/>
    <x v="2"/>
    <s v="United States"/>
    <s v="Austin"/>
    <x v="5"/>
    <n v="78745"/>
    <x v="2"/>
    <s v="OFF-AR-10003481"/>
    <x v="1"/>
    <x v="6"/>
    <s v="Newell 348"/>
    <n v="5.2480000000000002"/>
    <n v="2"/>
    <n v="0.2"/>
    <n v="0.59039999999999915"/>
  </r>
  <r>
    <n v="4701"/>
    <x v="2323"/>
    <x v="3"/>
    <x v="943"/>
    <d v="2014-05-18T00:00:00"/>
    <s v="Standard Class"/>
    <x v="451"/>
    <s v="Julie Kriz"/>
    <x v="2"/>
    <s v="United States"/>
    <s v="Austin"/>
    <x v="5"/>
    <n v="78745"/>
    <x v="2"/>
    <s v="OFF-ST-10004180"/>
    <x v="1"/>
    <x v="4"/>
    <s v="Safco Commercial Shelving"/>
    <n v="74.415999999999997"/>
    <n v="2"/>
    <n v="0.2"/>
    <n v="-14.883200000000002"/>
  </r>
  <r>
    <n v="4702"/>
    <x v="2323"/>
    <x v="3"/>
    <x v="943"/>
    <d v="2014-05-18T00:00:00"/>
    <s v="Standard Class"/>
    <x v="451"/>
    <s v="Julie Kriz"/>
    <x v="2"/>
    <s v="United States"/>
    <s v="Austin"/>
    <x v="5"/>
    <n v="78745"/>
    <x v="2"/>
    <s v="OFF-PA-10003657"/>
    <x v="1"/>
    <x v="10"/>
    <s v="Xerox 1927"/>
    <n v="6.8480000000000008"/>
    <n v="2"/>
    <n v="0.2"/>
    <n v="2.1399999999999992"/>
  </r>
  <r>
    <n v="4703"/>
    <x v="2323"/>
    <x v="3"/>
    <x v="943"/>
    <d v="2014-05-18T00:00:00"/>
    <s v="Standard Class"/>
    <x v="451"/>
    <s v="Julie Kriz"/>
    <x v="2"/>
    <s v="United States"/>
    <s v="Austin"/>
    <x v="5"/>
    <n v="78745"/>
    <x v="2"/>
    <s v="FUR-FU-10001967"/>
    <x v="0"/>
    <x v="5"/>
    <s v="Telescoping Adjustable Floor Lamp"/>
    <n v="7.9959999999999996"/>
    <n v="1"/>
    <n v="0.6"/>
    <n v="-6.9964999999999993"/>
  </r>
  <r>
    <n v="4704"/>
    <x v="2324"/>
    <x v="0"/>
    <x v="890"/>
    <d v="2013-06-29T00:00:00"/>
    <s v="Standard Class"/>
    <x v="704"/>
    <s v="Dave Hallsten"/>
    <x v="1"/>
    <s v="United States"/>
    <s v="Houston"/>
    <x v="5"/>
    <n v="77095"/>
    <x v="2"/>
    <s v="OFF-AP-10002082"/>
    <x v="1"/>
    <x v="9"/>
    <s v="Holmes HEPA Air Purifier"/>
    <n v="8.711999999999998"/>
    <n v="2"/>
    <n v="0.8"/>
    <n v="-19.602000000000007"/>
  </r>
  <r>
    <n v="4705"/>
    <x v="2325"/>
    <x v="0"/>
    <x v="624"/>
    <d v="2013-05-19T00:00:00"/>
    <s v="First Class"/>
    <x v="151"/>
    <s v="Arthur Gainer"/>
    <x v="0"/>
    <s v="United States"/>
    <s v="Waterbury"/>
    <x v="29"/>
    <n v="6708"/>
    <x v="3"/>
    <s v="OFF-SU-10000381"/>
    <x v="1"/>
    <x v="14"/>
    <s v="Acme Forged Steel Scissors with Black Enamel Handles"/>
    <n v="65.17"/>
    <n v="7"/>
    <n v="0"/>
    <n v="18.899299999999997"/>
  </r>
  <r>
    <n v="4706"/>
    <x v="2325"/>
    <x v="0"/>
    <x v="624"/>
    <d v="2013-05-19T00:00:00"/>
    <s v="First Class"/>
    <x v="151"/>
    <s v="Arthur Gainer"/>
    <x v="0"/>
    <s v="United States"/>
    <s v="Waterbury"/>
    <x v="29"/>
    <n v="6708"/>
    <x v="3"/>
    <s v="OFF-LA-10002475"/>
    <x v="1"/>
    <x v="2"/>
    <s v="Avery 519"/>
    <n v="14.62"/>
    <n v="2"/>
    <n v="0"/>
    <n v="6.8713999999999995"/>
  </r>
  <r>
    <n v="4707"/>
    <x v="2325"/>
    <x v="0"/>
    <x v="624"/>
    <d v="2013-05-19T00:00:00"/>
    <s v="First Class"/>
    <x v="151"/>
    <s v="Arthur Gainer"/>
    <x v="0"/>
    <s v="United States"/>
    <s v="Waterbury"/>
    <x v="29"/>
    <n v="6708"/>
    <x v="3"/>
    <s v="FUR-FU-10003975"/>
    <x v="0"/>
    <x v="5"/>
    <s v="Eldon Advantage Chair Mats for Low to Medium Pile Carpets"/>
    <n v="173.24"/>
    <n v="4"/>
    <n v="0"/>
    <n v="17.323999999999984"/>
  </r>
  <r>
    <n v="4708"/>
    <x v="2326"/>
    <x v="3"/>
    <x v="222"/>
    <d v="2014-07-01T00:00:00"/>
    <s v="First Class"/>
    <x v="576"/>
    <s v="William Brown"/>
    <x v="0"/>
    <s v="United States"/>
    <s v="Los Angeles"/>
    <x v="1"/>
    <n v="90049"/>
    <x v="1"/>
    <s v="OFF-BI-10003091"/>
    <x v="1"/>
    <x v="8"/>
    <s v="GBC DocuBind TL200 Manual Binding Machine"/>
    <n v="895.92"/>
    <n v="5"/>
    <n v="0.2"/>
    <n v="302.37299999999993"/>
  </r>
  <r>
    <n v="4709"/>
    <x v="2326"/>
    <x v="3"/>
    <x v="222"/>
    <d v="2014-07-01T00:00:00"/>
    <s v="First Class"/>
    <x v="576"/>
    <s v="William Brown"/>
    <x v="0"/>
    <s v="United States"/>
    <s v="Los Angeles"/>
    <x v="1"/>
    <n v="90049"/>
    <x v="1"/>
    <s v="OFF-ST-10002974"/>
    <x v="1"/>
    <x v="4"/>
    <s v="Trav-L-File Heavy-Duty Shuttle II, Black"/>
    <n v="130.71"/>
    <n v="3"/>
    <n v="0"/>
    <n v="39.212999999999994"/>
  </r>
  <r>
    <n v="4710"/>
    <x v="2326"/>
    <x v="3"/>
    <x v="222"/>
    <d v="2014-07-01T00:00:00"/>
    <s v="First Class"/>
    <x v="576"/>
    <s v="William Brown"/>
    <x v="0"/>
    <s v="United States"/>
    <s v="Los Angeles"/>
    <x v="1"/>
    <n v="90049"/>
    <x v="1"/>
    <s v="OFF-AR-10000255"/>
    <x v="1"/>
    <x v="6"/>
    <s v="Newell 328"/>
    <n v="11.68"/>
    <n v="2"/>
    <n v="0"/>
    <n v="3.0367999999999995"/>
  </r>
  <r>
    <n v="4711"/>
    <x v="2326"/>
    <x v="3"/>
    <x v="222"/>
    <d v="2014-07-01T00:00:00"/>
    <s v="First Class"/>
    <x v="576"/>
    <s v="William Brown"/>
    <x v="0"/>
    <s v="United States"/>
    <s v="Los Angeles"/>
    <x v="1"/>
    <n v="90049"/>
    <x v="1"/>
    <s v="TEC-AC-10001284"/>
    <x v="2"/>
    <x v="11"/>
    <s v="Enermax Briskie RF Wireless Keyboard and Mouse Combo"/>
    <n v="62.31"/>
    <n v="3"/>
    <n v="0"/>
    <n v="22.4316"/>
  </r>
  <r>
    <n v="4712"/>
    <x v="2327"/>
    <x v="2"/>
    <x v="691"/>
    <d v="2011-03-31T00:00:00"/>
    <s v="Same Day"/>
    <x v="123"/>
    <s v="Jas O'Carroll"/>
    <x v="0"/>
    <s v="United States"/>
    <s v="Philadelphia"/>
    <x v="9"/>
    <n v="19120"/>
    <x v="3"/>
    <s v="OFF-BI-10003529"/>
    <x v="1"/>
    <x v="8"/>
    <s v="Avery Round Ring Poly Binders"/>
    <n v="0.85200000000000009"/>
    <n v="1"/>
    <n v="0.7"/>
    <n v="-0.59639999999999982"/>
  </r>
  <r>
    <n v="4713"/>
    <x v="2328"/>
    <x v="2"/>
    <x v="757"/>
    <d v="2011-12-21T00:00:00"/>
    <s v="Standard Class"/>
    <x v="719"/>
    <s v="Ed Jacobs"/>
    <x v="0"/>
    <s v="United States"/>
    <s v="Huntsville"/>
    <x v="5"/>
    <n v="77340"/>
    <x v="2"/>
    <s v="OFF-PA-10000029"/>
    <x v="1"/>
    <x v="10"/>
    <s v="Xerox 224"/>
    <n v="36.288000000000011"/>
    <n v="7"/>
    <n v="0.2"/>
    <n v="12.700800000000001"/>
  </r>
  <r>
    <n v="4714"/>
    <x v="2328"/>
    <x v="2"/>
    <x v="757"/>
    <d v="2011-12-21T00:00:00"/>
    <s v="Standard Class"/>
    <x v="719"/>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x v="455"/>
    <s v="Adrian Barton"/>
    <x v="0"/>
    <s v="United States"/>
    <s v="Portland"/>
    <x v="21"/>
    <n v="97206"/>
    <x v="1"/>
    <s v="TEC-PH-10002200"/>
    <x v="2"/>
    <x v="7"/>
    <s v="Aastra 6757i CT Wireless VoIP phone"/>
    <n v="344.70400000000001"/>
    <n v="2"/>
    <n v="0.2"/>
    <n v="38.779199999999989"/>
  </r>
  <r>
    <n v="4716"/>
    <x v="2330"/>
    <x v="1"/>
    <x v="793"/>
    <d v="2012-05-16T00:00:00"/>
    <s v="Standard Class"/>
    <x v="398"/>
    <s v="Larry Tron"/>
    <x v="0"/>
    <s v="United States"/>
    <s v="Louisville"/>
    <x v="22"/>
    <n v="80027"/>
    <x v="1"/>
    <s v="TEC-PH-10000441"/>
    <x v="2"/>
    <x v="7"/>
    <s v="VTech DS6151"/>
    <n v="201.584"/>
    <n v="2"/>
    <n v="0.2"/>
    <n v="20.158400000000015"/>
  </r>
  <r>
    <n v="4717"/>
    <x v="2331"/>
    <x v="3"/>
    <x v="734"/>
    <d v="2014-12-08T00:00:00"/>
    <s v="Second Class"/>
    <x v="475"/>
    <s v="Corinna Mitchell"/>
    <x v="2"/>
    <s v="United States"/>
    <s v="Seattle"/>
    <x v="4"/>
    <n v="98115"/>
    <x v="1"/>
    <s v="FUR-TA-10002958"/>
    <x v="0"/>
    <x v="3"/>
    <s v="Bevis Oval Conference Table, Walnut"/>
    <n v="521.96"/>
    <n v="2"/>
    <n v="0"/>
    <n v="88.733199999999954"/>
  </r>
  <r>
    <n v="4718"/>
    <x v="2332"/>
    <x v="1"/>
    <x v="295"/>
    <d v="2012-12-17T00:00:00"/>
    <s v="Standard Class"/>
    <x v="75"/>
    <s v="Eric Murdock"/>
    <x v="0"/>
    <s v="United States"/>
    <s v="Baltimore"/>
    <x v="39"/>
    <n v="21215"/>
    <x v="3"/>
    <s v="OFF-AR-10001662"/>
    <x v="1"/>
    <x v="6"/>
    <s v="Rogers Handheld Barrel Pencil Sharpener"/>
    <n v="8.2200000000000006"/>
    <n v="3"/>
    <n v="0"/>
    <n v="2.2194000000000007"/>
  </r>
  <r>
    <n v="4719"/>
    <x v="2333"/>
    <x v="1"/>
    <x v="998"/>
    <d v="2012-10-11T00:00:00"/>
    <s v="First Class"/>
    <x v="249"/>
    <s v="Denny Joy"/>
    <x v="1"/>
    <s v="United States"/>
    <s v="San Francisco"/>
    <x v="1"/>
    <n v="94109"/>
    <x v="1"/>
    <s v="OFF-PA-10004101"/>
    <x v="1"/>
    <x v="10"/>
    <s v="Xerox 1894"/>
    <n v="45.36"/>
    <n v="7"/>
    <n v="0"/>
    <n v="21.772800000000004"/>
  </r>
  <r>
    <n v="4720"/>
    <x v="2334"/>
    <x v="1"/>
    <x v="24"/>
    <d v="2012-04-20T00:00:00"/>
    <s v="Second Class"/>
    <x v="368"/>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x v="368"/>
    <s v="Deanra Eno"/>
    <x v="2"/>
    <s v="United States"/>
    <s v="Los Angeles"/>
    <x v="1"/>
    <n v="90004"/>
    <x v="1"/>
    <s v="OFF-PA-10000483"/>
    <x v="1"/>
    <x v="10"/>
    <s v="Xerox 19"/>
    <n v="61.96"/>
    <n v="2"/>
    <n v="0"/>
    <n v="27.881999999999998"/>
  </r>
  <r>
    <n v="4722"/>
    <x v="2335"/>
    <x v="2"/>
    <x v="159"/>
    <d v="2011-06-11T00:00:00"/>
    <s v="Second Class"/>
    <x v="749"/>
    <s v="Nick Radford"/>
    <x v="0"/>
    <s v="United States"/>
    <s v="Aurora"/>
    <x v="10"/>
    <n v="60505"/>
    <x v="2"/>
    <s v="FUR-TA-10002041"/>
    <x v="0"/>
    <x v="3"/>
    <s v="Bevis Round Conference Table Top, X-Base"/>
    <n v="268.935"/>
    <n v="3"/>
    <n v="0.5"/>
    <n v="-209.76929999999999"/>
  </r>
  <r>
    <n v="4723"/>
    <x v="2336"/>
    <x v="3"/>
    <x v="853"/>
    <d v="2014-09-08T00:00:00"/>
    <s v="Standard Class"/>
    <x v="278"/>
    <s v="Christine Kargatis"/>
    <x v="2"/>
    <s v="United States"/>
    <s v="Seattle"/>
    <x v="4"/>
    <n v="98103"/>
    <x v="1"/>
    <s v="OFF-AR-10001166"/>
    <x v="1"/>
    <x v="6"/>
    <s v="Staples"/>
    <n v="7.58"/>
    <n v="1"/>
    <n v="0"/>
    <n v="2.9561999999999999"/>
  </r>
  <r>
    <n v="4724"/>
    <x v="2337"/>
    <x v="0"/>
    <x v="730"/>
    <d v="2013-05-23T00:00:00"/>
    <s v="Same Day"/>
    <x v="223"/>
    <s v="Jeremy Farry"/>
    <x v="0"/>
    <s v="United States"/>
    <s v="Athens"/>
    <x v="32"/>
    <n v="30605"/>
    <x v="0"/>
    <s v="OFF-LA-10004345"/>
    <x v="1"/>
    <x v="2"/>
    <s v="Avery 493"/>
    <n v="14.73"/>
    <n v="3"/>
    <n v="0"/>
    <n v="7.2176999999999998"/>
  </r>
  <r>
    <n v="4725"/>
    <x v="2338"/>
    <x v="0"/>
    <x v="583"/>
    <d v="2013-11-16T00:00:00"/>
    <s v="Standard Class"/>
    <x v="697"/>
    <s v="Laurel Beltran"/>
    <x v="2"/>
    <s v="United States"/>
    <s v="Apopka"/>
    <x v="2"/>
    <n v="32712"/>
    <x v="0"/>
    <s v="OFF-BI-10002852"/>
    <x v="1"/>
    <x v="8"/>
    <s v="Ibico Standard Transparent Covers"/>
    <n v="9.8880000000000017"/>
    <n v="2"/>
    <n v="0.7"/>
    <n v="-6.921599999999998"/>
  </r>
  <r>
    <n v="4726"/>
    <x v="2338"/>
    <x v="0"/>
    <x v="583"/>
    <d v="2013-11-16T00:00:00"/>
    <s v="Standard Class"/>
    <x v="697"/>
    <s v="Laurel Beltran"/>
    <x v="2"/>
    <s v="United States"/>
    <s v="Apopka"/>
    <x v="2"/>
    <n v="32712"/>
    <x v="0"/>
    <s v="OFF-AP-10001058"/>
    <x v="1"/>
    <x v="9"/>
    <s v="Sanyo 2.5 Cubic Foot Mid-Size Office Refrigerators"/>
    <n v="671.5440000000001"/>
    <n v="3"/>
    <n v="0.2"/>
    <n v="50.36579999999995"/>
  </r>
  <r>
    <n v="4727"/>
    <x v="2339"/>
    <x v="2"/>
    <x v="641"/>
    <d v="2011-11-29T00:00:00"/>
    <s v="Second Class"/>
    <x v="486"/>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x v="486"/>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x v="23"/>
    <s v="Lena Hernandez"/>
    <x v="0"/>
    <s v="United States"/>
    <s v="San Francisco"/>
    <x v="1"/>
    <n v="94110"/>
    <x v="1"/>
    <s v="OFF-BI-10003684"/>
    <x v="1"/>
    <x v="8"/>
    <s v="Wilson Jones Legal Size Ring Binders"/>
    <n v="123.14399999999999"/>
    <n v="7"/>
    <n v="0.2"/>
    <n v="46.178999999999988"/>
  </r>
  <r>
    <n v="4730"/>
    <x v="2341"/>
    <x v="0"/>
    <x v="427"/>
    <d v="2013-07-24T00:00:00"/>
    <s v="Second Class"/>
    <x v="603"/>
    <s v="Susan Vittorini"/>
    <x v="0"/>
    <s v="United States"/>
    <s v="Dallas"/>
    <x v="5"/>
    <n v="75217"/>
    <x v="2"/>
    <s v="TEC-AC-10000487"/>
    <x v="2"/>
    <x v="11"/>
    <s v="SanDisk Cruzer 4 GB USB Flash Drive"/>
    <n v="15.576000000000001"/>
    <n v="3"/>
    <n v="0.2"/>
    <n v="3.3098999999999998"/>
  </r>
  <r>
    <n v="4731"/>
    <x v="2342"/>
    <x v="1"/>
    <x v="368"/>
    <d v="2012-03-31T00:00:00"/>
    <s v="Second Class"/>
    <x v="579"/>
    <s v="Richard Bierner"/>
    <x v="0"/>
    <s v="United States"/>
    <s v="San Diego"/>
    <x v="1"/>
    <n v="92105"/>
    <x v="1"/>
    <s v="OFF-PA-10001736"/>
    <x v="1"/>
    <x v="10"/>
    <s v="Xerox 1880"/>
    <n v="212.64"/>
    <n v="6"/>
    <n v="0"/>
    <n v="99.940799999999982"/>
  </r>
  <r>
    <n v="4732"/>
    <x v="2342"/>
    <x v="1"/>
    <x v="368"/>
    <d v="2012-03-31T00:00:00"/>
    <s v="Second Class"/>
    <x v="579"/>
    <s v="Richard Bierner"/>
    <x v="0"/>
    <s v="United States"/>
    <s v="San Diego"/>
    <x v="1"/>
    <n v="92105"/>
    <x v="1"/>
    <s v="OFF-PA-10001609"/>
    <x v="1"/>
    <x v="10"/>
    <s v="Tops Wirebound Message Log Books"/>
    <n v="9.870000000000001"/>
    <n v="3"/>
    <n v="0"/>
    <n v="4.5401999999999996"/>
  </r>
  <r>
    <n v="4733"/>
    <x v="2342"/>
    <x v="1"/>
    <x v="368"/>
    <d v="2012-03-31T00:00:00"/>
    <s v="Second Class"/>
    <x v="579"/>
    <s v="Richard Bierner"/>
    <x v="0"/>
    <s v="United States"/>
    <s v="San Diego"/>
    <x v="1"/>
    <n v="92105"/>
    <x v="1"/>
    <s v="TEC-AC-10003116"/>
    <x v="2"/>
    <x v="11"/>
    <s v="Memorex Froggy Flash Drive 8 GB"/>
    <n v="53.25"/>
    <n v="3"/>
    <n v="0"/>
    <n v="20.767499999999998"/>
  </r>
  <r>
    <n v="4734"/>
    <x v="2342"/>
    <x v="1"/>
    <x v="368"/>
    <d v="2012-03-31T00:00:00"/>
    <s v="Second Class"/>
    <x v="579"/>
    <s v="Richard Bierner"/>
    <x v="0"/>
    <s v="United States"/>
    <s v="San Diego"/>
    <x v="1"/>
    <n v="92105"/>
    <x v="1"/>
    <s v="FUR-FU-10004586"/>
    <x v="0"/>
    <x v="5"/>
    <s v="G.E. Longer-Life Indoor Recessed Floodlight Bulbs"/>
    <n v="19.919999999999998"/>
    <n v="3"/>
    <n v="0"/>
    <n v="9.5615999999999985"/>
  </r>
  <r>
    <n v="4735"/>
    <x v="2343"/>
    <x v="0"/>
    <x v="281"/>
    <d v="2013-04-13T00:00:00"/>
    <s v="Standard Class"/>
    <x v="114"/>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x v="390"/>
    <s v="Penelope Sewall"/>
    <x v="2"/>
    <s v="United States"/>
    <s v="Lewiston"/>
    <x v="43"/>
    <n v="4240"/>
    <x v="3"/>
    <s v="OFF-BI-10004970"/>
    <x v="1"/>
    <x v="8"/>
    <s v="ACCOHIDE 3-Ring Binder, Blue, 1&quot;"/>
    <n v="8.26"/>
    <n v="2"/>
    <n v="0"/>
    <n v="3.8822000000000001"/>
  </r>
  <r>
    <n v="4737"/>
    <x v="2344"/>
    <x v="1"/>
    <x v="385"/>
    <d v="2012-06-19T00:00:00"/>
    <s v="Standard Class"/>
    <x v="390"/>
    <s v="Penelope Sewall"/>
    <x v="2"/>
    <s v="United States"/>
    <s v="Lewiston"/>
    <x v="43"/>
    <n v="4240"/>
    <x v="3"/>
    <s v="OFF-BI-10002824"/>
    <x v="1"/>
    <x v="8"/>
    <s v="Recycled Easel Ring Binders"/>
    <n v="29.84"/>
    <n v="2"/>
    <n v="0"/>
    <n v="13.427999999999997"/>
  </r>
  <r>
    <n v="4738"/>
    <x v="2344"/>
    <x v="1"/>
    <x v="385"/>
    <d v="2012-06-19T00:00:00"/>
    <s v="Standard Class"/>
    <x v="390"/>
    <s v="Penelope Sewall"/>
    <x v="2"/>
    <s v="United States"/>
    <s v="Lewiston"/>
    <x v="43"/>
    <n v="4240"/>
    <x v="3"/>
    <s v="TEC-AC-10003657"/>
    <x v="2"/>
    <x v="11"/>
    <s v="Lenovo 17-Key USB Numeric Keypad"/>
    <n v="67.98"/>
    <n v="2"/>
    <n v="0"/>
    <n v="14.955599999999997"/>
  </r>
  <r>
    <n v="4739"/>
    <x v="2345"/>
    <x v="1"/>
    <x v="954"/>
    <d v="2012-02-24T00:00:00"/>
    <s v="Standard Class"/>
    <x v="150"/>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x v="150"/>
    <s v="Guy Thornton"/>
    <x v="0"/>
    <s v="United States"/>
    <s v="Long Beach"/>
    <x v="1"/>
    <n v="90805"/>
    <x v="1"/>
    <s v="FUR-TA-10001676"/>
    <x v="0"/>
    <x v="3"/>
    <s v="Hon 61000 Series Interactive Training Tables"/>
    <n v="35.544000000000004"/>
    <n v="1"/>
    <n v="0.2"/>
    <n v="-0.88860000000000205"/>
  </r>
  <r>
    <n v="4741"/>
    <x v="2346"/>
    <x v="3"/>
    <x v="105"/>
    <d v="2014-11-17T00:00:00"/>
    <s v="Standard Class"/>
    <x v="394"/>
    <s v="Christine Sundaresam"/>
    <x v="0"/>
    <s v="United States"/>
    <s v="Seattle"/>
    <x v="4"/>
    <n v="98115"/>
    <x v="1"/>
    <s v="OFF-LA-10004853"/>
    <x v="1"/>
    <x v="2"/>
    <s v="Avery 483"/>
    <n v="9.9600000000000009"/>
    <n v="2"/>
    <n v="0"/>
    <n v="4.5815999999999999"/>
  </r>
  <r>
    <n v="4742"/>
    <x v="2346"/>
    <x v="3"/>
    <x v="105"/>
    <d v="2014-11-17T00:00:00"/>
    <s v="Standard Class"/>
    <x v="394"/>
    <s v="Christine Sundaresam"/>
    <x v="0"/>
    <s v="United States"/>
    <s v="Seattle"/>
    <x v="4"/>
    <n v="98115"/>
    <x v="1"/>
    <s v="OFF-AR-10000315"/>
    <x v="1"/>
    <x v="6"/>
    <s v="Dixon Ticonderoga Maple Cedar Pencil, #2"/>
    <n v="9.2099999999999991"/>
    <n v="3"/>
    <n v="0"/>
    <n v="2.3025000000000002"/>
  </r>
  <r>
    <n v="4743"/>
    <x v="2346"/>
    <x v="3"/>
    <x v="105"/>
    <d v="2014-11-17T00:00:00"/>
    <s v="Standard Class"/>
    <x v="394"/>
    <s v="Christine Sundaresam"/>
    <x v="0"/>
    <s v="United States"/>
    <s v="Seattle"/>
    <x v="4"/>
    <n v="98115"/>
    <x v="1"/>
    <s v="OFF-SU-10000381"/>
    <x v="1"/>
    <x v="14"/>
    <s v="Acme Forged Steel Scissors with Black Enamel Handles"/>
    <n v="27.93"/>
    <n v="3"/>
    <n v="0"/>
    <n v="8.0996999999999986"/>
  </r>
  <r>
    <n v="4744"/>
    <x v="2347"/>
    <x v="3"/>
    <x v="916"/>
    <d v="2014-03-06T00:00:00"/>
    <s v="Same Day"/>
    <x v="148"/>
    <s v="Julia Dunbar"/>
    <x v="0"/>
    <s v="United States"/>
    <s v="Rochester"/>
    <x v="11"/>
    <n v="55901"/>
    <x v="2"/>
    <s v="OFF-FA-10002763"/>
    <x v="1"/>
    <x v="13"/>
    <s v="Advantus Map Pennant Flags and Round Head Tacks"/>
    <n v="7.9"/>
    <n v="2"/>
    <n v="0"/>
    <n v="2.5279999999999996"/>
  </r>
  <r>
    <n v="4745"/>
    <x v="2347"/>
    <x v="3"/>
    <x v="916"/>
    <d v="2014-03-06T00:00:00"/>
    <s v="Same Day"/>
    <x v="148"/>
    <s v="Julia Dunbar"/>
    <x v="0"/>
    <s v="United States"/>
    <s v="Rochester"/>
    <x v="11"/>
    <n v="55901"/>
    <x v="2"/>
    <s v="OFF-ST-10000877"/>
    <x v="1"/>
    <x v="4"/>
    <s v="Recycled Steel Personal File for Standard File Folders"/>
    <n v="221.16"/>
    <n v="4"/>
    <n v="0"/>
    <n v="57.501599999999996"/>
  </r>
  <r>
    <n v="4746"/>
    <x v="2347"/>
    <x v="3"/>
    <x v="916"/>
    <d v="2014-03-06T00:00:00"/>
    <s v="Same Day"/>
    <x v="148"/>
    <s v="Julia Dunbar"/>
    <x v="0"/>
    <s v="United States"/>
    <s v="Rochester"/>
    <x v="11"/>
    <n v="55901"/>
    <x v="2"/>
    <s v="OFF-BI-10001071"/>
    <x v="1"/>
    <x v="8"/>
    <s v="GBC ProClick Punch Binding System"/>
    <n v="127.96"/>
    <n v="2"/>
    <n v="0"/>
    <n v="62.700400000000002"/>
  </r>
  <r>
    <n v="4747"/>
    <x v="2347"/>
    <x v="3"/>
    <x v="916"/>
    <d v="2014-03-06T00:00:00"/>
    <s v="Same Day"/>
    <x v="148"/>
    <s v="Julia Dunbar"/>
    <x v="0"/>
    <s v="United States"/>
    <s v="Rochester"/>
    <x v="11"/>
    <n v="55901"/>
    <x v="2"/>
    <s v="OFF-BI-10001097"/>
    <x v="1"/>
    <x v="8"/>
    <s v="Avery Hole Reinforcements"/>
    <n v="18.690000000000001"/>
    <n v="3"/>
    <n v="0"/>
    <n v="9.158100000000001"/>
  </r>
  <r>
    <n v="4748"/>
    <x v="2348"/>
    <x v="0"/>
    <x v="840"/>
    <d v="2013-03-04T00:00:00"/>
    <s v="Same Day"/>
    <x v="378"/>
    <s v="Theresa Swint"/>
    <x v="1"/>
    <s v="United States"/>
    <s v="San Francisco"/>
    <x v="1"/>
    <n v="94110"/>
    <x v="1"/>
    <s v="OFF-SU-10004782"/>
    <x v="1"/>
    <x v="14"/>
    <s v="Elite 5&quot; Scissors"/>
    <n v="25.349999999999998"/>
    <n v="3"/>
    <n v="0"/>
    <n v="7.6049999999999978"/>
  </r>
  <r>
    <n v="4749"/>
    <x v="2348"/>
    <x v="0"/>
    <x v="840"/>
    <d v="2013-03-04T00:00:00"/>
    <s v="Same Day"/>
    <x v="378"/>
    <s v="Theresa Swint"/>
    <x v="1"/>
    <s v="United States"/>
    <s v="San Francisco"/>
    <x v="1"/>
    <n v="94110"/>
    <x v="1"/>
    <s v="FUR-FU-10000672"/>
    <x v="0"/>
    <x v="5"/>
    <s v="Executive Impressions 10&quot; Spectator Wall Clock"/>
    <n v="35.28"/>
    <n v="3"/>
    <n v="0"/>
    <n v="11.995199999999997"/>
  </r>
  <r>
    <n v="4750"/>
    <x v="2349"/>
    <x v="0"/>
    <x v="435"/>
    <d v="2013-12-26T00:00:00"/>
    <s v="First Class"/>
    <x v="296"/>
    <s v="Benjamin Venier"/>
    <x v="1"/>
    <s v="United States"/>
    <s v="Seattle"/>
    <x v="4"/>
    <n v="98103"/>
    <x v="1"/>
    <s v="OFF-PA-10002986"/>
    <x v="1"/>
    <x v="10"/>
    <s v="Xerox 1898"/>
    <n v="33.4"/>
    <n v="5"/>
    <n v="0"/>
    <n v="16.032"/>
  </r>
  <r>
    <n v="4751"/>
    <x v="2350"/>
    <x v="0"/>
    <x v="877"/>
    <d v="2013-10-10T00:00:00"/>
    <s v="First Class"/>
    <x v="393"/>
    <s v="Dionis Lloyd"/>
    <x v="1"/>
    <s v="United States"/>
    <s v="Spokane"/>
    <x v="4"/>
    <n v="99207"/>
    <x v="1"/>
    <s v="TEC-MA-10001972"/>
    <x v="2"/>
    <x v="15"/>
    <s v="Okidata C331dn Printer"/>
    <n v="837.59999999999991"/>
    <n v="3"/>
    <n v="0.2"/>
    <n v="62.82000000000005"/>
  </r>
  <r>
    <n v="4752"/>
    <x v="2351"/>
    <x v="0"/>
    <x v="10"/>
    <d v="2013-12-14T00:00:00"/>
    <s v="Standard Class"/>
    <x v="12"/>
    <s v="Emily Burns"/>
    <x v="0"/>
    <s v="United States"/>
    <s v="Franklin"/>
    <x v="18"/>
    <n v="37064"/>
    <x v="0"/>
    <s v="TEC-PH-10000169"/>
    <x v="2"/>
    <x v="7"/>
    <s v="ARKON Windshield Dashboard Air Vent Car Mount Holder"/>
    <n v="40.68"/>
    <n v="3"/>
    <n v="0.2"/>
    <n v="-9.153000000000004"/>
  </r>
  <r>
    <n v="4753"/>
    <x v="2352"/>
    <x v="3"/>
    <x v="225"/>
    <d v="2014-11-25T00:00:00"/>
    <s v="Standard Class"/>
    <x v="301"/>
    <s v="Erica Smith"/>
    <x v="0"/>
    <s v="United States"/>
    <s v="Jackson"/>
    <x v="18"/>
    <n v="38301"/>
    <x v="0"/>
    <s v="FUR-CH-10001482"/>
    <x v="0"/>
    <x v="1"/>
    <s v="Office Star - Mesh Screen back chair with Vinyl seat"/>
    <n v="209.56799999999998"/>
    <n v="2"/>
    <n v="0.2"/>
    <n v="-23.576400000000007"/>
  </r>
  <r>
    <n v="4754"/>
    <x v="2353"/>
    <x v="1"/>
    <x v="295"/>
    <d v="2012-12-16T00:00:00"/>
    <s v="Standard Class"/>
    <x v="102"/>
    <s v="Joni Blumstein"/>
    <x v="0"/>
    <s v="United States"/>
    <s v="Austin"/>
    <x v="5"/>
    <n v="78745"/>
    <x v="2"/>
    <s v="TEC-AC-10002018"/>
    <x v="2"/>
    <x v="11"/>
    <s v="AmazonBasics 3-Button USB Wired Mouse"/>
    <n v="22.368000000000002"/>
    <n v="4"/>
    <n v="0.2"/>
    <n v="6.4308000000000014"/>
  </r>
  <r>
    <n v="4755"/>
    <x v="2354"/>
    <x v="3"/>
    <x v="447"/>
    <d v="2014-02-09T00:00:00"/>
    <s v="Standard Class"/>
    <x v="618"/>
    <s v="Shahid Collister"/>
    <x v="0"/>
    <s v="United States"/>
    <s v="Pembroke Pines"/>
    <x v="2"/>
    <n v="33024"/>
    <x v="0"/>
    <s v="OFF-BI-10000301"/>
    <x v="1"/>
    <x v="8"/>
    <s v="GBC Instant Report Kit"/>
    <n v="3.8820000000000006"/>
    <n v="2"/>
    <n v="0.7"/>
    <n v="-2.5880000000000001"/>
  </r>
  <r>
    <n v="4756"/>
    <x v="2354"/>
    <x v="3"/>
    <x v="447"/>
    <d v="2014-02-09T00:00:00"/>
    <s v="Standard Class"/>
    <x v="618"/>
    <s v="Shahid Collister"/>
    <x v="0"/>
    <s v="United States"/>
    <s v="Pembroke Pines"/>
    <x v="2"/>
    <n v="33024"/>
    <x v="0"/>
    <s v="OFF-PA-10004381"/>
    <x v="1"/>
    <x v="10"/>
    <s v="14-7/8 x 11 Blue Bar Computer Printout Paper"/>
    <n v="115.29600000000001"/>
    <n v="3"/>
    <n v="0.2"/>
    <n v="40.353599999999986"/>
  </r>
  <r>
    <n v="4757"/>
    <x v="2355"/>
    <x v="3"/>
    <x v="296"/>
    <d v="2014-09-26T00:00:00"/>
    <s v="Standard Class"/>
    <x v="12"/>
    <s v="Emily Burns"/>
    <x v="0"/>
    <s v="United States"/>
    <s v="Philadelphia"/>
    <x v="9"/>
    <n v="19143"/>
    <x v="3"/>
    <s v="OFF-BI-10004141"/>
    <x v="1"/>
    <x v="8"/>
    <s v="Insertable Tab Indexes For Data Binders"/>
    <n v="1.9080000000000004"/>
    <n v="2"/>
    <n v="0.7"/>
    <n v="-1.5264000000000002"/>
  </r>
  <r>
    <n v="4758"/>
    <x v="2356"/>
    <x v="3"/>
    <x v="504"/>
    <d v="2014-05-06T00:00:00"/>
    <s v="Standard Class"/>
    <x v="679"/>
    <s v="Tony Chapman"/>
    <x v="2"/>
    <s v="United States"/>
    <s v="Danville"/>
    <x v="10"/>
    <n v="61832"/>
    <x v="2"/>
    <s v="OFF-BI-10001575"/>
    <x v="1"/>
    <x v="8"/>
    <s v="GBC Linen Binding Covers"/>
    <n v="43.371999999999993"/>
    <n v="7"/>
    <n v="0.8"/>
    <n v="-69.395200000000031"/>
  </r>
  <r>
    <n v="4759"/>
    <x v="2357"/>
    <x v="2"/>
    <x v="935"/>
    <d v="2011-11-07T00:00:00"/>
    <s v="Standard Class"/>
    <x v="611"/>
    <s v="Speros Goranitis"/>
    <x v="0"/>
    <s v="United States"/>
    <s v="New York City"/>
    <x v="15"/>
    <n v="10009"/>
    <x v="3"/>
    <s v="TEC-PH-10000984"/>
    <x v="2"/>
    <x v="7"/>
    <s v="Panasonic KX-TG9471B"/>
    <n v="783.96"/>
    <n v="4"/>
    <n v="0"/>
    <n v="219.50880000000006"/>
  </r>
  <r>
    <n v="4760"/>
    <x v="2357"/>
    <x v="2"/>
    <x v="935"/>
    <d v="2011-11-07T00:00:00"/>
    <s v="Standard Class"/>
    <x v="611"/>
    <s v="Speros Goranitis"/>
    <x v="0"/>
    <s v="United States"/>
    <s v="New York City"/>
    <x v="15"/>
    <n v="10009"/>
    <x v="3"/>
    <s v="OFF-BI-10000666"/>
    <x v="1"/>
    <x v="8"/>
    <s v="Surelock Post Binders"/>
    <n v="48.896000000000001"/>
    <n v="2"/>
    <n v="0.2"/>
    <n v="18.335999999999999"/>
  </r>
  <r>
    <n v="4761"/>
    <x v="2357"/>
    <x v="2"/>
    <x v="935"/>
    <d v="2011-11-07T00:00:00"/>
    <s v="Standard Class"/>
    <x v="611"/>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x v="298"/>
    <s v="Bryan Mills"/>
    <x v="0"/>
    <s v="United States"/>
    <s v="Columbus"/>
    <x v="24"/>
    <n v="43229"/>
    <x v="3"/>
    <s v="OFF-LA-10003720"/>
    <x v="1"/>
    <x v="2"/>
    <s v="Avery 487"/>
    <n v="5.9039999999999999"/>
    <n v="2"/>
    <n v="0.2"/>
    <n v="1.9925999999999999"/>
  </r>
  <r>
    <n v="4763"/>
    <x v="2358"/>
    <x v="0"/>
    <x v="945"/>
    <d v="2014-01-05T00:00:00"/>
    <s v="Standard Class"/>
    <x v="298"/>
    <s v="Bryan Mills"/>
    <x v="0"/>
    <s v="United States"/>
    <s v="Columbus"/>
    <x v="24"/>
    <n v="43229"/>
    <x v="3"/>
    <s v="OFF-SU-10001664"/>
    <x v="1"/>
    <x v="14"/>
    <s v="Acme Office Executive Series Stainless Steel Trimmers"/>
    <n v="13.712000000000002"/>
    <n v="2"/>
    <n v="0.2"/>
    <n v="1.0284"/>
  </r>
  <r>
    <n v="4764"/>
    <x v="2359"/>
    <x v="2"/>
    <x v="328"/>
    <d v="2011-09-21T00:00:00"/>
    <s v="Standard Class"/>
    <x v="749"/>
    <s v="Nick Radford"/>
    <x v="0"/>
    <s v="United States"/>
    <s v="Chula Vista"/>
    <x v="1"/>
    <n v="91911"/>
    <x v="1"/>
    <s v="OFF-EN-10001453"/>
    <x v="1"/>
    <x v="12"/>
    <s v="Tyvek Interoffice Envelopes, 9 1/2&quot; x 12 1/2&quot;, 100/Box"/>
    <n v="182.94"/>
    <n v="3"/>
    <n v="0"/>
    <n v="85.981799999999993"/>
  </r>
  <r>
    <n v="4765"/>
    <x v="2360"/>
    <x v="3"/>
    <x v="221"/>
    <d v="2014-11-28T00:00:00"/>
    <s v="First Class"/>
    <x v="310"/>
    <s v="Patrick Gardner"/>
    <x v="0"/>
    <s v="United States"/>
    <s v="San Francisco"/>
    <x v="1"/>
    <n v="94110"/>
    <x v="1"/>
    <s v="OFF-AR-10001860"/>
    <x v="1"/>
    <x v="6"/>
    <s v="BIC Liqua Brite Liner"/>
    <n v="27.76"/>
    <n v="4"/>
    <n v="0"/>
    <n v="9.9936000000000007"/>
  </r>
  <r>
    <n v="4766"/>
    <x v="2361"/>
    <x v="1"/>
    <x v="999"/>
    <d v="2012-04-28T00:00:00"/>
    <s v="Standard Class"/>
    <x v="489"/>
    <s v="Deborah Brumfield"/>
    <x v="2"/>
    <s v="United States"/>
    <s v="New York City"/>
    <x v="15"/>
    <n v="10009"/>
    <x v="3"/>
    <s v="OFF-AR-10001044"/>
    <x v="1"/>
    <x v="6"/>
    <s v="BOSTON Ranger #55 Pencil Sharpener, Black"/>
    <n v="25.99"/>
    <n v="1"/>
    <n v="0"/>
    <n v="7.5370999999999988"/>
  </r>
  <r>
    <n v="4767"/>
    <x v="2362"/>
    <x v="1"/>
    <x v="1000"/>
    <d v="2012-03-12T00:00:00"/>
    <s v="First Class"/>
    <x v="374"/>
    <s v="Noel Staavos"/>
    <x v="1"/>
    <s v="United States"/>
    <s v="San Antonio"/>
    <x v="5"/>
    <n v="78207"/>
    <x v="2"/>
    <s v="TEC-AC-10002473"/>
    <x v="2"/>
    <x v="11"/>
    <s v="Maxell 4.7GB DVD-R"/>
    <n v="113.52000000000001"/>
    <n v="5"/>
    <n v="0.2"/>
    <n v="29.798999999999999"/>
  </r>
  <r>
    <n v="4768"/>
    <x v="2362"/>
    <x v="1"/>
    <x v="1000"/>
    <d v="2012-03-12T00:00:00"/>
    <s v="First Class"/>
    <x v="374"/>
    <s v="Noel Staavos"/>
    <x v="1"/>
    <s v="United States"/>
    <s v="San Antonio"/>
    <x v="5"/>
    <n v="78207"/>
    <x v="2"/>
    <s v="TEC-PH-10001809"/>
    <x v="2"/>
    <x v="7"/>
    <s v="Panasonic KX T7736-B Digital phone"/>
    <n v="359.88"/>
    <n v="3"/>
    <n v="0.2"/>
    <n v="22.492499999999993"/>
  </r>
  <r>
    <n v="4769"/>
    <x v="2363"/>
    <x v="3"/>
    <x v="455"/>
    <d v="2014-06-04T00:00:00"/>
    <s v="Same Day"/>
    <x v="750"/>
    <s v="Cari Schnelling"/>
    <x v="0"/>
    <s v="United States"/>
    <s v="Jacksonville"/>
    <x v="3"/>
    <n v="28540"/>
    <x v="0"/>
    <s v="OFF-PA-10004733"/>
    <x v="1"/>
    <x v="10"/>
    <s v="Things To Do Today Spiral Book"/>
    <n v="25.344000000000001"/>
    <n v="4"/>
    <n v="0.2"/>
    <n v="9.1871999999999989"/>
  </r>
  <r>
    <n v="4770"/>
    <x v="2364"/>
    <x v="0"/>
    <x v="251"/>
    <d v="2013-09-25T00:00:00"/>
    <s v="Second Class"/>
    <x v="254"/>
    <s v="Chuck Clark"/>
    <x v="2"/>
    <s v="United States"/>
    <s v="San Francisco"/>
    <x v="1"/>
    <n v="94109"/>
    <x v="1"/>
    <s v="OFF-BI-10003355"/>
    <x v="1"/>
    <x v="8"/>
    <s v="Cardinal Holdit Business Card Pockets"/>
    <n v="11.952000000000002"/>
    <n v="3"/>
    <n v="0.2"/>
    <n v="4.1832000000000003"/>
  </r>
  <r>
    <n v="4771"/>
    <x v="2364"/>
    <x v="0"/>
    <x v="251"/>
    <d v="2013-09-25T00:00:00"/>
    <s v="Second Class"/>
    <x v="254"/>
    <s v="Chuck Clark"/>
    <x v="2"/>
    <s v="United States"/>
    <s v="San Francisco"/>
    <x v="1"/>
    <n v="94109"/>
    <x v="1"/>
    <s v="OFF-SU-10001212"/>
    <x v="1"/>
    <x v="14"/>
    <s v="Kleencut Forged Office Shears by Acme United Corporation"/>
    <n v="6.24"/>
    <n v="3"/>
    <n v="0"/>
    <n v="1.8719999999999997"/>
  </r>
  <r>
    <n v="4772"/>
    <x v="2365"/>
    <x v="2"/>
    <x v="656"/>
    <d v="2011-11-03T00:00:00"/>
    <s v="Second Class"/>
    <x v="549"/>
    <s v="Amy Cox"/>
    <x v="0"/>
    <s v="United States"/>
    <s v="Avondale"/>
    <x v="16"/>
    <n v="85323"/>
    <x v="1"/>
    <s v="TEC-PH-10000486"/>
    <x v="2"/>
    <x v="7"/>
    <s v="Plantronics HL10 Handset Lifter"/>
    <n v="742.33600000000001"/>
    <n v="8"/>
    <n v="0.2"/>
    <n v="83.512799999999913"/>
  </r>
  <r>
    <n v="4773"/>
    <x v="2366"/>
    <x v="3"/>
    <x v="51"/>
    <d v="2014-11-28T00:00:00"/>
    <s v="Standard Class"/>
    <x v="200"/>
    <s v="Christopher Martinez"/>
    <x v="0"/>
    <s v="United States"/>
    <s v="Chicago"/>
    <x v="10"/>
    <n v="60610"/>
    <x v="2"/>
    <s v="FUR-FU-10004909"/>
    <x v="0"/>
    <x v="5"/>
    <s v="Contemporary Wood/Metal Frame"/>
    <n v="6.4640000000000004"/>
    <n v="1"/>
    <n v="0.6"/>
    <n v="-4.0400000000000009"/>
  </r>
  <r>
    <n v="4774"/>
    <x v="2366"/>
    <x v="3"/>
    <x v="51"/>
    <d v="2014-11-28T00:00:00"/>
    <s v="Standard Class"/>
    <x v="200"/>
    <s v="Christopher Martinez"/>
    <x v="0"/>
    <s v="United States"/>
    <s v="Chicago"/>
    <x v="10"/>
    <n v="60610"/>
    <x v="2"/>
    <s v="OFF-LA-10001613"/>
    <x v="1"/>
    <x v="2"/>
    <s v="Avery File Folder Labels"/>
    <n v="11.52"/>
    <n v="5"/>
    <n v="0.2"/>
    <n v="4.1760000000000002"/>
  </r>
  <r>
    <n v="4775"/>
    <x v="2366"/>
    <x v="3"/>
    <x v="51"/>
    <d v="2014-11-28T00:00:00"/>
    <s v="Standard Class"/>
    <x v="200"/>
    <s v="Christopher Martinez"/>
    <x v="0"/>
    <s v="United States"/>
    <s v="Chicago"/>
    <x v="10"/>
    <n v="60610"/>
    <x v="2"/>
    <s v="TEC-PH-10004447"/>
    <x v="2"/>
    <x v="7"/>
    <s v="Toshiba IPT2010-SD IP Telephone"/>
    <n v="222.38400000000001"/>
    <n v="2"/>
    <n v="0.2"/>
    <n v="16.678799999999995"/>
  </r>
  <r>
    <n v="4776"/>
    <x v="2367"/>
    <x v="3"/>
    <x v="673"/>
    <d v="2014-11-22T00:00:00"/>
    <s v="Standard Class"/>
    <x v="735"/>
    <s v="Eileen Kiefer"/>
    <x v="2"/>
    <s v="United States"/>
    <s v="Escondido"/>
    <x v="1"/>
    <n v="92025"/>
    <x v="1"/>
    <s v="OFF-AR-10000255"/>
    <x v="1"/>
    <x v="6"/>
    <s v="Newell 328"/>
    <n v="23.36"/>
    <n v="4"/>
    <n v="0"/>
    <n v="6.073599999999999"/>
  </r>
  <r>
    <n v="4777"/>
    <x v="2368"/>
    <x v="0"/>
    <x v="317"/>
    <d v="2013-02-23T00:00:00"/>
    <s v="Second Class"/>
    <x v="316"/>
    <s v="Cyma Kinney"/>
    <x v="1"/>
    <s v="United States"/>
    <s v="Long Beach"/>
    <x v="15"/>
    <n v="11561"/>
    <x v="3"/>
    <s v="OFF-LA-10004425"/>
    <x v="1"/>
    <x v="2"/>
    <s v="Staples"/>
    <n v="8.67"/>
    <n v="3"/>
    <n v="0"/>
    <n v="4.0749000000000004"/>
  </r>
  <r>
    <n v="4778"/>
    <x v="2368"/>
    <x v="0"/>
    <x v="317"/>
    <d v="2013-02-23T00:00:00"/>
    <s v="Second Class"/>
    <x v="316"/>
    <s v="Cyma Kinney"/>
    <x v="1"/>
    <s v="United States"/>
    <s v="Long Beach"/>
    <x v="15"/>
    <n v="11561"/>
    <x v="3"/>
    <s v="OFF-SU-10001664"/>
    <x v="1"/>
    <x v="14"/>
    <s v="Acme Office Executive Series Stainless Steel Trimmers"/>
    <n v="25.71"/>
    <n v="3"/>
    <n v="0"/>
    <n v="6.6846000000000005"/>
  </r>
  <r>
    <n v="4779"/>
    <x v="2369"/>
    <x v="3"/>
    <x v="659"/>
    <d v="2014-11-12T00:00:00"/>
    <s v="Standard Class"/>
    <x v="7"/>
    <s v="Pete Kriz"/>
    <x v="0"/>
    <s v="United States"/>
    <s v="Newark"/>
    <x v="13"/>
    <n v="19711"/>
    <x v="3"/>
    <s v="OFF-AP-10000696"/>
    <x v="1"/>
    <x v="9"/>
    <s v="Holmes Odor Grabber"/>
    <n v="100.94"/>
    <n v="7"/>
    <n v="0"/>
    <n v="33.310199999999995"/>
  </r>
  <r>
    <n v="4780"/>
    <x v="2370"/>
    <x v="2"/>
    <x v="1001"/>
    <d v="2011-07-10T00:00:00"/>
    <s v="First Class"/>
    <x v="659"/>
    <s v="Michelle Huthwaite"/>
    <x v="0"/>
    <s v="United States"/>
    <s v="Buffalo"/>
    <x v="15"/>
    <n v="14215"/>
    <x v="3"/>
    <s v="FUR-CH-10002647"/>
    <x v="0"/>
    <x v="1"/>
    <s v="Situations Contoured Folding Chairs, 4/Set"/>
    <n v="63.882000000000005"/>
    <n v="1"/>
    <n v="0.1"/>
    <n v="10.647000000000004"/>
  </r>
  <r>
    <n v="4781"/>
    <x v="2371"/>
    <x v="2"/>
    <x v="845"/>
    <d v="2011-11-12T00:00:00"/>
    <s v="Standard Class"/>
    <x v="56"/>
    <s v="Steven Cartwright"/>
    <x v="0"/>
    <s v="United States"/>
    <s v="Houston"/>
    <x v="5"/>
    <n v="77070"/>
    <x v="2"/>
    <s v="FUR-CH-10002758"/>
    <x v="0"/>
    <x v="1"/>
    <s v="Hon Deluxe Fabric Upholstered Stacking Chairs, Squared Back"/>
    <n v="683.14399999999989"/>
    <n v="4"/>
    <n v="0.3"/>
    <n v="0"/>
  </r>
  <r>
    <n v="4782"/>
    <x v="2371"/>
    <x v="2"/>
    <x v="845"/>
    <d v="2011-11-12T00:00:00"/>
    <s v="Standard Class"/>
    <x v="56"/>
    <s v="Steven Cartwright"/>
    <x v="0"/>
    <s v="United States"/>
    <s v="Houston"/>
    <x v="5"/>
    <n v="77070"/>
    <x v="2"/>
    <s v="OFF-BI-10000201"/>
    <x v="1"/>
    <x v="8"/>
    <s v="Avery Triangle Shaped Sheet Lifters, Black, 2/Pack"/>
    <n v="1.4759999999999995"/>
    <n v="3"/>
    <n v="0.8"/>
    <n v="-2.214"/>
  </r>
  <r>
    <n v="4783"/>
    <x v="2371"/>
    <x v="2"/>
    <x v="845"/>
    <d v="2011-11-12T00:00:00"/>
    <s v="Standard Class"/>
    <x v="56"/>
    <s v="Steven Cartwright"/>
    <x v="0"/>
    <s v="United States"/>
    <s v="Houston"/>
    <x v="5"/>
    <n v="77070"/>
    <x v="2"/>
    <s v="OFF-SU-10004115"/>
    <x v="1"/>
    <x v="14"/>
    <s v="Acme Stainless Steel Office Snips"/>
    <n v="40.711999999999996"/>
    <n v="7"/>
    <n v="0.2"/>
    <n v="3.5623000000000022"/>
  </r>
  <r>
    <n v="4784"/>
    <x v="2372"/>
    <x v="3"/>
    <x v="480"/>
    <d v="2014-02-02T00:00:00"/>
    <s v="Standard Class"/>
    <x v="673"/>
    <s v="Giulietta Baptist"/>
    <x v="0"/>
    <s v="United States"/>
    <s v="Wichita"/>
    <x v="41"/>
    <n v="67212"/>
    <x v="2"/>
    <s v="OFF-PA-10000806"/>
    <x v="1"/>
    <x v="10"/>
    <s v="Xerox 1934"/>
    <n v="279.89999999999998"/>
    <n v="5"/>
    <n v="0"/>
    <n v="137.15100000000001"/>
  </r>
  <r>
    <n v="4785"/>
    <x v="2373"/>
    <x v="1"/>
    <x v="555"/>
    <d v="2012-12-16T00:00:00"/>
    <s v="Standard Class"/>
    <x v="5"/>
    <s v="Irene Maddox"/>
    <x v="0"/>
    <s v="United States"/>
    <s v="Colorado Springs"/>
    <x v="22"/>
    <n v="80906"/>
    <x v="1"/>
    <s v="OFF-AR-10001473"/>
    <x v="1"/>
    <x v="6"/>
    <s v="Newell 313"/>
    <n v="13.120000000000001"/>
    <n v="5"/>
    <n v="0.2"/>
    <n v="1.1480000000000006"/>
  </r>
  <r>
    <n v="4786"/>
    <x v="2373"/>
    <x v="1"/>
    <x v="555"/>
    <d v="2012-12-16T00:00:00"/>
    <s v="Standard Class"/>
    <x v="5"/>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x v="5"/>
    <s v="Irene Maddox"/>
    <x v="0"/>
    <s v="United States"/>
    <s v="Colorado Springs"/>
    <x v="22"/>
    <n v="80906"/>
    <x v="1"/>
    <s v="OFF-AR-10001545"/>
    <x v="1"/>
    <x v="6"/>
    <s v="Newell 326"/>
    <n v="4.2240000000000002"/>
    <n v="3"/>
    <n v="0.2"/>
    <n v="0.47519999999999984"/>
  </r>
  <r>
    <n v="4788"/>
    <x v="2373"/>
    <x v="1"/>
    <x v="555"/>
    <d v="2012-12-16T00:00:00"/>
    <s v="Standard Class"/>
    <x v="5"/>
    <s v="Irene Maddox"/>
    <x v="0"/>
    <s v="United States"/>
    <s v="Colorado Springs"/>
    <x v="22"/>
    <n v="80906"/>
    <x v="1"/>
    <s v="TEC-AC-10004396"/>
    <x v="2"/>
    <x v="11"/>
    <s v="Logitech Keyboard K120"/>
    <n v="58.08"/>
    <n v="4"/>
    <n v="0.2"/>
    <n v="-6.5339999999999954"/>
  </r>
  <r>
    <n v="4789"/>
    <x v="2373"/>
    <x v="1"/>
    <x v="555"/>
    <d v="2012-12-16T00:00:00"/>
    <s v="Standard Class"/>
    <x v="5"/>
    <s v="Irene Maddox"/>
    <x v="0"/>
    <s v="United States"/>
    <s v="Colorado Springs"/>
    <x v="22"/>
    <n v="80906"/>
    <x v="1"/>
    <s v="FUR-FU-10002456"/>
    <x v="0"/>
    <x v="5"/>
    <s v="Master Caster Door Stop, Large Neon Orange"/>
    <n v="52.416000000000004"/>
    <n v="9"/>
    <n v="0.2"/>
    <n v="15.069600000000007"/>
  </r>
  <r>
    <n v="4790"/>
    <x v="2373"/>
    <x v="1"/>
    <x v="555"/>
    <d v="2012-12-16T00:00:00"/>
    <s v="Standard Class"/>
    <x v="5"/>
    <s v="Irene Maddox"/>
    <x v="0"/>
    <s v="United States"/>
    <s v="Colorado Springs"/>
    <x v="22"/>
    <n v="80906"/>
    <x v="1"/>
    <s v="FUR-FU-10001473"/>
    <x v="0"/>
    <x v="5"/>
    <s v="DAX Wood Document Frame"/>
    <n v="54.920000000000009"/>
    <n v="5"/>
    <n v="0.2"/>
    <n v="10.983999999999996"/>
  </r>
  <r>
    <n v="4791"/>
    <x v="2373"/>
    <x v="1"/>
    <x v="555"/>
    <d v="2012-12-16T00:00:00"/>
    <s v="Standard Class"/>
    <x v="5"/>
    <s v="Irene Maddox"/>
    <x v="0"/>
    <s v="United States"/>
    <s v="Colorado Springs"/>
    <x v="22"/>
    <n v="80906"/>
    <x v="1"/>
    <s v="FUR-TA-10000849"/>
    <x v="0"/>
    <x v="3"/>
    <s v="Bevis Rectangular Conference Tables"/>
    <n v="364.95"/>
    <n v="5"/>
    <n v="0.5"/>
    <n v="-248.16599999999994"/>
  </r>
  <r>
    <n v="4792"/>
    <x v="2373"/>
    <x v="1"/>
    <x v="555"/>
    <d v="2012-12-16T00:00:00"/>
    <s v="Standard Class"/>
    <x v="5"/>
    <s v="Irene Maddox"/>
    <x v="0"/>
    <s v="United States"/>
    <s v="Colorado Springs"/>
    <x v="22"/>
    <n v="80906"/>
    <x v="1"/>
    <s v="OFF-PA-10001166"/>
    <x v="1"/>
    <x v="10"/>
    <s v="Xerox 1932"/>
    <n v="85.055999999999997"/>
    <n v="3"/>
    <n v="0.2"/>
    <n v="28.706399999999991"/>
  </r>
  <r>
    <n v="4793"/>
    <x v="2373"/>
    <x v="1"/>
    <x v="555"/>
    <d v="2012-12-16T00:00:00"/>
    <s v="Standard Class"/>
    <x v="5"/>
    <s v="Irene Maddox"/>
    <x v="0"/>
    <s v="United States"/>
    <s v="Colorado Springs"/>
    <x v="22"/>
    <n v="80906"/>
    <x v="1"/>
    <s v="OFF-PA-10003256"/>
    <x v="1"/>
    <x v="10"/>
    <s v="Avery Personal Creations Heavyweight Cards"/>
    <n v="27.695999999999998"/>
    <n v="3"/>
    <n v="0.2"/>
    <n v="9.6935999999999964"/>
  </r>
  <r>
    <n v="4794"/>
    <x v="2374"/>
    <x v="1"/>
    <x v="685"/>
    <d v="2012-07-04T00:00:00"/>
    <s v="Standard Class"/>
    <x v="514"/>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x v="751"/>
    <s v="Monica Federle"/>
    <x v="1"/>
    <s v="United States"/>
    <s v="Los Angeles"/>
    <x v="1"/>
    <n v="90036"/>
    <x v="1"/>
    <s v="FUR-FU-10001215"/>
    <x v="0"/>
    <x v="5"/>
    <s v="Howard Miller 11-1/2&quot; Diameter Brentwood Wall Clock"/>
    <n v="43.13"/>
    <n v="1"/>
    <n v="0"/>
    <n v="18.114600000000003"/>
  </r>
  <r>
    <n v="4796"/>
    <x v="2376"/>
    <x v="1"/>
    <x v="863"/>
    <d v="2012-08-17T00:00:00"/>
    <s v="Standard Class"/>
    <x v="242"/>
    <s v="Clytie Kelty"/>
    <x v="0"/>
    <s v="United States"/>
    <s v="Marietta"/>
    <x v="32"/>
    <n v="30062"/>
    <x v="0"/>
    <s v="OFF-BI-10004187"/>
    <x v="1"/>
    <x v="8"/>
    <s v="Staples"/>
    <n v="5.64"/>
    <n v="3"/>
    <n v="0"/>
    <n v="2.7071999999999994"/>
  </r>
  <r>
    <n v="4797"/>
    <x v="2377"/>
    <x v="0"/>
    <x v="675"/>
    <d v="2013-05-20T00:00:00"/>
    <s v="Standard Class"/>
    <x v="149"/>
    <s v="Michael Kennedy"/>
    <x v="1"/>
    <s v="United States"/>
    <s v="Jacksonville"/>
    <x v="2"/>
    <n v="32216"/>
    <x v="0"/>
    <s v="OFF-BI-10001718"/>
    <x v="1"/>
    <x v="8"/>
    <s v="GBC DocuBind P50 Personal Binding Machine"/>
    <n v="57.582000000000008"/>
    <n v="3"/>
    <n v="0.7"/>
    <n v="-44.146199999999979"/>
  </r>
  <r>
    <n v="4798"/>
    <x v="2377"/>
    <x v="0"/>
    <x v="675"/>
    <d v="2013-05-20T00:00:00"/>
    <s v="Standard Class"/>
    <x v="149"/>
    <s v="Michael Kennedy"/>
    <x v="1"/>
    <s v="United States"/>
    <s v="Jacksonville"/>
    <x v="2"/>
    <n v="32216"/>
    <x v="0"/>
    <s v="OFF-PA-10004983"/>
    <x v="1"/>
    <x v="10"/>
    <s v="Xerox 23"/>
    <n v="31.104000000000006"/>
    <n v="6"/>
    <n v="0.2"/>
    <n v="10.8864"/>
  </r>
  <r>
    <n v="4799"/>
    <x v="2377"/>
    <x v="0"/>
    <x v="675"/>
    <d v="2013-05-20T00:00:00"/>
    <s v="Standard Class"/>
    <x v="149"/>
    <s v="Michael Kennedy"/>
    <x v="1"/>
    <s v="United States"/>
    <s v="Jacksonville"/>
    <x v="2"/>
    <n v="32216"/>
    <x v="0"/>
    <s v="FUR-FU-10002396"/>
    <x v="0"/>
    <x v="5"/>
    <s v="DAX Copper Panel Document Frame, 5 x 7 Size"/>
    <n v="30.192"/>
    <n v="3"/>
    <n v="0.2"/>
    <n v="8.3028000000000031"/>
  </r>
  <r>
    <n v="4800"/>
    <x v="2377"/>
    <x v="0"/>
    <x v="675"/>
    <d v="2013-05-20T00:00:00"/>
    <s v="Standard Class"/>
    <x v="149"/>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x v="149"/>
    <s v="Michael Kennedy"/>
    <x v="1"/>
    <s v="United States"/>
    <s v="Jacksonville"/>
    <x v="2"/>
    <n v="32216"/>
    <x v="0"/>
    <s v="OFF-AR-10002467"/>
    <x v="1"/>
    <x v="6"/>
    <s v="Dixon Ticonderoga Pencils"/>
    <n v="4.7679999999999998"/>
    <n v="2"/>
    <n v="0.2"/>
    <n v="0.41720000000000046"/>
  </r>
  <r>
    <n v="4802"/>
    <x v="2377"/>
    <x v="0"/>
    <x v="675"/>
    <d v="2013-05-20T00:00:00"/>
    <s v="Standard Class"/>
    <x v="149"/>
    <s v="Michael Kennedy"/>
    <x v="1"/>
    <s v="United States"/>
    <s v="Jacksonville"/>
    <x v="2"/>
    <n v="32216"/>
    <x v="0"/>
    <s v="OFF-BI-10004002"/>
    <x v="1"/>
    <x v="8"/>
    <s v="Wilson Jones International Size A4 Ring Binders"/>
    <n v="10.380000000000003"/>
    <n v="2"/>
    <n v="0.7"/>
    <n v="-7.6119999999999983"/>
  </r>
  <r>
    <n v="4803"/>
    <x v="2377"/>
    <x v="0"/>
    <x v="675"/>
    <d v="2013-05-20T00:00:00"/>
    <s v="Standard Class"/>
    <x v="149"/>
    <s v="Michael Kennedy"/>
    <x v="1"/>
    <s v="United States"/>
    <s v="Jacksonville"/>
    <x v="2"/>
    <n v="32216"/>
    <x v="0"/>
    <s v="OFF-BI-10002309"/>
    <x v="1"/>
    <x v="8"/>
    <s v="Avery Heavy-Duty EZD  Binder With Locking Rings"/>
    <n v="13.392000000000003"/>
    <n v="8"/>
    <n v="0.7"/>
    <n v="-9.8207999999999984"/>
  </r>
  <r>
    <n v="4804"/>
    <x v="2378"/>
    <x v="3"/>
    <x v="1002"/>
    <d v="2014-07-18T00:00:00"/>
    <s v="Second Class"/>
    <x v="708"/>
    <s v="Mark Hamilton"/>
    <x v="0"/>
    <s v="United States"/>
    <s v="Philadelphia"/>
    <x v="9"/>
    <n v="19140"/>
    <x v="3"/>
    <s v="TEC-PH-10003885"/>
    <x v="2"/>
    <x v="7"/>
    <s v="Cisco SPA508G"/>
    <n v="39.593999999999994"/>
    <n v="1"/>
    <n v="0.4"/>
    <n v="-7.2589000000000041"/>
  </r>
  <r>
    <n v="4805"/>
    <x v="2378"/>
    <x v="3"/>
    <x v="1002"/>
    <d v="2014-07-18T00:00:00"/>
    <s v="Second Class"/>
    <x v="708"/>
    <s v="Mark Hamilton"/>
    <x v="0"/>
    <s v="United States"/>
    <s v="Philadelphia"/>
    <x v="9"/>
    <n v="19140"/>
    <x v="3"/>
    <s v="FUR-FU-10002501"/>
    <x v="0"/>
    <x v="5"/>
    <s v="Nu-Dell Executive Frame"/>
    <n v="91.00800000000001"/>
    <n v="9"/>
    <n v="0.2"/>
    <n v="19.339199999999998"/>
  </r>
  <r>
    <n v="4806"/>
    <x v="2379"/>
    <x v="1"/>
    <x v="6"/>
    <d v="2012-11-25T00:00:00"/>
    <s v="Second Class"/>
    <x v="159"/>
    <s v="Nathan Gelder"/>
    <x v="0"/>
    <s v="United States"/>
    <s v="Los Angeles"/>
    <x v="1"/>
    <n v="90008"/>
    <x v="1"/>
    <s v="OFF-PA-10000176"/>
    <x v="1"/>
    <x v="10"/>
    <s v="Xerox 1887"/>
    <n v="37.94"/>
    <n v="2"/>
    <n v="0"/>
    <n v="18.211199999999998"/>
  </r>
  <r>
    <n v="4807"/>
    <x v="2379"/>
    <x v="1"/>
    <x v="6"/>
    <d v="2012-11-25T00:00:00"/>
    <s v="Second Class"/>
    <x v="159"/>
    <s v="Nathan Gelder"/>
    <x v="0"/>
    <s v="United States"/>
    <s v="Los Angeles"/>
    <x v="1"/>
    <n v="90008"/>
    <x v="1"/>
    <s v="OFF-PA-10000327"/>
    <x v="1"/>
    <x v="10"/>
    <s v="Xerox 1971"/>
    <n v="42.800000000000004"/>
    <n v="10"/>
    <n v="0"/>
    <n v="19.259999999999998"/>
  </r>
  <r>
    <n v="4808"/>
    <x v="2379"/>
    <x v="1"/>
    <x v="6"/>
    <d v="2012-11-25T00:00:00"/>
    <s v="Second Class"/>
    <x v="159"/>
    <s v="Nathan Gelder"/>
    <x v="0"/>
    <s v="United States"/>
    <s v="Los Angeles"/>
    <x v="1"/>
    <n v="90008"/>
    <x v="1"/>
    <s v="OFF-ST-10004634"/>
    <x v="1"/>
    <x v="4"/>
    <s v="Personal Folder Holder, Ebony"/>
    <n v="33.630000000000003"/>
    <n v="3"/>
    <n v="0"/>
    <n v="10.088999999999999"/>
  </r>
  <r>
    <n v="4809"/>
    <x v="2380"/>
    <x v="2"/>
    <x v="533"/>
    <d v="2011-11-28T00:00:00"/>
    <s v="Standard Class"/>
    <x v="536"/>
    <s v="Phillip Breyer"/>
    <x v="1"/>
    <s v="United States"/>
    <s v="Philadelphia"/>
    <x v="9"/>
    <n v="19134"/>
    <x v="3"/>
    <s v="OFF-EN-10003040"/>
    <x v="1"/>
    <x v="12"/>
    <s v="Quality Park Security Envelopes"/>
    <n v="62.808000000000007"/>
    <n v="3"/>
    <n v="0.2"/>
    <n v="21.197700000000001"/>
  </r>
  <r>
    <n v="4810"/>
    <x v="2381"/>
    <x v="1"/>
    <x v="17"/>
    <d v="2012-12-30T00:00:00"/>
    <s v="First Class"/>
    <x v="681"/>
    <s v="Richard Eichhorn"/>
    <x v="0"/>
    <s v="United States"/>
    <s v="Eau Claire"/>
    <x v="6"/>
    <n v="54703"/>
    <x v="2"/>
    <s v="OFF-PA-10003228"/>
    <x v="1"/>
    <x v="10"/>
    <s v="Xerox 1917"/>
    <n v="195.64"/>
    <n v="4"/>
    <n v="0"/>
    <n v="91.950799999999987"/>
  </r>
  <r>
    <n v="4811"/>
    <x v="2381"/>
    <x v="1"/>
    <x v="17"/>
    <d v="2012-12-30T00:00:00"/>
    <s v="First Class"/>
    <x v="681"/>
    <s v="Richard Eichhorn"/>
    <x v="0"/>
    <s v="United States"/>
    <s v="Eau Claire"/>
    <x v="6"/>
    <n v="54703"/>
    <x v="2"/>
    <s v="TEC-PH-10004345"/>
    <x v="2"/>
    <x v="7"/>
    <s v="Cisco SPA 502G IP Phone"/>
    <n v="239.9"/>
    <n v="2"/>
    <n v="0"/>
    <n v="71.97"/>
  </r>
  <r>
    <n v="4812"/>
    <x v="2382"/>
    <x v="0"/>
    <x v="696"/>
    <d v="2013-11-20T00:00:00"/>
    <s v="Second Class"/>
    <x v="686"/>
    <s v="Eugene Barchas"/>
    <x v="0"/>
    <s v="United States"/>
    <s v="Philadelphia"/>
    <x v="9"/>
    <n v="19134"/>
    <x v="3"/>
    <s v="FUR-CH-10000785"/>
    <x v="0"/>
    <x v="1"/>
    <s v="Global Ergonomic Managers Chair"/>
    <n v="380.05799999999994"/>
    <n v="3"/>
    <n v="0.3"/>
    <n v="-21.717600000000004"/>
  </r>
  <r>
    <n v="4813"/>
    <x v="2382"/>
    <x v="0"/>
    <x v="696"/>
    <d v="2013-11-20T00:00:00"/>
    <s v="Second Class"/>
    <x v="686"/>
    <s v="Eugene Barchas"/>
    <x v="0"/>
    <s v="United States"/>
    <s v="Philadelphia"/>
    <x v="9"/>
    <n v="19134"/>
    <x v="3"/>
    <s v="TEC-CO-10004115"/>
    <x v="2"/>
    <x v="16"/>
    <s v="Sharp AL-1530CS Digital Copier"/>
    <n v="1199.9759999999999"/>
    <n v="4"/>
    <n v="0.4"/>
    <n v="179.99639999999999"/>
  </r>
  <r>
    <n v="4814"/>
    <x v="2382"/>
    <x v="0"/>
    <x v="696"/>
    <d v="2013-11-20T00:00:00"/>
    <s v="Second Class"/>
    <x v="686"/>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x v="577"/>
    <s v="Trudy Brown"/>
    <x v="0"/>
    <s v="United States"/>
    <s v="Los Angeles"/>
    <x v="1"/>
    <n v="90004"/>
    <x v="1"/>
    <s v="OFF-PA-10002751"/>
    <x v="1"/>
    <x v="10"/>
    <s v="Xerox 1920"/>
    <n v="17.940000000000001"/>
    <n v="3"/>
    <n v="0"/>
    <n v="8.0730000000000004"/>
  </r>
  <r>
    <n v="4816"/>
    <x v="2384"/>
    <x v="2"/>
    <x v="58"/>
    <d v="2011-12-31T00:00:00"/>
    <s v="Standard Class"/>
    <x v="726"/>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x v="726"/>
    <s v="Maureen Gnade"/>
    <x v="0"/>
    <s v="United States"/>
    <s v="Philadelphia"/>
    <x v="9"/>
    <n v="19134"/>
    <x v="3"/>
    <s v="OFF-AP-10002998"/>
    <x v="1"/>
    <x v="9"/>
    <s v="Holmes 99% HEPA Air Purifier"/>
    <n v="34.655999999999999"/>
    <n v="2"/>
    <n v="0.2"/>
    <n v="5.6315999999999971"/>
  </r>
  <r>
    <n v="4818"/>
    <x v="2384"/>
    <x v="2"/>
    <x v="58"/>
    <d v="2011-12-31T00:00:00"/>
    <s v="Standard Class"/>
    <x v="726"/>
    <s v="Maureen Gnade"/>
    <x v="0"/>
    <s v="United States"/>
    <s v="Philadelphia"/>
    <x v="9"/>
    <n v="19134"/>
    <x v="3"/>
    <s v="OFF-AP-10003287"/>
    <x v="1"/>
    <x v="9"/>
    <s v="Tripp Lite TLP810NET Broadband Surge for Modem/Fax"/>
    <n v="81.552000000000007"/>
    <n v="2"/>
    <n v="0.2"/>
    <n v="8.1551999999999971"/>
  </r>
  <r>
    <n v="4819"/>
    <x v="2384"/>
    <x v="2"/>
    <x v="58"/>
    <d v="2011-12-31T00:00:00"/>
    <s v="Standard Class"/>
    <x v="726"/>
    <s v="Maureen Gnade"/>
    <x v="0"/>
    <s v="United States"/>
    <s v="Philadelphia"/>
    <x v="9"/>
    <n v="19134"/>
    <x v="3"/>
    <s v="OFF-ST-10001370"/>
    <x v="1"/>
    <x v="4"/>
    <s v="Sensible Storage WireTech Storage Systems"/>
    <n v="227.13600000000002"/>
    <n v="4"/>
    <n v="0.2"/>
    <n v="-42.588000000000036"/>
  </r>
  <r>
    <n v="4820"/>
    <x v="2385"/>
    <x v="3"/>
    <x v="110"/>
    <d v="2014-06-15T00:00:00"/>
    <s v="Standard Class"/>
    <x v="752"/>
    <s v="Liz Willingham"/>
    <x v="0"/>
    <s v="United States"/>
    <s v="Norwich"/>
    <x v="29"/>
    <n v="6360"/>
    <x v="3"/>
    <s v="OFF-BI-10004040"/>
    <x v="1"/>
    <x v="8"/>
    <s v="Wilson Jones Impact Binders"/>
    <n v="10.36"/>
    <n v="2"/>
    <n v="0"/>
    <n v="5.0763999999999996"/>
  </r>
  <r>
    <n v="4821"/>
    <x v="2386"/>
    <x v="1"/>
    <x v="1003"/>
    <d v="2012-04-11T00:00:00"/>
    <s v="Standard Class"/>
    <x v="724"/>
    <s v="Peter Fuller"/>
    <x v="0"/>
    <s v="United States"/>
    <s v="San Antonio"/>
    <x v="5"/>
    <n v="78207"/>
    <x v="2"/>
    <s v="OFF-AP-10002651"/>
    <x v="1"/>
    <x v="9"/>
    <s v="Hoover Upright Vacuum With Dirt Cup"/>
    <n v="463.24799999999988"/>
    <n v="8"/>
    <n v="0.8"/>
    <n v="-1181.2824000000003"/>
  </r>
  <r>
    <n v="4822"/>
    <x v="2386"/>
    <x v="1"/>
    <x v="1003"/>
    <d v="2012-04-11T00:00:00"/>
    <s v="Standard Class"/>
    <x v="724"/>
    <s v="Peter Fuller"/>
    <x v="0"/>
    <s v="United States"/>
    <s v="San Antonio"/>
    <x v="5"/>
    <n v="78207"/>
    <x v="2"/>
    <s v="TEC-AC-10002402"/>
    <x v="2"/>
    <x v="11"/>
    <s v="Razer Kraken PRO Over Ear PC and Music Headset"/>
    <n v="383.952"/>
    <n v="6"/>
    <n v="0.2"/>
    <n v="47.993999999999971"/>
  </r>
  <r>
    <n v="4823"/>
    <x v="2387"/>
    <x v="0"/>
    <x v="212"/>
    <d v="2013-07-12T00:00:00"/>
    <s v="Same Day"/>
    <x v="125"/>
    <s v="Nick Zandusky"/>
    <x v="2"/>
    <s v="United States"/>
    <s v="Yuma"/>
    <x v="16"/>
    <n v="85364"/>
    <x v="1"/>
    <s v="OFF-BI-10001658"/>
    <x v="1"/>
    <x v="8"/>
    <s v="GBC Standard Therm-A-Bind Covers"/>
    <n v="44.856000000000009"/>
    <n v="6"/>
    <n v="0.7"/>
    <n v="-35.884799999999984"/>
  </r>
  <r>
    <n v="4824"/>
    <x v="2388"/>
    <x v="0"/>
    <x v="831"/>
    <d v="2013-11-27T00:00:00"/>
    <s v="Standard Class"/>
    <x v="237"/>
    <s v="Chloris Kastensmidt"/>
    <x v="0"/>
    <s v="United States"/>
    <s v="Columbus"/>
    <x v="24"/>
    <n v="43229"/>
    <x v="3"/>
    <s v="TEC-MA-10000752"/>
    <x v="2"/>
    <x v="15"/>
    <s v="Texas Instrument TI-15 Fraction Calculator"/>
    <n v="30.345000000000006"/>
    <n v="7"/>
    <n v="0.7"/>
    <n v="-24.275999999999996"/>
  </r>
  <r>
    <n v="4825"/>
    <x v="2388"/>
    <x v="0"/>
    <x v="831"/>
    <d v="2013-11-27T00:00:00"/>
    <s v="Standard Class"/>
    <x v="237"/>
    <s v="Chloris Kastensmidt"/>
    <x v="0"/>
    <s v="United States"/>
    <s v="Columbus"/>
    <x v="24"/>
    <n v="43229"/>
    <x v="3"/>
    <s v="FUR-CH-10003817"/>
    <x v="0"/>
    <x v="1"/>
    <s v="Global Value Steno Chair, Gray"/>
    <n v="127.554"/>
    <n v="3"/>
    <n v="0.3"/>
    <n v="-9.1109999999999971"/>
  </r>
  <r>
    <n v="4826"/>
    <x v="2388"/>
    <x v="0"/>
    <x v="831"/>
    <d v="2013-11-27T00:00:00"/>
    <s v="Standard Class"/>
    <x v="237"/>
    <s v="Chloris Kastensmidt"/>
    <x v="0"/>
    <s v="United States"/>
    <s v="Columbus"/>
    <x v="24"/>
    <n v="43229"/>
    <x v="3"/>
    <s v="FUR-FU-10001876"/>
    <x v="0"/>
    <x v="5"/>
    <s v="Computer Room Manger, 14&quot;"/>
    <n v="77.951999999999998"/>
    <n v="3"/>
    <n v="0.2"/>
    <n v="15.590399999999995"/>
  </r>
  <r>
    <n v="4827"/>
    <x v="2389"/>
    <x v="3"/>
    <x v="105"/>
    <d v="2014-11-16T00:00:00"/>
    <s v="First Class"/>
    <x v="531"/>
    <s v="Jim Epp"/>
    <x v="1"/>
    <s v="United States"/>
    <s v="Los Angeles"/>
    <x v="1"/>
    <n v="90036"/>
    <x v="1"/>
    <s v="OFF-BI-10003460"/>
    <x v="1"/>
    <x v="8"/>
    <s v="Acco 3-Hole Punch"/>
    <n v="14.016"/>
    <n v="4"/>
    <n v="0.2"/>
    <n v="4.9055999999999997"/>
  </r>
  <r>
    <n v="4828"/>
    <x v="2390"/>
    <x v="2"/>
    <x v="301"/>
    <d v="2011-11-08T00:00:00"/>
    <s v="Standard Class"/>
    <x v="705"/>
    <s v="Jack O'Briant"/>
    <x v="1"/>
    <s v="United States"/>
    <s v="Richmond"/>
    <x v="0"/>
    <n v="40475"/>
    <x v="0"/>
    <s v="OFF-ST-10000464"/>
    <x v="1"/>
    <x v="4"/>
    <s v="Multi-Use Personal File Cart and Caster Set, Three Stacking Bins"/>
    <n v="69.52"/>
    <n v="2"/>
    <n v="0"/>
    <n v="19.465600000000002"/>
  </r>
  <r>
    <n v="4829"/>
    <x v="2390"/>
    <x v="2"/>
    <x v="301"/>
    <d v="2011-11-08T00:00:00"/>
    <s v="Standard Class"/>
    <x v="705"/>
    <s v="Jack O'Briant"/>
    <x v="1"/>
    <s v="United States"/>
    <s v="Richmond"/>
    <x v="0"/>
    <n v="40475"/>
    <x v="0"/>
    <s v="OFF-AR-10001919"/>
    <x v="1"/>
    <x v="6"/>
    <s v="OIC #2 Pencils, Medium Soft"/>
    <n v="5.64"/>
    <n v="3"/>
    <n v="0"/>
    <n v="1.6355999999999997"/>
  </r>
  <r>
    <n v="4830"/>
    <x v="2391"/>
    <x v="0"/>
    <x v="666"/>
    <d v="2013-05-22T00:00:00"/>
    <s v="Standard Class"/>
    <x v="627"/>
    <s v="Thomas Thornton"/>
    <x v="0"/>
    <s v="United States"/>
    <s v="New York City"/>
    <x v="15"/>
    <n v="10035"/>
    <x v="3"/>
    <s v="OFF-BI-10002393"/>
    <x v="1"/>
    <x v="8"/>
    <s v="Binder Posts"/>
    <n v="13.776000000000002"/>
    <n v="3"/>
    <n v="0.2"/>
    <n v="4.4771999999999998"/>
  </r>
  <r>
    <n v="4831"/>
    <x v="2392"/>
    <x v="2"/>
    <x v="845"/>
    <d v="2011-11-12T00:00:00"/>
    <s v="Standard Class"/>
    <x v="333"/>
    <s v="Maribeth Schnelling"/>
    <x v="0"/>
    <s v="United States"/>
    <s v="Wausau"/>
    <x v="6"/>
    <n v="54401"/>
    <x v="2"/>
    <s v="OFF-AP-10001293"/>
    <x v="1"/>
    <x v="9"/>
    <s v="Belkin 8 Outlet Surge Protector"/>
    <n v="245.88"/>
    <n v="6"/>
    <n v="0"/>
    <n v="68.846399999999988"/>
  </r>
  <r>
    <n v="4832"/>
    <x v="2392"/>
    <x v="2"/>
    <x v="845"/>
    <d v="2011-11-12T00:00:00"/>
    <s v="Standard Class"/>
    <x v="333"/>
    <s v="Maribeth Schnelling"/>
    <x v="0"/>
    <s v="United States"/>
    <s v="Wausau"/>
    <x v="6"/>
    <n v="54401"/>
    <x v="2"/>
    <s v="OFF-ST-10004258"/>
    <x v="1"/>
    <x v="4"/>
    <s v="Portable Personal File Box"/>
    <n v="36.630000000000003"/>
    <n v="3"/>
    <n v="0"/>
    <n v="9.8901000000000039"/>
  </r>
  <r>
    <n v="4833"/>
    <x v="2392"/>
    <x v="2"/>
    <x v="845"/>
    <d v="2011-11-12T00:00:00"/>
    <s v="Standard Class"/>
    <x v="333"/>
    <s v="Maribeth Schnelling"/>
    <x v="0"/>
    <s v="United States"/>
    <s v="Wausau"/>
    <x v="6"/>
    <n v="54401"/>
    <x v="2"/>
    <s v="OFF-ST-10002214"/>
    <x v="1"/>
    <x v="4"/>
    <s v="X-Rack File for Hanging Folders"/>
    <n v="22.58"/>
    <n v="2"/>
    <n v="0"/>
    <n v="5.8707999999999991"/>
  </r>
  <r>
    <n v="4834"/>
    <x v="2392"/>
    <x v="2"/>
    <x v="845"/>
    <d v="2011-11-12T00:00:00"/>
    <s v="Standard Class"/>
    <x v="333"/>
    <s v="Maribeth Schnelling"/>
    <x v="0"/>
    <s v="United States"/>
    <s v="Wausau"/>
    <x v="6"/>
    <n v="54401"/>
    <x v="2"/>
    <s v="OFF-BI-10004970"/>
    <x v="1"/>
    <x v="8"/>
    <s v="ACCOHIDE 3-Ring Binder, Blue, 1&quot;"/>
    <n v="12.39"/>
    <n v="3"/>
    <n v="0"/>
    <n v="5.8232999999999997"/>
  </r>
  <r>
    <n v="4835"/>
    <x v="2393"/>
    <x v="3"/>
    <x v="361"/>
    <d v="2014-10-11T00:00:00"/>
    <s v="Standard Class"/>
    <x v="486"/>
    <s v="Mike Pelletier"/>
    <x v="2"/>
    <s v="United States"/>
    <s v="San Francisco"/>
    <x v="1"/>
    <n v="94110"/>
    <x v="1"/>
    <s v="OFF-BI-10002571"/>
    <x v="1"/>
    <x v="8"/>
    <s v="Avery Framed View Binder, EZD Ring (Locking), Navy, 1 1/2&quot;"/>
    <n v="39.92"/>
    <n v="5"/>
    <n v="0.2"/>
    <n v="13.472999999999999"/>
  </r>
  <r>
    <n v="4836"/>
    <x v="2393"/>
    <x v="3"/>
    <x v="361"/>
    <d v="2014-10-11T00:00:00"/>
    <s v="Standard Class"/>
    <x v="486"/>
    <s v="Mike Pelletier"/>
    <x v="2"/>
    <s v="United States"/>
    <s v="San Francisco"/>
    <x v="1"/>
    <n v="94110"/>
    <x v="1"/>
    <s v="OFF-PA-10002581"/>
    <x v="1"/>
    <x v="10"/>
    <s v="Xerox 1951"/>
    <n v="61.96"/>
    <n v="2"/>
    <n v="0"/>
    <n v="27.881999999999998"/>
  </r>
  <r>
    <n v="4837"/>
    <x v="2393"/>
    <x v="3"/>
    <x v="361"/>
    <d v="2014-10-11T00:00:00"/>
    <s v="Standard Class"/>
    <x v="486"/>
    <s v="Mike Pelletier"/>
    <x v="2"/>
    <s v="United States"/>
    <s v="San Francisco"/>
    <x v="1"/>
    <n v="94110"/>
    <x v="1"/>
    <s v="OFF-BI-10001097"/>
    <x v="1"/>
    <x v="8"/>
    <s v="Avery Hole Reinforcements"/>
    <n v="19.936000000000003"/>
    <n v="4"/>
    <n v="0.2"/>
    <n v="7.2267999999999999"/>
  </r>
  <r>
    <n v="4838"/>
    <x v="2394"/>
    <x v="3"/>
    <x v="702"/>
    <d v="2014-06-04T00:00:00"/>
    <s v="First Class"/>
    <x v="651"/>
    <s v="Fred Harton"/>
    <x v="0"/>
    <s v="United States"/>
    <s v="Dublin"/>
    <x v="24"/>
    <n v="43017"/>
    <x v="3"/>
    <s v="OFF-BI-10003429"/>
    <x v="1"/>
    <x v="8"/>
    <s v="Cardinal HOLDit! Binder Insert Strips,Extra Strips"/>
    <n v="3.7980000000000005"/>
    <n v="2"/>
    <n v="0.7"/>
    <n v="-2.6585999999999999"/>
  </r>
  <r>
    <n v="4839"/>
    <x v="2394"/>
    <x v="3"/>
    <x v="702"/>
    <d v="2014-06-04T00:00:00"/>
    <s v="First Class"/>
    <x v="651"/>
    <s v="Fred Harton"/>
    <x v="0"/>
    <s v="United States"/>
    <s v="Dublin"/>
    <x v="24"/>
    <n v="43017"/>
    <x v="3"/>
    <s v="OFF-PA-10000682"/>
    <x v="1"/>
    <x v="10"/>
    <s v="Xerox 1924"/>
    <n v="27.744000000000003"/>
    <n v="6"/>
    <n v="0.2"/>
    <n v="10.057200000000002"/>
  </r>
  <r>
    <n v="4840"/>
    <x v="2394"/>
    <x v="3"/>
    <x v="702"/>
    <d v="2014-06-04T00:00:00"/>
    <s v="First Class"/>
    <x v="651"/>
    <s v="Fred Harton"/>
    <x v="0"/>
    <s v="United States"/>
    <s v="Dublin"/>
    <x v="24"/>
    <n v="43017"/>
    <x v="3"/>
    <s v="TEC-PH-10001700"/>
    <x v="2"/>
    <x v="7"/>
    <s v="Panasonic KX-TG6844B Expandable Digital Cordless Telephone"/>
    <n v="158.37599999999998"/>
    <n v="4"/>
    <n v="0.4"/>
    <n v="-34.314799999999991"/>
  </r>
  <r>
    <n v="4841"/>
    <x v="2395"/>
    <x v="3"/>
    <x v="225"/>
    <d v="2014-11-26T00:00:00"/>
    <s v="Standard Class"/>
    <x v="337"/>
    <s v="Sample Company A"/>
    <x v="2"/>
    <s v="United States"/>
    <s v="Henderson"/>
    <x v="0"/>
    <n v="42420"/>
    <x v="0"/>
    <s v="FUR-FU-10000629"/>
    <x v="0"/>
    <x v="5"/>
    <s v="9-3/4 Diameter Round Wall Clock"/>
    <n v="27.58"/>
    <n v="2"/>
    <n v="0"/>
    <n v="11.583600000000001"/>
  </r>
  <r>
    <n v="4842"/>
    <x v="2396"/>
    <x v="0"/>
    <x v="443"/>
    <d v="2013-12-29T00:00:00"/>
    <s v="Standard Class"/>
    <x v="392"/>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x v="123"/>
    <s v="Jas O'Carroll"/>
    <x v="0"/>
    <s v="United States"/>
    <s v="Memphis"/>
    <x v="18"/>
    <n v="38109"/>
    <x v="0"/>
    <s v="OFF-ST-10001418"/>
    <x v="1"/>
    <x v="4"/>
    <s v="Carina Media Storage Towers in Natural &amp; Black"/>
    <n v="243.92"/>
    <n v="5"/>
    <n v="0.2"/>
    <n v="-54.881999999999998"/>
  </r>
  <r>
    <n v="4844"/>
    <x v="2398"/>
    <x v="0"/>
    <x v="77"/>
    <d v="2013-11-10T00:00:00"/>
    <s v="First Class"/>
    <x v="693"/>
    <s v="Cindy Chapman"/>
    <x v="0"/>
    <s v="United States"/>
    <s v="Lakewood"/>
    <x v="30"/>
    <n v="8701"/>
    <x v="3"/>
    <s v="OFF-FA-10004968"/>
    <x v="1"/>
    <x v="13"/>
    <s v="Rubber Band Ball"/>
    <n v="14.96"/>
    <n v="4"/>
    <n v="0"/>
    <n v="0.2992000000000008"/>
  </r>
  <r>
    <n v="4845"/>
    <x v="2399"/>
    <x v="2"/>
    <x v="527"/>
    <d v="2011-04-05T00:00:00"/>
    <s v="First Class"/>
    <x v="89"/>
    <s v="Mary Zewe"/>
    <x v="1"/>
    <s v="United States"/>
    <s v="Los Angeles"/>
    <x v="1"/>
    <n v="90008"/>
    <x v="1"/>
    <s v="OFF-BI-10004140"/>
    <x v="1"/>
    <x v="8"/>
    <s v="Avery Non-Stick Binders"/>
    <n v="7.1840000000000011"/>
    <n v="2"/>
    <n v="0.2"/>
    <n v="2.2449999999999992"/>
  </r>
  <r>
    <n v="4846"/>
    <x v="2400"/>
    <x v="1"/>
    <x v="862"/>
    <d v="2012-07-26T00:00:00"/>
    <s v="Second Class"/>
    <x v="234"/>
    <s v="Melanie Seite"/>
    <x v="0"/>
    <s v="United States"/>
    <s v="Rochester"/>
    <x v="15"/>
    <n v="14609"/>
    <x v="3"/>
    <s v="OFF-BI-10003460"/>
    <x v="1"/>
    <x v="8"/>
    <s v="Acco 3-Hole Punch"/>
    <n v="10.512"/>
    <n v="3"/>
    <n v="0.2"/>
    <n v="3.6791999999999998"/>
  </r>
  <r>
    <n v="4847"/>
    <x v="2401"/>
    <x v="2"/>
    <x v="402"/>
    <d v="2011-06-27T00:00:00"/>
    <s v="Second Class"/>
    <x v="136"/>
    <s v="Grace Kelly"/>
    <x v="1"/>
    <s v="United States"/>
    <s v="Salem"/>
    <x v="21"/>
    <n v="97301"/>
    <x v="1"/>
    <s v="TEC-PH-10002115"/>
    <x v="2"/>
    <x v="7"/>
    <s v="Plantronics 81402"/>
    <n v="263.96000000000004"/>
    <n v="5"/>
    <n v="0.2"/>
    <n v="19.796999999999997"/>
  </r>
  <r>
    <n v="4848"/>
    <x v="2401"/>
    <x v="2"/>
    <x v="402"/>
    <d v="2011-06-27T00:00:00"/>
    <s v="Second Class"/>
    <x v="136"/>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x v="136"/>
    <s v="Grace Kelly"/>
    <x v="1"/>
    <s v="United States"/>
    <s v="Salem"/>
    <x v="21"/>
    <n v="97301"/>
    <x v="1"/>
    <s v="OFF-AR-10000475"/>
    <x v="1"/>
    <x v="6"/>
    <s v="Hunt BOSTON Vista Battery-Operated Pencil Sharpener, Black"/>
    <n v="9.3280000000000012"/>
    <n v="1"/>
    <n v="0.2"/>
    <n v="0.8162000000000007"/>
  </r>
  <r>
    <n v="4850"/>
    <x v="2402"/>
    <x v="2"/>
    <x v="78"/>
    <d v="2011-09-14T00:00:00"/>
    <s v="Standard Class"/>
    <x v="507"/>
    <s v="Marc Crier"/>
    <x v="0"/>
    <s v="United States"/>
    <s v="Pasco"/>
    <x v="4"/>
    <n v="99301"/>
    <x v="1"/>
    <s v="OFF-AR-10003045"/>
    <x v="1"/>
    <x v="6"/>
    <s v="Prang Colored Pencils"/>
    <n v="5.88"/>
    <n v="2"/>
    <n v="0"/>
    <n v="2.6459999999999999"/>
  </r>
  <r>
    <n v="4851"/>
    <x v="2402"/>
    <x v="2"/>
    <x v="78"/>
    <d v="2011-09-14T00:00:00"/>
    <s v="Standard Class"/>
    <x v="507"/>
    <s v="Marc Crier"/>
    <x v="0"/>
    <s v="United States"/>
    <s v="Pasco"/>
    <x v="4"/>
    <n v="99301"/>
    <x v="1"/>
    <s v="FUR-CH-10000454"/>
    <x v="0"/>
    <x v="1"/>
    <s v="Hon Deluxe Fabric Upholstered Stacking Chairs, Rounded Back"/>
    <n v="975.92"/>
    <n v="5"/>
    <n v="0.2"/>
    <n v="121.98999999999992"/>
  </r>
  <r>
    <n v="4852"/>
    <x v="2402"/>
    <x v="2"/>
    <x v="78"/>
    <d v="2011-09-14T00:00:00"/>
    <s v="Standard Class"/>
    <x v="507"/>
    <s v="Marc Crier"/>
    <x v="0"/>
    <s v="United States"/>
    <s v="Pasco"/>
    <x v="4"/>
    <n v="99301"/>
    <x v="1"/>
    <s v="OFF-AR-10000380"/>
    <x v="1"/>
    <x v="6"/>
    <s v="Hunt PowerHouse Electric Pencil Sharpener, Blue"/>
    <n v="303.83999999999997"/>
    <n v="8"/>
    <n v="0"/>
    <n v="91.151999999999958"/>
  </r>
  <r>
    <n v="4853"/>
    <x v="2402"/>
    <x v="2"/>
    <x v="78"/>
    <d v="2011-09-14T00:00:00"/>
    <s v="Standard Class"/>
    <x v="507"/>
    <s v="Marc Crier"/>
    <x v="0"/>
    <s v="United States"/>
    <s v="Pasco"/>
    <x v="4"/>
    <n v="99301"/>
    <x v="1"/>
    <s v="OFF-ST-10000736"/>
    <x v="1"/>
    <x v="4"/>
    <s v="Carina Double Wide Media Storage Towers in Natural &amp; Black"/>
    <n v="485.88"/>
    <n v="6"/>
    <n v="0"/>
    <n v="19.43519999999998"/>
  </r>
  <r>
    <n v="4854"/>
    <x v="2403"/>
    <x v="2"/>
    <x v="432"/>
    <d v="2011-12-15T00:00:00"/>
    <s v="Second Class"/>
    <x v="109"/>
    <s v="Logan Haushalter"/>
    <x v="0"/>
    <s v="United States"/>
    <s v="Oakland"/>
    <x v="1"/>
    <n v="94601"/>
    <x v="1"/>
    <s v="FUR-FU-10004270"/>
    <x v="0"/>
    <x v="5"/>
    <s v="Eldon Image Series Desk Accessories, Burgundy"/>
    <n v="12.54"/>
    <n v="3"/>
    <n v="0"/>
    <n v="4.5144000000000002"/>
  </r>
  <r>
    <n v="4855"/>
    <x v="2403"/>
    <x v="2"/>
    <x v="432"/>
    <d v="2011-12-15T00:00:00"/>
    <s v="Second Class"/>
    <x v="109"/>
    <s v="Logan Haushalter"/>
    <x v="0"/>
    <s v="United States"/>
    <s v="Oakland"/>
    <x v="1"/>
    <n v="94601"/>
    <x v="1"/>
    <s v="OFF-ST-10000617"/>
    <x v="1"/>
    <x v="4"/>
    <s v="Woodgrain Magazine Files by Perma"/>
    <n v="8.94"/>
    <n v="3"/>
    <n v="0"/>
    <n v="0.62579999999999902"/>
  </r>
  <r>
    <n v="4856"/>
    <x v="2403"/>
    <x v="2"/>
    <x v="432"/>
    <d v="2011-12-15T00:00:00"/>
    <s v="Second Class"/>
    <x v="109"/>
    <s v="Logan Haushalter"/>
    <x v="0"/>
    <s v="United States"/>
    <s v="Oakland"/>
    <x v="1"/>
    <n v="94601"/>
    <x v="1"/>
    <s v="FUR-FU-10001706"/>
    <x v="0"/>
    <x v="5"/>
    <s v="Longer-Life Soft White Bulbs"/>
    <n v="9.24"/>
    <n v="3"/>
    <n v="0"/>
    <n v="4.4352"/>
  </r>
  <r>
    <n v="4857"/>
    <x v="2404"/>
    <x v="1"/>
    <x v="1004"/>
    <d v="2012-01-17T00:00:00"/>
    <s v="Standard Class"/>
    <x v="171"/>
    <s v="Philip Brown"/>
    <x v="0"/>
    <s v="United States"/>
    <s v="Los Angeles"/>
    <x v="1"/>
    <n v="90004"/>
    <x v="1"/>
    <s v="OFF-BI-10003364"/>
    <x v="1"/>
    <x v="8"/>
    <s v="Binding Machine Supplies"/>
    <n v="70.00800000000001"/>
    <n v="3"/>
    <n v="0.2"/>
    <n v="24.502800000000001"/>
  </r>
  <r>
    <n v="4858"/>
    <x v="2404"/>
    <x v="1"/>
    <x v="1004"/>
    <d v="2012-01-17T00:00:00"/>
    <s v="Standard Class"/>
    <x v="171"/>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x v="171"/>
    <s v="Philip Brown"/>
    <x v="0"/>
    <s v="United States"/>
    <s v="Los Angeles"/>
    <x v="1"/>
    <n v="90004"/>
    <x v="1"/>
    <s v="FUR-FU-10004845"/>
    <x v="0"/>
    <x v="5"/>
    <s v="Deflect-o EconoMat Nonstudded, No Bevel Mat"/>
    <n v="464.84999999999997"/>
    <n v="9"/>
    <n v="0"/>
    <n v="92.969999999999985"/>
  </r>
  <r>
    <n v="4860"/>
    <x v="2405"/>
    <x v="3"/>
    <x v="934"/>
    <d v="2014-12-20T00:00:00"/>
    <s v="Standard Class"/>
    <x v="164"/>
    <s v="Saphhira Shifley"/>
    <x v="1"/>
    <s v="United States"/>
    <s v="Oak Park"/>
    <x v="10"/>
    <n v="60302"/>
    <x v="2"/>
    <s v="OFF-AR-10000823"/>
    <x v="1"/>
    <x v="6"/>
    <s v="Newell 307"/>
    <n v="10.192000000000002"/>
    <n v="7"/>
    <n v="0.2"/>
    <n v="1.0192000000000001"/>
  </r>
  <r>
    <n v="4861"/>
    <x v="2406"/>
    <x v="0"/>
    <x v="122"/>
    <d v="2013-12-25T00:00:00"/>
    <s v="Standard Class"/>
    <x v="136"/>
    <s v="Grace Kelly"/>
    <x v="1"/>
    <s v="United States"/>
    <s v="Morristown"/>
    <x v="30"/>
    <n v="7960"/>
    <x v="3"/>
    <s v="OFF-BI-10001359"/>
    <x v="1"/>
    <x v="8"/>
    <s v="GBC DocuBind TL300 Electric Binding System"/>
    <n v="1793.98"/>
    <n v="2"/>
    <n v="0"/>
    <n v="843.17059999999992"/>
  </r>
  <r>
    <n v="4862"/>
    <x v="2407"/>
    <x v="2"/>
    <x v="909"/>
    <d v="2011-04-16T00:00:00"/>
    <s v="Second Class"/>
    <x v="39"/>
    <s v="Gary Mitchum"/>
    <x v="2"/>
    <s v="United States"/>
    <s v="Austin"/>
    <x v="5"/>
    <n v="78745"/>
    <x v="2"/>
    <s v="TEC-PH-10001835"/>
    <x v="2"/>
    <x v="7"/>
    <s v="Jawbone JAMBOX Wireless Bluetooth Speaker"/>
    <n v="758.35200000000009"/>
    <n v="6"/>
    <n v="0.2"/>
    <n v="265.42320000000001"/>
  </r>
  <r>
    <n v="4863"/>
    <x v="2408"/>
    <x v="0"/>
    <x v="338"/>
    <d v="2013-11-15T00:00:00"/>
    <s v="Standard Class"/>
    <x v="64"/>
    <s v="Sally Hughsby"/>
    <x v="1"/>
    <s v="United States"/>
    <s v="New York City"/>
    <x v="15"/>
    <n v="10011"/>
    <x v="3"/>
    <s v="OFF-BI-10001191"/>
    <x v="1"/>
    <x v="8"/>
    <s v="Canvas Sectional Post Binders"/>
    <n v="20.368000000000002"/>
    <n v="1"/>
    <n v="0.2"/>
    <n v="7.3834"/>
  </r>
  <r>
    <n v="4864"/>
    <x v="2408"/>
    <x v="0"/>
    <x v="338"/>
    <d v="2013-11-15T00:00:00"/>
    <s v="Standard Class"/>
    <x v="64"/>
    <s v="Sally Hughsby"/>
    <x v="1"/>
    <s v="United States"/>
    <s v="New York City"/>
    <x v="15"/>
    <n v="10011"/>
    <x v="3"/>
    <s v="OFF-BI-10003982"/>
    <x v="1"/>
    <x v="8"/>
    <s v="Wilson Jones Century Plastic Molded Ring Binders"/>
    <n v="49.847999999999999"/>
    <n v="3"/>
    <n v="0.2"/>
    <n v="16.823699999999999"/>
  </r>
  <r>
    <n v="4865"/>
    <x v="2409"/>
    <x v="3"/>
    <x v="335"/>
    <d v="2014-07-01T00:00:00"/>
    <s v="Standard Class"/>
    <x v="56"/>
    <s v="Steven Cartwright"/>
    <x v="0"/>
    <s v="United States"/>
    <s v="New York City"/>
    <x v="15"/>
    <n v="10024"/>
    <x v="3"/>
    <s v="TEC-PH-10001425"/>
    <x v="2"/>
    <x v="7"/>
    <s v="Mophie Juice Pack Helium for iPhone"/>
    <n v="239.96999999999997"/>
    <n v="3"/>
    <n v="0"/>
    <n v="67.191599999999994"/>
  </r>
  <r>
    <n v="4866"/>
    <x v="2410"/>
    <x v="3"/>
    <x v="38"/>
    <d v="2014-11-19T00:00:00"/>
    <s v="Standard Class"/>
    <x v="74"/>
    <s v="Ted Trevino"/>
    <x v="0"/>
    <s v="United States"/>
    <s v="Seattle"/>
    <x v="4"/>
    <n v="98103"/>
    <x v="1"/>
    <s v="FUR-CH-10001215"/>
    <x v="0"/>
    <x v="1"/>
    <s v="Global Troy Executive Leather Low-Back Tilter"/>
    <n v="2404.7040000000002"/>
    <n v="6"/>
    <n v="0.2"/>
    <n v="150.29399999999998"/>
  </r>
  <r>
    <n v="4867"/>
    <x v="2410"/>
    <x v="3"/>
    <x v="38"/>
    <d v="2014-11-19T00:00:00"/>
    <s v="Standard Class"/>
    <x v="74"/>
    <s v="Ted Trevino"/>
    <x v="0"/>
    <s v="United States"/>
    <s v="Seattle"/>
    <x v="4"/>
    <n v="98103"/>
    <x v="1"/>
    <s v="OFF-BI-10001718"/>
    <x v="1"/>
    <x v="8"/>
    <s v="GBC DocuBind P50 Personal Binding Machine"/>
    <n v="563.024"/>
    <n v="11"/>
    <n v="0.2"/>
    <n v="190.02059999999997"/>
  </r>
  <r>
    <n v="4868"/>
    <x v="2410"/>
    <x v="3"/>
    <x v="38"/>
    <d v="2014-11-19T00:00:00"/>
    <s v="Standard Class"/>
    <x v="74"/>
    <s v="Ted Trevino"/>
    <x v="0"/>
    <s v="United States"/>
    <s v="Seattle"/>
    <x v="4"/>
    <n v="98103"/>
    <x v="1"/>
    <s v="OFF-ST-10000991"/>
    <x v="1"/>
    <x v="4"/>
    <s v="Space Solutions HD Industrial Steel Shelving."/>
    <n v="344.90999999999997"/>
    <n v="3"/>
    <n v="0"/>
    <n v="10.347300000000004"/>
  </r>
  <r>
    <n v="4869"/>
    <x v="2410"/>
    <x v="3"/>
    <x v="38"/>
    <d v="2014-11-19T00:00:00"/>
    <s v="Standard Class"/>
    <x v="74"/>
    <s v="Ted Trevino"/>
    <x v="0"/>
    <s v="United States"/>
    <s v="Seattle"/>
    <x v="4"/>
    <n v="98103"/>
    <x v="1"/>
    <s v="OFF-LA-10001613"/>
    <x v="1"/>
    <x v="2"/>
    <s v="Avery File Folder Labels"/>
    <n v="8.64"/>
    <n v="3"/>
    <n v="0"/>
    <n v="4.2336"/>
  </r>
  <r>
    <n v="4870"/>
    <x v="2411"/>
    <x v="3"/>
    <x v="221"/>
    <d v="2014-11-30T00:00:00"/>
    <s v="Standard Class"/>
    <x v="464"/>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x v="464"/>
    <s v="Shaun Chance"/>
    <x v="1"/>
    <s v="United States"/>
    <s v="Lancaster"/>
    <x v="9"/>
    <n v="17602"/>
    <x v="3"/>
    <s v="OFF-PA-10000675"/>
    <x v="1"/>
    <x v="10"/>
    <s v="Xerox 1919"/>
    <n v="229.54400000000001"/>
    <n v="7"/>
    <n v="0.2"/>
    <n v="83.209699999999998"/>
  </r>
  <r>
    <n v="4872"/>
    <x v="2412"/>
    <x v="3"/>
    <x v="979"/>
    <d v="2014-05-28T00:00:00"/>
    <s v="Standard Class"/>
    <x v="107"/>
    <s v="Ken Lonsdale"/>
    <x v="0"/>
    <s v="United States"/>
    <s v="Houston"/>
    <x v="5"/>
    <n v="77095"/>
    <x v="2"/>
    <s v="OFF-FA-10000840"/>
    <x v="1"/>
    <x v="13"/>
    <s v="OIC Thumb-Tacks"/>
    <n v="1.8239999999999998"/>
    <n v="2"/>
    <n v="0.2"/>
    <n v="0.61559999999999993"/>
  </r>
  <r>
    <n v="4873"/>
    <x v="2412"/>
    <x v="3"/>
    <x v="979"/>
    <d v="2014-05-28T00:00:00"/>
    <s v="Standard Class"/>
    <x v="107"/>
    <s v="Ken Lonsdale"/>
    <x v="0"/>
    <s v="United States"/>
    <s v="Houston"/>
    <x v="5"/>
    <n v="77095"/>
    <x v="2"/>
    <s v="OFF-AP-10001947"/>
    <x v="1"/>
    <x v="9"/>
    <s v="Acco 6 Outlet Guardian Premium Plus Surge Suppressor"/>
    <n v="18.319999999999997"/>
    <n v="5"/>
    <n v="0.8"/>
    <n v="-46.716000000000008"/>
  </r>
  <r>
    <n v="4874"/>
    <x v="2412"/>
    <x v="3"/>
    <x v="979"/>
    <d v="2014-05-28T00:00:00"/>
    <s v="Standard Class"/>
    <x v="107"/>
    <s v="Ken Lonsdale"/>
    <x v="0"/>
    <s v="United States"/>
    <s v="Houston"/>
    <x v="5"/>
    <n v="77095"/>
    <x v="2"/>
    <s v="OFF-ST-10002301"/>
    <x v="1"/>
    <x v="4"/>
    <s v="Tennsco Commercial Shelving"/>
    <n v="48.816000000000003"/>
    <n v="3"/>
    <n v="0.2"/>
    <n v="-11.593800000000005"/>
  </r>
  <r>
    <n v="4875"/>
    <x v="2412"/>
    <x v="3"/>
    <x v="979"/>
    <d v="2014-05-28T00:00:00"/>
    <s v="Standard Class"/>
    <x v="107"/>
    <s v="Ken Lonsdale"/>
    <x v="0"/>
    <s v="United States"/>
    <s v="Houston"/>
    <x v="5"/>
    <n v="77095"/>
    <x v="2"/>
    <s v="OFF-BI-10001922"/>
    <x v="1"/>
    <x v="8"/>
    <s v="Storex Dura Pro Binders"/>
    <n v="1.1879999999999997"/>
    <n v="1"/>
    <n v="0.8"/>
    <n v="-1.9602000000000008"/>
  </r>
  <r>
    <n v="4876"/>
    <x v="2413"/>
    <x v="2"/>
    <x v="266"/>
    <d v="2011-12-07T00:00:00"/>
    <s v="Standard Class"/>
    <x v="471"/>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x v="359"/>
    <s v="Sara Luxemburg"/>
    <x v="2"/>
    <s v="United States"/>
    <s v="Durham"/>
    <x v="3"/>
    <n v="27707"/>
    <x v="0"/>
    <s v="OFF-ST-10000532"/>
    <x v="1"/>
    <x v="4"/>
    <s v="Advantus Rolling Drawer Organizers"/>
    <n v="61.567999999999998"/>
    <n v="2"/>
    <n v="0.2"/>
    <n v="4.6175999999999995"/>
  </r>
  <r>
    <n v="4878"/>
    <x v="2414"/>
    <x v="2"/>
    <x v="462"/>
    <d v="2011-10-09T00:00:00"/>
    <s v="Standard Class"/>
    <x v="359"/>
    <s v="Sara Luxemburg"/>
    <x v="2"/>
    <s v="United States"/>
    <s v="Durham"/>
    <x v="3"/>
    <n v="27707"/>
    <x v="0"/>
    <s v="OFF-AR-10002335"/>
    <x v="1"/>
    <x v="6"/>
    <s v="DIXON Oriole Pencils"/>
    <n v="6.1920000000000002"/>
    <n v="3"/>
    <n v="0.2"/>
    <n v="0.46440000000000037"/>
  </r>
  <r>
    <n v="4879"/>
    <x v="2415"/>
    <x v="0"/>
    <x v="875"/>
    <d v="2013-08-01T00:00:00"/>
    <s v="First Class"/>
    <x v="617"/>
    <s v="Pierre Wener"/>
    <x v="0"/>
    <s v="United States"/>
    <s v="Pensacola"/>
    <x v="2"/>
    <n v="32503"/>
    <x v="0"/>
    <s v="OFF-BI-10000201"/>
    <x v="1"/>
    <x v="8"/>
    <s v="Avery Triangle Shaped Sheet Lifters, Black, 2/Pack"/>
    <n v="2.2140000000000004"/>
    <n v="3"/>
    <n v="0.7"/>
    <n v="-1.4760000000000004"/>
  </r>
  <r>
    <n v="4880"/>
    <x v="2416"/>
    <x v="3"/>
    <x v="808"/>
    <d v="2014-11-06T00:00:00"/>
    <s v="Second Class"/>
    <x v="533"/>
    <s v="Thomas Boland"/>
    <x v="1"/>
    <s v="United States"/>
    <s v="Henderson"/>
    <x v="0"/>
    <n v="42420"/>
    <x v="0"/>
    <s v="OFF-EN-10004846"/>
    <x v="1"/>
    <x v="12"/>
    <s v="Letter or Legal Size Expandable Poly String Tie Envelopes"/>
    <n v="5.32"/>
    <n v="2"/>
    <n v="0"/>
    <n v="2.6068000000000002"/>
  </r>
  <r>
    <n v="4881"/>
    <x v="2416"/>
    <x v="3"/>
    <x v="808"/>
    <d v="2014-11-06T00:00:00"/>
    <s v="Second Class"/>
    <x v="533"/>
    <s v="Thomas Boland"/>
    <x v="1"/>
    <s v="United States"/>
    <s v="Henderson"/>
    <x v="0"/>
    <n v="42420"/>
    <x v="0"/>
    <s v="FUR-CH-10000454"/>
    <x v="0"/>
    <x v="1"/>
    <s v="Hon Deluxe Fabric Upholstered Stacking Chairs, Rounded Back"/>
    <n v="975.92"/>
    <n v="4"/>
    <n v="0"/>
    <n v="292.77599999999995"/>
  </r>
  <r>
    <n v="4882"/>
    <x v="2416"/>
    <x v="3"/>
    <x v="808"/>
    <d v="2014-11-06T00:00:00"/>
    <s v="Second Class"/>
    <x v="533"/>
    <s v="Thomas Boland"/>
    <x v="1"/>
    <s v="United States"/>
    <s v="Henderson"/>
    <x v="0"/>
    <n v="42420"/>
    <x v="0"/>
    <s v="TEC-AC-10004145"/>
    <x v="2"/>
    <x v="11"/>
    <s v="Logitech diNovo Edge Keyboard"/>
    <n v="2249.91"/>
    <n v="9"/>
    <n v="0"/>
    <n v="517.47930000000008"/>
  </r>
  <r>
    <n v="4883"/>
    <x v="2416"/>
    <x v="3"/>
    <x v="808"/>
    <d v="2014-11-06T00:00:00"/>
    <s v="Second Class"/>
    <x v="533"/>
    <s v="Thomas Boland"/>
    <x v="1"/>
    <s v="United States"/>
    <s v="Henderson"/>
    <x v="0"/>
    <n v="42420"/>
    <x v="0"/>
    <s v="OFF-ST-10001580"/>
    <x v="1"/>
    <x v="4"/>
    <s v="Super Decoflex Portable Personal File"/>
    <n v="59.92"/>
    <n v="4"/>
    <n v="0"/>
    <n v="16.7776"/>
  </r>
  <r>
    <n v="4884"/>
    <x v="2417"/>
    <x v="3"/>
    <x v="144"/>
    <d v="2014-03-16T00:00:00"/>
    <s v="Standard Class"/>
    <x v="117"/>
    <s v="Alan Hwang"/>
    <x v="0"/>
    <s v="United States"/>
    <s v="Anaheim"/>
    <x v="1"/>
    <n v="92804"/>
    <x v="1"/>
    <s v="OFF-BI-10003876"/>
    <x v="1"/>
    <x v="8"/>
    <s v="Green Canvas Binder for 8-1/2&quot; x 14&quot; Sheets"/>
    <n v="171.20000000000002"/>
    <n v="5"/>
    <n v="0.2"/>
    <n v="64.199999999999989"/>
  </r>
  <r>
    <n v="4885"/>
    <x v="2417"/>
    <x v="3"/>
    <x v="144"/>
    <d v="2014-03-16T00:00:00"/>
    <s v="Standard Class"/>
    <x v="117"/>
    <s v="Alan Hwang"/>
    <x v="0"/>
    <s v="United States"/>
    <s v="Anaheim"/>
    <x v="1"/>
    <n v="92804"/>
    <x v="1"/>
    <s v="OFF-AR-10001972"/>
    <x v="1"/>
    <x v="6"/>
    <s v="Newell 323"/>
    <n v="3.36"/>
    <n v="2"/>
    <n v="0"/>
    <n v="0.87360000000000015"/>
  </r>
  <r>
    <n v="4886"/>
    <x v="2418"/>
    <x v="2"/>
    <x v="757"/>
    <d v="2011-12-20T00:00:00"/>
    <s v="Standard Class"/>
    <x v="281"/>
    <s v="Steve Chapman"/>
    <x v="1"/>
    <s v="United States"/>
    <s v="Detroit"/>
    <x v="12"/>
    <n v="48227"/>
    <x v="2"/>
    <s v="OFF-PA-10000595"/>
    <x v="1"/>
    <x v="10"/>
    <s v="Xerox 1929"/>
    <n v="114.2"/>
    <n v="5"/>
    <n v="0"/>
    <n v="52.531999999999996"/>
  </r>
  <r>
    <n v="4887"/>
    <x v="2419"/>
    <x v="0"/>
    <x v="85"/>
    <d v="2013-12-02T00:00:00"/>
    <s v="Second Class"/>
    <x v="575"/>
    <s v="Randy Ferguson"/>
    <x v="1"/>
    <s v="United States"/>
    <s v="Marietta"/>
    <x v="32"/>
    <n v="30062"/>
    <x v="0"/>
    <s v="FUR-CH-10004477"/>
    <x v="0"/>
    <x v="1"/>
    <s v="Global Push Button Manager's Chair, Indigo"/>
    <n v="182.67000000000002"/>
    <n v="3"/>
    <n v="0"/>
    <n v="52.974299999999992"/>
  </r>
  <r>
    <n v="4888"/>
    <x v="2419"/>
    <x v="0"/>
    <x v="85"/>
    <d v="2013-12-02T00:00:00"/>
    <s v="Second Class"/>
    <x v="575"/>
    <s v="Randy Ferguson"/>
    <x v="1"/>
    <s v="United States"/>
    <s v="Marietta"/>
    <x v="32"/>
    <n v="30062"/>
    <x v="0"/>
    <s v="TEC-AC-10003441"/>
    <x v="2"/>
    <x v="11"/>
    <s v="Kingston Digital DataTraveler 32GB USB 2.0"/>
    <n v="101.69999999999999"/>
    <n v="6"/>
    <n v="0"/>
    <n v="6.1019999999999968"/>
  </r>
  <r>
    <n v="4889"/>
    <x v="2419"/>
    <x v="0"/>
    <x v="85"/>
    <d v="2013-12-02T00:00:00"/>
    <s v="Second Class"/>
    <x v="575"/>
    <s v="Randy Ferguson"/>
    <x v="1"/>
    <s v="United States"/>
    <s v="Marietta"/>
    <x v="32"/>
    <n v="30062"/>
    <x v="0"/>
    <s v="OFF-ST-10004459"/>
    <x v="1"/>
    <x v="4"/>
    <s v="Tennsco Single-Tier Lockers"/>
    <n v="1126.02"/>
    <n v="3"/>
    <n v="0"/>
    <n v="56.300999999999988"/>
  </r>
  <r>
    <n v="4890"/>
    <x v="2419"/>
    <x v="0"/>
    <x v="85"/>
    <d v="2013-12-02T00:00:00"/>
    <s v="Second Class"/>
    <x v="575"/>
    <s v="Randy Ferguson"/>
    <x v="1"/>
    <s v="United States"/>
    <s v="Marietta"/>
    <x v="32"/>
    <n v="30062"/>
    <x v="0"/>
    <s v="OFF-ST-10003805"/>
    <x v="1"/>
    <x v="4"/>
    <s v="24 Capacity Maxi Data Binder Racks, Pearl"/>
    <n v="1263.3000000000002"/>
    <n v="6"/>
    <n v="0"/>
    <n v="315.82499999999993"/>
  </r>
  <r>
    <n v="4891"/>
    <x v="2420"/>
    <x v="0"/>
    <x v="443"/>
    <d v="2013-12-31T00:00:00"/>
    <s v="Standard Class"/>
    <x v="553"/>
    <s v="Edward Hooks"/>
    <x v="1"/>
    <s v="United States"/>
    <s v="Seattle"/>
    <x v="4"/>
    <n v="98103"/>
    <x v="1"/>
    <s v="OFF-AR-10001246"/>
    <x v="1"/>
    <x v="6"/>
    <s v="Newell 317"/>
    <n v="8.82"/>
    <n v="3"/>
    <n v="0"/>
    <n v="2.5577999999999994"/>
  </r>
  <r>
    <n v="4892"/>
    <x v="2420"/>
    <x v="0"/>
    <x v="443"/>
    <d v="2013-12-31T00:00:00"/>
    <s v="Standard Class"/>
    <x v="553"/>
    <s v="Edward Hooks"/>
    <x v="1"/>
    <s v="United States"/>
    <s v="Seattle"/>
    <x v="4"/>
    <n v="98103"/>
    <x v="1"/>
    <s v="OFF-PA-10001295"/>
    <x v="1"/>
    <x v="10"/>
    <s v="Computer Printout Paper with Letter-Trim Perforations"/>
    <n v="37.94"/>
    <n v="2"/>
    <n v="0"/>
    <n v="18.211199999999998"/>
  </r>
  <r>
    <n v="4893"/>
    <x v="2420"/>
    <x v="0"/>
    <x v="443"/>
    <d v="2013-12-31T00:00:00"/>
    <s v="Standard Class"/>
    <x v="553"/>
    <s v="Edward Hooks"/>
    <x v="1"/>
    <s v="United States"/>
    <s v="Seattle"/>
    <x v="4"/>
    <n v="98103"/>
    <x v="1"/>
    <s v="OFF-AR-10001231"/>
    <x v="1"/>
    <x v="6"/>
    <s v="Sanford EarthWrite Recycled Pencils, Medium Soft, #2"/>
    <n v="4.2"/>
    <n v="2"/>
    <n v="0"/>
    <n v="1.1760000000000002"/>
  </r>
  <r>
    <n v="4894"/>
    <x v="2420"/>
    <x v="0"/>
    <x v="443"/>
    <d v="2013-12-31T00:00:00"/>
    <s v="Standard Class"/>
    <x v="553"/>
    <s v="Edward Hooks"/>
    <x v="1"/>
    <s v="United States"/>
    <s v="Seattle"/>
    <x v="4"/>
    <n v="98103"/>
    <x v="1"/>
    <s v="OFF-ST-10002743"/>
    <x v="1"/>
    <x v="4"/>
    <s v="SAFCO Boltless Steel Shelving"/>
    <n v="227.28"/>
    <n v="2"/>
    <n v="0"/>
    <n v="2.2727999999999895"/>
  </r>
  <r>
    <n v="4895"/>
    <x v="2420"/>
    <x v="0"/>
    <x v="443"/>
    <d v="2013-12-31T00:00:00"/>
    <s v="Standard Class"/>
    <x v="553"/>
    <s v="Edward Hooks"/>
    <x v="1"/>
    <s v="United States"/>
    <s v="Seattle"/>
    <x v="4"/>
    <n v="98103"/>
    <x v="1"/>
    <s v="OFF-PA-10004327"/>
    <x v="1"/>
    <x v="10"/>
    <s v="Xerox 1911"/>
    <n v="47.9"/>
    <n v="1"/>
    <n v="0"/>
    <n v="22.991999999999997"/>
  </r>
  <r>
    <n v="4896"/>
    <x v="2420"/>
    <x v="0"/>
    <x v="443"/>
    <d v="2013-12-31T00:00:00"/>
    <s v="Standard Class"/>
    <x v="553"/>
    <s v="Edward Hooks"/>
    <x v="1"/>
    <s v="United States"/>
    <s v="Seattle"/>
    <x v="4"/>
    <n v="98103"/>
    <x v="1"/>
    <s v="OFF-EN-10004773"/>
    <x v="1"/>
    <x v="12"/>
    <s v="Staples"/>
    <n v="61.96"/>
    <n v="2"/>
    <n v="0"/>
    <n v="30.360399999999998"/>
  </r>
  <r>
    <n v="4897"/>
    <x v="2420"/>
    <x v="0"/>
    <x v="443"/>
    <d v="2013-12-31T00:00:00"/>
    <s v="Standard Class"/>
    <x v="553"/>
    <s v="Edward Hooks"/>
    <x v="1"/>
    <s v="United States"/>
    <s v="Seattle"/>
    <x v="4"/>
    <n v="98103"/>
    <x v="1"/>
    <s v="OFF-ST-10003470"/>
    <x v="1"/>
    <x v="4"/>
    <s v="Tennsco Snap-Together Open Shelving Units, Starter Sets and Add-On Units"/>
    <n v="1117.92"/>
    <n v="4"/>
    <n v="0"/>
    <n v="55.895999999999958"/>
  </r>
  <r>
    <n v="4898"/>
    <x v="2421"/>
    <x v="2"/>
    <x v="771"/>
    <d v="2011-10-17T00:00:00"/>
    <s v="First Class"/>
    <x v="663"/>
    <s v="Anna Chung"/>
    <x v="0"/>
    <s v="United States"/>
    <s v="Parma"/>
    <x v="24"/>
    <n v="44134"/>
    <x v="3"/>
    <s v="FUR-CH-10003761"/>
    <x v="0"/>
    <x v="1"/>
    <s v="Global Italian Leather Office Chair"/>
    <n v="183.37199999999999"/>
    <n v="2"/>
    <n v="0.3"/>
    <n v="-7.8588000000000022"/>
  </r>
  <r>
    <n v="4899"/>
    <x v="2421"/>
    <x v="2"/>
    <x v="771"/>
    <d v="2011-10-17T00:00:00"/>
    <s v="First Class"/>
    <x v="663"/>
    <s v="Anna Chung"/>
    <x v="0"/>
    <s v="United States"/>
    <s v="Parma"/>
    <x v="24"/>
    <n v="44134"/>
    <x v="3"/>
    <s v="OFF-PA-10002230"/>
    <x v="1"/>
    <x v="10"/>
    <s v="Xerox 1897"/>
    <n v="7.9680000000000009"/>
    <n v="2"/>
    <n v="0.2"/>
    <n v="2.8884000000000007"/>
  </r>
  <r>
    <n v="4900"/>
    <x v="2422"/>
    <x v="0"/>
    <x v="250"/>
    <d v="2013-08-28T00:00:00"/>
    <s v="Standard Class"/>
    <x v="495"/>
    <s v="Sheri Gordon"/>
    <x v="0"/>
    <s v="United States"/>
    <s v="Gresham"/>
    <x v="21"/>
    <n v="97030"/>
    <x v="1"/>
    <s v="OFF-BI-10000088"/>
    <x v="1"/>
    <x v="8"/>
    <s v="GBC Imprintable Covers"/>
    <n v="26.352000000000004"/>
    <n v="8"/>
    <n v="0.7"/>
    <n v="-18.446399999999997"/>
  </r>
  <r>
    <n v="4901"/>
    <x v="2423"/>
    <x v="3"/>
    <x v="94"/>
    <d v="2014-12-22T00:00:00"/>
    <s v="Standard Class"/>
    <x v="119"/>
    <s v="Christine Abelman"/>
    <x v="1"/>
    <s v="United States"/>
    <s v="Anaheim"/>
    <x v="1"/>
    <n v="92804"/>
    <x v="1"/>
    <s v="OFF-ST-10001526"/>
    <x v="1"/>
    <x v="4"/>
    <s v="Iceberg Mobile Mega Data/Printer Cart "/>
    <n v="481.32"/>
    <n v="4"/>
    <n v="0"/>
    <n v="125.14319999999998"/>
  </r>
  <r>
    <n v="4902"/>
    <x v="2423"/>
    <x v="3"/>
    <x v="94"/>
    <d v="2014-12-22T00:00:00"/>
    <s v="Standard Class"/>
    <x v="119"/>
    <s v="Christine Abelman"/>
    <x v="1"/>
    <s v="United States"/>
    <s v="Anaheim"/>
    <x v="1"/>
    <n v="92804"/>
    <x v="1"/>
    <s v="OFF-SU-10002557"/>
    <x v="1"/>
    <x v="14"/>
    <s v="Fiskars Spring-Action Scissors"/>
    <n v="13.98"/>
    <n v="1"/>
    <n v="0"/>
    <n v="3.6348000000000003"/>
  </r>
  <r>
    <n v="4903"/>
    <x v="2424"/>
    <x v="3"/>
    <x v="469"/>
    <d v="2014-03-13T00:00:00"/>
    <s v="Standard Class"/>
    <x v="129"/>
    <s v="Shahid Hopkins"/>
    <x v="0"/>
    <s v="United States"/>
    <s v="New York City"/>
    <x v="15"/>
    <n v="10035"/>
    <x v="3"/>
    <s v="OFF-BI-10003669"/>
    <x v="1"/>
    <x v="8"/>
    <s v="3M Organizer Strips"/>
    <n v="25.92"/>
    <n v="6"/>
    <n v="0.2"/>
    <n v="9.0719999999999992"/>
  </r>
  <r>
    <n v="4904"/>
    <x v="2424"/>
    <x v="3"/>
    <x v="469"/>
    <d v="2014-03-13T00:00:00"/>
    <s v="Standard Class"/>
    <x v="129"/>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x v="204"/>
    <s v="Matt Connell"/>
    <x v="1"/>
    <s v="United States"/>
    <s v="Houston"/>
    <x v="5"/>
    <n v="77070"/>
    <x v="2"/>
    <s v="FUR-CH-10003746"/>
    <x v="0"/>
    <x v="1"/>
    <s v="Hon 4070 Series Pagoda Round Back Stacking Chairs"/>
    <n v="674.05799999999999"/>
    <n v="3"/>
    <n v="0.3"/>
    <n v="-19.258800000000008"/>
  </r>
  <r>
    <n v="4906"/>
    <x v="2426"/>
    <x v="2"/>
    <x v="1005"/>
    <d v="2011-10-16T00:00:00"/>
    <s v="Second Class"/>
    <x v="531"/>
    <s v="Jim Epp"/>
    <x v="1"/>
    <s v="United States"/>
    <s v="Concord"/>
    <x v="38"/>
    <n v="3301"/>
    <x v="3"/>
    <s v="OFF-BI-10003476"/>
    <x v="1"/>
    <x v="8"/>
    <s v="Avery Metallic Poly Binders"/>
    <n v="22.92"/>
    <n v="4"/>
    <n v="0"/>
    <n v="11.0016"/>
  </r>
  <r>
    <n v="4907"/>
    <x v="2426"/>
    <x v="2"/>
    <x v="1005"/>
    <d v="2011-10-16T00:00:00"/>
    <s v="Second Class"/>
    <x v="531"/>
    <s v="Jim Epp"/>
    <x v="1"/>
    <s v="United States"/>
    <s v="Concord"/>
    <x v="38"/>
    <n v="3301"/>
    <x v="3"/>
    <s v="OFF-ST-10001469"/>
    <x v="1"/>
    <x v="4"/>
    <s v="Fellowes Bankers Box Recycled Super Stor/Drawer"/>
    <n v="269.89999999999998"/>
    <n v="5"/>
    <n v="0"/>
    <n v="16.193999999999988"/>
  </r>
  <r>
    <n v="4908"/>
    <x v="2427"/>
    <x v="2"/>
    <x v="728"/>
    <d v="2011-11-23T00:00:00"/>
    <s v="Second Class"/>
    <x v="652"/>
    <s v="MaryBeth Skach"/>
    <x v="0"/>
    <s v="United States"/>
    <s v="Fairfield"/>
    <x v="24"/>
    <n v="45014"/>
    <x v="3"/>
    <s v="OFF-BI-10001757"/>
    <x v="1"/>
    <x v="8"/>
    <s v="Pressboard Hanging Data Binders for Unburst Sheets"/>
    <n v="11.808000000000002"/>
    <n v="8"/>
    <n v="0.7"/>
    <n v="-8.659200000000002"/>
  </r>
  <r>
    <n v="4909"/>
    <x v="2427"/>
    <x v="2"/>
    <x v="728"/>
    <d v="2011-11-23T00:00:00"/>
    <s v="Second Class"/>
    <x v="652"/>
    <s v="MaryBeth Skach"/>
    <x v="0"/>
    <s v="United States"/>
    <s v="Fairfield"/>
    <x v="24"/>
    <n v="45014"/>
    <x v="3"/>
    <s v="TEC-PH-10004875"/>
    <x v="2"/>
    <x v="7"/>
    <s v="PNY Rapid USB Car Charger - Black"/>
    <n v="9.5879999999999992"/>
    <n v="2"/>
    <n v="0.4"/>
    <n v="-2.0773999999999999"/>
  </r>
  <r>
    <n v="4910"/>
    <x v="2428"/>
    <x v="3"/>
    <x v="424"/>
    <d v="2014-01-19T00:00:00"/>
    <s v="Standard Class"/>
    <x v="3"/>
    <s v="Brosina Hoffman"/>
    <x v="0"/>
    <s v="United States"/>
    <s v="Johnson City"/>
    <x v="18"/>
    <n v="37604"/>
    <x v="0"/>
    <s v="OFF-EN-10001219"/>
    <x v="1"/>
    <x v="12"/>
    <s v="#10- 4 1/8&quot; x 9 1/2&quot; Security-Tint Envelopes"/>
    <n v="18.335999999999999"/>
    <n v="3"/>
    <n v="0.2"/>
    <n v="6.6467999999999989"/>
  </r>
  <r>
    <n v="4911"/>
    <x v="2428"/>
    <x v="3"/>
    <x v="424"/>
    <d v="2014-01-19T00:00:00"/>
    <s v="Standard Class"/>
    <x v="3"/>
    <s v="Brosina Hoffman"/>
    <x v="0"/>
    <s v="United States"/>
    <s v="Johnson City"/>
    <x v="18"/>
    <n v="37604"/>
    <x v="0"/>
    <s v="OFF-PA-10000019"/>
    <x v="1"/>
    <x v="10"/>
    <s v="Xerox 1931"/>
    <n v="36.288000000000011"/>
    <n v="7"/>
    <n v="0.2"/>
    <n v="12.700800000000001"/>
  </r>
  <r>
    <n v="4912"/>
    <x v="2428"/>
    <x v="3"/>
    <x v="424"/>
    <d v="2014-01-19T00:00:00"/>
    <s v="Standard Class"/>
    <x v="3"/>
    <s v="Brosina Hoffman"/>
    <x v="0"/>
    <s v="United States"/>
    <s v="Johnson City"/>
    <x v="18"/>
    <n v="37604"/>
    <x v="0"/>
    <s v="TEC-PH-10001924"/>
    <x v="2"/>
    <x v="7"/>
    <s v="iHome FM Clock Radio with Lightning Dock"/>
    <n v="111.98399999999999"/>
    <n v="2"/>
    <n v="0.2"/>
    <n v="6.9990000000000059"/>
  </r>
  <r>
    <n v="4913"/>
    <x v="2428"/>
    <x v="3"/>
    <x v="424"/>
    <d v="2014-01-19T00:00:00"/>
    <s v="Standard Class"/>
    <x v="3"/>
    <s v="Brosina Hoffman"/>
    <x v="0"/>
    <s v="United States"/>
    <s v="Johnson City"/>
    <x v="18"/>
    <n v="37604"/>
    <x v="0"/>
    <s v="OFF-BI-10002003"/>
    <x v="1"/>
    <x v="8"/>
    <s v="Ibico Presentation Index for Binding Systems"/>
    <n v="5.9700000000000006"/>
    <n v="5"/>
    <n v="0.7"/>
    <n v="-4.577"/>
  </r>
  <r>
    <n v="4914"/>
    <x v="2428"/>
    <x v="3"/>
    <x v="424"/>
    <d v="2014-01-19T00:00:00"/>
    <s v="Standard Class"/>
    <x v="3"/>
    <s v="Brosina Hoffman"/>
    <x v="0"/>
    <s v="United States"/>
    <s v="Johnson City"/>
    <x v="18"/>
    <n v="37604"/>
    <x v="0"/>
    <s v="OFF-BI-10003727"/>
    <x v="1"/>
    <x v="8"/>
    <s v="Avery Durable Slant Ring Binders With Label Holder"/>
    <n v="2.508"/>
    <n v="2"/>
    <n v="0.7"/>
    <n v="-1.8391999999999999"/>
  </r>
  <r>
    <n v="4915"/>
    <x v="2429"/>
    <x v="1"/>
    <x v="496"/>
    <d v="2012-09-26T00:00:00"/>
    <s v="Second Class"/>
    <x v="250"/>
    <s v="Max Engle"/>
    <x v="0"/>
    <s v="United States"/>
    <s v="Seattle"/>
    <x v="4"/>
    <n v="98105"/>
    <x v="1"/>
    <s v="OFF-AR-10004042"/>
    <x v="1"/>
    <x v="6"/>
    <s v="BOSTON Model 1800 Electric Pencil Sharpeners, Putty/Woodgrain"/>
    <n v="35.96"/>
    <n v="2"/>
    <n v="0"/>
    <n v="10.428399999999996"/>
  </r>
  <r>
    <n v="4916"/>
    <x v="2429"/>
    <x v="1"/>
    <x v="496"/>
    <d v="2012-09-26T00:00:00"/>
    <s v="Second Class"/>
    <x v="250"/>
    <s v="Max Engle"/>
    <x v="0"/>
    <s v="United States"/>
    <s v="Seattle"/>
    <x v="4"/>
    <n v="98105"/>
    <x v="1"/>
    <s v="OFF-BI-10001097"/>
    <x v="1"/>
    <x v="8"/>
    <s v="Avery Hole Reinforcements"/>
    <n v="14.952000000000002"/>
    <n v="3"/>
    <n v="0.2"/>
    <n v="5.4201000000000006"/>
  </r>
  <r>
    <n v="4917"/>
    <x v="2430"/>
    <x v="3"/>
    <x v="449"/>
    <d v="2014-10-12T00:00:00"/>
    <s v="Second Class"/>
    <x v="93"/>
    <s v="Maria Bertelson"/>
    <x v="0"/>
    <s v="United States"/>
    <s v="League City"/>
    <x v="5"/>
    <n v="77573"/>
    <x v="2"/>
    <s v="OFF-AR-10004344"/>
    <x v="1"/>
    <x v="6"/>
    <s v="Bulldog Vacuum Base Pencil Sharpener"/>
    <n v="67.144000000000005"/>
    <n v="7"/>
    <n v="0.2"/>
    <n v="5.8750999999999962"/>
  </r>
  <r>
    <n v="4918"/>
    <x v="2430"/>
    <x v="3"/>
    <x v="449"/>
    <d v="2014-10-12T00:00:00"/>
    <s v="Second Class"/>
    <x v="93"/>
    <s v="Maria Bertelson"/>
    <x v="0"/>
    <s v="United States"/>
    <s v="League City"/>
    <x v="5"/>
    <n v="77573"/>
    <x v="2"/>
    <s v="FUR-CH-10001802"/>
    <x v="0"/>
    <x v="1"/>
    <s v="Hon Every-Day Chair Series Swivel Task Chairs"/>
    <n v="254.05799999999999"/>
    <n v="3"/>
    <n v="0.3"/>
    <n v="-32.664599999999993"/>
  </r>
  <r>
    <n v="4919"/>
    <x v="2431"/>
    <x v="0"/>
    <x v="1006"/>
    <d v="2013-01-07T00:00:00"/>
    <s v="Standard Class"/>
    <x v="606"/>
    <s v="Brendan Murry"/>
    <x v="1"/>
    <s v="United States"/>
    <s v="Gaithersburg"/>
    <x v="39"/>
    <n v="20877"/>
    <x v="3"/>
    <s v="FUR-BO-10004709"/>
    <x v="0"/>
    <x v="0"/>
    <s v="Bush Westfield Collection Bookcases, Medium Cherry Finish"/>
    <n v="173.94"/>
    <n v="3"/>
    <n v="0"/>
    <n v="38.266800000000003"/>
  </r>
  <r>
    <n v="4920"/>
    <x v="2431"/>
    <x v="0"/>
    <x v="1006"/>
    <d v="2013-01-07T00:00:00"/>
    <s v="Standard Class"/>
    <x v="606"/>
    <s v="Brendan Murry"/>
    <x v="1"/>
    <s v="United States"/>
    <s v="Gaithersburg"/>
    <x v="39"/>
    <n v="20877"/>
    <x v="3"/>
    <s v="TEC-PH-10000455"/>
    <x v="2"/>
    <x v="7"/>
    <s v="GE 30522EE2"/>
    <n v="231.98"/>
    <n v="2"/>
    <n v="0"/>
    <n v="67.274199999999979"/>
  </r>
  <r>
    <n v="4921"/>
    <x v="2432"/>
    <x v="3"/>
    <x v="971"/>
    <d v="2014-08-24T00:00:00"/>
    <s v="Standard Class"/>
    <x v="623"/>
    <s v="Sonia Cooley"/>
    <x v="0"/>
    <s v="United States"/>
    <s v="Chicago"/>
    <x v="10"/>
    <n v="60653"/>
    <x v="2"/>
    <s v="OFF-BI-10002393"/>
    <x v="1"/>
    <x v="8"/>
    <s v="Binder Posts"/>
    <n v="2.2959999999999994"/>
    <n v="2"/>
    <n v="0.8"/>
    <n v="-3.9032000000000009"/>
  </r>
  <r>
    <n v="4922"/>
    <x v="2433"/>
    <x v="3"/>
    <x v="53"/>
    <d v="2014-12-30T00:00:00"/>
    <s v="Second Class"/>
    <x v="414"/>
    <s v="Mick Hernandez"/>
    <x v="2"/>
    <s v="United States"/>
    <s v="Huntsville"/>
    <x v="19"/>
    <n v="35810"/>
    <x v="0"/>
    <s v="OFF-PA-10004381"/>
    <x v="1"/>
    <x v="10"/>
    <s v="14-7/8 x 11 Blue Bar Computer Printout Paper"/>
    <n v="96.08"/>
    <n v="2"/>
    <n v="0"/>
    <n v="46.118399999999994"/>
  </r>
  <r>
    <n v="4923"/>
    <x v="2433"/>
    <x v="3"/>
    <x v="53"/>
    <d v="2014-12-30T00:00:00"/>
    <s v="Second Class"/>
    <x v="414"/>
    <s v="Mick Hernandez"/>
    <x v="2"/>
    <s v="United States"/>
    <s v="Huntsville"/>
    <x v="19"/>
    <n v="35810"/>
    <x v="0"/>
    <s v="OFF-FA-10003059"/>
    <x v="1"/>
    <x v="13"/>
    <s v="Assorted Color Push Pins"/>
    <n v="3.62"/>
    <n v="2"/>
    <n v="0"/>
    <n v="1.1945999999999999"/>
  </r>
  <r>
    <n v="4924"/>
    <x v="2433"/>
    <x v="3"/>
    <x v="53"/>
    <d v="2014-12-30T00:00:00"/>
    <s v="Second Class"/>
    <x v="414"/>
    <s v="Mick Hernandez"/>
    <x v="2"/>
    <s v="United States"/>
    <s v="Huntsville"/>
    <x v="19"/>
    <n v="35810"/>
    <x v="0"/>
    <s v="OFF-PA-10000994"/>
    <x v="1"/>
    <x v="10"/>
    <s v="Xerox 1915"/>
    <n v="629.09999999999991"/>
    <n v="6"/>
    <n v="0"/>
    <n v="301.96799999999996"/>
  </r>
  <r>
    <n v="4925"/>
    <x v="2433"/>
    <x v="3"/>
    <x v="53"/>
    <d v="2014-12-30T00:00:00"/>
    <s v="Second Class"/>
    <x v="414"/>
    <s v="Mick Hernandez"/>
    <x v="2"/>
    <s v="United States"/>
    <s v="Huntsville"/>
    <x v="19"/>
    <n v="35810"/>
    <x v="0"/>
    <s v="TEC-PH-10002890"/>
    <x v="2"/>
    <x v="7"/>
    <s v="AT&amp;T 17929 Lendline Telephone"/>
    <n v="90.48"/>
    <n v="2"/>
    <n v="0"/>
    <n v="23.524799999999999"/>
  </r>
  <r>
    <n v="4926"/>
    <x v="2434"/>
    <x v="3"/>
    <x v="18"/>
    <d v="2014-09-14T00:00:00"/>
    <s v="First Class"/>
    <x v="753"/>
    <s v="Alex Russell"/>
    <x v="1"/>
    <s v="United States"/>
    <s v="Lawrence"/>
    <x v="31"/>
    <n v="1841"/>
    <x v="3"/>
    <s v="OFF-AR-10003338"/>
    <x v="1"/>
    <x v="6"/>
    <s v="Eberhard Faber 3 1/2&quot; Golf Pencils"/>
    <n v="14.88"/>
    <n v="2"/>
    <n v="0"/>
    <n v="3.7200000000000006"/>
  </r>
  <r>
    <n v="4927"/>
    <x v="2435"/>
    <x v="3"/>
    <x v="15"/>
    <d v="2014-10-24T00:00:00"/>
    <s v="Standard Class"/>
    <x v="373"/>
    <s v="Mary O'Rourke"/>
    <x v="0"/>
    <s v="United States"/>
    <s v="Chicago"/>
    <x v="10"/>
    <n v="60623"/>
    <x v="2"/>
    <s v="FUR-TA-10003008"/>
    <x v="0"/>
    <x v="3"/>
    <s v="Lesro Round Back Collection Coffee Table, End Table"/>
    <n v="91.275000000000006"/>
    <n v="1"/>
    <n v="0.5"/>
    <n v="-67.543499999999995"/>
  </r>
  <r>
    <n v="4928"/>
    <x v="2436"/>
    <x v="3"/>
    <x v="96"/>
    <d v="2014-12-07T00:00:00"/>
    <s v="Standard Class"/>
    <x v="57"/>
    <s v="Alan Dominguez"/>
    <x v="2"/>
    <s v="United States"/>
    <s v="Fairfield"/>
    <x v="29"/>
    <n v="6824"/>
    <x v="3"/>
    <s v="OFF-PA-10001972"/>
    <x v="1"/>
    <x v="10"/>
    <s v="Xerox 214"/>
    <n v="19.440000000000001"/>
    <n v="3"/>
    <n v="0"/>
    <n v="9.3312000000000008"/>
  </r>
  <r>
    <n v="4929"/>
    <x v="2436"/>
    <x v="3"/>
    <x v="96"/>
    <d v="2014-12-07T00:00:00"/>
    <s v="Standard Class"/>
    <x v="57"/>
    <s v="Alan Dominguez"/>
    <x v="2"/>
    <s v="United States"/>
    <s v="Fairfield"/>
    <x v="29"/>
    <n v="6824"/>
    <x v="3"/>
    <s v="FUR-CH-10000155"/>
    <x v="0"/>
    <x v="1"/>
    <s v="Global Comet Stacking Armless Chair"/>
    <n v="897.15000000000009"/>
    <n v="3"/>
    <n v="0"/>
    <n v="251.20200000000003"/>
  </r>
  <r>
    <n v="4930"/>
    <x v="2437"/>
    <x v="2"/>
    <x v="814"/>
    <d v="2011-09-03T00:00:00"/>
    <s v="First Class"/>
    <x v="44"/>
    <s v="Katherine Ducich"/>
    <x v="0"/>
    <s v="United States"/>
    <s v="New York City"/>
    <x v="15"/>
    <n v="10009"/>
    <x v="3"/>
    <s v="OFF-AR-10000658"/>
    <x v="1"/>
    <x v="6"/>
    <s v="Newell 324"/>
    <n v="57.75"/>
    <n v="5"/>
    <n v="0"/>
    <n v="16.170000000000002"/>
  </r>
  <r>
    <n v="4931"/>
    <x v="2437"/>
    <x v="2"/>
    <x v="814"/>
    <d v="2011-09-03T00:00:00"/>
    <s v="First Class"/>
    <x v="44"/>
    <s v="Katherine Ducich"/>
    <x v="0"/>
    <s v="United States"/>
    <s v="New York City"/>
    <x v="15"/>
    <n v="10009"/>
    <x v="3"/>
    <s v="OFF-PA-10000349"/>
    <x v="1"/>
    <x v="10"/>
    <s v="Staples"/>
    <n v="14.940000000000001"/>
    <n v="3"/>
    <n v="0"/>
    <n v="7.0218000000000007"/>
  </r>
  <r>
    <n v="4932"/>
    <x v="2438"/>
    <x v="3"/>
    <x v="613"/>
    <d v="2014-03-31T00:00:00"/>
    <s v="Standard Class"/>
    <x v="524"/>
    <s v="Filia McAdams"/>
    <x v="1"/>
    <s v="United States"/>
    <s v="Seattle"/>
    <x v="4"/>
    <n v="98103"/>
    <x v="1"/>
    <s v="OFF-AR-10001446"/>
    <x v="1"/>
    <x v="6"/>
    <s v="Newell 309"/>
    <n v="23.1"/>
    <n v="2"/>
    <n v="0"/>
    <n v="6.93"/>
  </r>
  <r>
    <n v="4933"/>
    <x v="2439"/>
    <x v="1"/>
    <x v="694"/>
    <d v="2012-10-04T00:00:00"/>
    <s v="Standard Class"/>
    <x v="233"/>
    <s v="Zuschuss Carroll"/>
    <x v="0"/>
    <s v="United States"/>
    <s v="Aurora"/>
    <x v="22"/>
    <n v="80013"/>
    <x v="1"/>
    <s v="OFF-EN-10004483"/>
    <x v="1"/>
    <x v="12"/>
    <s v="#10 White Business Envelopes,4 1/8 x 9 1/2"/>
    <n v="12.536000000000001"/>
    <n v="1"/>
    <n v="0.2"/>
    <n v="4.2308999999999983"/>
  </r>
  <r>
    <n v="4934"/>
    <x v="2439"/>
    <x v="1"/>
    <x v="694"/>
    <d v="2012-10-04T00:00:00"/>
    <s v="Standard Class"/>
    <x v="233"/>
    <s v="Zuschuss Carroll"/>
    <x v="0"/>
    <s v="United States"/>
    <s v="Aurora"/>
    <x v="22"/>
    <n v="80013"/>
    <x v="1"/>
    <s v="OFF-BI-10002012"/>
    <x v="1"/>
    <x v="8"/>
    <s v="Wilson Jones Easy Flow II Sheet Lifters"/>
    <n v="1.0800000000000003"/>
    <n v="2"/>
    <n v="0.7"/>
    <n v="-0.79200000000000004"/>
  </r>
  <r>
    <n v="4935"/>
    <x v="2439"/>
    <x v="1"/>
    <x v="694"/>
    <d v="2012-10-04T00:00:00"/>
    <s v="Standard Class"/>
    <x v="233"/>
    <s v="Zuschuss Carroll"/>
    <x v="0"/>
    <s v="United States"/>
    <s v="Aurora"/>
    <x v="22"/>
    <n v="80013"/>
    <x v="1"/>
    <s v="OFF-FA-10003021"/>
    <x v="1"/>
    <x v="13"/>
    <s v="Staples"/>
    <n v="4.5120000000000005"/>
    <n v="3"/>
    <n v="0.2"/>
    <n v="0.84599999999999964"/>
  </r>
  <r>
    <n v="4936"/>
    <x v="2440"/>
    <x v="1"/>
    <x v="1007"/>
    <d v="2012-03-21T00:00:00"/>
    <s v="Standard Class"/>
    <x v="754"/>
    <s v="Karen Seio"/>
    <x v="1"/>
    <s v="United States"/>
    <s v="Lehi"/>
    <x v="7"/>
    <n v="84043"/>
    <x v="1"/>
    <s v="TEC-PH-10003356"/>
    <x v="2"/>
    <x v="7"/>
    <s v="SmartStand Mobile Device Holder, Assorted Colors"/>
    <n v="16.776000000000003"/>
    <n v="3"/>
    <n v="0.2"/>
    <n v="1.6776"/>
  </r>
  <r>
    <n v="4937"/>
    <x v="2441"/>
    <x v="3"/>
    <x v="1008"/>
    <d v="2014-01-14T00:00:00"/>
    <s v="Standard Class"/>
    <x v="503"/>
    <s v="Dennis Pardue"/>
    <x v="2"/>
    <s v="United States"/>
    <s v="Tuscaloosa"/>
    <x v="19"/>
    <n v="35401"/>
    <x v="0"/>
    <s v="OFF-BI-10004728"/>
    <x v="1"/>
    <x v="8"/>
    <s v="Wilson Jones Turn Tabs Binder Tool for Ring Binders"/>
    <n v="33.74"/>
    <n v="7"/>
    <n v="0"/>
    <n v="15.5204"/>
  </r>
  <r>
    <n v="4938"/>
    <x v="2442"/>
    <x v="2"/>
    <x v="286"/>
    <d v="2011-01-19T00:00:00"/>
    <s v="Standard Class"/>
    <x v="205"/>
    <s v="Brian Dahlen"/>
    <x v="0"/>
    <s v="United States"/>
    <s v="San Francisco"/>
    <x v="1"/>
    <n v="94109"/>
    <x v="1"/>
    <s v="OFF-ST-10000078"/>
    <x v="1"/>
    <x v="4"/>
    <s v="Tennsco 6- and 18-Compartment Lockers"/>
    <n v="1325.8500000000001"/>
    <n v="5"/>
    <n v="0"/>
    <n v="238.65299999999991"/>
  </r>
  <r>
    <n v="4939"/>
    <x v="2442"/>
    <x v="2"/>
    <x v="286"/>
    <d v="2011-01-19T00:00:00"/>
    <s v="Standard Class"/>
    <x v="205"/>
    <s v="Brian Dahlen"/>
    <x v="0"/>
    <s v="United States"/>
    <s v="San Francisco"/>
    <x v="1"/>
    <n v="94109"/>
    <x v="1"/>
    <s v="FUR-BO-10003034"/>
    <x v="0"/>
    <x v="0"/>
    <s v="O'Sullivan Elevations Bookcase, Cherry Finish"/>
    <n v="333.99899999999997"/>
    <n v="3"/>
    <n v="0.15"/>
    <n v="3.9294000000000082"/>
  </r>
  <r>
    <n v="4940"/>
    <x v="2442"/>
    <x v="2"/>
    <x v="286"/>
    <d v="2011-01-19T00:00:00"/>
    <s v="Standard Class"/>
    <x v="205"/>
    <s v="Brian Dahlen"/>
    <x v="0"/>
    <s v="United States"/>
    <s v="San Francisco"/>
    <x v="1"/>
    <n v="94109"/>
    <x v="1"/>
    <s v="OFF-AR-10003514"/>
    <x v="1"/>
    <x v="6"/>
    <s v="4009 Highlighters by Sanford"/>
    <n v="19.899999999999999"/>
    <n v="5"/>
    <n v="0"/>
    <n v="6.5669999999999984"/>
  </r>
  <r>
    <n v="4941"/>
    <x v="2443"/>
    <x v="1"/>
    <x v="525"/>
    <d v="2012-02-13T00:00:00"/>
    <s v="Standard Class"/>
    <x v="582"/>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x v="582"/>
    <s v="Ivan Liston"/>
    <x v="0"/>
    <s v="United States"/>
    <s v="Wilmington"/>
    <x v="13"/>
    <n v="19805"/>
    <x v="3"/>
    <s v="FUR-BO-10002598"/>
    <x v="0"/>
    <x v="0"/>
    <s v="Hon Metal Bookcases, Putty"/>
    <n v="283.92"/>
    <n v="4"/>
    <n v="0"/>
    <n v="82.336799999999982"/>
  </r>
  <r>
    <n v="4943"/>
    <x v="2443"/>
    <x v="1"/>
    <x v="525"/>
    <d v="2012-02-13T00:00:00"/>
    <s v="Standard Class"/>
    <x v="582"/>
    <s v="Ivan Liston"/>
    <x v="0"/>
    <s v="United States"/>
    <s v="Wilmington"/>
    <x v="13"/>
    <n v="19805"/>
    <x v="3"/>
    <s v="OFF-AR-10001022"/>
    <x v="1"/>
    <x v="6"/>
    <s v="SANFORD Liquid Accent Tank-Style Highlighters"/>
    <n v="5.68"/>
    <n v="2"/>
    <n v="0"/>
    <n v="1.7607999999999997"/>
  </r>
  <r>
    <n v="4944"/>
    <x v="2444"/>
    <x v="3"/>
    <x v="202"/>
    <d v="2014-12-28T00:00:00"/>
    <s v="Standard Class"/>
    <x v="431"/>
    <s v="Liz Preis"/>
    <x v="0"/>
    <s v="United States"/>
    <s v="Lafayette"/>
    <x v="14"/>
    <n v="47905"/>
    <x v="2"/>
    <s v="OFF-ST-10004459"/>
    <x v="1"/>
    <x v="4"/>
    <s v="Tennsco Single-Tier Lockers"/>
    <n v="375.34"/>
    <n v="1"/>
    <n v="0"/>
    <n v="18.766999999999996"/>
  </r>
  <r>
    <n v="4945"/>
    <x v="2445"/>
    <x v="0"/>
    <x v="64"/>
    <d v="2013-09-07T00:00:00"/>
    <s v="First Class"/>
    <x v="98"/>
    <s v="Joseph Holt"/>
    <x v="0"/>
    <s v="United States"/>
    <s v="Redondo Beach"/>
    <x v="1"/>
    <n v="90278"/>
    <x v="1"/>
    <s v="OFF-PA-10004381"/>
    <x v="1"/>
    <x v="10"/>
    <s v="14-7/8 x 11 Blue Bar Computer Printout Paper"/>
    <n v="96.08"/>
    <n v="2"/>
    <n v="0"/>
    <n v="46.118399999999994"/>
  </r>
  <r>
    <n v="4946"/>
    <x v="2445"/>
    <x v="0"/>
    <x v="64"/>
    <d v="2013-09-07T00:00:00"/>
    <s v="First Class"/>
    <x v="98"/>
    <s v="Joseph Holt"/>
    <x v="0"/>
    <s v="United States"/>
    <s v="Redondo Beach"/>
    <x v="1"/>
    <n v="90278"/>
    <x v="1"/>
    <s v="OFF-BI-10000050"/>
    <x v="1"/>
    <x v="8"/>
    <s v="Angle-D Binders with Locking Rings, Label Holders"/>
    <n v="11.68"/>
    <n v="2"/>
    <n v="0.2"/>
    <n v="3.9419999999999993"/>
  </r>
  <r>
    <n v="4947"/>
    <x v="2445"/>
    <x v="0"/>
    <x v="64"/>
    <d v="2013-09-07T00:00:00"/>
    <s v="First Class"/>
    <x v="98"/>
    <s v="Joseph Holt"/>
    <x v="0"/>
    <s v="United States"/>
    <s v="Redondo Beach"/>
    <x v="1"/>
    <n v="90278"/>
    <x v="1"/>
    <s v="OFF-FA-10000304"/>
    <x v="1"/>
    <x v="13"/>
    <s v="Advantus Push Pins"/>
    <n v="4.3600000000000003"/>
    <n v="2"/>
    <n v="0"/>
    <n v="1.7876000000000003"/>
  </r>
  <r>
    <n v="4948"/>
    <x v="2446"/>
    <x v="2"/>
    <x v="777"/>
    <d v="2011-10-09T00:00:00"/>
    <s v="Standard Class"/>
    <x v="557"/>
    <s v="Joy Daniels"/>
    <x v="0"/>
    <s v="United States"/>
    <s v="Seattle"/>
    <x v="4"/>
    <n v="98115"/>
    <x v="1"/>
    <s v="OFF-LA-10002475"/>
    <x v="1"/>
    <x v="2"/>
    <s v="Avery 519"/>
    <n v="29.24"/>
    <n v="4"/>
    <n v="0"/>
    <n v="13.742799999999999"/>
  </r>
  <r>
    <n v="4949"/>
    <x v="2447"/>
    <x v="3"/>
    <x v="344"/>
    <d v="2014-12-03T00:00:00"/>
    <s v="Standard Class"/>
    <x v="217"/>
    <s v="Bill Donatelli"/>
    <x v="0"/>
    <s v="United States"/>
    <s v="Los Angeles"/>
    <x v="1"/>
    <n v="90045"/>
    <x v="1"/>
    <s v="OFF-BI-10001989"/>
    <x v="1"/>
    <x v="8"/>
    <s v="Premium Transparent Presentation Covers by GBC"/>
    <n v="117.48800000000001"/>
    <n v="7"/>
    <n v="0.2"/>
    <n v="41.120799999999988"/>
  </r>
  <r>
    <n v="4950"/>
    <x v="2447"/>
    <x v="3"/>
    <x v="344"/>
    <d v="2014-12-03T00:00:00"/>
    <s v="Standard Class"/>
    <x v="217"/>
    <s v="Bill Donatelli"/>
    <x v="0"/>
    <s v="United States"/>
    <s v="Los Angeles"/>
    <x v="1"/>
    <n v="90045"/>
    <x v="1"/>
    <s v="FUR-FU-10000732"/>
    <x v="0"/>
    <x v="5"/>
    <s v="Eldon 200 Class Desk Accessories"/>
    <n v="18.84"/>
    <n v="3"/>
    <n v="0"/>
    <n v="6.0287999999999995"/>
  </r>
  <r>
    <n v="4951"/>
    <x v="2448"/>
    <x v="0"/>
    <x v="99"/>
    <d v="2013-11-02T00:00:00"/>
    <s v="Second Class"/>
    <x v="658"/>
    <s v="Denise Leinenbach"/>
    <x v="0"/>
    <s v="United States"/>
    <s v="New York City"/>
    <x v="15"/>
    <n v="10009"/>
    <x v="3"/>
    <s v="OFF-AR-10004441"/>
    <x v="1"/>
    <x v="6"/>
    <s v="BIC Brite Liner Highlighters"/>
    <n v="12.419999999999998"/>
    <n v="3"/>
    <n v="0"/>
    <n v="5.2164000000000001"/>
  </r>
  <r>
    <n v="4952"/>
    <x v="2449"/>
    <x v="1"/>
    <x v="988"/>
    <d v="2012-06-13T00:00:00"/>
    <s v="Standard Class"/>
    <x v="720"/>
    <s v="Nathan Cano"/>
    <x v="0"/>
    <s v="United States"/>
    <s v="Royal Oak"/>
    <x v="12"/>
    <n v="48073"/>
    <x v="2"/>
    <s v="OFF-PA-10000304"/>
    <x v="1"/>
    <x v="10"/>
    <s v="Xerox 1995"/>
    <n v="12.96"/>
    <n v="2"/>
    <n v="0"/>
    <n v="6.2208000000000006"/>
  </r>
  <r>
    <n v="4953"/>
    <x v="2450"/>
    <x v="3"/>
    <x v="166"/>
    <d v="2014-12-13T00:00:00"/>
    <s v="Second Class"/>
    <x v="127"/>
    <s v="Alan Schoenberger"/>
    <x v="1"/>
    <s v="United States"/>
    <s v="San Francisco"/>
    <x v="1"/>
    <n v="94109"/>
    <x v="1"/>
    <s v="OFF-AP-10002670"/>
    <x v="1"/>
    <x v="9"/>
    <s v="Belkin 8-Outlet Premiere SurgeMaster II Surge Protectors"/>
    <n v="69.48"/>
    <n v="1"/>
    <n v="0"/>
    <n v="20.843999999999994"/>
  </r>
  <r>
    <n v="4954"/>
    <x v="2451"/>
    <x v="1"/>
    <x v="199"/>
    <d v="2012-03-20T00:00:00"/>
    <s v="Standard Class"/>
    <x v="99"/>
    <s v="Michael Stewart"/>
    <x v="1"/>
    <s v="United States"/>
    <s v="New York City"/>
    <x v="15"/>
    <n v="10009"/>
    <x v="3"/>
    <s v="TEC-PH-10001527"/>
    <x v="2"/>
    <x v="7"/>
    <s v="Plantronics MX500i Earset"/>
    <n v="85.9"/>
    <n v="2"/>
    <n v="0"/>
    <n v="2.5769999999999982"/>
  </r>
  <r>
    <n v="4955"/>
    <x v="2452"/>
    <x v="2"/>
    <x v="3"/>
    <d v="2011-06-13T00:00:00"/>
    <s v="Second Class"/>
    <x v="131"/>
    <s v="Thomas Seio"/>
    <x v="1"/>
    <s v="United States"/>
    <s v="North Las Vegas"/>
    <x v="33"/>
    <n v="89031"/>
    <x v="1"/>
    <s v="OFF-AR-10002335"/>
    <x v="1"/>
    <x v="6"/>
    <s v="DIXON Oriole Pencils"/>
    <n v="18.060000000000002"/>
    <n v="7"/>
    <n v="0"/>
    <n v="4.6956000000000007"/>
  </r>
  <r>
    <n v="4956"/>
    <x v="2452"/>
    <x v="2"/>
    <x v="3"/>
    <d v="2011-06-13T00:00:00"/>
    <s v="Second Class"/>
    <x v="131"/>
    <s v="Thomas Seio"/>
    <x v="1"/>
    <s v="United States"/>
    <s v="North Las Vegas"/>
    <x v="33"/>
    <n v="89031"/>
    <x v="1"/>
    <s v="OFF-PA-10003641"/>
    <x v="1"/>
    <x v="10"/>
    <s v="Xerox 1909"/>
    <n v="79.14"/>
    <n v="3"/>
    <n v="0"/>
    <n v="36.404399999999995"/>
  </r>
  <r>
    <n v="4957"/>
    <x v="2452"/>
    <x v="2"/>
    <x v="3"/>
    <d v="2011-06-13T00:00:00"/>
    <s v="Second Class"/>
    <x v="131"/>
    <s v="Thomas Seio"/>
    <x v="1"/>
    <s v="United States"/>
    <s v="North Las Vegas"/>
    <x v="33"/>
    <n v="89031"/>
    <x v="1"/>
    <s v="FUR-FU-10002685"/>
    <x v="0"/>
    <x v="5"/>
    <s v="Executive Impressions 13-1/2&quot; Indoor/Outdoor Wall Clock"/>
    <n v="37.4"/>
    <n v="2"/>
    <n v="0"/>
    <n v="14.212"/>
  </r>
  <r>
    <n v="4958"/>
    <x v="2453"/>
    <x v="1"/>
    <x v="305"/>
    <d v="2012-03-26T00:00:00"/>
    <s v="Standard Class"/>
    <x v="300"/>
    <s v="Joe Kamberova"/>
    <x v="0"/>
    <s v="United States"/>
    <s v="Carrollton"/>
    <x v="5"/>
    <n v="75007"/>
    <x v="2"/>
    <s v="OFF-BI-10001308"/>
    <x v="1"/>
    <x v="8"/>
    <s v="GBC Standard Plastic Binding Systems' Combs"/>
    <n v="2.5119999999999996"/>
    <n v="2"/>
    <n v="0.8"/>
    <n v="-4.3960000000000026"/>
  </r>
  <r>
    <n v="4959"/>
    <x v="2453"/>
    <x v="1"/>
    <x v="305"/>
    <d v="2012-03-26T00:00:00"/>
    <s v="Standard Class"/>
    <x v="300"/>
    <s v="Joe Kamberova"/>
    <x v="0"/>
    <s v="United States"/>
    <s v="Carrollton"/>
    <x v="5"/>
    <n v="75007"/>
    <x v="2"/>
    <s v="OFF-FA-10003485"/>
    <x v="1"/>
    <x v="13"/>
    <s v="Staples"/>
    <n v="18.864000000000001"/>
    <n v="9"/>
    <n v="0.2"/>
    <n v="6.1307999999999998"/>
  </r>
  <r>
    <n v="4960"/>
    <x v="2454"/>
    <x v="0"/>
    <x v="741"/>
    <d v="2013-11-23T00:00:00"/>
    <s v="Standard Class"/>
    <x v="426"/>
    <s v="Tracy Collins"/>
    <x v="2"/>
    <s v="United States"/>
    <s v="Los Angeles"/>
    <x v="1"/>
    <n v="90008"/>
    <x v="1"/>
    <s v="TEC-PH-10003357"/>
    <x v="2"/>
    <x v="7"/>
    <s v="Grandstream GXP2100 Mainstream Business Phone"/>
    <n v="61.192"/>
    <n v="1"/>
    <n v="0.2"/>
    <n v="6.1192000000000011"/>
  </r>
  <r>
    <n v="4961"/>
    <x v="2454"/>
    <x v="0"/>
    <x v="741"/>
    <d v="2013-11-23T00:00:00"/>
    <s v="Standard Class"/>
    <x v="426"/>
    <s v="Tracy Collins"/>
    <x v="2"/>
    <s v="United States"/>
    <s v="Los Angeles"/>
    <x v="1"/>
    <n v="90008"/>
    <x v="1"/>
    <s v="OFF-AP-10002867"/>
    <x v="1"/>
    <x v="9"/>
    <s v="Fellowes Command Center 5-outlet power strip"/>
    <n v="67.84"/>
    <n v="1"/>
    <n v="0"/>
    <n v="18.316800000000001"/>
  </r>
  <r>
    <n v="4962"/>
    <x v="2455"/>
    <x v="2"/>
    <x v="1009"/>
    <d v="2011-03-08T00:00:00"/>
    <s v="First Class"/>
    <x v="755"/>
    <s v="Aaron Bergman"/>
    <x v="0"/>
    <s v="United States"/>
    <s v="Seattle"/>
    <x v="4"/>
    <n v="98103"/>
    <x v="1"/>
    <s v="FUR-CH-10004477"/>
    <x v="0"/>
    <x v="1"/>
    <s v="Global Push Button Manager's Chair, Indigo"/>
    <n v="48.712000000000003"/>
    <n v="1"/>
    <n v="0.2"/>
    <n v="5.4800999999999966"/>
  </r>
  <r>
    <n v="4963"/>
    <x v="2455"/>
    <x v="2"/>
    <x v="1009"/>
    <d v="2011-03-08T00:00:00"/>
    <s v="First Class"/>
    <x v="755"/>
    <s v="Aaron Bergman"/>
    <x v="0"/>
    <s v="United States"/>
    <s v="Seattle"/>
    <x v="4"/>
    <n v="98103"/>
    <x v="1"/>
    <s v="OFF-AR-10001427"/>
    <x v="1"/>
    <x v="6"/>
    <s v="Newell 330"/>
    <n v="17.940000000000001"/>
    <n v="3"/>
    <n v="0"/>
    <n v="4.6644000000000005"/>
  </r>
  <r>
    <n v="4964"/>
    <x v="2455"/>
    <x v="2"/>
    <x v="1009"/>
    <d v="2011-03-08T00:00:00"/>
    <s v="First Class"/>
    <x v="755"/>
    <s v="Aaron Bergman"/>
    <x v="0"/>
    <s v="United States"/>
    <s v="Seattle"/>
    <x v="4"/>
    <n v="98103"/>
    <x v="1"/>
    <s v="OFF-ST-10002344"/>
    <x v="1"/>
    <x v="4"/>
    <s v="Carina 42&quot;Hx23 3/4&quot;W Media Storage Unit"/>
    <n v="242.94"/>
    <n v="3"/>
    <n v="0"/>
    <n v="4.8588000000000164"/>
  </r>
  <r>
    <n v="4965"/>
    <x v="2456"/>
    <x v="0"/>
    <x v="666"/>
    <d v="2013-05-20T00:00:00"/>
    <s v="Second Class"/>
    <x v="24"/>
    <s v="Darren Powers"/>
    <x v="0"/>
    <s v="United States"/>
    <s v="Fort Lauderdale"/>
    <x v="2"/>
    <n v="33311"/>
    <x v="0"/>
    <s v="OFF-BI-10000301"/>
    <x v="1"/>
    <x v="8"/>
    <s v="GBC Instant Report Kit"/>
    <n v="7.7640000000000011"/>
    <n v="4"/>
    <n v="0.7"/>
    <n v="-5.1760000000000002"/>
  </r>
  <r>
    <n v="4966"/>
    <x v="2457"/>
    <x v="1"/>
    <x v="442"/>
    <d v="2012-05-28T00:00:00"/>
    <s v="Second Class"/>
    <x v="388"/>
    <s v="Craig Yedwab"/>
    <x v="1"/>
    <s v="United States"/>
    <s v="Columbia"/>
    <x v="18"/>
    <n v="38401"/>
    <x v="0"/>
    <s v="TEC-PH-10001944"/>
    <x v="2"/>
    <x v="7"/>
    <s v="Wi-Ex zBoost YX540 Cellular Phone Signal Booster"/>
    <n v="467.03999999999996"/>
    <n v="4"/>
    <n v="0.2"/>
    <n v="58.379999999999939"/>
  </r>
  <r>
    <n v="4967"/>
    <x v="2458"/>
    <x v="1"/>
    <x v="991"/>
    <d v="2012-08-05T00:00:00"/>
    <s v="Second Class"/>
    <x v="534"/>
    <s v="Brad Eason"/>
    <x v="2"/>
    <s v="United States"/>
    <s v="Providence"/>
    <x v="34"/>
    <n v="2908"/>
    <x v="3"/>
    <s v="TEC-PH-10001527"/>
    <x v="2"/>
    <x v="7"/>
    <s v="Plantronics MX500i Earset"/>
    <n v="128.85000000000002"/>
    <n v="3"/>
    <n v="0"/>
    <n v="3.8654999999999973"/>
  </r>
  <r>
    <n v="4968"/>
    <x v="2458"/>
    <x v="1"/>
    <x v="991"/>
    <d v="2012-08-05T00:00:00"/>
    <s v="Second Class"/>
    <x v="534"/>
    <s v="Brad Eason"/>
    <x v="2"/>
    <s v="United States"/>
    <s v="Providence"/>
    <x v="34"/>
    <n v="2908"/>
    <x v="3"/>
    <s v="OFF-PA-10001307"/>
    <x v="1"/>
    <x v="10"/>
    <s v="Important Message Pads, 50 4-1/4 x 5-1/2 Forms per Pad"/>
    <n v="8.4"/>
    <n v="2"/>
    <n v="0"/>
    <n v="4.1159999999999997"/>
  </r>
  <r>
    <n v="4969"/>
    <x v="2458"/>
    <x v="1"/>
    <x v="991"/>
    <d v="2012-08-05T00:00:00"/>
    <s v="Second Class"/>
    <x v="534"/>
    <s v="Brad Eason"/>
    <x v="2"/>
    <s v="United States"/>
    <s v="Providence"/>
    <x v="34"/>
    <n v="2908"/>
    <x v="3"/>
    <s v="TEC-AC-10004571"/>
    <x v="2"/>
    <x v="11"/>
    <s v="Logitech G700s Rechargeable Gaming Mouse"/>
    <n v="199.98"/>
    <n v="2"/>
    <n v="0"/>
    <n v="83.991600000000005"/>
  </r>
  <r>
    <n v="4970"/>
    <x v="2458"/>
    <x v="1"/>
    <x v="991"/>
    <d v="2012-08-05T00:00:00"/>
    <s v="Second Class"/>
    <x v="534"/>
    <s v="Brad Eason"/>
    <x v="2"/>
    <s v="United States"/>
    <s v="Providence"/>
    <x v="34"/>
    <n v="2908"/>
    <x v="3"/>
    <s v="FUR-CH-10001973"/>
    <x v="0"/>
    <x v="1"/>
    <s v="Office Star Flex Back Scooter Chair with White Frame"/>
    <n v="110.98"/>
    <n v="1"/>
    <n v="0"/>
    <n v="15.537199999999999"/>
  </r>
  <r>
    <n v="4971"/>
    <x v="2459"/>
    <x v="0"/>
    <x v="61"/>
    <d v="2013-11-10T00:00:00"/>
    <s v="First Class"/>
    <x v="126"/>
    <s v="Kelly Lampkin"/>
    <x v="1"/>
    <s v="United States"/>
    <s v="Jacksonville"/>
    <x v="2"/>
    <n v="32216"/>
    <x v="0"/>
    <s v="FUR-CH-10000513"/>
    <x v="0"/>
    <x v="1"/>
    <s v="High-Back Leather Manager's Chair"/>
    <n v="207.98400000000004"/>
    <n v="2"/>
    <n v="0.2"/>
    <n v="-28.597800000000007"/>
  </r>
  <r>
    <n v="4972"/>
    <x v="2459"/>
    <x v="0"/>
    <x v="61"/>
    <d v="2013-11-10T00:00:00"/>
    <s v="First Class"/>
    <x v="126"/>
    <s v="Kelly Lampkin"/>
    <x v="1"/>
    <s v="United States"/>
    <s v="Jacksonville"/>
    <x v="2"/>
    <n v="32216"/>
    <x v="0"/>
    <s v="OFF-PA-10002421"/>
    <x v="1"/>
    <x v="10"/>
    <s v="Embossed Ink Jet Note Cards"/>
    <n v="36.112000000000002"/>
    <n v="2"/>
    <n v="0.2"/>
    <n v="12.639200000000001"/>
  </r>
  <r>
    <n v="4973"/>
    <x v="2459"/>
    <x v="0"/>
    <x v="61"/>
    <d v="2013-11-10T00:00:00"/>
    <s v="First Class"/>
    <x v="126"/>
    <s v="Kelly Lampkin"/>
    <x v="1"/>
    <s v="United States"/>
    <s v="Jacksonville"/>
    <x v="2"/>
    <n v="32216"/>
    <x v="0"/>
    <s v="FUR-FU-10004090"/>
    <x v="0"/>
    <x v="5"/>
    <s v="Executive Impressions 14&quot; Contract Wall Clock"/>
    <n v="35.568000000000005"/>
    <n v="2"/>
    <n v="0.2"/>
    <n v="5.7797999999999963"/>
  </r>
  <r>
    <n v="4974"/>
    <x v="2459"/>
    <x v="0"/>
    <x v="61"/>
    <d v="2013-11-10T00:00:00"/>
    <s v="First Class"/>
    <x v="126"/>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x v="390"/>
    <s v="Penelope Sewall"/>
    <x v="2"/>
    <s v="United States"/>
    <s v="Oceanside"/>
    <x v="1"/>
    <n v="92054"/>
    <x v="1"/>
    <s v="OFF-PA-10002246"/>
    <x v="1"/>
    <x v="10"/>
    <s v="Wirebound Four 2-3/4 x 5 Forms per Page, 400 Sets per Book"/>
    <n v="12.9"/>
    <n v="2"/>
    <n v="0"/>
    <n v="6.3209999999999997"/>
  </r>
  <r>
    <n v="4976"/>
    <x v="2461"/>
    <x v="1"/>
    <x v="227"/>
    <d v="2012-09-23T00:00:00"/>
    <s v="Second Class"/>
    <x v="335"/>
    <s v="Justin Ritter"/>
    <x v="1"/>
    <s v="United States"/>
    <s v="Jacksonville"/>
    <x v="2"/>
    <n v="32216"/>
    <x v="0"/>
    <s v="TEC-AC-10003198"/>
    <x v="2"/>
    <x v="11"/>
    <s v="Enermax Acrylux Wireless Keyboard"/>
    <n v="717.12000000000012"/>
    <n v="9"/>
    <n v="0.2"/>
    <n v="152.38799999999992"/>
  </r>
  <r>
    <n v="4977"/>
    <x v="2462"/>
    <x v="1"/>
    <x v="214"/>
    <d v="2012-12-09T00:00:00"/>
    <s v="First Class"/>
    <x v="117"/>
    <s v="Alan Hwang"/>
    <x v="0"/>
    <s v="United States"/>
    <s v="New York City"/>
    <x v="15"/>
    <n v="10024"/>
    <x v="3"/>
    <s v="OFF-BI-10001031"/>
    <x v="1"/>
    <x v="8"/>
    <s v="Pressboard Data Binders by Wilson Jones"/>
    <n v="21.36"/>
    <n v="5"/>
    <n v="0.2"/>
    <n v="7.2089999999999996"/>
  </r>
  <r>
    <n v="4978"/>
    <x v="2462"/>
    <x v="1"/>
    <x v="214"/>
    <d v="2012-12-09T00:00:00"/>
    <s v="First Class"/>
    <x v="117"/>
    <s v="Alan Hwang"/>
    <x v="0"/>
    <s v="United States"/>
    <s v="New York City"/>
    <x v="15"/>
    <n v="10024"/>
    <x v="3"/>
    <s v="OFF-BI-10003727"/>
    <x v="1"/>
    <x v="8"/>
    <s v="Avery Durable Slant Ring Binders With Label Holder"/>
    <n v="6.6879999999999997"/>
    <n v="2"/>
    <n v="0.2"/>
    <n v="2.3407999999999998"/>
  </r>
  <r>
    <n v="4979"/>
    <x v="2462"/>
    <x v="1"/>
    <x v="214"/>
    <d v="2012-12-09T00:00:00"/>
    <s v="First Class"/>
    <x v="117"/>
    <s v="Alan Hwang"/>
    <x v="0"/>
    <s v="United States"/>
    <s v="New York City"/>
    <x v="15"/>
    <n v="10024"/>
    <x v="3"/>
    <s v="TEC-PH-10001336"/>
    <x v="2"/>
    <x v="7"/>
    <s v="Digium D40 VoIP phone"/>
    <n v="773.94"/>
    <n v="6"/>
    <n v="0"/>
    <n v="224.4426"/>
  </r>
  <r>
    <n v="4980"/>
    <x v="2463"/>
    <x v="0"/>
    <x v="10"/>
    <d v="2013-12-14T00:00:00"/>
    <s v="Second Class"/>
    <x v="338"/>
    <s v="Rob Williams"/>
    <x v="1"/>
    <s v="United States"/>
    <s v="Chicago"/>
    <x v="10"/>
    <n v="60610"/>
    <x v="2"/>
    <s v="OFF-SU-10001664"/>
    <x v="1"/>
    <x v="14"/>
    <s v="Acme Office Executive Series Stainless Steel Trimmers"/>
    <n v="20.568000000000001"/>
    <n v="3"/>
    <n v="0.2"/>
    <n v="1.5426000000000002"/>
  </r>
  <r>
    <n v="4981"/>
    <x v="2463"/>
    <x v="0"/>
    <x v="10"/>
    <d v="2013-12-14T00:00:00"/>
    <s v="Second Class"/>
    <x v="338"/>
    <s v="Rob Williams"/>
    <x v="1"/>
    <s v="United States"/>
    <s v="Chicago"/>
    <x v="10"/>
    <n v="60610"/>
    <x v="2"/>
    <s v="OFF-AP-10003971"/>
    <x v="1"/>
    <x v="9"/>
    <s v="Belkin 6 Outlet Metallic Surge Strip"/>
    <n v="4.355999999999999"/>
    <n v="2"/>
    <n v="0.8"/>
    <n v="-11.761200000000002"/>
  </r>
  <r>
    <n v="4982"/>
    <x v="2463"/>
    <x v="0"/>
    <x v="10"/>
    <d v="2013-12-14T00:00:00"/>
    <s v="Second Class"/>
    <x v="338"/>
    <s v="Rob Williams"/>
    <x v="1"/>
    <s v="United States"/>
    <s v="Chicago"/>
    <x v="10"/>
    <n v="60610"/>
    <x v="2"/>
    <s v="TEC-AC-10000199"/>
    <x v="2"/>
    <x v="11"/>
    <s v="Kingston Digital DataTraveler 8GB USB 2.0"/>
    <n v="19.040000000000003"/>
    <n v="4"/>
    <n v="0.2"/>
    <n v="-1.4279999999999999"/>
  </r>
  <r>
    <n v="4983"/>
    <x v="2464"/>
    <x v="2"/>
    <x v="912"/>
    <d v="2011-11-22T00:00:00"/>
    <s v="Standard Class"/>
    <x v="340"/>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x v="5"/>
    <s v="Irene Maddox"/>
    <x v="0"/>
    <s v="United States"/>
    <s v="San Diego"/>
    <x v="1"/>
    <n v="92105"/>
    <x v="1"/>
    <s v="OFF-ST-10003442"/>
    <x v="1"/>
    <x v="4"/>
    <s v="Eldon Portable Mobile Manager"/>
    <n v="84.84"/>
    <n v="3"/>
    <n v="0"/>
    <n v="22.9068"/>
  </r>
  <r>
    <n v="4985"/>
    <x v="2466"/>
    <x v="1"/>
    <x v="684"/>
    <d v="2012-09-10T00:00:00"/>
    <s v="Standard Class"/>
    <x v="316"/>
    <s v="Cyma Kinney"/>
    <x v="1"/>
    <s v="United States"/>
    <s v="Nashville"/>
    <x v="18"/>
    <n v="37211"/>
    <x v="0"/>
    <s v="OFF-FA-10003059"/>
    <x v="1"/>
    <x v="13"/>
    <s v="Assorted Color Push Pins"/>
    <n v="7.2400000000000011"/>
    <n v="5"/>
    <n v="0.2"/>
    <n v="1.1764999999999992"/>
  </r>
  <r>
    <n v="4986"/>
    <x v="2467"/>
    <x v="2"/>
    <x v="1010"/>
    <d v="2011-09-03T00:00:00"/>
    <s v="Same Day"/>
    <x v="369"/>
    <s v="Allen Goldenen"/>
    <x v="0"/>
    <s v="United States"/>
    <s v="New York City"/>
    <x v="15"/>
    <n v="10009"/>
    <x v="3"/>
    <s v="OFF-LA-10001175"/>
    <x v="1"/>
    <x v="2"/>
    <s v="Avery 514"/>
    <n v="14.399999999999999"/>
    <n v="5"/>
    <n v="0"/>
    <n v="7.056"/>
  </r>
  <r>
    <n v="4987"/>
    <x v="2468"/>
    <x v="0"/>
    <x v="423"/>
    <d v="2013-04-29T00:00:00"/>
    <s v="Standard Class"/>
    <x v="642"/>
    <s v="Craig Leslie"/>
    <x v="2"/>
    <s v="United States"/>
    <s v="Colorado Springs"/>
    <x v="22"/>
    <n v="80906"/>
    <x v="1"/>
    <s v="OFF-PA-10003441"/>
    <x v="1"/>
    <x v="10"/>
    <s v="Xerox 226"/>
    <n v="15.552000000000003"/>
    <n v="3"/>
    <n v="0.2"/>
    <n v="5.4432"/>
  </r>
  <r>
    <n v="4988"/>
    <x v="2468"/>
    <x v="0"/>
    <x v="423"/>
    <d v="2013-04-29T00:00:00"/>
    <s v="Standard Class"/>
    <x v="642"/>
    <s v="Craig Leslie"/>
    <x v="2"/>
    <s v="United States"/>
    <s v="Colorado Springs"/>
    <x v="22"/>
    <n v="80906"/>
    <x v="1"/>
    <s v="FUR-CH-10004287"/>
    <x v="0"/>
    <x v="1"/>
    <s v="SAFCO Arco Folding Chair"/>
    <n v="1325.76"/>
    <n v="6"/>
    <n v="0.2"/>
    <n v="149.14799999999991"/>
  </r>
  <r>
    <n v="4989"/>
    <x v="2468"/>
    <x v="0"/>
    <x v="423"/>
    <d v="2013-04-29T00:00:00"/>
    <s v="Standard Class"/>
    <x v="642"/>
    <s v="Craig Leslie"/>
    <x v="2"/>
    <s v="United States"/>
    <s v="Colorado Springs"/>
    <x v="22"/>
    <n v="80906"/>
    <x v="1"/>
    <s v="OFF-BI-10004040"/>
    <x v="1"/>
    <x v="8"/>
    <s v="Wilson Jones Impact Binders"/>
    <n v="3.1080000000000001"/>
    <n v="2"/>
    <n v="0.7"/>
    <n v="-2.1755999999999993"/>
  </r>
  <r>
    <n v="4990"/>
    <x v="2469"/>
    <x v="3"/>
    <x v="515"/>
    <d v="2014-09-05T00:00:00"/>
    <s v="Standard Class"/>
    <x v="585"/>
    <s v="Arthur Wiediger"/>
    <x v="2"/>
    <s v="United States"/>
    <s v="San Francisco"/>
    <x v="1"/>
    <n v="94110"/>
    <x v="1"/>
    <s v="OFF-BI-10004022"/>
    <x v="1"/>
    <x v="8"/>
    <s v="Acco Suede Grain Vinyl Round Ring Binder"/>
    <n v="6.6719999999999988"/>
    <n v="3"/>
    <n v="0.2"/>
    <n v="2.1683999999999997"/>
  </r>
  <r>
    <n v="4991"/>
    <x v="2469"/>
    <x v="3"/>
    <x v="515"/>
    <d v="2014-09-05T00:00:00"/>
    <s v="Standard Class"/>
    <x v="585"/>
    <s v="Arthur Wiediger"/>
    <x v="2"/>
    <s v="United States"/>
    <s v="San Francisco"/>
    <x v="1"/>
    <n v="94110"/>
    <x v="1"/>
    <s v="TEC-PH-10002200"/>
    <x v="2"/>
    <x v="7"/>
    <s v="Aastra 6757i CT Wireless VoIP phone"/>
    <n v="689.40800000000002"/>
    <n v="4"/>
    <n v="0.2"/>
    <n v="77.558399999999978"/>
  </r>
  <r>
    <n v="4992"/>
    <x v="2470"/>
    <x v="3"/>
    <x v="226"/>
    <d v="2014-12-14T00:00:00"/>
    <s v="Standard Class"/>
    <x v="428"/>
    <s v="Henry Goldwyn"/>
    <x v="1"/>
    <s v="United States"/>
    <s v="Chicago"/>
    <x v="10"/>
    <n v="60653"/>
    <x v="2"/>
    <s v="OFF-BI-10001120"/>
    <x v="1"/>
    <x v="8"/>
    <s v="Ibico EPK-21 Electric Binding System"/>
    <n v="1889.9899999999998"/>
    <n v="5"/>
    <n v="0.8"/>
    <n v="-2929.4845000000005"/>
  </r>
  <r>
    <n v="4993"/>
    <x v="2471"/>
    <x v="1"/>
    <x v="217"/>
    <d v="2012-12-25T00:00:00"/>
    <s v="Standard Class"/>
    <x v="516"/>
    <s v="Robert Barroso"/>
    <x v="1"/>
    <s v="United States"/>
    <s v="Memphis"/>
    <x v="18"/>
    <n v="38109"/>
    <x v="0"/>
    <s v="OFF-EN-10000461"/>
    <x v="1"/>
    <x v="12"/>
    <s v="#10- 4 1/8&quot; x 9 1/2&quot; Recycled Envelopes"/>
    <n v="55.936000000000007"/>
    <n v="8"/>
    <n v="0.2"/>
    <n v="18.878399999999999"/>
  </r>
  <r>
    <n v="4994"/>
    <x v="2471"/>
    <x v="1"/>
    <x v="217"/>
    <d v="2012-12-25T00:00:00"/>
    <s v="Standard Class"/>
    <x v="516"/>
    <s v="Robert Barroso"/>
    <x v="1"/>
    <s v="United States"/>
    <s v="Memphis"/>
    <x v="18"/>
    <n v="38109"/>
    <x v="0"/>
    <s v="OFF-LA-10004008"/>
    <x v="1"/>
    <x v="2"/>
    <s v="Avery 507"/>
    <n v="18.431999999999999"/>
    <n v="8"/>
    <n v="0.2"/>
    <n v="5.9903999999999984"/>
  </r>
  <r>
    <n v="4995"/>
    <x v="2471"/>
    <x v="1"/>
    <x v="217"/>
    <d v="2012-12-25T00:00:00"/>
    <s v="Standard Class"/>
    <x v="516"/>
    <s v="Robert Barroso"/>
    <x v="1"/>
    <s v="United States"/>
    <s v="Memphis"/>
    <x v="18"/>
    <n v="38109"/>
    <x v="0"/>
    <s v="FUR-FU-10000221"/>
    <x v="0"/>
    <x v="5"/>
    <s v="Master Caster Door Stop, Brown"/>
    <n v="20.32"/>
    <n v="5"/>
    <n v="0.2"/>
    <n v="3.5559999999999992"/>
  </r>
  <r>
    <n v="4996"/>
    <x v="2472"/>
    <x v="2"/>
    <x v="130"/>
    <d v="2011-11-10T00:00:00"/>
    <s v="Standard Class"/>
    <x v="449"/>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x v="754"/>
    <s v="Karen Seio"/>
    <x v="1"/>
    <s v="United States"/>
    <s v="Raleigh"/>
    <x v="3"/>
    <n v="27604"/>
    <x v="0"/>
    <s v="OFF-AP-10000390"/>
    <x v="1"/>
    <x v="9"/>
    <s v="Euro Pro Shark Stick Mini Vacuum"/>
    <n v="48.783999999999999"/>
    <n v="1"/>
    <n v="0.2"/>
    <n v="3.6587999999999976"/>
  </r>
  <r>
    <n v="4998"/>
    <x v="2473"/>
    <x v="3"/>
    <x v="434"/>
    <d v="2014-03-16T00:00:00"/>
    <s v="Standard Class"/>
    <x v="754"/>
    <s v="Karen Seio"/>
    <x v="1"/>
    <s v="United States"/>
    <s v="Raleigh"/>
    <x v="3"/>
    <n v="27604"/>
    <x v="0"/>
    <s v="OFF-BI-10000014"/>
    <x v="1"/>
    <x v="8"/>
    <s v="Heavy-Duty E-Z-D Binders"/>
    <n v="13.092000000000002"/>
    <n v="4"/>
    <n v="0.7"/>
    <n v="-10.037199999999999"/>
  </r>
  <r>
    <n v="4999"/>
    <x v="2474"/>
    <x v="0"/>
    <x v="1011"/>
    <d v="2013-02-04T00:00:00"/>
    <s v="Standard Class"/>
    <x v="337"/>
    <s v="Sample Company A"/>
    <x v="2"/>
    <s v="United States"/>
    <s v="Los Angeles"/>
    <x v="1"/>
    <n v="90045"/>
    <x v="1"/>
    <s v="TEC-PH-10004120"/>
    <x v="2"/>
    <x v="7"/>
    <s v="AT&amp;T 1080 Phone"/>
    <n v="109.59200000000001"/>
    <n v="1"/>
    <n v="0.2"/>
    <n v="8.2194000000000003"/>
  </r>
  <r>
    <n v="5000"/>
    <x v="2474"/>
    <x v="0"/>
    <x v="1011"/>
    <d v="2013-02-04T00:00:00"/>
    <s v="Standard Class"/>
    <x v="337"/>
    <s v="Sample Company A"/>
    <x v="2"/>
    <s v="United States"/>
    <s v="Los Angeles"/>
    <x v="1"/>
    <n v="90045"/>
    <x v="1"/>
    <s v="OFF-PA-10002764"/>
    <x v="1"/>
    <x v="10"/>
    <s v="Staples"/>
    <n v="56.7"/>
    <n v="5"/>
    <n v="0"/>
    <n v="27.782999999999998"/>
  </r>
  <r>
    <n v="5001"/>
    <x v="2475"/>
    <x v="3"/>
    <x v="917"/>
    <d v="2014-05-13T00:00:00"/>
    <s v="Standard Class"/>
    <x v="144"/>
    <s v="Adam Bellavance"/>
    <x v="2"/>
    <s v="United States"/>
    <s v="Los Angeles"/>
    <x v="1"/>
    <n v="90004"/>
    <x v="1"/>
    <s v="TEC-AC-10000736"/>
    <x v="2"/>
    <x v="11"/>
    <s v="Logitech G600 MMO Gaming Mouse"/>
    <n v="79.989999999999995"/>
    <n v="1"/>
    <n v="0"/>
    <n v="28.796399999999998"/>
  </r>
  <r>
    <n v="5002"/>
    <x v="2476"/>
    <x v="0"/>
    <x v="1012"/>
    <d v="2013-05-25T00:00:00"/>
    <s v="Same Day"/>
    <x v="258"/>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x v="258"/>
    <s v="Eugene Hildebrand"/>
    <x v="2"/>
    <s v="United States"/>
    <s v="Newport News"/>
    <x v="17"/>
    <n v="23602"/>
    <x v="0"/>
    <s v="OFF-PA-10004327"/>
    <x v="1"/>
    <x v="10"/>
    <s v="Xerox 1911"/>
    <n v="191.6"/>
    <n v="4"/>
    <n v="0"/>
    <n v="91.967999999999989"/>
  </r>
  <r>
    <n v="5004"/>
    <x v="2477"/>
    <x v="0"/>
    <x v="877"/>
    <d v="2013-10-13T00:00:00"/>
    <s v="Standard Class"/>
    <x v="693"/>
    <s v="Cindy Chapman"/>
    <x v="0"/>
    <s v="United States"/>
    <s v="Los Angeles"/>
    <x v="1"/>
    <n v="90032"/>
    <x v="1"/>
    <s v="OFF-PA-10000143"/>
    <x v="1"/>
    <x v="10"/>
    <s v="Astroparche Fine Business Paper"/>
    <n v="10.56"/>
    <n v="2"/>
    <n v="0"/>
    <n v="5.0688000000000004"/>
  </r>
  <r>
    <n v="5005"/>
    <x v="2478"/>
    <x v="2"/>
    <x v="1013"/>
    <d v="2011-05-02T00:00:00"/>
    <s v="Second Class"/>
    <x v="612"/>
    <s v="Tamara Manning"/>
    <x v="0"/>
    <s v="United States"/>
    <s v="Jackson"/>
    <x v="35"/>
    <n v="39212"/>
    <x v="0"/>
    <s v="TEC-AC-10002550"/>
    <x v="2"/>
    <x v="11"/>
    <s v="Maxell 4.7GB DVD-RW 3/Pack"/>
    <n v="47.79"/>
    <n v="3"/>
    <n v="0"/>
    <n v="16.2486"/>
  </r>
  <r>
    <n v="5006"/>
    <x v="2479"/>
    <x v="1"/>
    <x v="113"/>
    <d v="2012-11-14T00:00:00"/>
    <s v="Second Class"/>
    <x v="281"/>
    <s v="Steve Chapman"/>
    <x v="1"/>
    <s v="United States"/>
    <s v="Richmond"/>
    <x v="14"/>
    <n v="47374"/>
    <x v="2"/>
    <s v="OFF-ST-10003306"/>
    <x v="1"/>
    <x v="4"/>
    <s v="Letter Size Cart"/>
    <n v="714.30000000000007"/>
    <n v="5"/>
    <n v="0"/>
    <n v="207.14699999999993"/>
  </r>
  <r>
    <n v="5007"/>
    <x v="2480"/>
    <x v="1"/>
    <x v="529"/>
    <d v="2012-11-14T00:00:00"/>
    <s v="Standard Class"/>
    <x v="656"/>
    <s v="Dean percer"/>
    <x v="2"/>
    <s v="United States"/>
    <s v="New York City"/>
    <x v="15"/>
    <n v="10035"/>
    <x v="3"/>
    <s v="TEC-MA-10000045"/>
    <x v="2"/>
    <x v="15"/>
    <s v="Zebra ZM400 Thermal Label Printer"/>
    <n v="2321.9"/>
    <n v="2"/>
    <n v="0"/>
    <n v="1114.5119999999999"/>
  </r>
  <r>
    <n v="5008"/>
    <x v="2480"/>
    <x v="1"/>
    <x v="529"/>
    <d v="2012-11-14T00:00:00"/>
    <s v="Standard Class"/>
    <x v="656"/>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x v="756"/>
    <s v="Lisa Ryan"/>
    <x v="1"/>
    <s v="United States"/>
    <s v="Philadelphia"/>
    <x v="9"/>
    <n v="19134"/>
    <x v="3"/>
    <s v="OFF-BI-10004781"/>
    <x v="1"/>
    <x v="8"/>
    <s v="GBC Wire Binding Strips"/>
    <n v="9.5220000000000002"/>
    <n v="1"/>
    <n v="0.7"/>
    <n v="-6.9827999999999975"/>
  </r>
  <r>
    <n v="5010"/>
    <x v="2481"/>
    <x v="1"/>
    <x v="67"/>
    <d v="2012-09-14T00:00:00"/>
    <s v="Standard Class"/>
    <x v="756"/>
    <s v="Lisa Ryan"/>
    <x v="1"/>
    <s v="United States"/>
    <s v="Philadelphia"/>
    <x v="9"/>
    <n v="19134"/>
    <x v="3"/>
    <s v="TEC-PH-10002680"/>
    <x v="2"/>
    <x v="7"/>
    <s v="Samsung Galaxy Note 3"/>
    <n v="791.96399999999994"/>
    <n v="6"/>
    <n v="0.4"/>
    <n v="-131.9940000000002"/>
  </r>
  <r>
    <n v="5011"/>
    <x v="2481"/>
    <x v="1"/>
    <x v="67"/>
    <d v="2012-09-14T00:00:00"/>
    <s v="Standard Class"/>
    <x v="756"/>
    <s v="Lisa Ryan"/>
    <x v="1"/>
    <s v="United States"/>
    <s v="Philadelphia"/>
    <x v="9"/>
    <n v="19134"/>
    <x v="3"/>
    <s v="OFF-BI-10000848"/>
    <x v="1"/>
    <x v="8"/>
    <s v="Angle-D Ring Binders"/>
    <n v="4.9230000000000009"/>
    <n v="3"/>
    <n v="0.7"/>
    <n v="-3.9383999999999997"/>
  </r>
  <r>
    <n v="5012"/>
    <x v="2482"/>
    <x v="3"/>
    <x v="943"/>
    <d v="2014-05-14T00:00:00"/>
    <s v="First Class"/>
    <x v="477"/>
    <s v="Todd Sumrall"/>
    <x v="1"/>
    <s v="United States"/>
    <s v="Phoenix"/>
    <x v="16"/>
    <n v="85023"/>
    <x v="1"/>
    <s v="FUR-BO-10004467"/>
    <x v="0"/>
    <x v="0"/>
    <s v="Bestar Classic Bookcase"/>
    <n v="209.97900000000001"/>
    <n v="7"/>
    <n v="0.7"/>
    <n v="-356.96429999999998"/>
  </r>
  <r>
    <n v="5013"/>
    <x v="2483"/>
    <x v="3"/>
    <x v="246"/>
    <d v="2014-07-27T00:00:00"/>
    <s v="Standard Class"/>
    <x v="680"/>
    <s v="Sean Wendt"/>
    <x v="2"/>
    <s v="United States"/>
    <s v="Cleveland"/>
    <x v="24"/>
    <n v="44105"/>
    <x v="3"/>
    <s v="OFF-BI-10001670"/>
    <x v="1"/>
    <x v="8"/>
    <s v="Vinyl Sectional Post Binders"/>
    <n v="33.930000000000007"/>
    <n v="3"/>
    <n v="0.7"/>
    <n v="-22.619999999999997"/>
  </r>
  <r>
    <n v="5014"/>
    <x v="2483"/>
    <x v="3"/>
    <x v="246"/>
    <d v="2014-07-27T00:00:00"/>
    <s v="Standard Class"/>
    <x v="680"/>
    <s v="Sean Wendt"/>
    <x v="2"/>
    <s v="United States"/>
    <s v="Cleveland"/>
    <x v="24"/>
    <n v="44105"/>
    <x v="3"/>
    <s v="OFF-ST-10000136"/>
    <x v="1"/>
    <x v="4"/>
    <s v="Letter Size File"/>
    <n v="222.32000000000005"/>
    <n v="7"/>
    <n v="0.2"/>
    <n v="25.010999999999967"/>
  </r>
  <r>
    <n v="5015"/>
    <x v="2483"/>
    <x v="3"/>
    <x v="246"/>
    <d v="2014-07-27T00:00:00"/>
    <s v="Standard Class"/>
    <x v="68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x v="513"/>
    <s v="Thea Hendricks"/>
    <x v="0"/>
    <s v="United States"/>
    <s v="Toledo"/>
    <x v="24"/>
    <n v="43615"/>
    <x v="3"/>
    <s v="FUR-FU-10002960"/>
    <x v="0"/>
    <x v="5"/>
    <s v="Eldon 200 Class Desk Accessories, Burgundy"/>
    <n v="35.168000000000006"/>
    <n v="7"/>
    <n v="0.2"/>
    <n v="9.6712000000000025"/>
  </r>
  <r>
    <n v="5017"/>
    <x v="2484"/>
    <x v="2"/>
    <x v="156"/>
    <d v="2011-11-29T00:00:00"/>
    <s v="Standard Class"/>
    <x v="513"/>
    <s v="Thea Hendricks"/>
    <x v="0"/>
    <s v="United States"/>
    <s v="Toledo"/>
    <x v="24"/>
    <n v="43615"/>
    <x v="3"/>
    <s v="TEC-PH-10002584"/>
    <x v="2"/>
    <x v="7"/>
    <s v="Samsung Galaxy S4"/>
    <n v="1502.376"/>
    <n v="4"/>
    <n v="0.4"/>
    <n v="-250.39600000000019"/>
  </r>
  <r>
    <n v="5018"/>
    <x v="2485"/>
    <x v="2"/>
    <x v="647"/>
    <d v="2011-11-18T00:00:00"/>
    <s v="First Class"/>
    <x v="757"/>
    <s v="Shahid Shariari"/>
    <x v="0"/>
    <s v="United States"/>
    <s v="Los Angeles"/>
    <x v="1"/>
    <n v="90008"/>
    <x v="1"/>
    <s v="FUR-FU-10002505"/>
    <x v="0"/>
    <x v="5"/>
    <s v="Eldon 100 Class Desk Accessories"/>
    <n v="10.11"/>
    <n v="3"/>
    <n v="0"/>
    <n v="3.2351999999999994"/>
  </r>
  <r>
    <n v="5019"/>
    <x v="2485"/>
    <x v="2"/>
    <x v="647"/>
    <d v="2011-11-18T00:00:00"/>
    <s v="First Class"/>
    <x v="757"/>
    <s v="Shahid Shariari"/>
    <x v="0"/>
    <s v="United States"/>
    <s v="Los Angeles"/>
    <x v="1"/>
    <n v="90008"/>
    <x v="1"/>
    <s v="TEC-AC-10003832"/>
    <x v="2"/>
    <x v="11"/>
    <s v="Logitech P710e Mobile Speakerphone"/>
    <n v="772.47"/>
    <n v="3"/>
    <n v="0"/>
    <n v="146.76929999999993"/>
  </r>
  <r>
    <n v="5020"/>
    <x v="2485"/>
    <x v="2"/>
    <x v="647"/>
    <d v="2011-11-18T00:00:00"/>
    <s v="First Class"/>
    <x v="757"/>
    <s v="Shahid Shariari"/>
    <x v="0"/>
    <s v="United States"/>
    <s v="Los Angeles"/>
    <x v="1"/>
    <n v="90008"/>
    <x v="1"/>
    <s v="OFF-SU-10002537"/>
    <x v="1"/>
    <x v="14"/>
    <s v="Acme Box Cutter Scissors"/>
    <n v="20.46"/>
    <n v="2"/>
    <n v="0"/>
    <n v="5.3196000000000012"/>
  </r>
  <r>
    <n v="5021"/>
    <x v="2486"/>
    <x v="3"/>
    <x v="721"/>
    <d v="2014-03-26T00:00:00"/>
    <s v="Second Class"/>
    <x v="89"/>
    <s v="Mary Zewe"/>
    <x v="1"/>
    <s v="United States"/>
    <s v="New York City"/>
    <x v="15"/>
    <n v="10011"/>
    <x v="3"/>
    <s v="OFF-SU-10003505"/>
    <x v="1"/>
    <x v="14"/>
    <s v="Premier Electric Letter Opener"/>
    <n v="347.58"/>
    <n v="3"/>
    <n v="0"/>
    <n v="17.378999999999976"/>
  </r>
  <r>
    <n v="5022"/>
    <x v="2487"/>
    <x v="0"/>
    <x v="122"/>
    <d v="2013-12-25T00:00:00"/>
    <s v="Standard Class"/>
    <x v="188"/>
    <s v="Jeremy Ellison"/>
    <x v="0"/>
    <s v="United States"/>
    <s v="San Diego"/>
    <x v="1"/>
    <n v="92037"/>
    <x v="1"/>
    <s v="TEC-AC-10001465"/>
    <x v="2"/>
    <x v="11"/>
    <s v="SanDisk Cruzer 64 GB USB Flash Drive"/>
    <n v="72.64"/>
    <n v="2"/>
    <n v="0"/>
    <n v="21.791999999999994"/>
  </r>
  <r>
    <n v="5023"/>
    <x v="2487"/>
    <x v="0"/>
    <x v="122"/>
    <d v="2013-12-25T00:00:00"/>
    <s v="Standard Class"/>
    <x v="188"/>
    <s v="Jeremy Ellison"/>
    <x v="0"/>
    <s v="United States"/>
    <s v="San Diego"/>
    <x v="1"/>
    <n v="92037"/>
    <x v="1"/>
    <s v="TEC-AC-10003832"/>
    <x v="2"/>
    <x v="11"/>
    <s v="Logitech P710e Mobile Speakerphone"/>
    <n v="772.47"/>
    <n v="3"/>
    <n v="0"/>
    <n v="146.76929999999993"/>
  </r>
  <r>
    <n v="5024"/>
    <x v="2487"/>
    <x v="0"/>
    <x v="122"/>
    <d v="2013-12-25T00:00:00"/>
    <s v="Standard Class"/>
    <x v="188"/>
    <s v="Jeremy Ellison"/>
    <x v="0"/>
    <s v="United States"/>
    <s v="San Diego"/>
    <x v="1"/>
    <n v="92037"/>
    <x v="1"/>
    <s v="FUR-FU-10003731"/>
    <x v="0"/>
    <x v="5"/>
    <s v="Eldon Expressions Wood and Plastic Desk Accessories, Oak"/>
    <n v="39.92"/>
    <n v="4"/>
    <n v="0"/>
    <n v="11.177600000000002"/>
  </r>
  <r>
    <n v="5025"/>
    <x v="2488"/>
    <x v="3"/>
    <x v="570"/>
    <d v="2014-08-04T00:00:00"/>
    <s v="Standard Class"/>
    <x v="288"/>
    <s v="Roland Fjeld"/>
    <x v="0"/>
    <s v="United States"/>
    <s v="Oklahoma City"/>
    <x v="26"/>
    <n v="73120"/>
    <x v="2"/>
    <s v="OFF-BI-10004828"/>
    <x v="1"/>
    <x v="8"/>
    <s v="GBC Poly Designer Binding Covers"/>
    <n v="33.479999999999997"/>
    <n v="2"/>
    <n v="0"/>
    <n v="16.405199999999997"/>
  </r>
  <r>
    <n v="5026"/>
    <x v="2488"/>
    <x v="3"/>
    <x v="570"/>
    <d v="2014-08-04T00:00:00"/>
    <s v="Standard Class"/>
    <x v="288"/>
    <s v="Roland Fjeld"/>
    <x v="0"/>
    <s v="United States"/>
    <s v="Oklahoma City"/>
    <x v="26"/>
    <n v="73120"/>
    <x v="2"/>
    <s v="TEC-PH-10003012"/>
    <x v="2"/>
    <x v="7"/>
    <s v="Nortel Meridian M3904 Professional Digital phone"/>
    <n v="461.97"/>
    <n v="3"/>
    <n v="0"/>
    <n v="133.97129999999996"/>
  </r>
  <r>
    <n v="5027"/>
    <x v="2488"/>
    <x v="3"/>
    <x v="570"/>
    <d v="2014-08-04T00:00:00"/>
    <s v="Standard Class"/>
    <x v="288"/>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x v="288"/>
    <s v="Roland Fjeld"/>
    <x v="0"/>
    <s v="United States"/>
    <s v="Oklahoma City"/>
    <x v="26"/>
    <n v="73120"/>
    <x v="2"/>
    <s v="FUR-CH-10004626"/>
    <x v="0"/>
    <x v="1"/>
    <s v="Office Star Flex Back Scooter Chair with Aluminum Finish Frame"/>
    <n v="302.67"/>
    <n v="3"/>
    <n v="0"/>
    <n v="72.640799999999999"/>
  </r>
  <r>
    <n v="5029"/>
    <x v="2489"/>
    <x v="2"/>
    <x v="814"/>
    <d v="2011-09-07T00:00:00"/>
    <s v="Second Class"/>
    <x v="610"/>
    <s v="Christina VanderZanden"/>
    <x v="0"/>
    <s v="United States"/>
    <s v="Chicago"/>
    <x v="10"/>
    <n v="60653"/>
    <x v="2"/>
    <s v="TEC-AC-10001606"/>
    <x v="2"/>
    <x v="11"/>
    <s v="Logitech Wireless Performance Mouse MX for PC and Mac"/>
    <n v="239.976"/>
    <n v="3"/>
    <n v="0.2"/>
    <n v="53.994600000000005"/>
  </r>
  <r>
    <n v="5030"/>
    <x v="2490"/>
    <x v="3"/>
    <x v="926"/>
    <d v="2014-02-03T00:00:00"/>
    <s v="Standard Class"/>
    <x v="364"/>
    <s v="Vivek Gonzalez"/>
    <x v="0"/>
    <s v="United States"/>
    <s v="San Francisco"/>
    <x v="1"/>
    <n v="94109"/>
    <x v="1"/>
    <s v="OFF-AR-10001216"/>
    <x v="1"/>
    <x v="6"/>
    <s v="Newell 339"/>
    <n v="8.34"/>
    <n v="3"/>
    <n v="0"/>
    <n v="2.1683999999999997"/>
  </r>
  <r>
    <n v="5031"/>
    <x v="2490"/>
    <x v="3"/>
    <x v="926"/>
    <d v="2014-02-03T00:00:00"/>
    <s v="Standard Class"/>
    <x v="364"/>
    <s v="Vivek Gonzalez"/>
    <x v="0"/>
    <s v="United States"/>
    <s v="San Francisco"/>
    <x v="1"/>
    <n v="94109"/>
    <x v="1"/>
    <s v="OFF-SU-10001664"/>
    <x v="1"/>
    <x v="14"/>
    <s v="Acme Office Executive Series Stainless Steel Trimmers"/>
    <n v="8.57"/>
    <n v="1"/>
    <n v="0"/>
    <n v="2.2282000000000002"/>
  </r>
  <r>
    <n v="5032"/>
    <x v="2490"/>
    <x v="3"/>
    <x v="926"/>
    <d v="2014-02-03T00:00:00"/>
    <s v="Standard Class"/>
    <x v="364"/>
    <s v="Vivek Gonzalez"/>
    <x v="0"/>
    <s v="United States"/>
    <s v="San Francisco"/>
    <x v="1"/>
    <n v="94109"/>
    <x v="1"/>
    <s v="OFF-BI-10002498"/>
    <x v="1"/>
    <x v="8"/>
    <s v="Clear Mylar Reinforcing Strips"/>
    <n v="119.61600000000001"/>
    <n v="8"/>
    <n v="0.2"/>
    <n v="40.370399999999997"/>
  </r>
  <r>
    <n v="5033"/>
    <x v="2491"/>
    <x v="0"/>
    <x v="482"/>
    <d v="2014-01-03T00:00:00"/>
    <s v="Standard Class"/>
    <x v="179"/>
    <s v="Brenda Bowman"/>
    <x v="1"/>
    <s v="United States"/>
    <s v="Vineland"/>
    <x v="30"/>
    <n v="8360"/>
    <x v="3"/>
    <s v="FUR-CH-10003968"/>
    <x v="0"/>
    <x v="1"/>
    <s v="Novimex Turbo Task Chair"/>
    <n v="212.94"/>
    <n v="3"/>
    <n v="0"/>
    <n v="25.552800000000005"/>
  </r>
  <r>
    <n v="5034"/>
    <x v="2491"/>
    <x v="0"/>
    <x v="482"/>
    <d v="2014-01-03T00:00:00"/>
    <s v="Standard Class"/>
    <x v="179"/>
    <s v="Brenda Bowman"/>
    <x v="1"/>
    <s v="United States"/>
    <s v="Vineland"/>
    <x v="30"/>
    <n v="8360"/>
    <x v="3"/>
    <s v="OFF-AP-10002765"/>
    <x v="1"/>
    <x v="9"/>
    <s v="Fellowes Advanced Computer Series Surge Protectors"/>
    <n v="26.49"/>
    <n v="1"/>
    <n v="0"/>
    <n v="7.4172000000000011"/>
  </r>
  <r>
    <n v="5035"/>
    <x v="2492"/>
    <x v="1"/>
    <x v="101"/>
    <d v="2012-08-13T00:00:00"/>
    <s v="Second Class"/>
    <x v="367"/>
    <s v="Hallie Redmond"/>
    <x v="2"/>
    <s v="United States"/>
    <s v="Milwaukee"/>
    <x v="6"/>
    <n v="53209"/>
    <x v="2"/>
    <s v="FUR-BO-10004690"/>
    <x v="0"/>
    <x v="0"/>
    <s v="O'Sullivan Cherrywood Estates Traditional Barrister Bookcase"/>
    <n v="687.4"/>
    <n v="5"/>
    <n v="0"/>
    <n v="48.117999999999981"/>
  </r>
  <r>
    <n v="5036"/>
    <x v="2493"/>
    <x v="2"/>
    <x v="322"/>
    <d v="2011-04-12T00:00:00"/>
    <s v="Standard Class"/>
    <x v="609"/>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x v="609"/>
    <s v="Scott Cohen"/>
    <x v="1"/>
    <s v="United States"/>
    <s v="Seattle"/>
    <x v="4"/>
    <n v="98115"/>
    <x v="1"/>
    <s v="TEC-AC-10003441"/>
    <x v="2"/>
    <x v="11"/>
    <s v="Kingston Digital DataTraveler 32GB USB 2.0"/>
    <n v="33.9"/>
    <n v="2"/>
    <n v="0"/>
    <n v="2.0339999999999989"/>
  </r>
  <r>
    <n v="5038"/>
    <x v="2494"/>
    <x v="3"/>
    <x v="701"/>
    <d v="2014-11-22T00:00:00"/>
    <s v="Second Class"/>
    <x v="283"/>
    <s v="Emily Grady"/>
    <x v="0"/>
    <s v="United States"/>
    <s v="Naperville"/>
    <x v="10"/>
    <n v="60540"/>
    <x v="2"/>
    <s v="TEC-AC-10003610"/>
    <x v="2"/>
    <x v="11"/>
    <s v="Logitech Illuminated - Keyboard"/>
    <n v="239.96000000000004"/>
    <n v="5"/>
    <n v="0.2"/>
    <n v="83.98599999999999"/>
  </r>
  <r>
    <n v="5039"/>
    <x v="2495"/>
    <x v="1"/>
    <x v="655"/>
    <d v="2012-07-12T00:00:00"/>
    <s v="First Class"/>
    <x v="477"/>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x v="477"/>
    <s v="Todd Sumrall"/>
    <x v="1"/>
    <s v="United States"/>
    <s v="Wilmington"/>
    <x v="13"/>
    <n v="19805"/>
    <x v="3"/>
    <s v="TEC-PH-10001817"/>
    <x v="2"/>
    <x v="7"/>
    <s v="Wilson Electronics DB Pro Signal Booster"/>
    <n v="716"/>
    <n v="2"/>
    <n v="0"/>
    <n v="193.32000000000005"/>
  </r>
  <r>
    <n v="5041"/>
    <x v="2495"/>
    <x v="1"/>
    <x v="655"/>
    <d v="2012-07-12T00:00:00"/>
    <s v="First Class"/>
    <x v="477"/>
    <s v="Todd Sumrall"/>
    <x v="1"/>
    <s v="United States"/>
    <s v="Wilmington"/>
    <x v="13"/>
    <n v="19805"/>
    <x v="3"/>
    <s v="OFF-BI-10004492"/>
    <x v="1"/>
    <x v="8"/>
    <s v="Tuf-Vin Binders"/>
    <n v="221.06"/>
    <n v="7"/>
    <n v="0"/>
    <n v="103.89819999999997"/>
  </r>
  <r>
    <n v="5042"/>
    <x v="2496"/>
    <x v="0"/>
    <x v="338"/>
    <d v="2013-11-14T00:00:00"/>
    <s v="Second Class"/>
    <x v="482"/>
    <s v="Arianne Irving"/>
    <x v="0"/>
    <s v="United States"/>
    <s v="Los Angeles"/>
    <x v="1"/>
    <n v="90036"/>
    <x v="1"/>
    <s v="OFF-PA-10002421"/>
    <x v="1"/>
    <x v="10"/>
    <s v="Embossed Ink Jet Note Cards"/>
    <n v="67.710000000000008"/>
    <n v="3"/>
    <n v="0"/>
    <n v="32.500799999999998"/>
  </r>
  <r>
    <n v="5043"/>
    <x v="2496"/>
    <x v="0"/>
    <x v="338"/>
    <d v="2013-11-14T00:00:00"/>
    <s v="Second Class"/>
    <x v="482"/>
    <s v="Arianne Irving"/>
    <x v="0"/>
    <s v="United States"/>
    <s v="Los Angeles"/>
    <x v="1"/>
    <n v="90036"/>
    <x v="1"/>
    <s v="OFF-AP-10000055"/>
    <x v="1"/>
    <x v="9"/>
    <s v="Belkin F9S820V06 8 Outlet Surge"/>
    <n v="129.91999999999999"/>
    <n v="4"/>
    <n v="0"/>
    <n v="38.975999999999985"/>
  </r>
  <r>
    <n v="5044"/>
    <x v="2496"/>
    <x v="0"/>
    <x v="338"/>
    <d v="2013-11-14T00:00:00"/>
    <s v="Second Class"/>
    <x v="482"/>
    <s v="Arianne Irving"/>
    <x v="0"/>
    <s v="United States"/>
    <s v="Los Angeles"/>
    <x v="1"/>
    <n v="90036"/>
    <x v="1"/>
    <s v="FUR-FU-10000965"/>
    <x v="0"/>
    <x v="5"/>
    <s v="Howard Miller 11-1/2&quot; Diameter Ridgewood Wall Clock"/>
    <n v="467.46"/>
    <n v="9"/>
    <n v="0"/>
    <n v="191.65860000000001"/>
  </r>
  <r>
    <n v="5045"/>
    <x v="2496"/>
    <x v="0"/>
    <x v="338"/>
    <d v="2013-11-14T00:00:00"/>
    <s v="Second Class"/>
    <x v="482"/>
    <s v="Arianne Irving"/>
    <x v="0"/>
    <s v="United States"/>
    <s v="Los Angeles"/>
    <x v="1"/>
    <n v="90036"/>
    <x v="1"/>
    <s v="OFF-PA-10001363"/>
    <x v="1"/>
    <x v="10"/>
    <s v="Xerox 1933"/>
    <n v="61.4"/>
    <n v="5"/>
    <n v="0"/>
    <n v="28.857999999999997"/>
  </r>
  <r>
    <n v="5046"/>
    <x v="2496"/>
    <x v="0"/>
    <x v="338"/>
    <d v="2013-11-14T00:00:00"/>
    <s v="Second Class"/>
    <x v="482"/>
    <s v="Arianne Irving"/>
    <x v="0"/>
    <s v="United States"/>
    <s v="Los Angeles"/>
    <x v="1"/>
    <n v="90036"/>
    <x v="1"/>
    <s v="OFF-ST-10001496"/>
    <x v="1"/>
    <x v="4"/>
    <s v="Standard Rollaway File with Lock"/>
    <n v="720.76"/>
    <n v="4"/>
    <n v="0"/>
    <n v="187.39760000000001"/>
  </r>
  <r>
    <n v="5047"/>
    <x v="2496"/>
    <x v="0"/>
    <x v="338"/>
    <d v="2013-11-14T00:00:00"/>
    <s v="Second Class"/>
    <x v="482"/>
    <s v="Arianne Irving"/>
    <x v="0"/>
    <s v="United States"/>
    <s v="Los Angeles"/>
    <x v="1"/>
    <n v="90036"/>
    <x v="1"/>
    <s v="OFF-BI-10004656"/>
    <x v="1"/>
    <x v="8"/>
    <s v="Peel &amp; Stick Add-On Corner Pockets"/>
    <n v="5.1840000000000011"/>
    <n v="3"/>
    <n v="0.2"/>
    <n v="1.8143999999999996"/>
  </r>
  <r>
    <n v="5048"/>
    <x v="2496"/>
    <x v="0"/>
    <x v="338"/>
    <d v="2013-11-14T00:00:00"/>
    <s v="Second Class"/>
    <x v="482"/>
    <s v="Arianne Irving"/>
    <x v="0"/>
    <s v="United States"/>
    <s v="Los Angeles"/>
    <x v="1"/>
    <n v="90036"/>
    <x v="1"/>
    <s v="OFF-AR-10001227"/>
    <x v="1"/>
    <x v="6"/>
    <s v="Newell 338"/>
    <n v="14.7"/>
    <n v="5"/>
    <n v="0"/>
    <n v="3.9690000000000003"/>
  </r>
  <r>
    <n v="5049"/>
    <x v="2497"/>
    <x v="2"/>
    <x v="691"/>
    <d v="2011-04-04T00:00:00"/>
    <s v="Standard Class"/>
    <x v="732"/>
    <s v="Dorothy Dickinson"/>
    <x v="0"/>
    <s v="United States"/>
    <s v="Chicago"/>
    <x v="10"/>
    <n v="60610"/>
    <x v="2"/>
    <s v="OFF-BI-10002071"/>
    <x v="1"/>
    <x v="8"/>
    <s v="Fellowes Black Plastic Comb Bindings"/>
    <n v="8.1339999999999986"/>
    <n v="7"/>
    <n v="0.8"/>
    <n v="-13.827800000000003"/>
  </r>
  <r>
    <n v="5050"/>
    <x v="2497"/>
    <x v="2"/>
    <x v="691"/>
    <d v="2011-04-04T00:00:00"/>
    <s v="Standard Class"/>
    <x v="732"/>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x v="144"/>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x v="208"/>
    <s v="Karen Bern"/>
    <x v="1"/>
    <s v="United States"/>
    <s v="Philadelphia"/>
    <x v="9"/>
    <n v="19140"/>
    <x v="3"/>
    <s v="OFF-EN-10000483"/>
    <x v="1"/>
    <x v="12"/>
    <s v="White Envelopes, White Envelopes with Clear Poly Window"/>
    <n v="24.400000000000002"/>
    <n v="2"/>
    <n v="0.2"/>
    <n v="7.9299999999999971"/>
  </r>
  <r>
    <n v="5053"/>
    <x v="2500"/>
    <x v="3"/>
    <x v="240"/>
    <d v="2014-05-20T00:00:00"/>
    <s v="Same Day"/>
    <x v="547"/>
    <s v="John Castell"/>
    <x v="0"/>
    <s v="United States"/>
    <s v="Atlanta"/>
    <x v="32"/>
    <n v="30318"/>
    <x v="0"/>
    <s v="OFF-PA-10003129"/>
    <x v="1"/>
    <x v="10"/>
    <s v="Tops White Computer Printout Paper"/>
    <n v="195.64"/>
    <n v="4"/>
    <n v="0"/>
    <n v="91.950799999999987"/>
  </r>
  <r>
    <n v="5054"/>
    <x v="2501"/>
    <x v="1"/>
    <x v="928"/>
    <d v="2012-01-08T00:00:00"/>
    <s v="Second Class"/>
    <x v="733"/>
    <s v="Amy Hunt"/>
    <x v="0"/>
    <s v="United States"/>
    <s v="Dallas"/>
    <x v="5"/>
    <n v="75217"/>
    <x v="2"/>
    <s v="TEC-AC-10003198"/>
    <x v="2"/>
    <x v="11"/>
    <s v="Enermax Acrylux Wireless Keyboard"/>
    <n v="398.40000000000003"/>
    <n v="5"/>
    <n v="0.2"/>
    <n v="84.659999999999982"/>
  </r>
  <r>
    <n v="5055"/>
    <x v="2501"/>
    <x v="1"/>
    <x v="928"/>
    <d v="2012-01-08T00:00:00"/>
    <s v="Second Class"/>
    <x v="733"/>
    <s v="Amy Hunt"/>
    <x v="0"/>
    <s v="United States"/>
    <s v="Dallas"/>
    <x v="5"/>
    <n v="75217"/>
    <x v="2"/>
    <s v="OFF-AR-10001246"/>
    <x v="1"/>
    <x v="6"/>
    <s v="Newell 317"/>
    <n v="7.0559999999999992"/>
    <n v="3"/>
    <n v="0.2"/>
    <n v="0.79379999999999962"/>
  </r>
  <r>
    <n v="5056"/>
    <x v="2501"/>
    <x v="1"/>
    <x v="928"/>
    <d v="2012-01-08T00:00:00"/>
    <s v="Second Class"/>
    <x v="733"/>
    <s v="Amy Hunt"/>
    <x v="0"/>
    <s v="United States"/>
    <s v="Dallas"/>
    <x v="5"/>
    <n v="75217"/>
    <x v="2"/>
    <s v="FUR-BO-10003272"/>
    <x v="0"/>
    <x v="0"/>
    <s v="O'Sullivan Living Dimensions 5-Shelf Bookcases"/>
    <n v="1352.3975999999998"/>
    <n v="9"/>
    <n v="0.32"/>
    <n v="-437.5404000000002"/>
  </r>
  <r>
    <n v="5057"/>
    <x v="2502"/>
    <x v="1"/>
    <x v="1014"/>
    <d v="2012-09-11T00:00:00"/>
    <s v="First Class"/>
    <x v="392"/>
    <s v="Neoma Murray"/>
    <x v="0"/>
    <s v="United States"/>
    <s v="Moreno Valley"/>
    <x v="1"/>
    <n v="92553"/>
    <x v="1"/>
    <s v="OFF-PA-10002606"/>
    <x v="1"/>
    <x v="10"/>
    <s v="Xerox 1928"/>
    <n v="26.400000000000002"/>
    <n v="5"/>
    <n v="0"/>
    <n v="11.879999999999999"/>
  </r>
  <r>
    <n v="5058"/>
    <x v="2502"/>
    <x v="1"/>
    <x v="1014"/>
    <d v="2012-09-11T00:00:00"/>
    <s v="First Class"/>
    <x v="392"/>
    <s v="Neoma Murray"/>
    <x v="0"/>
    <s v="United States"/>
    <s v="Moreno Valley"/>
    <x v="1"/>
    <n v="92553"/>
    <x v="1"/>
    <s v="OFF-ST-10002486"/>
    <x v="1"/>
    <x v="4"/>
    <s v="Eldon Shelf Savers Cubes and Bins"/>
    <n v="41.88"/>
    <n v="6"/>
    <n v="0"/>
    <n v="0.83759999999999835"/>
  </r>
  <r>
    <n v="5059"/>
    <x v="2503"/>
    <x v="0"/>
    <x v="1015"/>
    <d v="2013-04-08T00:00:00"/>
    <s v="Standard Class"/>
    <x v="229"/>
    <s v="Carlos Soltero"/>
    <x v="0"/>
    <s v="United States"/>
    <s v="Philadelphia"/>
    <x v="9"/>
    <n v="19140"/>
    <x v="3"/>
    <s v="OFF-BI-10004330"/>
    <x v="1"/>
    <x v="8"/>
    <s v="GBC Velobind Prepunched Cover Sets, Regency Series"/>
    <n v="99.846000000000004"/>
    <n v="9"/>
    <n v="0.7"/>
    <n v="-83.204999999999984"/>
  </r>
  <r>
    <n v="5060"/>
    <x v="2504"/>
    <x v="0"/>
    <x v="5"/>
    <d v="2013-12-08T00:00:00"/>
    <s v="Second Class"/>
    <x v="236"/>
    <s v="Theone Pippenger"/>
    <x v="0"/>
    <s v="United States"/>
    <s v="Georgetown"/>
    <x v="0"/>
    <n v="40324"/>
    <x v="0"/>
    <s v="TEC-PH-10000560"/>
    <x v="2"/>
    <x v="7"/>
    <s v="Samsung Galaxy S III - 16GB - pebble blue (T-Mobile)"/>
    <n v="699.98"/>
    <n v="2"/>
    <n v="0"/>
    <n v="195.99440000000004"/>
  </r>
  <r>
    <n v="5061"/>
    <x v="2504"/>
    <x v="0"/>
    <x v="5"/>
    <d v="2013-12-08T00:00:00"/>
    <s v="Second Class"/>
    <x v="236"/>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x v="351"/>
    <s v="Daniel Lacy"/>
    <x v="0"/>
    <s v="United States"/>
    <s v="Minneapolis"/>
    <x v="11"/>
    <n v="55407"/>
    <x v="2"/>
    <s v="OFF-BI-10003684"/>
    <x v="1"/>
    <x v="8"/>
    <s v="Wilson Jones Legal Size Ring Binders"/>
    <n v="43.98"/>
    <n v="2"/>
    <n v="0"/>
    <n v="21.99"/>
  </r>
  <r>
    <n v="5063"/>
    <x v="2505"/>
    <x v="1"/>
    <x v="412"/>
    <d v="2012-05-12T00:00:00"/>
    <s v="Standard Class"/>
    <x v="351"/>
    <s v="Daniel Lacy"/>
    <x v="0"/>
    <s v="United States"/>
    <s v="Minneapolis"/>
    <x v="11"/>
    <n v="55407"/>
    <x v="2"/>
    <s v="TEC-PH-10000441"/>
    <x v="2"/>
    <x v="7"/>
    <s v="VTech DS6151"/>
    <n v="377.96999999999997"/>
    <n v="3"/>
    <n v="0"/>
    <n v="105.83160000000002"/>
  </r>
  <r>
    <n v="5064"/>
    <x v="2505"/>
    <x v="1"/>
    <x v="412"/>
    <d v="2012-05-12T00:00:00"/>
    <s v="Standard Class"/>
    <x v="351"/>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x v="244"/>
    <s v="Christina Anderson"/>
    <x v="0"/>
    <s v="United States"/>
    <s v="Wilmington"/>
    <x v="13"/>
    <n v="19805"/>
    <x v="3"/>
    <s v="TEC-PH-10004977"/>
    <x v="2"/>
    <x v="7"/>
    <s v="GE 30524EE4"/>
    <n v="391.98"/>
    <n v="2"/>
    <n v="0"/>
    <n v="113.67419999999998"/>
  </r>
  <r>
    <n v="5066"/>
    <x v="2507"/>
    <x v="3"/>
    <x v="329"/>
    <d v="2014-12-08T00:00:00"/>
    <s v="Standard Class"/>
    <x v="618"/>
    <s v="Shahid Collister"/>
    <x v="0"/>
    <s v="United States"/>
    <s v="Burlington"/>
    <x v="3"/>
    <n v="27217"/>
    <x v="0"/>
    <s v="TEC-AC-10002001"/>
    <x v="2"/>
    <x v="11"/>
    <s v="Logitech Wireless Gaming Headset G930"/>
    <n v="383.97600000000006"/>
    <n v="3"/>
    <n v="0.2"/>
    <n v="81.59490000000001"/>
  </r>
  <r>
    <n v="5067"/>
    <x v="2507"/>
    <x v="3"/>
    <x v="329"/>
    <d v="2014-12-08T00:00:00"/>
    <s v="Standard Class"/>
    <x v="618"/>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x v="499"/>
    <s v="Tonja Turnell"/>
    <x v="2"/>
    <s v="United States"/>
    <s v="Los Angeles"/>
    <x v="1"/>
    <n v="90008"/>
    <x v="1"/>
    <s v="OFF-AR-10003504"/>
    <x v="1"/>
    <x v="6"/>
    <s v="Newell 347"/>
    <n v="21.400000000000002"/>
    <n v="5"/>
    <n v="0"/>
    <n v="6.2059999999999977"/>
  </r>
  <r>
    <n v="5069"/>
    <x v="2509"/>
    <x v="2"/>
    <x v="233"/>
    <d v="2011-08-12T00:00:00"/>
    <s v="Standard Class"/>
    <x v="15"/>
    <s v="Matt Abelman"/>
    <x v="2"/>
    <s v="United States"/>
    <s v="Trenton"/>
    <x v="12"/>
    <n v="48183"/>
    <x v="2"/>
    <s v="TEC-CO-10001571"/>
    <x v="2"/>
    <x v="16"/>
    <s v="Sharp 1540cs Digital Laser Copier"/>
    <n v="549.99"/>
    <n v="1"/>
    <n v="0"/>
    <n v="274.995"/>
  </r>
  <r>
    <n v="5070"/>
    <x v="2509"/>
    <x v="2"/>
    <x v="233"/>
    <d v="2011-08-12T00:00:00"/>
    <s v="Standard Class"/>
    <x v="15"/>
    <s v="Matt Abelman"/>
    <x v="2"/>
    <s v="United States"/>
    <s v="Trenton"/>
    <x v="12"/>
    <n v="48183"/>
    <x v="2"/>
    <s v="OFF-AP-10002495"/>
    <x v="1"/>
    <x v="9"/>
    <s v="Acco Smartsocket Table Surge Protector, 6 Color-Coded Adapter Outlets"/>
    <n v="167.535"/>
    <n v="3"/>
    <n v="0.1"/>
    <n v="37.229999999999983"/>
  </r>
  <r>
    <n v="5071"/>
    <x v="2509"/>
    <x v="2"/>
    <x v="233"/>
    <d v="2011-08-12T00:00:00"/>
    <s v="Standard Class"/>
    <x v="15"/>
    <s v="Matt Abelman"/>
    <x v="2"/>
    <s v="United States"/>
    <s v="Trenton"/>
    <x v="12"/>
    <n v="48183"/>
    <x v="2"/>
    <s v="OFF-EN-10002500"/>
    <x v="1"/>
    <x v="12"/>
    <s v="Globe Weis Peel &amp; Seel First Class Envelopes"/>
    <n v="38.339999999999996"/>
    <n v="3"/>
    <n v="0"/>
    <n v="17.253"/>
  </r>
  <r>
    <n v="5072"/>
    <x v="2509"/>
    <x v="2"/>
    <x v="233"/>
    <d v="2011-08-12T00:00:00"/>
    <s v="Standard Class"/>
    <x v="15"/>
    <s v="Matt Abelman"/>
    <x v="2"/>
    <s v="United States"/>
    <s v="Trenton"/>
    <x v="12"/>
    <n v="48183"/>
    <x v="2"/>
    <s v="FUR-FU-10002088"/>
    <x v="0"/>
    <x v="5"/>
    <s v="Nu-Dell Float Frame 11 x 14 1/2"/>
    <n v="53.88"/>
    <n v="6"/>
    <n v="0"/>
    <n v="22.629600000000003"/>
  </r>
  <r>
    <n v="5073"/>
    <x v="2509"/>
    <x v="2"/>
    <x v="233"/>
    <d v="2011-08-12T00:00:00"/>
    <s v="Standard Class"/>
    <x v="15"/>
    <s v="Matt Abelman"/>
    <x v="2"/>
    <s v="United States"/>
    <s v="Trenton"/>
    <x v="12"/>
    <n v="48183"/>
    <x v="2"/>
    <s v="TEC-PH-10001128"/>
    <x v="2"/>
    <x v="7"/>
    <s v="Motorola Droid Maxx"/>
    <n v="299.98"/>
    <n v="2"/>
    <n v="0"/>
    <n v="83.994400000000013"/>
  </r>
  <r>
    <n v="5074"/>
    <x v="2510"/>
    <x v="1"/>
    <x v="599"/>
    <d v="2012-11-05T00:00:00"/>
    <s v="Same Day"/>
    <x v="594"/>
    <s v="Justin MacKendrick"/>
    <x v="0"/>
    <s v="United States"/>
    <s v="San Francisco"/>
    <x v="1"/>
    <n v="94109"/>
    <x v="1"/>
    <s v="OFF-ST-10000649"/>
    <x v="1"/>
    <x v="4"/>
    <s v="Hanging Personal Folder File"/>
    <n v="62.8"/>
    <n v="4"/>
    <n v="0"/>
    <n v="15.700000000000003"/>
  </r>
  <r>
    <n v="5075"/>
    <x v="2511"/>
    <x v="3"/>
    <x v="1016"/>
    <d v="2014-04-30T00:00:00"/>
    <s v="Second Class"/>
    <x v="469"/>
    <s v="Mick Brown"/>
    <x v="0"/>
    <s v="United States"/>
    <s v="Los Angeles"/>
    <x v="1"/>
    <n v="90049"/>
    <x v="1"/>
    <s v="OFF-BI-10002103"/>
    <x v="1"/>
    <x v="8"/>
    <s v="Cardinal Slant-D Ring Binder, Heavy Gauge Vinyl"/>
    <n v="13.904"/>
    <n v="2"/>
    <n v="0.2"/>
    <n v="4.5187999999999997"/>
  </r>
  <r>
    <n v="5076"/>
    <x v="2512"/>
    <x v="2"/>
    <x v="1017"/>
    <d v="2011-04-22T00:00:00"/>
    <s v="Second Class"/>
    <x v="277"/>
    <s v="Seth Vernon"/>
    <x v="0"/>
    <s v="United States"/>
    <s v="Houston"/>
    <x v="5"/>
    <n v="77070"/>
    <x v="2"/>
    <s v="FUR-TA-10001705"/>
    <x v="0"/>
    <x v="3"/>
    <s v="Bush Advantage Collection Round Conference Table"/>
    <n v="744.09999999999991"/>
    <n v="5"/>
    <n v="0.3"/>
    <n v="-95.670000000000044"/>
  </r>
  <r>
    <n v="5077"/>
    <x v="2512"/>
    <x v="2"/>
    <x v="1017"/>
    <d v="2011-04-22T00:00:00"/>
    <s v="Second Class"/>
    <x v="277"/>
    <s v="Seth Vernon"/>
    <x v="0"/>
    <s v="United States"/>
    <s v="Houston"/>
    <x v="5"/>
    <n v="77070"/>
    <x v="2"/>
    <s v="OFF-ST-10004634"/>
    <x v="1"/>
    <x v="4"/>
    <s v="Personal Folder Holder, Ebony"/>
    <n v="44.840000000000011"/>
    <n v="5"/>
    <n v="0.2"/>
    <n v="5.6049999999999951"/>
  </r>
  <r>
    <n v="5078"/>
    <x v="2512"/>
    <x v="2"/>
    <x v="1017"/>
    <d v="2011-04-22T00:00:00"/>
    <s v="Second Class"/>
    <x v="277"/>
    <s v="Seth Vernon"/>
    <x v="0"/>
    <s v="United States"/>
    <s v="Houston"/>
    <x v="5"/>
    <n v="77070"/>
    <x v="2"/>
    <s v="FUR-TA-10004442"/>
    <x v="0"/>
    <x v="3"/>
    <s v="Riverside Furniture Stanwyck Manor Table Series"/>
    <n v="401.59000000000003"/>
    <n v="2"/>
    <n v="0.3"/>
    <n v="-131.95100000000002"/>
  </r>
  <r>
    <n v="5079"/>
    <x v="2513"/>
    <x v="3"/>
    <x v="343"/>
    <d v="2014-11-18T00:00:00"/>
    <s v="Standard Class"/>
    <x v="344"/>
    <s v="Catherine Glotzbach"/>
    <x v="2"/>
    <s v="United States"/>
    <s v="Milwaukee"/>
    <x v="6"/>
    <n v="53209"/>
    <x v="2"/>
    <s v="OFF-BI-10002949"/>
    <x v="1"/>
    <x v="8"/>
    <s v="Prestige Round Ring Binders"/>
    <n v="18.240000000000002"/>
    <n v="3"/>
    <n v="0"/>
    <n v="8.5727999999999991"/>
  </r>
  <r>
    <n v="5080"/>
    <x v="2514"/>
    <x v="3"/>
    <x v="920"/>
    <d v="2014-11-30T00:00:00"/>
    <s v="Standard Class"/>
    <x v="214"/>
    <s v="Bradley Drucker"/>
    <x v="0"/>
    <s v="United States"/>
    <s v="San Francisco"/>
    <x v="1"/>
    <n v="94122"/>
    <x v="1"/>
    <s v="FUR-BO-10002213"/>
    <x v="0"/>
    <x v="0"/>
    <s v="Sauder Forest Hills Library, Woodland Oak Finish"/>
    <n v="359.49899999999997"/>
    <n v="3"/>
    <n v="0.15"/>
    <n v="-29.605799999999981"/>
  </r>
  <r>
    <n v="5081"/>
    <x v="2514"/>
    <x v="3"/>
    <x v="920"/>
    <d v="2014-11-30T00:00:00"/>
    <s v="Standard Class"/>
    <x v="214"/>
    <s v="Bradley Drucker"/>
    <x v="0"/>
    <s v="United States"/>
    <s v="San Francisco"/>
    <x v="1"/>
    <n v="94122"/>
    <x v="1"/>
    <s v="OFF-ST-10001325"/>
    <x v="1"/>
    <x v="4"/>
    <s v="Sterilite Officeware Hinged File Box"/>
    <n v="10.48"/>
    <n v="1"/>
    <n v="0"/>
    <n v="2.8296000000000001"/>
  </r>
  <r>
    <n v="5082"/>
    <x v="2515"/>
    <x v="1"/>
    <x v="217"/>
    <d v="2012-12-18T00:00:00"/>
    <s v="Same Day"/>
    <x v="82"/>
    <s v="Jim Kriz"/>
    <x v="2"/>
    <s v="United States"/>
    <s v="Cleveland"/>
    <x v="24"/>
    <n v="44105"/>
    <x v="3"/>
    <s v="OFF-PA-10003441"/>
    <x v="1"/>
    <x v="10"/>
    <s v="Xerox 226"/>
    <n v="20.736000000000004"/>
    <n v="4"/>
    <n v="0.2"/>
    <n v="7.2576000000000001"/>
  </r>
  <r>
    <n v="5083"/>
    <x v="2516"/>
    <x v="0"/>
    <x v="162"/>
    <d v="2013-09-13T00:00:00"/>
    <s v="Standard Class"/>
    <x v="758"/>
    <s v="Jill Matthias"/>
    <x v="0"/>
    <s v="United States"/>
    <s v="Monroe"/>
    <x v="3"/>
    <n v="28110"/>
    <x v="0"/>
    <s v="TEC-AC-10004209"/>
    <x v="2"/>
    <x v="11"/>
    <s v="Memorex Froggy Flash Drive 4 GB"/>
    <n v="35.167999999999999"/>
    <n v="4"/>
    <n v="0.2"/>
    <n v="8.3524000000000012"/>
  </r>
  <r>
    <n v="5084"/>
    <x v="2516"/>
    <x v="0"/>
    <x v="162"/>
    <d v="2013-09-13T00:00:00"/>
    <s v="Standard Class"/>
    <x v="758"/>
    <s v="Jill Matthias"/>
    <x v="0"/>
    <s v="United States"/>
    <s v="Monroe"/>
    <x v="3"/>
    <n v="28110"/>
    <x v="0"/>
    <s v="OFF-PA-10000501"/>
    <x v="1"/>
    <x v="10"/>
    <s v="Petty Cash Envelope"/>
    <n v="64.704000000000008"/>
    <n v="3"/>
    <n v="0.2"/>
    <n v="23.455199999999998"/>
  </r>
  <r>
    <n v="5085"/>
    <x v="2517"/>
    <x v="0"/>
    <x v="112"/>
    <d v="2013-06-10T00:00:00"/>
    <s v="Second Class"/>
    <x v="554"/>
    <s v="Scot Coram"/>
    <x v="1"/>
    <s v="United States"/>
    <s v="Lowell"/>
    <x v="31"/>
    <n v="1852"/>
    <x v="3"/>
    <s v="OFF-PA-10003656"/>
    <x v="1"/>
    <x v="10"/>
    <s v="Xerox 1935"/>
    <n v="105.52"/>
    <n v="4"/>
    <n v="0"/>
    <n v="48.539199999999994"/>
  </r>
  <r>
    <n v="5086"/>
    <x v="2518"/>
    <x v="1"/>
    <x v="974"/>
    <d v="2012-06-23T00:00:00"/>
    <s v="Standard Class"/>
    <x v="467"/>
    <s v="Maria Etezadi"/>
    <x v="2"/>
    <s v="United States"/>
    <s v="Dallas"/>
    <x v="5"/>
    <n v="75081"/>
    <x v="2"/>
    <s v="OFF-BI-10001107"/>
    <x v="1"/>
    <x v="8"/>
    <s v="GBC White Gloss Covers, Plain Front"/>
    <n v="5.7919999999999989"/>
    <n v="2"/>
    <n v="0.8"/>
    <n v="-9.5568000000000026"/>
  </r>
  <r>
    <n v="5087"/>
    <x v="2519"/>
    <x v="1"/>
    <x v="616"/>
    <d v="2012-03-09T00:00:00"/>
    <s v="Standard Class"/>
    <x v="471"/>
    <s v="Katherine Nockton"/>
    <x v="1"/>
    <s v="United States"/>
    <s v="Philadelphia"/>
    <x v="9"/>
    <n v="19120"/>
    <x v="3"/>
    <s v="TEC-PH-10000562"/>
    <x v="2"/>
    <x v="7"/>
    <s v="Samsung Convoy 3"/>
    <n v="466.15799999999996"/>
    <n v="7"/>
    <n v="0.4"/>
    <n v="-93.231599999999958"/>
  </r>
  <r>
    <n v="5088"/>
    <x v="2519"/>
    <x v="1"/>
    <x v="616"/>
    <d v="2012-03-09T00:00:00"/>
    <s v="Standard Class"/>
    <x v="471"/>
    <s v="Katherine Nockton"/>
    <x v="1"/>
    <s v="United States"/>
    <s v="Philadelphia"/>
    <x v="9"/>
    <n v="19120"/>
    <x v="3"/>
    <s v="TEC-AC-10001101"/>
    <x v="2"/>
    <x v="11"/>
    <s v="Sony 16GB Class 10 Micro SDHC R40 Memory Card"/>
    <n v="10.312000000000001"/>
    <n v="1"/>
    <n v="0.2"/>
    <n v="-1.2890000000000006"/>
  </r>
  <r>
    <n v="5089"/>
    <x v="2519"/>
    <x v="1"/>
    <x v="616"/>
    <d v="2012-03-09T00:00:00"/>
    <s v="Standard Class"/>
    <x v="471"/>
    <s v="Katherine Nockton"/>
    <x v="1"/>
    <s v="United States"/>
    <s v="Philadelphia"/>
    <x v="9"/>
    <n v="19120"/>
    <x v="3"/>
    <s v="OFF-BI-10003529"/>
    <x v="1"/>
    <x v="8"/>
    <s v="Avery Round Ring Poly Binders"/>
    <n v="2.556"/>
    <n v="3"/>
    <n v="0.7"/>
    <n v="-1.7892000000000001"/>
  </r>
  <r>
    <n v="5090"/>
    <x v="2520"/>
    <x v="3"/>
    <x v="1018"/>
    <d v="2014-08-08T00:00:00"/>
    <s v="First Class"/>
    <x v="447"/>
    <s v="Harry Marie"/>
    <x v="1"/>
    <s v="United States"/>
    <s v="Loveland"/>
    <x v="22"/>
    <n v="80538"/>
    <x v="1"/>
    <s v="OFF-PA-10001752"/>
    <x v="1"/>
    <x v="10"/>
    <s v="Hammermill CopyPlus Copy Paper (20Lb. and 84 Bright)"/>
    <n v="7.9680000000000009"/>
    <n v="2"/>
    <n v="0.2"/>
    <n v="2.8884000000000007"/>
  </r>
  <r>
    <n v="5091"/>
    <x v="2520"/>
    <x v="3"/>
    <x v="1018"/>
    <d v="2014-08-08T00:00:00"/>
    <s v="First Class"/>
    <x v="447"/>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x v="758"/>
    <s v="Jill Matthias"/>
    <x v="0"/>
    <s v="United States"/>
    <s v="Loveland"/>
    <x v="22"/>
    <n v="80538"/>
    <x v="1"/>
    <s v="OFF-FA-10003472"/>
    <x v="1"/>
    <x v="13"/>
    <s v="Bagged Rubber Bands"/>
    <n v="3.024"/>
    <n v="3"/>
    <n v="0.2"/>
    <n v="-0.6048"/>
  </r>
  <r>
    <n v="5093"/>
    <x v="2522"/>
    <x v="1"/>
    <x v="293"/>
    <d v="2012-05-27T00:00:00"/>
    <s v="Standard Class"/>
    <x v="120"/>
    <s v="Kristen Hastings"/>
    <x v="1"/>
    <s v="United States"/>
    <s v="Woonsocket"/>
    <x v="34"/>
    <n v="2895"/>
    <x v="3"/>
    <s v="OFF-ST-10004507"/>
    <x v="1"/>
    <x v="4"/>
    <s v="Advantus Rolling Storage Box"/>
    <n v="51.449999999999996"/>
    <n v="3"/>
    <n v="0"/>
    <n v="13.891499999999999"/>
  </r>
  <r>
    <n v="5094"/>
    <x v="2523"/>
    <x v="2"/>
    <x v="776"/>
    <d v="2011-12-10T00:00:00"/>
    <s v="Standard Class"/>
    <x v="318"/>
    <s v="Berenike Kampe"/>
    <x v="0"/>
    <s v="United States"/>
    <s v="Chicago"/>
    <x v="10"/>
    <n v="60610"/>
    <x v="2"/>
    <s v="OFF-AP-10004036"/>
    <x v="1"/>
    <x v="9"/>
    <s v="Bionaire 99.97% HEPA Air Cleaner"/>
    <n v="14.015999999999996"/>
    <n v="4"/>
    <n v="0.8"/>
    <n v="-31.536000000000001"/>
  </r>
  <r>
    <n v="5095"/>
    <x v="2523"/>
    <x v="2"/>
    <x v="776"/>
    <d v="2011-12-10T00:00:00"/>
    <s v="Standard Class"/>
    <x v="318"/>
    <s v="Berenike Kampe"/>
    <x v="0"/>
    <s v="United States"/>
    <s v="Chicago"/>
    <x v="10"/>
    <n v="60610"/>
    <x v="2"/>
    <s v="FUR-TA-10004086"/>
    <x v="0"/>
    <x v="3"/>
    <s v="KI Adjustable-Height Table"/>
    <n v="214.95000000000002"/>
    <n v="5"/>
    <n v="0.5"/>
    <n v="-120.37200000000003"/>
  </r>
  <r>
    <n v="5096"/>
    <x v="2523"/>
    <x v="2"/>
    <x v="776"/>
    <d v="2011-12-10T00:00:00"/>
    <s v="Standard Class"/>
    <x v="318"/>
    <s v="Berenike Kampe"/>
    <x v="0"/>
    <s v="United States"/>
    <s v="Chicago"/>
    <x v="10"/>
    <n v="60610"/>
    <x v="2"/>
    <s v="TEC-PH-10000307"/>
    <x v="2"/>
    <x v="7"/>
    <s v="Shocksock Galaxy S4 Armband"/>
    <n v="35.04"/>
    <n v="4"/>
    <n v="0.2"/>
    <n v="-7.0080000000000044"/>
  </r>
  <r>
    <n v="5097"/>
    <x v="2523"/>
    <x v="2"/>
    <x v="776"/>
    <d v="2011-12-10T00:00:00"/>
    <s v="Standard Class"/>
    <x v="318"/>
    <s v="Berenike Kampe"/>
    <x v="0"/>
    <s v="United States"/>
    <s v="Chicago"/>
    <x v="10"/>
    <n v="60610"/>
    <x v="2"/>
    <s v="FUR-FU-10002088"/>
    <x v="0"/>
    <x v="5"/>
    <s v="Nu-Dell Float Frame 11 x 14 1/2"/>
    <n v="10.776000000000002"/>
    <n v="3"/>
    <n v="0.6"/>
    <n v="-4.8491999999999997"/>
  </r>
  <r>
    <n v="5098"/>
    <x v="2523"/>
    <x v="2"/>
    <x v="776"/>
    <d v="2011-12-10T00:00:00"/>
    <s v="Standard Class"/>
    <x v="318"/>
    <s v="Berenike Kampe"/>
    <x v="0"/>
    <s v="United States"/>
    <s v="Chicago"/>
    <x v="10"/>
    <n v="60610"/>
    <x v="2"/>
    <s v="OFF-BI-10004965"/>
    <x v="1"/>
    <x v="8"/>
    <s v="Ibico Covers for Plastic or Wire Binding Elements"/>
    <n v="4.5999999999999988"/>
    <n v="2"/>
    <n v="0.8"/>
    <n v="-8.0500000000000025"/>
  </r>
  <r>
    <n v="5099"/>
    <x v="2523"/>
    <x v="2"/>
    <x v="776"/>
    <d v="2011-12-10T00:00:00"/>
    <s v="Standard Class"/>
    <x v="318"/>
    <s v="Berenike Kampe"/>
    <x v="0"/>
    <s v="United States"/>
    <s v="Chicago"/>
    <x v="10"/>
    <n v="60610"/>
    <x v="2"/>
    <s v="OFF-ST-10002485"/>
    <x v="1"/>
    <x v="4"/>
    <s v="Rogers Deluxe File Chest"/>
    <n v="35.167999999999999"/>
    <n v="2"/>
    <n v="0.2"/>
    <n v="-8.3524000000000012"/>
  </r>
  <r>
    <n v="5100"/>
    <x v="2524"/>
    <x v="1"/>
    <x v="976"/>
    <d v="2012-08-12T00:00:00"/>
    <s v="Standard Class"/>
    <x v="43"/>
    <s v="Parhena Norris"/>
    <x v="2"/>
    <s v="United States"/>
    <s v="Bakersfield"/>
    <x v="1"/>
    <n v="93309"/>
    <x v="1"/>
    <s v="OFF-BI-10002194"/>
    <x v="1"/>
    <x v="8"/>
    <s v="Cardinal Hold-It CD Pocket"/>
    <n v="19.152000000000001"/>
    <n v="3"/>
    <n v="0.2"/>
    <n v="6.4638000000000009"/>
  </r>
  <r>
    <n v="5101"/>
    <x v="2525"/>
    <x v="2"/>
    <x v="461"/>
    <d v="2011-03-17T00:00:00"/>
    <s v="Same Day"/>
    <x v="616"/>
    <s v="Annie Zypern"/>
    <x v="0"/>
    <s v="United States"/>
    <s v="Dallas"/>
    <x v="5"/>
    <n v="75217"/>
    <x v="2"/>
    <s v="OFF-AR-10003732"/>
    <x v="1"/>
    <x v="6"/>
    <s v="Newell 333"/>
    <n v="4.4479999999999995"/>
    <n v="2"/>
    <n v="0.2"/>
    <n v="0.3335999999999999"/>
  </r>
  <r>
    <n v="5102"/>
    <x v="2525"/>
    <x v="2"/>
    <x v="461"/>
    <d v="2011-03-17T00:00:00"/>
    <s v="Same Day"/>
    <x v="616"/>
    <s v="Annie Zypern"/>
    <x v="0"/>
    <s v="United States"/>
    <s v="Dallas"/>
    <x v="5"/>
    <n v="75217"/>
    <x v="2"/>
    <s v="OFF-PA-10002195"/>
    <x v="1"/>
    <x v="10"/>
    <s v="Xerox 1966"/>
    <n v="5.1840000000000011"/>
    <n v="1"/>
    <n v="0.2"/>
    <n v="1.8792"/>
  </r>
  <r>
    <n v="5103"/>
    <x v="2525"/>
    <x v="2"/>
    <x v="461"/>
    <d v="2011-03-17T00:00:00"/>
    <s v="Same Day"/>
    <x v="616"/>
    <s v="Annie Zypern"/>
    <x v="0"/>
    <s v="United States"/>
    <s v="Dallas"/>
    <x v="5"/>
    <n v="75217"/>
    <x v="2"/>
    <s v="OFF-PA-10002365"/>
    <x v="1"/>
    <x v="10"/>
    <s v="Xerox 1967"/>
    <n v="15.552000000000003"/>
    <n v="3"/>
    <n v="0.2"/>
    <n v="5.4432"/>
  </r>
  <r>
    <n v="5104"/>
    <x v="2526"/>
    <x v="1"/>
    <x v="514"/>
    <d v="2012-03-30T00:00:00"/>
    <s v="Second Class"/>
    <x v="421"/>
    <s v="Gene McClure"/>
    <x v="0"/>
    <s v="United States"/>
    <s v="Philadelphia"/>
    <x v="9"/>
    <n v="19140"/>
    <x v="3"/>
    <s v="OFF-PA-10001950"/>
    <x v="1"/>
    <x v="10"/>
    <s v="Southworth 25% Cotton Antique Laid Paper &amp; Envelopes"/>
    <n v="40.032000000000004"/>
    <n v="6"/>
    <n v="0.2"/>
    <n v="12.509999999999993"/>
  </r>
  <r>
    <n v="5105"/>
    <x v="2526"/>
    <x v="1"/>
    <x v="514"/>
    <d v="2012-03-30T00:00:00"/>
    <s v="Second Class"/>
    <x v="421"/>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x v="298"/>
    <s v="Bryan Mills"/>
    <x v="0"/>
    <s v="United States"/>
    <s v="Deltona"/>
    <x v="2"/>
    <n v="32725"/>
    <x v="0"/>
    <s v="FUR-CH-10002439"/>
    <x v="0"/>
    <x v="1"/>
    <s v="Iceberg Nesting Folding Chair, 19w x 6d x 43h"/>
    <n v="186.304"/>
    <n v="4"/>
    <n v="0.2"/>
    <n v="13.972799999999999"/>
  </r>
  <r>
    <n v="5107"/>
    <x v="2528"/>
    <x v="1"/>
    <x v="444"/>
    <d v="2012-09-26T00:00:00"/>
    <s v="Standard Class"/>
    <x v="468"/>
    <s v="Nicole Hansen"/>
    <x v="1"/>
    <s v="United States"/>
    <s v="Columbus"/>
    <x v="32"/>
    <n v="31907"/>
    <x v="0"/>
    <s v="TEC-AC-10000682"/>
    <x v="2"/>
    <x v="11"/>
    <s v="Kensington K72356US Mouse-in-a-Box USB Desktop Mouse"/>
    <n v="66.36"/>
    <n v="4"/>
    <n v="0"/>
    <n v="23.225999999999999"/>
  </r>
  <r>
    <n v="5108"/>
    <x v="2529"/>
    <x v="3"/>
    <x v="1016"/>
    <d v="2014-04-27T00:00:00"/>
    <s v="First Class"/>
    <x v="43"/>
    <s v="Parhena Norris"/>
    <x v="2"/>
    <s v="United States"/>
    <s v="Nashville"/>
    <x v="18"/>
    <n v="37211"/>
    <x v="0"/>
    <s v="OFF-AR-10004078"/>
    <x v="1"/>
    <x v="6"/>
    <s v="Newell 312"/>
    <n v="42.047999999999995"/>
    <n v="9"/>
    <n v="0.2"/>
    <n v="5.2559999999999985"/>
  </r>
  <r>
    <n v="5109"/>
    <x v="2529"/>
    <x v="3"/>
    <x v="1016"/>
    <d v="2014-04-27T00:00:00"/>
    <s v="First Class"/>
    <x v="43"/>
    <s v="Parhena Norris"/>
    <x v="2"/>
    <s v="United States"/>
    <s v="Nashville"/>
    <x v="18"/>
    <n v="37211"/>
    <x v="0"/>
    <s v="OFF-AR-10001958"/>
    <x v="1"/>
    <x v="6"/>
    <s v="Stanley Bostitch Contemporary Electric Pencil Sharpeners"/>
    <n v="67.92"/>
    <n v="5"/>
    <n v="0.2"/>
    <n v="6.7920000000000016"/>
  </r>
  <r>
    <n v="5110"/>
    <x v="2530"/>
    <x v="2"/>
    <x v="638"/>
    <d v="2011-10-22T00:00:00"/>
    <s v="Standard Class"/>
    <x v="553"/>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x v="553"/>
    <s v="Edward Hooks"/>
    <x v="1"/>
    <s v="United States"/>
    <s v="Philadelphia"/>
    <x v="9"/>
    <n v="19134"/>
    <x v="3"/>
    <s v="OFF-ST-10003479"/>
    <x v="1"/>
    <x v="4"/>
    <s v="Eldon Base for stackable storage shelf, platinum"/>
    <n v="186.91200000000001"/>
    <n v="6"/>
    <n v="0.2"/>
    <n v="-35.046000000000028"/>
  </r>
  <r>
    <n v="5112"/>
    <x v="2530"/>
    <x v="2"/>
    <x v="638"/>
    <d v="2011-10-22T00:00:00"/>
    <s v="Standard Class"/>
    <x v="553"/>
    <s v="Edward Hooks"/>
    <x v="1"/>
    <s v="United States"/>
    <s v="Philadelphia"/>
    <x v="9"/>
    <n v="19134"/>
    <x v="3"/>
    <s v="OFF-PA-10003016"/>
    <x v="1"/>
    <x v="10"/>
    <s v="Adams &quot;While You Were Out&quot; Message Pads"/>
    <n v="10.048000000000002"/>
    <n v="4"/>
    <n v="0.2"/>
    <n v="3.1399999999999988"/>
  </r>
  <r>
    <n v="5113"/>
    <x v="2531"/>
    <x v="1"/>
    <x v="50"/>
    <d v="2012-11-13T00:00:00"/>
    <s v="Same Day"/>
    <x v="456"/>
    <s v="Helen Abelman"/>
    <x v="0"/>
    <s v="United States"/>
    <s v="Chicago"/>
    <x v="10"/>
    <n v="60610"/>
    <x v="2"/>
    <s v="FUR-FU-10001025"/>
    <x v="0"/>
    <x v="5"/>
    <s v="Eldon Imàge Series Desk Accessories, Clear"/>
    <n v="17.496000000000002"/>
    <n v="9"/>
    <n v="0.6"/>
    <n v="-7.4357999999999969"/>
  </r>
  <r>
    <n v="5114"/>
    <x v="2532"/>
    <x v="0"/>
    <x v="1011"/>
    <d v="2013-02-02T00:00:00"/>
    <s v="Second Class"/>
    <x v="492"/>
    <s v="Aimee Bixby"/>
    <x v="0"/>
    <s v="United States"/>
    <s v="Dallas"/>
    <x v="5"/>
    <n v="75220"/>
    <x v="2"/>
    <s v="OFF-PA-10003936"/>
    <x v="1"/>
    <x v="10"/>
    <s v="Xerox 1994"/>
    <n v="15.552000000000003"/>
    <n v="3"/>
    <n v="0.2"/>
    <n v="5.4432"/>
  </r>
  <r>
    <n v="5115"/>
    <x v="2533"/>
    <x v="0"/>
    <x v="1019"/>
    <d v="2013-11-23T00:00:00"/>
    <s v="Standard Class"/>
    <x v="333"/>
    <s v="Maribeth Schnelling"/>
    <x v="0"/>
    <s v="United States"/>
    <s v="Carlsbad"/>
    <x v="27"/>
    <n v="88220"/>
    <x v="1"/>
    <s v="OFF-BI-10004140"/>
    <x v="1"/>
    <x v="8"/>
    <s v="Avery Non-Stick Binders"/>
    <n v="10.776000000000002"/>
    <n v="3"/>
    <n v="0.2"/>
    <n v="3.3674999999999984"/>
  </r>
  <r>
    <n v="5116"/>
    <x v="2534"/>
    <x v="3"/>
    <x v="800"/>
    <d v="2014-07-30T00:00:00"/>
    <s v="Standard Class"/>
    <x v="732"/>
    <s v="Dorothy Dickinson"/>
    <x v="0"/>
    <s v="United States"/>
    <s v="Philadelphia"/>
    <x v="9"/>
    <n v="19134"/>
    <x v="3"/>
    <s v="OFF-LA-10004178"/>
    <x v="1"/>
    <x v="2"/>
    <s v="Avery 491"/>
    <n v="3.3040000000000003"/>
    <n v="1"/>
    <n v="0.2"/>
    <n v="1.0737999999999999"/>
  </r>
  <r>
    <n v="5117"/>
    <x v="2535"/>
    <x v="3"/>
    <x v="343"/>
    <d v="2014-11-18T00:00:00"/>
    <s v="Standard Class"/>
    <x v="363"/>
    <s v="Meg Tillman"/>
    <x v="0"/>
    <s v="United States"/>
    <s v="New York City"/>
    <x v="15"/>
    <n v="10009"/>
    <x v="3"/>
    <s v="OFF-ST-10003324"/>
    <x v="1"/>
    <x v="4"/>
    <s v="Belkin OmniView SE Rackmount Kit"/>
    <n v="35.479999999999997"/>
    <n v="1"/>
    <n v="0"/>
    <n v="0"/>
  </r>
  <r>
    <n v="5118"/>
    <x v="2536"/>
    <x v="1"/>
    <x v="120"/>
    <d v="2012-10-03T00:00:00"/>
    <s v="Standard Class"/>
    <x v="421"/>
    <s v="Gene McClure"/>
    <x v="0"/>
    <s v="United States"/>
    <s v="Oceanside"/>
    <x v="15"/>
    <n v="11572"/>
    <x v="3"/>
    <s v="OFF-FA-10004854"/>
    <x v="1"/>
    <x v="13"/>
    <s v="Vinyl Coated Wire Paper Clips in Organizer Box, 800/Box"/>
    <n v="34.44"/>
    <n v="3"/>
    <n v="0"/>
    <n v="16.186799999999998"/>
  </r>
  <r>
    <n v="5119"/>
    <x v="2536"/>
    <x v="1"/>
    <x v="120"/>
    <d v="2012-10-03T00:00:00"/>
    <s v="Standard Class"/>
    <x v="421"/>
    <s v="Gene McClure"/>
    <x v="0"/>
    <s v="United States"/>
    <s v="Oceanside"/>
    <x v="15"/>
    <n v="11572"/>
    <x v="3"/>
    <s v="TEC-MA-10002859"/>
    <x v="2"/>
    <x v="15"/>
    <s v="Ativa MDM8000 8-Sheet Micro-Cut Shredder"/>
    <n v="629.92999999999995"/>
    <n v="7"/>
    <n v="0"/>
    <n v="296.06709999999998"/>
  </r>
  <r>
    <n v="5120"/>
    <x v="2536"/>
    <x v="1"/>
    <x v="120"/>
    <d v="2012-10-03T00:00:00"/>
    <s v="Standard Class"/>
    <x v="421"/>
    <s v="Gene McClure"/>
    <x v="0"/>
    <s v="United States"/>
    <s v="Oceanside"/>
    <x v="15"/>
    <n v="11572"/>
    <x v="3"/>
    <s v="OFF-BI-10000088"/>
    <x v="1"/>
    <x v="8"/>
    <s v="GBC Imprintable Covers"/>
    <n v="79.056000000000012"/>
    <n v="9"/>
    <n v="0.2"/>
    <n v="28.657800000000002"/>
  </r>
  <r>
    <n v="5121"/>
    <x v="2537"/>
    <x v="2"/>
    <x v="527"/>
    <d v="2011-04-08T00:00:00"/>
    <s v="Standard Class"/>
    <x v="10"/>
    <s v="Ken Black"/>
    <x v="1"/>
    <s v="United States"/>
    <s v="Lafayette"/>
    <x v="28"/>
    <n v="70506"/>
    <x v="0"/>
    <s v="OFF-ST-10004180"/>
    <x v="1"/>
    <x v="4"/>
    <s v="Safco Commercial Shelving"/>
    <n v="232.54999999999998"/>
    <n v="5"/>
    <n v="0"/>
    <n v="9.3019999999999925"/>
  </r>
  <r>
    <n v="5122"/>
    <x v="2537"/>
    <x v="2"/>
    <x v="527"/>
    <d v="2011-04-08T00:00:00"/>
    <s v="Standard Class"/>
    <x v="10"/>
    <s v="Ken Black"/>
    <x v="1"/>
    <s v="United States"/>
    <s v="Lafayette"/>
    <x v="28"/>
    <n v="70506"/>
    <x v="0"/>
    <s v="TEC-AC-10002926"/>
    <x v="2"/>
    <x v="11"/>
    <s v="Logitech Wireless Marathon Mouse M705"/>
    <n v="99.98"/>
    <n v="2"/>
    <n v="0"/>
    <n v="42.991400000000006"/>
  </r>
  <r>
    <n v="5123"/>
    <x v="2537"/>
    <x v="2"/>
    <x v="527"/>
    <d v="2011-04-08T00:00:00"/>
    <s v="Standard Class"/>
    <x v="10"/>
    <s v="Ken Black"/>
    <x v="1"/>
    <s v="United States"/>
    <s v="Lafayette"/>
    <x v="28"/>
    <n v="70506"/>
    <x v="0"/>
    <s v="OFF-PA-10003797"/>
    <x v="1"/>
    <x v="10"/>
    <s v="Xerox 209"/>
    <n v="19.440000000000001"/>
    <n v="3"/>
    <n v="0"/>
    <n v="9.3312000000000008"/>
  </r>
  <r>
    <n v="5124"/>
    <x v="2537"/>
    <x v="2"/>
    <x v="527"/>
    <d v="2011-04-08T00:00:00"/>
    <s v="Standard Class"/>
    <x v="10"/>
    <s v="Ken Black"/>
    <x v="1"/>
    <s v="United States"/>
    <s v="Lafayette"/>
    <x v="28"/>
    <n v="70506"/>
    <x v="0"/>
    <s v="OFF-PA-10002195"/>
    <x v="1"/>
    <x v="10"/>
    <s v="Xerox 1966"/>
    <n v="12.96"/>
    <n v="2"/>
    <n v="0"/>
    <n v="6.3504000000000005"/>
  </r>
  <r>
    <n v="5125"/>
    <x v="2538"/>
    <x v="2"/>
    <x v="80"/>
    <d v="2011-09-14T00:00:00"/>
    <s v="Same Day"/>
    <x v="661"/>
    <s v="Darrin Martin"/>
    <x v="0"/>
    <s v="United States"/>
    <s v="New York City"/>
    <x v="15"/>
    <n v="10009"/>
    <x v="3"/>
    <s v="FUR-TA-10001039"/>
    <x v="0"/>
    <x v="3"/>
    <s v="KI Adjustable-Height Table"/>
    <n v="464.29200000000003"/>
    <n v="9"/>
    <n v="0.4"/>
    <n v="-108.33479999999997"/>
  </r>
  <r>
    <n v="5126"/>
    <x v="2538"/>
    <x v="2"/>
    <x v="80"/>
    <d v="2011-09-14T00:00:00"/>
    <s v="Same Day"/>
    <x v="661"/>
    <s v="Darrin Martin"/>
    <x v="0"/>
    <s v="United States"/>
    <s v="New York City"/>
    <x v="15"/>
    <n v="10009"/>
    <x v="3"/>
    <s v="OFF-EN-10001099"/>
    <x v="1"/>
    <x v="12"/>
    <s v="Staples"/>
    <n v="68.459999999999994"/>
    <n v="7"/>
    <n v="0"/>
    <n v="31.491599999999995"/>
  </r>
  <r>
    <n v="5127"/>
    <x v="2538"/>
    <x v="2"/>
    <x v="80"/>
    <d v="2011-09-14T00:00:00"/>
    <s v="Same Day"/>
    <x v="661"/>
    <s v="Darrin Martin"/>
    <x v="0"/>
    <s v="United States"/>
    <s v="New York City"/>
    <x v="15"/>
    <n v="10009"/>
    <x v="3"/>
    <s v="TEC-MA-10003979"/>
    <x v="2"/>
    <x v="15"/>
    <s v="Ativa V4110MDD Micro-Cut Shredder"/>
    <n v="2799.96"/>
    <n v="4"/>
    <n v="0"/>
    <n v="1371.9803999999999"/>
  </r>
  <r>
    <n v="5128"/>
    <x v="2538"/>
    <x v="2"/>
    <x v="80"/>
    <d v="2011-09-14T00:00:00"/>
    <s v="Same Day"/>
    <x v="661"/>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x v="661"/>
    <s v="Darrin Martin"/>
    <x v="0"/>
    <s v="United States"/>
    <s v="New York City"/>
    <x v="15"/>
    <n v="10009"/>
    <x v="3"/>
    <s v="TEC-PH-10001536"/>
    <x v="2"/>
    <x v="7"/>
    <s v="Spigen Samsung Galaxy S5 Case Wallet"/>
    <n v="16.989999999999998"/>
    <n v="1"/>
    <n v="0"/>
    <n v="4.4173999999999989"/>
  </r>
  <r>
    <n v="5130"/>
    <x v="2538"/>
    <x v="2"/>
    <x v="80"/>
    <d v="2011-09-14T00:00:00"/>
    <s v="Same Day"/>
    <x v="661"/>
    <s v="Darrin Martin"/>
    <x v="0"/>
    <s v="United States"/>
    <s v="New York City"/>
    <x v="15"/>
    <n v="10009"/>
    <x v="3"/>
    <s v="TEC-PH-10000526"/>
    <x v="2"/>
    <x v="7"/>
    <s v="Vtech CS6719"/>
    <n v="287.96999999999997"/>
    <n v="3"/>
    <n v="0"/>
    <n v="80.631600000000006"/>
  </r>
  <r>
    <n v="5131"/>
    <x v="2538"/>
    <x v="2"/>
    <x v="80"/>
    <d v="2011-09-14T00:00:00"/>
    <s v="Same Day"/>
    <x v="661"/>
    <s v="Darrin Martin"/>
    <x v="0"/>
    <s v="United States"/>
    <s v="New York City"/>
    <x v="15"/>
    <n v="10009"/>
    <x v="3"/>
    <s v="OFF-PA-10000213"/>
    <x v="1"/>
    <x v="10"/>
    <s v="Xerox 198"/>
    <n v="44.820000000000007"/>
    <n v="9"/>
    <n v="0"/>
    <n v="21.065400000000004"/>
  </r>
  <r>
    <n v="5132"/>
    <x v="2539"/>
    <x v="3"/>
    <x v="614"/>
    <d v="2015-01-06T00:00:00"/>
    <s v="Standard Class"/>
    <x v="130"/>
    <s v="Ben Peterman"/>
    <x v="1"/>
    <s v="United States"/>
    <s v="Anaheim"/>
    <x v="1"/>
    <n v="92804"/>
    <x v="1"/>
    <s v="FUR-FU-10002501"/>
    <x v="0"/>
    <x v="5"/>
    <s v="Nu-Dell Executive Frame"/>
    <n v="101.12"/>
    <n v="8"/>
    <n v="0"/>
    <n v="37.414400000000001"/>
  </r>
  <r>
    <n v="5133"/>
    <x v="2540"/>
    <x v="1"/>
    <x v="1020"/>
    <d v="2012-06-27T00:00:00"/>
    <s v="Standard Class"/>
    <x v="212"/>
    <s v="Emily Phan"/>
    <x v="0"/>
    <s v="United States"/>
    <s v="Deltona"/>
    <x v="2"/>
    <n v="32725"/>
    <x v="0"/>
    <s v="TEC-PH-10001819"/>
    <x v="2"/>
    <x v="7"/>
    <s v="Innergie mMini Combo Duo USB Travel Charging Kit"/>
    <n v="107.97600000000001"/>
    <n v="3"/>
    <n v="0.2"/>
    <n v="37.791599999999988"/>
  </r>
  <r>
    <n v="5134"/>
    <x v="2541"/>
    <x v="3"/>
    <x v="200"/>
    <d v="2014-12-01T00:00:00"/>
    <s v="Standard Class"/>
    <x v="435"/>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x v="435"/>
    <s v="Frank Gastineau"/>
    <x v="2"/>
    <s v="United States"/>
    <s v="New York City"/>
    <x v="15"/>
    <n v="10009"/>
    <x v="3"/>
    <s v="OFF-BI-10003364"/>
    <x v="1"/>
    <x v="8"/>
    <s v="Binding Machine Supplies"/>
    <n v="93.344000000000008"/>
    <n v="4"/>
    <n v="0.2"/>
    <n v="32.670400000000001"/>
  </r>
  <r>
    <n v="5136"/>
    <x v="2542"/>
    <x v="0"/>
    <x v="248"/>
    <d v="2013-10-29T00:00:00"/>
    <s v="Standard Class"/>
    <x v="437"/>
    <s v="Alejandro Ballentine"/>
    <x v="2"/>
    <s v="United States"/>
    <s v="Seattle"/>
    <x v="4"/>
    <n v="98103"/>
    <x v="1"/>
    <s v="OFF-FA-10002983"/>
    <x v="1"/>
    <x v="13"/>
    <s v="Advantus SlideClip Paper Clips"/>
    <n v="17.05"/>
    <n v="5"/>
    <n v="0"/>
    <n v="8.1840000000000011"/>
  </r>
  <r>
    <n v="5137"/>
    <x v="2543"/>
    <x v="1"/>
    <x v="639"/>
    <d v="2012-12-19T00:00:00"/>
    <s v="Standard Class"/>
    <x v="502"/>
    <s v="Rick Duston"/>
    <x v="0"/>
    <s v="United States"/>
    <s v="San Diego"/>
    <x v="1"/>
    <n v="92105"/>
    <x v="1"/>
    <s v="OFF-BI-10002432"/>
    <x v="1"/>
    <x v="8"/>
    <s v="Wilson Jones Standard D-Ring Binders"/>
    <n v="8.0960000000000001"/>
    <n v="2"/>
    <n v="0.2"/>
    <n v="2.7323999999999993"/>
  </r>
  <r>
    <n v="5138"/>
    <x v="2544"/>
    <x v="0"/>
    <x v="373"/>
    <d v="2013-11-18T00:00:00"/>
    <s v="Standard Class"/>
    <x v="747"/>
    <s v="Tom Stivers"/>
    <x v="1"/>
    <s v="United States"/>
    <s v="Oklahoma City"/>
    <x v="26"/>
    <n v="73120"/>
    <x v="2"/>
    <s v="FUR-FU-10003096"/>
    <x v="0"/>
    <x v="5"/>
    <s v="Master Giant Foot Doorstop, Safety Yellow"/>
    <n v="30.36"/>
    <n v="4"/>
    <n v="0"/>
    <n v="13.0548"/>
  </r>
  <r>
    <n v="5139"/>
    <x v="2545"/>
    <x v="3"/>
    <x v="365"/>
    <d v="2014-10-06T00:00:00"/>
    <s v="Standard Class"/>
    <x v="350"/>
    <s v="Joseph Airdo"/>
    <x v="0"/>
    <s v="United States"/>
    <s v="Mount Vernon"/>
    <x v="15"/>
    <n v="10550"/>
    <x v="3"/>
    <s v="OFF-EN-10001539"/>
    <x v="1"/>
    <x v="12"/>
    <s v="Staples"/>
    <n v="23.34"/>
    <n v="3"/>
    <n v="0"/>
    <n v="10.969799999999999"/>
  </r>
  <r>
    <n v="5140"/>
    <x v="2545"/>
    <x v="3"/>
    <x v="365"/>
    <d v="2014-10-06T00:00:00"/>
    <s v="Standard Class"/>
    <x v="350"/>
    <s v="Joseph Airdo"/>
    <x v="0"/>
    <s v="United States"/>
    <s v="Mount Vernon"/>
    <x v="15"/>
    <n v="10550"/>
    <x v="3"/>
    <s v="OFF-PA-10004996"/>
    <x v="1"/>
    <x v="10"/>
    <s v="Speediset Carbonless Redi-Letter 7&quot; x 8 1/2&quot;"/>
    <n v="51.550000000000004"/>
    <n v="5"/>
    <n v="0"/>
    <n v="24.2285"/>
  </r>
  <r>
    <n v="5141"/>
    <x v="2546"/>
    <x v="1"/>
    <x v="627"/>
    <d v="2012-11-12T00:00:00"/>
    <s v="Standard Class"/>
    <x v="517"/>
    <s v="Shaun Weien"/>
    <x v="0"/>
    <s v="United States"/>
    <s v="San Francisco"/>
    <x v="1"/>
    <n v="94109"/>
    <x v="1"/>
    <s v="TEC-AC-10001956"/>
    <x v="2"/>
    <x v="11"/>
    <s v="Microsoft Arc Touch Mouse"/>
    <n v="119.9"/>
    <n v="2"/>
    <n v="0"/>
    <n v="43.164000000000001"/>
  </r>
  <r>
    <n v="5142"/>
    <x v="2547"/>
    <x v="0"/>
    <x v="178"/>
    <d v="2013-04-06T00:00:00"/>
    <s v="Standard Class"/>
    <x v="224"/>
    <s v="Frank Preis"/>
    <x v="0"/>
    <s v="United States"/>
    <s v="New York City"/>
    <x v="15"/>
    <n v="10009"/>
    <x v="3"/>
    <s v="FUR-CH-10000454"/>
    <x v="0"/>
    <x v="1"/>
    <s v="Hon Deluxe Fabric Upholstered Stacking Chairs, Rounded Back"/>
    <n v="1317.492"/>
    <n v="6"/>
    <n v="0.1"/>
    <n v="292.77599999999995"/>
  </r>
  <r>
    <n v="5143"/>
    <x v="2547"/>
    <x v="0"/>
    <x v="178"/>
    <d v="2013-04-06T00:00:00"/>
    <s v="Standard Class"/>
    <x v="224"/>
    <s v="Frank Preis"/>
    <x v="0"/>
    <s v="United States"/>
    <s v="New York City"/>
    <x v="15"/>
    <n v="10009"/>
    <x v="3"/>
    <s v="OFF-SU-10000946"/>
    <x v="1"/>
    <x v="14"/>
    <s v="Staples"/>
    <n v="63.84"/>
    <n v="8"/>
    <n v="0"/>
    <n v="18.513599999999997"/>
  </r>
  <r>
    <n v="5144"/>
    <x v="2547"/>
    <x v="0"/>
    <x v="178"/>
    <d v="2013-04-06T00:00:00"/>
    <s v="Standard Class"/>
    <x v="224"/>
    <s v="Frank Preis"/>
    <x v="0"/>
    <s v="United States"/>
    <s v="New York City"/>
    <x v="15"/>
    <n v="10009"/>
    <x v="3"/>
    <s v="OFF-BI-10004140"/>
    <x v="1"/>
    <x v="8"/>
    <s v="Avery Non-Stick Binders"/>
    <n v="3.5920000000000005"/>
    <n v="1"/>
    <n v="0.2"/>
    <n v="1.1224999999999996"/>
  </r>
  <r>
    <n v="5145"/>
    <x v="2548"/>
    <x v="3"/>
    <x v="62"/>
    <d v="2014-02-08T00:00:00"/>
    <s v="Standard Class"/>
    <x v="252"/>
    <s v="John Lee"/>
    <x v="0"/>
    <s v="United States"/>
    <s v="Los Angeles"/>
    <x v="1"/>
    <n v="90045"/>
    <x v="1"/>
    <s v="FUR-FU-10003039"/>
    <x v="0"/>
    <x v="5"/>
    <s v="Howard Miller 11-1/2&quot; Diameter Grantwood Wall Clock"/>
    <n v="86.26"/>
    <n v="2"/>
    <n v="0"/>
    <n v="29.328400000000002"/>
  </r>
  <r>
    <n v="5146"/>
    <x v="2548"/>
    <x v="3"/>
    <x v="62"/>
    <d v="2014-02-08T00:00:00"/>
    <s v="Standard Class"/>
    <x v="252"/>
    <s v="John Lee"/>
    <x v="0"/>
    <s v="United States"/>
    <s v="Los Angeles"/>
    <x v="1"/>
    <n v="90045"/>
    <x v="1"/>
    <s v="OFF-ST-10000464"/>
    <x v="1"/>
    <x v="4"/>
    <s v="Multi-Use Personal File Cart and Caster Set, Three Stacking Bins"/>
    <n v="139.04"/>
    <n v="4"/>
    <n v="0"/>
    <n v="38.931200000000004"/>
  </r>
  <r>
    <n v="5147"/>
    <x v="2548"/>
    <x v="3"/>
    <x v="62"/>
    <d v="2014-02-08T00:00:00"/>
    <s v="Standard Class"/>
    <x v="252"/>
    <s v="John Lee"/>
    <x v="0"/>
    <s v="United States"/>
    <s v="Los Angeles"/>
    <x v="1"/>
    <n v="90045"/>
    <x v="1"/>
    <s v="OFF-AP-10000252"/>
    <x v="1"/>
    <x v="9"/>
    <s v="Harmony HEPA Quiet Air Purifiers"/>
    <n v="46.8"/>
    <n v="4"/>
    <n v="0"/>
    <n v="16.38"/>
  </r>
  <r>
    <n v="5148"/>
    <x v="2549"/>
    <x v="3"/>
    <x v="165"/>
    <d v="2015-01-01T00:00:00"/>
    <s v="Standard Class"/>
    <x v="311"/>
    <s v="James Lanier"/>
    <x v="2"/>
    <s v="United States"/>
    <s v="Chandler"/>
    <x v="16"/>
    <n v="85224"/>
    <x v="1"/>
    <s v="FUR-FU-10001731"/>
    <x v="0"/>
    <x v="5"/>
    <s v="Acrylic Self-Standing Desk Frames"/>
    <n v="8.5440000000000005"/>
    <n v="4"/>
    <n v="0.2"/>
    <n v="1.9223999999999997"/>
  </r>
  <r>
    <n v="5149"/>
    <x v="2549"/>
    <x v="3"/>
    <x v="165"/>
    <d v="2015-01-01T00:00:00"/>
    <s v="Standard Class"/>
    <x v="311"/>
    <s v="James Lanier"/>
    <x v="2"/>
    <s v="United States"/>
    <s v="Chandler"/>
    <x v="16"/>
    <n v="85224"/>
    <x v="1"/>
    <s v="FUR-CH-10001394"/>
    <x v="0"/>
    <x v="1"/>
    <s v="Global Leather Executive Chair"/>
    <n v="842.37600000000009"/>
    <n v="3"/>
    <n v="0.2"/>
    <n v="105.29699999999988"/>
  </r>
  <r>
    <n v="5150"/>
    <x v="2550"/>
    <x v="2"/>
    <x v="261"/>
    <d v="2011-06-21T00:00:00"/>
    <s v="Same Day"/>
    <x v="506"/>
    <s v="James Galang"/>
    <x v="0"/>
    <s v="United States"/>
    <s v="Long Beach"/>
    <x v="15"/>
    <n v="11561"/>
    <x v="3"/>
    <s v="TEC-PH-10001578"/>
    <x v="2"/>
    <x v="7"/>
    <s v="Polycom SoundStation2 EX Conference phone"/>
    <n v="1214.8499999999999"/>
    <n v="3"/>
    <n v="0"/>
    <n v="352.30649999999997"/>
  </r>
  <r>
    <n v="5151"/>
    <x v="2551"/>
    <x v="3"/>
    <x v="904"/>
    <d v="2014-03-11T00:00:00"/>
    <s v="Second Class"/>
    <x v="64"/>
    <s v="Sally Hughsby"/>
    <x v="1"/>
    <s v="United States"/>
    <s v="San Francisco"/>
    <x v="1"/>
    <n v="94109"/>
    <x v="1"/>
    <s v="OFF-ST-10000675"/>
    <x v="1"/>
    <x v="4"/>
    <s v="File Shuttle II and Handi-File, Black"/>
    <n v="67.78"/>
    <n v="2"/>
    <n v="0"/>
    <n v="16.945"/>
  </r>
  <r>
    <n v="5152"/>
    <x v="2552"/>
    <x v="3"/>
    <x v="145"/>
    <d v="2014-09-29T00:00:00"/>
    <s v="First Class"/>
    <x v="624"/>
    <s v="Luke Schmidt"/>
    <x v="1"/>
    <s v="United States"/>
    <s v="Helena"/>
    <x v="37"/>
    <n v="59601"/>
    <x v="1"/>
    <s v="OFF-ST-10002352"/>
    <x v="1"/>
    <x v="4"/>
    <s v="Iris Project Case"/>
    <n v="39.900000000000006"/>
    <n v="5"/>
    <n v="0"/>
    <n v="10.373999999999999"/>
  </r>
  <r>
    <n v="5153"/>
    <x v="2553"/>
    <x v="2"/>
    <x v="479"/>
    <d v="2011-07-06T00:00:00"/>
    <s v="Standard Class"/>
    <x v="75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x v="75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x v="608"/>
    <s v="Kelly Williams"/>
    <x v="0"/>
    <s v="United States"/>
    <s v="Kirkwood"/>
    <x v="25"/>
    <n v="63122"/>
    <x v="2"/>
    <s v="OFF-BI-10002215"/>
    <x v="1"/>
    <x v="8"/>
    <s v="Wilson Jones Hanging View Binder, White, 1&quot;"/>
    <n v="28.4"/>
    <n v="4"/>
    <n v="0"/>
    <n v="13.063999999999998"/>
  </r>
  <r>
    <n v="5156"/>
    <x v="2554"/>
    <x v="1"/>
    <x v="976"/>
    <d v="2012-08-08T00:00:00"/>
    <s v="First Class"/>
    <x v="608"/>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x v="689"/>
    <s v="Gary Hansen"/>
    <x v="2"/>
    <s v="United States"/>
    <s v="Chicago"/>
    <x v="10"/>
    <n v="60653"/>
    <x v="2"/>
    <s v="TEC-PH-10002584"/>
    <x v="2"/>
    <x v="7"/>
    <s v="Samsung Galaxy S4"/>
    <n v="1001.5840000000001"/>
    <n v="2"/>
    <n v="0.2"/>
    <n v="125.19799999999992"/>
  </r>
  <r>
    <n v="5158"/>
    <x v="2555"/>
    <x v="3"/>
    <x v="160"/>
    <d v="2014-07-05T00:00:00"/>
    <s v="Second Class"/>
    <x v="689"/>
    <s v="Gary Hansen"/>
    <x v="2"/>
    <s v="United States"/>
    <s v="Chicago"/>
    <x v="10"/>
    <n v="60653"/>
    <x v="2"/>
    <s v="FUR-CH-10000229"/>
    <x v="0"/>
    <x v="1"/>
    <s v="Global Enterprise Series Seating High-Back Swivel/Tilt Chairs"/>
    <n v="569.05799999999999"/>
    <n v="3"/>
    <n v="0.3"/>
    <n v="-178.84680000000006"/>
  </r>
  <r>
    <n v="5159"/>
    <x v="2555"/>
    <x v="3"/>
    <x v="160"/>
    <d v="2014-07-05T00:00:00"/>
    <s v="Second Class"/>
    <x v="689"/>
    <s v="Gary Hansen"/>
    <x v="2"/>
    <s v="United States"/>
    <s v="Chicago"/>
    <x v="10"/>
    <n v="60653"/>
    <x v="2"/>
    <s v="FUR-FU-10003799"/>
    <x v="0"/>
    <x v="5"/>
    <s v="Seth Thomas 13 1/2&quot; Wall Clock"/>
    <n v="14.224000000000002"/>
    <n v="2"/>
    <n v="0.6"/>
    <n v="-10.312400000000004"/>
  </r>
  <r>
    <n v="5160"/>
    <x v="2556"/>
    <x v="1"/>
    <x v="662"/>
    <d v="2012-10-30T00:00:00"/>
    <s v="Second Class"/>
    <x v="122"/>
    <s v="Andrew Gjertsen"/>
    <x v="1"/>
    <s v="United States"/>
    <s v="Peoria"/>
    <x v="16"/>
    <n v="85345"/>
    <x v="1"/>
    <s v="TEC-PH-10001700"/>
    <x v="2"/>
    <x v="7"/>
    <s v="Panasonic KX-TG6844B Expandable Digital Cordless Telephone"/>
    <n v="105.584"/>
    <n v="2"/>
    <n v="0.2"/>
    <n v="9.2386000000000053"/>
  </r>
  <r>
    <n v="5161"/>
    <x v="2556"/>
    <x v="1"/>
    <x v="662"/>
    <d v="2012-10-30T00:00:00"/>
    <s v="Second Class"/>
    <x v="122"/>
    <s v="Andrew Gjertsen"/>
    <x v="1"/>
    <s v="United States"/>
    <s v="Peoria"/>
    <x v="16"/>
    <n v="85345"/>
    <x v="1"/>
    <s v="TEC-PH-10001527"/>
    <x v="2"/>
    <x v="7"/>
    <s v="Plantronics MX500i Earset"/>
    <n v="68.720000000000013"/>
    <n v="2"/>
    <n v="0.2"/>
    <n v="-14.603000000000005"/>
  </r>
  <r>
    <n v="5162"/>
    <x v="2557"/>
    <x v="2"/>
    <x v="1021"/>
    <d v="2011-08-05T00:00:00"/>
    <s v="Standard Class"/>
    <x v="747"/>
    <s v="Tom Stivers"/>
    <x v="1"/>
    <s v="United States"/>
    <s v="Seattle"/>
    <x v="4"/>
    <n v="98103"/>
    <x v="1"/>
    <s v="FUR-BO-10002916"/>
    <x v="0"/>
    <x v="0"/>
    <s v="Rush Hierlooms Collection 1&quot; Thick Stackable Bookcases"/>
    <n v="1367.84"/>
    <n v="8"/>
    <n v="0"/>
    <n v="259.88959999999997"/>
  </r>
  <r>
    <n v="5163"/>
    <x v="2558"/>
    <x v="0"/>
    <x v="741"/>
    <d v="2013-11-24T00:00:00"/>
    <s v="Second Class"/>
    <x v="219"/>
    <s v="Ashley Jarboe"/>
    <x v="0"/>
    <s v="United States"/>
    <s v="Taylor"/>
    <x v="12"/>
    <n v="48180"/>
    <x v="2"/>
    <s v="FUR-CH-10000863"/>
    <x v="0"/>
    <x v="1"/>
    <s v="Novimex Swivel Fabric Task Chair"/>
    <n v="301.95999999999998"/>
    <n v="2"/>
    <n v="0"/>
    <n v="33.215599999999995"/>
  </r>
  <r>
    <n v="5164"/>
    <x v="2559"/>
    <x v="1"/>
    <x v="380"/>
    <d v="2012-07-11T00:00:00"/>
    <s v="Standard Class"/>
    <x v="695"/>
    <s v="Sarah Jordon"/>
    <x v="0"/>
    <s v="United States"/>
    <s v="Pasadena"/>
    <x v="1"/>
    <n v="91104"/>
    <x v="1"/>
    <s v="FUR-CH-10003968"/>
    <x v="0"/>
    <x v="1"/>
    <s v="Novimex Turbo Task Chair"/>
    <n v="170.35200000000003"/>
    <n v="3"/>
    <n v="0.2"/>
    <n v="-17.035200000000003"/>
  </r>
  <r>
    <n v="5165"/>
    <x v="2560"/>
    <x v="2"/>
    <x v="849"/>
    <d v="2011-11-16T00:00:00"/>
    <s v="Standard Class"/>
    <x v="710"/>
    <s v="Sam Craven"/>
    <x v="0"/>
    <s v="United States"/>
    <s v="Midland"/>
    <x v="12"/>
    <n v="48640"/>
    <x v="2"/>
    <s v="OFF-AR-10001149"/>
    <x v="1"/>
    <x v="6"/>
    <s v="Avery Hi-Liter Comfort Grip Fluorescent Highlighter, Yellow Ink"/>
    <n v="3.9"/>
    <n v="2"/>
    <n v="0"/>
    <n v="1.5209999999999999"/>
  </r>
  <r>
    <n v="5166"/>
    <x v="2560"/>
    <x v="2"/>
    <x v="849"/>
    <d v="2011-11-16T00:00:00"/>
    <s v="Standard Class"/>
    <x v="710"/>
    <s v="Sam Craven"/>
    <x v="0"/>
    <s v="United States"/>
    <s v="Midland"/>
    <x v="12"/>
    <n v="48640"/>
    <x v="2"/>
    <s v="OFF-PA-10000130"/>
    <x v="1"/>
    <x v="10"/>
    <s v="Xerox 199"/>
    <n v="12.84"/>
    <n v="3"/>
    <n v="0"/>
    <n v="5.7779999999999987"/>
  </r>
  <r>
    <n v="5167"/>
    <x v="2560"/>
    <x v="2"/>
    <x v="849"/>
    <d v="2011-11-16T00:00:00"/>
    <s v="Standard Class"/>
    <x v="710"/>
    <s v="Sam Craven"/>
    <x v="0"/>
    <s v="United States"/>
    <s v="Midland"/>
    <x v="12"/>
    <n v="48640"/>
    <x v="2"/>
    <s v="OFF-PA-10002479"/>
    <x v="1"/>
    <x v="10"/>
    <s v="Xerox 4200 Series MultiUse Premium Copy Paper (20Lb. and 84 Bright)"/>
    <n v="15.84"/>
    <n v="3"/>
    <n v="0"/>
    <n v="7.1280000000000001"/>
  </r>
  <r>
    <n v="5168"/>
    <x v="2560"/>
    <x v="2"/>
    <x v="849"/>
    <d v="2011-11-16T00:00:00"/>
    <s v="Standard Class"/>
    <x v="710"/>
    <s v="Sam Craven"/>
    <x v="0"/>
    <s v="United States"/>
    <s v="Midland"/>
    <x v="12"/>
    <n v="48640"/>
    <x v="2"/>
    <s v="FUR-CH-10004997"/>
    <x v="0"/>
    <x v="1"/>
    <s v="Hon Every-Day Series Multi-Task Chairs"/>
    <n v="563.93999999999994"/>
    <n v="3"/>
    <n v="0"/>
    <n v="112.78800000000001"/>
  </r>
  <r>
    <n v="5169"/>
    <x v="2560"/>
    <x v="2"/>
    <x v="849"/>
    <d v="2011-11-16T00:00:00"/>
    <s v="Standard Class"/>
    <x v="710"/>
    <s v="Sam Craven"/>
    <x v="0"/>
    <s v="United States"/>
    <s v="Midland"/>
    <x v="12"/>
    <n v="48640"/>
    <x v="2"/>
    <s v="OFF-ST-10004950"/>
    <x v="1"/>
    <x v="4"/>
    <s v="Acco Perma 3000 Stacking Storage Drawers"/>
    <n v="62.94"/>
    <n v="3"/>
    <n v="0"/>
    <n v="11.958600000000001"/>
  </r>
  <r>
    <n v="5170"/>
    <x v="2560"/>
    <x v="2"/>
    <x v="849"/>
    <d v="2011-11-16T00:00:00"/>
    <s v="Standard Class"/>
    <x v="710"/>
    <s v="Sam Craven"/>
    <x v="0"/>
    <s v="United States"/>
    <s v="Midland"/>
    <x v="12"/>
    <n v="48640"/>
    <x v="2"/>
    <s v="OFF-ST-10001490"/>
    <x v="1"/>
    <x v="4"/>
    <s v="Hot File 7-Pocket, Floor Stand"/>
    <n v="535.41"/>
    <n v="3"/>
    <n v="0"/>
    <n v="160.62299999999993"/>
  </r>
  <r>
    <n v="5171"/>
    <x v="2561"/>
    <x v="0"/>
    <x v="1022"/>
    <d v="2013-05-30T00:00:00"/>
    <s v="Second Class"/>
    <x v="156"/>
    <s v="Laura Armstrong"/>
    <x v="1"/>
    <s v="United States"/>
    <s v="Detroit"/>
    <x v="12"/>
    <n v="48205"/>
    <x v="2"/>
    <s v="FUR-CH-10002024"/>
    <x v="0"/>
    <x v="1"/>
    <s v="HON 5400 Series Task Chairs for Big and Tall"/>
    <n v="3504.9"/>
    <n v="5"/>
    <n v="0"/>
    <n v="700.98000000000013"/>
  </r>
  <r>
    <n v="5172"/>
    <x v="2561"/>
    <x v="0"/>
    <x v="1022"/>
    <d v="2013-05-30T00:00:00"/>
    <s v="Second Class"/>
    <x v="156"/>
    <s v="Laura Armstrong"/>
    <x v="1"/>
    <s v="United States"/>
    <s v="Detroit"/>
    <x v="12"/>
    <n v="48205"/>
    <x v="2"/>
    <s v="OFF-PA-10001790"/>
    <x v="1"/>
    <x v="10"/>
    <s v="Xerox 1910"/>
    <n v="144.12"/>
    <n v="3"/>
    <n v="0"/>
    <n v="69.177599999999984"/>
  </r>
  <r>
    <n v="5173"/>
    <x v="2561"/>
    <x v="0"/>
    <x v="1022"/>
    <d v="2013-05-30T00:00:00"/>
    <s v="Second Class"/>
    <x v="156"/>
    <s v="Laura Armstrong"/>
    <x v="1"/>
    <s v="United States"/>
    <s v="Detroit"/>
    <x v="12"/>
    <n v="48205"/>
    <x v="2"/>
    <s v="OFF-PA-10000994"/>
    <x v="1"/>
    <x v="10"/>
    <s v="Xerox 1915"/>
    <n v="314.54999999999995"/>
    <n v="3"/>
    <n v="0"/>
    <n v="150.98399999999998"/>
  </r>
  <r>
    <n v="5174"/>
    <x v="2562"/>
    <x v="1"/>
    <x v="936"/>
    <d v="2012-03-10T00:00:00"/>
    <s v="First Class"/>
    <x v="712"/>
    <s v="Fred Chung"/>
    <x v="1"/>
    <s v="United States"/>
    <s v="Pueblo"/>
    <x v="22"/>
    <n v="81001"/>
    <x v="1"/>
    <s v="OFF-AR-10002399"/>
    <x v="1"/>
    <x v="6"/>
    <s v="Dixon Prang Watercolor Pencils, 10-Color Set with Brush"/>
    <n v="3.4079999999999999"/>
    <n v="1"/>
    <n v="0.2"/>
    <n v="0.89459999999999995"/>
  </r>
  <r>
    <n v="5175"/>
    <x v="2563"/>
    <x v="3"/>
    <x v="15"/>
    <d v="2014-10-25T00:00:00"/>
    <s v="Standard Class"/>
    <x v="244"/>
    <s v="Christina Anderson"/>
    <x v="0"/>
    <s v="United States"/>
    <s v="Waco"/>
    <x v="5"/>
    <n v="76706"/>
    <x v="2"/>
    <s v="OFF-BI-10002799"/>
    <x v="1"/>
    <x v="8"/>
    <s v="SlimView Poly Binder, 3/8&quot;"/>
    <n v="2.0719999999999996"/>
    <n v="2"/>
    <n v="0.8"/>
    <n v="-3.5224000000000011"/>
  </r>
  <r>
    <n v="5176"/>
    <x v="2563"/>
    <x v="3"/>
    <x v="15"/>
    <d v="2014-10-25T00:00:00"/>
    <s v="Standard Class"/>
    <x v="244"/>
    <s v="Christina Anderson"/>
    <x v="0"/>
    <s v="United States"/>
    <s v="Waco"/>
    <x v="5"/>
    <n v="76706"/>
    <x v="2"/>
    <s v="FUR-BO-10004360"/>
    <x v="0"/>
    <x v="0"/>
    <s v="Rush Hierlooms Collection Rich Wood Bookcases"/>
    <n v="328.39919999999995"/>
    <n v="3"/>
    <n v="0.32"/>
    <n v="-91.758599999999973"/>
  </r>
  <r>
    <n v="5177"/>
    <x v="2564"/>
    <x v="0"/>
    <x v="732"/>
    <d v="2013-11-09T00:00:00"/>
    <s v="First Class"/>
    <x v="98"/>
    <s v="Joseph Holt"/>
    <x v="0"/>
    <s v="United States"/>
    <s v="San Francisco"/>
    <x v="1"/>
    <n v="94109"/>
    <x v="1"/>
    <s v="OFF-BI-10002082"/>
    <x v="1"/>
    <x v="8"/>
    <s v="GBC Twin Loop Wire Binding Elements"/>
    <n v="53.248000000000005"/>
    <n v="2"/>
    <n v="0.2"/>
    <n v="19.968"/>
  </r>
  <r>
    <n v="5178"/>
    <x v="2565"/>
    <x v="0"/>
    <x v="482"/>
    <d v="2013-12-31T00:00:00"/>
    <s v="Standard Class"/>
    <x v="295"/>
    <s v="Anthony Johnson"/>
    <x v="1"/>
    <s v="United States"/>
    <s v="New York City"/>
    <x v="15"/>
    <n v="10024"/>
    <x v="3"/>
    <s v="OFF-BI-10004967"/>
    <x v="1"/>
    <x v="8"/>
    <s v="Round Ring Binders"/>
    <n v="4.9920000000000009"/>
    <n v="3"/>
    <n v="0.2"/>
    <n v="1.6848000000000001"/>
  </r>
  <r>
    <n v="5179"/>
    <x v="2566"/>
    <x v="1"/>
    <x v="657"/>
    <d v="2012-04-19T00:00:00"/>
    <s v="Standard Class"/>
    <x v="387"/>
    <s v="Bill Tyler"/>
    <x v="1"/>
    <s v="United States"/>
    <s v="Los Angeles"/>
    <x v="1"/>
    <n v="90036"/>
    <x v="1"/>
    <s v="FUR-FU-10004973"/>
    <x v="0"/>
    <x v="5"/>
    <s v="Flat Face Poster Frame"/>
    <n v="37.68"/>
    <n v="2"/>
    <n v="0"/>
    <n v="15.825600000000001"/>
  </r>
  <r>
    <n v="5180"/>
    <x v="2566"/>
    <x v="1"/>
    <x v="657"/>
    <d v="2012-04-19T00:00:00"/>
    <s v="Standard Class"/>
    <x v="387"/>
    <s v="Bill Tyler"/>
    <x v="1"/>
    <s v="United States"/>
    <s v="Los Angeles"/>
    <x v="1"/>
    <n v="90036"/>
    <x v="1"/>
    <s v="TEC-PH-10003645"/>
    <x v="2"/>
    <x v="7"/>
    <s v="Aastra 57i VoIP phone"/>
    <n v="258.57600000000002"/>
    <n v="2"/>
    <n v="0.2"/>
    <n v="19.393200000000007"/>
  </r>
  <r>
    <n v="5181"/>
    <x v="2566"/>
    <x v="1"/>
    <x v="657"/>
    <d v="2012-04-19T00:00:00"/>
    <s v="Standard Class"/>
    <x v="387"/>
    <s v="Bill Tyler"/>
    <x v="1"/>
    <s v="United States"/>
    <s v="Los Angeles"/>
    <x v="1"/>
    <n v="90036"/>
    <x v="1"/>
    <s v="OFF-AP-10004980"/>
    <x v="1"/>
    <x v="9"/>
    <s v="3M Replacement Filter for Office Air Cleaner for 20' x 33' Room"/>
    <n v="75.84"/>
    <n v="2"/>
    <n v="0"/>
    <n v="29.577600000000004"/>
  </r>
  <r>
    <n v="5182"/>
    <x v="2567"/>
    <x v="3"/>
    <x v="510"/>
    <d v="2014-09-16T00:00:00"/>
    <s v="First Class"/>
    <x v="137"/>
    <s v="Don Jones"/>
    <x v="1"/>
    <s v="United States"/>
    <s v="Woonsocket"/>
    <x v="34"/>
    <n v="2895"/>
    <x v="3"/>
    <s v="OFF-PA-10003797"/>
    <x v="1"/>
    <x v="10"/>
    <s v="Xerox 209"/>
    <n v="45.36"/>
    <n v="7"/>
    <n v="0"/>
    <n v="21.772800000000004"/>
  </r>
  <r>
    <n v="5183"/>
    <x v="2567"/>
    <x v="3"/>
    <x v="510"/>
    <d v="2014-09-16T00:00:00"/>
    <s v="First Class"/>
    <x v="137"/>
    <s v="Don Jones"/>
    <x v="1"/>
    <s v="United States"/>
    <s v="Woonsocket"/>
    <x v="34"/>
    <n v="2895"/>
    <x v="3"/>
    <s v="OFF-BI-10003707"/>
    <x v="1"/>
    <x v="8"/>
    <s v="Aluminum Screw Posts"/>
    <n v="45.78"/>
    <n v="3"/>
    <n v="0"/>
    <n v="22.89"/>
  </r>
  <r>
    <n v="5184"/>
    <x v="2568"/>
    <x v="3"/>
    <x v="241"/>
    <d v="2014-09-28T00:00:00"/>
    <s v="First Class"/>
    <x v="165"/>
    <s v="Anna Gayman"/>
    <x v="0"/>
    <s v="United States"/>
    <s v="Columbus"/>
    <x v="32"/>
    <n v="31907"/>
    <x v="0"/>
    <s v="OFF-ST-10000885"/>
    <x v="1"/>
    <x v="4"/>
    <s v="Fellowes Desktop Hanging File Manager"/>
    <n v="40.29"/>
    <n v="3"/>
    <n v="0"/>
    <n v="10.0725"/>
  </r>
  <r>
    <n v="5185"/>
    <x v="2568"/>
    <x v="3"/>
    <x v="241"/>
    <d v="2014-09-28T00:00:00"/>
    <s v="First Class"/>
    <x v="165"/>
    <s v="Anna Gayman"/>
    <x v="0"/>
    <s v="United States"/>
    <s v="Columbus"/>
    <x v="32"/>
    <n v="31907"/>
    <x v="0"/>
    <s v="OFF-BI-10002827"/>
    <x v="1"/>
    <x v="8"/>
    <s v="Avery Durable Poly Binders"/>
    <n v="38.71"/>
    <n v="7"/>
    <n v="0"/>
    <n v="17.8066"/>
  </r>
  <r>
    <n v="5186"/>
    <x v="2569"/>
    <x v="1"/>
    <x v="998"/>
    <d v="2012-10-15T00:00:00"/>
    <s v="Standard Class"/>
    <x v="479"/>
    <s v="John Dryer"/>
    <x v="0"/>
    <s v="United States"/>
    <s v="Jacksonville"/>
    <x v="2"/>
    <n v="32216"/>
    <x v="0"/>
    <s v="OFF-ST-10004459"/>
    <x v="1"/>
    <x v="4"/>
    <s v="Tennsco Single-Tier Lockers"/>
    <n v="1801.6320000000001"/>
    <n v="6"/>
    <n v="0.2"/>
    <n v="-337.80600000000004"/>
  </r>
  <r>
    <n v="5187"/>
    <x v="2570"/>
    <x v="1"/>
    <x v="154"/>
    <d v="2012-12-03T00:00:00"/>
    <s v="Standard Class"/>
    <x v="258"/>
    <s v="Eugene Hildebrand"/>
    <x v="2"/>
    <s v="United States"/>
    <s v="Philadelphia"/>
    <x v="9"/>
    <n v="19140"/>
    <x v="3"/>
    <s v="TEC-PH-10002789"/>
    <x v="2"/>
    <x v="7"/>
    <s v="LG Exalt"/>
    <n v="748.75200000000007"/>
    <n v="8"/>
    <n v="0.4"/>
    <n v="-162.22960000000006"/>
  </r>
  <r>
    <n v="5188"/>
    <x v="2571"/>
    <x v="1"/>
    <x v="1023"/>
    <d v="2012-09-18T00:00:00"/>
    <s v="Standard Class"/>
    <x v="233"/>
    <s v="Zuschuss Carroll"/>
    <x v="0"/>
    <s v="United States"/>
    <s v="Columbus"/>
    <x v="14"/>
    <n v="47201"/>
    <x v="2"/>
    <s v="TEC-AC-10001314"/>
    <x v="2"/>
    <x v="11"/>
    <s v="Case Logic 2.4GHz Wireless Keyboard"/>
    <n v="199.96"/>
    <n v="4"/>
    <n v="0"/>
    <n v="15.996799999999979"/>
  </r>
  <r>
    <n v="5189"/>
    <x v="2571"/>
    <x v="1"/>
    <x v="1023"/>
    <d v="2012-09-18T00:00:00"/>
    <s v="Standard Class"/>
    <x v="233"/>
    <s v="Zuschuss Carroll"/>
    <x v="0"/>
    <s v="United States"/>
    <s v="Columbus"/>
    <x v="14"/>
    <n v="47201"/>
    <x v="2"/>
    <s v="FUR-CH-10000015"/>
    <x v="0"/>
    <x v="1"/>
    <s v="Hon Multipurpose Stacking Arm Chairs"/>
    <n v="1516.2"/>
    <n v="7"/>
    <n v="0"/>
    <n v="394.21199999999999"/>
  </r>
  <r>
    <n v="5190"/>
    <x v="2572"/>
    <x v="3"/>
    <x v="237"/>
    <d v="2014-11-19T00:00:00"/>
    <s v="Standard Class"/>
    <x v="190"/>
    <s v="Xylona Preis"/>
    <x v="0"/>
    <s v="United States"/>
    <s v="Pasadena"/>
    <x v="5"/>
    <n v="77506"/>
    <x v="2"/>
    <s v="TEC-AC-10004855"/>
    <x v="2"/>
    <x v="11"/>
    <s v="V7 USB Numeric Keypad"/>
    <n v="167.95200000000003"/>
    <n v="6"/>
    <n v="0.2"/>
    <n v="-27.292200000000001"/>
  </r>
  <r>
    <n v="5191"/>
    <x v="2572"/>
    <x v="3"/>
    <x v="237"/>
    <d v="2014-11-19T00:00:00"/>
    <s v="Standard Class"/>
    <x v="190"/>
    <s v="Xylona Preis"/>
    <x v="0"/>
    <s v="United States"/>
    <s v="Pasadena"/>
    <x v="5"/>
    <n v="77506"/>
    <x v="2"/>
    <s v="OFF-AR-10003582"/>
    <x v="1"/>
    <x v="6"/>
    <s v="Boston Electric Pencil Sharpener, Model 1818, Charcoal Black"/>
    <n v="45.04"/>
    <n v="2"/>
    <n v="0.2"/>
    <n v="4.5040000000000031"/>
  </r>
  <r>
    <n v="5192"/>
    <x v="2573"/>
    <x v="3"/>
    <x v="1024"/>
    <d v="2014-05-10T00:00:00"/>
    <s v="Standard Class"/>
    <x v="213"/>
    <s v="Darren Koutras"/>
    <x v="0"/>
    <s v="United States"/>
    <s v="San Francisco"/>
    <x v="1"/>
    <n v="94122"/>
    <x v="1"/>
    <s v="OFF-EN-10003448"/>
    <x v="1"/>
    <x v="12"/>
    <s v="Peel &amp; Seel Recycled Catalog Envelopes, Brown"/>
    <n v="23.16"/>
    <n v="2"/>
    <n v="0"/>
    <n v="11.58"/>
  </r>
  <r>
    <n v="5193"/>
    <x v="2574"/>
    <x v="2"/>
    <x v="683"/>
    <d v="2011-12-01T00:00:00"/>
    <s v="Second Class"/>
    <x v="294"/>
    <s v="Chris Selesnick"/>
    <x v="1"/>
    <s v="United States"/>
    <s v="Columbia"/>
    <x v="20"/>
    <n v="29203"/>
    <x v="0"/>
    <s v="FUR-FU-10003773"/>
    <x v="0"/>
    <x v="5"/>
    <s v="Eldon Cleatmat Plus Chair Mats for High Pile Carpets"/>
    <n v="397.59999999999997"/>
    <n v="5"/>
    <n v="0"/>
    <n v="43.735999999999962"/>
  </r>
  <r>
    <n v="5194"/>
    <x v="2574"/>
    <x v="2"/>
    <x v="683"/>
    <d v="2011-12-01T00:00:00"/>
    <s v="Second Class"/>
    <x v="294"/>
    <s v="Chris Selesnick"/>
    <x v="1"/>
    <s v="United States"/>
    <s v="Columbia"/>
    <x v="20"/>
    <n v="29203"/>
    <x v="0"/>
    <s v="OFF-PA-10001363"/>
    <x v="1"/>
    <x v="10"/>
    <s v="Xerox 1933"/>
    <n v="85.96"/>
    <n v="7"/>
    <n v="0"/>
    <n v="40.401199999999996"/>
  </r>
  <r>
    <n v="5195"/>
    <x v="2574"/>
    <x v="2"/>
    <x v="683"/>
    <d v="2011-12-01T00:00:00"/>
    <s v="Second Class"/>
    <x v="294"/>
    <s v="Chris Selesnick"/>
    <x v="1"/>
    <s v="United States"/>
    <s v="Columbia"/>
    <x v="20"/>
    <n v="29203"/>
    <x v="0"/>
    <s v="OFF-AR-10004757"/>
    <x v="1"/>
    <x v="6"/>
    <s v="Crayola Colored Pencils"/>
    <n v="13.12"/>
    <n v="4"/>
    <n v="0"/>
    <n v="4.3295999999999992"/>
  </r>
  <r>
    <n v="5196"/>
    <x v="2574"/>
    <x v="2"/>
    <x v="683"/>
    <d v="2011-12-01T00:00:00"/>
    <s v="Second Class"/>
    <x v="294"/>
    <s v="Chris Selesnick"/>
    <x v="1"/>
    <s v="United States"/>
    <s v="Columbia"/>
    <x v="20"/>
    <n v="29203"/>
    <x v="0"/>
    <s v="OFF-BI-10000309"/>
    <x v="1"/>
    <x v="8"/>
    <s v="GBC Twin Loop Wire Binding Elements, 9/16&quot; Spine, Black"/>
    <n v="45.660000000000004"/>
    <n v="3"/>
    <n v="0"/>
    <n v="22.3734"/>
  </r>
  <r>
    <n v="5197"/>
    <x v="2575"/>
    <x v="2"/>
    <x v="1025"/>
    <d v="2011-05-15T00:00:00"/>
    <s v="Standard Class"/>
    <x v="482"/>
    <s v="Arianne Irving"/>
    <x v="0"/>
    <s v="United States"/>
    <s v="Kent"/>
    <x v="4"/>
    <n v="98031"/>
    <x v="1"/>
    <s v="OFF-EN-10001434"/>
    <x v="1"/>
    <x v="12"/>
    <s v="Strathmore #10 Envelopes, Ultimate White"/>
    <n v="158.13"/>
    <n v="3"/>
    <n v="0"/>
    <n v="77.483699999999999"/>
  </r>
  <r>
    <n v="5198"/>
    <x v="2575"/>
    <x v="2"/>
    <x v="1025"/>
    <d v="2011-05-15T00:00:00"/>
    <s v="Standard Class"/>
    <x v="482"/>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x v="397"/>
    <s v="Alex Avila"/>
    <x v="0"/>
    <s v="United States"/>
    <s v="Round Rock"/>
    <x v="5"/>
    <n v="78664"/>
    <x v="2"/>
    <s v="OFF-SU-10000151"/>
    <x v="1"/>
    <x v="14"/>
    <s v="High Speed Automatic Electric Letter Opener"/>
    <n v="3930.0720000000001"/>
    <n v="3"/>
    <n v="0.2"/>
    <n v="-786.01440000000025"/>
  </r>
  <r>
    <n v="5200"/>
    <x v="2576"/>
    <x v="0"/>
    <x v="840"/>
    <d v="2013-03-09T00:00:00"/>
    <s v="Standard Class"/>
    <x v="397"/>
    <s v="Alex Avila"/>
    <x v="0"/>
    <s v="United States"/>
    <s v="Round Rock"/>
    <x v="5"/>
    <n v="78664"/>
    <x v="2"/>
    <s v="OFF-FA-10001332"/>
    <x v="1"/>
    <x v="13"/>
    <s v="Acco Banker's Clasps, 5 3/4&quot;-Long"/>
    <n v="2.3039999999999998"/>
    <n v="1"/>
    <n v="0.2"/>
    <n v="0.77759999999999996"/>
  </r>
  <r>
    <n v="5201"/>
    <x v="2576"/>
    <x v="0"/>
    <x v="840"/>
    <d v="2013-03-09T00:00:00"/>
    <s v="Standard Class"/>
    <x v="397"/>
    <s v="Alex Avila"/>
    <x v="0"/>
    <s v="United States"/>
    <s v="Round Rock"/>
    <x v="5"/>
    <n v="78664"/>
    <x v="2"/>
    <s v="TEC-PH-10000895"/>
    <x v="2"/>
    <x v="7"/>
    <s v="Polycom VVX 310 VoIP phone"/>
    <n v="431.97600000000006"/>
    <n v="3"/>
    <n v="0.2"/>
    <n v="32.398200000000017"/>
  </r>
  <r>
    <n v="5202"/>
    <x v="2576"/>
    <x v="0"/>
    <x v="840"/>
    <d v="2013-03-09T00:00:00"/>
    <s v="Standard Class"/>
    <x v="397"/>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x v="681"/>
    <s v="Richard Eichhorn"/>
    <x v="0"/>
    <s v="United States"/>
    <s v="Oakland"/>
    <x v="1"/>
    <n v="94601"/>
    <x v="1"/>
    <s v="FUR-FU-10004018"/>
    <x v="0"/>
    <x v="5"/>
    <s v="Tensor Computer Mounted Lamp"/>
    <n v="104.23"/>
    <n v="7"/>
    <n v="0"/>
    <n v="28.142100000000006"/>
  </r>
  <r>
    <n v="5204"/>
    <x v="2577"/>
    <x v="1"/>
    <x v="762"/>
    <d v="2012-08-19T00:00:00"/>
    <s v="Standard Class"/>
    <x v="681"/>
    <s v="Richard Eichhorn"/>
    <x v="0"/>
    <s v="United States"/>
    <s v="Oakland"/>
    <x v="1"/>
    <n v="94601"/>
    <x v="1"/>
    <s v="OFF-ST-10003638"/>
    <x v="1"/>
    <x v="4"/>
    <s v="Mobile Personal File Cube"/>
    <n v="70.260000000000005"/>
    <n v="3"/>
    <n v="0"/>
    <n v="18.970199999999998"/>
  </r>
  <r>
    <n v="5205"/>
    <x v="2578"/>
    <x v="1"/>
    <x v="811"/>
    <d v="2012-09-18T00:00:00"/>
    <s v="Standard Class"/>
    <x v="612"/>
    <s v="Tamara Manning"/>
    <x v="0"/>
    <s v="United States"/>
    <s v="Auburn"/>
    <x v="15"/>
    <n v="13021"/>
    <x v="3"/>
    <s v="OFF-AR-10004685"/>
    <x v="1"/>
    <x v="6"/>
    <s v="Binney &amp; Smith Crayola Metallic Colored Pencils, 8-Color Set"/>
    <n v="9.26"/>
    <n v="2"/>
    <n v="0"/>
    <n v="3.0557999999999996"/>
  </r>
  <r>
    <n v="5206"/>
    <x v="2578"/>
    <x v="1"/>
    <x v="811"/>
    <d v="2012-09-18T00:00:00"/>
    <s v="Standard Class"/>
    <x v="612"/>
    <s v="Tamara Manning"/>
    <x v="0"/>
    <s v="United States"/>
    <s v="Auburn"/>
    <x v="15"/>
    <n v="13021"/>
    <x v="3"/>
    <s v="OFF-ST-10001713"/>
    <x v="1"/>
    <x v="4"/>
    <s v="Gould Plastics 9-Pocket Panel Bin, 18-3/8w x 5-1/4d x 20-1/2h, Black"/>
    <n v="105.98"/>
    <n v="2"/>
    <n v="0"/>
    <n v="4.2391999999999967"/>
  </r>
  <r>
    <n v="5207"/>
    <x v="2578"/>
    <x v="1"/>
    <x v="811"/>
    <d v="2012-09-18T00:00:00"/>
    <s v="Standard Class"/>
    <x v="612"/>
    <s v="Tamara Manning"/>
    <x v="0"/>
    <s v="United States"/>
    <s v="Auburn"/>
    <x v="15"/>
    <n v="13021"/>
    <x v="3"/>
    <s v="OFF-FA-10000490"/>
    <x v="1"/>
    <x v="13"/>
    <s v="OIC Binder Clips, Mini, 1/4&quot; Capacity, Black"/>
    <n v="1.24"/>
    <n v="1"/>
    <n v="0"/>
    <n v="0.58279999999999998"/>
  </r>
  <r>
    <n v="5208"/>
    <x v="2578"/>
    <x v="1"/>
    <x v="811"/>
    <d v="2012-09-18T00:00:00"/>
    <s v="Standard Class"/>
    <x v="612"/>
    <s v="Tamara Manning"/>
    <x v="0"/>
    <s v="United States"/>
    <s v="Auburn"/>
    <x v="15"/>
    <n v="13021"/>
    <x v="3"/>
    <s v="OFF-LA-10002043"/>
    <x v="1"/>
    <x v="2"/>
    <s v="Avery 489"/>
    <n v="20.7"/>
    <n v="2"/>
    <n v="0"/>
    <n v="9.9359999999999999"/>
  </r>
  <r>
    <n v="5209"/>
    <x v="2578"/>
    <x v="1"/>
    <x v="811"/>
    <d v="2012-09-18T00:00:00"/>
    <s v="Standard Class"/>
    <x v="612"/>
    <s v="Tamara Manning"/>
    <x v="0"/>
    <s v="United States"/>
    <s v="Auburn"/>
    <x v="15"/>
    <n v="13021"/>
    <x v="3"/>
    <s v="OFF-PA-10002464"/>
    <x v="1"/>
    <x v="10"/>
    <s v="HP Office Recycled Paper (20Lb. and 87 Bright)"/>
    <n v="28.900000000000002"/>
    <n v="5"/>
    <n v="0"/>
    <n v="14.161000000000001"/>
  </r>
  <r>
    <n v="5210"/>
    <x v="2578"/>
    <x v="1"/>
    <x v="811"/>
    <d v="2012-09-18T00:00:00"/>
    <s v="Standard Class"/>
    <x v="612"/>
    <s v="Tamara Manning"/>
    <x v="0"/>
    <s v="United States"/>
    <s v="Auburn"/>
    <x v="15"/>
    <n v="13021"/>
    <x v="3"/>
    <s v="OFF-EN-10002504"/>
    <x v="1"/>
    <x v="12"/>
    <s v="Tyvek  Top-Opening Peel &amp; Seel Envelopes, Plain White"/>
    <n v="27.18"/>
    <n v="1"/>
    <n v="0"/>
    <n v="12.7746"/>
  </r>
  <r>
    <n v="5211"/>
    <x v="2579"/>
    <x v="1"/>
    <x v="1026"/>
    <d v="2012-01-18T00:00:00"/>
    <s v="Standard Class"/>
    <x v="453"/>
    <s v="Yana Sorensen"/>
    <x v="1"/>
    <s v="United States"/>
    <s v="Newark"/>
    <x v="13"/>
    <n v="19711"/>
    <x v="3"/>
    <s v="OFF-ST-10002615"/>
    <x v="1"/>
    <x v="4"/>
    <s v="Dual Level, Single-Width Filing Carts"/>
    <n v="465.18"/>
    <n v="3"/>
    <n v="0"/>
    <n v="120.94680000000001"/>
  </r>
  <r>
    <n v="5212"/>
    <x v="2580"/>
    <x v="1"/>
    <x v="793"/>
    <d v="2012-05-16T00:00:00"/>
    <s v="Second Class"/>
    <x v="616"/>
    <s v="Annie Zypern"/>
    <x v="0"/>
    <s v="United States"/>
    <s v="New York City"/>
    <x v="15"/>
    <n v="10024"/>
    <x v="3"/>
    <s v="OFF-ST-10004258"/>
    <x v="1"/>
    <x v="4"/>
    <s v="Portable Personal File Box"/>
    <n v="36.630000000000003"/>
    <n v="3"/>
    <n v="0"/>
    <n v="9.8901000000000039"/>
  </r>
  <r>
    <n v="5213"/>
    <x v="2581"/>
    <x v="0"/>
    <x v="182"/>
    <d v="2013-09-27T00:00:00"/>
    <s v="Same Day"/>
    <x v="320"/>
    <s v="Chuck Magee"/>
    <x v="0"/>
    <s v="United States"/>
    <s v="Redlands"/>
    <x v="1"/>
    <n v="92374"/>
    <x v="1"/>
    <s v="OFF-ST-10004507"/>
    <x v="1"/>
    <x v="4"/>
    <s v="Advantus Rolling Storage Box"/>
    <n v="51.449999999999996"/>
    <n v="3"/>
    <n v="0"/>
    <n v="13.891499999999999"/>
  </r>
  <r>
    <n v="5214"/>
    <x v="2581"/>
    <x v="0"/>
    <x v="182"/>
    <d v="2013-09-27T00:00:00"/>
    <s v="Same Day"/>
    <x v="320"/>
    <s v="Chuck Magee"/>
    <x v="0"/>
    <s v="United States"/>
    <s v="Redlands"/>
    <x v="1"/>
    <n v="92374"/>
    <x v="1"/>
    <s v="OFF-LA-10000262"/>
    <x v="1"/>
    <x v="2"/>
    <s v="Avery 494"/>
    <n v="7.83"/>
    <n v="3"/>
    <n v="0"/>
    <n v="3.6017999999999999"/>
  </r>
  <r>
    <n v="5215"/>
    <x v="2581"/>
    <x v="0"/>
    <x v="182"/>
    <d v="2013-09-27T00:00:00"/>
    <s v="Same Day"/>
    <x v="320"/>
    <s v="Chuck Magee"/>
    <x v="0"/>
    <s v="United States"/>
    <s v="Redlands"/>
    <x v="1"/>
    <n v="92374"/>
    <x v="1"/>
    <s v="OFF-AR-10002445"/>
    <x v="1"/>
    <x v="6"/>
    <s v="SANFORD Major Accent Highlighters"/>
    <n v="35.4"/>
    <n v="5"/>
    <n v="0"/>
    <n v="13.452000000000002"/>
  </r>
  <r>
    <n v="5216"/>
    <x v="2581"/>
    <x v="0"/>
    <x v="182"/>
    <d v="2013-09-27T00:00:00"/>
    <s v="Same Day"/>
    <x v="320"/>
    <s v="Chuck Magee"/>
    <x v="0"/>
    <s v="United States"/>
    <s v="Redlands"/>
    <x v="1"/>
    <n v="92374"/>
    <x v="1"/>
    <s v="OFF-PA-10001667"/>
    <x v="1"/>
    <x v="10"/>
    <s v="Great White Multi-Use Recycled Paper (20Lb. and 84 Bright)"/>
    <n v="29.900000000000002"/>
    <n v="5"/>
    <n v="0"/>
    <n v="13.454999999999998"/>
  </r>
  <r>
    <n v="5217"/>
    <x v="2582"/>
    <x v="3"/>
    <x v="428"/>
    <d v="2014-09-16T00:00:00"/>
    <s v="Standard Class"/>
    <x v="677"/>
    <s v="Joy Bell-"/>
    <x v="0"/>
    <s v="United States"/>
    <s v="Roseville"/>
    <x v="12"/>
    <n v="48066"/>
    <x v="2"/>
    <s v="OFF-EN-10000461"/>
    <x v="1"/>
    <x v="12"/>
    <s v="#10- 4 1/8&quot; x 9 1/2&quot; Recycled Envelopes"/>
    <n v="17.48"/>
    <n v="2"/>
    <n v="0"/>
    <n v="8.2156000000000002"/>
  </r>
  <r>
    <n v="5218"/>
    <x v="2583"/>
    <x v="3"/>
    <x v="4"/>
    <d v="2014-04-18T00:00:00"/>
    <s v="Second Class"/>
    <x v="374"/>
    <s v="Noel Staavos"/>
    <x v="1"/>
    <s v="United States"/>
    <s v="Los Angeles"/>
    <x v="1"/>
    <n v="90049"/>
    <x v="1"/>
    <s v="OFF-PA-10002254"/>
    <x v="1"/>
    <x v="10"/>
    <s v="Xerox 1883"/>
    <n v="79.14"/>
    <n v="3"/>
    <n v="0"/>
    <n v="36.404399999999995"/>
  </r>
  <r>
    <n v="5219"/>
    <x v="2584"/>
    <x v="3"/>
    <x v="193"/>
    <d v="2014-06-15T00:00:00"/>
    <s v="Standard Class"/>
    <x v="18"/>
    <s v="Linda Cazamias"/>
    <x v="1"/>
    <s v="United States"/>
    <s v="New York City"/>
    <x v="15"/>
    <n v="10011"/>
    <x v="3"/>
    <s v="OFF-AR-10001868"/>
    <x v="1"/>
    <x v="6"/>
    <s v="Prang Dustless Chalk Sticks"/>
    <n v="8.4"/>
    <n v="5"/>
    <n v="0"/>
    <n v="4.2"/>
  </r>
  <r>
    <n v="5220"/>
    <x v="2585"/>
    <x v="3"/>
    <x v="853"/>
    <d v="2014-09-02T00:00:00"/>
    <s v="Same Day"/>
    <x v="222"/>
    <s v="Cynthia Arntzen"/>
    <x v="0"/>
    <s v="United States"/>
    <s v="Detroit"/>
    <x v="12"/>
    <n v="48205"/>
    <x v="2"/>
    <s v="FUR-CH-10004875"/>
    <x v="0"/>
    <x v="1"/>
    <s v="Harbour Creations 67200 Series Stacking Chairs"/>
    <n v="498.26000000000005"/>
    <n v="7"/>
    <n v="0"/>
    <n v="134.53020000000001"/>
  </r>
  <r>
    <n v="5221"/>
    <x v="2586"/>
    <x v="2"/>
    <x v="1027"/>
    <d v="2011-06-20T00:00:00"/>
    <s v="Standard Class"/>
    <x v="676"/>
    <s v="Sharelle Roach"/>
    <x v="2"/>
    <s v="United States"/>
    <s v="Detroit"/>
    <x v="12"/>
    <n v="48234"/>
    <x v="2"/>
    <s v="FUR-BO-10000711"/>
    <x v="0"/>
    <x v="0"/>
    <s v="Hon Metal Bookcases, Gray"/>
    <n v="212.94"/>
    <n v="3"/>
    <n v="0"/>
    <n v="57.4938"/>
  </r>
  <r>
    <n v="5222"/>
    <x v="2587"/>
    <x v="3"/>
    <x v="796"/>
    <d v="2014-05-23T00:00:00"/>
    <s v="Second Class"/>
    <x v="452"/>
    <s v="Paul Prost"/>
    <x v="2"/>
    <s v="United States"/>
    <s v="Springfield"/>
    <x v="25"/>
    <n v="65807"/>
    <x v="2"/>
    <s v="OFF-AP-10000938"/>
    <x v="1"/>
    <x v="9"/>
    <s v="Avanti 1.7 Cu. Ft. Refrigerator"/>
    <n v="706.86"/>
    <n v="7"/>
    <n v="0"/>
    <n v="197.92079999999999"/>
  </r>
  <r>
    <n v="5223"/>
    <x v="2587"/>
    <x v="3"/>
    <x v="796"/>
    <d v="2014-05-23T00:00:00"/>
    <s v="Second Class"/>
    <x v="452"/>
    <s v="Paul Prost"/>
    <x v="2"/>
    <s v="United States"/>
    <s v="Springfield"/>
    <x v="25"/>
    <n v="65807"/>
    <x v="2"/>
    <s v="TEC-PH-10003555"/>
    <x v="2"/>
    <x v="7"/>
    <s v="Motorola HK250 Universal Bluetooth Headset"/>
    <n v="114.94999999999999"/>
    <n v="5"/>
    <n v="0"/>
    <n v="2.2990000000000066"/>
  </r>
  <r>
    <n v="5224"/>
    <x v="2587"/>
    <x v="3"/>
    <x v="796"/>
    <d v="2014-05-23T00:00:00"/>
    <s v="Second Class"/>
    <x v="452"/>
    <s v="Paul Prost"/>
    <x v="2"/>
    <s v="United States"/>
    <s v="Springfield"/>
    <x v="25"/>
    <n v="65807"/>
    <x v="2"/>
    <s v="OFF-BI-10001267"/>
    <x v="1"/>
    <x v="8"/>
    <s v="Universal Recycled Hanging Pressboard Report Binders, Letter Size"/>
    <n v="43.19"/>
    <n v="7"/>
    <n v="0"/>
    <n v="20.731199999999998"/>
  </r>
  <r>
    <n v="5225"/>
    <x v="2588"/>
    <x v="3"/>
    <x v="510"/>
    <d v="2014-09-18T00:00:00"/>
    <s v="Second Class"/>
    <x v="622"/>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x v="548"/>
    <s v="Adam Shillingsburg"/>
    <x v="0"/>
    <s v="United States"/>
    <s v="New York City"/>
    <x v="15"/>
    <n v="10011"/>
    <x v="3"/>
    <s v="OFF-BI-10001553"/>
    <x v="1"/>
    <x v="8"/>
    <s v="SpineVue Locking Slant-D Ring Binders by Cardinal"/>
    <n v="36.56"/>
    <n v="5"/>
    <n v="0.2"/>
    <n v="12.795999999999999"/>
  </r>
  <r>
    <n v="5227"/>
    <x v="2589"/>
    <x v="0"/>
    <x v="1028"/>
    <d v="2013-06-27T00:00:00"/>
    <s v="Standard Class"/>
    <x v="548"/>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x v="548"/>
    <s v="Adam Shillingsburg"/>
    <x v="0"/>
    <s v="United States"/>
    <s v="New York City"/>
    <x v="15"/>
    <n v="10011"/>
    <x v="3"/>
    <s v="FUR-BO-10003272"/>
    <x v="0"/>
    <x v="0"/>
    <s v="O'Sullivan Living Dimensions 5-Shelf Bookcases"/>
    <n v="353.56799999999998"/>
    <n v="2"/>
    <n v="0.2"/>
    <n v="-44.196000000000026"/>
  </r>
  <r>
    <n v="5229"/>
    <x v="2590"/>
    <x v="2"/>
    <x v="35"/>
    <d v="2011-12-01T00:00:00"/>
    <s v="Standard Class"/>
    <x v="60"/>
    <s v="Lindsay Shagiari"/>
    <x v="2"/>
    <s v="United States"/>
    <s v="San Francisco"/>
    <x v="1"/>
    <n v="94109"/>
    <x v="1"/>
    <s v="OFF-PA-10001033"/>
    <x v="1"/>
    <x v="10"/>
    <s v="Xerox 1893"/>
    <n v="81.98"/>
    <n v="2"/>
    <n v="0"/>
    <n v="40.170200000000001"/>
  </r>
  <r>
    <n v="5230"/>
    <x v="2591"/>
    <x v="3"/>
    <x v="498"/>
    <d v="2014-03-23T00:00:00"/>
    <s v="Second Class"/>
    <x v="193"/>
    <s v="Sue Ann Reed"/>
    <x v="0"/>
    <s v="United States"/>
    <s v="Fresno"/>
    <x v="1"/>
    <n v="93727"/>
    <x v="1"/>
    <s v="OFF-BI-10001553"/>
    <x v="1"/>
    <x v="8"/>
    <s v="SpineVue Locking Slant-D Ring Binders by Cardinal"/>
    <n v="14.624000000000002"/>
    <n v="2"/>
    <n v="0.2"/>
    <n v="5.1183999999999994"/>
  </r>
  <r>
    <n v="5231"/>
    <x v="2591"/>
    <x v="3"/>
    <x v="498"/>
    <d v="2014-03-23T00:00:00"/>
    <s v="Second Class"/>
    <x v="193"/>
    <s v="Sue Ann Reed"/>
    <x v="0"/>
    <s v="United States"/>
    <s v="Fresno"/>
    <x v="1"/>
    <n v="93727"/>
    <x v="1"/>
    <s v="FUR-TA-10001095"/>
    <x v="0"/>
    <x v="3"/>
    <s v="Chromcraft Round Conference Tables"/>
    <n v="697.16"/>
    <n v="5"/>
    <n v="0.2"/>
    <n v="8.7144999999999868"/>
  </r>
  <r>
    <n v="5232"/>
    <x v="2591"/>
    <x v="3"/>
    <x v="498"/>
    <d v="2014-03-23T00:00:00"/>
    <s v="Second Class"/>
    <x v="193"/>
    <s v="Sue Ann Reed"/>
    <x v="0"/>
    <s v="United States"/>
    <s v="Fresno"/>
    <x v="1"/>
    <n v="93727"/>
    <x v="1"/>
    <s v="FUR-FU-10001185"/>
    <x v="0"/>
    <x v="5"/>
    <s v="Advantus Employee of the Month Certificate Frame, 11 x 13-1/2"/>
    <n v="30.93"/>
    <n v="1"/>
    <n v="0"/>
    <n v="12.6813"/>
  </r>
  <r>
    <n v="5233"/>
    <x v="2591"/>
    <x v="3"/>
    <x v="498"/>
    <d v="2014-03-23T00:00:00"/>
    <s v="Second Class"/>
    <x v="193"/>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x v="624"/>
    <s v="Luke Schmidt"/>
    <x v="1"/>
    <s v="United States"/>
    <s v="Texarkana"/>
    <x v="36"/>
    <n v="71854"/>
    <x v="0"/>
    <s v="FUR-CH-10004626"/>
    <x v="0"/>
    <x v="1"/>
    <s v="Office Star Flex Back Scooter Chair with Aluminum Finish Frame"/>
    <n v="605.34"/>
    <n v="6"/>
    <n v="0"/>
    <n v="145.2816"/>
  </r>
  <r>
    <n v="5235"/>
    <x v="2593"/>
    <x v="3"/>
    <x v="1029"/>
    <d v="2014-08-24T00:00:00"/>
    <s v="First Class"/>
    <x v="746"/>
    <s v="Tony Molinari"/>
    <x v="0"/>
    <s v="United States"/>
    <s v="San Francisco"/>
    <x v="1"/>
    <n v="94110"/>
    <x v="1"/>
    <s v="FUR-TA-10001768"/>
    <x v="0"/>
    <x v="3"/>
    <s v="Hon Racetrack Conference Tables"/>
    <n v="210.00800000000001"/>
    <n v="1"/>
    <n v="0.2"/>
    <n v="2.625099999999982"/>
  </r>
  <r>
    <n v="5236"/>
    <x v="2594"/>
    <x v="0"/>
    <x v="258"/>
    <d v="2013-11-23T00:00:00"/>
    <s v="First Class"/>
    <x v="640"/>
    <s v="Tim Taslimi"/>
    <x v="1"/>
    <s v="United States"/>
    <s v="Indianapolis"/>
    <x v="14"/>
    <n v="46203"/>
    <x v="2"/>
    <s v="OFF-AP-10001947"/>
    <x v="1"/>
    <x v="9"/>
    <s v="Acco 6 Outlet Guardian Premium Plus Surge Suppressor"/>
    <n v="54.96"/>
    <n v="3"/>
    <n v="0"/>
    <n v="15.938399999999998"/>
  </r>
  <r>
    <n v="5237"/>
    <x v="2595"/>
    <x v="2"/>
    <x v="59"/>
    <d v="2011-09-24T00:00:00"/>
    <s v="Standard Class"/>
    <x v="35"/>
    <s v="Duane Noonan"/>
    <x v="0"/>
    <s v="United States"/>
    <s v="Columbia"/>
    <x v="39"/>
    <n v="21044"/>
    <x v="3"/>
    <s v="FUR-FU-10004952"/>
    <x v="0"/>
    <x v="5"/>
    <s v="C-Line Cubicle Keepers Polyproplyene Holder w/Velcro Back, 8-1/2x11, 25/Bx"/>
    <n v="164.22"/>
    <n v="3"/>
    <n v="0"/>
    <n v="50.908200000000001"/>
  </r>
  <r>
    <n v="5238"/>
    <x v="2595"/>
    <x v="2"/>
    <x v="59"/>
    <d v="2011-09-24T00:00:00"/>
    <s v="Standard Class"/>
    <x v="35"/>
    <s v="Duane Noonan"/>
    <x v="0"/>
    <s v="United States"/>
    <s v="Columbia"/>
    <x v="39"/>
    <n v="21044"/>
    <x v="3"/>
    <s v="FUR-BO-10001337"/>
    <x v="0"/>
    <x v="0"/>
    <s v="O'Sullivan Living Dimensions 2-Shelf Bookcases"/>
    <n v="362.94"/>
    <n v="3"/>
    <n v="0"/>
    <n v="36.293999999999997"/>
  </r>
  <r>
    <n v="5239"/>
    <x v="2595"/>
    <x v="2"/>
    <x v="59"/>
    <d v="2011-09-24T00:00:00"/>
    <s v="Standard Class"/>
    <x v="35"/>
    <s v="Duane Noonan"/>
    <x v="0"/>
    <s v="United States"/>
    <s v="Columbia"/>
    <x v="39"/>
    <n v="21044"/>
    <x v="3"/>
    <s v="TEC-AC-10003628"/>
    <x v="2"/>
    <x v="11"/>
    <s v="Logitech 910-002974 M325 Wireless Mouse for Web Scrolling"/>
    <n v="59.98"/>
    <n v="2"/>
    <n v="0"/>
    <n v="26.391200000000005"/>
  </r>
  <r>
    <n v="5240"/>
    <x v="2596"/>
    <x v="0"/>
    <x v="108"/>
    <d v="2013-09-18T00:00:00"/>
    <s v="Standard Class"/>
    <x v="686"/>
    <s v="Eugene Barchas"/>
    <x v="0"/>
    <s v="United States"/>
    <s v="San Jose"/>
    <x v="1"/>
    <n v="95123"/>
    <x v="1"/>
    <s v="OFF-ST-10004186"/>
    <x v="1"/>
    <x v="4"/>
    <s v="Stur-D-Stor Shelving, Vertical 5-Shelf: 72&quot;H x 36&quot;W x 18 1/2&quot;D"/>
    <n v="332.94"/>
    <n v="3"/>
    <n v="0"/>
    <n v="6.6587999999999994"/>
  </r>
  <r>
    <n v="5241"/>
    <x v="2596"/>
    <x v="0"/>
    <x v="108"/>
    <d v="2013-09-18T00:00:00"/>
    <s v="Standard Class"/>
    <x v="686"/>
    <s v="Eugene Barchas"/>
    <x v="0"/>
    <s v="United States"/>
    <s v="San Jose"/>
    <x v="1"/>
    <n v="95123"/>
    <x v="1"/>
    <s v="OFF-BI-10001658"/>
    <x v="1"/>
    <x v="8"/>
    <s v="GBC Standard Therm-A-Bind Covers"/>
    <n v="39.872000000000007"/>
    <n v="2"/>
    <n v="0.2"/>
    <n v="12.958399999999999"/>
  </r>
  <r>
    <n v="5242"/>
    <x v="2597"/>
    <x v="0"/>
    <x v="713"/>
    <d v="2013-09-27T00:00:00"/>
    <s v="Second Class"/>
    <x v="698"/>
    <s v="Candace McMahon"/>
    <x v="1"/>
    <s v="United States"/>
    <s v="Seattle"/>
    <x v="4"/>
    <n v="98115"/>
    <x v="1"/>
    <s v="OFF-SU-10004737"/>
    <x v="1"/>
    <x v="14"/>
    <s v="Acme Design Stainless Steel Bent Scissors"/>
    <n v="13.68"/>
    <n v="2"/>
    <n v="0"/>
    <n v="3.6936"/>
  </r>
  <r>
    <n v="5243"/>
    <x v="2598"/>
    <x v="3"/>
    <x v="1018"/>
    <d v="2014-08-09T00:00:00"/>
    <s v="Standard Class"/>
    <x v="447"/>
    <s v="Harry Marie"/>
    <x v="1"/>
    <s v="United States"/>
    <s v="Carrollton"/>
    <x v="5"/>
    <n v="75007"/>
    <x v="2"/>
    <s v="OFF-BI-10002827"/>
    <x v="1"/>
    <x v="8"/>
    <s v="Avery Durable Poly Binders"/>
    <n v="3.3179999999999996"/>
    <n v="3"/>
    <n v="0.8"/>
    <n v="-5.6406000000000018"/>
  </r>
  <r>
    <n v="5244"/>
    <x v="2599"/>
    <x v="0"/>
    <x v="197"/>
    <d v="2013-07-27T00:00:00"/>
    <s v="First Class"/>
    <x v="454"/>
    <s v="Katherine Murray"/>
    <x v="2"/>
    <s v="United States"/>
    <s v="Arlington"/>
    <x v="17"/>
    <n v="22204"/>
    <x v="0"/>
    <s v="OFF-BI-10003694"/>
    <x v="1"/>
    <x v="8"/>
    <s v="Avery 3 1/2&quot; Diskette Storage Pages, 10/Pack"/>
    <n v="10.44"/>
    <n v="1"/>
    <n v="0"/>
    <n v="4.8023999999999996"/>
  </r>
  <r>
    <n v="5245"/>
    <x v="2600"/>
    <x v="0"/>
    <x v="1030"/>
    <d v="2013-08-05T00:00:00"/>
    <s v="Second Class"/>
    <x v="292"/>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x v="292"/>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x v="292"/>
    <s v="Barry Französisch"/>
    <x v="1"/>
    <s v="United States"/>
    <s v="Los Angeles"/>
    <x v="1"/>
    <n v="90032"/>
    <x v="1"/>
    <s v="OFF-BI-10000285"/>
    <x v="1"/>
    <x v="8"/>
    <s v="XtraLife ClearVue Slant-D Ring Binders by Cardinal"/>
    <n v="12.544"/>
    <n v="2"/>
    <n v="0.2"/>
    <n v="4.7039999999999997"/>
  </r>
  <r>
    <n v="5248"/>
    <x v="2601"/>
    <x v="1"/>
    <x v="1031"/>
    <d v="2012-05-27T00:00:00"/>
    <s v="Standard Class"/>
    <x v="32"/>
    <s v="Joel Eaton"/>
    <x v="0"/>
    <s v="United States"/>
    <s v="Frankfort"/>
    <x v="10"/>
    <n v="60423"/>
    <x v="2"/>
    <s v="OFF-AP-10000358"/>
    <x v="1"/>
    <x v="9"/>
    <s v="Fellowes Basic Home/Office Series Surge Protectors"/>
    <n v="20.767999999999997"/>
    <n v="8"/>
    <n v="0.8"/>
    <n v="-52.958400000000012"/>
  </r>
  <r>
    <n v="5249"/>
    <x v="2602"/>
    <x v="3"/>
    <x v="132"/>
    <d v="2014-11-06T00:00:00"/>
    <s v="Second Class"/>
    <x v="412"/>
    <s v="Eva Jacobs"/>
    <x v="0"/>
    <s v="United States"/>
    <s v="Seattle"/>
    <x v="4"/>
    <n v="98105"/>
    <x v="1"/>
    <s v="TEC-AC-10002345"/>
    <x v="2"/>
    <x v="11"/>
    <s v="HP Standard 104 key PS/2 Keyboard"/>
    <n v="43.5"/>
    <n v="3"/>
    <n v="0"/>
    <n v="10.875"/>
  </r>
  <r>
    <n v="5250"/>
    <x v="2603"/>
    <x v="1"/>
    <x v="392"/>
    <d v="2012-04-21T00:00:00"/>
    <s v="Standard Class"/>
    <x v="272"/>
    <s v="Brad Norvell"/>
    <x v="1"/>
    <s v="United States"/>
    <s v="Philadelphia"/>
    <x v="9"/>
    <n v="19143"/>
    <x v="3"/>
    <s v="OFF-FA-10001229"/>
    <x v="1"/>
    <x v="13"/>
    <s v="Staples"/>
    <n v="12.576000000000001"/>
    <n v="4"/>
    <n v="0.2"/>
    <n v="4.0871999999999993"/>
  </r>
  <r>
    <n v="5251"/>
    <x v="2604"/>
    <x v="0"/>
    <x v="939"/>
    <d v="2013-12-19T00:00:00"/>
    <s v="Standard Class"/>
    <x v="685"/>
    <s v="Erin Creighton"/>
    <x v="0"/>
    <s v="United States"/>
    <s v="Columbus"/>
    <x v="32"/>
    <n v="31907"/>
    <x v="0"/>
    <s v="TEC-AC-10001314"/>
    <x v="2"/>
    <x v="11"/>
    <s v="Case Logic 2.4GHz Wireless Keyboard"/>
    <n v="249.95000000000002"/>
    <n v="5"/>
    <n v="0"/>
    <n v="19.995999999999974"/>
  </r>
  <r>
    <n v="5252"/>
    <x v="2604"/>
    <x v="0"/>
    <x v="939"/>
    <d v="2013-12-19T00:00:00"/>
    <s v="Standard Class"/>
    <x v="685"/>
    <s v="Erin Creighton"/>
    <x v="0"/>
    <s v="United States"/>
    <s v="Columbus"/>
    <x v="32"/>
    <n v="31907"/>
    <x v="0"/>
    <s v="OFF-PA-10004438"/>
    <x v="1"/>
    <x v="10"/>
    <s v="Xerox 1907"/>
    <n v="49.12"/>
    <n v="4"/>
    <n v="0"/>
    <n v="23.086399999999998"/>
  </r>
  <r>
    <n v="5253"/>
    <x v="2605"/>
    <x v="1"/>
    <x v="628"/>
    <d v="2012-11-02T00:00:00"/>
    <s v="First Class"/>
    <x v="627"/>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x v="472"/>
    <s v="Nora Pelletier"/>
    <x v="2"/>
    <s v="United States"/>
    <s v="Des Moines"/>
    <x v="4"/>
    <n v="98198"/>
    <x v="1"/>
    <s v="OFF-BI-10004224"/>
    <x v="1"/>
    <x v="8"/>
    <s v="Catalog Binders with Expanding Posts"/>
    <n v="107.64800000000001"/>
    <n v="2"/>
    <n v="0.2"/>
    <n v="33.639999999999986"/>
  </r>
  <r>
    <n v="5255"/>
    <x v="2607"/>
    <x v="1"/>
    <x v="616"/>
    <d v="2012-03-07T00:00:00"/>
    <s v="Second Class"/>
    <x v="124"/>
    <s v="Alan Haines"/>
    <x v="1"/>
    <s v="United States"/>
    <s v="Bethlehem"/>
    <x v="9"/>
    <n v="18018"/>
    <x v="3"/>
    <s v="FUR-CH-10002647"/>
    <x v="0"/>
    <x v="1"/>
    <s v="Situations Contoured Folding Chairs, 4/Set"/>
    <n v="99.372"/>
    <n v="2"/>
    <n v="0.3"/>
    <n v="-7.0979999999999919"/>
  </r>
  <r>
    <n v="5256"/>
    <x v="2607"/>
    <x v="1"/>
    <x v="616"/>
    <d v="2012-03-07T00:00:00"/>
    <s v="Second Class"/>
    <x v="124"/>
    <s v="Alan Haines"/>
    <x v="1"/>
    <s v="United States"/>
    <s v="Bethlehem"/>
    <x v="9"/>
    <n v="18018"/>
    <x v="3"/>
    <s v="FUR-FU-10003247"/>
    <x v="0"/>
    <x v="5"/>
    <s v="36X48 HARDFLOOR CHAIRMAT"/>
    <n v="33.568000000000005"/>
    <n v="2"/>
    <n v="0.2"/>
    <n v="-5.4548000000000041"/>
  </r>
  <r>
    <n v="5257"/>
    <x v="2608"/>
    <x v="0"/>
    <x v="590"/>
    <d v="2013-08-15T00:00:00"/>
    <s v="Standard Class"/>
    <x v="230"/>
    <s v="Charles Crestani"/>
    <x v="0"/>
    <s v="United States"/>
    <s v="Oklahoma City"/>
    <x v="26"/>
    <n v="73120"/>
    <x v="2"/>
    <s v="OFF-PA-10003270"/>
    <x v="1"/>
    <x v="10"/>
    <s v="Xerox 1954"/>
    <n v="10.56"/>
    <n v="2"/>
    <n v="0"/>
    <n v="4.7519999999999998"/>
  </r>
  <r>
    <n v="5258"/>
    <x v="2609"/>
    <x v="3"/>
    <x v="1032"/>
    <d v="2014-01-09T00:00:00"/>
    <s v="Standard Class"/>
    <x v="111"/>
    <s v="Delfina Latchford"/>
    <x v="0"/>
    <s v="United States"/>
    <s v="Rancho Cucamonga"/>
    <x v="1"/>
    <n v="91730"/>
    <x v="1"/>
    <s v="OFF-PA-10004735"/>
    <x v="1"/>
    <x v="10"/>
    <s v="Xerox 1905"/>
    <n v="38.880000000000003"/>
    <n v="6"/>
    <n v="0"/>
    <n v="18.662400000000002"/>
  </r>
  <r>
    <n v="5259"/>
    <x v="2610"/>
    <x v="3"/>
    <x v="449"/>
    <d v="2014-10-12T00:00:00"/>
    <s v="First Class"/>
    <x v="190"/>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x v="15"/>
    <s v="Matt Abelman"/>
    <x v="2"/>
    <s v="United States"/>
    <s v="Philadelphia"/>
    <x v="9"/>
    <n v="19120"/>
    <x v="3"/>
    <s v="OFF-PA-10000176"/>
    <x v="1"/>
    <x v="10"/>
    <s v="Xerox 1887"/>
    <n v="45.527999999999999"/>
    <n v="3"/>
    <n v="0.2"/>
    <n v="15.934799999999997"/>
  </r>
  <r>
    <n v="5261"/>
    <x v="2612"/>
    <x v="2"/>
    <x v="557"/>
    <d v="2011-09-10T00:00:00"/>
    <s v="First Class"/>
    <x v="449"/>
    <s v="Sam Zeldin"/>
    <x v="2"/>
    <s v="United States"/>
    <s v="Houston"/>
    <x v="5"/>
    <n v="77036"/>
    <x v="2"/>
    <s v="TEC-PH-10000675"/>
    <x v="2"/>
    <x v="7"/>
    <s v="Panasonic KX TS3282B Corded phone"/>
    <n v="196.77600000000001"/>
    <n v="3"/>
    <n v="0.2"/>
    <n v="14.758199999999995"/>
  </r>
  <r>
    <n v="5262"/>
    <x v="2612"/>
    <x v="2"/>
    <x v="557"/>
    <d v="2011-09-10T00:00:00"/>
    <s v="First Class"/>
    <x v="449"/>
    <s v="Sam Zeldin"/>
    <x v="2"/>
    <s v="United States"/>
    <s v="Houston"/>
    <x v="5"/>
    <n v="77036"/>
    <x v="2"/>
    <s v="OFF-BI-10000050"/>
    <x v="1"/>
    <x v="8"/>
    <s v="Angle-D Binders with Locking Rings, Label Holders"/>
    <n v="2.9199999999999995"/>
    <n v="2"/>
    <n v="0.8"/>
    <n v="-4.8180000000000005"/>
  </r>
  <r>
    <n v="5263"/>
    <x v="2612"/>
    <x v="2"/>
    <x v="557"/>
    <d v="2011-09-10T00:00:00"/>
    <s v="First Class"/>
    <x v="449"/>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x v="449"/>
    <s v="Sam Zeldin"/>
    <x v="2"/>
    <s v="United States"/>
    <s v="Houston"/>
    <x v="5"/>
    <n v="77036"/>
    <x v="2"/>
    <s v="TEC-AC-10002718"/>
    <x v="2"/>
    <x v="11"/>
    <s v="Belkin Standard 104 key USB Keyboard"/>
    <n v="46.688000000000002"/>
    <n v="4"/>
    <n v="0.2"/>
    <n v="-2.9180000000000028"/>
  </r>
  <r>
    <n v="5265"/>
    <x v="2612"/>
    <x v="2"/>
    <x v="557"/>
    <d v="2011-09-10T00:00:00"/>
    <s v="First Class"/>
    <x v="449"/>
    <s v="Sam Zeldin"/>
    <x v="2"/>
    <s v="United States"/>
    <s v="Houston"/>
    <x v="5"/>
    <n v="77036"/>
    <x v="2"/>
    <s v="OFF-AR-10003179"/>
    <x v="1"/>
    <x v="6"/>
    <s v="Dixon Ticonderoga Core-Lock Colored Pencils"/>
    <n v="21.864000000000001"/>
    <n v="3"/>
    <n v="0.2"/>
    <n v="3.5528999999999984"/>
  </r>
  <r>
    <n v="5266"/>
    <x v="2613"/>
    <x v="3"/>
    <x v="1033"/>
    <d v="2014-10-04T00:00:00"/>
    <s v="First Class"/>
    <x v="688"/>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x v="688"/>
    <s v="Cari Sayre"/>
    <x v="1"/>
    <s v="United States"/>
    <s v="Seattle"/>
    <x v="4"/>
    <n v="98103"/>
    <x v="1"/>
    <s v="OFF-PA-10004039"/>
    <x v="1"/>
    <x v="10"/>
    <s v="Xerox 1882"/>
    <n v="167.94"/>
    <n v="3"/>
    <n v="0"/>
    <n v="82.290599999999998"/>
  </r>
  <r>
    <n v="5268"/>
    <x v="2613"/>
    <x v="3"/>
    <x v="1033"/>
    <d v="2014-10-04T00:00:00"/>
    <s v="First Class"/>
    <x v="688"/>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x v="414"/>
    <s v="Mick Hernandez"/>
    <x v="2"/>
    <s v="United States"/>
    <s v="Yonkers"/>
    <x v="15"/>
    <n v="10701"/>
    <x v="3"/>
    <s v="TEC-MA-10003173"/>
    <x v="2"/>
    <x v="15"/>
    <s v="Hewlett-Packard 300S Scientific Calculator"/>
    <n v="52.44"/>
    <n v="4"/>
    <n v="0"/>
    <n v="24.122399999999995"/>
  </r>
  <r>
    <n v="5270"/>
    <x v="2615"/>
    <x v="3"/>
    <x v="220"/>
    <d v="2014-09-12T00:00:00"/>
    <s v="Same Day"/>
    <x v="90"/>
    <s v="Cassandra Brandow"/>
    <x v="0"/>
    <s v="United States"/>
    <s v="San Francisco"/>
    <x v="1"/>
    <n v="94110"/>
    <x v="1"/>
    <s v="FUR-FU-10000260"/>
    <x v="0"/>
    <x v="5"/>
    <s v="6&quot; Cubicle Wall Clock, Black"/>
    <n v="32.36"/>
    <n v="4"/>
    <n v="0"/>
    <n v="11.6496"/>
  </r>
  <r>
    <n v="5271"/>
    <x v="2615"/>
    <x v="3"/>
    <x v="220"/>
    <d v="2014-09-12T00:00:00"/>
    <s v="Same Day"/>
    <x v="90"/>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x v="705"/>
    <s v="Jack O'Briant"/>
    <x v="1"/>
    <s v="United States"/>
    <s v="Los Angeles"/>
    <x v="1"/>
    <n v="90008"/>
    <x v="1"/>
    <s v="FUR-FU-10001487"/>
    <x v="0"/>
    <x v="5"/>
    <s v="Eldon Expressions Wood and Plastic Desk Accessories, Cherry Wood"/>
    <n v="27.92"/>
    <n v="4"/>
    <n v="0"/>
    <n v="8.0967999999999982"/>
  </r>
  <r>
    <n v="5273"/>
    <x v="2616"/>
    <x v="3"/>
    <x v="1034"/>
    <d v="2014-01-17T00:00:00"/>
    <s v="Same Day"/>
    <x v="70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x v="50"/>
    <s v="Pete Armstrong"/>
    <x v="2"/>
    <s v="United States"/>
    <s v="Miami"/>
    <x v="2"/>
    <n v="33142"/>
    <x v="0"/>
    <s v="OFF-BI-10000145"/>
    <x v="1"/>
    <x v="8"/>
    <s v="Zipper Ring Binder Pockets"/>
    <n v="3.7440000000000007"/>
    <n v="4"/>
    <n v="0.7"/>
    <n v="-2.6207999999999991"/>
  </r>
  <r>
    <n v="5275"/>
    <x v="2618"/>
    <x v="1"/>
    <x v="209"/>
    <d v="2012-11-09T00:00:00"/>
    <s v="Second Class"/>
    <x v="647"/>
    <s v="Stewart Visinsky"/>
    <x v="0"/>
    <s v="United States"/>
    <s v="Burlington"/>
    <x v="42"/>
    <s v="05408"/>
    <x v="3"/>
    <s v="FUR-CH-10000595"/>
    <x v="0"/>
    <x v="1"/>
    <s v="Safco Contoured Stacking Chairs"/>
    <n v="715.2"/>
    <n v="3"/>
    <n v="0"/>
    <n v="178.79999999999998"/>
  </r>
  <r>
    <n v="5276"/>
    <x v="2619"/>
    <x v="3"/>
    <x v="817"/>
    <d v="2014-12-21T00:00:00"/>
    <s v="Standard Class"/>
    <x v="126"/>
    <s v="Kelly Lampkin"/>
    <x v="1"/>
    <s v="United States"/>
    <s v="Fayetteville"/>
    <x v="36"/>
    <n v="72701"/>
    <x v="0"/>
    <s v="TEC-AC-10004469"/>
    <x v="2"/>
    <x v="11"/>
    <s v="Microsoft Sculpt Comfort Mouse"/>
    <n v="159.80000000000001"/>
    <n v="4"/>
    <n v="0"/>
    <n v="70.312000000000012"/>
  </r>
  <r>
    <n v="5277"/>
    <x v="2619"/>
    <x v="3"/>
    <x v="817"/>
    <d v="2014-12-21T00:00:00"/>
    <s v="Standard Class"/>
    <x v="126"/>
    <s v="Kelly Lampkin"/>
    <x v="1"/>
    <s v="United States"/>
    <s v="Fayetteville"/>
    <x v="36"/>
    <n v="72701"/>
    <x v="0"/>
    <s v="TEC-AC-10003038"/>
    <x v="2"/>
    <x v="11"/>
    <s v="Kingston Digital DataTraveler 16GB USB 2.0"/>
    <n v="44.75"/>
    <n v="5"/>
    <n v="0"/>
    <n v="8.5024999999999942"/>
  </r>
  <r>
    <n v="5278"/>
    <x v="2620"/>
    <x v="2"/>
    <x v="103"/>
    <d v="2011-09-17T00:00:00"/>
    <s v="Standard Class"/>
    <x v="604"/>
    <s v="Becky Castell"/>
    <x v="2"/>
    <s v="United States"/>
    <s v="Odessa"/>
    <x v="5"/>
    <n v="79762"/>
    <x v="2"/>
    <s v="FUR-CH-10004698"/>
    <x v="0"/>
    <x v="1"/>
    <s v="Padded Folding Chairs, Black, 4/Carton"/>
    <n v="340.11599999999999"/>
    <n v="6"/>
    <n v="0.3"/>
    <n v="-9.717599999999976"/>
  </r>
  <r>
    <n v="5279"/>
    <x v="2621"/>
    <x v="2"/>
    <x v="1035"/>
    <d v="2011-12-13T00:00:00"/>
    <s v="Standard Class"/>
    <x v="138"/>
    <s v="Patrick O'Brill"/>
    <x v="0"/>
    <s v="United States"/>
    <s v="Virginia Beach"/>
    <x v="17"/>
    <n v="23464"/>
    <x v="0"/>
    <s v="OFF-PA-10003641"/>
    <x v="1"/>
    <x v="10"/>
    <s v="Xerox 1909"/>
    <n v="105.52"/>
    <n v="4"/>
    <n v="0"/>
    <n v="48.539199999999994"/>
  </r>
  <r>
    <n v="5280"/>
    <x v="2622"/>
    <x v="3"/>
    <x v="210"/>
    <d v="2014-09-12T00:00:00"/>
    <s v="Standard Class"/>
    <x v="165"/>
    <s v="Anna Gayman"/>
    <x v="0"/>
    <s v="United States"/>
    <s v="Milwaukee"/>
    <x v="6"/>
    <n v="53209"/>
    <x v="2"/>
    <s v="TEC-AC-10002134"/>
    <x v="2"/>
    <x v="11"/>
    <s v="Rosewill 107 Normal Keys USB Wired Standard Keyboard"/>
    <n v="13.48"/>
    <n v="1"/>
    <n v="0"/>
    <n v="1.8872"/>
  </r>
  <r>
    <n v="5281"/>
    <x v="2623"/>
    <x v="3"/>
    <x v="566"/>
    <d v="2014-10-13T00:00:00"/>
    <s v="Standard Class"/>
    <x v="203"/>
    <s v="Dean Braden"/>
    <x v="0"/>
    <s v="United States"/>
    <s v="Detroit"/>
    <x v="12"/>
    <n v="48234"/>
    <x v="2"/>
    <s v="OFF-ST-10001837"/>
    <x v="1"/>
    <x v="4"/>
    <s v="SAFCO Mobile Desk Side File, Wire Frame"/>
    <n v="85.52"/>
    <n v="2"/>
    <n v="0"/>
    <n v="22.235199999999999"/>
  </r>
  <r>
    <n v="5282"/>
    <x v="2624"/>
    <x v="1"/>
    <x v="577"/>
    <d v="2012-09-10T00:00:00"/>
    <s v="Standard Class"/>
    <x v="133"/>
    <s v="Sung Pak"/>
    <x v="1"/>
    <s v="United States"/>
    <s v="Rochester"/>
    <x v="11"/>
    <n v="55901"/>
    <x v="2"/>
    <s v="FUR-FU-10001706"/>
    <x v="0"/>
    <x v="5"/>
    <s v="Longer-Life Soft White Bulbs"/>
    <n v="6.16"/>
    <n v="2"/>
    <n v="0"/>
    <n v="2.9567999999999999"/>
  </r>
  <r>
    <n v="5283"/>
    <x v="2624"/>
    <x v="1"/>
    <x v="577"/>
    <d v="2012-09-10T00:00:00"/>
    <s v="Standard Class"/>
    <x v="133"/>
    <s v="Sung Pak"/>
    <x v="1"/>
    <s v="United States"/>
    <s v="Rochester"/>
    <x v="11"/>
    <n v="55901"/>
    <x v="2"/>
    <s v="OFF-PA-10001970"/>
    <x v="1"/>
    <x v="10"/>
    <s v="Xerox 1881"/>
    <n v="36.839999999999996"/>
    <n v="3"/>
    <n v="0"/>
    <n v="17.314799999999998"/>
  </r>
  <r>
    <n v="5284"/>
    <x v="2625"/>
    <x v="2"/>
    <x v="809"/>
    <d v="2011-04-04T00:00:00"/>
    <s v="Standard Class"/>
    <x v="114"/>
    <s v="Dorris liebe"/>
    <x v="1"/>
    <s v="United States"/>
    <s v="Seattle"/>
    <x v="4"/>
    <n v="98105"/>
    <x v="1"/>
    <s v="OFF-ST-10002957"/>
    <x v="1"/>
    <x v="4"/>
    <s v="Sterilite Show Offs Storage Containers"/>
    <n v="15.84"/>
    <n v="3"/>
    <n v="0"/>
    <n v="0"/>
  </r>
  <r>
    <n v="5285"/>
    <x v="2625"/>
    <x v="2"/>
    <x v="809"/>
    <d v="2011-04-04T00:00:00"/>
    <s v="Standard Class"/>
    <x v="114"/>
    <s v="Dorris liebe"/>
    <x v="1"/>
    <s v="United States"/>
    <s v="Seattle"/>
    <x v="4"/>
    <n v="98105"/>
    <x v="1"/>
    <s v="OFF-LA-10002312"/>
    <x v="1"/>
    <x v="2"/>
    <s v="Avery 490"/>
    <n v="44.400000000000006"/>
    <n v="3"/>
    <n v="0"/>
    <n v="22.200000000000003"/>
  </r>
  <r>
    <n v="5286"/>
    <x v="2626"/>
    <x v="3"/>
    <x v="1024"/>
    <d v="2014-05-07T00:00:00"/>
    <s v="First Class"/>
    <x v="293"/>
    <s v="Lisa Hazard"/>
    <x v="0"/>
    <s v="United States"/>
    <s v="Louisville"/>
    <x v="22"/>
    <n v="80027"/>
    <x v="1"/>
    <s v="OFF-EN-10002600"/>
    <x v="1"/>
    <x v="12"/>
    <s v="Redi-Strip #10 Envelopes, 4 1/8 x 9 1/2"/>
    <n v="21.240000000000002"/>
    <n v="9"/>
    <n v="0.2"/>
    <n v="7.4339999999999993"/>
  </r>
  <r>
    <n v="5287"/>
    <x v="2626"/>
    <x v="3"/>
    <x v="1024"/>
    <d v="2014-05-07T00:00:00"/>
    <s v="First Class"/>
    <x v="293"/>
    <s v="Lisa Hazard"/>
    <x v="0"/>
    <s v="United States"/>
    <s v="Louisville"/>
    <x v="22"/>
    <n v="80027"/>
    <x v="1"/>
    <s v="OFF-BI-10003274"/>
    <x v="1"/>
    <x v="8"/>
    <s v="Avery Durable Slant Ring Binders, No Labels"/>
    <n v="9.5520000000000014"/>
    <n v="8"/>
    <n v="0.7"/>
    <n v="-7.3231999999999999"/>
  </r>
  <r>
    <n v="5288"/>
    <x v="2626"/>
    <x v="3"/>
    <x v="1024"/>
    <d v="2014-05-07T00:00:00"/>
    <s v="First Class"/>
    <x v="293"/>
    <s v="Lisa Hazard"/>
    <x v="0"/>
    <s v="United States"/>
    <s v="Louisville"/>
    <x v="22"/>
    <n v="80027"/>
    <x v="1"/>
    <s v="FUR-BO-10004467"/>
    <x v="0"/>
    <x v="0"/>
    <s v="Bestar Classic Bookcase"/>
    <n v="89.991000000000014"/>
    <n v="3"/>
    <n v="0.7"/>
    <n v="-152.9847"/>
  </r>
  <r>
    <n v="5289"/>
    <x v="2627"/>
    <x v="3"/>
    <x v="504"/>
    <d v="2014-05-06T00:00:00"/>
    <s v="Standard Class"/>
    <x v="57"/>
    <s v="Alan Dominguez"/>
    <x v="2"/>
    <s v="United States"/>
    <s v="San Francisco"/>
    <x v="1"/>
    <n v="94122"/>
    <x v="1"/>
    <s v="OFF-PA-10000675"/>
    <x v="1"/>
    <x v="10"/>
    <s v="Xerox 1919"/>
    <n v="163.96"/>
    <n v="4"/>
    <n v="0"/>
    <n v="80.340400000000002"/>
  </r>
  <r>
    <n v="5290"/>
    <x v="2628"/>
    <x v="2"/>
    <x v="78"/>
    <d v="2011-09-15T00:00:00"/>
    <s v="Standard Class"/>
    <x v="446"/>
    <s v="Kean Takahito"/>
    <x v="0"/>
    <s v="United States"/>
    <s v="Houston"/>
    <x v="5"/>
    <n v="77036"/>
    <x v="2"/>
    <s v="OFF-PA-10002259"/>
    <x v="1"/>
    <x v="10"/>
    <s v="Geographics Note Cards, Blank, White, 8 1/2&quot; x 11&quot;"/>
    <n v="17.904"/>
    <n v="2"/>
    <n v="0.2"/>
    <n v="6.2664"/>
  </r>
  <r>
    <n v="5291"/>
    <x v="2628"/>
    <x v="2"/>
    <x v="78"/>
    <d v="2011-09-15T00:00:00"/>
    <s v="Standard Class"/>
    <x v="446"/>
    <s v="Kean Takahito"/>
    <x v="0"/>
    <s v="United States"/>
    <s v="Houston"/>
    <x v="5"/>
    <n v="77036"/>
    <x v="2"/>
    <s v="FUR-CH-10004287"/>
    <x v="0"/>
    <x v="1"/>
    <s v="SAFCO Arco Folding Chair"/>
    <n v="966.69999999999982"/>
    <n v="5"/>
    <n v="0.3"/>
    <n v="-13.810000000000116"/>
  </r>
  <r>
    <n v="5292"/>
    <x v="2628"/>
    <x v="2"/>
    <x v="78"/>
    <d v="2011-09-15T00:00:00"/>
    <s v="Standard Class"/>
    <x v="446"/>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x v="307"/>
    <s v="Pauline Johnson"/>
    <x v="0"/>
    <s v="United States"/>
    <s v="Miami"/>
    <x v="2"/>
    <n v="33180"/>
    <x v="0"/>
    <s v="OFF-ST-10004835"/>
    <x v="1"/>
    <x v="4"/>
    <s v="Plastic Stacking Crates &amp; Casters"/>
    <n v="4.4640000000000004"/>
    <n v="1"/>
    <n v="0.2"/>
    <n v="0.33479999999999999"/>
  </r>
  <r>
    <n v="5294"/>
    <x v="2630"/>
    <x v="1"/>
    <x v="207"/>
    <d v="2012-12-30T00:00:00"/>
    <s v="Standard Class"/>
    <x v="498"/>
    <s v="Mick Crebagga"/>
    <x v="0"/>
    <s v="United States"/>
    <s v="Medina"/>
    <x v="24"/>
    <n v="44256"/>
    <x v="3"/>
    <s v="FUR-TA-10004086"/>
    <x v="0"/>
    <x v="3"/>
    <s v="KI Adjustable-Height Table"/>
    <n v="51.588000000000001"/>
    <n v="1"/>
    <n v="0.4"/>
    <n v="-15.476400000000005"/>
  </r>
  <r>
    <n v="5295"/>
    <x v="2631"/>
    <x v="3"/>
    <x v="733"/>
    <d v="2014-08-20T00:00:00"/>
    <s v="Standard Class"/>
    <x v="635"/>
    <s v="Bill Overfelt"/>
    <x v="1"/>
    <s v="United States"/>
    <s v="Roseville"/>
    <x v="11"/>
    <n v="55113"/>
    <x v="2"/>
    <s v="OFF-LA-10000305"/>
    <x v="1"/>
    <x v="2"/>
    <s v="Avery 495"/>
    <n v="50.4"/>
    <n v="8"/>
    <n v="0"/>
    <n v="23.183999999999997"/>
  </r>
  <r>
    <n v="5296"/>
    <x v="2632"/>
    <x v="3"/>
    <x v="168"/>
    <d v="2014-03-10T00:00:00"/>
    <s v="Standard Class"/>
    <x v="24"/>
    <s v="Darren Powers"/>
    <x v="0"/>
    <s v="United States"/>
    <s v="Houston"/>
    <x v="5"/>
    <n v="77041"/>
    <x v="2"/>
    <s v="OFF-PA-10000806"/>
    <x v="1"/>
    <x v="10"/>
    <s v="Xerox 1934"/>
    <n v="89.567999999999998"/>
    <n v="2"/>
    <n v="0.2"/>
    <n v="32.468400000000003"/>
  </r>
  <r>
    <n v="5297"/>
    <x v="2633"/>
    <x v="3"/>
    <x v="944"/>
    <d v="2014-08-01T00:00:00"/>
    <s v="Standard Class"/>
    <x v="746"/>
    <s v="Tony Molinari"/>
    <x v="0"/>
    <s v="United States"/>
    <s v="Yonkers"/>
    <x v="15"/>
    <n v="10701"/>
    <x v="3"/>
    <s v="FUR-FU-10004018"/>
    <x v="0"/>
    <x v="5"/>
    <s v="Tensor Computer Mounted Lamp"/>
    <n v="14.89"/>
    <n v="1"/>
    <n v="0"/>
    <n v="4.0203000000000007"/>
  </r>
  <r>
    <n v="5298"/>
    <x v="2633"/>
    <x v="3"/>
    <x v="944"/>
    <d v="2014-08-01T00:00:00"/>
    <s v="Standard Class"/>
    <x v="746"/>
    <s v="Tony Molinari"/>
    <x v="0"/>
    <s v="United States"/>
    <s v="Yonkers"/>
    <x v="15"/>
    <n v="10701"/>
    <x v="3"/>
    <s v="TEC-PH-10002660"/>
    <x v="2"/>
    <x v="7"/>
    <s v="Nortel Networks T7316 E Nt8 B27"/>
    <n v="543.91999999999996"/>
    <n v="8"/>
    <n v="0"/>
    <n v="135.98000000000002"/>
  </r>
  <r>
    <n v="5299"/>
    <x v="2634"/>
    <x v="0"/>
    <x v="713"/>
    <d v="2013-09-27T00:00:00"/>
    <s v="First Class"/>
    <x v="1"/>
    <s v="Darrin Van Huff"/>
    <x v="1"/>
    <s v="United States"/>
    <s v="San Diego"/>
    <x v="1"/>
    <n v="92037"/>
    <x v="1"/>
    <s v="OFF-EN-10001509"/>
    <x v="1"/>
    <x v="12"/>
    <s v="Poly String Tie Envelopes"/>
    <n v="4.08"/>
    <n v="2"/>
    <n v="0"/>
    <n v="1.9175999999999997"/>
  </r>
  <r>
    <n v="5300"/>
    <x v="2634"/>
    <x v="0"/>
    <x v="713"/>
    <d v="2013-09-27T00:00:00"/>
    <s v="First Class"/>
    <x v="1"/>
    <s v="Darrin Van Huff"/>
    <x v="1"/>
    <s v="United States"/>
    <s v="San Diego"/>
    <x v="1"/>
    <n v="92037"/>
    <x v="1"/>
    <s v="OFF-LA-10003148"/>
    <x v="1"/>
    <x v="2"/>
    <s v="Avery 51"/>
    <n v="18.899999999999999"/>
    <n v="3"/>
    <n v="0"/>
    <n v="8.6939999999999991"/>
  </r>
  <r>
    <n v="5301"/>
    <x v="2635"/>
    <x v="0"/>
    <x v="198"/>
    <d v="2013-06-04T00:00:00"/>
    <s v="Standard Class"/>
    <x v="706"/>
    <s v="Anna Häberlin"/>
    <x v="1"/>
    <s v="United States"/>
    <s v="Springfield"/>
    <x v="17"/>
    <n v="22153"/>
    <x v="0"/>
    <s v="FUR-TA-10002645"/>
    <x v="0"/>
    <x v="3"/>
    <s v="Hon Rectangular Conference Tables"/>
    <n v="2275.5"/>
    <n v="10"/>
    <n v="0"/>
    <n v="386.83499999999981"/>
  </r>
  <r>
    <n v="5302"/>
    <x v="2635"/>
    <x v="0"/>
    <x v="198"/>
    <d v="2013-06-04T00:00:00"/>
    <s v="Standard Class"/>
    <x v="706"/>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x v="706"/>
    <s v="Anna Häberlin"/>
    <x v="1"/>
    <s v="United States"/>
    <s v="Springfield"/>
    <x v="17"/>
    <n v="22153"/>
    <x v="0"/>
    <s v="OFF-LA-10001297"/>
    <x v="1"/>
    <x v="2"/>
    <s v="Avery 473"/>
    <n v="62.099999999999994"/>
    <n v="6"/>
    <n v="0"/>
    <n v="29.808"/>
  </r>
  <r>
    <n v="5304"/>
    <x v="2636"/>
    <x v="2"/>
    <x v="912"/>
    <d v="2011-11-20T00:00:00"/>
    <s v="Standard Class"/>
    <x v="269"/>
    <s v="Alan Barnes"/>
    <x v="0"/>
    <s v="United States"/>
    <s v="Decatur"/>
    <x v="10"/>
    <n v="62521"/>
    <x v="2"/>
    <s v="FUR-CH-10002017"/>
    <x v="0"/>
    <x v="1"/>
    <s v="SAFCO Optional Arm Kit for Workspace Cribbage Stacking Chair"/>
    <n v="37.295999999999999"/>
    <n v="2"/>
    <n v="0.3"/>
    <n v="-1.0656000000000017"/>
  </r>
  <r>
    <n v="5305"/>
    <x v="2637"/>
    <x v="2"/>
    <x v="158"/>
    <d v="2011-09-23T00:00:00"/>
    <s v="First Class"/>
    <x v="185"/>
    <s v="Joni Sundaresam"/>
    <x v="2"/>
    <s v="United States"/>
    <s v="Garland"/>
    <x v="5"/>
    <n v="75043"/>
    <x v="2"/>
    <s v="FUR-FU-10001546"/>
    <x v="0"/>
    <x v="5"/>
    <s v="Dana Swing-Arm Lamps"/>
    <n v="8.5440000000000005"/>
    <n v="2"/>
    <n v="0.6"/>
    <n v="-7.4759999999999991"/>
  </r>
  <r>
    <n v="5306"/>
    <x v="2638"/>
    <x v="0"/>
    <x v="823"/>
    <d v="2013-02-26T00:00:00"/>
    <s v="Standard Class"/>
    <x v="296"/>
    <s v="Benjamin Venier"/>
    <x v="1"/>
    <s v="United States"/>
    <s v="Oceanside"/>
    <x v="15"/>
    <n v="11572"/>
    <x v="3"/>
    <s v="FUR-FU-10000629"/>
    <x v="0"/>
    <x v="5"/>
    <s v="9-3/4 Diameter Round Wall Clock"/>
    <n v="68.949999999999989"/>
    <n v="5"/>
    <n v="0"/>
    <n v="28.959000000000003"/>
  </r>
  <r>
    <n v="5307"/>
    <x v="2638"/>
    <x v="0"/>
    <x v="823"/>
    <d v="2013-02-26T00:00:00"/>
    <s v="Standard Class"/>
    <x v="296"/>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x v="296"/>
    <s v="Benjamin Venier"/>
    <x v="1"/>
    <s v="United States"/>
    <s v="Oceanside"/>
    <x v="15"/>
    <n v="11572"/>
    <x v="3"/>
    <s v="TEC-PH-10002583"/>
    <x v="2"/>
    <x v="7"/>
    <s v="iOttie HLCRIO102 Car Mount"/>
    <n v="39.979999999999997"/>
    <n v="2"/>
    <n v="0"/>
    <n v="1.9989999999999952"/>
  </r>
  <r>
    <n v="5309"/>
    <x v="2639"/>
    <x v="3"/>
    <x v="123"/>
    <d v="2014-11-22T00:00:00"/>
    <s v="First Class"/>
    <x v="720"/>
    <s v="Nathan Cano"/>
    <x v="0"/>
    <s v="United States"/>
    <s v="Houston"/>
    <x v="5"/>
    <n v="77095"/>
    <x v="2"/>
    <s v="FUR-CH-10003774"/>
    <x v="0"/>
    <x v="1"/>
    <s v="Global Wood Trimmed Manager's Task Chair, Khaki"/>
    <n v="191.05799999999999"/>
    <n v="3"/>
    <n v="0.3"/>
    <n v="-46.399800000000013"/>
  </r>
  <r>
    <n v="5310"/>
    <x v="2639"/>
    <x v="3"/>
    <x v="123"/>
    <d v="2014-11-22T00:00:00"/>
    <s v="First Class"/>
    <x v="720"/>
    <s v="Nathan Cano"/>
    <x v="0"/>
    <s v="United States"/>
    <s v="Houston"/>
    <x v="5"/>
    <n v="77095"/>
    <x v="2"/>
    <s v="OFF-AR-10003876"/>
    <x v="1"/>
    <x v="6"/>
    <s v="Avery Hi-Liter GlideStik Fluorescent Highlighter, Yellow Ink"/>
    <n v="13.040000000000001"/>
    <n v="5"/>
    <n v="0.2"/>
    <n v="3.9120000000000004"/>
  </r>
  <r>
    <n v="5311"/>
    <x v="2639"/>
    <x v="3"/>
    <x v="123"/>
    <d v="2014-11-22T00:00:00"/>
    <s v="First Class"/>
    <x v="720"/>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x v="711"/>
    <s v="Stephanie Ulpright"/>
    <x v="2"/>
    <s v="United States"/>
    <s v="Greenville"/>
    <x v="3"/>
    <n v="27834"/>
    <x v="0"/>
    <s v="OFF-LA-10004559"/>
    <x v="1"/>
    <x v="2"/>
    <s v="Avery 49"/>
    <n v="9.2159999999999993"/>
    <n v="4"/>
    <n v="0.2"/>
    <n v="3.3408000000000002"/>
  </r>
  <r>
    <n v="5313"/>
    <x v="2640"/>
    <x v="0"/>
    <x v="1036"/>
    <d v="2013-08-28T00:00:00"/>
    <s v="Standard Class"/>
    <x v="711"/>
    <s v="Stephanie Ulpright"/>
    <x v="2"/>
    <s v="United States"/>
    <s v="Greenville"/>
    <x v="3"/>
    <n v="27834"/>
    <x v="0"/>
    <s v="OFF-SU-10002573"/>
    <x v="1"/>
    <x v="14"/>
    <s v="Acme 10&quot; Easy Grip Assistive Scissors"/>
    <n v="28.048000000000002"/>
    <n v="2"/>
    <n v="0.2"/>
    <n v="3.5059999999999967"/>
  </r>
  <r>
    <n v="5314"/>
    <x v="2641"/>
    <x v="3"/>
    <x v="504"/>
    <d v="2014-05-06T00:00:00"/>
    <s v="Standard Class"/>
    <x v="137"/>
    <s v="Don Jones"/>
    <x v="1"/>
    <s v="United States"/>
    <s v="San Francisco"/>
    <x v="1"/>
    <n v="94110"/>
    <x v="1"/>
    <s v="FUR-FU-10000222"/>
    <x v="0"/>
    <x v="5"/>
    <s v="Seth Thomas 16&quot; Steel Case Clock"/>
    <n v="64.959999999999994"/>
    <n v="2"/>
    <n v="0"/>
    <n v="21.436799999999998"/>
  </r>
  <r>
    <n v="5315"/>
    <x v="2641"/>
    <x v="3"/>
    <x v="504"/>
    <d v="2014-05-06T00:00:00"/>
    <s v="Standard Class"/>
    <x v="137"/>
    <s v="Don Jones"/>
    <x v="1"/>
    <s v="United States"/>
    <s v="San Francisco"/>
    <x v="1"/>
    <n v="94110"/>
    <x v="1"/>
    <s v="OFF-EN-10001219"/>
    <x v="1"/>
    <x v="12"/>
    <s v="#10- 4 1/8&quot; x 9 1/2&quot; Security-Tint Envelopes"/>
    <n v="30.56"/>
    <n v="4"/>
    <n v="0"/>
    <n v="14.974399999999999"/>
  </r>
  <r>
    <n v="5316"/>
    <x v="2642"/>
    <x v="0"/>
    <x v="440"/>
    <d v="2013-05-09T00:00:00"/>
    <s v="Standard Class"/>
    <x v="297"/>
    <s v="Dan Lawera"/>
    <x v="0"/>
    <s v="United States"/>
    <s v="Greensboro"/>
    <x v="3"/>
    <n v="27405"/>
    <x v="0"/>
    <s v="FUR-CH-10002304"/>
    <x v="0"/>
    <x v="1"/>
    <s v="Global Stack Chair without Arms, Black"/>
    <n v="187.05600000000001"/>
    <n v="9"/>
    <n v="0.2"/>
    <n v="11.69100000000001"/>
  </r>
  <r>
    <n v="5317"/>
    <x v="2643"/>
    <x v="3"/>
    <x v="280"/>
    <d v="2014-10-06T00:00:00"/>
    <s v="First Class"/>
    <x v="656"/>
    <s v="Dean percer"/>
    <x v="2"/>
    <s v="United States"/>
    <s v="Knoxville"/>
    <x v="18"/>
    <n v="37918"/>
    <x v="0"/>
    <s v="FUR-FU-10002364"/>
    <x v="0"/>
    <x v="5"/>
    <s v="Eldon Expressions Wood Desk Accessories, Oak"/>
    <n v="11.808"/>
    <n v="2"/>
    <n v="0.2"/>
    <n v="1.3283999999999985"/>
  </r>
  <r>
    <n v="5318"/>
    <x v="2643"/>
    <x v="3"/>
    <x v="280"/>
    <d v="2014-10-06T00:00:00"/>
    <s v="First Class"/>
    <x v="656"/>
    <s v="Dean percer"/>
    <x v="2"/>
    <s v="United States"/>
    <s v="Knoxville"/>
    <x v="18"/>
    <n v="37918"/>
    <x v="0"/>
    <s v="FUR-FU-10004864"/>
    <x v="0"/>
    <x v="5"/>
    <s v="Eldon 500 Class Desk Accessories"/>
    <n v="9.6560000000000006"/>
    <n v="1"/>
    <n v="0.2"/>
    <n v="1.5691000000000002"/>
  </r>
  <r>
    <n v="5319"/>
    <x v="2643"/>
    <x v="3"/>
    <x v="280"/>
    <d v="2014-10-06T00:00:00"/>
    <s v="First Class"/>
    <x v="656"/>
    <s v="Dean percer"/>
    <x v="2"/>
    <s v="United States"/>
    <s v="Knoxville"/>
    <x v="18"/>
    <n v="37918"/>
    <x v="0"/>
    <s v="OFF-PA-10003172"/>
    <x v="1"/>
    <x v="10"/>
    <s v="Xerox 1996"/>
    <n v="20.736000000000004"/>
    <n v="4"/>
    <n v="0.2"/>
    <n v="7.2576000000000001"/>
  </r>
  <r>
    <n v="5320"/>
    <x v="2643"/>
    <x v="3"/>
    <x v="280"/>
    <d v="2014-10-06T00:00:00"/>
    <s v="First Class"/>
    <x v="656"/>
    <s v="Dean percer"/>
    <x v="2"/>
    <s v="United States"/>
    <s v="Knoxville"/>
    <x v="18"/>
    <n v="37918"/>
    <x v="0"/>
    <s v="OFF-BI-10000977"/>
    <x v="1"/>
    <x v="8"/>
    <s v="Ibico Plastic Spiral Binding Combs"/>
    <n v="27.360000000000003"/>
    <n v="3"/>
    <n v="0.7"/>
    <n v="-21.887999999999991"/>
  </r>
  <r>
    <n v="5321"/>
    <x v="2643"/>
    <x v="3"/>
    <x v="280"/>
    <d v="2014-10-06T00:00:00"/>
    <s v="First Class"/>
    <x v="656"/>
    <s v="Dean percer"/>
    <x v="2"/>
    <s v="United States"/>
    <s v="Knoxville"/>
    <x v="18"/>
    <n v="37918"/>
    <x v="0"/>
    <s v="FUR-TA-10000198"/>
    <x v="0"/>
    <x v="3"/>
    <s v="Chromcraft Bull-Nose Wood Oval Conference Tables &amp; Bases"/>
    <n v="2314.116"/>
    <n v="7"/>
    <n v="0.4"/>
    <n v="-1002.7836000000001"/>
  </r>
  <r>
    <n v="5322"/>
    <x v="2643"/>
    <x v="3"/>
    <x v="280"/>
    <d v="2014-10-06T00:00:00"/>
    <s v="First Class"/>
    <x v="656"/>
    <s v="Dean percer"/>
    <x v="2"/>
    <s v="United States"/>
    <s v="Knoxville"/>
    <x v="18"/>
    <n v="37918"/>
    <x v="0"/>
    <s v="OFF-BI-10003984"/>
    <x v="1"/>
    <x v="8"/>
    <s v="Lock-Up Easel 'Spel-Binder'"/>
    <n v="34.236000000000004"/>
    <n v="4"/>
    <n v="0.7"/>
    <n v="-26.247599999999998"/>
  </r>
  <r>
    <n v="5323"/>
    <x v="2643"/>
    <x v="3"/>
    <x v="280"/>
    <d v="2014-10-06T00:00:00"/>
    <s v="First Class"/>
    <x v="656"/>
    <s v="Dean percer"/>
    <x v="2"/>
    <s v="United States"/>
    <s v="Knoxville"/>
    <x v="18"/>
    <n v="37918"/>
    <x v="0"/>
    <s v="FUR-FU-10003691"/>
    <x v="0"/>
    <x v="5"/>
    <s v="Eldon Image Series Desk Accessories, Ebony"/>
    <n v="19.760000000000002"/>
    <n v="2"/>
    <n v="0.2"/>
    <n v="5.9279999999999999"/>
  </r>
  <r>
    <n v="5324"/>
    <x v="2644"/>
    <x v="3"/>
    <x v="65"/>
    <d v="2014-09-24T00:00:00"/>
    <s v="Second Class"/>
    <x v="612"/>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x v="356"/>
    <s v="Tracy Zic"/>
    <x v="0"/>
    <s v="United States"/>
    <s v="Lakewood"/>
    <x v="1"/>
    <n v="90712"/>
    <x v="1"/>
    <s v="OFF-AR-10003723"/>
    <x v="1"/>
    <x v="6"/>
    <s v="Avery Hi-Liter Fluorescent Desk Style Markers"/>
    <n v="16.899999999999999"/>
    <n v="5"/>
    <n v="0"/>
    <n v="6.2530000000000001"/>
  </r>
  <r>
    <n v="5326"/>
    <x v="2645"/>
    <x v="1"/>
    <x v="784"/>
    <d v="2012-12-09T00:00:00"/>
    <s v="Standard Class"/>
    <x v="356"/>
    <s v="Tracy Zic"/>
    <x v="0"/>
    <s v="United States"/>
    <s v="Lakewood"/>
    <x v="1"/>
    <n v="90712"/>
    <x v="1"/>
    <s v="FUR-FU-10004270"/>
    <x v="0"/>
    <x v="5"/>
    <s v="Eldon Image Series Desk Accessories, Burgundy"/>
    <n v="25.08"/>
    <n v="6"/>
    <n v="0"/>
    <n v="9.0288000000000004"/>
  </r>
  <r>
    <n v="5327"/>
    <x v="2646"/>
    <x v="1"/>
    <x v="184"/>
    <d v="2012-01-22T00:00:00"/>
    <s v="Standard Class"/>
    <x v="609"/>
    <s v="Scott Cohen"/>
    <x v="1"/>
    <s v="United States"/>
    <s v="Lawrence"/>
    <x v="31"/>
    <n v="1841"/>
    <x v="3"/>
    <s v="OFF-AR-10003183"/>
    <x v="1"/>
    <x v="6"/>
    <s v="Avery Fluorescent Highlighter Four-Color Set"/>
    <n v="6.68"/>
    <n v="2"/>
    <n v="0"/>
    <n v="2.0039999999999996"/>
  </r>
  <r>
    <n v="5328"/>
    <x v="2647"/>
    <x v="2"/>
    <x v="1037"/>
    <d v="2011-01-09T00:00:00"/>
    <s v="Second Class"/>
    <x v="721"/>
    <s v="Lycoris Saunders"/>
    <x v="0"/>
    <s v="United States"/>
    <s v="Los Angeles"/>
    <x v="1"/>
    <n v="90049"/>
    <x v="1"/>
    <s v="OFF-PA-10002005"/>
    <x v="1"/>
    <x v="10"/>
    <s v="Xerox 225"/>
    <n v="19.440000000000001"/>
    <n v="3"/>
    <n v="0"/>
    <n v="9.3312000000000008"/>
  </r>
  <r>
    <n v="5329"/>
    <x v="2648"/>
    <x v="1"/>
    <x v="616"/>
    <d v="2012-03-09T00:00:00"/>
    <s v="Standard Class"/>
    <x v="160"/>
    <s v="Mike Vittorini"/>
    <x v="0"/>
    <s v="United States"/>
    <s v="Houston"/>
    <x v="5"/>
    <n v="77036"/>
    <x v="2"/>
    <s v="TEC-PH-10000149"/>
    <x v="2"/>
    <x v="7"/>
    <s v="Cisco SPA525G2 IP Phone - Wireless"/>
    <n v="31.92"/>
    <n v="2"/>
    <n v="0.2"/>
    <n v="2.3939999999999984"/>
  </r>
  <r>
    <n v="5330"/>
    <x v="2649"/>
    <x v="0"/>
    <x v="591"/>
    <d v="2013-12-29T00:00:00"/>
    <s v="Second Class"/>
    <x v="379"/>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x v="610"/>
    <s v="Christina VanderZanden"/>
    <x v="0"/>
    <s v="United States"/>
    <s v="New York City"/>
    <x v="15"/>
    <n v="10011"/>
    <x v="3"/>
    <s v="FUR-FU-10004748"/>
    <x v="0"/>
    <x v="5"/>
    <s v="Howard Miller 16&quot; Diameter Gallery Wall Clock"/>
    <n v="63.94"/>
    <n v="1"/>
    <n v="0"/>
    <n v="24.936599999999999"/>
  </r>
  <r>
    <n v="5332"/>
    <x v="2650"/>
    <x v="0"/>
    <x v="913"/>
    <d v="2013-09-09T00:00:00"/>
    <s v="Standard Class"/>
    <x v="610"/>
    <s v="Christina VanderZanden"/>
    <x v="0"/>
    <s v="United States"/>
    <s v="New York City"/>
    <x v="15"/>
    <n v="10011"/>
    <x v="3"/>
    <s v="OFF-BI-10001460"/>
    <x v="1"/>
    <x v="8"/>
    <s v="Plastic Binding Combs"/>
    <n v="60.600000000000009"/>
    <n v="5"/>
    <n v="0.2"/>
    <n v="20.452499999999997"/>
  </r>
  <r>
    <n v="5333"/>
    <x v="2650"/>
    <x v="0"/>
    <x v="913"/>
    <d v="2013-09-09T00:00:00"/>
    <s v="Standard Class"/>
    <x v="610"/>
    <s v="Christina VanderZanden"/>
    <x v="0"/>
    <s v="United States"/>
    <s v="New York City"/>
    <x v="15"/>
    <n v="10011"/>
    <x v="3"/>
    <s v="OFF-SU-10002503"/>
    <x v="1"/>
    <x v="14"/>
    <s v="Acme Preferred Stainless Steel Scissors"/>
    <n v="22.72"/>
    <n v="4"/>
    <n v="0"/>
    <n v="6.5887999999999991"/>
  </r>
  <r>
    <n v="5334"/>
    <x v="2651"/>
    <x v="2"/>
    <x v="86"/>
    <d v="2011-09-01T00:00:00"/>
    <s v="Standard Class"/>
    <x v="41"/>
    <s v="Karl Braun"/>
    <x v="0"/>
    <s v="United States"/>
    <s v="Newark"/>
    <x v="13"/>
    <n v="19711"/>
    <x v="3"/>
    <s v="FUR-FU-10001731"/>
    <x v="0"/>
    <x v="5"/>
    <s v="Acrylic Self-Standing Desk Frames"/>
    <n v="10.68"/>
    <n v="4"/>
    <n v="0"/>
    <n v="4.0583999999999998"/>
  </r>
  <r>
    <n v="5335"/>
    <x v="2651"/>
    <x v="2"/>
    <x v="86"/>
    <d v="2011-09-01T00:00:00"/>
    <s v="Standard Class"/>
    <x v="41"/>
    <s v="Karl Braun"/>
    <x v="0"/>
    <s v="United States"/>
    <s v="Newark"/>
    <x v="13"/>
    <n v="19711"/>
    <x v="3"/>
    <s v="OFF-PA-10002160"/>
    <x v="1"/>
    <x v="10"/>
    <s v="Xerox 1978"/>
    <n v="17.34"/>
    <n v="3"/>
    <n v="0"/>
    <n v="8.4966000000000008"/>
  </r>
  <r>
    <n v="5336"/>
    <x v="2651"/>
    <x v="2"/>
    <x v="86"/>
    <d v="2011-09-01T00:00:00"/>
    <s v="Standard Class"/>
    <x v="41"/>
    <s v="Karl Braun"/>
    <x v="0"/>
    <s v="United States"/>
    <s v="Newark"/>
    <x v="13"/>
    <n v="19711"/>
    <x v="3"/>
    <s v="OFF-PA-10002659"/>
    <x v="1"/>
    <x v="10"/>
    <s v="Avoid Verbal Orders Carbonless Minifold Book"/>
    <n v="3.38"/>
    <n v="1"/>
    <n v="0"/>
    <n v="1.5547999999999997"/>
  </r>
  <r>
    <n v="5337"/>
    <x v="2652"/>
    <x v="1"/>
    <x v="1031"/>
    <d v="2012-05-25T00:00:00"/>
    <s v="Standard Class"/>
    <x v="545"/>
    <s v="Michelle Ellison"/>
    <x v="1"/>
    <s v="United States"/>
    <s v="Seattle"/>
    <x v="4"/>
    <n v="98105"/>
    <x v="1"/>
    <s v="OFF-BI-10001636"/>
    <x v="1"/>
    <x v="8"/>
    <s v="Ibico Plastic and Wire Spiral Binding Combs"/>
    <n v="26.975999999999999"/>
    <n v="4"/>
    <n v="0.2"/>
    <n v="8.767199999999999"/>
  </r>
  <r>
    <n v="5338"/>
    <x v="2653"/>
    <x v="3"/>
    <x v="524"/>
    <d v="2014-10-22T00:00:00"/>
    <s v="Standard Class"/>
    <x v="321"/>
    <s v="Anthony Jacobs"/>
    <x v="1"/>
    <s v="United States"/>
    <s v="Scottsdale"/>
    <x v="16"/>
    <n v="85254"/>
    <x v="1"/>
    <s v="OFF-PA-10000062"/>
    <x v="1"/>
    <x v="10"/>
    <s v="Green Bar Computer Printout Paper"/>
    <n v="307.77600000000001"/>
    <n v="7"/>
    <n v="0.2"/>
    <n v="111.5688"/>
  </r>
  <r>
    <n v="5339"/>
    <x v="2654"/>
    <x v="1"/>
    <x v="529"/>
    <d v="2012-11-14T00:00:00"/>
    <s v="Second Class"/>
    <x v="231"/>
    <s v="Dianna Vittorini"/>
    <x v="0"/>
    <s v="United States"/>
    <s v="Oceanside"/>
    <x v="15"/>
    <n v="11572"/>
    <x v="3"/>
    <s v="OFF-ST-10002554"/>
    <x v="1"/>
    <x v="4"/>
    <s v="Tennsco Industrial Shelving"/>
    <n v="244.54999999999998"/>
    <n v="5"/>
    <n v="0"/>
    <n v="4.8910000000000053"/>
  </r>
  <r>
    <n v="5340"/>
    <x v="2654"/>
    <x v="1"/>
    <x v="529"/>
    <d v="2012-11-14T00:00:00"/>
    <s v="Second Class"/>
    <x v="231"/>
    <s v="Dianna Vittorini"/>
    <x v="0"/>
    <s v="United States"/>
    <s v="Oceanside"/>
    <x v="15"/>
    <n v="11572"/>
    <x v="3"/>
    <s v="OFF-EN-10001509"/>
    <x v="1"/>
    <x v="12"/>
    <s v="Poly String Tie Envelopes"/>
    <n v="12.24"/>
    <n v="6"/>
    <n v="0"/>
    <n v="5.7527999999999988"/>
  </r>
  <r>
    <n v="5341"/>
    <x v="2654"/>
    <x v="1"/>
    <x v="529"/>
    <d v="2012-11-14T00:00:00"/>
    <s v="Second Class"/>
    <x v="231"/>
    <s v="Dianna Vittorini"/>
    <x v="0"/>
    <s v="United States"/>
    <s v="Oceanside"/>
    <x v="15"/>
    <n v="11572"/>
    <x v="3"/>
    <s v="TEC-AC-10002018"/>
    <x v="2"/>
    <x v="11"/>
    <s v="AmazonBasics 3-Button USB Wired Mouse"/>
    <n v="13.98"/>
    <n v="2"/>
    <n v="0"/>
    <n v="6.011400000000001"/>
  </r>
  <r>
    <n v="5342"/>
    <x v="2654"/>
    <x v="1"/>
    <x v="529"/>
    <d v="2012-11-14T00:00:00"/>
    <s v="Second Class"/>
    <x v="231"/>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x v="759"/>
    <s v="Jason Klamczynski"/>
    <x v="1"/>
    <s v="United States"/>
    <s v="Dallas"/>
    <x v="5"/>
    <n v="75220"/>
    <x v="2"/>
    <s v="OFF-EN-10001509"/>
    <x v="1"/>
    <x v="12"/>
    <s v="Poly String Tie Envelopes"/>
    <n v="1.6320000000000001"/>
    <n v="1"/>
    <n v="0.2"/>
    <n v="0.55079999999999985"/>
  </r>
  <r>
    <n v="5344"/>
    <x v="2655"/>
    <x v="2"/>
    <x v="871"/>
    <d v="2011-11-27T00:00:00"/>
    <s v="Standard Class"/>
    <x v="759"/>
    <s v="Jason Klamczynski"/>
    <x v="1"/>
    <s v="United States"/>
    <s v="Dallas"/>
    <x v="5"/>
    <n v="75220"/>
    <x v="2"/>
    <s v="TEC-PH-10004922"/>
    <x v="2"/>
    <x v="7"/>
    <s v="RCA Visys Integrated PBX 8-Line Router"/>
    <n v="267.95999999999998"/>
    <n v="5"/>
    <n v="0.2"/>
    <n v="16.747500000000016"/>
  </r>
  <r>
    <n v="5345"/>
    <x v="2656"/>
    <x v="1"/>
    <x v="2"/>
    <d v="2012-10-13T00:00:00"/>
    <s v="Second Class"/>
    <x v="129"/>
    <s v="Shahid Hopkins"/>
    <x v="0"/>
    <s v="United States"/>
    <s v="Rochester"/>
    <x v="15"/>
    <n v="14609"/>
    <x v="3"/>
    <s v="TEC-AC-10002550"/>
    <x v="2"/>
    <x v="11"/>
    <s v="Memorex 25GB 6X Branded Blu-Ray Recordable Disc, 30/Pack"/>
    <n v="31.95"/>
    <n v="1"/>
    <n v="0"/>
    <n v="2.2364999999999995"/>
  </r>
  <r>
    <n v="5346"/>
    <x v="2657"/>
    <x v="3"/>
    <x v="708"/>
    <d v="2014-03-24T00:00:00"/>
    <s v="Second Class"/>
    <x v="56"/>
    <s v="Steven Cartwright"/>
    <x v="0"/>
    <s v="United States"/>
    <s v="Los Angeles"/>
    <x v="1"/>
    <n v="90045"/>
    <x v="1"/>
    <s v="OFF-ST-10003208"/>
    <x v="1"/>
    <x v="4"/>
    <s v="Adjustable Depth Letter/Legal Cart"/>
    <n v="725.84"/>
    <n v="4"/>
    <n v="0"/>
    <n v="210.4935999999999"/>
  </r>
  <r>
    <n v="5347"/>
    <x v="2657"/>
    <x v="3"/>
    <x v="708"/>
    <d v="2014-03-24T00:00:00"/>
    <s v="Second Class"/>
    <x v="56"/>
    <s v="Steven Cartwright"/>
    <x v="0"/>
    <s v="United States"/>
    <s v="Los Angeles"/>
    <x v="1"/>
    <n v="90045"/>
    <x v="1"/>
    <s v="OFF-BI-10003981"/>
    <x v="1"/>
    <x v="8"/>
    <s v="Avery Durable Plastic 1&quot; Binders"/>
    <n v="10.896000000000001"/>
    <n v="3"/>
    <n v="0.2"/>
    <n v="3.9497999999999998"/>
  </r>
  <r>
    <n v="5348"/>
    <x v="2657"/>
    <x v="3"/>
    <x v="708"/>
    <d v="2014-03-24T00:00:00"/>
    <s v="Second Class"/>
    <x v="56"/>
    <s v="Steven Cartwright"/>
    <x v="0"/>
    <s v="United States"/>
    <s v="Los Angeles"/>
    <x v="1"/>
    <n v="90045"/>
    <x v="1"/>
    <s v="OFF-BI-10001031"/>
    <x v="1"/>
    <x v="8"/>
    <s v="Pressboard Data Binders by Wilson Jones"/>
    <n v="8.5440000000000005"/>
    <n v="2"/>
    <n v="0.2"/>
    <n v="2.8835999999999995"/>
  </r>
  <r>
    <n v="5349"/>
    <x v="2658"/>
    <x v="1"/>
    <x v="1038"/>
    <d v="2012-01-10T00:00:00"/>
    <s v="Standard Class"/>
    <x v="294"/>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x v="294"/>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x v="23"/>
    <s v="Lena Hernandez"/>
    <x v="0"/>
    <s v="United States"/>
    <s v="Park Ridge"/>
    <x v="10"/>
    <n v="60068"/>
    <x v="2"/>
    <s v="OFF-PA-10001019"/>
    <x v="1"/>
    <x v="10"/>
    <s v="Xerox 1884"/>
    <n v="143.85600000000002"/>
    <n v="9"/>
    <n v="0.2"/>
    <n v="48.551399999999994"/>
  </r>
  <r>
    <n v="5352"/>
    <x v="2660"/>
    <x v="0"/>
    <x v="47"/>
    <d v="2013-09-13T00:00:00"/>
    <s v="Standard Class"/>
    <x v="289"/>
    <s v="Yoseph Carroll"/>
    <x v="1"/>
    <s v="United States"/>
    <s v="Dallas"/>
    <x v="5"/>
    <n v="75217"/>
    <x v="2"/>
    <s v="OFF-PA-10004665"/>
    <x v="1"/>
    <x v="10"/>
    <s v="Advantus Motivational Note Cards"/>
    <n v="41.92"/>
    <n v="4"/>
    <n v="0.2"/>
    <n v="15.195999999999998"/>
  </r>
  <r>
    <n v="5353"/>
    <x v="2660"/>
    <x v="0"/>
    <x v="47"/>
    <d v="2013-09-13T00:00:00"/>
    <s v="Standard Class"/>
    <x v="289"/>
    <s v="Yoseph Carroll"/>
    <x v="1"/>
    <s v="United States"/>
    <s v="Dallas"/>
    <x v="5"/>
    <n v="75217"/>
    <x v="2"/>
    <s v="TEC-PH-10002447"/>
    <x v="2"/>
    <x v="7"/>
    <s v="AT&amp;T CL83451 4-Handset Telephone"/>
    <n v="329.58400000000006"/>
    <n v="2"/>
    <n v="0.2"/>
    <n v="37.078199999999981"/>
  </r>
  <r>
    <n v="5354"/>
    <x v="2661"/>
    <x v="0"/>
    <x v="323"/>
    <d v="2013-09-07T00:00:00"/>
    <s v="First Class"/>
    <x v="388"/>
    <s v="Craig Yedwab"/>
    <x v="1"/>
    <s v="United States"/>
    <s v="Monroe"/>
    <x v="28"/>
    <n v="71203"/>
    <x v="0"/>
    <s v="OFF-BI-10000014"/>
    <x v="1"/>
    <x v="8"/>
    <s v="Heavy-Duty E-Z-D Binders"/>
    <n v="87.28"/>
    <n v="8"/>
    <n v="0"/>
    <n v="41.021599999999999"/>
  </r>
  <r>
    <n v="5355"/>
    <x v="2662"/>
    <x v="2"/>
    <x v="8"/>
    <d v="2011-05-19T00:00:00"/>
    <s v="Standard Class"/>
    <x v="692"/>
    <s v="Aaron Hawkins"/>
    <x v="1"/>
    <s v="United States"/>
    <s v="Los Angeles"/>
    <x v="1"/>
    <n v="90004"/>
    <x v="1"/>
    <s v="FUR-CH-10002439"/>
    <x v="0"/>
    <x v="1"/>
    <s v="Iceberg Nesting Folding Chair, 19w x 6d x 43h"/>
    <n v="279.45600000000002"/>
    <n v="6"/>
    <n v="0.2"/>
    <n v="20.959199999999996"/>
  </r>
  <r>
    <n v="5356"/>
    <x v="2662"/>
    <x v="2"/>
    <x v="8"/>
    <d v="2011-05-19T00:00:00"/>
    <s v="Standard Class"/>
    <x v="692"/>
    <s v="Aaron Hawkins"/>
    <x v="1"/>
    <s v="United States"/>
    <s v="Los Angeles"/>
    <x v="1"/>
    <n v="90004"/>
    <x v="1"/>
    <s v="OFF-PA-10003063"/>
    <x v="1"/>
    <x v="10"/>
    <s v="EcoTones Memo Sheets"/>
    <n v="8"/>
    <n v="2"/>
    <n v="0"/>
    <n v="3.84"/>
  </r>
  <r>
    <n v="5357"/>
    <x v="2663"/>
    <x v="0"/>
    <x v="321"/>
    <d v="2013-10-04T00:00:00"/>
    <s v="Standard Class"/>
    <x v="481"/>
    <s v="Andy Reiter"/>
    <x v="0"/>
    <s v="United States"/>
    <s v="San Francisco"/>
    <x v="1"/>
    <n v="94109"/>
    <x v="1"/>
    <s v="OFF-BI-10002982"/>
    <x v="1"/>
    <x v="8"/>
    <s v="Avery Self-Adhesive Photo Pockets for Polaroid Photos"/>
    <n v="27.240000000000002"/>
    <n v="5"/>
    <n v="0.2"/>
    <n v="9.5339999999999971"/>
  </r>
  <r>
    <n v="5358"/>
    <x v="2664"/>
    <x v="2"/>
    <x v="79"/>
    <d v="2011-08-11T00:00:00"/>
    <s v="Standard Class"/>
    <x v="196"/>
    <s v="Sonia Sunley"/>
    <x v="0"/>
    <s v="United States"/>
    <s v="San Francisco"/>
    <x v="1"/>
    <n v="94122"/>
    <x v="1"/>
    <s v="TEC-AC-10004510"/>
    <x v="2"/>
    <x v="11"/>
    <s v="Logitech Desktop MK120 Mouse and keyboard Combo"/>
    <n v="16.36"/>
    <n v="1"/>
    <n v="0"/>
    <n v="1.6359999999999992"/>
  </r>
  <r>
    <n v="5359"/>
    <x v="2664"/>
    <x v="2"/>
    <x v="79"/>
    <d v="2011-08-11T00:00:00"/>
    <s v="Standard Class"/>
    <x v="196"/>
    <s v="Sonia Sunley"/>
    <x v="0"/>
    <s v="United States"/>
    <s v="San Francisco"/>
    <x v="1"/>
    <n v="94122"/>
    <x v="1"/>
    <s v="OFF-ST-10000321"/>
    <x v="1"/>
    <x v="4"/>
    <s v="Akro Stacking Bins"/>
    <n v="15.78"/>
    <n v="2"/>
    <n v="0"/>
    <n v="0.63119999999999798"/>
  </r>
  <r>
    <n v="5360"/>
    <x v="2664"/>
    <x v="2"/>
    <x v="79"/>
    <d v="2011-08-11T00:00:00"/>
    <s v="Standard Class"/>
    <x v="196"/>
    <s v="Sonia Sunley"/>
    <x v="0"/>
    <s v="United States"/>
    <s v="San Francisco"/>
    <x v="1"/>
    <n v="94122"/>
    <x v="1"/>
    <s v="OFF-AR-10004602"/>
    <x v="1"/>
    <x v="6"/>
    <s v="Boston KS Multi-Size Manual Pencil Sharpener"/>
    <n v="45.98"/>
    <n v="2"/>
    <n v="0"/>
    <n v="12.874400000000001"/>
  </r>
  <r>
    <n v="5361"/>
    <x v="2665"/>
    <x v="3"/>
    <x v="349"/>
    <d v="2014-04-19T00:00:00"/>
    <s v="Standard Class"/>
    <x v="61"/>
    <s v="Dorothy Wardle"/>
    <x v="1"/>
    <s v="United States"/>
    <s v="Fayetteville"/>
    <x v="3"/>
    <n v="28314"/>
    <x v="0"/>
    <s v="FUR-BO-10003433"/>
    <x v="0"/>
    <x v="0"/>
    <s v="Sauder Cornerstone Collection Library"/>
    <n v="198.27200000000002"/>
    <n v="8"/>
    <n v="0.2"/>
    <n v="-32.219200000000022"/>
  </r>
  <r>
    <n v="5362"/>
    <x v="2666"/>
    <x v="3"/>
    <x v="255"/>
    <d v="2014-06-11T00:00:00"/>
    <s v="First Class"/>
    <x v="544"/>
    <s v="Noah Childs"/>
    <x v="1"/>
    <s v="United States"/>
    <s v="Dallas"/>
    <x v="5"/>
    <n v="75217"/>
    <x v="2"/>
    <s v="OFF-ST-10001496"/>
    <x v="1"/>
    <x v="4"/>
    <s v="Standard Rollaway File with Lock"/>
    <n v="720.7600000000001"/>
    <n v="5"/>
    <n v="0.2"/>
    <n v="54.056999999999988"/>
  </r>
  <r>
    <n v="5363"/>
    <x v="2667"/>
    <x v="0"/>
    <x v="723"/>
    <d v="2014-01-03T00:00:00"/>
    <s v="Standard Class"/>
    <x v="303"/>
    <s v="Carlos Daly"/>
    <x v="0"/>
    <s v="United States"/>
    <s v="Wichita"/>
    <x v="41"/>
    <n v="67212"/>
    <x v="2"/>
    <s v="FUR-FU-10000672"/>
    <x v="0"/>
    <x v="5"/>
    <s v="Executive Impressions 10&quot; Spectator Wall Clock"/>
    <n v="70.56"/>
    <n v="6"/>
    <n v="0"/>
    <n v="23.990399999999994"/>
  </r>
  <r>
    <n v="5364"/>
    <x v="2667"/>
    <x v="0"/>
    <x v="723"/>
    <d v="2014-01-03T00:00:00"/>
    <s v="Standard Class"/>
    <x v="303"/>
    <s v="Carlos Daly"/>
    <x v="0"/>
    <s v="United States"/>
    <s v="Wichita"/>
    <x v="41"/>
    <n v="67212"/>
    <x v="2"/>
    <s v="OFF-AP-10001293"/>
    <x v="1"/>
    <x v="9"/>
    <s v="Belkin 8 Outlet Surge Protector"/>
    <n v="81.96"/>
    <n v="2"/>
    <n v="0"/>
    <n v="22.948799999999999"/>
  </r>
  <r>
    <n v="5365"/>
    <x v="2668"/>
    <x v="2"/>
    <x v="1039"/>
    <d v="2011-01-22T00:00:00"/>
    <s v="Second Class"/>
    <x v="694"/>
    <s v="David Wiener"/>
    <x v="1"/>
    <s v="United States"/>
    <s v="Springfield"/>
    <x v="21"/>
    <n v="97477"/>
    <x v="1"/>
    <s v="OFF-AP-10000692"/>
    <x v="1"/>
    <x v="9"/>
    <s v="Fellowes Mighty 8 Compact Surge Protector"/>
    <n v="64.864000000000004"/>
    <n v="4"/>
    <n v="0.2"/>
    <n v="6.4864000000000033"/>
  </r>
  <r>
    <n v="5366"/>
    <x v="2669"/>
    <x v="0"/>
    <x v="73"/>
    <d v="2013-11-25T00:00:00"/>
    <s v="Standard Class"/>
    <x v="552"/>
    <s v="Erica Hackney"/>
    <x v="0"/>
    <s v="United States"/>
    <s v="Houston"/>
    <x v="5"/>
    <n v="77041"/>
    <x v="2"/>
    <s v="TEC-PH-10004539"/>
    <x v="2"/>
    <x v="7"/>
    <s v="Wireless Extenders zBoost YX545 SOHO Signal Booster"/>
    <n v="151.19200000000001"/>
    <n v="1"/>
    <n v="0.2"/>
    <n v="13.229299999999995"/>
  </r>
  <r>
    <n v="5367"/>
    <x v="2670"/>
    <x v="3"/>
    <x v="193"/>
    <d v="2014-06-16T00:00:00"/>
    <s v="Standard Class"/>
    <x v="217"/>
    <s v="Bill Donatelli"/>
    <x v="0"/>
    <s v="United States"/>
    <s v="Seattle"/>
    <x v="4"/>
    <n v="98103"/>
    <x v="1"/>
    <s v="TEC-PH-10002923"/>
    <x v="2"/>
    <x v="7"/>
    <s v="Logitech B530 USB Headset - headset - Full size, Binaural"/>
    <n v="88.77600000000001"/>
    <n v="3"/>
    <n v="0.2"/>
    <n v="7.7679000000000009"/>
  </r>
  <r>
    <n v="5368"/>
    <x v="2670"/>
    <x v="3"/>
    <x v="193"/>
    <d v="2014-06-16T00:00:00"/>
    <s v="Standard Class"/>
    <x v="217"/>
    <s v="Bill Donatelli"/>
    <x v="0"/>
    <s v="United States"/>
    <s v="Seattle"/>
    <x v="4"/>
    <n v="98103"/>
    <x v="1"/>
    <s v="OFF-LA-10004689"/>
    <x v="1"/>
    <x v="2"/>
    <s v="Avery 512"/>
    <n v="11.56"/>
    <n v="4"/>
    <n v="0"/>
    <n v="5.4332000000000003"/>
  </r>
  <r>
    <n v="5369"/>
    <x v="2670"/>
    <x v="3"/>
    <x v="193"/>
    <d v="2014-06-16T00:00:00"/>
    <s v="Standard Class"/>
    <x v="217"/>
    <s v="Bill Donatelli"/>
    <x v="0"/>
    <s v="United States"/>
    <s v="Seattle"/>
    <x v="4"/>
    <n v="98103"/>
    <x v="1"/>
    <s v="OFF-ST-10001228"/>
    <x v="1"/>
    <x v="4"/>
    <s v="Personal File Boxes with Fold-Down Carry Handle"/>
    <n v="15.58"/>
    <n v="1"/>
    <n v="0"/>
    <n v="3.8949999999999996"/>
  </r>
  <r>
    <n v="5370"/>
    <x v="2671"/>
    <x v="3"/>
    <x v="18"/>
    <d v="2014-09-14T00:00:00"/>
    <s v="First Class"/>
    <x v="175"/>
    <s v="Ken Heidel"/>
    <x v="1"/>
    <s v="United States"/>
    <s v="Akron"/>
    <x v="24"/>
    <n v="44312"/>
    <x v="3"/>
    <s v="OFF-PA-10003302"/>
    <x v="1"/>
    <x v="10"/>
    <s v="Xerox 1906"/>
    <n v="85.055999999999997"/>
    <n v="3"/>
    <n v="0.2"/>
    <n v="28.706399999999991"/>
  </r>
  <r>
    <n v="5371"/>
    <x v="2672"/>
    <x v="3"/>
    <x v="798"/>
    <d v="2014-04-13T00:00:00"/>
    <s v="Standard Class"/>
    <x v="468"/>
    <s v="Nicole Hansen"/>
    <x v="1"/>
    <s v="United States"/>
    <s v="Oak Park"/>
    <x v="12"/>
    <n v="48237"/>
    <x v="2"/>
    <s v="FUR-FU-10004665"/>
    <x v="0"/>
    <x v="5"/>
    <s v="3M Polarizing Task Lamp with Clamp Arm, Light Gray"/>
    <n v="273.95999999999998"/>
    <n v="2"/>
    <n v="0"/>
    <n v="71.229600000000005"/>
  </r>
  <r>
    <n v="5372"/>
    <x v="2672"/>
    <x v="3"/>
    <x v="798"/>
    <d v="2014-04-13T00:00:00"/>
    <s v="Standard Class"/>
    <x v="468"/>
    <s v="Nicole Hansen"/>
    <x v="1"/>
    <s v="United States"/>
    <s v="Oak Park"/>
    <x v="12"/>
    <n v="48237"/>
    <x v="2"/>
    <s v="FUR-FU-10004188"/>
    <x v="0"/>
    <x v="5"/>
    <s v="Luxo Professional Combination Clamp-On Lamps"/>
    <n v="306.89999999999998"/>
    <n v="3"/>
    <n v="0"/>
    <n v="79.793999999999997"/>
  </r>
  <r>
    <n v="5373"/>
    <x v="2673"/>
    <x v="1"/>
    <x v="1040"/>
    <d v="2012-10-30T00:00:00"/>
    <s v="Standard Class"/>
    <x v="122"/>
    <s v="Andrew Gjertsen"/>
    <x v="1"/>
    <s v="United States"/>
    <s v="Houston"/>
    <x v="5"/>
    <n v="77041"/>
    <x v="2"/>
    <s v="OFF-PA-10003177"/>
    <x v="1"/>
    <x v="10"/>
    <s v="Xerox 1999"/>
    <n v="15.552000000000003"/>
    <n v="3"/>
    <n v="0.2"/>
    <n v="5.4432"/>
  </r>
  <r>
    <n v="5374"/>
    <x v="2673"/>
    <x v="1"/>
    <x v="1040"/>
    <d v="2012-10-30T00:00:00"/>
    <s v="Standard Class"/>
    <x v="122"/>
    <s v="Andrew Gjertsen"/>
    <x v="1"/>
    <s v="United States"/>
    <s v="Houston"/>
    <x v="5"/>
    <n v="77041"/>
    <x v="2"/>
    <s v="FUR-TA-10002607"/>
    <x v="0"/>
    <x v="3"/>
    <s v="KI Conference Tables"/>
    <n v="347.36099999999999"/>
    <n v="7"/>
    <n v="0.3"/>
    <n v="-69.472199999999958"/>
  </r>
  <r>
    <n v="5375"/>
    <x v="2673"/>
    <x v="1"/>
    <x v="1040"/>
    <d v="2012-10-30T00:00:00"/>
    <s v="Standard Class"/>
    <x v="122"/>
    <s v="Andrew Gjertsen"/>
    <x v="1"/>
    <s v="United States"/>
    <s v="Houston"/>
    <x v="5"/>
    <n v="77041"/>
    <x v="2"/>
    <s v="OFF-PA-10001166"/>
    <x v="1"/>
    <x v="10"/>
    <s v="Xerox 2"/>
    <n v="10.368000000000002"/>
    <n v="2"/>
    <n v="0.2"/>
    <n v="3.6288"/>
  </r>
  <r>
    <n v="5376"/>
    <x v="2674"/>
    <x v="3"/>
    <x v="837"/>
    <d v="2014-06-01T00:00:00"/>
    <s v="Standard Class"/>
    <x v="532"/>
    <s v="Roy Phan"/>
    <x v="1"/>
    <s v="United States"/>
    <s v="Seattle"/>
    <x v="4"/>
    <n v="98103"/>
    <x v="1"/>
    <s v="TEC-AC-10004510"/>
    <x v="2"/>
    <x v="11"/>
    <s v="Logitech Desktop MK120 Mouse and keyboard Combo"/>
    <n v="98.16"/>
    <n v="6"/>
    <n v="0"/>
    <n v="9.8159999999999954"/>
  </r>
  <r>
    <n v="5377"/>
    <x v="2674"/>
    <x v="3"/>
    <x v="837"/>
    <d v="2014-06-01T00:00:00"/>
    <s v="Standard Class"/>
    <x v="532"/>
    <s v="Roy Phan"/>
    <x v="1"/>
    <s v="United States"/>
    <s v="Seattle"/>
    <x v="4"/>
    <n v="98103"/>
    <x v="1"/>
    <s v="OFF-AR-10004062"/>
    <x v="1"/>
    <x v="6"/>
    <s v="Staples"/>
    <n v="31.44"/>
    <n v="3"/>
    <n v="0"/>
    <n v="7.86"/>
  </r>
  <r>
    <n v="5378"/>
    <x v="2675"/>
    <x v="2"/>
    <x v="29"/>
    <d v="2011-12-07T00:00:00"/>
    <s v="First Class"/>
    <x v="240"/>
    <s v="Nona Balk"/>
    <x v="1"/>
    <s v="United States"/>
    <s v="Philadelphia"/>
    <x v="9"/>
    <n v="19134"/>
    <x v="3"/>
    <s v="OFF-EN-10000056"/>
    <x v="1"/>
    <x v="12"/>
    <s v="Cameo Buff Policy Envelopes"/>
    <n v="348.488"/>
    <n v="7"/>
    <n v="0.2"/>
    <n v="117.61469999999996"/>
  </r>
  <r>
    <n v="5379"/>
    <x v="2675"/>
    <x v="2"/>
    <x v="29"/>
    <d v="2011-12-07T00:00:00"/>
    <s v="First Class"/>
    <x v="240"/>
    <s v="Nona Balk"/>
    <x v="1"/>
    <s v="United States"/>
    <s v="Philadelphia"/>
    <x v="9"/>
    <n v="19134"/>
    <x v="3"/>
    <s v="OFF-ST-10001469"/>
    <x v="1"/>
    <x v="4"/>
    <s v="Fellowes Bankers Box Recycled Super Stor/Drawer"/>
    <n v="172.73599999999999"/>
    <n v="4"/>
    <n v="0.2"/>
    <n v="-30.228800000000007"/>
  </r>
  <r>
    <n v="5380"/>
    <x v="2676"/>
    <x v="0"/>
    <x v="1041"/>
    <d v="2013-08-19T00:00:00"/>
    <s v="Standard Class"/>
    <x v="758"/>
    <s v="Jill Matthias"/>
    <x v="0"/>
    <s v="United States"/>
    <s v="Los Angeles"/>
    <x v="1"/>
    <n v="90045"/>
    <x v="1"/>
    <s v="OFF-PA-10000551"/>
    <x v="1"/>
    <x v="10"/>
    <s v="Array Memo Cubes"/>
    <n v="15.54"/>
    <n v="3"/>
    <n v="0"/>
    <n v="7.6145999999999994"/>
  </r>
  <r>
    <n v="5381"/>
    <x v="2676"/>
    <x v="0"/>
    <x v="1041"/>
    <d v="2013-08-19T00:00:00"/>
    <s v="Standard Class"/>
    <x v="758"/>
    <s v="Jill Matthias"/>
    <x v="0"/>
    <s v="United States"/>
    <s v="Los Angeles"/>
    <x v="1"/>
    <n v="90045"/>
    <x v="1"/>
    <s v="TEC-MA-10000423"/>
    <x v="2"/>
    <x v="15"/>
    <s v="Texas Instruments TI-34 Scientific Calculator"/>
    <n v="105.55199999999999"/>
    <n v="6"/>
    <n v="0.2"/>
    <n v="35.623799999999996"/>
  </r>
  <r>
    <n v="5382"/>
    <x v="2677"/>
    <x v="0"/>
    <x v="64"/>
    <d v="2013-09-08T00:00:00"/>
    <s v="Second Class"/>
    <x v="760"/>
    <s v="Don Miller"/>
    <x v="1"/>
    <s v="United States"/>
    <s v="Houston"/>
    <x v="5"/>
    <n v="77070"/>
    <x v="2"/>
    <s v="OFF-PA-10001870"/>
    <x v="1"/>
    <x v="10"/>
    <s v="Xerox 202"/>
    <n v="25.920000000000005"/>
    <n v="5"/>
    <n v="0.2"/>
    <n v="9.0719999999999992"/>
  </r>
  <r>
    <n v="5383"/>
    <x v="2677"/>
    <x v="0"/>
    <x v="64"/>
    <d v="2013-09-08T00:00:00"/>
    <s v="Second Class"/>
    <x v="760"/>
    <s v="Don Miller"/>
    <x v="1"/>
    <s v="United States"/>
    <s v="Houston"/>
    <x v="5"/>
    <n v="77070"/>
    <x v="2"/>
    <s v="OFF-FA-10001843"/>
    <x v="1"/>
    <x v="13"/>
    <s v="Staples"/>
    <n v="15.808000000000002"/>
    <n v="8"/>
    <n v="0.2"/>
    <n v="5.3352000000000004"/>
  </r>
  <r>
    <n v="5384"/>
    <x v="2677"/>
    <x v="0"/>
    <x v="64"/>
    <d v="2013-09-08T00:00:00"/>
    <s v="Second Class"/>
    <x v="760"/>
    <s v="Don Miller"/>
    <x v="1"/>
    <s v="United States"/>
    <s v="Houston"/>
    <x v="5"/>
    <n v="77070"/>
    <x v="2"/>
    <s v="OFF-PA-10002036"/>
    <x v="1"/>
    <x v="10"/>
    <s v="Xerox 1930"/>
    <n v="10.368000000000002"/>
    <n v="2"/>
    <n v="0.2"/>
    <n v="3.7584"/>
  </r>
  <r>
    <n v="5385"/>
    <x v="2678"/>
    <x v="3"/>
    <x v="335"/>
    <d v="2014-07-04T00:00:00"/>
    <s v="Standard Class"/>
    <x v="417"/>
    <s v="Chris Cortes"/>
    <x v="0"/>
    <s v="United States"/>
    <s v="Philadelphia"/>
    <x v="9"/>
    <n v="19143"/>
    <x v="3"/>
    <s v="TEC-PH-10001760"/>
    <x v="2"/>
    <x v="7"/>
    <s v="Bose SoundLink Bluetooth Speaker"/>
    <n v="358.2"/>
    <n v="3"/>
    <n v="0.4"/>
    <n v="41.79000000000002"/>
  </r>
  <r>
    <n v="5386"/>
    <x v="2678"/>
    <x v="3"/>
    <x v="335"/>
    <d v="2014-07-04T00:00:00"/>
    <s v="Standard Class"/>
    <x v="417"/>
    <s v="Chris Cortes"/>
    <x v="0"/>
    <s v="United States"/>
    <s v="Philadelphia"/>
    <x v="9"/>
    <n v="19143"/>
    <x v="3"/>
    <s v="TEC-PH-10000673"/>
    <x v="2"/>
    <x v="7"/>
    <s v="Plantronics Voyager Pro HD - Bluetooth Headset"/>
    <n v="545.91599999999994"/>
    <n v="14"/>
    <n v="0.4"/>
    <n v="72.788800000000037"/>
  </r>
  <r>
    <n v="5387"/>
    <x v="2679"/>
    <x v="3"/>
    <x v="846"/>
    <d v="2014-03-18T00:00:00"/>
    <s v="Standard Class"/>
    <x v="315"/>
    <s v="Guy Armstrong"/>
    <x v="0"/>
    <s v="United States"/>
    <s v="Rogers"/>
    <x v="36"/>
    <n v="72756"/>
    <x v="0"/>
    <s v="OFF-BI-10000829"/>
    <x v="1"/>
    <x v="8"/>
    <s v="Avery Non-Stick Binders"/>
    <n v="40.410000000000004"/>
    <n v="9"/>
    <n v="0"/>
    <n v="18.5886"/>
  </r>
  <r>
    <n v="5388"/>
    <x v="2680"/>
    <x v="3"/>
    <x v="1042"/>
    <d v="2014-02-22T00:00:00"/>
    <s v="Second Class"/>
    <x v="51"/>
    <s v="Cynthia Voltz"/>
    <x v="1"/>
    <s v="United States"/>
    <s v="Los Angeles"/>
    <x v="1"/>
    <n v="90045"/>
    <x v="1"/>
    <s v="TEC-PH-10001924"/>
    <x v="2"/>
    <x v="7"/>
    <s v="iHome FM Clock Radio with Lightning Dock"/>
    <n v="167.976"/>
    <n v="3"/>
    <n v="0.2"/>
    <n v="10.498500000000007"/>
  </r>
  <r>
    <n v="5389"/>
    <x v="2680"/>
    <x v="3"/>
    <x v="1042"/>
    <d v="2014-02-22T00:00:00"/>
    <s v="Second Class"/>
    <x v="51"/>
    <s v="Cynthia Voltz"/>
    <x v="1"/>
    <s v="United States"/>
    <s v="Los Angeles"/>
    <x v="1"/>
    <n v="90045"/>
    <x v="1"/>
    <s v="TEC-AC-10004864"/>
    <x v="2"/>
    <x v="11"/>
    <s v="Memorex Micro Travel Drive 32 GB"/>
    <n v="109.53"/>
    <n v="3"/>
    <n v="0"/>
    <n v="47.097900000000003"/>
  </r>
  <r>
    <n v="5390"/>
    <x v="2680"/>
    <x v="3"/>
    <x v="1042"/>
    <d v="2014-02-22T00:00:00"/>
    <s v="Second Class"/>
    <x v="51"/>
    <s v="Cynthia Voltz"/>
    <x v="1"/>
    <s v="United States"/>
    <s v="Los Angeles"/>
    <x v="1"/>
    <n v="90045"/>
    <x v="1"/>
    <s v="OFF-LA-10004345"/>
    <x v="1"/>
    <x v="2"/>
    <s v="Avery 493"/>
    <n v="9.82"/>
    <n v="2"/>
    <n v="0"/>
    <n v="4.8117999999999999"/>
  </r>
  <r>
    <n v="5391"/>
    <x v="2681"/>
    <x v="3"/>
    <x v="468"/>
    <d v="2014-11-13T00:00:00"/>
    <s v="Second Class"/>
    <x v="714"/>
    <s v="Nick Crebassa"/>
    <x v="1"/>
    <s v="United States"/>
    <s v="Seattle"/>
    <x v="4"/>
    <n v="98105"/>
    <x v="1"/>
    <s v="OFF-BI-10000088"/>
    <x v="1"/>
    <x v="8"/>
    <s v="GBC Imprintable Covers"/>
    <n v="26.352000000000004"/>
    <n v="3"/>
    <n v="0.2"/>
    <n v="9.5525999999999982"/>
  </r>
  <r>
    <n v="5392"/>
    <x v="2682"/>
    <x v="2"/>
    <x v="84"/>
    <d v="2011-11-25T00:00:00"/>
    <s v="Standard Class"/>
    <x v="744"/>
    <s v="Georgia Rosenberg"/>
    <x v="1"/>
    <s v="United States"/>
    <s v="Wilmington"/>
    <x v="13"/>
    <n v="19805"/>
    <x v="3"/>
    <s v="OFF-LA-10002787"/>
    <x v="1"/>
    <x v="2"/>
    <s v="Avery 480"/>
    <n v="22.5"/>
    <n v="6"/>
    <n v="0"/>
    <n v="10.799999999999999"/>
  </r>
  <r>
    <n v="5393"/>
    <x v="2682"/>
    <x v="2"/>
    <x v="84"/>
    <d v="2011-11-25T00:00:00"/>
    <s v="Standard Class"/>
    <x v="744"/>
    <s v="Georgia Rosenberg"/>
    <x v="1"/>
    <s v="United States"/>
    <s v="Wilmington"/>
    <x v="13"/>
    <n v="19805"/>
    <x v="3"/>
    <s v="OFF-LA-10001569"/>
    <x v="1"/>
    <x v="2"/>
    <s v="Avery 499"/>
    <n v="9.9600000000000009"/>
    <n v="2"/>
    <n v="0"/>
    <n v="4.5815999999999999"/>
  </r>
  <r>
    <n v="5394"/>
    <x v="2682"/>
    <x v="2"/>
    <x v="84"/>
    <d v="2011-11-25T00:00:00"/>
    <s v="Standard Class"/>
    <x v="744"/>
    <s v="Georgia Rosenberg"/>
    <x v="1"/>
    <s v="United States"/>
    <s v="Wilmington"/>
    <x v="13"/>
    <n v="19805"/>
    <x v="3"/>
    <s v="OFF-BI-10002429"/>
    <x v="1"/>
    <x v="8"/>
    <s v="Premier Elliptical Ring Binder, Black"/>
    <n v="213.08"/>
    <n v="7"/>
    <n v="0"/>
    <n v="102.2784"/>
  </r>
  <r>
    <n v="5395"/>
    <x v="2682"/>
    <x v="2"/>
    <x v="84"/>
    <d v="2011-11-25T00:00:00"/>
    <s v="Standard Class"/>
    <x v="744"/>
    <s v="Georgia Rosenberg"/>
    <x v="1"/>
    <s v="United States"/>
    <s v="Wilmington"/>
    <x v="13"/>
    <n v="19805"/>
    <x v="3"/>
    <s v="FUR-BO-10000362"/>
    <x v="0"/>
    <x v="0"/>
    <s v="Sauder Inglewood Library Bookcases"/>
    <n v="1025.8799999999999"/>
    <n v="6"/>
    <n v="0"/>
    <n v="235.95240000000001"/>
  </r>
  <r>
    <n v="5396"/>
    <x v="2683"/>
    <x v="2"/>
    <x v="728"/>
    <d v="2011-11-21T00:00:00"/>
    <s v="Second Class"/>
    <x v="189"/>
    <s v="John Grady"/>
    <x v="1"/>
    <s v="United States"/>
    <s v="Provo"/>
    <x v="7"/>
    <n v="84604"/>
    <x v="1"/>
    <s v="OFF-PA-10003016"/>
    <x v="1"/>
    <x v="10"/>
    <s v="Adams &quot;While You Were Out&quot; Message Pads"/>
    <n v="21.98"/>
    <n v="7"/>
    <n v="0"/>
    <n v="9.8909999999999982"/>
  </r>
  <r>
    <n v="5397"/>
    <x v="2684"/>
    <x v="0"/>
    <x v="446"/>
    <d v="2013-09-25T00:00:00"/>
    <s v="Same Day"/>
    <x v="494"/>
    <s v="Edward Becker"/>
    <x v="1"/>
    <s v="United States"/>
    <s v="San Francisco"/>
    <x v="1"/>
    <n v="94110"/>
    <x v="1"/>
    <s v="FUR-FU-10002501"/>
    <x v="0"/>
    <x v="5"/>
    <s v="Nu-Dell Executive Frame"/>
    <n v="63.2"/>
    <n v="5"/>
    <n v="0"/>
    <n v="23.384"/>
  </r>
  <r>
    <n v="5398"/>
    <x v="2685"/>
    <x v="0"/>
    <x v="73"/>
    <d v="2013-11-28T00:00:00"/>
    <s v="Standard Class"/>
    <x v="204"/>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x v="312"/>
    <s v="Brian Moss"/>
    <x v="1"/>
    <s v="United States"/>
    <s v="Lancaster"/>
    <x v="24"/>
    <n v="43130"/>
    <x v="3"/>
    <s v="OFF-BI-10002764"/>
    <x v="1"/>
    <x v="8"/>
    <s v="Recycled Pressboard Report Cover with Reinforced Top Hinge"/>
    <n v="2.907"/>
    <n v="3"/>
    <n v="0.7"/>
    <n v="-2.0348999999999995"/>
  </r>
  <r>
    <n v="5400"/>
    <x v="2687"/>
    <x v="0"/>
    <x v="526"/>
    <d v="2013-04-15T00:00:00"/>
    <s v="Standard Class"/>
    <x v="520"/>
    <s v="Herbert Flentye"/>
    <x v="0"/>
    <s v="United States"/>
    <s v="Los Angeles"/>
    <x v="1"/>
    <n v="90004"/>
    <x v="1"/>
    <s v="FUR-BO-10001798"/>
    <x v="0"/>
    <x v="0"/>
    <s v="Bush Somerset Collection Bookcase"/>
    <n v="556.66499999999996"/>
    <n v="5"/>
    <n v="0.15"/>
    <n v="6.5490000000000208"/>
  </r>
  <r>
    <n v="5401"/>
    <x v="2688"/>
    <x v="3"/>
    <x v="296"/>
    <d v="2014-09-24T00:00:00"/>
    <s v="First Class"/>
    <x v="761"/>
    <s v="Muhammed Lee"/>
    <x v="0"/>
    <s v="United States"/>
    <s v="Seattle"/>
    <x v="4"/>
    <n v="98103"/>
    <x v="1"/>
    <s v="TEC-AC-10000158"/>
    <x v="2"/>
    <x v="11"/>
    <s v="Sony 64GB Class 10 Micro SDHC R40 Memory Card"/>
    <n v="71.98"/>
    <n v="2"/>
    <n v="0"/>
    <n v="15.1158"/>
  </r>
  <r>
    <n v="5402"/>
    <x v="2688"/>
    <x v="3"/>
    <x v="296"/>
    <d v="2014-09-24T00:00:00"/>
    <s v="First Class"/>
    <x v="761"/>
    <s v="Muhammed Lee"/>
    <x v="0"/>
    <s v="United States"/>
    <s v="Seattle"/>
    <x v="4"/>
    <n v="98103"/>
    <x v="1"/>
    <s v="TEC-AC-10000303"/>
    <x v="2"/>
    <x v="11"/>
    <s v="Logitech M510 Wireless Mouse"/>
    <n v="79.98"/>
    <n v="2"/>
    <n v="0"/>
    <n v="26.3934"/>
  </r>
  <r>
    <n v="5403"/>
    <x v="2689"/>
    <x v="3"/>
    <x v="1043"/>
    <d v="2014-08-30T00:00:00"/>
    <s v="Standard Class"/>
    <x v="124"/>
    <s v="Alan Haines"/>
    <x v="1"/>
    <s v="United States"/>
    <s v="New York City"/>
    <x v="15"/>
    <n v="10024"/>
    <x v="3"/>
    <s v="OFF-BI-10003910"/>
    <x v="1"/>
    <x v="8"/>
    <s v="DXL Angle-View Binders with Locking Rings by Samsill"/>
    <n v="24.672000000000001"/>
    <n v="4"/>
    <n v="0.2"/>
    <n v="7.71"/>
  </r>
  <r>
    <n v="5404"/>
    <x v="2689"/>
    <x v="3"/>
    <x v="1043"/>
    <d v="2014-08-30T00:00:00"/>
    <s v="Standard Class"/>
    <x v="124"/>
    <s v="Alan Haines"/>
    <x v="1"/>
    <s v="United States"/>
    <s v="New York City"/>
    <x v="15"/>
    <n v="10024"/>
    <x v="3"/>
    <s v="OFF-BI-10000138"/>
    <x v="1"/>
    <x v="8"/>
    <s v="Acco Translucent Poly Ring Binders"/>
    <n v="3.7439999999999998"/>
    <n v="1"/>
    <n v="0.2"/>
    <n v="1.3104"/>
  </r>
  <r>
    <n v="5405"/>
    <x v="2690"/>
    <x v="0"/>
    <x v="712"/>
    <d v="2013-02-26T00:00:00"/>
    <s v="Standard Class"/>
    <x v="356"/>
    <s v="Tracy Zic"/>
    <x v="0"/>
    <s v="United States"/>
    <s v="Los Angeles"/>
    <x v="1"/>
    <n v="90045"/>
    <x v="1"/>
    <s v="TEC-PH-10002398"/>
    <x v="2"/>
    <x v="7"/>
    <s v="AT&amp;T 1070 Corded Phone"/>
    <n v="445.96000000000004"/>
    <n v="5"/>
    <n v="0.2"/>
    <n v="55.744999999999948"/>
  </r>
  <r>
    <n v="5406"/>
    <x v="2690"/>
    <x v="0"/>
    <x v="712"/>
    <d v="2013-02-26T00:00:00"/>
    <s v="Standard Class"/>
    <x v="356"/>
    <s v="Tracy Zic"/>
    <x v="0"/>
    <s v="United States"/>
    <s v="Los Angeles"/>
    <x v="1"/>
    <n v="90045"/>
    <x v="1"/>
    <s v="TEC-AC-10003399"/>
    <x v="2"/>
    <x v="11"/>
    <s v="Memorex Mini Travel Drive 64 GB USB 2.0 Flash Drive"/>
    <n v="36.24"/>
    <n v="1"/>
    <n v="0"/>
    <n v="15.220800000000001"/>
  </r>
  <r>
    <n v="5407"/>
    <x v="2690"/>
    <x v="0"/>
    <x v="712"/>
    <d v="2013-02-26T00:00:00"/>
    <s v="Standard Class"/>
    <x v="356"/>
    <s v="Tracy Zic"/>
    <x v="0"/>
    <s v="United States"/>
    <s v="Los Angeles"/>
    <x v="1"/>
    <n v="90045"/>
    <x v="1"/>
    <s v="OFF-FA-10000992"/>
    <x v="1"/>
    <x v="13"/>
    <s v="Acco Clips to Go Binder Clips, 24 Clips in Two Sizes"/>
    <n v="10.649999999999999"/>
    <n v="3"/>
    <n v="0"/>
    <n v="5.0054999999999996"/>
  </r>
  <r>
    <n v="5408"/>
    <x v="2691"/>
    <x v="3"/>
    <x v="166"/>
    <d v="2014-12-15T00:00:00"/>
    <s v="Standard Class"/>
    <x v="664"/>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x v="664"/>
    <s v="Denise Monton"/>
    <x v="1"/>
    <s v="United States"/>
    <s v="San Francisco"/>
    <x v="1"/>
    <n v="94109"/>
    <x v="1"/>
    <s v="OFF-BI-10002854"/>
    <x v="1"/>
    <x v="8"/>
    <s v="Performers Binder/Pad Holder, Black"/>
    <n v="22.424000000000003"/>
    <n v="1"/>
    <n v="0.2"/>
    <n v="8.4089999999999989"/>
  </r>
  <r>
    <n v="5410"/>
    <x v="2691"/>
    <x v="3"/>
    <x v="166"/>
    <d v="2014-12-15T00:00:00"/>
    <s v="Standard Class"/>
    <x v="664"/>
    <s v="Denise Monton"/>
    <x v="1"/>
    <s v="United States"/>
    <s v="San Francisco"/>
    <x v="1"/>
    <n v="94109"/>
    <x v="1"/>
    <s v="OFF-BI-10001670"/>
    <x v="1"/>
    <x v="8"/>
    <s v="Vinyl Sectional Post Binders"/>
    <n v="90.480000000000018"/>
    <n v="3"/>
    <n v="0.2"/>
    <n v="33.93"/>
  </r>
  <r>
    <n v="5411"/>
    <x v="2691"/>
    <x v="3"/>
    <x v="166"/>
    <d v="2014-12-15T00:00:00"/>
    <s v="Standard Class"/>
    <x v="664"/>
    <s v="Denise Monton"/>
    <x v="1"/>
    <s v="United States"/>
    <s v="San Francisco"/>
    <x v="1"/>
    <n v="94109"/>
    <x v="1"/>
    <s v="OFF-ST-10001837"/>
    <x v="1"/>
    <x v="4"/>
    <s v="SAFCO Mobile Desk Side File, Wire Frame"/>
    <n v="42.76"/>
    <n v="1"/>
    <n v="0"/>
    <n v="11.117599999999999"/>
  </r>
  <r>
    <n v="5412"/>
    <x v="2692"/>
    <x v="3"/>
    <x v="65"/>
    <d v="2014-09-23T00:00:00"/>
    <s v="Standard Class"/>
    <x v="700"/>
    <s v="Tony Sayre"/>
    <x v="0"/>
    <s v="United States"/>
    <s v="Clovis"/>
    <x v="27"/>
    <n v="88101"/>
    <x v="1"/>
    <s v="OFF-BI-10002012"/>
    <x v="1"/>
    <x v="8"/>
    <s v="Wilson Jones Easy Flow II Sheet Lifters"/>
    <n v="10.080000000000002"/>
    <n v="7"/>
    <n v="0.2"/>
    <n v="3.5279999999999996"/>
  </r>
  <r>
    <n v="5413"/>
    <x v="2692"/>
    <x v="3"/>
    <x v="65"/>
    <d v="2014-09-23T00:00:00"/>
    <s v="Standard Class"/>
    <x v="700"/>
    <s v="Tony Sayre"/>
    <x v="0"/>
    <s v="United States"/>
    <s v="Clovis"/>
    <x v="27"/>
    <n v="88101"/>
    <x v="1"/>
    <s v="TEC-AC-10004992"/>
    <x v="2"/>
    <x v="11"/>
    <s v="Kingston Digital DataTraveler 64GB USB 2.0"/>
    <n v="101.34"/>
    <n v="3"/>
    <n v="0"/>
    <n v="8.1071999999999917"/>
  </r>
  <r>
    <n v="5414"/>
    <x v="2693"/>
    <x v="0"/>
    <x v="108"/>
    <d v="2013-09-15T00:00:00"/>
    <s v="First Class"/>
    <x v="577"/>
    <s v="Trudy Brown"/>
    <x v="0"/>
    <s v="United States"/>
    <s v="Wichita"/>
    <x v="41"/>
    <n v="67212"/>
    <x v="2"/>
    <s v="TEC-PH-10003171"/>
    <x v="2"/>
    <x v="7"/>
    <s v="Plantronics Encore H101 Dual Earpieces Headset"/>
    <n v="224.75"/>
    <n v="5"/>
    <n v="0"/>
    <n v="62.929999999999993"/>
  </r>
  <r>
    <n v="5415"/>
    <x v="2694"/>
    <x v="3"/>
    <x v="397"/>
    <d v="2014-09-29T00:00:00"/>
    <s v="Standard Class"/>
    <x v="48"/>
    <s v="Lena Cacioppo"/>
    <x v="0"/>
    <s v="United States"/>
    <s v="Chicago"/>
    <x v="10"/>
    <n v="60653"/>
    <x v="2"/>
    <s v="OFF-AP-10000390"/>
    <x v="1"/>
    <x v="9"/>
    <s v="Euro Pro Shark Stick Mini Vacuum"/>
    <n v="73.175999999999974"/>
    <n v="6"/>
    <n v="0.8"/>
    <n v="-197.57520000000002"/>
  </r>
  <r>
    <n v="5416"/>
    <x v="2694"/>
    <x v="3"/>
    <x v="397"/>
    <d v="2014-09-29T00:00:00"/>
    <s v="Standard Class"/>
    <x v="48"/>
    <s v="Lena Cacioppo"/>
    <x v="0"/>
    <s v="United States"/>
    <s v="Chicago"/>
    <x v="10"/>
    <n v="60653"/>
    <x v="2"/>
    <s v="OFF-PA-10004888"/>
    <x v="1"/>
    <x v="10"/>
    <s v="Xerox 217"/>
    <n v="20.736000000000004"/>
    <n v="4"/>
    <n v="0.2"/>
    <n v="7.2576000000000001"/>
  </r>
  <r>
    <n v="5417"/>
    <x v="2694"/>
    <x v="3"/>
    <x v="397"/>
    <d v="2014-09-29T00:00:00"/>
    <s v="Standard Class"/>
    <x v="48"/>
    <s v="Lena Cacioppo"/>
    <x v="0"/>
    <s v="United States"/>
    <s v="Chicago"/>
    <x v="10"/>
    <n v="60653"/>
    <x v="2"/>
    <s v="TEC-PH-10004188"/>
    <x v="2"/>
    <x v="7"/>
    <s v="OtterBox Commuter Series Case - Samsung Galaxy S4"/>
    <n v="39.984000000000002"/>
    <n v="2"/>
    <n v="0.2"/>
    <n v="-8.9963999999999995"/>
  </r>
  <r>
    <n v="5418"/>
    <x v="2695"/>
    <x v="2"/>
    <x v="191"/>
    <d v="2011-10-08T00:00:00"/>
    <s v="Second Class"/>
    <x v="87"/>
    <s v="Alice McCarthy"/>
    <x v="1"/>
    <s v="United States"/>
    <s v="Omaha"/>
    <x v="8"/>
    <n v="68104"/>
    <x v="2"/>
    <s v="OFF-BI-10004099"/>
    <x v="1"/>
    <x v="8"/>
    <s v="GBC VeloBinder Strips"/>
    <n v="15.36"/>
    <n v="2"/>
    <n v="0"/>
    <n v="7.68"/>
  </r>
  <r>
    <n v="5419"/>
    <x v="2696"/>
    <x v="1"/>
    <x v="924"/>
    <d v="2012-10-26T00:00:00"/>
    <s v="First Class"/>
    <x v="555"/>
    <s v="Joe Elijah"/>
    <x v="0"/>
    <s v="United States"/>
    <s v="Houston"/>
    <x v="5"/>
    <n v="77041"/>
    <x v="2"/>
    <s v="OFF-PA-10004621"/>
    <x v="1"/>
    <x v="10"/>
    <s v="Xerox 212"/>
    <n v="36.288000000000011"/>
    <n v="7"/>
    <n v="0.2"/>
    <n v="12.700800000000001"/>
  </r>
  <r>
    <n v="5420"/>
    <x v="2696"/>
    <x v="1"/>
    <x v="924"/>
    <d v="2012-10-26T00:00:00"/>
    <s v="First Class"/>
    <x v="555"/>
    <s v="Joe Elijah"/>
    <x v="0"/>
    <s v="United States"/>
    <s v="Houston"/>
    <x v="5"/>
    <n v="77041"/>
    <x v="2"/>
    <s v="TEC-PH-10002103"/>
    <x v="2"/>
    <x v="7"/>
    <s v="Jabra SPEAK 410"/>
    <n v="150.38399999999999"/>
    <n v="2"/>
    <n v="0.2"/>
    <n v="15.038400000000003"/>
  </r>
  <r>
    <n v="5421"/>
    <x v="2697"/>
    <x v="0"/>
    <x v="1044"/>
    <d v="2013-04-03T00:00:00"/>
    <s v="Second Class"/>
    <x v="229"/>
    <s v="Carlos Soltero"/>
    <x v="0"/>
    <s v="United States"/>
    <s v="Philadelphia"/>
    <x v="9"/>
    <n v="19134"/>
    <x v="3"/>
    <s v="TEC-PH-10002789"/>
    <x v="2"/>
    <x v="7"/>
    <s v="LG Exalt"/>
    <n v="280.78200000000004"/>
    <n v="3"/>
    <n v="0.4"/>
    <n v="-60.836100000000016"/>
  </r>
  <r>
    <n v="5422"/>
    <x v="2697"/>
    <x v="0"/>
    <x v="1044"/>
    <d v="2013-04-03T00:00:00"/>
    <s v="Second Class"/>
    <x v="229"/>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x v="418"/>
    <s v="Phillip Flathmann"/>
    <x v="0"/>
    <s v="United States"/>
    <s v="Los Angeles"/>
    <x v="1"/>
    <n v="90045"/>
    <x v="1"/>
    <s v="OFF-BI-10000138"/>
    <x v="1"/>
    <x v="8"/>
    <s v="Acco Translucent Poly Ring Binders"/>
    <n v="11.231999999999999"/>
    <n v="3"/>
    <n v="0.2"/>
    <n v="3.9312000000000005"/>
  </r>
  <r>
    <n v="5424"/>
    <x v="2699"/>
    <x v="3"/>
    <x v="132"/>
    <d v="2014-11-06T00:00:00"/>
    <s v="Second Class"/>
    <x v="601"/>
    <s v="Patrick Jones"/>
    <x v="1"/>
    <s v="United States"/>
    <s v="Richmond"/>
    <x v="0"/>
    <n v="40475"/>
    <x v="0"/>
    <s v="OFF-PA-10001215"/>
    <x v="1"/>
    <x v="10"/>
    <s v="Xerox 1963"/>
    <n v="26.400000000000002"/>
    <n v="5"/>
    <n v="0"/>
    <n v="11.879999999999999"/>
  </r>
  <r>
    <n v="5425"/>
    <x v="2700"/>
    <x v="3"/>
    <x v="176"/>
    <d v="2014-01-27T00:00:00"/>
    <s v="Standard Class"/>
    <x v="223"/>
    <s v="Jeremy Farry"/>
    <x v="0"/>
    <s v="United States"/>
    <s v="Waterbury"/>
    <x v="29"/>
    <n v="6708"/>
    <x v="3"/>
    <s v="OFF-AR-10001545"/>
    <x v="1"/>
    <x v="6"/>
    <s v="Newell 326"/>
    <n v="3.52"/>
    <n v="2"/>
    <n v="0"/>
    <n v="1.0207999999999999"/>
  </r>
  <r>
    <n v="5426"/>
    <x v="2701"/>
    <x v="0"/>
    <x v="275"/>
    <d v="2013-12-07T00:00:00"/>
    <s v="First Class"/>
    <x v="392"/>
    <s v="Neoma Murray"/>
    <x v="0"/>
    <s v="United States"/>
    <s v="Los Angeles"/>
    <x v="1"/>
    <n v="90045"/>
    <x v="1"/>
    <s v="TEC-AC-10003870"/>
    <x v="2"/>
    <x v="11"/>
    <s v="Logitech Z-906 Speaker sys - home theater - 5.1-CH"/>
    <n v="1649.95"/>
    <n v="5"/>
    <n v="0"/>
    <n v="659.98"/>
  </r>
  <r>
    <n v="5427"/>
    <x v="2701"/>
    <x v="0"/>
    <x v="275"/>
    <d v="2013-12-07T00:00:00"/>
    <s v="First Class"/>
    <x v="392"/>
    <s v="Neoma Murray"/>
    <x v="0"/>
    <s v="United States"/>
    <s v="Los Angeles"/>
    <x v="1"/>
    <n v="90045"/>
    <x v="1"/>
    <s v="FUR-FU-10001085"/>
    <x v="0"/>
    <x v="5"/>
    <s v="3M Polarizing Light Filter Sleeves"/>
    <n v="111.89999999999999"/>
    <n v="6"/>
    <n v="0"/>
    <n v="51.47399999999999"/>
  </r>
  <r>
    <n v="5428"/>
    <x v="2702"/>
    <x v="0"/>
    <x v="403"/>
    <d v="2013-06-15T00:00:00"/>
    <s v="Same Day"/>
    <x v="762"/>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x v="449"/>
    <s v="Sam Zeldin"/>
    <x v="2"/>
    <s v="United States"/>
    <s v="San Francisco"/>
    <x v="1"/>
    <n v="94122"/>
    <x v="1"/>
    <s v="OFF-ST-10003455"/>
    <x v="1"/>
    <x v="4"/>
    <s v="Tenex File Box, Personal Filing Tote with Lid, Black"/>
    <n v="46.53"/>
    <n v="3"/>
    <n v="0"/>
    <n v="12.097800000000001"/>
  </r>
  <r>
    <n v="5430"/>
    <x v="2704"/>
    <x v="2"/>
    <x v="742"/>
    <d v="2011-09-07T00:00:00"/>
    <s v="First Class"/>
    <x v="701"/>
    <s v="Patrick Ryan"/>
    <x v="0"/>
    <s v="United States"/>
    <s v="Saint Petersburg"/>
    <x v="2"/>
    <n v="33710"/>
    <x v="0"/>
    <s v="FUR-FU-10001967"/>
    <x v="0"/>
    <x v="5"/>
    <s v="Telescoping Adjustable Floor Lamp"/>
    <n v="31.983999999999998"/>
    <n v="2"/>
    <n v="0.2"/>
    <n v="1.9989999999999979"/>
  </r>
  <r>
    <n v="5431"/>
    <x v="2705"/>
    <x v="3"/>
    <x v="208"/>
    <d v="2014-10-26T00:00:00"/>
    <s v="Standard Class"/>
    <x v="763"/>
    <s v="Frank Carlisle"/>
    <x v="2"/>
    <s v="United States"/>
    <s v="Lakewood"/>
    <x v="24"/>
    <n v="44107"/>
    <x v="3"/>
    <s v="OFF-AP-10000938"/>
    <x v="1"/>
    <x v="9"/>
    <s v="Avanti 1.7 Cu. Ft. Refrigerator"/>
    <n v="161.56800000000001"/>
    <n v="2"/>
    <n v="0.2"/>
    <n v="16.156799999999997"/>
  </r>
  <r>
    <n v="5432"/>
    <x v="2705"/>
    <x v="3"/>
    <x v="208"/>
    <d v="2014-10-26T00:00:00"/>
    <s v="Standard Class"/>
    <x v="763"/>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x v="763"/>
    <s v="Frank Carlisle"/>
    <x v="2"/>
    <s v="United States"/>
    <s v="Lakewood"/>
    <x v="24"/>
    <n v="44107"/>
    <x v="3"/>
    <s v="OFF-BI-10002799"/>
    <x v="1"/>
    <x v="8"/>
    <s v="SlimView Poly Binder, 3/8&quot;"/>
    <n v="6.2160000000000002"/>
    <n v="4"/>
    <n v="0.7"/>
    <n v="-4.9727999999999994"/>
  </r>
  <r>
    <n v="5434"/>
    <x v="2706"/>
    <x v="3"/>
    <x v="1016"/>
    <d v="2014-04-30T00:00:00"/>
    <s v="Standard Class"/>
    <x v="405"/>
    <s v="Larry Hughes"/>
    <x v="0"/>
    <s v="United States"/>
    <s v="Chandler"/>
    <x v="16"/>
    <n v="85224"/>
    <x v="1"/>
    <s v="OFF-AR-10000246"/>
    <x v="1"/>
    <x v="6"/>
    <s v="Newell 318"/>
    <n v="8.895999999999999"/>
    <n v="4"/>
    <n v="0.2"/>
    <n v="0.66719999999999979"/>
  </r>
  <r>
    <n v="5435"/>
    <x v="2707"/>
    <x v="1"/>
    <x v="324"/>
    <d v="2012-10-24T00:00:00"/>
    <s v="Standard Class"/>
    <x v="84"/>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x v="84"/>
    <s v="Robert Marley"/>
    <x v="2"/>
    <s v="United States"/>
    <s v="Los Angeles"/>
    <x v="1"/>
    <n v="90008"/>
    <x v="1"/>
    <s v="TEC-AC-10000892"/>
    <x v="2"/>
    <x v="11"/>
    <s v="NETGEAR N750 Dual Band Wi-Fi Gigabit Router"/>
    <n v="270"/>
    <n v="3"/>
    <n v="0"/>
    <n v="97.199999999999989"/>
  </r>
  <r>
    <n v="5437"/>
    <x v="2708"/>
    <x v="2"/>
    <x v="260"/>
    <d v="2011-07-08T00:00:00"/>
    <s v="First Class"/>
    <x v="760"/>
    <s v="Don Miller"/>
    <x v="1"/>
    <s v="United States"/>
    <s v="Palm Coast"/>
    <x v="2"/>
    <n v="32137"/>
    <x v="0"/>
    <s v="FUR-FU-10001591"/>
    <x v="0"/>
    <x v="5"/>
    <s v="Advantus Panel Wall Certificate Holder - 8.5x11"/>
    <n v="19.52"/>
    <n v="2"/>
    <n v="0.2"/>
    <n v="5.3680000000000012"/>
  </r>
  <r>
    <n v="5438"/>
    <x v="2708"/>
    <x v="2"/>
    <x v="260"/>
    <d v="2011-07-08T00:00:00"/>
    <s v="First Class"/>
    <x v="760"/>
    <s v="Don Miller"/>
    <x v="1"/>
    <s v="United States"/>
    <s v="Palm Coast"/>
    <x v="2"/>
    <n v="32137"/>
    <x v="0"/>
    <s v="OFF-BI-10001787"/>
    <x v="1"/>
    <x v="8"/>
    <s v="Wilson Jones Four-Pocket Poly Binders"/>
    <n v="9.8100000000000023"/>
    <n v="5"/>
    <n v="0.7"/>
    <n v="-6.8669999999999973"/>
  </r>
  <r>
    <n v="5439"/>
    <x v="2708"/>
    <x v="2"/>
    <x v="260"/>
    <d v="2011-07-08T00:00:00"/>
    <s v="First Class"/>
    <x v="760"/>
    <s v="Don Miller"/>
    <x v="1"/>
    <s v="United States"/>
    <s v="Palm Coast"/>
    <x v="2"/>
    <n v="32137"/>
    <x v="0"/>
    <s v="FUR-FU-10003192"/>
    <x v="0"/>
    <x v="5"/>
    <s v="Luxo Adjustable Task Clamp Lamp"/>
    <n v="213.21600000000001"/>
    <n v="3"/>
    <n v="0.2"/>
    <n v="15.991199999999992"/>
  </r>
  <r>
    <n v="5440"/>
    <x v="2709"/>
    <x v="0"/>
    <x v="958"/>
    <d v="2013-04-10T00:00:00"/>
    <s v="Standard Class"/>
    <x v="699"/>
    <s v="Evan Henry"/>
    <x v="0"/>
    <s v="United States"/>
    <s v="New York City"/>
    <x v="15"/>
    <n v="10035"/>
    <x v="3"/>
    <s v="OFF-BI-10004600"/>
    <x v="1"/>
    <x v="8"/>
    <s v="Ibico Ibimaster 300 Manual Binding System"/>
    <n v="588.78399999999999"/>
    <n v="2"/>
    <n v="0.2"/>
    <n v="183.99499999999998"/>
  </r>
  <r>
    <n v="5441"/>
    <x v="2710"/>
    <x v="3"/>
    <x v="38"/>
    <d v="2014-11-19T00:00:00"/>
    <s v="Second Class"/>
    <x v="646"/>
    <s v="Toby Carlisle"/>
    <x v="0"/>
    <s v="United States"/>
    <s v="Jupiter"/>
    <x v="2"/>
    <n v="33458"/>
    <x v="0"/>
    <s v="OFF-AR-10002335"/>
    <x v="1"/>
    <x v="6"/>
    <s v="DIXON Oriole Pencils"/>
    <n v="2.0640000000000001"/>
    <n v="1"/>
    <n v="0.2"/>
    <n v="0.15480000000000005"/>
  </r>
  <r>
    <n v="5442"/>
    <x v="2711"/>
    <x v="3"/>
    <x v="428"/>
    <d v="2014-09-14T00:00:00"/>
    <s v="Standard Class"/>
    <x v="482"/>
    <s v="Arianne Irving"/>
    <x v="0"/>
    <s v="United States"/>
    <s v="Glendale"/>
    <x v="16"/>
    <n v="85301"/>
    <x v="1"/>
    <s v="OFF-PA-10000859"/>
    <x v="1"/>
    <x v="10"/>
    <s v="Unpadded Memo Slips"/>
    <n v="6.3680000000000003"/>
    <n v="2"/>
    <n v="0.2"/>
    <n v="2.3879999999999999"/>
  </r>
  <r>
    <n v="5443"/>
    <x v="2712"/>
    <x v="1"/>
    <x v="786"/>
    <d v="2012-04-23T00:00:00"/>
    <s v="Standard Class"/>
    <x v="341"/>
    <s v="Jessica Myrick"/>
    <x v="0"/>
    <s v="United States"/>
    <s v="New York City"/>
    <x v="15"/>
    <n v="10035"/>
    <x v="3"/>
    <s v="TEC-AC-10003198"/>
    <x v="2"/>
    <x v="11"/>
    <s v="Enermax Acrylux Wireless Keyboard"/>
    <n v="99.6"/>
    <n v="1"/>
    <n v="0"/>
    <n v="36.851999999999997"/>
  </r>
  <r>
    <n v="5444"/>
    <x v="2712"/>
    <x v="1"/>
    <x v="786"/>
    <d v="2012-04-23T00:00:00"/>
    <s v="Standard Class"/>
    <x v="341"/>
    <s v="Jessica Myrick"/>
    <x v="0"/>
    <s v="United States"/>
    <s v="New York City"/>
    <x v="15"/>
    <n v="10035"/>
    <x v="3"/>
    <s v="OFF-BI-10001900"/>
    <x v="1"/>
    <x v="8"/>
    <s v="DXL Angle-View Binders with Locking Rings, Black"/>
    <n v="62.296000000000006"/>
    <n v="13"/>
    <n v="0.2"/>
    <n v="21.024899999999999"/>
  </r>
  <r>
    <n v="5445"/>
    <x v="2712"/>
    <x v="1"/>
    <x v="786"/>
    <d v="2012-04-23T00:00:00"/>
    <s v="Standard Class"/>
    <x v="341"/>
    <s v="Jessica Myrick"/>
    <x v="0"/>
    <s v="United States"/>
    <s v="New York City"/>
    <x v="15"/>
    <n v="10035"/>
    <x v="3"/>
    <s v="OFF-AR-10000614"/>
    <x v="1"/>
    <x v="6"/>
    <s v="Barrel Sharpener"/>
    <n v="10.709999999999999"/>
    <n v="3"/>
    <n v="0"/>
    <n v="2.7845999999999997"/>
  </r>
  <r>
    <n v="5446"/>
    <x v="2713"/>
    <x v="0"/>
    <x v="197"/>
    <d v="2013-07-30T00:00:00"/>
    <s v="Standard Class"/>
    <x v="336"/>
    <s v="Bill Eplett"/>
    <x v="2"/>
    <s v="United States"/>
    <s v="Houston"/>
    <x v="5"/>
    <n v="77041"/>
    <x v="2"/>
    <s v="OFF-EN-10003040"/>
    <x v="1"/>
    <x v="12"/>
    <s v="Quality Park Security Envelopes"/>
    <n v="20.936000000000003"/>
    <n v="1"/>
    <n v="0.2"/>
    <n v="7.0659000000000001"/>
  </r>
  <r>
    <n v="5447"/>
    <x v="2714"/>
    <x v="0"/>
    <x v="370"/>
    <d v="2013-09-01T00:00:00"/>
    <s v="Standard Class"/>
    <x v="112"/>
    <s v="Dan Reichenbach"/>
    <x v="1"/>
    <s v="United States"/>
    <s v="New York City"/>
    <x v="15"/>
    <n v="10035"/>
    <x v="3"/>
    <s v="TEC-PH-10003442"/>
    <x v="2"/>
    <x v="7"/>
    <s v="Samsung Replacement EH64AVFWE Premium Headset"/>
    <n v="33"/>
    <n v="6"/>
    <n v="0"/>
    <n v="8.25"/>
  </r>
  <r>
    <n v="5448"/>
    <x v="2714"/>
    <x v="0"/>
    <x v="370"/>
    <d v="2013-09-01T00:00:00"/>
    <s v="Standard Class"/>
    <x v="112"/>
    <s v="Dan Reichenbach"/>
    <x v="1"/>
    <s v="United States"/>
    <s v="New York City"/>
    <x v="15"/>
    <n v="10035"/>
    <x v="3"/>
    <s v="TEC-AC-10002800"/>
    <x v="2"/>
    <x v="11"/>
    <s v="Plantronics Audio 478 Stereo USB Headset"/>
    <n v="249.95000000000002"/>
    <n v="5"/>
    <n v="0"/>
    <n v="87.482499999999987"/>
  </r>
  <r>
    <n v="5449"/>
    <x v="2715"/>
    <x v="2"/>
    <x v="171"/>
    <d v="2011-09-19T00:00:00"/>
    <s v="Standard Class"/>
    <x v="638"/>
    <s v="Tom Ashbrook"/>
    <x v="2"/>
    <s v="United States"/>
    <s v="Olathe"/>
    <x v="41"/>
    <n v="66062"/>
    <x v="2"/>
    <s v="OFF-SU-10000157"/>
    <x v="1"/>
    <x v="14"/>
    <s v="Compact Automatic Electric Letter Opener"/>
    <n v="357.93"/>
    <n v="3"/>
    <n v="0"/>
    <n v="7.158600000000007"/>
  </r>
  <r>
    <n v="5450"/>
    <x v="2715"/>
    <x v="2"/>
    <x v="171"/>
    <d v="2011-09-19T00:00:00"/>
    <s v="Standard Class"/>
    <x v="638"/>
    <s v="Tom Ashbrook"/>
    <x v="2"/>
    <s v="United States"/>
    <s v="Olathe"/>
    <x v="41"/>
    <n v="66062"/>
    <x v="2"/>
    <s v="TEC-AC-10001542"/>
    <x v="2"/>
    <x v="11"/>
    <s v="SanDisk Cruzer 16 GB USB Flash Drive"/>
    <n v="57.400000000000006"/>
    <n v="5"/>
    <n v="0"/>
    <n v="10.905999999999993"/>
  </r>
  <r>
    <n v="5451"/>
    <x v="2715"/>
    <x v="2"/>
    <x v="171"/>
    <d v="2011-09-19T00:00:00"/>
    <s v="Standard Class"/>
    <x v="638"/>
    <s v="Tom Ashbrook"/>
    <x v="2"/>
    <s v="United States"/>
    <s v="Olathe"/>
    <x v="41"/>
    <n v="66062"/>
    <x v="2"/>
    <s v="OFF-BI-10004519"/>
    <x v="1"/>
    <x v="8"/>
    <s v="GBC DocuBind P100 Manual Binding Machine"/>
    <n v="331.96"/>
    <n v="2"/>
    <n v="0"/>
    <n v="149.38199999999998"/>
  </r>
  <r>
    <n v="5452"/>
    <x v="2715"/>
    <x v="2"/>
    <x v="171"/>
    <d v="2011-09-19T00:00:00"/>
    <s v="Standard Class"/>
    <x v="638"/>
    <s v="Tom Ashbrook"/>
    <x v="2"/>
    <s v="United States"/>
    <s v="Olathe"/>
    <x v="41"/>
    <n v="66062"/>
    <x v="2"/>
    <s v="FUR-FU-10003464"/>
    <x v="0"/>
    <x v="5"/>
    <s v="Seth Thomas 8 1/2&quot; Cubicle Clock"/>
    <n v="40.56"/>
    <n v="2"/>
    <n v="0"/>
    <n v="12.979199999999999"/>
  </r>
  <r>
    <n v="5453"/>
    <x v="2716"/>
    <x v="0"/>
    <x v="405"/>
    <d v="2013-07-30T00:00:00"/>
    <s v="Standard Class"/>
    <x v="607"/>
    <s v="Kristina Nunn"/>
    <x v="2"/>
    <s v="United States"/>
    <s v="Sparks"/>
    <x v="33"/>
    <n v="89431"/>
    <x v="1"/>
    <s v="OFF-SU-10004261"/>
    <x v="1"/>
    <x v="14"/>
    <s v="Fiskars 8&quot; Scissors, 2/Pack"/>
    <n v="86.199999999999989"/>
    <n v="5"/>
    <n v="0"/>
    <n v="24.997999999999987"/>
  </r>
  <r>
    <n v="5454"/>
    <x v="2717"/>
    <x v="3"/>
    <x v="240"/>
    <d v="2014-05-24T00:00:00"/>
    <s v="Standard Class"/>
    <x v="601"/>
    <s v="Patrick Jones"/>
    <x v="1"/>
    <s v="United States"/>
    <s v="Rockford"/>
    <x v="10"/>
    <n v="61107"/>
    <x v="2"/>
    <s v="OFF-PA-10004733"/>
    <x v="1"/>
    <x v="10"/>
    <s v="Things To Do Today Spiral Book"/>
    <n v="38.016000000000005"/>
    <n v="6"/>
    <n v="0.2"/>
    <n v="13.780799999999996"/>
  </r>
  <r>
    <n v="5455"/>
    <x v="2718"/>
    <x v="3"/>
    <x v="1045"/>
    <d v="2014-05-03T00:00:00"/>
    <s v="Standard Class"/>
    <x v="204"/>
    <s v="Matt Connell"/>
    <x v="1"/>
    <s v="United States"/>
    <s v="Philadelphia"/>
    <x v="9"/>
    <n v="19143"/>
    <x v="3"/>
    <s v="OFF-ST-10001325"/>
    <x v="1"/>
    <x v="4"/>
    <s v="Sterilite Officeware Hinged File Box"/>
    <n v="8.3840000000000003"/>
    <n v="1"/>
    <n v="0.2"/>
    <n v="0.73360000000000003"/>
  </r>
  <r>
    <n v="5456"/>
    <x v="2718"/>
    <x v="3"/>
    <x v="1045"/>
    <d v="2014-05-03T00:00:00"/>
    <s v="Standard Class"/>
    <x v="204"/>
    <s v="Matt Connell"/>
    <x v="1"/>
    <s v="United States"/>
    <s v="Philadelphia"/>
    <x v="9"/>
    <n v="19143"/>
    <x v="3"/>
    <s v="OFF-AR-10003056"/>
    <x v="1"/>
    <x v="6"/>
    <s v="Newell 341"/>
    <n v="6.8480000000000008"/>
    <n v="2"/>
    <n v="0.2"/>
    <n v="0.77039999999999909"/>
  </r>
  <r>
    <n v="5457"/>
    <x v="2719"/>
    <x v="3"/>
    <x v="614"/>
    <d v="2015-01-03T00:00:00"/>
    <s v="Standard Class"/>
    <x v="94"/>
    <s v="Bruce Stewart"/>
    <x v="0"/>
    <s v="United States"/>
    <s v="Edmonds"/>
    <x v="4"/>
    <n v="98026"/>
    <x v="1"/>
    <s v="OFF-FA-10000089"/>
    <x v="1"/>
    <x v="13"/>
    <s v="Acco Glide Clips"/>
    <n v="19.600000000000001"/>
    <n v="5"/>
    <n v="0"/>
    <n v="9.6039999999999992"/>
  </r>
  <r>
    <n v="5458"/>
    <x v="2719"/>
    <x v="3"/>
    <x v="614"/>
    <d v="2015-01-03T00:00:00"/>
    <s v="Standard Class"/>
    <x v="94"/>
    <s v="Bruce Stewart"/>
    <x v="0"/>
    <s v="United States"/>
    <s v="Edmonds"/>
    <x v="4"/>
    <n v="98026"/>
    <x v="1"/>
    <s v="FUR-FU-10004093"/>
    <x v="0"/>
    <x v="5"/>
    <s v="Hand-Finished Solid Wood Document Frame"/>
    <n v="68.459999999999994"/>
    <n v="2"/>
    <n v="0"/>
    <n v="20.537999999999997"/>
  </r>
  <r>
    <n v="5459"/>
    <x v="2720"/>
    <x v="3"/>
    <x v="507"/>
    <d v="2014-09-07T00:00:00"/>
    <s v="Second Class"/>
    <x v="7"/>
    <s v="Pete Kriz"/>
    <x v="0"/>
    <s v="United States"/>
    <s v="San Francisco"/>
    <x v="1"/>
    <n v="94122"/>
    <x v="1"/>
    <s v="OFF-BI-10004022"/>
    <x v="1"/>
    <x v="8"/>
    <s v="Acco Suede Grain Vinyl Round Ring Binder"/>
    <n v="13.343999999999998"/>
    <n v="6"/>
    <n v="0.2"/>
    <n v="4.3367999999999993"/>
  </r>
  <r>
    <n v="5460"/>
    <x v="2720"/>
    <x v="3"/>
    <x v="507"/>
    <d v="2014-09-07T00:00:00"/>
    <s v="Second Class"/>
    <x v="7"/>
    <s v="Pete Kriz"/>
    <x v="0"/>
    <s v="United States"/>
    <s v="San Francisco"/>
    <x v="1"/>
    <n v="94122"/>
    <x v="1"/>
    <s v="FUR-TA-10001771"/>
    <x v="0"/>
    <x v="3"/>
    <s v="Bush Cubix Conference Tables, Fully Assembled"/>
    <n v="1478.2719999999999"/>
    <n v="8"/>
    <n v="0.2"/>
    <n v="92.392000000000053"/>
  </r>
  <r>
    <n v="5461"/>
    <x v="2721"/>
    <x v="2"/>
    <x v="90"/>
    <d v="2011-03-25T00:00:00"/>
    <s v="Standard Class"/>
    <x v="131"/>
    <s v="Thomas Seio"/>
    <x v="1"/>
    <s v="United States"/>
    <s v="Asheville"/>
    <x v="3"/>
    <n v="28806"/>
    <x v="0"/>
    <s v="OFF-ST-10002301"/>
    <x v="1"/>
    <x v="4"/>
    <s v="Tennsco Commercial Shelving"/>
    <n v="16.272000000000002"/>
    <n v="1"/>
    <n v="0.2"/>
    <n v="-3.864600000000002"/>
  </r>
  <r>
    <n v="5462"/>
    <x v="2722"/>
    <x v="3"/>
    <x v="394"/>
    <d v="2014-10-05T00:00:00"/>
    <s v="Standard Class"/>
    <x v="232"/>
    <s v="Bruce Degenhardt"/>
    <x v="0"/>
    <s v="United States"/>
    <s v="Los Angeles"/>
    <x v="1"/>
    <n v="90032"/>
    <x v="1"/>
    <s v="FUR-FU-10001706"/>
    <x v="0"/>
    <x v="5"/>
    <s v="Longer-Life Soft White Bulbs"/>
    <n v="9.24"/>
    <n v="3"/>
    <n v="0"/>
    <n v="4.4352"/>
  </r>
  <r>
    <n v="5463"/>
    <x v="2723"/>
    <x v="2"/>
    <x v="1046"/>
    <d v="2011-01-21T00:00:00"/>
    <s v="First Class"/>
    <x v="358"/>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x v="358"/>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x v="358"/>
    <s v="Toby Swindell"/>
    <x v="0"/>
    <s v="United States"/>
    <s v="Scottsdale"/>
    <x v="16"/>
    <n v="85254"/>
    <x v="1"/>
    <s v="OFF-EN-10002504"/>
    <x v="1"/>
    <x v="12"/>
    <s v="Tyvek  Top-Opening Peel &amp; Seel Envelopes, Plain White"/>
    <n v="108.72"/>
    <n v="5"/>
    <n v="0.2"/>
    <n v="36.692999999999998"/>
  </r>
  <r>
    <n v="5466"/>
    <x v="2723"/>
    <x v="2"/>
    <x v="1046"/>
    <d v="2011-01-21T00:00:00"/>
    <s v="First Class"/>
    <x v="358"/>
    <s v="Toby Swindell"/>
    <x v="0"/>
    <s v="United States"/>
    <s v="Scottsdale"/>
    <x v="16"/>
    <n v="85254"/>
    <x v="1"/>
    <s v="FUR-BO-10001972"/>
    <x v="0"/>
    <x v="0"/>
    <s v="O'Sullivan 4-Shelf Bookcase in Odessa Pine"/>
    <n v="181.47000000000003"/>
    <n v="5"/>
    <n v="0.7"/>
    <n v="-320.59699999999998"/>
  </r>
  <r>
    <n v="5467"/>
    <x v="2724"/>
    <x v="2"/>
    <x v="1047"/>
    <d v="2011-02-20T00:00:00"/>
    <s v="Second Class"/>
    <x v="461"/>
    <s v="Shui Tom"/>
    <x v="0"/>
    <s v="United States"/>
    <s v="Houston"/>
    <x v="5"/>
    <n v="77095"/>
    <x v="2"/>
    <s v="OFF-PA-10000466"/>
    <x v="1"/>
    <x v="10"/>
    <s v="Memo Book, 100 Message Capacity, 5 3/8” x 11”"/>
    <n v="16.176000000000002"/>
    <n v="3"/>
    <n v="0.2"/>
    <n v="6.0659999999999989"/>
  </r>
  <r>
    <n v="5468"/>
    <x v="2725"/>
    <x v="0"/>
    <x v="632"/>
    <d v="2013-06-15T00:00:00"/>
    <s v="Standard Class"/>
    <x v="203"/>
    <s v="Dean Braden"/>
    <x v="0"/>
    <s v="United States"/>
    <s v="San Francisco"/>
    <x v="1"/>
    <n v="94109"/>
    <x v="1"/>
    <s v="FUR-CH-10002774"/>
    <x v="0"/>
    <x v="1"/>
    <s v="Global Deluxe Stacking Chair, Gray"/>
    <n v="122.352"/>
    <n v="3"/>
    <n v="0.2"/>
    <n v="13.764599999999994"/>
  </r>
  <r>
    <n v="5469"/>
    <x v="2726"/>
    <x v="2"/>
    <x v="467"/>
    <d v="2011-09-27T00:00:00"/>
    <s v="First Class"/>
    <x v="580"/>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x v="580"/>
    <s v="Karen Ferguson"/>
    <x v="2"/>
    <s v="United States"/>
    <s v="San Diego"/>
    <x v="1"/>
    <n v="92105"/>
    <x v="1"/>
    <s v="OFF-PA-10004888"/>
    <x v="1"/>
    <x v="10"/>
    <s v="Xerox 217"/>
    <n v="19.440000000000001"/>
    <n v="3"/>
    <n v="0"/>
    <n v="9.3312000000000008"/>
  </r>
  <r>
    <n v="5471"/>
    <x v="2727"/>
    <x v="0"/>
    <x v="198"/>
    <d v="2013-06-05T00:00:00"/>
    <s v="Standard Class"/>
    <x v="594"/>
    <s v="Justin MacKendrick"/>
    <x v="0"/>
    <s v="United States"/>
    <s v="Hamilton"/>
    <x v="24"/>
    <n v="45011"/>
    <x v="3"/>
    <s v="OFF-AP-10003842"/>
    <x v="1"/>
    <x v="9"/>
    <s v="Euro-Pro Shark Turbo Vacuum"/>
    <n v="123.92000000000002"/>
    <n v="5"/>
    <n v="0.2"/>
    <n v="9.2939999999999969"/>
  </r>
  <r>
    <n v="5472"/>
    <x v="2728"/>
    <x v="3"/>
    <x v="484"/>
    <d v="2014-12-24T00:00:00"/>
    <s v="Standard Class"/>
    <x v="700"/>
    <s v="Tony Sayre"/>
    <x v="0"/>
    <s v="United States"/>
    <s v="Parker"/>
    <x v="22"/>
    <n v="80134"/>
    <x v="1"/>
    <s v="FUR-FU-10000320"/>
    <x v="0"/>
    <x v="5"/>
    <s v="OIC Stacking Trays"/>
    <n v="13.360000000000001"/>
    <n v="5"/>
    <n v="0.2"/>
    <n v="4.0080000000000009"/>
  </r>
  <r>
    <n v="5473"/>
    <x v="2728"/>
    <x v="3"/>
    <x v="484"/>
    <d v="2014-12-24T00:00:00"/>
    <s v="Standard Class"/>
    <x v="700"/>
    <s v="Tony Sayre"/>
    <x v="0"/>
    <s v="United States"/>
    <s v="Parker"/>
    <x v="22"/>
    <n v="80134"/>
    <x v="1"/>
    <s v="OFF-ST-10002554"/>
    <x v="1"/>
    <x v="4"/>
    <s v="Tennsco Industrial Shelving"/>
    <n v="78.256"/>
    <n v="2"/>
    <n v="0.2"/>
    <n v="-17.607599999999998"/>
  </r>
  <r>
    <n v="5474"/>
    <x v="2728"/>
    <x v="3"/>
    <x v="484"/>
    <d v="2014-12-24T00:00:00"/>
    <s v="Standard Class"/>
    <x v="700"/>
    <s v="Tony Sayre"/>
    <x v="0"/>
    <s v="United States"/>
    <s v="Parker"/>
    <x v="22"/>
    <n v="80134"/>
    <x v="1"/>
    <s v="FUR-BO-10000468"/>
    <x v="0"/>
    <x v="0"/>
    <s v="O'Sullivan 2-Shelf Heavy-Duty Bookcases"/>
    <n v="102.01800000000001"/>
    <n v="7"/>
    <n v="0.7"/>
    <n v="-183.6323999999999"/>
  </r>
  <r>
    <n v="5475"/>
    <x v="2729"/>
    <x v="3"/>
    <x v="377"/>
    <d v="2014-12-27T00:00:00"/>
    <s v="Same Day"/>
    <x v="289"/>
    <s v="Yoseph Carroll"/>
    <x v="1"/>
    <s v="United States"/>
    <s v="Fremont"/>
    <x v="8"/>
    <n v="68025"/>
    <x v="2"/>
    <s v="OFF-ST-10004459"/>
    <x v="1"/>
    <x v="4"/>
    <s v="Tennsco Single-Tier Lockers"/>
    <n v="750.68"/>
    <n v="2"/>
    <n v="0"/>
    <n v="37.533999999999992"/>
  </r>
  <r>
    <n v="5476"/>
    <x v="2730"/>
    <x v="3"/>
    <x v="140"/>
    <d v="2014-06-19T00:00:00"/>
    <s v="First Class"/>
    <x v="656"/>
    <s v="Dean percer"/>
    <x v="2"/>
    <s v="United States"/>
    <s v="Maple Grove"/>
    <x v="11"/>
    <n v="55369"/>
    <x v="2"/>
    <s v="OFF-LA-10002312"/>
    <x v="1"/>
    <x v="2"/>
    <s v="Avery 490"/>
    <n v="44.400000000000006"/>
    <n v="3"/>
    <n v="0"/>
    <n v="22.200000000000003"/>
  </r>
  <r>
    <n v="5477"/>
    <x v="2730"/>
    <x v="3"/>
    <x v="140"/>
    <d v="2014-06-19T00:00:00"/>
    <s v="First Class"/>
    <x v="656"/>
    <s v="Dean percer"/>
    <x v="2"/>
    <s v="United States"/>
    <s v="Maple Grove"/>
    <x v="11"/>
    <n v="55369"/>
    <x v="2"/>
    <s v="OFF-ST-10001291"/>
    <x v="1"/>
    <x v="4"/>
    <s v="Tenex Personal Self-Stacking Standard File Box, Black/Gray"/>
    <n v="84.55"/>
    <n v="5"/>
    <n v="0"/>
    <n v="22.828499999999998"/>
  </r>
  <r>
    <n v="5478"/>
    <x v="2730"/>
    <x v="3"/>
    <x v="140"/>
    <d v="2014-06-19T00:00:00"/>
    <s v="First Class"/>
    <x v="656"/>
    <s v="Dean percer"/>
    <x v="2"/>
    <s v="United States"/>
    <s v="Maple Grove"/>
    <x v="11"/>
    <n v="55369"/>
    <x v="2"/>
    <s v="OFF-PA-10003022"/>
    <x v="1"/>
    <x v="10"/>
    <s v="Xerox 1992"/>
    <n v="17.940000000000001"/>
    <n v="3"/>
    <n v="0"/>
    <n v="8.7906000000000013"/>
  </r>
  <r>
    <n v="5479"/>
    <x v="2731"/>
    <x v="0"/>
    <x v="73"/>
    <d v="2013-11-25T00:00:00"/>
    <s v="Standard Class"/>
    <x v="81"/>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x v="208"/>
    <s v="Karen Bern"/>
    <x v="1"/>
    <s v="United States"/>
    <s v="Miami"/>
    <x v="2"/>
    <n v="33180"/>
    <x v="0"/>
    <s v="OFF-BI-10001097"/>
    <x v="1"/>
    <x v="8"/>
    <s v="Avery Hole Reinforcements"/>
    <n v="1.8690000000000004"/>
    <n v="1"/>
    <n v="0.7"/>
    <n v="-1.3082999999999996"/>
  </r>
  <r>
    <n v="5481"/>
    <x v="2733"/>
    <x v="3"/>
    <x v="1048"/>
    <d v="2014-10-15T00:00:00"/>
    <s v="Standard Class"/>
    <x v="294"/>
    <s v="Chris Selesnick"/>
    <x v="1"/>
    <s v="United States"/>
    <s v="San Diego"/>
    <x v="1"/>
    <n v="92105"/>
    <x v="1"/>
    <s v="TEC-PH-10001336"/>
    <x v="2"/>
    <x v="7"/>
    <s v="Digium D40 VoIP phone"/>
    <n v="103.19200000000001"/>
    <n v="1"/>
    <n v="0.2"/>
    <n v="11.609099999999998"/>
  </r>
  <r>
    <n v="5482"/>
    <x v="2733"/>
    <x v="3"/>
    <x v="1048"/>
    <d v="2014-10-15T00:00:00"/>
    <s v="Standard Class"/>
    <x v="294"/>
    <s v="Chris Selesnick"/>
    <x v="1"/>
    <s v="United States"/>
    <s v="San Diego"/>
    <x v="1"/>
    <n v="92105"/>
    <x v="1"/>
    <s v="TEC-AC-10002305"/>
    <x v="2"/>
    <x v="11"/>
    <s v="KeyTronic E03601U1 - Keyboard - Beige"/>
    <n v="36"/>
    <n v="2"/>
    <n v="0"/>
    <n v="6.4799999999999969"/>
  </r>
  <r>
    <n v="5483"/>
    <x v="2733"/>
    <x v="3"/>
    <x v="1048"/>
    <d v="2014-10-15T00:00:00"/>
    <s v="Standard Class"/>
    <x v="294"/>
    <s v="Chris Selesnick"/>
    <x v="1"/>
    <s v="United States"/>
    <s v="San Diego"/>
    <x v="1"/>
    <n v="92105"/>
    <x v="1"/>
    <s v="TEC-AC-10003610"/>
    <x v="2"/>
    <x v="11"/>
    <s v="Logitech Illuminated - Keyboard"/>
    <n v="239.96"/>
    <n v="4"/>
    <n v="0"/>
    <n v="115.1808"/>
  </r>
  <r>
    <n v="5484"/>
    <x v="2733"/>
    <x v="3"/>
    <x v="1048"/>
    <d v="2014-10-15T00:00:00"/>
    <s v="Standard Class"/>
    <x v="294"/>
    <s v="Chris Selesnick"/>
    <x v="1"/>
    <s v="United States"/>
    <s v="San Diego"/>
    <x v="1"/>
    <n v="92105"/>
    <x v="1"/>
    <s v="OFF-ST-10002301"/>
    <x v="1"/>
    <x v="4"/>
    <s v="Tennsco Commercial Shelving"/>
    <n v="40.68"/>
    <n v="2"/>
    <n v="0"/>
    <n v="0.40679999999999694"/>
  </r>
  <r>
    <n v="5485"/>
    <x v="2734"/>
    <x v="3"/>
    <x v="289"/>
    <d v="2014-02-05T00:00:00"/>
    <s v="Standard Class"/>
    <x v="12"/>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x v="171"/>
    <s v="Philip Brown"/>
    <x v="0"/>
    <s v="United States"/>
    <s v="Miami"/>
    <x v="2"/>
    <n v="33178"/>
    <x v="0"/>
    <s v="OFF-EN-10001099"/>
    <x v="1"/>
    <x v="12"/>
    <s v="Staples"/>
    <n v="23.472000000000001"/>
    <n v="3"/>
    <n v="0.2"/>
    <n v="7.6283999999999974"/>
  </r>
  <r>
    <n v="5487"/>
    <x v="2736"/>
    <x v="1"/>
    <x v="1040"/>
    <d v="2012-10-29T00:00:00"/>
    <s v="Standard Class"/>
    <x v="192"/>
    <s v="Michelle Tran"/>
    <x v="2"/>
    <s v="United States"/>
    <s v="San Antonio"/>
    <x v="5"/>
    <n v="78207"/>
    <x v="2"/>
    <s v="OFF-BI-10004140"/>
    <x v="1"/>
    <x v="8"/>
    <s v="Avery Non-Stick Binders"/>
    <n v="3.5919999999999992"/>
    <n v="4"/>
    <n v="0.8"/>
    <n v="-6.2860000000000031"/>
  </r>
  <r>
    <n v="5488"/>
    <x v="2737"/>
    <x v="3"/>
    <x v="719"/>
    <d v="2014-04-05T00:00:00"/>
    <s v="Second Class"/>
    <x v="292"/>
    <s v="Barry Französisch"/>
    <x v="1"/>
    <s v="United States"/>
    <s v="Jacksonville"/>
    <x v="2"/>
    <n v="32216"/>
    <x v="0"/>
    <s v="TEC-PH-10004897"/>
    <x v="2"/>
    <x v="7"/>
    <s v="Mediabridge Sport Armband iPhone 5s"/>
    <n v="23.976000000000003"/>
    <n v="3"/>
    <n v="0.2"/>
    <n v="-5.694300000000001"/>
  </r>
  <r>
    <n v="5489"/>
    <x v="2737"/>
    <x v="3"/>
    <x v="719"/>
    <d v="2014-04-05T00:00:00"/>
    <s v="Second Class"/>
    <x v="292"/>
    <s v="Barry Französisch"/>
    <x v="1"/>
    <s v="United States"/>
    <s v="Jacksonville"/>
    <x v="2"/>
    <n v="32216"/>
    <x v="0"/>
    <s v="OFF-LA-10000262"/>
    <x v="1"/>
    <x v="2"/>
    <s v="Avery 494"/>
    <n v="6.2640000000000002"/>
    <n v="3"/>
    <n v="0.2"/>
    <n v="2.0358000000000001"/>
  </r>
  <r>
    <n v="5490"/>
    <x v="2737"/>
    <x v="3"/>
    <x v="719"/>
    <d v="2014-04-05T00:00:00"/>
    <s v="Second Class"/>
    <x v="292"/>
    <s v="Barry Französisch"/>
    <x v="1"/>
    <s v="United States"/>
    <s v="Jacksonville"/>
    <x v="2"/>
    <n v="32216"/>
    <x v="0"/>
    <s v="OFF-AP-10002222"/>
    <x v="1"/>
    <x v="9"/>
    <s v="Staples"/>
    <n v="20.808"/>
    <n v="3"/>
    <n v="0.2"/>
    <n v="1.8207000000000013"/>
  </r>
  <r>
    <n v="5491"/>
    <x v="2737"/>
    <x v="3"/>
    <x v="719"/>
    <d v="2014-04-05T00:00:00"/>
    <s v="Second Class"/>
    <x v="292"/>
    <s v="Barry Französisch"/>
    <x v="1"/>
    <s v="United States"/>
    <s v="Jacksonville"/>
    <x v="2"/>
    <n v="32216"/>
    <x v="0"/>
    <s v="FUR-CH-10003774"/>
    <x v="0"/>
    <x v="1"/>
    <s v="Global Wood Trimmed Manager's Task Chair, Khaki"/>
    <n v="218.35200000000003"/>
    <n v="3"/>
    <n v="0.2"/>
    <n v="-19.105800000000016"/>
  </r>
  <r>
    <n v="5492"/>
    <x v="2738"/>
    <x v="3"/>
    <x v="795"/>
    <d v="2014-01-28T00:00:00"/>
    <s v="First Class"/>
    <x v="0"/>
    <s v="Claire Gute"/>
    <x v="0"/>
    <s v="United States"/>
    <s v="Houston"/>
    <x v="5"/>
    <n v="77070"/>
    <x v="2"/>
    <s v="OFF-ST-10000615"/>
    <x v="1"/>
    <x v="4"/>
    <s v="SimpliFile Personal File, Black Granite, 15w x 6-15/16d x 11-1/4h"/>
    <n v="18.16"/>
    <n v="2"/>
    <n v="0.2"/>
    <n v="1.8160000000000016"/>
  </r>
  <r>
    <n v="5493"/>
    <x v="2739"/>
    <x v="2"/>
    <x v="683"/>
    <d v="2011-11-28T00:00:00"/>
    <s v="Same Day"/>
    <x v="723"/>
    <s v="Duane Huffman"/>
    <x v="2"/>
    <s v="United States"/>
    <s v="San Francisco"/>
    <x v="1"/>
    <n v="94122"/>
    <x v="1"/>
    <s v="OFF-SU-10001225"/>
    <x v="1"/>
    <x v="14"/>
    <s v="Staples"/>
    <n v="7.36"/>
    <n v="2"/>
    <n v="0"/>
    <n v="0.14719999999999978"/>
  </r>
  <r>
    <n v="5494"/>
    <x v="2739"/>
    <x v="2"/>
    <x v="683"/>
    <d v="2011-11-28T00:00:00"/>
    <s v="Same Day"/>
    <x v="723"/>
    <s v="Duane Huffman"/>
    <x v="2"/>
    <s v="United States"/>
    <s v="San Francisco"/>
    <x v="1"/>
    <n v="94122"/>
    <x v="1"/>
    <s v="OFF-LA-10002043"/>
    <x v="1"/>
    <x v="2"/>
    <s v="Avery 489"/>
    <n v="41.4"/>
    <n v="4"/>
    <n v="0"/>
    <n v="19.872"/>
  </r>
  <r>
    <n v="5495"/>
    <x v="2739"/>
    <x v="2"/>
    <x v="683"/>
    <d v="2011-11-28T00:00:00"/>
    <s v="Same Day"/>
    <x v="723"/>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x v="464"/>
    <s v="Shaun Chance"/>
    <x v="1"/>
    <s v="United States"/>
    <s v="Philadelphia"/>
    <x v="9"/>
    <n v="19140"/>
    <x v="3"/>
    <s v="OFF-BI-10001249"/>
    <x v="1"/>
    <x v="8"/>
    <s v="Avery Heavy-Duty EZD View Binder with Locking Rings"/>
    <n v="7.6560000000000006"/>
    <n v="4"/>
    <n v="0.7"/>
    <n v="-6.1247999999999987"/>
  </r>
  <r>
    <n v="5497"/>
    <x v="2741"/>
    <x v="3"/>
    <x v="492"/>
    <d v="2014-06-17T00:00:00"/>
    <s v="Standard Class"/>
    <x v="643"/>
    <s v="Hunter Glantz"/>
    <x v="0"/>
    <s v="United States"/>
    <s v="Marion"/>
    <x v="24"/>
    <n v="43302"/>
    <x v="3"/>
    <s v="TEC-AC-10004469"/>
    <x v="2"/>
    <x v="11"/>
    <s v="Microsoft Sculpt Comfort Mouse"/>
    <n v="63.920000000000009"/>
    <n v="2"/>
    <n v="0.2"/>
    <n v="19.176000000000002"/>
  </r>
  <r>
    <n v="5498"/>
    <x v="2742"/>
    <x v="3"/>
    <x v="663"/>
    <d v="2014-07-19T00:00:00"/>
    <s v="Second Class"/>
    <x v="514"/>
    <s v="Michelle Moray"/>
    <x v="0"/>
    <s v="United States"/>
    <s v="New York City"/>
    <x v="15"/>
    <n v="10024"/>
    <x v="3"/>
    <s v="OFF-AR-10001177"/>
    <x v="1"/>
    <x v="6"/>
    <s v="Newell 349"/>
    <n v="6.56"/>
    <n v="2"/>
    <n v="0"/>
    <n v="1.9023999999999992"/>
  </r>
  <r>
    <n v="5499"/>
    <x v="2742"/>
    <x v="3"/>
    <x v="663"/>
    <d v="2014-07-19T00:00:00"/>
    <s v="Second Class"/>
    <x v="514"/>
    <s v="Michelle Moray"/>
    <x v="0"/>
    <s v="United States"/>
    <s v="New York City"/>
    <x v="15"/>
    <n v="10024"/>
    <x v="3"/>
    <s v="OFF-LA-10000634"/>
    <x v="1"/>
    <x v="2"/>
    <s v="Avery 509"/>
    <n v="7.83"/>
    <n v="3"/>
    <n v="0"/>
    <n v="3.6017999999999999"/>
  </r>
  <r>
    <n v="5500"/>
    <x v="2742"/>
    <x v="3"/>
    <x v="663"/>
    <d v="2014-07-19T00:00:00"/>
    <s v="Second Class"/>
    <x v="514"/>
    <s v="Michelle Moray"/>
    <x v="0"/>
    <s v="United States"/>
    <s v="New York City"/>
    <x v="15"/>
    <n v="10024"/>
    <x v="3"/>
    <s v="TEC-AC-10004708"/>
    <x v="2"/>
    <x v="11"/>
    <s v="Sony 32GB Class 10 Micro SDHC R40 Memory Card"/>
    <n v="41.9"/>
    <n v="2"/>
    <n v="0"/>
    <n v="8.7989999999999995"/>
  </r>
  <r>
    <n v="5501"/>
    <x v="2742"/>
    <x v="3"/>
    <x v="663"/>
    <d v="2014-07-19T00:00:00"/>
    <s v="Second Class"/>
    <x v="514"/>
    <s v="Michelle Moray"/>
    <x v="0"/>
    <s v="United States"/>
    <s v="New York City"/>
    <x v="15"/>
    <n v="10024"/>
    <x v="3"/>
    <s v="FUR-CH-10002084"/>
    <x v="0"/>
    <x v="1"/>
    <s v="Hon Mobius Operator's Chair"/>
    <n v="664.14599999999996"/>
    <n v="6"/>
    <n v="0.1"/>
    <n v="88.552800000000005"/>
  </r>
  <r>
    <n v="5502"/>
    <x v="2742"/>
    <x v="3"/>
    <x v="663"/>
    <d v="2014-07-19T00:00:00"/>
    <s v="Second Class"/>
    <x v="514"/>
    <s v="Michelle Moray"/>
    <x v="0"/>
    <s v="United States"/>
    <s v="New York City"/>
    <x v="15"/>
    <n v="10024"/>
    <x v="3"/>
    <s v="OFF-PA-10004519"/>
    <x v="1"/>
    <x v="10"/>
    <s v="Spiral Phone Message Books with Labels by Adams"/>
    <n v="8.9600000000000009"/>
    <n v="2"/>
    <n v="0"/>
    <n v="4.3904000000000005"/>
  </r>
  <r>
    <n v="5503"/>
    <x v="2743"/>
    <x v="3"/>
    <x v="808"/>
    <d v="2014-11-07T00:00:00"/>
    <s v="Standard Class"/>
    <x v="764"/>
    <s v="Thea Hudgings"/>
    <x v="1"/>
    <s v="United States"/>
    <s v="Philadelphia"/>
    <x v="9"/>
    <n v="19140"/>
    <x v="3"/>
    <s v="FUR-FU-10001847"/>
    <x v="0"/>
    <x v="5"/>
    <s v="Eldon Image Series Black Desk Accessories"/>
    <n v="3.3119999999999998"/>
    <n v="1"/>
    <n v="0.2"/>
    <n v="0.66239999999999977"/>
  </r>
  <r>
    <n v="5504"/>
    <x v="2743"/>
    <x v="3"/>
    <x v="808"/>
    <d v="2014-11-07T00:00:00"/>
    <s v="Standard Class"/>
    <x v="764"/>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x v="764"/>
    <s v="Thea Hudgings"/>
    <x v="1"/>
    <s v="United States"/>
    <s v="Philadelphia"/>
    <x v="9"/>
    <n v="19140"/>
    <x v="3"/>
    <s v="OFF-EN-10003845"/>
    <x v="1"/>
    <x v="12"/>
    <s v="Colored Envelopes"/>
    <n v="8.8559999999999999"/>
    <n v="3"/>
    <n v="0.2"/>
    <n v="2.8781999999999992"/>
  </r>
  <r>
    <n v="5506"/>
    <x v="2743"/>
    <x v="3"/>
    <x v="808"/>
    <d v="2014-11-07T00:00:00"/>
    <s v="Standard Class"/>
    <x v="764"/>
    <s v="Thea Hudgings"/>
    <x v="1"/>
    <s v="United States"/>
    <s v="Philadelphia"/>
    <x v="9"/>
    <n v="19140"/>
    <x v="3"/>
    <s v="TEC-PH-10001817"/>
    <x v="2"/>
    <x v="7"/>
    <s v="Wilson Electronics DB Pro Signal Booster"/>
    <n v="859.19999999999993"/>
    <n v="4"/>
    <n v="0.4"/>
    <n v="-186.15999999999997"/>
  </r>
  <r>
    <n v="5507"/>
    <x v="2744"/>
    <x v="0"/>
    <x v="750"/>
    <d v="2013-10-09T00:00:00"/>
    <s v="Same Day"/>
    <x v="32"/>
    <s v="Joel Eaton"/>
    <x v="0"/>
    <s v="United States"/>
    <s v="Los Angeles"/>
    <x v="1"/>
    <n v="90036"/>
    <x v="1"/>
    <s v="OFF-PA-10000167"/>
    <x v="1"/>
    <x v="10"/>
    <s v="Xerox 1925"/>
    <n v="61.96"/>
    <n v="2"/>
    <n v="0"/>
    <n v="27.881999999999998"/>
  </r>
  <r>
    <n v="5508"/>
    <x v="2745"/>
    <x v="0"/>
    <x v="143"/>
    <d v="2013-04-15T00:00:00"/>
    <s v="Standard Class"/>
    <x v="310"/>
    <s v="Patrick Gardner"/>
    <x v="0"/>
    <s v="United States"/>
    <s v="Smyrna"/>
    <x v="32"/>
    <n v="30080"/>
    <x v="0"/>
    <s v="OFF-EN-10002973"/>
    <x v="1"/>
    <x v="12"/>
    <s v="Ampad #10 Peel &amp; Seel Holiday Envelopes"/>
    <n v="17.920000000000002"/>
    <n v="4"/>
    <n v="0"/>
    <n v="8.6016000000000012"/>
  </r>
  <r>
    <n v="5509"/>
    <x v="2746"/>
    <x v="1"/>
    <x v="1049"/>
    <d v="2012-10-12T00:00:00"/>
    <s v="Standard Class"/>
    <x v="93"/>
    <s v="Maria Bertelson"/>
    <x v="0"/>
    <s v="United States"/>
    <s v="San Francisco"/>
    <x v="1"/>
    <n v="94122"/>
    <x v="1"/>
    <s v="FUR-FU-10001588"/>
    <x v="0"/>
    <x v="5"/>
    <s v="Deflect-o SuperTray Unbreakable Stackable Tray, Letter, Black"/>
    <n v="145.9"/>
    <n v="5"/>
    <n v="0"/>
    <n v="62.736999999999995"/>
  </r>
  <r>
    <n v="5510"/>
    <x v="2747"/>
    <x v="3"/>
    <x v="356"/>
    <d v="2014-05-21T00:00:00"/>
    <s v="Standard Class"/>
    <x v="557"/>
    <s v="Joy Daniels"/>
    <x v="0"/>
    <s v="United States"/>
    <s v="Chicago"/>
    <x v="10"/>
    <n v="60653"/>
    <x v="2"/>
    <s v="OFF-PA-10001736"/>
    <x v="1"/>
    <x v="10"/>
    <s v="Xerox 1880"/>
    <n v="56.704000000000001"/>
    <n v="2"/>
    <n v="0.2"/>
    <n v="19.137599999999992"/>
  </r>
  <r>
    <n v="5511"/>
    <x v="2747"/>
    <x v="3"/>
    <x v="356"/>
    <d v="2014-05-21T00:00:00"/>
    <s v="Standard Class"/>
    <x v="557"/>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x v="371"/>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x v="371"/>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x v="633"/>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x v="633"/>
    <s v="Edward Nazzal"/>
    <x v="0"/>
    <s v="United States"/>
    <s v="New York City"/>
    <x v="15"/>
    <n v="10009"/>
    <x v="3"/>
    <s v="OFF-AP-10004540"/>
    <x v="1"/>
    <x v="9"/>
    <s v="Eureka The Boss Lite 10-Amp Upright Vacuum, Blue"/>
    <n v="160.32"/>
    <n v="2"/>
    <n v="0"/>
    <n v="44.889600000000002"/>
  </r>
  <r>
    <n v="5516"/>
    <x v="2749"/>
    <x v="1"/>
    <x v="1051"/>
    <d v="2012-06-01T00:00:00"/>
    <s v="First Class"/>
    <x v="633"/>
    <s v="Edward Nazzal"/>
    <x v="0"/>
    <s v="United States"/>
    <s v="New York City"/>
    <x v="15"/>
    <n v="10009"/>
    <x v="3"/>
    <s v="TEC-PH-10001527"/>
    <x v="2"/>
    <x v="7"/>
    <s v="Plantronics MX500i Earset"/>
    <n v="128.85000000000002"/>
    <n v="3"/>
    <n v="0"/>
    <n v="3.8654999999999973"/>
  </r>
  <r>
    <n v="5517"/>
    <x v="2750"/>
    <x v="0"/>
    <x v="741"/>
    <d v="2013-11-22T00:00:00"/>
    <s v="Second Class"/>
    <x v="346"/>
    <s v="Karen Carlisle"/>
    <x v="1"/>
    <s v="United States"/>
    <s v="Huntsville"/>
    <x v="19"/>
    <n v="35810"/>
    <x v="0"/>
    <s v="TEC-AC-10003870"/>
    <x v="2"/>
    <x v="11"/>
    <s v="Logitech Z-906 Speaker sys - home theater - 5.1-CH"/>
    <n v="1319.96"/>
    <n v="4"/>
    <n v="0"/>
    <n v="527.98400000000004"/>
  </r>
  <r>
    <n v="5518"/>
    <x v="2751"/>
    <x v="3"/>
    <x v="769"/>
    <d v="2014-12-10T00:00:00"/>
    <s v="Standard Class"/>
    <x v="99"/>
    <s v="Michael Stewart"/>
    <x v="1"/>
    <s v="United States"/>
    <s v="Philadelphia"/>
    <x v="9"/>
    <n v="19134"/>
    <x v="3"/>
    <s v="FUR-CH-10004540"/>
    <x v="0"/>
    <x v="1"/>
    <s v="Global Chrome Stack Chair"/>
    <n v="239.95999999999998"/>
    <n v="10"/>
    <n v="0.3"/>
    <n v="-10.283999999999992"/>
  </r>
  <r>
    <n v="5519"/>
    <x v="2751"/>
    <x v="3"/>
    <x v="769"/>
    <d v="2014-12-10T00:00:00"/>
    <s v="Standard Class"/>
    <x v="99"/>
    <s v="Michael Stewart"/>
    <x v="1"/>
    <s v="United States"/>
    <s v="Philadelphia"/>
    <x v="9"/>
    <n v="19134"/>
    <x v="3"/>
    <s v="FUR-FU-10004093"/>
    <x v="0"/>
    <x v="5"/>
    <s v="Hand-Finished Solid Wood Document Frame"/>
    <n v="54.768000000000001"/>
    <n v="2"/>
    <n v="0.2"/>
    <n v="6.8459999999999965"/>
  </r>
  <r>
    <n v="5520"/>
    <x v="2751"/>
    <x v="3"/>
    <x v="769"/>
    <d v="2014-12-10T00:00:00"/>
    <s v="Standard Class"/>
    <x v="99"/>
    <s v="Michael Stewart"/>
    <x v="1"/>
    <s v="United States"/>
    <s v="Philadelphia"/>
    <x v="9"/>
    <n v="19134"/>
    <x v="3"/>
    <s v="OFF-AR-10000716"/>
    <x v="1"/>
    <x v="6"/>
    <s v="DIXON Ticonderoga Erasable Checking Pencils"/>
    <n v="13.392000000000001"/>
    <n v="3"/>
    <n v="0.2"/>
    <n v="3.1806000000000005"/>
  </r>
  <r>
    <n v="5521"/>
    <x v="2751"/>
    <x v="3"/>
    <x v="769"/>
    <d v="2014-12-10T00:00:00"/>
    <s v="Standard Class"/>
    <x v="99"/>
    <s v="Michael Stewart"/>
    <x v="1"/>
    <s v="United States"/>
    <s v="Philadelphia"/>
    <x v="9"/>
    <n v="19134"/>
    <x v="3"/>
    <s v="OFF-PA-10002709"/>
    <x v="1"/>
    <x v="10"/>
    <s v="Xerox 1956"/>
    <n v="23.92"/>
    <n v="5"/>
    <n v="0.2"/>
    <n v="8.6709999999999994"/>
  </r>
  <r>
    <n v="5522"/>
    <x v="2751"/>
    <x v="3"/>
    <x v="769"/>
    <d v="2014-12-10T00:00:00"/>
    <s v="Standard Class"/>
    <x v="99"/>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x v="237"/>
    <s v="Chloris Kastensmidt"/>
    <x v="0"/>
    <s v="United States"/>
    <s v="Santa Clara"/>
    <x v="1"/>
    <n v="95051"/>
    <x v="1"/>
    <s v="OFF-BI-10000829"/>
    <x v="1"/>
    <x v="8"/>
    <s v="Avery Non-Stick Binders"/>
    <n v="21.552000000000003"/>
    <n v="6"/>
    <n v="0.2"/>
    <n v="7.0043999999999977"/>
  </r>
  <r>
    <n v="5524"/>
    <x v="2752"/>
    <x v="0"/>
    <x v="410"/>
    <d v="2013-06-08T00:00:00"/>
    <s v="First Class"/>
    <x v="237"/>
    <s v="Chloris Kastensmidt"/>
    <x v="0"/>
    <s v="United States"/>
    <s v="Santa Clara"/>
    <x v="1"/>
    <n v="95051"/>
    <x v="1"/>
    <s v="OFF-AP-10004859"/>
    <x v="1"/>
    <x v="9"/>
    <s v="Acco 6 Outlet Guardian Premium Surge Suppressor"/>
    <n v="58.24"/>
    <n v="4"/>
    <n v="0"/>
    <n v="15.724800000000002"/>
  </r>
  <r>
    <n v="5525"/>
    <x v="2753"/>
    <x v="0"/>
    <x v="107"/>
    <d v="2013-12-13T00:00:00"/>
    <s v="First Class"/>
    <x v="319"/>
    <s v="Sanjit Jacobs"/>
    <x v="2"/>
    <s v="United States"/>
    <s v="Long Beach"/>
    <x v="1"/>
    <n v="90805"/>
    <x v="1"/>
    <s v="OFF-PA-10000575"/>
    <x v="1"/>
    <x v="10"/>
    <s v="Wirebound Message Books, Four 2 3/4 x 5 White Forms per Page"/>
    <n v="80.28"/>
    <n v="12"/>
    <n v="0"/>
    <n v="36.928799999999995"/>
  </r>
  <r>
    <n v="5526"/>
    <x v="2754"/>
    <x v="3"/>
    <x v="504"/>
    <d v="2014-05-06T00:00:00"/>
    <s v="Standard Class"/>
    <x v="105"/>
    <s v="Erin Ashbrook"/>
    <x v="1"/>
    <s v="United States"/>
    <s v="Los Angeles"/>
    <x v="1"/>
    <n v="90008"/>
    <x v="1"/>
    <s v="OFF-AR-10002804"/>
    <x v="1"/>
    <x v="6"/>
    <s v="Faber Castell Col-Erase Pencils"/>
    <n v="9.7799999999999994"/>
    <n v="2"/>
    <n v="0"/>
    <n v="4.0098000000000003"/>
  </r>
  <r>
    <n v="5527"/>
    <x v="2755"/>
    <x v="3"/>
    <x v="558"/>
    <d v="2014-04-29T00:00:00"/>
    <s v="Standard Class"/>
    <x v="450"/>
    <s v="Michael Granlund"/>
    <x v="2"/>
    <s v="United States"/>
    <s v="Santa Barbara"/>
    <x v="1"/>
    <n v="93101"/>
    <x v="1"/>
    <s v="OFF-FA-10002676"/>
    <x v="1"/>
    <x v="13"/>
    <s v="Colored Push Pins"/>
    <n v="1.81"/>
    <n v="1"/>
    <n v="0"/>
    <n v="0.65159999999999996"/>
  </r>
  <r>
    <n v="5528"/>
    <x v="2756"/>
    <x v="1"/>
    <x v="412"/>
    <d v="2012-05-10T00:00:00"/>
    <s v="First Class"/>
    <x v="437"/>
    <s v="Alejandro Ballentine"/>
    <x v="2"/>
    <s v="United States"/>
    <s v="New York City"/>
    <x v="15"/>
    <n v="10009"/>
    <x v="3"/>
    <s v="OFF-PA-10003465"/>
    <x v="1"/>
    <x v="10"/>
    <s v="Xerox 1912"/>
    <n v="37.94"/>
    <n v="2"/>
    <n v="0"/>
    <n v="18.211199999999998"/>
  </r>
  <r>
    <n v="5529"/>
    <x v="2757"/>
    <x v="1"/>
    <x v="1052"/>
    <d v="2012-04-04T00:00:00"/>
    <s v="Standard Class"/>
    <x v="609"/>
    <s v="Scott Cohen"/>
    <x v="1"/>
    <s v="United States"/>
    <s v="Jacksonville"/>
    <x v="2"/>
    <n v="32216"/>
    <x v="0"/>
    <s v="TEC-PH-10000011"/>
    <x v="2"/>
    <x v="7"/>
    <s v="PureGear Roll-On Screen Protector"/>
    <n v="79.959999999999994"/>
    <n v="5"/>
    <n v="0.2"/>
    <n v="27.985999999999994"/>
  </r>
  <r>
    <n v="5530"/>
    <x v="2758"/>
    <x v="3"/>
    <x v="634"/>
    <d v="2014-08-12T00:00:00"/>
    <s v="Standard Class"/>
    <x v="422"/>
    <s v="Todd Boyes"/>
    <x v="1"/>
    <s v="United States"/>
    <s v="Cedar Hill"/>
    <x v="5"/>
    <n v="75104"/>
    <x v="2"/>
    <s v="OFF-PA-10004381"/>
    <x v="1"/>
    <x v="10"/>
    <s v="14-7/8 x 11 Blue Bar Computer Printout Paper"/>
    <n v="115.29600000000001"/>
    <n v="3"/>
    <n v="0.2"/>
    <n v="40.353599999999986"/>
  </r>
  <r>
    <n v="5531"/>
    <x v="2759"/>
    <x v="3"/>
    <x v="574"/>
    <d v="2014-12-07T00:00:00"/>
    <s v="Standard Class"/>
    <x v="765"/>
    <s v="Juliana Krohn"/>
    <x v="0"/>
    <s v="United States"/>
    <s v="Omaha"/>
    <x v="8"/>
    <n v="68104"/>
    <x v="2"/>
    <s v="TEC-PH-10001795"/>
    <x v="2"/>
    <x v="7"/>
    <s v="ClearOne CHATAttach 160 - speaker phone"/>
    <n v="2479.96"/>
    <n v="4"/>
    <n v="0"/>
    <n v="743.98799999999983"/>
  </r>
  <r>
    <n v="5532"/>
    <x v="2760"/>
    <x v="0"/>
    <x v="112"/>
    <d v="2013-06-08T00:00:00"/>
    <s v="First Class"/>
    <x v="242"/>
    <s v="Clytie Kelty"/>
    <x v="0"/>
    <s v="United States"/>
    <s v="Little Rock"/>
    <x v="36"/>
    <n v="72209"/>
    <x v="0"/>
    <s v="TEC-AC-10001109"/>
    <x v="2"/>
    <x v="11"/>
    <s v="Logitech Trackman Marble Mouse"/>
    <n v="179.94"/>
    <n v="6"/>
    <n v="0"/>
    <n v="75.57480000000001"/>
  </r>
  <r>
    <n v="5533"/>
    <x v="2760"/>
    <x v="0"/>
    <x v="112"/>
    <d v="2013-06-08T00:00:00"/>
    <s v="First Class"/>
    <x v="242"/>
    <s v="Clytie Kelty"/>
    <x v="0"/>
    <s v="United States"/>
    <s v="Little Rock"/>
    <x v="36"/>
    <n v="72209"/>
    <x v="0"/>
    <s v="TEC-AC-10003038"/>
    <x v="2"/>
    <x v="11"/>
    <s v="Kingston Digital DataTraveler 16GB USB 2.0"/>
    <n v="26.849999999999998"/>
    <n v="3"/>
    <n v="0"/>
    <n v="5.101499999999997"/>
  </r>
  <r>
    <n v="5534"/>
    <x v="2760"/>
    <x v="0"/>
    <x v="112"/>
    <d v="2013-06-08T00:00:00"/>
    <s v="First Class"/>
    <x v="242"/>
    <s v="Clytie Kelty"/>
    <x v="0"/>
    <s v="United States"/>
    <s v="Little Rock"/>
    <x v="36"/>
    <n v="72209"/>
    <x v="0"/>
    <s v="TEC-AC-10003174"/>
    <x v="2"/>
    <x v="11"/>
    <s v="Plantronics S12 Corded Telephone Headset System"/>
    <n v="323.37"/>
    <n v="3"/>
    <n v="0"/>
    <n v="129.34800000000001"/>
  </r>
  <r>
    <n v="5535"/>
    <x v="2760"/>
    <x v="0"/>
    <x v="112"/>
    <d v="2013-06-08T00:00:00"/>
    <s v="First Class"/>
    <x v="242"/>
    <s v="Clytie Kelty"/>
    <x v="0"/>
    <s v="United States"/>
    <s v="Little Rock"/>
    <x v="36"/>
    <n v="72209"/>
    <x v="0"/>
    <s v="OFF-PA-10000157"/>
    <x v="1"/>
    <x v="10"/>
    <s v="Xerox 191"/>
    <n v="59.94"/>
    <n v="3"/>
    <n v="0"/>
    <n v="28.171799999999998"/>
  </r>
  <r>
    <n v="5536"/>
    <x v="2760"/>
    <x v="0"/>
    <x v="112"/>
    <d v="2013-06-08T00:00:00"/>
    <s v="First Class"/>
    <x v="242"/>
    <s v="Clytie Kelty"/>
    <x v="0"/>
    <s v="United States"/>
    <s v="Little Rock"/>
    <x v="36"/>
    <n v="72209"/>
    <x v="0"/>
    <s v="OFF-BI-10001721"/>
    <x v="1"/>
    <x v="8"/>
    <s v="Trimflex Flexible Post Binders"/>
    <n v="64.14"/>
    <n v="3"/>
    <n v="0"/>
    <n v="30.787199999999999"/>
  </r>
  <r>
    <n v="5537"/>
    <x v="2760"/>
    <x v="0"/>
    <x v="112"/>
    <d v="2013-06-08T00:00:00"/>
    <s v="First Class"/>
    <x v="242"/>
    <s v="Clytie Kelty"/>
    <x v="0"/>
    <s v="United States"/>
    <s v="Little Rock"/>
    <x v="36"/>
    <n v="72209"/>
    <x v="0"/>
    <s v="OFF-BI-10000591"/>
    <x v="1"/>
    <x v="8"/>
    <s v="Avery Binder Labels"/>
    <n v="11.67"/>
    <n v="3"/>
    <n v="0"/>
    <n v="5.6015999999999995"/>
  </r>
  <r>
    <n v="5538"/>
    <x v="2760"/>
    <x v="0"/>
    <x v="112"/>
    <d v="2013-06-08T00:00:00"/>
    <s v="First Class"/>
    <x v="242"/>
    <s v="Clytie Kelty"/>
    <x v="0"/>
    <s v="United States"/>
    <s v="Little Rock"/>
    <x v="36"/>
    <n v="72209"/>
    <x v="0"/>
    <s v="OFF-PA-10001534"/>
    <x v="1"/>
    <x v="10"/>
    <s v="Xerox 230"/>
    <n v="12.96"/>
    <n v="2"/>
    <n v="0"/>
    <n v="6.2208000000000006"/>
  </r>
  <r>
    <n v="5539"/>
    <x v="2761"/>
    <x v="1"/>
    <x v="657"/>
    <d v="2012-04-20T00:00:00"/>
    <s v="Standard Class"/>
    <x v="196"/>
    <s v="Sonia Sunley"/>
    <x v="0"/>
    <s v="United States"/>
    <s v="Norfolk"/>
    <x v="8"/>
    <n v="68701"/>
    <x v="2"/>
    <s v="OFF-BI-10002071"/>
    <x v="1"/>
    <x v="8"/>
    <s v="Fellowes Black Plastic Comb Bindings"/>
    <n v="17.43"/>
    <n v="3"/>
    <n v="0"/>
    <n v="8.0177999999999994"/>
  </r>
  <r>
    <n v="5540"/>
    <x v="2762"/>
    <x v="3"/>
    <x v="1053"/>
    <d v="2014-05-27T00:00:00"/>
    <s v="Standard Class"/>
    <x v="97"/>
    <s v="Laurel Elliston"/>
    <x v="0"/>
    <s v="United States"/>
    <s v="Chicago"/>
    <x v="10"/>
    <n v="60653"/>
    <x v="2"/>
    <s v="FUR-CH-10000513"/>
    <x v="0"/>
    <x v="1"/>
    <s v="High-Back Leather Manager's Chair"/>
    <n v="181.98599999999999"/>
    <n v="2"/>
    <n v="0.3"/>
    <n v="-54.595799999999997"/>
  </r>
  <r>
    <n v="5541"/>
    <x v="2762"/>
    <x v="3"/>
    <x v="1053"/>
    <d v="2014-05-27T00:00:00"/>
    <s v="Standard Class"/>
    <x v="97"/>
    <s v="Laurel Elliston"/>
    <x v="0"/>
    <s v="United States"/>
    <s v="Chicago"/>
    <x v="10"/>
    <n v="60653"/>
    <x v="2"/>
    <s v="OFF-BI-10003274"/>
    <x v="1"/>
    <x v="8"/>
    <s v="Avery Durable Slant Ring Binders, No Labels"/>
    <n v="1.5919999999999996"/>
    <n v="2"/>
    <n v="0.8"/>
    <n v="-2.6268000000000002"/>
  </r>
  <r>
    <n v="5542"/>
    <x v="2762"/>
    <x v="3"/>
    <x v="1053"/>
    <d v="2014-05-27T00:00:00"/>
    <s v="Standard Class"/>
    <x v="97"/>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x v="20"/>
    <s v="Erin Smith"/>
    <x v="1"/>
    <s v="United States"/>
    <s v="Tucson"/>
    <x v="16"/>
    <n v="85705"/>
    <x v="1"/>
    <s v="FUR-TA-10001086"/>
    <x v="0"/>
    <x v="3"/>
    <s v="SAFCO PlanMaster Boards, 60w x 37-1/2d, White Melamine"/>
    <n v="455.97"/>
    <n v="6"/>
    <n v="0.5"/>
    <n v="-218.86559999999997"/>
  </r>
  <r>
    <n v="5544"/>
    <x v="2763"/>
    <x v="0"/>
    <x v="1054"/>
    <d v="2013-12-26T00:00:00"/>
    <s v="Standard Class"/>
    <x v="2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x v="20"/>
    <s v="Erin Smith"/>
    <x v="1"/>
    <s v="United States"/>
    <s v="Tucson"/>
    <x v="16"/>
    <n v="85705"/>
    <x v="1"/>
    <s v="OFF-BI-10002103"/>
    <x v="1"/>
    <x v="8"/>
    <s v="Cardinal Slant-D Ring Binder, Heavy Gauge Vinyl"/>
    <n v="5.2140000000000004"/>
    <n v="2"/>
    <n v="0.7"/>
    <n v="-4.1711999999999989"/>
  </r>
  <r>
    <n v="5546"/>
    <x v="2764"/>
    <x v="3"/>
    <x v="585"/>
    <d v="2014-09-27T00:00:00"/>
    <s v="Standard Class"/>
    <x v="45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x v="594"/>
    <s v="Justin MacKendrick"/>
    <x v="0"/>
    <s v="United States"/>
    <s v="Draper"/>
    <x v="7"/>
    <n v="84020"/>
    <x v="1"/>
    <s v="FUR-FU-10002396"/>
    <x v="0"/>
    <x v="5"/>
    <s v="DAX Copper Panel Document Frame, 5 x 7 Size"/>
    <n v="25.16"/>
    <n v="2"/>
    <n v="0"/>
    <n v="10.567200000000001"/>
  </r>
  <r>
    <n v="5548"/>
    <x v="2765"/>
    <x v="3"/>
    <x v="210"/>
    <d v="2014-09-09T00:00:00"/>
    <s v="First Class"/>
    <x v="594"/>
    <s v="Justin MacKendrick"/>
    <x v="0"/>
    <s v="United States"/>
    <s v="Draper"/>
    <x v="7"/>
    <n v="84020"/>
    <x v="1"/>
    <s v="TEC-PH-10002807"/>
    <x v="2"/>
    <x v="7"/>
    <s v="Motorla HX550 Universal Bluetooth Headset"/>
    <n v="126.56"/>
    <n v="4"/>
    <n v="0.2"/>
    <n v="47.459999999999994"/>
  </r>
  <r>
    <n v="5549"/>
    <x v="2766"/>
    <x v="2"/>
    <x v="683"/>
    <d v="2011-12-01T00:00:00"/>
    <s v="First Class"/>
    <x v="495"/>
    <s v="Sheri Gordon"/>
    <x v="0"/>
    <s v="United States"/>
    <s v="San Francisco"/>
    <x v="1"/>
    <n v="94109"/>
    <x v="1"/>
    <s v="OFF-AP-10004859"/>
    <x v="1"/>
    <x v="9"/>
    <s v="Acco 6 Outlet Guardian Premium Surge Suppressor"/>
    <n v="43.68"/>
    <n v="3"/>
    <n v="0"/>
    <n v="11.793600000000001"/>
  </r>
  <r>
    <n v="5550"/>
    <x v="2766"/>
    <x v="2"/>
    <x v="683"/>
    <d v="2011-12-01T00:00:00"/>
    <s v="First Class"/>
    <x v="495"/>
    <s v="Sheri Gordon"/>
    <x v="0"/>
    <s v="United States"/>
    <s v="San Francisco"/>
    <x v="1"/>
    <n v="94109"/>
    <x v="1"/>
    <s v="TEC-AC-10003447"/>
    <x v="2"/>
    <x v="11"/>
    <s v="Micropad Numeric Keypads"/>
    <n v="139.92999999999998"/>
    <n v="7"/>
    <n v="0"/>
    <n v="34.982499999999987"/>
  </r>
  <r>
    <n v="5551"/>
    <x v="2767"/>
    <x v="2"/>
    <x v="607"/>
    <d v="2011-11-16T00:00:00"/>
    <s v="Standard Class"/>
    <x v="715"/>
    <s v="Darren Budd"/>
    <x v="1"/>
    <s v="United States"/>
    <s v="Houston"/>
    <x v="5"/>
    <n v="77036"/>
    <x v="2"/>
    <s v="OFF-AR-10003183"/>
    <x v="1"/>
    <x v="6"/>
    <s v="Avery Fluorescent Highlighter Four-Color Set"/>
    <n v="2.6720000000000002"/>
    <n v="1"/>
    <n v="0.2"/>
    <n v="0.33399999999999974"/>
  </r>
  <r>
    <n v="5552"/>
    <x v="2767"/>
    <x v="2"/>
    <x v="607"/>
    <d v="2011-11-16T00:00:00"/>
    <s v="Standard Class"/>
    <x v="715"/>
    <s v="Darren Budd"/>
    <x v="1"/>
    <s v="United States"/>
    <s v="Houston"/>
    <x v="5"/>
    <n v="77036"/>
    <x v="2"/>
    <s v="OFF-SU-10000432"/>
    <x v="1"/>
    <x v="14"/>
    <s v="Acco Side-Punched Conventional Columnar Pads"/>
    <n v="16.656000000000002"/>
    <n v="6"/>
    <n v="0.2"/>
    <n v="-3.123000000000002"/>
  </r>
  <r>
    <n v="5553"/>
    <x v="2767"/>
    <x v="2"/>
    <x v="607"/>
    <d v="2011-11-16T00:00:00"/>
    <s v="Standard Class"/>
    <x v="715"/>
    <s v="Darren Budd"/>
    <x v="1"/>
    <s v="United States"/>
    <s v="Houston"/>
    <x v="5"/>
    <n v="77036"/>
    <x v="2"/>
    <s v="TEC-AC-10003832"/>
    <x v="2"/>
    <x v="11"/>
    <s v="Imation 16GB Mini TravelDrive USB 2.0 Flash Drive"/>
    <n v="79.512000000000015"/>
    <n v="3"/>
    <n v="0.2"/>
    <n v="20.8719"/>
  </r>
  <r>
    <n v="5554"/>
    <x v="2767"/>
    <x v="2"/>
    <x v="607"/>
    <d v="2011-11-16T00:00:00"/>
    <s v="Standard Class"/>
    <x v="715"/>
    <s v="Darren Budd"/>
    <x v="1"/>
    <s v="United States"/>
    <s v="Houston"/>
    <x v="5"/>
    <n v="77036"/>
    <x v="2"/>
    <s v="OFF-PA-10004100"/>
    <x v="1"/>
    <x v="10"/>
    <s v="Xerox 216"/>
    <n v="36.288000000000011"/>
    <n v="7"/>
    <n v="0.2"/>
    <n v="12.700800000000001"/>
  </r>
  <r>
    <n v="5555"/>
    <x v="2767"/>
    <x v="2"/>
    <x v="607"/>
    <d v="2011-11-16T00:00:00"/>
    <s v="Standard Class"/>
    <x v="715"/>
    <s v="Darren Budd"/>
    <x v="1"/>
    <s v="United States"/>
    <s v="Houston"/>
    <x v="5"/>
    <n v="77036"/>
    <x v="2"/>
    <s v="FUR-BO-10004467"/>
    <x v="0"/>
    <x v="0"/>
    <s v="Bestar Classic Bookcase"/>
    <n v="67.993199999999987"/>
    <n v="1"/>
    <n v="0.32"/>
    <n v="-12.998700000000007"/>
  </r>
  <r>
    <n v="5556"/>
    <x v="2768"/>
    <x v="3"/>
    <x v="280"/>
    <d v="2014-10-07T00:00:00"/>
    <s v="Second Class"/>
    <x v="478"/>
    <s v="Jane Waco"/>
    <x v="1"/>
    <s v="United States"/>
    <s v="Montgomery"/>
    <x v="19"/>
    <n v="36116"/>
    <x v="0"/>
    <s v="FUR-FU-10002963"/>
    <x v="0"/>
    <x v="5"/>
    <s v="Master Caster Door Stop, Gray"/>
    <n v="10.16"/>
    <n v="2"/>
    <n v="0"/>
    <n v="3.4543999999999997"/>
  </r>
  <r>
    <n v="5557"/>
    <x v="2769"/>
    <x v="1"/>
    <x v="639"/>
    <d v="2012-12-18T00:00:00"/>
    <s v="Standard Class"/>
    <x v="470"/>
    <s v="Keith Dawkins"/>
    <x v="1"/>
    <s v="United States"/>
    <s v="Jackson"/>
    <x v="35"/>
    <n v="39212"/>
    <x v="0"/>
    <s v="FUR-FU-10003829"/>
    <x v="0"/>
    <x v="5"/>
    <s v="Stackable Trays"/>
    <n v="6.16"/>
    <n v="2"/>
    <n v="0"/>
    <n v="1.9711999999999996"/>
  </r>
  <r>
    <n v="5558"/>
    <x v="2769"/>
    <x v="1"/>
    <x v="639"/>
    <d v="2012-12-18T00:00:00"/>
    <s v="Standard Class"/>
    <x v="470"/>
    <s v="Keith Dawkins"/>
    <x v="1"/>
    <s v="United States"/>
    <s v="Jackson"/>
    <x v="35"/>
    <n v="39212"/>
    <x v="0"/>
    <s v="OFF-AR-10003582"/>
    <x v="1"/>
    <x v="6"/>
    <s v="Boston Electric Pencil Sharpener, Model 1818, Charcoal Black"/>
    <n v="56.3"/>
    <n v="2"/>
    <n v="0"/>
    <n v="15.764000000000003"/>
  </r>
  <r>
    <n v="5559"/>
    <x v="2770"/>
    <x v="1"/>
    <x v="401"/>
    <d v="2012-12-10T00:00:00"/>
    <s v="Standard Class"/>
    <x v="582"/>
    <s v="Ivan Liston"/>
    <x v="0"/>
    <s v="United States"/>
    <s v="North Las Vegas"/>
    <x v="33"/>
    <n v="89031"/>
    <x v="1"/>
    <s v="OFF-PA-10000048"/>
    <x v="1"/>
    <x v="10"/>
    <s v="Xerox 20"/>
    <n v="6.48"/>
    <n v="1"/>
    <n v="0"/>
    <n v="3.1104000000000003"/>
  </r>
  <r>
    <n v="5560"/>
    <x v="2770"/>
    <x v="1"/>
    <x v="401"/>
    <d v="2012-12-10T00:00:00"/>
    <s v="Standard Class"/>
    <x v="582"/>
    <s v="Ivan Liston"/>
    <x v="0"/>
    <s v="United States"/>
    <s v="North Las Vegas"/>
    <x v="33"/>
    <n v="89031"/>
    <x v="1"/>
    <s v="OFF-ST-10000078"/>
    <x v="1"/>
    <x v="4"/>
    <s v="Tennsco 6- and 18-Compartment Lockers"/>
    <n v="1325.8500000000001"/>
    <n v="5"/>
    <n v="0"/>
    <n v="238.65299999999991"/>
  </r>
  <r>
    <n v="5561"/>
    <x v="2770"/>
    <x v="1"/>
    <x v="401"/>
    <d v="2012-12-10T00:00:00"/>
    <s v="Standard Class"/>
    <x v="582"/>
    <s v="Ivan Liston"/>
    <x v="0"/>
    <s v="United States"/>
    <s v="North Las Vegas"/>
    <x v="33"/>
    <n v="89031"/>
    <x v="1"/>
    <s v="OFF-LA-10004853"/>
    <x v="1"/>
    <x v="2"/>
    <s v="Avery 483"/>
    <n v="14.940000000000001"/>
    <n v="3"/>
    <n v="0"/>
    <n v="6.8723999999999998"/>
  </r>
  <r>
    <n v="5562"/>
    <x v="2771"/>
    <x v="3"/>
    <x v="185"/>
    <d v="2014-04-03T00:00:00"/>
    <s v="Second Class"/>
    <x v="531"/>
    <s v="Jim Epp"/>
    <x v="1"/>
    <s v="United States"/>
    <s v="Atlanta"/>
    <x v="32"/>
    <n v="30318"/>
    <x v="0"/>
    <s v="OFF-BI-10001153"/>
    <x v="1"/>
    <x v="8"/>
    <s v="Ibico Recycled Grain-Textured Covers"/>
    <n v="34.54"/>
    <n v="1"/>
    <n v="0"/>
    <n v="17.27"/>
  </r>
  <r>
    <n v="5563"/>
    <x v="2771"/>
    <x v="3"/>
    <x v="185"/>
    <d v="2014-04-03T00:00:00"/>
    <s v="Second Class"/>
    <x v="531"/>
    <s v="Jim Epp"/>
    <x v="1"/>
    <s v="United States"/>
    <s v="Atlanta"/>
    <x v="32"/>
    <n v="30318"/>
    <x v="0"/>
    <s v="TEC-CO-10001449"/>
    <x v="2"/>
    <x v="16"/>
    <s v="Hewlett Packard LaserJet 3310 Copier"/>
    <n v="2999.95"/>
    <n v="5"/>
    <n v="0"/>
    <n v="1439.9760000000001"/>
  </r>
  <r>
    <n v="5564"/>
    <x v="2771"/>
    <x v="3"/>
    <x v="185"/>
    <d v="2014-04-03T00:00:00"/>
    <s v="Second Class"/>
    <x v="531"/>
    <s v="Jim Epp"/>
    <x v="1"/>
    <s v="United States"/>
    <s v="Atlanta"/>
    <x v="32"/>
    <n v="30318"/>
    <x v="0"/>
    <s v="OFF-BI-10000474"/>
    <x v="1"/>
    <x v="8"/>
    <s v="Avery Recycled Flexi-View Covers for Binding Systems"/>
    <n v="64.12"/>
    <n v="4"/>
    <n v="0"/>
    <n v="30.7776"/>
  </r>
  <r>
    <n v="5565"/>
    <x v="2772"/>
    <x v="3"/>
    <x v="677"/>
    <d v="2014-03-14T00:00:00"/>
    <s v="Same Day"/>
    <x v="711"/>
    <s v="Stephanie Ulpright"/>
    <x v="2"/>
    <s v="United States"/>
    <s v="Chicago"/>
    <x v="10"/>
    <n v="60610"/>
    <x v="2"/>
    <s v="OFF-AR-10000799"/>
    <x v="1"/>
    <x v="6"/>
    <s v="Col-Erase Pencils with Erasers"/>
    <n v="19.456000000000003"/>
    <n v="4"/>
    <n v="0.2"/>
    <n v="2.188799999999997"/>
  </r>
  <r>
    <n v="5566"/>
    <x v="2772"/>
    <x v="3"/>
    <x v="677"/>
    <d v="2014-03-14T00:00:00"/>
    <s v="Same Day"/>
    <x v="711"/>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x v="711"/>
    <s v="Stephanie Ulpright"/>
    <x v="2"/>
    <s v="United States"/>
    <s v="Chicago"/>
    <x v="10"/>
    <n v="60610"/>
    <x v="2"/>
    <s v="OFF-AR-10003338"/>
    <x v="1"/>
    <x v="6"/>
    <s v="Eberhard Faber 3 1/2&quot; Golf Pencils"/>
    <n v="29.760000000000005"/>
    <n v="5"/>
    <n v="0.2"/>
    <n v="1.8599999999999994"/>
  </r>
  <r>
    <n v="5568"/>
    <x v="2772"/>
    <x v="3"/>
    <x v="677"/>
    <d v="2014-03-14T00:00:00"/>
    <s v="Same Day"/>
    <x v="711"/>
    <s v="Stephanie Ulpright"/>
    <x v="2"/>
    <s v="United States"/>
    <s v="Chicago"/>
    <x v="10"/>
    <n v="60610"/>
    <x v="2"/>
    <s v="FUR-CH-10003606"/>
    <x v="0"/>
    <x v="1"/>
    <s v="SAFCO Folding Chair Trolley"/>
    <n v="89.768000000000001"/>
    <n v="1"/>
    <n v="0.3"/>
    <n v="-2.5647999999999982"/>
  </r>
  <r>
    <n v="5569"/>
    <x v="2772"/>
    <x v="3"/>
    <x v="677"/>
    <d v="2014-03-14T00:00:00"/>
    <s v="Same Day"/>
    <x v="711"/>
    <s v="Stephanie Ulpright"/>
    <x v="2"/>
    <s v="United States"/>
    <s v="Chicago"/>
    <x v="10"/>
    <n v="60610"/>
    <x v="2"/>
    <s v="TEC-CO-10001449"/>
    <x v="2"/>
    <x v="16"/>
    <s v="Hewlett Packard LaserJet 3310 Copier"/>
    <n v="959.98400000000004"/>
    <n v="2"/>
    <n v="0.2"/>
    <n v="335.99440000000004"/>
  </r>
  <r>
    <n v="5570"/>
    <x v="2772"/>
    <x v="3"/>
    <x v="677"/>
    <d v="2014-03-14T00:00:00"/>
    <s v="Same Day"/>
    <x v="711"/>
    <s v="Stephanie Ulpright"/>
    <x v="2"/>
    <s v="United States"/>
    <s v="Chicago"/>
    <x v="10"/>
    <n v="60610"/>
    <x v="2"/>
    <s v="OFF-PA-10001934"/>
    <x v="1"/>
    <x v="10"/>
    <s v="Xerox 1993"/>
    <n v="15.552000000000003"/>
    <n v="3"/>
    <n v="0.2"/>
    <n v="5.6375999999999999"/>
  </r>
  <r>
    <n v="5571"/>
    <x v="2772"/>
    <x v="3"/>
    <x v="677"/>
    <d v="2014-03-14T00:00:00"/>
    <s v="Same Day"/>
    <x v="711"/>
    <s v="Stephanie Ulpright"/>
    <x v="2"/>
    <s v="United States"/>
    <s v="Chicago"/>
    <x v="10"/>
    <n v="60610"/>
    <x v="2"/>
    <s v="TEC-PH-10001527"/>
    <x v="2"/>
    <x v="7"/>
    <s v="Plantronics MX500i Earset"/>
    <n v="34.360000000000007"/>
    <n v="1"/>
    <n v="0.2"/>
    <n v="-7.3015000000000025"/>
  </r>
  <r>
    <n v="5572"/>
    <x v="2773"/>
    <x v="2"/>
    <x v="29"/>
    <d v="2011-12-09T00:00:00"/>
    <s v="Standard Class"/>
    <x v="105"/>
    <s v="Erin Ashbrook"/>
    <x v="1"/>
    <s v="United States"/>
    <s v="Columbus"/>
    <x v="24"/>
    <n v="43229"/>
    <x v="3"/>
    <s v="OFF-PA-10001033"/>
    <x v="1"/>
    <x v="10"/>
    <s v="Xerox 1893"/>
    <n v="98.376000000000005"/>
    <n v="3"/>
    <n v="0.2"/>
    <n v="35.661300000000004"/>
  </r>
  <r>
    <n v="5573"/>
    <x v="2773"/>
    <x v="2"/>
    <x v="29"/>
    <d v="2011-12-09T00:00:00"/>
    <s v="Standard Class"/>
    <x v="105"/>
    <s v="Erin Ashbrook"/>
    <x v="1"/>
    <s v="United States"/>
    <s v="Columbus"/>
    <x v="24"/>
    <n v="43229"/>
    <x v="3"/>
    <s v="OFF-BI-10003719"/>
    <x v="1"/>
    <x v="8"/>
    <s v="Large Capacity Hanging Post Binders"/>
    <n v="29.940000000000005"/>
    <n v="4"/>
    <n v="0.7"/>
    <n v="-23.952000000000005"/>
  </r>
  <r>
    <n v="5574"/>
    <x v="2773"/>
    <x v="2"/>
    <x v="29"/>
    <d v="2011-12-09T00:00:00"/>
    <s v="Standard Class"/>
    <x v="10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x v="10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x v="105"/>
    <s v="Erin Ashbrook"/>
    <x v="1"/>
    <s v="United States"/>
    <s v="Columbus"/>
    <x v="24"/>
    <n v="43229"/>
    <x v="3"/>
    <s v="TEC-PH-10001809"/>
    <x v="2"/>
    <x v="7"/>
    <s v="Panasonic KX T7736-B Digital phone"/>
    <n v="179.93999999999997"/>
    <n v="2"/>
    <n v="0.4"/>
    <n v="-44.984999999999999"/>
  </r>
  <r>
    <n v="5577"/>
    <x v="2774"/>
    <x v="0"/>
    <x v="939"/>
    <d v="2013-12-17T00:00:00"/>
    <s v="Standard Class"/>
    <x v="167"/>
    <s v="Roy Französisch"/>
    <x v="0"/>
    <s v="United States"/>
    <s v="Pasadena"/>
    <x v="1"/>
    <n v="91104"/>
    <x v="1"/>
    <s v="FUR-FU-10004864"/>
    <x v="0"/>
    <x v="5"/>
    <s v="Howard Miller 14-1/2&quot; Diameter Chrome Round Wall Clock"/>
    <n v="383.64"/>
    <n v="6"/>
    <n v="0"/>
    <n v="122.76479999999999"/>
  </r>
  <r>
    <n v="5578"/>
    <x v="2774"/>
    <x v="0"/>
    <x v="939"/>
    <d v="2013-12-17T00:00:00"/>
    <s v="Standard Class"/>
    <x v="167"/>
    <s v="Roy Französisch"/>
    <x v="0"/>
    <s v="United States"/>
    <s v="Pasadena"/>
    <x v="1"/>
    <n v="91104"/>
    <x v="1"/>
    <s v="OFF-AP-10002350"/>
    <x v="1"/>
    <x v="9"/>
    <s v="Belkin F9H710-06 7 Outlet SurgeMaster Surge Protector"/>
    <n v="56.519999999999996"/>
    <n v="3"/>
    <n v="0"/>
    <n v="15.8256"/>
  </r>
  <r>
    <n v="5579"/>
    <x v="2775"/>
    <x v="3"/>
    <x v="428"/>
    <d v="2014-09-15T00:00:00"/>
    <s v="Second Class"/>
    <x v="702"/>
    <s v="Liz Carlisle"/>
    <x v="0"/>
    <s v="United States"/>
    <s v="Los Angeles"/>
    <x v="1"/>
    <n v="90004"/>
    <x v="1"/>
    <s v="OFF-AR-10003829"/>
    <x v="1"/>
    <x v="6"/>
    <s v="Newell 35"/>
    <n v="6.56"/>
    <n v="2"/>
    <n v="0"/>
    <n v="1.9023999999999992"/>
  </r>
  <r>
    <n v="5580"/>
    <x v="2775"/>
    <x v="3"/>
    <x v="428"/>
    <d v="2014-09-15T00:00:00"/>
    <s v="Second Class"/>
    <x v="702"/>
    <s v="Liz Carlisle"/>
    <x v="0"/>
    <s v="United States"/>
    <s v="Los Angeles"/>
    <x v="1"/>
    <n v="90004"/>
    <x v="1"/>
    <s v="FUR-CH-10003833"/>
    <x v="0"/>
    <x v="1"/>
    <s v="Novimex Fabric Task Chair"/>
    <n v="243.92"/>
    <n v="5"/>
    <n v="0.2"/>
    <n v="-15.245000000000005"/>
  </r>
  <r>
    <n v="5581"/>
    <x v="2775"/>
    <x v="3"/>
    <x v="428"/>
    <d v="2014-09-15T00:00:00"/>
    <s v="Second Class"/>
    <x v="702"/>
    <s v="Liz Carlisle"/>
    <x v="0"/>
    <s v="United States"/>
    <s v="Los Angeles"/>
    <x v="1"/>
    <n v="90004"/>
    <x v="1"/>
    <s v="OFF-PA-10000143"/>
    <x v="1"/>
    <x v="10"/>
    <s v="Astroparche Fine Business Paper"/>
    <n v="47.52"/>
    <n v="9"/>
    <n v="0"/>
    <n v="22.809600000000003"/>
  </r>
  <r>
    <n v="5582"/>
    <x v="2776"/>
    <x v="3"/>
    <x v="1055"/>
    <d v="2014-10-09T00:00:00"/>
    <s v="Standard Class"/>
    <x v="28"/>
    <s v="Paul Stevenson"/>
    <x v="2"/>
    <s v="United States"/>
    <s v="Clinton"/>
    <x v="39"/>
    <n v="20735"/>
    <x v="3"/>
    <s v="FUR-FU-10000076"/>
    <x v="0"/>
    <x v="5"/>
    <s v="24-Hour Round Wall Clock"/>
    <n v="19.98"/>
    <n v="1"/>
    <n v="0"/>
    <n v="8.5914000000000019"/>
  </r>
  <r>
    <n v="5583"/>
    <x v="2777"/>
    <x v="0"/>
    <x v="195"/>
    <d v="2013-05-14T00:00:00"/>
    <s v="Standard Class"/>
    <x v="28"/>
    <s v="Paul Stevenson"/>
    <x v="2"/>
    <s v="United States"/>
    <s v="New York City"/>
    <x v="15"/>
    <n v="10024"/>
    <x v="3"/>
    <s v="OFF-AR-10000462"/>
    <x v="1"/>
    <x v="6"/>
    <s v="Sanford Pocket Accent Highlighters"/>
    <n v="8"/>
    <n v="5"/>
    <n v="0"/>
    <n v="3.4400000000000008"/>
  </r>
  <r>
    <n v="5584"/>
    <x v="2778"/>
    <x v="2"/>
    <x v="534"/>
    <d v="2011-12-19T00:00:00"/>
    <s v="Second Class"/>
    <x v="123"/>
    <s v="Jas O'Carroll"/>
    <x v="0"/>
    <s v="United States"/>
    <s v="San Diego"/>
    <x v="1"/>
    <n v="92037"/>
    <x v="1"/>
    <s v="FUR-FU-10003829"/>
    <x v="0"/>
    <x v="5"/>
    <s v="Stackable Trays"/>
    <n v="6.16"/>
    <n v="2"/>
    <n v="0"/>
    <n v="1.9711999999999996"/>
  </r>
  <r>
    <n v="5585"/>
    <x v="2779"/>
    <x v="3"/>
    <x v="329"/>
    <d v="2014-12-05T00:00:00"/>
    <s v="Standard Class"/>
    <x v="163"/>
    <s v="Victor Preis"/>
    <x v="2"/>
    <s v="United States"/>
    <s v="New York City"/>
    <x v="15"/>
    <n v="10011"/>
    <x v="3"/>
    <s v="OFF-ST-10002182"/>
    <x v="1"/>
    <x v="4"/>
    <s v="Iris 3-Drawer Stacking Bin, Black"/>
    <n v="83.56"/>
    <n v="4"/>
    <n v="0"/>
    <n v="1.6711999999999989"/>
  </r>
  <r>
    <n v="5586"/>
    <x v="2779"/>
    <x v="3"/>
    <x v="329"/>
    <d v="2014-12-05T00:00:00"/>
    <s v="Standard Class"/>
    <x v="163"/>
    <s v="Victor Preis"/>
    <x v="2"/>
    <s v="United States"/>
    <s v="New York City"/>
    <x v="15"/>
    <n v="10011"/>
    <x v="3"/>
    <s v="TEC-PH-10001468"/>
    <x v="2"/>
    <x v="7"/>
    <s v="Panasonic Business Telephones KX-T7736"/>
    <n v="546.06000000000006"/>
    <n v="3"/>
    <n v="0"/>
    <n v="163.81799999999998"/>
  </r>
  <r>
    <n v="5587"/>
    <x v="2779"/>
    <x v="3"/>
    <x v="329"/>
    <d v="2014-12-05T00:00:00"/>
    <s v="Standard Class"/>
    <x v="163"/>
    <s v="Victor Preis"/>
    <x v="2"/>
    <s v="United States"/>
    <s v="New York City"/>
    <x v="15"/>
    <n v="10011"/>
    <x v="3"/>
    <s v="OFF-ST-10001809"/>
    <x v="1"/>
    <x v="4"/>
    <s v="Fellowes Officeware Wire Shelving"/>
    <n v="269.49"/>
    <n v="3"/>
    <n v="0"/>
    <n v="5.3897999999999939"/>
  </r>
  <r>
    <n v="5588"/>
    <x v="2780"/>
    <x v="1"/>
    <x v="531"/>
    <d v="2012-03-20T00:00:00"/>
    <s v="First Class"/>
    <x v="315"/>
    <s v="Guy Armstrong"/>
    <x v="0"/>
    <s v="United States"/>
    <s v="Lancaster"/>
    <x v="1"/>
    <n v="93534"/>
    <x v="1"/>
    <s v="OFF-FA-10001561"/>
    <x v="1"/>
    <x v="13"/>
    <s v="Stockwell Push Pins"/>
    <n v="10.9"/>
    <n v="5"/>
    <n v="0"/>
    <n v="3.5970000000000004"/>
  </r>
  <r>
    <n v="5589"/>
    <x v="2781"/>
    <x v="2"/>
    <x v="866"/>
    <d v="2011-07-24T00:00:00"/>
    <s v="Standard Class"/>
    <x v="67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x v="140"/>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x v="140"/>
    <s v="Doug Bickford"/>
    <x v="0"/>
    <s v="United States"/>
    <s v="San Francisco"/>
    <x v="1"/>
    <n v="94110"/>
    <x v="1"/>
    <s v="OFF-ST-10003816"/>
    <x v="1"/>
    <x v="4"/>
    <s v="Fellowes High-Stak Drawer Files"/>
    <n v="352.38"/>
    <n v="2"/>
    <n v="0"/>
    <n v="81.047399999999982"/>
  </r>
  <r>
    <n v="5592"/>
    <x v="2783"/>
    <x v="2"/>
    <x v="303"/>
    <d v="2011-10-18T00:00:00"/>
    <s v="Second Class"/>
    <x v="504"/>
    <s v="Marina Lichtenstein"/>
    <x v="1"/>
    <s v="United States"/>
    <s v="Lakewood"/>
    <x v="30"/>
    <n v="8701"/>
    <x v="3"/>
    <s v="FUR-CH-10002880"/>
    <x v="0"/>
    <x v="1"/>
    <s v="Global High-Back Leather Tilter, Burgundy"/>
    <n v="245.98"/>
    <n v="2"/>
    <n v="0"/>
    <n v="27.057799999999986"/>
  </r>
  <r>
    <n v="5593"/>
    <x v="2783"/>
    <x v="2"/>
    <x v="303"/>
    <d v="2011-10-18T00:00:00"/>
    <s v="Second Class"/>
    <x v="504"/>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x v="371"/>
    <s v="Jennifer Halladay"/>
    <x v="0"/>
    <s v="United States"/>
    <s v="Cleveland"/>
    <x v="24"/>
    <n v="44105"/>
    <x v="3"/>
    <s v="OFF-BI-10003984"/>
    <x v="1"/>
    <x v="8"/>
    <s v="Lock-Up Easel 'Spel-Binder'"/>
    <n v="59.913000000000011"/>
    <n v="7"/>
    <n v="0.7"/>
    <n v="-45.933299999999988"/>
  </r>
  <r>
    <n v="5595"/>
    <x v="2785"/>
    <x v="3"/>
    <x v="241"/>
    <d v="2014-09-25T00:00:00"/>
    <s v="Same Day"/>
    <x v="162"/>
    <s v="Bart Pistole"/>
    <x v="1"/>
    <s v="United States"/>
    <s v="Lawrence"/>
    <x v="31"/>
    <n v="1841"/>
    <x v="3"/>
    <s v="TEC-PH-10000984"/>
    <x v="2"/>
    <x v="7"/>
    <s v="Panasonic KX-TG9471B"/>
    <n v="391.98"/>
    <n v="2"/>
    <n v="0"/>
    <n v="109.75440000000003"/>
  </r>
  <r>
    <n v="5596"/>
    <x v="2785"/>
    <x v="3"/>
    <x v="241"/>
    <d v="2014-09-25T00:00:00"/>
    <s v="Same Day"/>
    <x v="162"/>
    <s v="Bart Pistole"/>
    <x v="1"/>
    <s v="United States"/>
    <s v="Lawrence"/>
    <x v="31"/>
    <n v="1841"/>
    <x v="3"/>
    <s v="TEC-PH-10001944"/>
    <x v="2"/>
    <x v="7"/>
    <s v="Wi-Ex zBoost YX540 Cellular Phone Signal Booster"/>
    <n v="437.84999999999997"/>
    <n v="3"/>
    <n v="0"/>
    <n v="131.35499999999996"/>
  </r>
  <r>
    <n v="5597"/>
    <x v="2786"/>
    <x v="1"/>
    <x v="12"/>
    <d v="2012-09-29T00:00:00"/>
    <s v="Standard Class"/>
    <x v="766"/>
    <s v="Sarah Brown"/>
    <x v="0"/>
    <s v="United States"/>
    <s v="Concord"/>
    <x v="38"/>
    <n v="3301"/>
    <x v="3"/>
    <s v="OFF-BI-10002735"/>
    <x v="1"/>
    <x v="8"/>
    <s v="GBC Prestige Therm-A-Bind Covers"/>
    <n v="68.62"/>
    <n v="2"/>
    <n v="0"/>
    <n v="32.251400000000004"/>
  </r>
  <r>
    <n v="5598"/>
    <x v="2787"/>
    <x v="3"/>
    <x v="778"/>
    <d v="2014-02-21T00:00:00"/>
    <s v="Standard Class"/>
    <x v="647"/>
    <s v="Stewart Visinsky"/>
    <x v="0"/>
    <s v="United States"/>
    <s v="Baltimore"/>
    <x v="39"/>
    <n v="21215"/>
    <x v="3"/>
    <s v="OFF-SU-10001165"/>
    <x v="1"/>
    <x v="14"/>
    <s v="Acme Elite Stainless Steel Scissors"/>
    <n v="25.02"/>
    <n v="3"/>
    <n v="0"/>
    <n v="6.5052000000000003"/>
  </r>
  <r>
    <n v="5599"/>
    <x v="2787"/>
    <x v="3"/>
    <x v="778"/>
    <d v="2014-02-21T00:00:00"/>
    <s v="Standard Class"/>
    <x v="647"/>
    <s v="Stewart Visinsky"/>
    <x v="0"/>
    <s v="United States"/>
    <s v="Baltimore"/>
    <x v="39"/>
    <n v="21215"/>
    <x v="3"/>
    <s v="OFF-AR-10000614"/>
    <x v="1"/>
    <x v="6"/>
    <s v="Barrel Sharpener"/>
    <n v="10.709999999999999"/>
    <n v="3"/>
    <n v="0"/>
    <n v="2.7845999999999997"/>
  </r>
  <r>
    <n v="5600"/>
    <x v="2788"/>
    <x v="2"/>
    <x v="462"/>
    <d v="2011-10-03T00:00:00"/>
    <s v="Same Day"/>
    <x v="157"/>
    <s v="Denny Ordway"/>
    <x v="0"/>
    <s v="United States"/>
    <s v="Columbus"/>
    <x v="24"/>
    <n v="43229"/>
    <x v="3"/>
    <s v="OFF-AR-10004010"/>
    <x v="1"/>
    <x v="6"/>
    <s v="Hunt Boston Vacuum Mount KS Pencil Sharpener"/>
    <n v="55.984000000000009"/>
    <n v="2"/>
    <n v="0.2"/>
    <n v="4.1987999999999985"/>
  </r>
  <r>
    <n v="5601"/>
    <x v="2788"/>
    <x v="2"/>
    <x v="462"/>
    <d v="2011-10-03T00:00:00"/>
    <s v="Same Day"/>
    <x v="157"/>
    <s v="Denny Ordway"/>
    <x v="0"/>
    <s v="United States"/>
    <s v="Columbus"/>
    <x v="24"/>
    <n v="43229"/>
    <x v="3"/>
    <s v="OFF-EN-10004030"/>
    <x v="1"/>
    <x v="12"/>
    <s v="Convenience Packs of Business Envelopes"/>
    <n v="14.480000000000002"/>
    <n v="5"/>
    <n v="0.2"/>
    <n v="4.8869999999999987"/>
  </r>
  <r>
    <n v="5602"/>
    <x v="2788"/>
    <x v="2"/>
    <x v="462"/>
    <d v="2011-10-03T00:00:00"/>
    <s v="Same Day"/>
    <x v="157"/>
    <s v="Denny Ordway"/>
    <x v="0"/>
    <s v="United States"/>
    <s v="Columbus"/>
    <x v="24"/>
    <n v="43229"/>
    <x v="3"/>
    <s v="TEC-AC-10003023"/>
    <x v="2"/>
    <x v="11"/>
    <s v="Logitech G105 Gaming Keyboard"/>
    <n v="142.488"/>
    <n v="3"/>
    <n v="0.2"/>
    <n v="-3.5622000000000043"/>
  </r>
  <r>
    <n v="5603"/>
    <x v="2789"/>
    <x v="0"/>
    <x v="278"/>
    <d v="2013-08-30T00:00:00"/>
    <s v="Second Class"/>
    <x v="422"/>
    <s v="Todd Boyes"/>
    <x v="1"/>
    <s v="United States"/>
    <s v="Houston"/>
    <x v="5"/>
    <n v="77041"/>
    <x v="2"/>
    <s v="OFF-ST-10003572"/>
    <x v="1"/>
    <x v="4"/>
    <s v="Portfile Personal File Boxes"/>
    <n v="14.16"/>
    <n v="1"/>
    <n v="0.2"/>
    <n v="1.0620000000000003"/>
  </r>
  <r>
    <n v="5604"/>
    <x v="2789"/>
    <x v="0"/>
    <x v="278"/>
    <d v="2013-08-30T00:00:00"/>
    <s v="Second Class"/>
    <x v="422"/>
    <s v="Todd Boyes"/>
    <x v="1"/>
    <s v="United States"/>
    <s v="Houston"/>
    <x v="5"/>
    <n v="77041"/>
    <x v="2"/>
    <s v="OFF-PA-10004353"/>
    <x v="1"/>
    <x v="10"/>
    <s v="Southworth 25% Cotton Premium Laser Paper and Envelopes"/>
    <n v="79.920000000000016"/>
    <n v="5"/>
    <n v="0.2"/>
    <n v="27.972000000000001"/>
  </r>
  <r>
    <n v="5605"/>
    <x v="2790"/>
    <x v="1"/>
    <x v="155"/>
    <d v="2012-12-07T00:00:00"/>
    <s v="Standard Class"/>
    <x v="510"/>
    <s v="Bill Stewart"/>
    <x v="1"/>
    <s v="United States"/>
    <s v="New York City"/>
    <x v="15"/>
    <n v="10011"/>
    <x v="3"/>
    <s v="OFF-BI-10003718"/>
    <x v="1"/>
    <x v="8"/>
    <s v="GBC Therma-A-Bind 250T Electric Binding System"/>
    <n v="590.35199999999998"/>
    <n v="6"/>
    <n v="0.2"/>
    <n v="206.62319999999997"/>
  </r>
  <r>
    <n v="5606"/>
    <x v="2791"/>
    <x v="0"/>
    <x v="873"/>
    <d v="2013-09-26T00:00:00"/>
    <s v="Standard Class"/>
    <x v="524"/>
    <s v="Filia McAdams"/>
    <x v="1"/>
    <s v="United States"/>
    <s v="Greensboro"/>
    <x v="3"/>
    <n v="27405"/>
    <x v="0"/>
    <s v="FUR-FU-10001546"/>
    <x v="0"/>
    <x v="5"/>
    <s v="Dana Swing-Arm Lamps"/>
    <n v="17.088000000000001"/>
    <n v="2"/>
    <n v="0.2"/>
    <n v="1.0679999999999996"/>
  </r>
  <r>
    <n v="5607"/>
    <x v="2791"/>
    <x v="0"/>
    <x v="873"/>
    <d v="2013-09-26T00:00:00"/>
    <s v="Standard Class"/>
    <x v="524"/>
    <s v="Filia McAdams"/>
    <x v="1"/>
    <s v="United States"/>
    <s v="Greensboro"/>
    <x v="3"/>
    <n v="27405"/>
    <x v="0"/>
    <s v="FUR-CH-10002880"/>
    <x v="0"/>
    <x v="1"/>
    <s v="Global High-Back Leather Tilter, Burgundy"/>
    <n v="98.391999999999996"/>
    <n v="1"/>
    <n v="0.2"/>
    <n v="-11.069100000000006"/>
  </r>
  <r>
    <n v="5608"/>
    <x v="2792"/>
    <x v="3"/>
    <x v="613"/>
    <d v="2014-04-01T00:00:00"/>
    <s v="Standard Class"/>
    <x v="252"/>
    <s v="John Lee"/>
    <x v="0"/>
    <s v="United States"/>
    <s v="New York City"/>
    <x v="15"/>
    <n v="10024"/>
    <x v="3"/>
    <s v="OFF-AR-10001547"/>
    <x v="1"/>
    <x v="6"/>
    <s v="Newell 311"/>
    <n v="11.05"/>
    <n v="5"/>
    <n v="0"/>
    <n v="2.9835000000000003"/>
  </r>
  <r>
    <n v="5609"/>
    <x v="2793"/>
    <x v="1"/>
    <x v="401"/>
    <d v="2012-12-11T00:00:00"/>
    <s v="Standard Class"/>
    <x v="578"/>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x v="767"/>
    <s v="Barry Gonzalez"/>
    <x v="0"/>
    <s v="United States"/>
    <s v="Monroe"/>
    <x v="28"/>
    <n v="71203"/>
    <x v="0"/>
    <s v="TEC-AC-10003033"/>
    <x v="2"/>
    <x v="11"/>
    <s v="Plantronics CS510 - Over-the-Head monaural Wireless Headset System"/>
    <n v="659.9"/>
    <n v="2"/>
    <n v="0"/>
    <n v="217.76699999999994"/>
  </r>
  <r>
    <n v="5611"/>
    <x v="2795"/>
    <x v="1"/>
    <x v="348"/>
    <d v="2012-10-07T00:00:00"/>
    <s v="First Class"/>
    <x v="93"/>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x v="304"/>
    <s v="Helen Wasserman"/>
    <x v="1"/>
    <s v="United States"/>
    <s v="Seattle"/>
    <x v="4"/>
    <n v="98105"/>
    <x v="1"/>
    <s v="TEC-AC-10002049"/>
    <x v="2"/>
    <x v="11"/>
    <s v="Plantronics Savi W720 Multi-Device Wireless Headset System"/>
    <n v="843.9"/>
    <n v="2"/>
    <n v="0"/>
    <n v="371.31600000000003"/>
  </r>
  <r>
    <n v="5613"/>
    <x v="2796"/>
    <x v="3"/>
    <x v="238"/>
    <d v="2014-08-23T00:00:00"/>
    <s v="Standard Class"/>
    <x v="304"/>
    <s v="Helen Wasserman"/>
    <x v="1"/>
    <s v="United States"/>
    <s v="Seattle"/>
    <x v="4"/>
    <n v="98105"/>
    <x v="1"/>
    <s v="TEC-AC-10002253"/>
    <x v="2"/>
    <x v="11"/>
    <s v="Imation Bio 8GB USB Flash Drive Imation Corp"/>
    <n v="1496.16"/>
    <n v="9"/>
    <n v="0"/>
    <n v="224.42400000000006"/>
  </r>
  <r>
    <n v="5614"/>
    <x v="2797"/>
    <x v="0"/>
    <x v="1056"/>
    <d v="2013-02-07T00:00:00"/>
    <s v="Standard Class"/>
    <x v="455"/>
    <s v="Adrian Barton"/>
    <x v="0"/>
    <s v="United States"/>
    <s v="New York City"/>
    <x v="15"/>
    <n v="10011"/>
    <x v="3"/>
    <s v="OFF-ST-10003994"/>
    <x v="1"/>
    <x v="4"/>
    <s v="Belkin 19&quot; Center-Weighted Shelf, Gray"/>
    <n v="117.96"/>
    <n v="2"/>
    <n v="0"/>
    <n v="5.8979999999999961"/>
  </r>
  <r>
    <n v="5615"/>
    <x v="2798"/>
    <x v="0"/>
    <x v="828"/>
    <d v="2013-08-28T00:00:00"/>
    <s v="Standard Class"/>
    <x v="687"/>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x v="687"/>
    <s v="Jennifer Patt"/>
    <x v="1"/>
    <s v="United States"/>
    <s v="New York City"/>
    <x v="15"/>
    <n v="10035"/>
    <x v="3"/>
    <s v="OFF-AP-10002118"/>
    <x v="1"/>
    <x v="9"/>
    <s v="1.7 Cubic Foot Compact &quot;Cube&quot; Office Refrigerators"/>
    <n v="1040.8"/>
    <n v="5"/>
    <n v="0"/>
    <n v="281.01600000000008"/>
  </r>
  <r>
    <n v="5617"/>
    <x v="2798"/>
    <x v="0"/>
    <x v="828"/>
    <d v="2013-08-28T00:00:00"/>
    <s v="Standard Class"/>
    <x v="687"/>
    <s v="Jennifer Patt"/>
    <x v="1"/>
    <s v="United States"/>
    <s v="New York City"/>
    <x v="15"/>
    <n v="10035"/>
    <x v="3"/>
    <s v="OFF-AR-10001954"/>
    <x v="1"/>
    <x v="6"/>
    <s v="Newell 331"/>
    <n v="29.339999999999996"/>
    <n v="6"/>
    <n v="0"/>
    <n v="7.9218000000000002"/>
  </r>
  <r>
    <n v="5618"/>
    <x v="2799"/>
    <x v="3"/>
    <x v="160"/>
    <d v="2014-07-05T00:00:00"/>
    <s v="Standard Class"/>
    <x v="1"/>
    <s v="Darrin Van Huff"/>
    <x v="1"/>
    <s v="United States"/>
    <s v="Memphis"/>
    <x v="18"/>
    <n v="38109"/>
    <x v="0"/>
    <s v="FUR-FU-10001591"/>
    <x v="0"/>
    <x v="5"/>
    <s v="Advantus Panel Wall Certificate Holder - 8.5x11"/>
    <n v="19.52"/>
    <n v="2"/>
    <n v="0.2"/>
    <n v="5.3680000000000012"/>
  </r>
  <r>
    <n v="5619"/>
    <x v="2800"/>
    <x v="1"/>
    <x v="227"/>
    <d v="2012-09-21T00:00:00"/>
    <s v="First Class"/>
    <x v="496"/>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x v="281"/>
    <s v="Steve Chapman"/>
    <x v="1"/>
    <s v="United States"/>
    <s v="La Crosse"/>
    <x v="6"/>
    <n v="54601"/>
    <x v="2"/>
    <s v="TEC-AC-10001908"/>
    <x v="2"/>
    <x v="11"/>
    <s v="Logitech Wireless Headset h800"/>
    <n v="499.95"/>
    <n v="5"/>
    <n v="0"/>
    <n v="174.98249999999999"/>
  </r>
  <r>
    <n v="5621"/>
    <x v="2801"/>
    <x v="0"/>
    <x v="477"/>
    <d v="2013-10-01T00:00:00"/>
    <s v="Standard Class"/>
    <x v="281"/>
    <s v="Steve Chapman"/>
    <x v="1"/>
    <s v="United States"/>
    <s v="La Crosse"/>
    <x v="6"/>
    <n v="54601"/>
    <x v="2"/>
    <s v="OFF-AR-10000817"/>
    <x v="1"/>
    <x v="6"/>
    <s v="Manco Dry-Lighter Erasable Highlighter"/>
    <n v="3.04"/>
    <n v="1"/>
    <n v="0"/>
    <n v="1.0335999999999999"/>
  </r>
  <r>
    <n v="5622"/>
    <x v="2801"/>
    <x v="0"/>
    <x v="477"/>
    <d v="2013-10-01T00:00:00"/>
    <s v="Standard Class"/>
    <x v="281"/>
    <s v="Steve Chapman"/>
    <x v="1"/>
    <s v="United States"/>
    <s v="La Crosse"/>
    <x v="6"/>
    <n v="54601"/>
    <x v="2"/>
    <s v="FUR-CH-10004218"/>
    <x v="0"/>
    <x v="1"/>
    <s v="Global Fabric Manager's Chair, Dark Gray"/>
    <n v="201.96"/>
    <n v="2"/>
    <n v="0"/>
    <n v="50.490000000000009"/>
  </r>
  <r>
    <n v="5623"/>
    <x v="2801"/>
    <x v="0"/>
    <x v="477"/>
    <d v="2013-10-01T00:00:00"/>
    <s v="Standard Class"/>
    <x v="281"/>
    <s v="Steve Chapman"/>
    <x v="1"/>
    <s v="United States"/>
    <s v="La Crosse"/>
    <x v="6"/>
    <n v="54601"/>
    <x v="2"/>
    <s v="FUR-FU-10000755"/>
    <x v="0"/>
    <x v="5"/>
    <s v="Eldon Expressions Mahogany Wood Desk Collection"/>
    <n v="68.64"/>
    <n v="11"/>
    <n v="0"/>
    <n v="17.160000000000004"/>
  </r>
  <r>
    <n v="5624"/>
    <x v="2802"/>
    <x v="0"/>
    <x v="1057"/>
    <d v="2013-10-29T00:00:00"/>
    <s v="Second Class"/>
    <x v="100"/>
    <s v="Victoria Wilson"/>
    <x v="1"/>
    <s v="United States"/>
    <s v="Los Angeles"/>
    <x v="1"/>
    <n v="90032"/>
    <x v="1"/>
    <s v="TEC-AC-10003063"/>
    <x v="2"/>
    <x v="11"/>
    <s v="Micro Innovations USB RF Wireless Keyboard with Mouse"/>
    <n v="100"/>
    <n v="4"/>
    <n v="0"/>
    <n v="21"/>
  </r>
  <r>
    <n v="5625"/>
    <x v="2802"/>
    <x v="0"/>
    <x v="1057"/>
    <d v="2013-10-29T00:00:00"/>
    <s v="Second Class"/>
    <x v="100"/>
    <s v="Victoria Wilson"/>
    <x v="1"/>
    <s v="United States"/>
    <s v="Los Angeles"/>
    <x v="1"/>
    <n v="90032"/>
    <x v="1"/>
    <s v="TEC-AC-10002637"/>
    <x v="2"/>
    <x v="11"/>
    <s v="Logitech VX Revolution Cordless Laser Mouse for Notebooks (Black)"/>
    <n v="359.98"/>
    <n v="2"/>
    <n v="0"/>
    <n v="21.598799999999983"/>
  </r>
  <r>
    <n v="5626"/>
    <x v="2803"/>
    <x v="2"/>
    <x v="411"/>
    <d v="2011-10-01T00:00:00"/>
    <s v="Second Class"/>
    <x v="452"/>
    <s v="Paul Prost"/>
    <x v="2"/>
    <s v="United States"/>
    <s v="Seattle"/>
    <x v="4"/>
    <n v="98115"/>
    <x v="1"/>
    <s v="FUR-FU-10001706"/>
    <x v="0"/>
    <x v="5"/>
    <s v="Longer-Life Soft White Bulbs"/>
    <n v="6.16"/>
    <n v="2"/>
    <n v="0"/>
    <n v="2.9567999999999999"/>
  </r>
  <r>
    <n v="5627"/>
    <x v="2803"/>
    <x v="2"/>
    <x v="411"/>
    <d v="2011-10-01T00:00:00"/>
    <s v="Second Class"/>
    <x v="452"/>
    <s v="Paul Prost"/>
    <x v="2"/>
    <s v="United States"/>
    <s v="Seattle"/>
    <x v="4"/>
    <n v="98115"/>
    <x v="1"/>
    <s v="FUR-TA-10002958"/>
    <x v="0"/>
    <x v="3"/>
    <s v="Bevis Oval Conference Table, Walnut"/>
    <n v="2348.8200000000002"/>
    <n v="9"/>
    <n v="0"/>
    <n v="399.29939999999976"/>
  </r>
  <r>
    <n v="5628"/>
    <x v="2804"/>
    <x v="3"/>
    <x v="335"/>
    <d v="2014-07-02T00:00:00"/>
    <s v="Standard Class"/>
    <x v="112"/>
    <s v="Dan Reichenbach"/>
    <x v="1"/>
    <s v="United States"/>
    <s v="Miami"/>
    <x v="2"/>
    <n v="33180"/>
    <x v="0"/>
    <s v="OFF-LA-10004689"/>
    <x v="1"/>
    <x v="2"/>
    <s v="Avery 512"/>
    <n v="13.872000000000002"/>
    <n v="6"/>
    <n v="0.2"/>
    <n v="4.6818000000000008"/>
  </r>
  <r>
    <n v="5629"/>
    <x v="2804"/>
    <x v="3"/>
    <x v="335"/>
    <d v="2014-07-02T00:00:00"/>
    <s v="Standard Class"/>
    <x v="112"/>
    <s v="Dan Reichenbach"/>
    <x v="1"/>
    <s v="United States"/>
    <s v="Miami"/>
    <x v="2"/>
    <n v="33180"/>
    <x v="0"/>
    <s v="FUR-CH-10001545"/>
    <x v="0"/>
    <x v="1"/>
    <s v="Hon Comfortask Task/Swivel Chairs"/>
    <n v="273.55200000000002"/>
    <n v="3"/>
    <n v="0.2"/>
    <n v="-13.677599999999998"/>
  </r>
  <r>
    <n v="5630"/>
    <x v="2805"/>
    <x v="0"/>
    <x v="1036"/>
    <d v="2013-08-24T00:00:00"/>
    <s v="Second Class"/>
    <x v="46"/>
    <s v="Rick Bensley"/>
    <x v="2"/>
    <s v="United States"/>
    <s v="Philadelphia"/>
    <x v="9"/>
    <n v="19143"/>
    <x v="3"/>
    <s v="FUR-TA-10002530"/>
    <x v="0"/>
    <x v="3"/>
    <s v="Iceberg OfficeWorks 42&quot; Round Tables"/>
    <n v="815.29199999999992"/>
    <n v="9"/>
    <n v="0.4"/>
    <n v="-339.7050000000001"/>
  </r>
  <r>
    <n v="5631"/>
    <x v="2806"/>
    <x v="2"/>
    <x v="1058"/>
    <d v="2011-02-16T00:00:00"/>
    <s v="Standard Class"/>
    <x v="173"/>
    <s v="Natalie Fritzler"/>
    <x v="0"/>
    <s v="United States"/>
    <s v="Chesapeake"/>
    <x v="17"/>
    <n v="23320"/>
    <x v="0"/>
    <s v="TEC-AC-10001432"/>
    <x v="2"/>
    <x v="11"/>
    <s v="Enermax Aurora Lite Keyboard"/>
    <n v="234.45000000000002"/>
    <n v="3"/>
    <n v="0"/>
    <n v="103.15800000000003"/>
  </r>
  <r>
    <n v="5632"/>
    <x v="2806"/>
    <x v="2"/>
    <x v="1058"/>
    <d v="2011-02-16T00:00:00"/>
    <s v="Standard Class"/>
    <x v="173"/>
    <s v="Natalie Fritzler"/>
    <x v="0"/>
    <s v="United States"/>
    <s v="Chesapeake"/>
    <x v="17"/>
    <n v="23320"/>
    <x v="0"/>
    <s v="FUR-TA-10003715"/>
    <x v="0"/>
    <x v="3"/>
    <s v="Hon 2111 Invitation Series Corner Table"/>
    <n v="1256.22"/>
    <n v="6"/>
    <n v="0"/>
    <n v="75.37319999999994"/>
  </r>
  <r>
    <n v="5633"/>
    <x v="2806"/>
    <x v="2"/>
    <x v="1058"/>
    <d v="2011-02-16T00:00:00"/>
    <s v="Standard Class"/>
    <x v="173"/>
    <s v="Natalie Fritzler"/>
    <x v="0"/>
    <s v="United States"/>
    <s v="Chesapeake"/>
    <x v="17"/>
    <n v="23320"/>
    <x v="0"/>
    <s v="OFF-BI-10003291"/>
    <x v="1"/>
    <x v="8"/>
    <s v="Wilson Jones Leather-Like Binders with DublLock Round Rings"/>
    <n v="17.46"/>
    <n v="2"/>
    <n v="0"/>
    <n v="8.2061999999999991"/>
  </r>
  <r>
    <n v="5634"/>
    <x v="2807"/>
    <x v="0"/>
    <x v="713"/>
    <d v="2013-09-29T00:00:00"/>
    <s v="Second Class"/>
    <x v="615"/>
    <s v="Clay Rozendal"/>
    <x v="2"/>
    <s v="United States"/>
    <s v="New York City"/>
    <x v="15"/>
    <n v="10009"/>
    <x v="3"/>
    <s v="OFF-BI-10004187"/>
    <x v="1"/>
    <x v="8"/>
    <s v="Staples"/>
    <n v="10.528"/>
    <n v="7"/>
    <n v="0.2"/>
    <n v="3.6847999999999987"/>
  </r>
  <r>
    <n v="5635"/>
    <x v="2808"/>
    <x v="1"/>
    <x v="901"/>
    <d v="2012-12-06T00:00:00"/>
    <s v="First Class"/>
    <x v="711"/>
    <s v="Stephanie Ulpright"/>
    <x v="2"/>
    <s v="United States"/>
    <s v="Ann Arbor"/>
    <x v="12"/>
    <n v="48104"/>
    <x v="2"/>
    <s v="OFF-BI-10000666"/>
    <x v="1"/>
    <x v="8"/>
    <s v="Surelock Post Binders"/>
    <n v="152.79999999999998"/>
    <n v="5"/>
    <n v="0"/>
    <n v="76.399999999999991"/>
  </r>
  <r>
    <n v="5636"/>
    <x v="2809"/>
    <x v="3"/>
    <x v="213"/>
    <d v="2014-09-09T00:00:00"/>
    <s v="Standard Class"/>
    <x v="337"/>
    <s v="Sample Company A"/>
    <x v="2"/>
    <s v="United States"/>
    <s v="La Mesa"/>
    <x v="1"/>
    <n v="91941"/>
    <x v="1"/>
    <s v="OFF-BI-10002225"/>
    <x v="1"/>
    <x v="8"/>
    <s v="Square Ring Data Binders, Rigid 75 Pt. Covers, 11&quot; x 14-7/8&quot;"/>
    <n v="82.56"/>
    <n v="5"/>
    <n v="0.2"/>
    <n v="28.896000000000001"/>
  </r>
  <r>
    <n v="5637"/>
    <x v="2809"/>
    <x v="3"/>
    <x v="213"/>
    <d v="2014-09-09T00:00:00"/>
    <s v="Standard Class"/>
    <x v="337"/>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x v="614"/>
    <s v="Michelle Lonsdale"/>
    <x v="1"/>
    <s v="United States"/>
    <s v="Dearborn"/>
    <x v="12"/>
    <n v="48126"/>
    <x v="2"/>
    <s v="FUR-FU-10004245"/>
    <x v="0"/>
    <x v="5"/>
    <s v="Career Cubicle Clock, 8 1/4&quot;, Black"/>
    <n v="60.84"/>
    <n v="3"/>
    <n v="0"/>
    <n v="23.119199999999999"/>
  </r>
  <r>
    <n v="5639"/>
    <x v="2811"/>
    <x v="2"/>
    <x v="1059"/>
    <d v="2011-12-27T00:00:00"/>
    <s v="Standard Class"/>
    <x v="306"/>
    <s v="Gary McGarr"/>
    <x v="0"/>
    <s v="United States"/>
    <s v="San Diego"/>
    <x v="1"/>
    <n v="92024"/>
    <x v="1"/>
    <s v="FUR-CH-10004287"/>
    <x v="0"/>
    <x v="1"/>
    <s v="SAFCO Arco Folding Chair"/>
    <n v="1325.76"/>
    <n v="6"/>
    <n v="0.2"/>
    <n v="149.14799999999991"/>
  </r>
  <r>
    <n v="5640"/>
    <x v="2811"/>
    <x v="2"/>
    <x v="1059"/>
    <d v="2011-12-27T00:00:00"/>
    <s v="Standard Class"/>
    <x v="306"/>
    <s v="Gary McGarr"/>
    <x v="0"/>
    <s v="United States"/>
    <s v="San Diego"/>
    <x v="1"/>
    <n v="92024"/>
    <x v="1"/>
    <s v="FUR-CH-10000595"/>
    <x v="0"/>
    <x v="1"/>
    <s v="Safco Contoured Stacking Chairs"/>
    <n v="572.16000000000008"/>
    <n v="3"/>
    <n v="0.2"/>
    <n v="35.759999999999962"/>
  </r>
  <r>
    <n v="5641"/>
    <x v="2812"/>
    <x v="2"/>
    <x v="865"/>
    <d v="2011-09-28T00:00:00"/>
    <s v="Standard Class"/>
    <x v="82"/>
    <s v="Jim Kriz"/>
    <x v="2"/>
    <s v="United States"/>
    <s v="Lakewood"/>
    <x v="24"/>
    <n v="44107"/>
    <x v="3"/>
    <s v="OFF-PA-10003063"/>
    <x v="1"/>
    <x v="10"/>
    <s v="EcoTones Memo Sheets"/>
    <n v="28.8"/>
    <n v="9"/>
    <n v="0.2"/>
    <n v="10.080000000000002"/>
  </r>
  <r>
    <n v="5642"/>
    <x v="2813"/>
    <x v="3"/>
    <x v="459"/>
    <d v="2014-04-06T00:00:00"/>
    <s v="First Class"/>
    <x v="401"/>
    <s v="Alyssa Tate"/>
    <x v="2"/>
    <s v="United States"/>
    <s v="Meriden"/>
    <x v="29"/>
    <n v="6450"/>
    <x v="3"/>
    <s v="OFF-AR-10000246"/>
    <x v="1"/>
    <x v="6"/>
    <s v="Newell 318"/>
    <n v="11.12"/>
    <n v="4"/>
    <n v="0"/>
    <n v="2.8911999999999995"/>
  </r>
  <r>
    <n v="5643"/>
    <x v="2814"/>
    <x v="0"/>
    <x v="178"/>
    <d v="2013-04-06T00:00:00"/>
    <s v="Second Class"/>
    <x v="626"/>
    <s v="Daniel Byrd"/>
    <x v="2"/>
    <s v="United States"/>
    <s v="Columbus"/>
    <x v="32"/>
    <n v="31907"/>
    <x v="0"/>
    <s v="FUR-FU-10003274"/>
    <x v="0"/>
    <x v="5"/>
    <s v="Regeneration Desk Collection"/>
    <n v="7.04"/>
    <n v="4"/>
    <n v="0"/>
    <n v="3.0976000000000004"/>
  </r>
  <r>
    <n v="5644"/>
    <x v="2815"/>
    <x v="1"/>
    <x v="1060"/>
    <d v="2012-05-20T00:00:00"/>
    <s v="Second Class"/>
    <x v="706"/>
    <s v="Anna Häberlin"/>
    <x v="1"/>
    <s v="United States"/>
    <s v="Roswell"/>
    <x v="32"/>
    <n v="30076"/>
    <x v="0"/>
    <s v="OFF-EN-10004147"/>
    <x v="1"/>
    <x v="12"/>
    <s v="Wausau Papers Astrobrights Colored Envelopes"/>
    <n v="17.940000000000001"/>
    <n v="3"/>
    <n v="0"/>
    <n v="8.7906000000000013"/>
  </r>
  <r>
    <n v="5645"/>
    <x v="2816"/>
    <x v="3"/>
    <x v="721"/>
    <d v="2014-03-27T00:00:00"/>
    <s v="First Class"/>
    <x v="319"/>
    <s v="Sanjit Jacobs"/>
    <x v="2"/>
    <s v="United States"/>
    <s v="Seattle"/>
    <x v="4"/>
    <n v="98105"/>
    <x v="1"/>
    <s v="OFF-BI-10002103"/>
    <x v="1"/>
    <x v="8"/>
    <s v="Cardinal Slant-D Ring Binder, Heavy Gauge Vinyl"/>
    <n v="34.76"/>
    <n v="5"/>
    <n v="0.2"/>
    <n v="11.296999999999999"/>
  </r>
  <r>
    <n v="5646"/>
    <x v="2817"/>
    <x v="3"/>
    <x v="349"/>
    <d v="2014-04-20T00:00:00"/>
    <s v="Standard Class"/>
    <x v="447"/>
    <s v="Harry Marie"/>
    <x v="1"/>
    <s v="United States"/>
    <s v="Morristown"/>
    <x v="30"/>
    <n v="7960"/>
    <x v="3"/>
    <s v="FUR-FU-10004018"/>
    <x v="0"/>
    <x v="5"/>
    <s v="Tensor Computer Mounted Lamp"/>
    <n v="74.45"/>
    <n v="5"/>
    <n v="0"/>
    <n v="20.101500000000001"/>
  </r>
  <r>
    <n v="5647"/>
    <x v="2818"/>
    <x v="1"/>
    <x v="1038"/>
    <d v="2012-01-09T00:00:00"/>
    <s v="Standard Class"/>
    <x v="122"/>
    <s v="Andrew Gjertsen"/>
    <x v="1"/>
    <s v="United States"/>
    <s v="Alexandria"/>
    <x v="17"/>
    <n v="22304"/>
    <x v="0"/>
    <s v="FUR-FU-10001473"/>
    <x v="0"/>
    <x v="5"/>
    <s v="DAX Wood Document Frame"/>
    <n v="192.22"/>
    <n v="14"/>
    <n v="0"/>
    <n v="69.199200000000005"/>
  </r>
  <r>
    <n v="5648"/>
    <x v="2819"/>
    <x v="3"/>
    <x v="808"/>
    <d v="2014-11-08T00:00:00"/>
    <s v="Standard Class"/>
    <x v="677"/>
    <s v="Joy Bell-"/>
    <x v="0"/>
    <s v="United States"/>
    <s v="Salt Lake City"/>
    <x v="7"/>
    <n v="84106"/>
    <x v="1"/>
    <s v="OFF-PA-10001800"/>
    <x v="1"/>
    <x v="10"/>
    <s v="Xerox 220"/>
    <n v="19.440000000000001"/>
    <n v="3"/>
    <n v="0"/>
    <n v="9.3312000000000008"/>
  </r>
  <r>
    <n v="5649"/>
    <x v="2820"/>
    <x v="3"/>
    <x v="729"/>
    <d v="2014-07-20T00:00:00"/>
    <s v="Second Class"/>
    <x v="295"/>
    <s v="Anthony Johnson"/>
    <x v="1"/>
    <s v="United States"/>
    <s v="Apple Valley"/>
    <x v="1"/>
    <n v="92307"/>
    <x v="1"/>
    <s v="OFF-PA-10004609"/>
    <x v="1"/>
    <x v="10"/>
    <s v="Xerox 221"/>
    <n v="32.400000000000006"/>
    <n v="5"/>
    <n v="0"/>
    <n v="15.552000000000001"/>
  </r>
  <r>
    <n v="5650"/>
    <x v="2820"/>
    <x v="3"/>
    <x v="729"/>
    <d v="2014-07-20T00:00:00"/>
    <s v="Second Class"/>
    <x v="295"/>
    <s v="Anthony Johnson"/>
    <x v="1"/>
    <s v="United States"/>
    <s v="Apple Valley"/>
    <x v="1"/>
    <n v="92307"/>
    <x v="1"/>
    <s v="OFF-EN-10002592"/>
    <x v="1"/>
    <x v="12"/>
    <s v="Peel &amp; Seel Recycled Catalog Envelopes, Brown"/>
    <n v="57.9"/>
    <n v="5"/>
    <n v="0"/>
    <n v="28.95"/>
  </r>
  <r>
    <n v="5651"/>
    <x v="2820"/>
    <x v="3"/>
    <x v="729"/>
    <d v="2014-07-20T00:00:00"/>
    <s v="Second Class"/>
    <x v="295"/>
    <s v="Anthony Johnson"/>
    <x v="1"/>
    <s v="United States"/>
    <s v="Apple Valley"/>
    <x v="1"/>
    <n v="92307"/>
    <x v="1"/>
    <s v="OFF-ST-10002957"/>
    <x v="1"/>
    <x v="4"/>
    <s v="Sterilite Show Offs Storage Containers"/>
    <n v="10.56"/>
    <n v="2"/>
    <n v="0"/>
    <n v="0"/>
  </r>
  <r>
    <n v="5652"/>
    <x v="2820"/>
    <x v="3"/>
    <x v="729"/>
    <d v="2014-07-20T00:00:00"/>
    <s v="Second Class"/>
    <x v="295"/>
    <s v="Anthony Johnson"/>
    <x v="1"/>
    <s v="United States"/>
    <s v="Apple Valley"/>
    <x v="1"/>
    <n v="92307"/>
    <x v="1"/>
    <s v="FUR-BO-10002613"/>
    <x v="0"/>
    <x v="0"/>
    <s v="Atlantic Metals Mobile 4-Shelf Bookcases, Custom Colors"/>
    <n v="1194.165"/>
    <n v="5"/>
    <n v="0.15"/>
    <n v="210.73499999999993"/>
  </r>
  <r>
    <n v="5653"/>
    <x v="2821"/>
    <x v="3"/>
    <x v="833"/>
    <d v="2014-10-12T00:00:00"/>
    <s v="Standard Class"/>
    <x v="152"/>
    <s v="Muhammed MacIntyre"/>
    <x v="1"/>
    <s v="United States"/>
    <s v="New York City"/>
    <x v="15"/>
    <n v="10009"/>
    <x v="3"/>
    <s v="OFF-PA-10001033"/>
    <x v="1"/>
    <x v="10"/>
    <s v="Xerox 1893"/>
    <n v="40.99"/>
    <n v="1"/>
    <n v="0"/>
    <n v="20.085100000000001"/>
  </r>
  <r>
    <n v="5654"/>
    <x v="2822"/>
    <x v="2"/>
    <x v="130"/>
    <d v="2011-11-11T00:00:00"/>
    <s v="Standard Class"/>
    <x v="260"/>
    <s v="Tiffany House"/>
    <x v="1"/>
    <s v="United States"/>
    <s v="Long Beach"/>
    <x v="1"/>
    <n v="90805"/>
    <x v="1"/>
    <s v="OFF-AR-10000940"/>
    <x v="1"/>
    <x v="6"/>
    <s v="Newell 343"/>
    <n v="2.94"/>
    <n v="1"/>
    <n v="0"/>
    <n v="0.79380000000000006"/>
  </r>
  <r>
    <n v="5655"/>
    <x v="2823"/>
    <x v="0"/>
    <x v="122"/>
    <d v="2013-12-22T00:00:00"/>
    <s v="First Class"/>
    <x v="571"/>
    <s v="Adrian Hane"/>
    <x v="2"/>
    <s v="United States"/>
    <s v="Salem"/>
    <x v="21"/>
    <n v="97301"/>
    <x v="1"/>
    <s v="OFF-BI-10001670"/>
    <x v="1"/>
    <x v="8"/>
    <s v="Vinyl Sectional Post Binders"/>
    <n v="45.240000000000009"/>
    <n v="4"/>
    <n v="0.7"/>
    <n v="-30.159999999999997"/>
  </r>
  <r>
    <n v="5656"/>
    <x v="2823"/>
    <x v="0"/>
    <x v="122"/>
    <d v="2013-12-22T00:00:00"/>
    <s v="First Class"/>
    <x v="571"/>
    <s v="Adrian Hane"/>
    <x v="2"/>
    <s v="United States"/>
    <s v="Salem"/>
    <x v="21"/>
    <n v="97301"/>
    <x v="1"/>
    <s v="OFF-AR-10004078"/>
    <x v="1"/>
    <x v="6"/>
    <s v="Newell 312"/>
    <n v="18.687999999999999"/>
    <n v="4"/>
    <n v="0.2"/>
    <n v="2.3359999999999994"/>
  </r>
  <r>
    <n v="5657"/>
    <x v="2823"/>
    <x v="0"/>
    <x v="122"/>
    <d v="2013-12-22T00:00:00"/>
    <s v="First Class"/>
    <x v="571"/>
    <s v="Adrian Hane"/>
    <x v="2"/>
    <s v="United States"/>
    <s v="Salem"/>
    <x v="21"/>
    <n v="97301"/>
    <x v="1"/>
    <s v="OFF-PA-10003036"/>
    <x v="1"/>
    <x v="10"/>
    <s v="Black Print Carbonless 8 1/2&quot; x 8 1/4&quot; Rapid Memo Book"/>
    <n v="11.648000000000001"/>
    <n v="2"/>
    <n v="0.2"/>
    <n v="3.7855999999999992"/>
  </r>
  <r>
    <n v="5658"/>
    <x v="2823"/>
    <x v="0"/>
    <x v="122"/>
    <d v="2013-12-22T00:00:00"/>
    <s v="First Class"/>
    <x v="571"/>
    <s v="Adrian Hane"/>
    <x v="2"/>
    <s v="United States"/>
    <s v="Salem"/>
    <x v="21"/>
    <n v="97301"/>
    <x v="1"/>
    <s v="TEC-AC-10000991"/>
    <x v="2"/>
    <x v="11"/>
    <s v="Sony Micro Vault Click 8 GB USB 2.0 Flash Drive"/>
    <n v="112.77600000000001"/>
    <n v="3"/>
    <n v="0.2"/>
    <n v="-8.4581999999999979"/>
  </r>
  <r>
    <n v="5659"/>
    <x v="2823"/>
    <x v="0"/>
    <x v="122"/>
    <d v="2013-12-22T00:00:00"/>
    <s v="First Class"/>
    <x v="571"/>
    <s v="Adrian Hane"/>
    <x v="2"/>
    <s v="United States"/>
    <s v="Salem"/>
    <x v="21"/>
    <n v="97301"/>
    <x v="1"/>
    <s v="FUR-TA-10002530"/>
    <x v="0"/>
    <x v="3"/>
    <s v="Iceberg OfficeWorks 42&quot; Round Tables"/>
    <n v="377.45"/>
    <n v="5"/>
    <n v="0.5"/>
    <n v="-264.21500000000003"/>
  </r>
  <r>
    <n v="5660"/>
    <x v="2823"/>
    <x v="0"/>
    <x v="122"/>
    <d v="2013-12-22T00:00:00"/>
    <s v="First Class"/>
    <x v="571"/>
    <s v="Adrian Hane"/>
    <x v="2"/>
    <s v="United States"/>
    <s v="Salem"/>
    <x v="21"/>
    <n v="97301"/>
    <x v="1"/>
    <s v="OFF-LA-10000407"/>
    <x v="1"/>
    <x v="2"/>
    <s v="Avery White Multi-Purpose Labels"/>
    <n v="15.936000000000002"/>
    <n v="4"/>
    <n v="0.2"/>
    <n v="5.1791999999999998"/>
  </r>
  <r>
    <n v="5661"/>
    <x v="2823"/>
    <x v="0"/>
    <x v="122"/>
    <d v="2013-12-22T00:00:00"/>
    <s v="First Class"/>
    <x v="571"/>
    <s v="Adrian Hane"/>
    <x v="2"/>
    <s v="United States"/>
    <s v="Salem"/>
    <x v="21"/>
    <n v="97301"/>
    <x v="1"/>
    <s v="TEC-PH-10004833"/>
    <x v="2"/>
    <x v="7"/>
    <s v="Macally Suction Cup Mount"/>
    <n v="28.68"/>
    <n v="3"/>
    <n v="0.2"/>
    <n v="-7.17"/>
  </r>
  <r>
    <n v="5662"/>
    <x v="2824"/>
    <x v="0"/>
    <x v="446"/>
    <d v="2013-10-02T00:00:00"/>
    <s v="Standard Class"/>
    <x v="642"/>
    <s v="Craig Leslie"/>
    <x v="2"/>
    <s v="United States"/>
    <s v="Aurora"/>
    <x v="22"/>
    <n v="80013"/>
    <x v="1"/>
    <s v="FUR-FU-10002671"/>
    <x v="0"/>
    <x v="5"/>
    <s v="Electrix 20W Halogen Replacement Bulb for Zoom-In Desk Lamp"/>
    <n v="21.44"/>
    <n v="2"/>
    <n v="0.2"/>
    <n v="7.5039999999999987"/>
  </r>
  <r>
    <n v="5663"/>
    <x v="2824"/>
    <x v="0"/>
    <x v="446"/>
    <d v="2013-10-02T00:00:00"/>
    <s v="Standard Class"/>
    <x v="642"/>
    <s v="Craig Leslie"/>
    <x v="2"/>
    <s v="United States"/>
    <s v="Aurora"/>
    <x v="22"/>
    <n v="80013"/>
    <x v="1"/>
    <s v="OFF-ST-10001370"/>
    <x v="1"/>
    <x v="4"/>
    <s v="Sensible Storage WireTech Storage Systems"/>
    <n v="511.05600000000004"/>
    <n v="9"/>
    <n v="0.2"/>
    <n v="-95.823000000000079"/>
  </r>
  <r>
    <n v="5664"/>
    <x v="2825"/>
    <x v="0"/>
    <x v="658"/>
    <d v="2013-07-22T00:00:00"/>
    <s v="Same Day"/>
    <x v="684"/>
    <s v="Jason Gross"/>
    <x v="1"/>
    <s v="United States"/>
    <s v="Newark"/>
    <x v="24"/>
    <n v="43055"/>
    <x v="3"/>
    <s v="OFF-AR-10000914"/>
    <x v="1"/>
    <x v="6"/>
    <s v="Boston 16765 Mini Stand Up Battery Pencil Sharpener"/>
    <n v="18.656000000000002"/>
    <n v="2"/>
    <n v="0.2"/>
    <n v="1.3992000000000013"/>
  </r>
  <r>
    <n v="5665"/>
    <x v="2825"/>
    <x v="0"/>
    <x v="658"/>
    <d v="2013-07-22T00:00:00"/>
    <s v="Same Day"/>
    <x v="684"/>
    <s v="Jason Gross"/>
    <x v="1"/>
    <s v="United States"/>
    <s v="Newark"/>
    <x v="24"/>
    <n v="43055"/>
    <x v="3"/>
    <s v="OFF-BI-10001116"/>
    <x v="1"/>
    <x v="8"/>
    <s v="Wilson Jones 1&quot; Hanging DublLock Ring Binders"/>
    <n v="11.088000000000003"/>
    <n v="7"/>
    <n v="0.7"/>
    <n v="-8.1311999999999998"/>
  </r>
  <r>
    <n v="5666"/>
    <x v="2825"/>
    <x v="0"/>
    <x v="658"/>
    <d v="2013-07-22T00:00:00"/>
    <s v="Same Day"/>
    <x v="684"/>
    <s v="Jason Gross"/>
    <x v="1"/>
    <s v="United States"/>
    <s v="Newark"/>
    <x v="24"/>
    <n v="43055"/>
    <x v="3"/>
    <s v="OFF-ST-10002276"/>
    <x v="1"/>
    <x v="4"/>
    <s v="Safco Steel Mobile File Cart"/>
    <n v="66.688000000000002"/>
    <n v="1"/>
    <n v="0.2"/>
    <n v="4.1680000000000028"/>
  </r>
  <r>
    <n v="5667"/>
    <x v="2825"/>
    <x v="0"/>
    <x v="658"/>
    <d v="2013-07-22T00:00:00"/>
    <s v="Same Day"/>
    <x v="684"/>
    <s v="Jason Gross"/>
    <x v="1"/>
    <s v="United States"/>
    <s v="Newark"/>
    <x v="24"/>
    <n v="43055"/>
    <x v="3"/>
    <s v="OFF-ST-10004340"/>
    <x v="1"/>
    <x v="4"/>
    <s v="Fellowes Mobile File Cart, Black"/>
    <n v="99.488"/>
    <n v="2"/>
    <n v="0.2"/>
    <n v="8.7052000000000049"/>
  </r>
  <r>
    <n v="5668"/>
    <x v="2826"/>
    <x v="0"/>
    <x v="725"/>
    <d v="2013-06-16T00:00:00"/>
    <s v="Standard Class"/>
    <x v="339"/>
    <s v="Sanjit Engle"/>
    <x v="0"/>
    <s v="United States"/>
    <s v="Seattle"/>
    <x v="4"/>
    <n v="98103"/>
    <x v="1"/>
    <s v="OFF-LA-10004093"/>
    <x v="1"/>
    <x v="2"/>
    <s v="Avery 486"/>
    <n v="14.62"/>
    <n v="2"/>
    <n v="0"/>
    <n v="6.8713999999999995"/>
  </r>
  <r>
    <n v="5669"/>
    <x v="2826"/>
    <x v="0"/>
    <x v="725"/>
    <d v="2013-06-16T00:00:00"/>
    <s v="Standard Class"/>
    <x v="339"/>
    <s v="Sanjit Engle"/>
    <x v="0"/>
    <s v="United States"/>
    <s v="Seattle"/>
    <x v="4"/>
    <n v="98103"/>
    <x v="1"/>
    <s v="OFF-BI-10004728"/>
    <x v="1"/>
    <x v="8"/>
    <s v="Wilson Jones Turn Tabs Binder Tool for Ring Binders"/>
    <n v="53.984000000000002"/>
    <n v="14"/>
    <n v="0.2"/>
    <n v="17.544800000000002"/>
  </r>
  <r>
    <n v="5670"/>
    <x v="2826"/>
    <x v="0"/>
    <x v="725"/>
    <d v="2013-06-16T00:00:00"/>
    <s v="Standard Class"/>
    <x v="339"/>
    <s v="Sanjit Engle"/>
    <x v="0"/>
    <s v="United States"/>
    <s v="Seattle"/>
    <x v="4"/>
    <n v="98103"/>
    <x v="1"/>
    <s v="TEC-AC-10003095"/>
    <x v="2"/>
    <x v="11"/>
    <s v="Logitech G35 7.1-Channel Surround Sound Headset"/>
    <n v="389.97"/>
    <n v="3"/>
    <n v="0"/>
    <n v="132.58980000000003"/>
  </r>
  <r>
    <n v="5671"/>
    <x v="2827"/>
    <x v="1"/>
    <x v="988"/>
    <d v="2012-06-11T00:00:00"/>
    <s v="Second Class"/>
    <x v="228"/>
    <s v="Trudy Glocke"/>
    <x v="0"/>
    <s v="United States"/>
    <s v="Pocatello"/>
    <x v="45"/>
    <n v="83201"/>
    <x v="1"/>
    <s v="FUR-FU-10003192"/>
    <x v="0"/>
    <x v="5"/>
    <s v="Luxo Adjustable Task Clamp Lamp"/>
    <n v="355.36"/>
    <n v="4"/>
    <n v="0"/>
    <n v="92.393599999999992"/>
  </r>
  <r>
    <n v="5672"/>
    <x v="2827"/>
    <x v="1"/>
    <x v="988"/>
    <d v="2012-06-11T00:00:00"/>
    <s v="Second Class"/>
    <x v="228"/>
    <s v="Trudy Glocke"/>
    <x v="0"/>
    <s v="United States"/>
    <s v="Pocatello"/>
    <x v="45"/>
    <n v="83201"/>
    <x v="1"/>
    <s v="TEC-PH-10004522"/>
    <x v="2"/>
    <x v="7"/>
    <s v="Dexim XPower Skin Super-Thin Power Case for iPhone 5 - Black"/>
    <n v="140.376"/>
    <n v="3"/>
    <n v="0.2"/>
    <n v="8.7735000000000056"/>
  </r>
  <r>
    <n v="5673"/>
    <x v="2828"/>
    <x v="3"/>
    <x v="855"/>
    <d v="2014-11-04T00:00:00"/>
    <s v="Standard Class"/>
    <x v="64"/>
    <s v="Sally Hughsby"/>
    <x v="1"/>
    <s v="United States"/>
    <s v="Dallas"/>
    <x v="5"/>
    <n v="75081"/>
    <x v="2"/>
    <s v="OFF-EN-10003068"/>
    <x v="1"/>
    <x v="12"/>
    <s v="#6 3/4 Gummed Flap White Envelopes"/>
    <n v="15.840000000000002"/>
    <n v="2"/>
    <n v="0.2"/>
    <n v="5.5439999999999987"/>
  </r>
  <r>
    <n v="5674"/>
    <x v="2828"/>
    <x v="3"/>
    <x v="855"/>
    <d v="2014-11-04T00:00:00"/>
    <s v="Standard Class"/>
    <x v="64"/>
    <s v="Sally Hughsby"/>
    <x v="1"/>
    <s v="United States"/>
    <s v="Dallas"/>
    <x v="5"/>
    <n v="75081"/>
    <x v="2"/>
    <s v="OFF-PA-10001204"/>
    <x v="1"/>
    <x v="10"/>
    <s v="Xerox 1972"/>
    <n v="8.4480000000000004"/>
    <n v="2"/>
    <n v="0.2"/>
    <n v="2.6399999999999997"/>
  </r>
  <r>
    <n v="5675"/>
    <x v="2829"/>
    <x v="0"/>
    <x v="115"/>
    <d v="2013-01-27T00:00:00"/>
    <s v="Standard Class"/>
    <x v="507"/>
    <s v="Marc Crier"/>
    <x v="0"/>
    <s v="United States"/>
    <s v="Seattle"/>
    <x v="4"/>
    <n v="98105"/>
    <x v="1"/>
    <s v="OFF-PA-10003953"/>
    <x v="1"/>
    <x v="10"/>
    <s v="Xerox 218"/>
    <n v="12.96"/>
    <n v="2"/>
    <n v="0"/>
    <n v="6.2208000000000006"/>
  </r>
  <r>
    <n v="5676"/>
    <x v="2830"/>
    <x v="2"/>
    <x v="1061"/>
    <d v="2011-06-02T00:00:00"/>
    <s v="Standard Class"/>
    <x v="601"/>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x v="601"/>
    <s v="Patrick Jones"/>
    <x v="1"/>
    <s v="United States"/>
    <s v="Seattle"/>
    <x v="4"/>
    <n v="98115"/>
    <x v="1"/>
    <s v="TEC-AC-10004877"/>
    <x v="2"/>
    <x v="11"/>
    <s v="Imation 30456 USB Flash Drive 8GB"/>
    <n v="27.6"/>
    <n v="4"/>
    <n v="0"/>
    <n v="2.2079999999999984"/>
  </r>
  <r>
    <n v="5678"/>
    <x v="2831"/>
    <x v="2"/>
    <x v="282"/>
    <d v="2012-01-05T00:00:00"/>
    <s v="Standard Class"/>
    <x v="233"/>
    <s v="Zuschuss Carroll"/>
    <x v="0"/>
    <s v="United States"/>
    <s v="Chicago"/>
    <x v="10"/>
    <n v="60610"/>
    <x v="2"/>
    <s v="FUR-FU-10000193"/>
    <x v="0"/>
    <x v="5"/>
    <s v="Tenex Chairmats For Use with Hard Floors"/>
    <n v="38.975999999999999"/>
    <n v="3"/>
    <n v="0.6"/>
    <n v="-50.66879999999999"/>
  </r>
  <r>
    <n v="5679"/>
    <x v="2832"/>
    <x v="0"/>
    <x v="1062"/>
    <d v="2013-08-04T00:00:00"/>
    <s v="Standard Class"/>
    <x v="649"/>
    <s v="Steve Carroll"/>
    <x v="2"/>
    <s v="United States"/>
    <s v="Holland"/>
    <x v="12"/>
    <n v="49423"/>
    <x v="2"/>
    <s v="OFF-FA-10000735"/>
    <x v="1"/>
    <x v="13"/>
    <s v="Staples"/>
    <n v="20.439999999999998"/>
    <n v="7"/>
    <n v="0"/>
    <n v="9.1979999999999986"/>
  </r>
  <r>
    <n v="5680"/>
    <x v="2832"/>
    <x v="0"/>
    <x v="1062"/>
    <d v="2013-08-04T00:00:00"/>
    <s v="Standard Class"/>
    <x v="649"/>
    <s v="Steve Carroll"/>
    <x v="2"/>
    <s v="United States"/>
    <s v="Holland"/>
    <x v="12"/>
    <n v="49423"/>
    <x v="2"/>
    <s v="OFF-PA-10002120"/>
    <x v="1"/>
    <x v="10"/>
    <s v="Xerox 1889"/>
    <n v="109.92"/>
    <n v="2"/>
    <n v="0"/>
    <n v="53.860799999999998"/>
  </r>
  <r>
    <n v="5681"/>
    <x v="2833"/>
    <x v="0"/>
    <x v="446"/>
    <d v="2013-10-01T00:00:00"/>
    <s v="Standard Class"/>
    <x v="546"/>
    <s v="Benjamin Patterson"/>
    <x v="0"/>
    <s v="United States"/>
    <s v="Broken Arrow"/>
    <x v="26"/>
    <n v="74012"/>
    <x v="2"/>
    <s v="OFF-BI-10001249"/>
    <x v="1"/>
    <x v="8"/>
    <s v="Avery Heavy-Duty EZD View Binder with Locking Rings"/>
    <n v="6.38"/>
    <n v="1"/>
    <n v="0"/>
    <n v="2.9347999999999996"/>
  </r>
  <r>
    <n v="5682"/>
    <x v="2833"/>
    <x v="0"/>
    <x v="446"/>
    <d v="2013-10-01T00:00:00"/>
    <s v="Standard Class"/>
    <x v="546"/>
    <s v="Benjamin Patterson"/>
    <x v="0"/>
    <s v="United States"/>
    <s v="Broken Arrow"/>
    <x v="26"/>
    <n v="74012"/>
    <x v="2"/>
    <s v="OFF-PA-10001569"/>
    <x v="1"/>
    <x v="10"/>
    <s v="Xerox 232"/>
    <n v="6.48"/>
    <n v="1"/>
    <n v="0"/>
    <n v="3.1104000000000003"/>
  </r>
  <r>
    <n v="5683"/>
    <x v="2834"/>
    <x v="2"/>
    <x v="1063"/>
    <d v="2011-04-08T00:00:00"/>
    <s v="Standard Class"/>
    <x v="361"/>
    <s v="Rob Dowd"/>
    <x v="0"/>
    <s v="United States"/>
    <s v="Athens"/>
    <x v="32"/>
    <n v="30605"/>
    <x v="0"/>
    <s v="OFF-PA-10004248"/>
    <x v="1"/>
    <x v="10"/>
    <s v="Xerox 1990"/>
    <n v="15.84"/>
    <n v="3"/>
    <n v="0"/>
    <n v="7.1280000000000001"/>
  </r>
  <r>
    <n v="5684"/>
    <x v="2834"/>
    <x v="2"/>
    <x v="1063"/>
    <d v="2011-04-08T00:00:00"/>
    <s v="Standard Class"/>
    <x v="361"/>
    <s v="Rob Dowd"/>
    <x v="0"/>
    <s v="United States"/>
    <s v="Athens"/>
    <x v="32"/>
    <n v="30605"/>
    <x v="0"/>
    <s v="TEC-PH-10001128"/>
    <x v="2"/>
    <x v="7"/>
    <s v="Motorola Droid Maxx"/>
    <n v="1049.93"/>
    <n v="7"/>
    <n v="0"/>
    <n v="293.98040000000003"/>
  </r>
  <r>
    <n v="5685"/>
    <x v="2834"/>
    <x v="2"/>
    <x v="1063"/>
    <d v="2011-04-08T00:00:00"/>
    <s v="Standard Class"/>
    <x v="361"/>
    <s v="Rob Dowd"/>
    <x v="0"/>
    <s v="United States"/>
    <s v="Athens"/>
    <x v="32"/>
    <n v="30605"/>
    <x v="0"/>
    <s v="OFF-AP-10003842"/>
    <x v="1"/>
    <x v="9"/>
    <s v="Euro-Pro Shark Turbo Vacuum"/>
    <n v="154.9"/>
    <n v="5"/>
    <n v="0"/>
    <n v="40.274000000000001"/>
  </r>
  <r>
    <n v="5686"/>
    <x v="2835"/>
    <x v="1"/>
    <x v="599"/>
    <d v="2012-11-05T00:00:00"/>
    <s v="Same Day"/>
    <x v="107"/>
    <s v="Ken Lonsdale"/>
    <x v="0"/>
    <s v="United States"/>
    <s v="Seattle"/>
    <x v="4"/>
    <n v="98105"/>
    <x v="1"/>
    <s v="OFF-BI-10002794"/>
    <x v="1"/>
    <x v="8"/>
    <s v="Avery Trapezoid Ring Binder, 3&quot; Capacity, Black, 1040 sheets"/>
    <n v="98.352000000000004"/>
    <n v="3"/>
    <n v="0.2"/>
    <n v="35.652599999999993"/>
  </r>
  <r>
    <n v="5687"/>
    <x v="2836"/>
    <x v="2"/>
    <x v="1064"/>
    <d v="2011-07-28T00:00:00"/>
    <s v="Same Day"/>
    <x v="237"/>
    <s v="Chloris Kastensmidt"/>
    <x v="0"/>
    <s v="United States"/>
    <s v="Apopka"/>
    <x v="2"/>
    <n v="32712"/>
    <x v="0"/>
    <s v="OFF-FA-10000621"/>
    <x v="1"/>
    <x v="13"/>
    <s v="OIC Colored Binder Clips, Assorted Sizes"/>
    <n v="14.320000000000002"/>
    <n v="5"/>
    <n v="0.2"/>
    <n v="5.1910000000000007"/>
  </r>
  <r>
    <n v="5688"/>
    <x v="2836"/>
    <x v="2"/>
    <x v="1064"/>
    <d v="2011-07-28T00:00:00"/>
    <s v="Same Day"/>
    <x v="237"/>
    <s v="Chloris Kastensmidt"/>
    <x v="0"/>
    <s v="United States"/>
    <s v="Apopka"/>
    <x v="2"/>
    <n v="32712"/>
    <x v="0"/>
    <s v="FUR-FU-10003623"/>
    <x v="0"/>
    <x v="5"/>
    <s v="DataProducts Ampli Magnifier Task Lamp, Black,"/>
    <n v="129.88800000000001"/>
    <n v="6"/>
    <n v="0.2"/>
    <n v="12.988799999999991"/>
  </r>
  <r>
    <n v="5689"/>
    <x v="2836"/>
    <x v="2"/>
    <x v="1064"/>
    <d v="2011-07-28T00:00:00"/>
    <s v="Same Day"/>
    <x v="237"/>
    <s v="Chloris Kastensmidt"/>
    <x v="0"/>
    <s v="United States"/>
    <s v="Apopka"/>
    <x v="2"/>
    <n v="32712"/>
    <x v="0"/>
    <s v="OFF-EN-10000781"/>
    <x v="1"/>
    <x v="12"/>
    <s v="#10- 4 1/8&quot; x 9 1/2&quot; Recycled Envelopes"/>
    <n v="48.944000000000003"/>
    <n v="7"/>
    <n v="0.2"/>
    <n v="16.518599999999999"/>
  </r>
  <r>
    <n v="5690"/>
    <x v="2837"/>
    <x v="1"/>
    <x v="207"/>
    <d v="2012-12-31T00:00:00"/>
    <s v="Standard Class"/>
    <x v="42"/>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x v="366"/>
    <s v="Kalyca Meade"/>
    <x v="1"/>
    <s v="United States"/>
    <s v="Baltimore"/>
    <x v="39"/>
    <n v="21215"/>
    <x v="3"/>
    <s v="OFF-AR-10000817"/>
    <x v="1"/>
    <x v="6"/>
    <s v="Manco Dry-Lighter Erasable Highlighter"/>
    <n v="27.36"/>
    <n v="9"/>
    <n v="0"/>
    <n v="9.3023999999999987"/>
  </r>
  <r>
    <n v="5692"/>
    <x v="2838"/>
    <x v="1"/>
    <x v="895"/>
    <d v="2012-12-16T00:00:00"/>
    <s v="Standard Class"/>
    <x v="366"/>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x v="366"/>
    <s v="Kalyca Meade"/>
    <x v="1"/>
    <s v="United States"/>
    <s v="Baltimore"/>
    <x v="39"/>
    <n v="21215"/>
    <x v="3"/>
    <s v="TEC-PH-10004667"/>
    <x v="2"/>
    <x v="7"/>
    <s v="Cisco 8x8 Inc. 6753i IP Business Phone System"/>
    <n v="134.99"/>
    <n v="1"/>
    <n v="0"/>
    <n v="36.447299999999998"/>
  </r>
  <r>
    <n v="5694"/>
    <x v="2838"/>
    <x v="1"/>
    <x v="895"/>
    <d v="2012-12-16T00:00:00"/>
    <s v="Standard Class"/>
    <x v="366"/>
    <s v="Kalyca Meade"/>
    <x v="1"/>
    <s v="United States"/>
    <s v="Baltimore"/>
    <x v="39"/>
    <n v="21215"/>
    <x v="3"/>
    <s v="OFF-PA-10000143"/>
    <x v="1"/>
    <x v="10"/>
    <s v="Astroparche Fine Business Paper"/>
    <n v="26.400000000000002"/>
    <n v="5"/>
    <n v="0"/>
    <n v="12.672000000000001"/>
  </r>
  <r>
    <n v="5695"/>
    <x v="2838"/>
    <x v="1"/>
    <x v="895"/>
    <d v="2012-12-16T00:00:00"/>
    <s v="Standard Class"/>
    <x v="366"/>
    <s v="Kalyca Meade"/>
    <x v="1"/>
    <s v="United States"/>
    <s v="Baltimore"/>
    <x v="39"/>
    <n v="21215"/>
    <x v="3"/>
    <s v="FUR-CH-10000785"/>
    <x v="0"/>
    <x v="1"/>
    <s v="Global Ergonomic Managers Chair"/>
    <n v="542.93999999999994"/>
    <n v="3"/>
    <n v="0"/>
    <n v="141.1644"/>
  </r>
  <r>
    <n v="5696"/>
    <x v="2839"/>
    <x v="0"/>
    <x v="465"/>
    <d v="2013-05-08T00:00:00"/>
    <s v="Second Class"/>
    <x v="733"/>
    <s v="Amy Hunt"/>
    <x v="0"/>
    <s v="United States"/>
    <s v="San Francisco"/>
    <x v="1"/>
    <n v="94109"/>
    <x v="1"/>
    <s v="FUR-TA-10001676"/>
    <x v="0"/>
    <x v="3"/>
    <s v="Hon 61000 Series Interactive Training Tables"/>
    <n v="71.088000000000008"/>
    <n v="2"/>
    <n v="0.2"/>
    <n v="-1.7772000000000041"/>
  </r>
  <r>
    <n v="5697"/>
    <x v="2840"/>
    <x v="3"/>
    <x v="336"/>
    <d v="2014-10-19T00:00:00"/>
    <s v="Standard Class"/>
    <x v="326"/>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x v="326"/>
    <s v="Anthony Garverick"/>
    <x v="2"/>
    <s v="United States"/>
    <s v="Chicago"/>
    <x v="10"/>
    <n v="60623"/>
    <x v="2"/>
    <s v="OFF-BI-10004224"/>
    <x v="1"/>
    <x v="8"/>
    <s v="Catalog Binders with Expanding Posts"/>
    <n v="13.455999999999998"/>
    <n v="1"/>
    <n v="0.8"/>
    <n v="-23.548000000000009"/>
  </r>
  <r>
    <n v="5699"/>
    <x v="2841"/>
    <x v="0"/>
    <x v="732"/>
    <d v="2013-11-06T00:00:00"/>
    <s v="Same Day"/>
    <x v="432"/>
    <s v="Evan Bailliet"/>
    <x v="0"/>
    <s v="United States"/>
    <s v="Laredo"/>
    <x v="5"/>
    <n v="78041"/>
    <x v="2"/>
    <s v="OFF-LA-10002312"/>
    <x v="1"/>
    <x v="2"/>
    <s v="Avery 490"/>
    <n v="11.840000000000002"/>
    <n v="1"/>
    <n v="0.2"/>
    <n v="4.4399999999999995"/>
  </r>
  <r>
    <n v="5700"/>
    <x v="2842"/>
    <x v="3"/>
    <x v="132"/>
    <d v="2014-11-09T00:00:00"/>
    <s v="Standard Class"/>
    <x v="38"/>
    <s v="Paul Gonzalez"/>
    <x v="0"/>
    <s v="United States"/>
    <s v="San Francisco"/>
    <x v="1"/>
    <n v="94109"/>
    <x v="1"/>
    <s v="OFF-PA-10003022"/>
    <x v="1"/>
    <x v="10"/>
    <s v="Xerox 1992"/>
    <n v="35.880000000000003"/>
    <n v="6"/>
    <n v="0"/>
    <n v="17.581200000000003"/>
  </r>
  <r>
    <n v="5701"/>
    <x v="2843"/>
    <x v="0"/>
    <x v="390"/>
    <d v="2013-11-27T00:00:00"/>
    <s v="First Class"/>
    <x v="402"/>
    <s v="Cathy Armstrong"/>
    <x v="2"/>
    <s v="United States"/>
    <s v="Cleveland"/>
    <x v="24"/>
    <n v="44105"/>
    <x v="3"/>
    <s v="OFF-EN-10001532"/>
    <x v="1"/>
    <x v="12"/>
    <s v="Brown Kraft Recycled Envelopes"/>
    <n v="40.752000000000002"/>
    <n v="3"/>
    <n v="0.2"/>
    <n v="15.281999999999998"/>
  </r>
  <r>
    <n v="5702"/>
    <x v="2843"/>
    <x v="0"/>
    <x v="390"/>
    <d v="2013-11-27T00:00:00"/>
    <s v="First Class"/>
    <x v="402"/>
    <s v="Cathy Armstrong"/>
    <x v="2"/>
    <s v="United States"/>
    <s v="Cleveland"/>
    <x v="24"/>
    <n v="44105"/>
    <x v="3"/>
    <s v="TEC-AC-10004855"/>
    <x v="2"/>
    <x v="11"/>
    <s v="V7 USB Numeric Keypad"/>
    <n v="139.96000000000004"/>
    <n v="5"/>
    <n v="0.2"/>
    <n v="-22.743500000000004"/>
  </r>
  <r>
    <n v="5703"/>
    <x v="2844"/>
    <x v="2"/>
    <x v="637"/>
    <d v="2011-12-21T00:00:00"/>
    <s v="Standard Class"/>
    <x v="286"/>
    <s v="Sung Shariari"/>
    <x v="0"/>
    <s v="United States"/>
    <s v="Marion"/>
    <x v="24"/>
    <n v="43302"/>
    <x v="3"/>
    <s v="OFF-AR-10003829"/>
    <x v="1"/>
    <x v="6"/>
    <s v="Newell 35"/>
    <n v="2.6240000000000001"/>
    <n v="1"/>
    <n v="0.2"/>
    <n v="0.29519999999999957"/>
  </r>
  <r>
    <n v="5704"/>
    <x v="2844"/>
    <x v="2"/>
    <x v="637"/>
    <d v="2011-12-21T00:00:00"/>
    <s v="Standard Class"/>
    <x v="286"/>
    <s v="Sung Shariari"/>
    <x v="0"/>
    <s v="United States"/>
    <s v="Marion"/>
    <x v="24"/>
    <n v="43302"/>
    <x v="3"/>
    <s v="FUR-TA-10002645"/>
    <x v="0"/>
    <x v="3"/>
    <s v="Hon Rectangular Conference Tables"/>
    <n v="136.53"/>
    <n v="1"/>
    <n v="0.4"/>
    <n v="-52.336500000000029"/>
  </r>
  <r>
    <n v="5705"/>
    <x v="2844"/>
    <x v="2"/>
    <x v="637"/>
    <d v="2011-12-21T00:00:00"/>
    <s v="Standard Class"/>
    <x v="286"/>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x v="261"/>
    <s v="Resi Pölking"/>
    <x v="0"/>
    <s v="United States"/>
    <s v="Fairfield"/>
    <x v="29"/>
    <n v="6824"/>
    <x v="3"/>
    <s v="OFF-SU-10002522"/>
    <x v="1"/>
    <x v="14"/>
    <s v="Acme Kleen Earth Office Shears"/>
    <n v="11.64"/>
    <n v="3"/>
    <n v="0"/>
    <n v="3.3755999999999986"/>
  </r>
  <r>
    <n v="5707"/>
    <x v="2846"/>
    <x v="3"/>
    <x v="585"/>
    <d v="2014-09-26T00:00:00"/>
    <s v="Second Class"/>
    <x v="464"/>
    <s v="Shaun Chance"/>
    <x v="1"/>
    <s v="United States"/>
    <s v="New York City"/>
    <x v="15"/>
    <n v="10009"/>
    <x v="3"/>
    <s v="OFF-BI-10004828"/>
    <x v="1"/>
    <x v="8"/>
    <s v="GBC Poly Designer Binding Covers"/>
    <n v="40.176000000000002"/>
    <n v="3"/>
    <n v="0.2"/>
    <n v="14.563799999999997"/>
  </r>
  <r>
    <n v="5708"/>
    <x v="2847"/>
    <x v="1"/>
    <x v="412"/>
    <d v="2012-05-15T00:00:00"/>
    <s v="Standard Class"/>
    <x v="508"/>
    <s v="Natalie Webber"/>
    <x v="0"/>
    <s v="United States"/>
    <s v="New York City"/>
    <x v="15"/>
    <n v="10024"/>
    <x v="3"/>
    <s v="FUR-FU-10001095"/>
    <x v="0"/>
    <x v="5"/>
    <s v="DAX Black Cherry Wood-Tone Poster Frame"/>
    <n v="79.44"/>
    <n v="3"/>
    <n v="0"/>
    <n v="30.187200000000001"/>
  </r>
  <r>
    <n v="5709"/>
    <x v="2847"/>
    <x v="1"/>
    <x v="412"/>
    <d v="2012-05-15T00:00:00"/>
    <s v="Standard Class"/>
    <x v="508"/>
    <s v="Natalie Webber"/>
    <x v="0"/>
    <s v="United States"/>
    <s v="New York City"/>
    <x v="15"/>
    <n v="10024"/>
    <x v="3"/>
    <s v="OFF-SU-10000157"/>
    <x v="1"/>
    <x v="14"/>
    <s v="Compact Automatic Electric Letter Opener"/>
    <n v="357.93"/>
    <n v="3"/>
    <n v="0"/>
    <n v="7.158600000000007"/>
  </r>
  <r>
    <n v="5710"/>
    <x v="2847"/>
    <x v="1"/>
    <x v="412"/>
    <d v="2012-05-15T00:00:00"/>
    <s v="Standard Class"/>
    <x v="508"/>
    <s v="Natalie Webber"/>
    <x v="0"/>
    <s v="United States"/>
    <s v="New York City"/>
    <x v="15"/>
    <n v="10024"/>
    <x v="3"/>
    <s v="FUR-CH-10002647"/>
    <x v="0"/>
    <x v="1"/>
    <s v="Situations Contoured Folding Chairs, 4/Set"/>
    <n v="127.76400000000001"/>
    <n v="2"/>
    <n v="0.1"/>
    <n v="21.294000000000008"/>
  </r>
  <r>
    <n v="5711"/>
    <x v="2847"/>
    <x v="1"/>
    <x v="412"/>
    <d v="2012-05-15T00:00:00"/>
    <s v="Standard Class"/>
    <x v="508"/>
    <s v="Natalie Webber"/>
    <x v="0"/>
    <s v="United States"/>
    <s v="New York City"/>
    <x v="15"/>
    <n v="10024"/>
    <x v="3"/>
    <s v="TEC-CO-10004115"/>
    <x v="2"/>
    <x v="16"/>
    <s v="Sharp AL-1530CS Digital Copier"/>
    <n v="2799.944"/>
    <n v="7"/>
    <n v="0.2"/>
    <n v="1014.9797"/>
  </r>
  <r>
    <n v="5712"/>
    <x v="2847"/>
    <x v="1"/>
    <x v="412"/>
    <d v="2012-05-15T00:00:00"/>
    <s v="Standard Class"/>
    <x v="508"/>
    <s v="Natalie Webber"/>
    <x v="0"/>
    <s v="United States"/>
    <s v="New York City"/>
    <x v="15"/>
    <n v="10024"/>
    <x v="3"/>
    <s v="OFF-PA-10003363"/>
    <x v="1"/>
    <x v="10"/>
    <s v="Xerox 204"/>
    <n v="19.440000000000001"/>
    <n v="3"/>
    <n v="0"/>
    <n v="9.3312000000000008"/>
  </r>
  <r>
    <n v="5713"/>
    <x v="2848"/>
    <x v="3"/>
    <x v="689"/>
    <d v="2014-08-01T00:00:00"/>
    <s v="Same Day"/>
    <x v="147"/>
    <s v="Katrina Willman"/>
    <x v="0"/>
    <s v="United States"/>
    <s v="Chicago"/>
    <x v="10"/>
    <n v="60653"/>
    <x v="2"/>
    <s v="TEC-PH-10003092"/>
    <x v="2"/>
    <x v="7"/>
    <s v="Motorola L804"/>
    <n v="36.792000000000002"/>
    <n v="1"/>
    <n v="0.2"/>
    <n v="4.1390999999999991"/>
  </r>
  <r>
    <n v="5714"/>
    <x v="2849"/>
    <x v="2"/>
    <x v="72"/>
    <d v="2011-03-05T00:00:00"/>
    <s v="Standard Class"/>
    <x v="367"/>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x v="151"/>
    <s v="Arthur Gainer"/>
    <x v="0"/>
    <s v="United States"/>
    <s v="Richmond"/>
    <x v="17"/>
    <n v="23223"/>
    <x v="0"/>
    <s v="OFF-ST-10001476"/>
    <x v="1"/>
    <x v="4"/>
    <s v="Steel Personal Filing/Posting Tote"/>
    <n v="177.54999999999998"/>
    <n v="5"/>
    <n v="0"/>
    <n v="47.938500000000005"/>
  </r>
  <r>
    <n v="5716"/>
    <x v="2851"/>
    <x v="1"/>
    <x v="330"/>
    <d v="2012-10-12T00:00:00"/>
    <s v="Second Class"/>
    <x v="312"/>
    <s v="Brian Moss"/>
    <x v="1"/>
    <s v="United States"/>
    <s v="Ann Arbor"/>
    <x v="12"/>
    <n v="48104"/>
    <x v="2"/>
    <s v="TEC-AC-10002049"/>
    <x v="2"/>
    <x v="11"/>
    <s v="Logitech G19 Programmable Gaming Keyboard"/>
    <n v="619.94999999999993"/>
    <n v="5"/>
    <n v="0"/>
    <n v="111.59099999999995"/>
  </r>
  <r>
    <n v="5717"/>
    <x v="2851"/>
    <x v="1"/>
    <x v="330"/>
    <d v="2012-10-12T00:00:00"/>
    <s v="Second Class"/>
    <x v="312"/>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x v="312"/>
    <s v="Brian Moss"/>
    <x v="1"/>
    <s v="United States"/>
    <s v="Ann Arbor"/>
    <x v="12"/>
    <n v="48104"/>
    <x v="2"/>
    <s v="OFF-EN-10003286"/>
    <x v="1"/>
    <x v="12"/>
    <s v="Staples"/>
    <n v="57.959999999999994"/>
    <n v="7"/>
    <n v="0"/>
    <n v="27.241199999999996"/>
  </r>
  <r>
    <n v="5719"/>
    <x v="2851"/>
    <x v="1"/>
    <x v="330"/>
    <d v="2012-10-12T00:00:00"/>
    <s v="Second Class"/>
    <x v="312"/>
    <s v="Brian Moss"/>
    <x v="1"/>
    <s v="United States"/>
    <s v="Ann Arbor"/>
    <x v="12"/>
    <n v="48104"/>
    <x v="2"/>
    <s v="OFF-AP-10003971"/>
    <x v="1"/>
    <x v="9"/>
    <s v="Belkin 6 Outlet Metallic Surge Strip"/>
    <n v="29.402999999999999"/>
    <n v="3"/>
    <n v="0.1"/>
    <n v="5.2272000000000007"/>
  </r>
  <r>
    <n v="5720"/>
    <x v="2852"/>
    <x v="3"/>
    <x v="1065"/>
    <d v="2014-04-03T00:00:00"/>
    <s v="Second Class"/>
    <x v="742"/>
    <s v="Roger Demir"/>
    <x v="0"/>
    <s v="United States"/>
    <s v="Lafayette"/>
    <x v="14"/>
    <n v="47905"/>
    <x v="2"/>
    <s v="OFF-ST-10001031"/>
    <x v="1"/>
    <x v="4"/>
    <s v="Adjustable Personal File Tote"/>
    <n v="81.400000000000006"/>
    <n v="5"/>
    <n v="0"/>
    <n v="21.164000000000005"/>
  </r>
  <r>
    <n v="5721"/>
    <x v="2853"/>
    <x v="1"/>
    <x v="717"/>
    <d v="2012-11-17T00:00:00"/>
    <s v="First Class"/>
    <x v="10"/>
    <s v="Ken Black"/>
    <x v="1"/>
    <s v="United States"/>
    <s v="Springfield"/>
    <x v="21"/>
    <n v="97477"/>
    <x v="1"/>
    <s v="OFF-FA-10000304"/>
    <x v="1"/>
    <x v="13"/>
    <s v="Advantus Push Pins"/>
    <n v="8.7200000000000006"/>
    <n v="5"/>
    <n v="0.2"/>
    <n v="2.289000000000001"/>
  </r>
  <r>
    <n v="5722"/>
    <x v="2853"/>
    <x v="1"/>
    <x v="717"/>
    <d v="2012-11-17T00:00:00"/>
    <s v="First Class"/>
    <x v="10"/>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x v="10"/>
    <s v="Ken Black"/>
    <x v="1"/>
    <s v="United States"/>
    <s v="Springfield"/>
    <x v="21"/>
    <n v="97477"/>
    <x v="1"/>
    <s v="TEC-AC-10002800"/>
    <x v="2"/>
    <x v="11"/>
    <s v="Plantronics Audio 478 Stereo USB Headset"/>
    <n v="159.96800000000002"/>
    <n v="4"/>
    <n v="0.2"/>
    <n v="29.993999999999986"/>
  </r>
  <r>
    <n v="5724"/>
    <x v="2854"/>
    <x v="0"/>
    <x v="182"/>
    <d v="2013-10-01T00:00:00"/>
    <s v="Standard Class"/>
    <x v="61"/>
    <s v="Dorothy Wardle"/>
    <x v="1"/>
    <s v="United States"/>
    <s v="San Francisco"/>
    <x v="1"/>
    <n v="94109"/>
    <x v="1"/>
    <s v="OFF-PA-10004735"/>
    <x v="1"/>
    <x v="10"/>
    <s v="Xerox 1905"/>
    <n v="12.96"/>
    <n v="2"/>
    <n v="0"/>
    <n v="6.2208000000000006"/>
  </r>
  <r>
    <n v="5725"/>
    <x v="2855"/>
    <x v="2"/>
    <x v="358"/>
    <d v="2011-09-27T00:00:00"/>
    <s v="Standard Class"/>
    <x v="500"/>
    <s v="Vivek Grady"/>
    <x v="1"/>
    <s v="United States"/>
    <s v="Chicago"/>
    <x v="10"/>
    <n v="60653"/>
    <x v="2"/>
    <s v="OFF-ST-10002574"/>
    <x v="1"/>
    <x v="4"/>
    <s v="SAFCO Commercial Wire Shelving, Black"/>
    <n v="331.536"/>
    <n v="3"/>
    <n v="0.2"/>
    <n v="-82.884"/>
  </r>
  <r>
    <n v="5726"/>
    <x v="2856"/>
    <x v="1"/>
    <x v="12"/>
    <d v="2012-09-27T00:00:00"/>
    <s v="First Class"/>
    <x v="112"/>
    <s v="Dan Reichenbach"/>
    <x v="1"/>
    <s v="United States"/>
    <s v="New York City"/>
    <x v="15"/>
    <n v="10011"/>
    <x v="3"/>
    <s v="TEC-AC-10004171"/>
    <x v="2"/>
    <x v="11"/>
    <s v="Razer Kraken 7.1 Surround Sound Over Ear USB Gaming Headset"/>
    <n v="899.91"/>
    <n v="9"/>
    <n v="0"/>
    <n v="395.96040000000005"/>
  </r>
  <r>
    <n v="5727"/>
    <x v="2857"/>
    <x v="1"/>
    <x v="124"/>
    <d v="2012-05-08T00:00:00"/>
    <s v="Standard Class"/>
    <x v="706"/>
    <s v="Anna Häberlin"/>
    <x v="1"/>
    <s v="United States"/>
    <s v="Houston"/>
    <x v="5"/>
    <n v="77095"/>
    <x v="2"/>
    <s v="TEC-PH-10002922"/>
    <x v="2"/>
    <x v="7"/>
    <s v="ShoreTel ShorePhone IP 230 VoIP phone"/>
    <n v="946.34400000000005"/>
    <n v="7"/>
    <n v="0.2"/>
    <n v="118.29299999999989"/>
  </r>
  <r>
    <n v="5728"/>
    <x v="2858"/>
    <x v="3"/>
    <x v="166"/>
    <d v="2014-12-14T00:00:00"/>
    <s v="Standard Class"/>
    <x v="187"/>
    <s v="Jeremy Pistek"/>
    <x v="0"/>
    <s v="United States"/>
    <s v="Madison"/>
    <x v="6"/>
    <n v="53711"/>
    <x v="2"/>
    <s v="TEC-AC-10003023"/>
    <x v="2"/>
    <x v="11"/>
    <s v="Logitech G105 Gaming Keyboard"/>
    <n v="178.10999999999999"/>
    <n v="3"/>
    <n v="0"/>
    <n v="32.059799999999996"/>
  </r>
  <r>
    <n v="5729"/>
    <x v="2858"/>
    <x v="3"/>
    <x v="166"/>
    <d v="2014-12-14T00:00:00"/>
    <s v="Standard Class"/>
    <x v="187"/>
    <s v="Jeremy Pistek"/>
    <x v="0"/>
    <s v="United States"/>
    <s v="Madison"/>
    <x v="6"/>
    <n v="53711"/>
    <x v="2"/>
    <s v="OFF-AP-10003590"/>
    <x v="1"/>
    <x v="9"/>
    <s v="Hoover WindTunnel Plus Canister Vacuum"/>
    <n v="1089.75"/>
    <n v="3"/>
    <n v="0"/>
    <n v="305.13000000000011"/>
  </r>
  <r>
    <n v="5730"/>
    <x v="2858"/>
    <x v="3"/>
    <x v="166"/>
    <d v="2014-12-14T00:00:00"/>
    <s v="Standard Class"/>
    <x v="187"/>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x v="187"/>
    <s v="Jeremy Pistek"/>
    <x v="0"/>
    <s v="United States"/>
    <s v="Madison"/>
    <x v="6"/>
    <n v="53711"/>
    <x v="2"/>
    <s v="FUR-BO-10003159"/>
    <x v="0"/>
    <x v="0"/>
    <s v="Sauder Camden County Collection Libraries, Planked Cherry Finish"/>
    <n v="459.92"/>
    <n v="4"/>
    <n v="0"/>
    <n v="41.392799999999966"/>
  </r>
  <r>
    <n v="5732"/>
    <x v="2858"/>
    <x v="3"/>
    <x v="166"/>
    <d v="2014-12-14T00:00:00"/>
    <s v="Standard Class"/>
    <x v="187"/>
    <s v="Jeremy Pistek"/>
    <x v="0"/>
    <s v="United States"/>
    <s v="Madison"/>
    <x v="6"/>
    <n v="53711"/>
    <x v="2"/>
    <s v="OFF-PA-10002713"/>
    <x v="1"/>
    <x v="10"/>
    <s v="Adams Phone Message Book, 200 Message Capacity, 8 1/16” x 11”"/>
    <n v="27.52"/>
    <n v="4"/>
    <n v="0"/>
    <n v="12.659199999999998"/>
  </r>
  <r>
    <n v="5733"/>
    <x v="2859"/>
    <x v="3"/>
    <x v="222"/>
    <d v="2014-07-03T00:00:00"/>
    <s v="First Class"/>
    <x v="112"/>
    <s v="Dan Reichenbach"/>
    <x v="1"/>
    <s v="United States"/>
    <s v="Milford"/>
    <x v="29"/>
    <n v="6460"/>
    <x v="3"/>
    <s v="FUR-BO-10002598"/>
    <x v="0"/>
    <x v="0"/>
    <s v="Hon Metal Bookcases, Putty"/>
    <n v="638.82000000000005"/>
    <n v="9"/>
    <n v="0"/>
    <n v="185.25779999999997"/>
  </r>
  <r>
    <n v="5734"/>
    <x v="2859"/>
    <x v="3"/>
    <x v="222"/>
    <d v="2014-07-03T00:00:00"/>
    <s v="First Class"/>
    <x v="112"/>
    <s v="Dan Reichenbach"/>
    <x v="1"/>
    <s v="United States"/>
    <s v="Milford"/>
    <x v="29"/>
    <n v="6460"/>
    <x v="3"/>
    <s v="OFF-SU-10002537"/>
    <x v="1"/>
    <x v="14"/>
    <s v="Acme Box Cutter Scissors"/>
    <n v="30.69"/>
    <n v="3"/>
    <n v="0"/>
    <n v="7.9794000000000018"/>
  </r>
  <r>
    <n v="5735"/>
    <x v="2859"/>
    <x v="3"/>
    <x v="222"/>
    <d v="2014-07-03T00:00:00"/>
    <s v="First Class"/>
    <x v="112"/>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x v="600"/>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x v="597"/>
    <s v="Mark Van Huff"/>
    <x v="0"/>
    <s v="United States"/>
    <s v="Los Angeles"/>
    <x v="1"/>
    <n v="90049"/>
    <x v="1"/>
    <s v="OFF-PA-10002893"/>
    <x v="1"/>
    <x v="10"/>
    <s v="Wirebound Service Call Books, 5 1/2&quot; x 4&quot;"/>
    <n v="19.36"/>
    <n v="2"/>
    <n v="0"/>
    <n v="9.2927999999999997"/>
  </r>
  <r>
    <n v="5738"/>
    <x v="2861"/>
    <x v="2"/>
    <x v="407"/>
    <d v="2011-01-26T00:00:00"/>
    <s v="Standard Class"/>
    <x v="597"/>
    <s v="Mark Van Huff"/>
    <x v="0"/>
    <s v="United States"/>
    <s v="Los Angeles"/>
    <x v="1"/>
    <n v="90049"/>
    <x v="1"/>
    <s v="FUR-FU-10003194"/>
    <x v="0"/>
    <x v="5"/>
    <s v="Eldon Expressions Desk Accessory, Wood Pencil Holder, Oak"/>
    <n v="19.3"/>
    <n v="2"/>
    <n v="0"/>
    <n v="5.7899999999999991"/>
  </r>
  <r>
    <n v="5739"/>
    <x v="2862"/>
    <x v="3"/>
    <x v="413"/>
    <d v="2014-01-07T00:00:00"/>
    <s v="Standard Class"/>
    <x v="669"/>
    <s v="Becky Pak"/>
    <x v="0"/>
    <s v="United States"/>
    <s v="San Francisco"/>
    <x v="1"/>
    <n v="94109"/>
    <x v="1"/>
    <s v="OFF-BI-10004233"/>
    <x v="1"/>
    <x v="8"/>
    <s v="GBC Pre-Punched Binding Paper, Plastic, White, 8-1/2&quot; x 11&quot;"/>
    <n v="38.376000000000005"/>
    <n v="3"/>
    <n v="0.2"/>
    <n v="13.4316"/>
  </r>
  <r>
    <n v="5740"/>
    <x v="2863"/>
    <x v="3"/>
    <x v="615"/>
    <d v="2014-04-01T00:00:00"/>
    <s v="First Class"/>
    <x v="704"/>
    <s v="Dave Hallsten"/>
    <x v="1"/>
    <s v="United States"/>
    <s v="Fairfield"/>
    <x v="1"/>
    <n v="94533"/>
    <x v="1"/>
    <s v="OFF-PA-10000232"/>
    <x v="1"/>
    <x v="10"/>
    <s v="Xerox 1975"/>
    <n v="12.96"/>
    <n v="2"/>
    <n v="0"/>
    <n v="6.3504000000000005"/>
  </r>
  <r>
    <n v="5741"/>
    <x v="2863"/>
    <x v="3"/>
    <x v="615"/>
    <d v="2014-04-01T00:00:00"/>
    <s v="First Class"/>
    <x v="704"/>
    <s v="Dave Hallsten"/>
    <x v="1"/>
    <s v="United States"/>
    <s v="Fairfield"/>
    <x v="1"/>
    <n v="94533"/>
    <x v="1"/>
    <s v="FUR-FU-10001095"/>
    <x v="0"/>
    <x v="5"/>
    <s v="DAX Black Cherry Wood-Tone Poster Frame"/>
    <n v="26.48"/>
    <n v="1"/>
    <n v="0"/>
    <n v="10.0624"/>
  </r>
  <r>
    <n v="5742"/>
    <x v="2863"/>
    <x v="3"/>
    <x v="615"/>
    <d v="2014-04-01T00:00:00"/>
    <s v="First Class"/>
    <x v="704"/>
    <s v="Dave Hallsten"/>
    <x v="1"/>
    <s v="United States"/>
    <s v="Fairfield"/>
    <x v="1"/>
    <n v="94533"/>
    <x v="1"/>
    <s v="TEC-MA-10004679"/>
    <x v="2"/>
    <x v="15"/>
    <s v="StarTech.com 10/100 VDSL2 Ethernet Extender Kit"/>
    <n v="532.72"/>
    <n v="2"/>
    <n v="0.2"/>
    <n v="53.271999999999991"/>
  </r>
  <r>
    <n v="5743"/>
    <x v="2863"/>
    <x v="3"/>
    <x v="615"/>
    <d v="2014-04-01T00:00:00"/>
    <s v="First Class"/>
    <x v="704"/>
    <s v="Dave Hallsten"/>
    <x v="1"/>
    <s v="United States"/>
    <s v="Fairfield"/>
    <x v="1"/>
    <n v="94533"/>
    <x v="1"/>
    <s v="OFF-PA-10003651"/>
    <x v="1"/>
    <x v="10"/>
    <s v="Xerox 1968"/>
    <n v="26.72"/>
    <n v="4"/>
    <n v="0"/>
    <n v="12.8256"/>
  </r>
  <r>
    <n v="5744"/>
    <x v="2863"/>
    <x v="3"/>
    <x v="615"/>
    <d v="2014-04-01T00:00:00"/>
    <s v="First Class"/>
    <x v="704"/>
    <s v="Dave Hallsten"/>
    <x v="1"/>
    <s v="United States"/>
    <s v="Fairfield"/>
    <x v="1"/>
    <n v="94533"/>
    <x v="1"/>
    <s v="OFF-PA-10000743"/>
    <x v="1"/>
    <x v="10"/>
    <s v="Xerox 1977"/>
    <n v="20.04"/>
    <n v="3"/>
    <n v="0"/>
    <n v="9.6191999999999993"/>
  </r>
  <r>
    <n v="5745"/>
    <x v="2863"/>
    <x v="3"/>
    <x v="615"/>
    <d v="2014-04-01T00:00:00"/>
    <s v="First Class"/>
    <x v="704"/>
    <s v="Dave Hallsten"/>
    <x v="1"/>
    <s v="United States"/>
    <s v="Fairfield"/>
    <x v="1"/>
    <n v="94533"/>
    <x v="1"/>
    <s v="OFF-ST-10002743"/>
    <x v="1"/>
    <x v="4"/>
    <s v="SAFCO Boltless Steel Shelving"/>
    <n v="795.48"/>
    <n v="7"/>
    <n v="0"/>
    <n v="7.9547999999999632"/>
  </r>
  <r>
    <n v="5746"/>
    <x v="2863"/>
    <x v="3"/>
    <x v="615"/>
    <d v="2014-04-01T00:00:00"/>
    <s v="First Class"/>
    <x v="704"/>
    <s v="Dave Hallsten"/>
    <x v="1"/>
    <s v="United States"/>
    <s v="Fairfield"/>
    <x v="1"/>
    <n v="94533"/>
    <x v="1"/>
    <s v="FUR-FU-10003829"/>
    <x v="0"/>
    <x v="5"/>
    <s v="Stackable Trays"/>
    <n v="21.560000000000002"/>
    <n v="7"/>
    <n v="0"/>
    <n v="6.8991999999999987"/>
  </r>
  <r>
    <n v="5747"/>
    <x v="2864"/>
    <x v="0"/>
    <x v="16"/>
    <d v="2013-12-13T00:00:00"/>
    <s v="Standard Class"/>
    <x v="23"/>
    <s v="Lena Hernandez"/>
    <x v="0"/>
    <s v="United States"/>
    <s v="Greenville"/>
    <x v="3"/>
    <n v="27834"/>
    <x v="0"/>
    <s v="TEC-PH-10002496"/>
    <x v="2"/>
    <x v="7"/>
    <s v="Cisco SPA301"/>
    <n v="249.58400000000003"/>
    <n v="2"/>
    <n v="0.2"/>
    <n v="31.197999999999986"/>
  </r>
  <r>
    <n v="5748"/>
    <x v="2864"/>
    <x v="0"/>
    <x v="16"/>
    <d v="2013-12-13T00:00:00"/>
    <s v="Standard Class"/>
    <x v="23"/>
    <s v="Lena Hernandez"/>
    <x v="0"/>
    <s v="United States"/>
    <s v="Greenville"/>
    <x v="3"/>
    <n v="27834"/>
    <x v="0"/>
    <s v="TEC-AC-10002473"/>
    <x v="2"/>
    <x v="11"/>
    <s v="Maxell 4.7GB DVD-R"/>
    <n v="68.111999999999995"/>
    <n v="3"/>
    <n v="0.2"/>
    <n v="17.879399999999997"/>
  </r>
  <r>
    <n v="5749"/>
    <x v="2864"/>
    <x v="0"/>
    <x v="16"/>
    <d v="2013-12-13T00:00:00"/>
    <s v="Standard Class"/>
    <x v="23"/>
    <s v="Lena Hernandez"/>
    <x v="0"/>
    <s v="United States"/>
    <s v="Greenville"/>
    <x v="3"/>
    <n v="27834"/>
    <x v="0"/>
    <s v="TEC-AC-10004877"/>
    <x v="2"/>
    <x v="11"/>
    <s v="Imation 30456 USB Flash Drive 8GB"/>
    <n v="16.560000000000002"/>
    <n v="3"/>
    <n v="0.2"/>
    <n v="-2.4840000000000018"/>
  </r>
  <r>
    <n v="5750"/>
    <x v="2865"/>
    <x v="3"/>
    <x v="551"/>
    <d v="2014-11-23T00:00:00"/>
    <s v="Standard Class"/>
    <x v="54"/>
    <s v="Dave Kipp"/>
    <x v="0"/>
    <s v="United States"/>
    <s v="Long Beach"/>
    <x v="15"/>
    <n v="11561"/>
    <x v="3"/>
    <s v="TEC-PH-10000923"/>
    <x v="2"/>
    <x v="7"/>
    <s v="Belkin SportFit Armband For iPhone 5s/5c, Fuchsia"/>
    <n v="74.95"/>
    <n v="5"/>
    <n v="0"/>
    <n v="36.725500000000004"/>
  </r>
  <r>
    <n v="5751"/>
    <x v="2866"/>
    <x v="2"/>
    <x v="992"/>
    <d v="2011-06-05T00:00:00"/>
    <s v="Standard Class"/>
    <x v="757"/>
    <s v="Shahid Shariari"/>
    <x v="0"/>
    <s v="United States"/>
    <s v="Buffalo Grove"/>
    <x v="10"/>
    <n v="60089"/>
    <x v="2"/>
    <s v="FUR-TA-10001539"/>
    <x v="0"/>
    <x v="3"/>
    <s v="Chromcraft Rectangular Conference Tables"/>
    <n v="355.45499999999998"/>
    <n v="3"/>
    <n v="0.5"/>
    <n v="-184.83660000000003"/>
  </r>
  <r>
    <n v="5752"/>
    <x v="2867"/>
    <x v="0"/>
    <x v="115"/>
    <d v="2013-01-28T00:00:00"/>
    <s v="Standard Class"/>
    <x v="224"/>
    <s v="Frank Preis"/>
    <x v="0"/>
    <s v="United States"/>
    <s v="San Diego"/>
    <x v="1"/>
    <n v="92037"/>
    <x v="1"/>
    <s v="OFF-LA-10003498"/>
    <x v="1"/>
    <x v="2"/>
    <s v="Avery 475"/>
    <n v="44.400000000000006"/>
    <n v="3"/>
    <n v="0"/>
    <n v="22.200000000000003"/>
  </r>
  <r>
    <n v="5753"/>
    <x v="2867"/>
    <x v="0"/>
    <x v="115"/>
    <d v="2013-01-28T00:00:00"/>
    <s v="Standard Class"/>
    <x v="224"/>
    <s v="Frank Preis"/>
    <x v="0"/>
    <s v="United States"/>
    <s v="San Diego"/>
    <x v="1"/>
    <n v="92037"/>
    <x v="1"/>
    <s v="OFF-LA-10004484"/>
    <x v="1"/>
    <x v="2"/>
    <s v="Avery 476"/>
    <n v="20.65"/>
    <n v="5"/>
    <n v="0"/>
    <n v="9.4989999999999988"/>
  </r>
  <r>
    <n v="5754"/>
    <x v="2868"/>
    <x v="0"/>
    <x v="1066"/>
    <d v="2013-02-10T00:00:00"/>
    <s v="Standard Class"/>
    <x v="702"/>
    <s v="Liz Carlisle"/>
    <x v="0"/>
    <s v="United States"/>
    <s v="Richmond"/>
    <x v="0"/>
    <n v="40475"/>
    <x v="0"/>
    <s v="FUR-CH-10000015"/>
    <x v="0"/>
    <x v="1"/>
    <s v="Hon Multipurpose Stacking Arm Chairs"/>
    <n v="866.4"/>
    <n v="4"/>
    <n v="0"/>
    <n v="225.26400000000001"/>
  </r>
  <r>
    <n v="5755"/>
    <x v="2869"/>
    <x v="1"/>
    <x v="368"/>
    <d v="2012-04-03T00:00:00"/>
    <s v="Second Class"/>
    <x v="238"/>
    <s v="Alan Shonely"/>
    <x v="0"/>
    <s v="United States"/>
    <s v="Springfield"/>
    <x v="17"/>
    <n v="22153"/>
    <x v="0"/>
    <s v="OFF-AR-10003732"/>
    <x v="1"/>
    <x v="6"/>
    <s v="Newell 333"/>
    <n v="5.56"/>
    <n v="2"/>
    <n v="0"/>
    <n v="1.4455999999999998"/>
  </r>
  <r>
    <n v="5756"/>
    <x v="2870"/>
    <x v="2"/>
    <x v="1005"/>
    <d v="2011-10-18T00:00:00"/>
    <s v="Standard Class"/>
    <x v="643"/>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x v="643"/>
    <s v="Hunter Glantz"/>
    <x v="0"/>
    <s v="United States"/>
    <s v="Fort Worth"/>
    <x v="5"/>
    <n v="76106"/>
    <x v="2"/>
    <s v="TEC-CO-10002095"/>
    <x v="2"/>
    <x v="16"/>
    <s v="Hewlett Packard 610 Color Digital Copier / Printer"/>
    <n v="1999.96"/>
    <n v="5"/>
    <n v="0.2"/>
    <n v="624.98749999999995"/>
  </r>
  <r>
    <n v="5758"/>
    <x v="2871"/>
    <x v="1"/>
    <x v="1067"/>
    <d v="2012-08-16T00:00:00"/>
    <s v="Standard Class"/>
    <x v="768"/>
    <s v="Barry Weirich"/>
    <x v="0"/>
    <s v="United States"/>
    <s v="Raleigh"/>
    <x v="3"/>
    <n v="27604"/>
    <x v="0"/>
    <s v="FUR-FU-10004270"/>
    <x v="0"/>
    <x v="5"/>
    <s v="Executive Impressions 13&quot; Clairmont Wall Clock"/>
    <n v="46.152000000000001"/>
    <n v="3"/>
    <n v="0.2"/>
    <n v="12.114900000000002"/>
  </r>
  <r>
    <n v="5759"/>
    <x v="2872"/>
    <x v="1"/>
    <x v="6"/>
    <d v="2012-11-23T00:00:00"/>
    <s v="First Class"/>
    <x v="3"/>
    <s v="Brosina Hoffman"/>
    <x v="0"/>
    <s v="United States"/>
    <s v="Hialeah"/>
    <x v="2"/>
    <n v="33012"/>
    <x v="0"/>
    <s v="TEC-MA-10000423"/>
    <x v="2"/>
    <x v="15"/>
    <s v="Texas Instruments TI-34 Scientific Calculator"/>
    <n v="32.984999999999999"/>
    <n v="3"/>
    <n v="0.5"/>
    <n v="-1.9791000000000025"/>
  </r>
  <r>
    <n v="5760"/>
    <x v="2873"/>
    <x v="0"/>
    <x v="945"/>
    <d v="2013-12-31T00:00:00"/>
    <s v="Same Day"/>
    <x v="655"/>
    <s v="Julie Prescott"/>
    <x v="2"/>
    <s v="United States"/>
    <s v="Los Angeles"/>
    <x v="1"/>
    <n v="90032"/>
    <x v="1"/>
    <s v="OFF-ST-10001526"/>
    <x v="1"/>
    <x v="4"/>
    <s v="Iceberg Mobile Mega Data/Printer Cart "/>
    <n v="481.32"/>
    <n v="4"/>
    <n v="0"/>
    <n v="125.14319999999998"/>
  </r>
  <r>
    <n v="5761"/>
    <x v="2873"/>
    <x v="0"/>
    <x v="945"/>
    <d v="2013-12-31T00:00:00"/>
    <s v="Same Day"/>
    <x v="655"/>
    <s v="Julie Prescott"/>
    <x v="2"/>
    <s v="United States"/>
    <s v="Los Angeles"/>
    <x v="1"/>
    <n v="90032"/>
    <x v="1"/>
    <s v="OFF-BI-10002194"/>
    <x v="1"/>
    <x v="8"/>
    <s v="Cardinal Hold-It CD Pocket"/>
    <n v="6.3840000000000003"/>
    <n v="1"/>
    <n v="0.2"/>
    <n v="2.1546000000000003"/>
  </r>
  <r>
    <n v="5762"/>
    <x v="2874"/>
    <x v="3"/>
    <x v="801"/>
    <d v="2014-08-16T00:00:00"/>
    <s v="First Class"/>
    <x v="594"/>
    <s v="Justin MacKendrick"/>
    <x v="0"/>
    <s v="United States"/>
    <s v="Lake Forest"/>
    <x v="1"/>
    <n v="92630"/>
    <x v="1"/>
    <s v="OFF-AP-10000828"/>
    <x v="1"/>
    <x v="9"/>
    <s v="Avanti 4.4 Cu. Ft. Refrigerator"/>
    <n v="542.93999999999994"/>
    <n v="3"/>
    <n v="0"/>
    <n v="152.02319999999997"/>
  </r>
  <r>
    <n v="5763"/>
    <x v="2874"/>
    <x v="3"/>
    <x v="801"/>
    <d v="2014-08-16T00:00:00"/>
    <s v="First Class"/>
    <x v="594"/>
    <s v="Justin MacKendrick"/>
    <x v="0"/>
    <s v="United States"/>
    <s v="Lake Forest"/>
    <x v="1"/>
    <n v="92630"/>
    <x v="1"/>
    <s v="FUR-FU-10001473"/>
    <x v="0"/>
    <x v="5"/>
    <s v="DAX Wood Document Frame"/>
    <n v="54.92"/>
    <n v="4"/>
    <n v="0"/>
    <n v="19.7712"/>
  </r>
  <r>
    <n v="5764"/>
    <x v="2875"/>
    <x v="1"/>
    <x v="502"/>
    <d v="2012-11-05T00:00:00"/>
    <s v="First Class"/>
    <x v="92"/>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x v="430"/>
    <s v="Matt Collins"/>
    <x v="0"/>
    <s v="United States"/>
    <s v="Seattle"/>
    <x v="4"/>
    <n v="98103"/>
    <x v="1"/>
    <s v="OFF-ST-10003994"/>
    <x v="1"/>
    <x v="4"/>
    <s v="Belkin 19&quot; Center-Weighted Shelf, Gray"/>
    <n v="353.88"/>
    <n v="6"/>
    <n v="0"/>
    <n v="17.693999999999988"/>
  </r>
  <r>
    <n v="5766"/>
    <x v="2877"/>
    <x v="2"/>
    <x v="1068"/>
    <d v="2011-11-14T00:00:00"/>
    <s v="Standard Class"/>
    <x v="12"/>
    <s v="Emily Burns"/>
    <x v="0"/>
    <s v="United States"/>
    <s v="Redding"/>
    <x v="1"/>
    <n v="96003"/>
    <x v="1"/>
    <s v="TEC-PH-10004447"/>
    <x v="2"/>
    <x v="7"/>
    <s v="Toshiba IPT2010-SD IP Telephone"/>
    <n v="333.57600000000002"/>
    <n v="3"/>
    <n v="0.2"/>
    <n v="25.018199999999993"/>
  </r>
  <r>
    <n v="5767"/>
    <x v="2878"/>
    <x v="0"/>
    <x v="750"/>
    <d v="2013-10-16T00:00:00"/>
    <s v="Standard Class"/>
    <x v="327"/>
    <s v="Peter McVee"/>
    <x v="2"/>
    <s v="United States"/>
    <s v="San Antonio"/>
    <x v="5"/>
    <n v="78207"/>
    <x v="2"/>
    <s v="OFF-LA-10004545"/>
    <x v="1"/>
    <x v="2"/>
    <s v="Avery 50"/>
    <n v="60.144000000000005"/>
    <n v="6"/>
    <n v="0.2"/>
    <n v="20.298599999999993"/>
  </r>
  <r>
    <n v="5768"/>
    <x v="2879"/>
    <x v="3"/>
    <x v="565"/>
    <d v="2014-09-13T00:00:00"/>
    <s v="Second Class"/>
    <x v="753"/>
    <s v="Alex Russell"/>
    <x v="1"/>
    <s v="United States"/>
    <s v="Houston"/>
    <x v="5"/>
    <n v="77070"/>
    <x v="2"/>
    <s v="TEC-AC-10003116"/>
    <x v="2"/>
    <x v="11"/>
    <s v="Memorex Froggy Flash Drive 8 GB"/>
    <n v="85.2"/>
    <n v="6"/>
    <n v="0.2"/>
    <n v="20.234999999999996"/>
  </r>
  <r>
    <n v="5769"/>
    <x v="2880"/>
    <x v="1"/>
    <x v="1069"/>
    <d v="2012-03-01T00:00:00"/>
    <s v="Standard Class"/>
    <x v="286"/>
    <s v="Sung Shariari"/>
    <x v="0"/>
    <s v="United States"/>
    <s v="Leominster"/>
    <x v="31"/>
    <n v="1453"/>
    <x v="3"/>
    <s v="OFF-LA-10001641"/>
    <x v="1"/>
    <x v="2"/>
    <s v="Avery 518"/>
    <n v="3.15"/>
    <n v="1"/>
    <n v="0"/>
    <n v="1.512"/>
  </r>
  <r>
    <n v="5770"/>
    <x v="2880"/>
    <x v="1"/>
    <x v="1069"/>
    <d v="2012-03-01T00:00:00"/>
    <s v="Standard Class"/>
    <x v="286"/>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x v="464"/>
    <s v="Shaun Chance"/>
    <x v="1"/>
    <s v="United States"/>
    <s v="Los Angeles"/>
    <x v="1"/>
    <n v="90032"/>
    <x v="1"/>
    <s v="FUR-FU-10000010"/>
    <x v="0"/>
    <x v="5"/>
    <s v="DAX Value U-Channel Document Frames, Easel Back"/>
    <n v="14.91"/>
    <n v="3"/>
    <n v="0"/>
    <n v="4.6220999999999997"/>
  </r>
  <r>
    <n v="5772"/>
    <x v="2881"/>
    <x v="1"/>
    <x v="496"/>
    <d v="2012-09-28T00:00:00"/>
    <s v="Standard Class"/>
    <x v="464"/>
    <s v="Shaun Chance"/>
    <x v="1"/>
    <s v="United States"/>
    <s v="Los Angeles"/>
    <x v="1"/>
    <n v="90032"/>
    <x v="1"/>
    <s v="OFF-AP-10002651"/>
    <x v="1"/>
    <x v="9"/>
    <s v="Hoover Upright Vacuum With Dirt Cup"/>
    <n v="1158.1199999999999"/>
    <n v="4"/>
    <n v="0"/>
    <n v="335.85479999999984"/>
  </r>
  <r>
    <n v="5773"/>
    <x v="2882"/>
    <x v="1"/>
    <x v="650"/>
    <d v="2012-12-01T00:00:00"/>
    <s v="Standard Class"/>
    <x v="105"/>
    <s v="Erin Ashbrook"/>
    <x v="1"/>
    <s v="United States"/>
    <s v="Springfield"/>
    <x v="25"/>
    <n v="65807"/>
    <x v="2"/>
    <s v="TEC-CO-10002313"/>
    <x v="2"/>
    <x v="16"/>
    <s v="Canon PC1080F Personal Copier"/>
    <n v="599.99"/>
    <n v="1"/>
    <n v="0"/>
    <n v="233.99610000000001"/>
  </r>
  <r>
    <n v="5774"/>
    <x v="2883"/>
    <x v="0"/>
    <x v="1070"/>
    <d v="2013-09-07T00:00:00"/>
    <s v="Standard Class"/>
    <x v="236"/>
    <s v="Theone Pippenger"/>
    <x v="0"/>
    <s v="United States"/>
    <s v="Waco"/>
    <x v="5"/>
    <n v="76706"/>
    <x v="2"/>
    <s v="OFF-ST-10001580"/>
    <x v="1"/>
    <x v="4"/>
    <s v="Super Decoflex Portable Personal File"/>
    <n v="23.968000000000004"/>
    <n v="2"/>
    <n v="0.2"/>
    <n v="2.3967999999999989"/>
  </r>
  <r>
    <n v="5775"/>
    <x v="2884"/>
    <x v="0"/>
    <x v="408"/>
    <d v="2013-04-17T00:00:00"/>
    <s v="Standard Class"/>
    <x v="443"/>
    <s v="Beth Paige"/>
    <x v="0"/>
    <s v="United States"/>
    <s v="Los Angeles"/>
    <x v="1"/>
    <n v="90036"/>
    <x v="1"/>
    <s v="FUR-CH-10001545"/>
    <x v="0"/>
    <x v="1"/>
    <s v="Hon Comfortask Task/Swivel Chairs"/>
    <n v="638.28800000000012"/>
    <n v="7"/>
    <n v="0.2"/>
    <n v="-31.914400000000015"/>
  </r>
  <r>
    <n v="5776"/>
    <x v="2884"/>
    <x v="0"/>
    <x v="408"/>
    <d v="2013-04-17T00:00:00"/>
    <s v="Standard Class"/>
    <x v="443"/>
    <s v="Beth Paige"/>
    <x v="0"/>
    <s v="United States"/>
    <s v="Los Angeles"/>
    <x v="1"/>
    <n v="90036"/>
    <x v="1"/>
    <s v="OFF-BI-10004826"/>
    <x v="1"/>
    <x v="8"/>
    <s v="JM Magazine Binder"/>
    <n v="13.208000000000002"/>
    <n v="1"/>
    <n v="0.2"/>
    <n v="4.6228000000000007"/>
  </r>
  <r>
    <n v="5777"/>
    <x v="2885"/>
    <x v="0"/>
    <x v="429"/>
    <d v="2013-12-09T00:00:00"/>
    <s v="Standard Class"/>
    <x v="215"/>
    <s v="Liz MacKendrick"/>
    <x v="0"/>
    <s v="United States"/>
    <s v="Auburn"/>
    <x v="15"/>
    <n v="13021"/>
    <x v="3"/>
    <s v="OFF-BI-10000301"/>
    <x v="1"/>
    <x v="8"/>
    <s v="GBC Instant Report Kit"/>
    <n v="15.528"/>
    <n v="3"/>
    <n v="0.2"/>
    <n v="5.8230000000000004"/>
  </r>
  <r>
    <n v="5778"/>
    <x v="2886"/>
    <x v="0"/>
    <x v="429"/>
    <d v="2013-12-10T00:00:00"/>
    <s v="Standard Class"/>
    <x v="446"/>
    <s v="Kean Takahito"/>
    <x v="0"/>
    <s v="United States"/>
    <s v="San Francisco"/>
    <x v="1"/>
    <n v="94109"/>
    <x v="1"/>
    <s v="OFF-PA-10000994"/>
    <x v="1"/>
    <x v="10"/>
    <s v="Xerox 1915"/>
    <n v="104.85"/>
    <n v="1"/>
    <n v="0"/>
    <n v="50.327999999999996"/>
  </r>
  <r>
    <n v="5779"/>
    <x v="2887"/>
    <x v="2"/>
    <x v="7"/>
    <d v="2011-11-18T00:00:00"/>
    <s v="Standard Class"/>
    <x v="275"/>
    <s v="Arthur Prichep"/>
    <x v="0"/>
    <s v="United States"/>
    <s v="Los Angeles"/>
    <x v="1"/>
    <n v="90008"/>
    <x v="1"/>
    <s v="OFF-AR-10003156"/>
    <x v="1"/>
    <x v="6"/>
    <s v="50 Colored Long Pencils"/>
    <n v="30.48"/>
    <n v="3"/>
    <n v="0"/>
    <n v="7.9248000000000012"/>
  </r>
  <r>
    <n v="5780"/>
    <x v="2887"/>
    <x v="2"/>
    <x v="7"/>
    <d v="2011-11-18T00:00:00"/>
    <s v="Standard Class"/>
    <x v="275"/>
    <s v="Arthur Prichep"/>
    <x v="0"/>
    <s v="United States"/>
    <s v="Los Angeles"/>
    <x v="1"/>
    <n v="90008"/>
    <x v="1"/>
    <s v="FUR-CH-10000988"/>
    <x v="0"/>
    <x v="1"/>
    <s v="Hon Olson Stacker Stools"/>
    <n v="112.64800000000001"/>
    <n v="1"/>
    <n v="0.2"/>
    <n v="11.264799999999997"/>
  </r>
  <r>
    <n v="5781"/>
    <x v="2888"/>
    <x v="1"/>
    <x v="788"/>
    <d v="2012-04-09T00:00:00"/>
    <s v="Standard Class"/>
    <x v="479"/>
    <s v="John Dryer"/>
    <x v="0"/>
    <s v="United States"/>
    <s v="Los Angeles"/>
    <x v="1"/>
    <n v="90049"/>
    <x v="1"/>
    <s v="TEC-MA-10003329"/>
    <x v="2"/>
    <x v="15"/>
    <s v="Vtech AT&amp;T CL2940 Corded Speakerphone, Black"/>
    <n v="71.975999999999999"/>
    <n v="3"/>
    <n v="0.2"/>
    <n v="24.291899999999998"/>
  </r>
  <r>
    <n v="5782"/>
    <x v="2889"/>
    <x v="1"/>
    <x v="295"/>
    <d v="2012-12-16T00:00:00"/>
    <s v="Second Class"/>
    <x v="190"/>
    <s v="Xylona Preis"/>
    <x v="0"/>
    <s v="United States"/>
    <s v="Chico"/>
    <x v="1"/>
    <n v="95928"/>
    <x v="1"/>
    <s v="OFF-AR-10001547"/>
    <x v="1"/>
    <x v="6"/>
    <s v="Newell 311"/>
    <n v="2.21"/>
    <n v="1"/>
    <n v="0"/>
    <n v="0.59670000000000001"/>
  </r>
  <r>
    <n v="5783"/>
    <x v="2889"/>
    <x v="1"/>
    <x v="295"/>
    <d v="2012-12-16T00:00:00"/>
    <s v="Second Class"/>
    <x v="190"/>
    <s v="Xylona Preis"/>
    <x v="0"/>
    <s v="United States"/>
    <s v="Chico"/>
    <x v="1"/>
    <n v="95928"/>
    <x v="1"/>
    <s v="OFF-EN-10003072"/>
    <x v="1"/>
    <x v="12"/>
    <s v="Peel &amp; Seel Envelopes"/>
    <n v="15.52"/>
    <n v="4"/>
    <n v="0"/>
    <n v="7.4496000000000002"/>
  </r>
  <r>
    <n v="5784"/>
    <x v="2889"/>
    <x v="1"/>
    <x v="295"/>
    <d v="2012-12-16T00:00:00"/>
    <s v="Second Class"/>
    <x v="190"/>
    <s v="Xylona Preis"/>
    <x v="0"/>
    <s v="United States"/>
    <s v="Chico"/>
    <x v="1"/>
    <n v="95928"/>
    <x v="1"/>
    <s v="OFF-PA-10000726"/>
    <x v="1"/>
    <x v="10"/>
    <s v="Black Print Carbonless Snap-Off Rapid Letter, 8 1/2&quot; x 7&quot;"/>
    <n v="36.44"/>
    <n v="4"/>
    <n v="0"/>
    <n v="16.397999999999996"/>
  </r>
  <r>
    <n v="5785"/>
    <x v="2890"/>
    <x v="3"/>
    <x v="280"/>
    <d v="2014-10-09T00:00:00"/>
    <s v="Standard Class"/>
    <x v="765"/>
    <s v="Juliana Krohn"/>
    <x v="0"/>
    <s v="United States"/>
    <s v="Springfield"/>
    <x v="21"/>
    <n v="97477"/>
    <x v="1"/>
    <s v="FUR-BO-10001972"/>
    <x v="0"/>
    <x v="0"/>
    <s v="O'Sullivan 4-Shelf Bookcase in Odessa Pine"/>
    <n v="217.76400000000001"/>
    <n v="6"/>
    <n v="0.7"/>
    <n v="-384.71640000000002"/>
  </r>
  <r>
    <n v="5786"/>
    <x v="2890"/>
    <x v="3"/>
    <x v="280"/>
    <d v="2014-10-09T00:00:00"/>
    <s v="Standard Class"/>
    <x v="765"/>
    <s v="Juliana Krohn"/>
    <x v="0"/>
    <s v="United States"/>
    <s v="Springfield"/>
    <x v="21"/>
    <n v="97477"/>
    <x v="1"/>
    <s v="OFF-SU-10004664"/>
    <x v="1"/>
    <x v="14"/>
    <s v="Acme Softgrip Scissors"/>
    <n v="39.072000000000003"/>
    <n v="6"/>
    <n v="0.2"/>
    <n v="4.3955999999999982"/>
  </r>
  <r>
    <n v="5787"/>
    <x v="2890"/>
    <x v="3"/>
    <x v="280"/>
    <d v="2014-10-09T00:00:00"/>
    <s v="Standard Class"/>
    <x v="765"/>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x v="765"/>
    <s v="Juliana Krohn"/>
    <x v="0"/>
    <s v="United States"/>
    <s v="Springfield"/>
    <x v="21"/>
    <n v="97477"/>
    <x v="1"/>
    <s v="OFF-AR-10003727"/>
    <x v="1"/>
    <x v="6"/>
    <s v="Berol Giant Pencil Sharpener"/>
    <n v="95.143999999999991"/>
    <n v="7"/>
    <n v="0.2"/>
    <n v="10.703699999999987"/>
  </r>
  <r>
    <n v="5789"/>
    <x v="2891"/>
    <x v="3"/>
    <x v="318"/>
    <d v="2014-04-15T00:00:00"/>
    <s v="Second Class"/>
    <x v="769"/>
    <s v="Mitch Gastineau"/>
    <x v="1"/>
    <s v="United States"/>
    <s v="Jacksonville"/>
    <x v="2"/>
    <n v="32216"/>
    <x v="0"/>
    <s v="FUR-FU-10003829"/>
    <x v="0"/>
    <x v="5"/>
    <s v="Stackable Trays"/>
    <n v="12.320000000000002"/>
    <n v="5"/>
    <n v="0.2"/>
    <n v="1.8479999999999985"/>
  </r>
  <r>
    <n v="5790"/>
    <x v="2891"/>
    <x v="3"/>
    <x v="318"/>
    <d v="2014-04-15T00:00:00"/>
    <s v="Second Class"/>
    <x v="769"/>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x v="310"/>
    <s v="Patrick Gardner"/>
    <x v="0"/>
    <s v="United States"/>
    <s v="Bakersfield"/>
    <x v="1"/>
    <n v="93309"/>
    <x v="1"/>
    <s v="OFF-FA-10002280"/>
    <x v="1"/>
    <x v="13"/>
    <s v="Advantus Plastic Paper Clips"/>
    <n v="35"/>
    <n v="7"/>
    <n v="0"/>
    <n v="16.8"/>
  </r>
  <r>
    <n v="5792"/>
    <x v="2892"/>
    <x v="3"/>
    <x v="365"/>
    <d v="2014-10-03T00:00:00"/>
    <s v="First Class"/>
    <x v="310"/>
    <s v="Patrick Gardner"/>
    <x v="0"/>
    <s v="United States"/>
    <s v="Bakersfield"/>
    <x v="1"/>
    <n v="93309"/>
    <x v="1"/>
    <s v="FUR-CH-10002961"/>
    <x v="0"/>
    <x v="1"/>
    <s v="Leather Task Chair, Black"/>
    <n v="72.784000000000006"/>
    <n v="1"/>
    <n v="0.2"/>
    <n v="0"/>
  </r>
  <r>
    <n v="5793"/>
    <x v="2892"/>
    <x v="3"/>
    <x v="365"/>
    <d v="2014-10-03T00:00:00"/>
    <s v="First Class"/>
    <x v="31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x v="310"/>
    <s v="Patrick Gardner"/>
    <x v="0"/>
    <s v="United States"/>
    <s v="Bakersfield"/>
    <x v="1"/>
    <n v="93309"/>
    <x v="1"/>
    <s v="FUR-FU-10004848"/>
    <x v="0"/>
    <x v="5"/>
    <s v="Howard Miller 13-3/4&quot; Diameter Brushed Chrome Round Wall Clock"/>
    <n v="51.75"/>
    <n v="1"/>
    <n v="0"/>
    <n v="15.524999999999999"/>
  </r>
  <r>
    <n v="5795"/>
    <x v="2892"/>
    <x v="3"/>
    <x v="365"/>
    <d v="2014-10-03T00:00:00"/>
    <s v="First Class"/>
    <x v="310"/>
    <s v="Patrick Gardner"/>
    <x v="0"/>
    <s v="United States"/>
    <s v="Bakersfield"/>
    <x v="1"/>
    <n v="93309"/>
    <x v="1"/>
    <s v="OFF-BI-10003364"/>
    <x v="1"/>
    <x v="8"/>
    <s v="Binding Machine Supplies"/>
    <n v="46.672000000000004"/>
    <n v="2"/>
    <n v="0.2"/>
    <n v="16.3352"/>
  </r>
  <r>
    <n v="5796"/>
    <x v="2893"/>
    <x v="2"/>
    <x v="411"/>
    <d v="2011-10-03T00:00:00"/>
    <s v="Second Class"/>
    <x v="436"/>
    <s v="Lisa DeCherney"/>
    <x v="0"/>
    <s v="United States"/>
    <s v="New York City"/>
    <x v="15"/>
    <n v="10011"/>
    <x v="3"/>
    <s v="OFF-ST-10002615"/>
    <x v="1"/>
    <x v="4"/>
    <s v="Dual Level, Single-Width Filing Carts"/>
    <n v="1395.54"/>
    <n v="9"/>
    <n v="0"/>
    <n v="362.84040000000005"/>
  </r>
  <r>
    <n v="5797"/>
    <x v="2893"/>
    <x v="2"/>
    <x v="411"/>
    <d v="2011-10-03T00:00:00"/>
    <s v="Second Class"/>
    <x v="436"/>
    <s v="Lisa DeCherney"/>
    <x v="0"/>
    <s v="United States"/>
    <s v="New York City"/>
    <x v="15"/>
    <n v="10011"/>
    <x v="3"/>
    <s v="FUR-FU-10000521"/>
    <x v="0"/>
    <x v="5"/>
    <s v="Seth Thomas 14&quot; Putty-Colored Wall Clock"/>
    <n v="117.36"/>
    <n v="4"/>
    <n v="0"/>
    <n v="36.381599999999992"/>
  </r>
  <r>
    <n v="5798"/>
    <x v="2893"/>
    <x v="2"/>
    <x v="411"/>
    <d v="2011-10-03T00:00:00"/>
    <s v="Second Class"/>
    <x v="436"/>
    <s v="Lisa DeCherney"/>
    <x v="0"/>
    <s v="United States"/>
    <s v="New York City"/>
    <x v="15"/>
    <n v="10011"/>
    <x v="3"/>
    <s v="OFF-LA-10000121"/>
    <x v="1"/>
    <x v="2"/>
    <s v="Avery 48"/>
    <n v="18.899999999999999"/>
    <n v="3"/>
    <n v="0"/>
    <n v="8.6939999999999991"/>
  </r>
  <r>
    <n v="5799"/>
    <x v="2893"/>
    <x v="2"/>
    <x v="411"/>
    <d v="2011-10-03T00:00:00"/>
    <s v="Second Class"/>
    <x v="436"/>
    <s v="Lisa DeCherney"/>
    <x v="0"/>
    <s v="United States"/>
    <s v="New York City"/>
    <x v="15"/>
    <n v="10011"/>
    <x v="3"/>
    <s v="OFF-PA-10001289"/>
    <x v="1"/>
    <x v="10"/>
    <s v="White Computer Printout Paper by Universal"/>
    <n v="77.52"/>
    <n v="2"/>
    <n v="0"/>
    <n v="37.9848"/>
  </r>
  <r>
    <n v="5800"/>
    <x v="2894"/>
    <x v="2"/>
    <x v="1071"/>
    <d v="2011-08-25T00:00:00"/>
    <s v="Second Class"/>
    <x v="257"/>
    <s v="Craig Reiter"/>
    <x v="0"/>
    <s v="United States"/>
    <s v="Chicago"/>
    <x v="10"/>
    <n v="60610"/>
    <x v="2"/>
    <s v="FUR-CH-10004495"/>
    <x v="0"/>
    <x v="1"/>
    <s v="Global Leather and Oak Executive Chair, Black"/>
    <n v="421.37200000000001"/>
    <n v="2"/>
    <n v="0.3"/>
    <n v="-6.0196000000000538"/>
  </r>
  <r>
    <n v="5801"/>
    <x v="2895"/>
    <x v="2"/>
    <x v="384"/>
    <d v="2011-07-14T00:00:00"/>
    <s v="First Class"/>
    <x v="438"/>
    <s v="Michael Nguyen"/>
    <x v="0"/>
    <s v="United States"/>
    <s v="El Paso"/>
    <x v="5"/>
    <n v="79907"/>
    <x v="2"/>
    <s v="TEC-PH-10000895"/>
    <x v="2"/>
    <x v="7"/>
    <s v="Polycom VVX 310 VoIP phone"/>
    <n v="575.96800000000007"/>
    <n v="4"/>
    <n v="0.2"/>
    <n v="43.197600000000023"/>
  </r>
  <r>
    <n v="5802"/>
    <x v="2895"/>
    <x v="2"/>
    <x v="384"/>
    <d v="2011-07-14T00:00:00"/>
    <s v="First Class"/>
    <x v="438"/>
    <s v="Michael Nguyen"/>
    <x v="0"/>
    <s v="United States"/>
    <s v="El Paso"/>
    <x v="5"/>
    <n v="79907"/>
    <x v="2"/>
    <s v="OFF-PA-10000552"/>
    <x v="1"/>
    <x v="10"/>
    <s v="Xerox 200"/>
    <n v="10.368000000000002"/>
    <n v="2"/>
    <n v="0.2"/>
    <n v="3.6288"/>
  </r>
  <r>
    <n v="5803"/>
    <x v="2896"/>
    <x v="1"/>
    <x v="204"/>
    <d v="2012-03-24T00:00:00"/>
    <s v="First Class"/>
    <x v="76"/>
    <s v="Ruben Dartt"/>
    <x v="0"/>
    <s v="United States"/>
    <s v="Thousand Oaks"/>
    <x v="1"/>
    <n v="91360"/>
    <x v="1"/>
    <s v="TEC-PH-10000376"/>
    <x v="2"/>
    <x v="7"/>
    <s v="Square Credit Card Reader"/>
    <n v="15.984000000000002"/>
    <n v="2"/>
    <n v="0.2"/>
    <n v="1.1988000000000003"/>
  </r>
  <r>
    <n v="5804"/>
    <x v="2897"/>
    <x v="3"/>
    <x v="605"/>
    <d v="2014-05-20T00:00:00"/>
    <s v="Standard Class"/>
    <x v="655"/>
    <s v="Julie Prescott"/>
    <x v="2"/>
    <s v="United States"/>
    <s v="Springfield"/>
    <x v="24"/>
    <n v="45503"/>
    <x v="3"/>
    <s v="OFF-AR-10003504"/>
    <x v="1"/>
    <x v="6"/>
    <s v="Newell 347"/>
    <n v="10.272000000000002"/>
    <n v="3"/>
    <n v="0.2"/>
    <n v="1.1555999999999984"/>
  </r>
  <r>
    <n v="5805"/>
    <x v="2898"/>
    <x v="3"/>
    <x v="38"/>
    <d v="2014-11-20T00:00:00"/>
    <s v="Standard Class"/>
    <x v="722"/>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x v="722"/>
    <s v="Katrina Edelman"/>
    <x v="1"/>
    <s v="United States"/>
    <s v="Dallas"/>
    <x v="5"/>
    <n v="75220"/>
    <x v="2"/>
    <s v="FUR-BO-10003441"/>
    <x v="0"/>
    <x v="0"/>
    <s v="Bush Westfield Collection Bookcases, Fully Assembled"/>
    <n v="205.99919999999997"/>
    <n v="3"/>
    <n v="0.32"/>
    <n v="-27.264600000000016"/>
  </r>
  <r>
    <n v="5807"/>
    <x v="2899"/>
    <x v="0"/>
    <x v="913"/>
    <d v="2013-09-08T00:00:00"/>
    <s v="Second Class"/>
    <x v="111"/>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x v="111"/>
    <s v="Delfina Latchford"/>
    <x v="0"/>
    <s v="United States"/>
    <s v="Knoxville"/>
    <x v="18"/>
    <n v="37918"/>
    <x v="0"/>
    <s v="OFF-AP-10001205"/>
    <x v="1"/>
    <x v="9"/>
    <s v="Belkin 5 Outlet SurgeMaster Power Centers"/>
    <n v="87.168000000000006"/>
    <n v="2"/>
    <n v="0.2"/>
    <n v="8.7168000000000063"/>
  </r>
  <r>
    <n v="5809"/>
    <x v="2899"/>
    <x v="0"/>
    <x v="913"/>
    <d v="2013-09-08T00:00:00"/>
    <s v="Second Class"/>
    <x v="111"/>
    <s v="Delfina Latchford"/>
    <x v="0"/>
    <s v="United States"/>
    <s v="Knoxville"/>
    <x v="18"/>
    <n v="37918"/>
    <x v="0"/>
    <s v="OFF-AR-10002987"/>
    <x v="1"/>
    <x v="6"/>
    <s v="Prismacolor Color Pencil Set"/>
    <n v="31.744"/>
    <n v="2"/>
    <n v="0.2"/>
    <n v="8.3328000000000024"/>
  </r>
  <r>
    <n v="5810"/>
    <x v="2900"/>
    <x v="0"/>
    <x v="1072"/>
    <d v="2013-02-11T00:00:00"/>
    <s v="Standard Class"/>
    <x v="208"/>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x v="251"/>
    <s v="Justin Deggeller"/>
    <x v="1"/>
    <s v="United States"/>
    <s v="San Diego"/>
    <x v="1"/>
    <n v="92037"/>
    <x v="1"/>
    <s v="OFF-PA-10003127"/>
    <x v="1"/>
    <x v="10"/>
    <s v="Staples"/>
    <n v="105.52"/>
    <n v="4"/>
    <n v="0"/>
    <n v="48.539199999999994"/>
  </r>
  <r>
    <n v="5812"/>
    <x v="2901"/>
    <x v="1"/>
    <x v="204"/>
    <d v="2012-03-26T00:00:00"/>
    <s v="Standard Class"/>
    <x v="251"/>
    <s v="Justin Deggeller"/>
    <x v="1"/>
    <s v="United States"/>
    <s v="San Diego"/>
    <x v="1"/>
    <n v="92037"/>
    <x v="1"/>
    <s v="FUR-FU-10000747"/>
    <x v="0"/>
    <x v="5"/>
    <s v="Tenex B1-RE Series Chair Mats for Low Pile Carpets"/>
    <n v="91.96"/>
    <n v="2"/>
    <n v="0"/>
    <n v="15.633199999999988"/>
  </r>
  <r>
    <n v="5813"/>
    <x v="2901"/>
    <x v="1"/>
    <x v="204"/>
    <d v="2012-03-26T00:00:00"/>
    <s v="Standard Class"/>
    <x v="251"/>
    <s v="Justin Deggeller"/>
    <x v="1"/>
    <s v="United States"/>
    <s v="San Diego"/>
    <x v="1"/>
    <n v="92037"/>
    <x v="1"/>
    <s v="TEC-PH-10001795"/>
    <x v="2"/>
    <x v="7"/>
    <s v="ClearOne CHATAttach 160 - speaker phone"/>
    <n v="1487.9760000000001"/>
    <n v="3"/>
    <n v="0.2"/>
    <n v="185.99699999999984"/>
  </r>
  <r>
    <n v="5814"/>
    <x v="2902"/>
    <x v="1"/>
    <x v="740"/>
    <d v="2012-07-03T00:00:00"/>
    <s v="First Class"/>
    <x v="256"/>
    <s v="Steven Roelle"/>
    <x v="2"/>
    <s v="United States"/>
    <s v="New York City"/>
    <x v="15"/>
    <n v="10024"/>
    <x v="3"/>
    <s v="OFF-PA-10003797"/>
    <x v="1"/>
    <x v="10"/>
    <s v="Xerox 209"/>
    <n v="19.440000000000001"/>
    <n v="3"/>
    <n v="0"/>
    <n v="9.3312000000000008"/>
  </r>
  <r>
    <n v="5815"/>
    <x v="2903"/>
    <x v="1"/>
    <x v="925"/>
    <d v="2012-06-17T00:00:00"/>
    <s v="First Class"/>
    <x v="549"/>
    <s v="Amy Cox"/>
    <x v="0"/>
    <s v="United States"/>
    <s v="Tampa"/>
    <x v="2"/>
    <n v="33614"/>
    <x v="0"/>
    <s v="TEC-AC-10002718"/>
    <x v="2"/>
    <x v="11"/>
    <s v="Belkin Standard 104 key USB Keyboard"/>
    <n v="11.672000000000001"/>
    <n v="1"/>
    <n v="0.2"/>
    <n v="-0.7295000000000007"/>
  </r>
  <r>
    <n v="5816"/>
    <x v="2904"/>
    <x v="2"/>
    <x v="35"/>
    <d v="2011-11-26T00:00:00"/>
    <s v="Same Day"/>
    <x v="201"/>
    <s v="Lynn Smith"/>
    <x v="0"/>
    <s v="United States"/>
    <s v="Utica"/>
    <x v="15"/>
    <n v="13501"/>
    <x v="3"/>
    <s v="TEC-PH-10002170"/>
    <x v="2"/>
    <x v="7"/>
    <s v="ClearSounds CSC500 Amplified Spirit Phone Corded phone"/>
    <n v="279.95999999999998"/>
    <n v="4"/>
    <n v="0"/>
    <n v="78.388800000000003"/>
  </r>
  <r>
    <n v="5817"/>
    <x v="2904"/>
    <x v="2"/>
    <x v="35"/>
    <d v="2011-11-26T00:00:00"/>
    <s v="Same Day"/>
    <x v="201"/>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x v="201"/>
    <s v="Lynn Smith"/>
    <x v="0"/>
    <s v="United States"/>
    <s v="Utica"/>
    <x v="15"/>
    <n v="13501"/>
    <x v="3"/>
    <s v="OFF-BI-10001031"/>
    <x v="1"/>
    <x v="8"/>
    <s v="Pressboard Data Binders by Wilson Jones"/>
    <n v="17.088000000000001"/>
    <n v="4"/>
    <n v="0.2"/>
    <n v="5.767199999999999"/>
  </r>
  <r>
    <n v="5819"/>
    <x v="2904"/>
    <x v="2"/>
    <x v="35"/>
    <d v="2011-11-26T00:00:00"/>
    <s v="Same Day"/>
    <x v="201"/>
    <s v="Lynn Smith"/>
    <x v="0"/>
    <s v="United States"/>
    <s v="Utica"/>
    <x v="15"/>
    <n v="13501"/>
    <x v="3"/>
    <s v="OFF-LA-10001158"/>
    <x v="1"/>
    <x v="2"/>
    <s v="Avery Address/Shipping Labels for Typewriters, 4&quot; x 2&quot;"/>
    <n v="93.149999999999991"/>
    <n v="9"/>
    <n v="0"/>
    <n v="44.712000000000003"/>
  </r>
  <r>
    <n v="5820"/>
    <x v="2904"/>
    <x v="2"/>
    <x v="35"/>
    <d v="2011-11-26T00:00:00"/>
    <s v="Same Day"/>
    <x v="201"/>
    <s v="Lynn Smith"/>
    <x v="0"/>
    <s v="United States"/>
    <s v="Utica"/>
    <x v="15"/>
    <n v="13501"/>
    <x v="3"/>
    <s v="OFF-LA-10001613"/>
    <x v="1"/>
    <x v="2"/>
    <s v="Avery File Folder Labels"/>
    <n v="11.52"/>
    <n v="4"/>
    <n v="0"/>
    <n v="5.6448"/>
  </r>
  <r>
    <n v="5821"/>
    <x v="2905"/>
    <x v="3"/>
    <x v="605"/>
    <d v="2014-05-19T00:00:00"/>
    <s v="Standard Class"/>
    <x v="728"/>
    <s v="Charles Sheldon"/>
    <x v="1"/>
    <s v="United States"/>
    <s v="San Francisco"/>
    <x v="1"/>
    <n v="94122"/>
    <x v="1"/>
    <s v="OFF-SU-10000157"/>
    <x v="1"/>
    <x v="14"/>
    <s v="Compact Automatic Electric Letter Opener"/>
    <n v="238.62"/>
    <n v="2"/>
    <n v="0"/>
    <n v="4.7724000000000046"/>
  </r>
  <r>
    <n v="5822"/>
    <x v="2905"/>
    <x v="3"/>
    <x v="605"/>
    <d v="2014-05-19T00:00:00"/>
    <s v="Standard Class"/>
    <x v="728"/>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x v="728"/>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x v="728"/>
    <s v="Charles Sheldon"/>
    <x v="1"/>
    <s v="United States"/>
    <s v="San Francisco"/>
    <x v="1"/>
    <n v="94122"/>
    <x v="1"/>
    <s v="OFF-BI-10001900"/>
    <x v="1"/>
    <x v="8"/>
    <s v="DXL Angle-View Binders with Locking Rings, Black"/>
    <n v="19.168000000000003"/>
    <n v="4"/>
    <n v="0.2"/>
    <n v="6.4691999999999998"/>
  </r>
  <r>
    <n v="5825"/>
    <x v="2906"/>
    <x v="2"/>
    <x v="1073"/>
    <d v="2011-05-02T00:00:00"/>
    <s v="Same Day"/>
    <x v="239"/>
    <s v="Andrew Roberts"/>
    <x v="0"/>
    <s v="United States"/>
    <s v="Columbus"/>
    <x v="24"/>
    <n v="43229"/>
    <x v="3"/>
    <s v="OFF-AP-10003971"/>
    <x v="1"/>
    <x v="9"/>
    <s v="Belkin 6 Outlet Metallic Surge Strip"/>
    <n v="26.136000000000003"/>
    <n v="3"/>
    <n v="0.2"/>
    <n v="1.9602000000000004"/>
  </r>
  <r>
    <n v="5826"/>
    <x v="2907"/>
    <x v="3"/>
    <x v="213"/>
    <d v="2014-09-07T00:00:00"/>
    <s v="Second Class"/>
    <x v="683"/>
    <s v="Katrina Bavinger"/>
    <x v="2"/>
    <s v="United States"/>
    <s v="New York City"/>
    <x v="15"/>
    <n v="10035"/>
    <x v="3"/>
    <s v="OFF-PA-10000418"/>
    <x v="1"/>
    <x v="10"/>
    <s v="Xerox 189"/>
    <n v="419.4"/>
    <n v="4"/>
    <n v="0"/>
    <n v="201.31199999999998"/>
  </r>
  <r>
    <n v="5827"/>
    <x v="2907"/>
    <x v="3"/>
    <x v="213"/>
    <d v="2014-09-07T00:00:00"/>
    <s v="Second Class"/>
    <x v="683"/>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x v="683"/>
    <s v="Katrina Bavinger"/>
    <x v="2"/>
    <s v="United States"/>
    <s v="New York City"/>
    <x v="15"/>
    <n v="10035"/>
    <x v="3"/>
    <s v="FUR-CH-10004860"/>
    <x v="0"/>
    <x v="1"/>
    <s v="Global Low Back Tilter Chair"/>
    <n v="181.76400000000001"/>
    <n v="2"/>
    <n v="0.1"/>
    <n v="-8.0784000000000198"/>
  </r>
  <r>
    <n v="5829"/>
    <x v="2907"/>
    <x v="3"/>
    <x v="213"/>
    <d v="2014-09-07T00:00:00"/>
    <s v="Second Class"/>
    <x v="683"/>
    <s v="Katrina Bavinger"/>
    <x v="2"/>
    <s v="United States"/>
    <s v="New York City"/>
    <x v="15"/>
    <n v="10035"/>
    <x v="3"/>
    <s v="OFF-AR-10003251"/>
    <x v="1"/>
    <x v="6"/>
    <s v="Prang Drawing Pencil Set"/>
    <n v="5.56"/>
    <n v="2"/>
    <n v="0"/>
    <n v="2.2239999999999998"/>
  </r>
  <r>
    <n v="5830"/>
    <x v="2908"/>
    <x v="0"/>
    <x v="275"/>
    <d v="2013-12-08T00:00:00"/>
    <s v="Standard Class"/>
    <x v="462"/>
    <s v="Michael Moore"/>
    <x v="0"/>
    <s v="United States"/>
    <s v="Richmond"/>
    <x v="14"/>
    <n v="47374"/>
    <x v="2"/>
    <s v="FUR-TA-10004575"/>
    <x v="0"/>
    <x v="3"/>
    <s v="Hon 5100 Series Wood Tables"/>
    <n v="581.96"/>
    <n v="2"/>
    <n v="0"/>
    <n v="104.75279999999998"/>
  </r>
  <r>
    <n v="5831"/>
    <x v="2908"/>
    <x v="0"/>
    <x v="275"/>
    <d v="2013-12-08T00:00:00"/>
    <s v="Standard Class"/>
    <x v="462"/>
    <s v="Michael Moore"/>
    <x v="0"/>
    <s v="United States"/>
    <s v="Richmond"/>
    <x v="14"/>
    <n v="47374"/>
    <x v="2"/>
    <s v="FUR-CH-10004754"/>
    <x v="0"/>
    <x v="1"/>
    <s v="Global Stack Chair with Arms, Black"/>
    <n v="29.98"/>
    <n v="1"/>
    <n v="0"/>
    <n v="8.0945999999999998"/>
  </r>
  <r>
    <n v="5832"/>
    <x v="2909"/>
    <x v="1"/>
    <x v="1074"/>
    <d v="2012-07-22T00:00:00"/>
    <s v="Standard Class"/>
    <x v="288"/>
    <s v="Roland Fjeld"/>
    <x v="0"/>
    <s v="United States"/>
    <s v="San Diego"/>
    <x v="1"/>
    <n v="92105"/>
    <x v="1"/>
    <s v="TEC-AC-10003095"/>
    <x v="2"/>
    <x v="11"/>
    <s v="Logitech G35 7.1-Channel Surround Sound Headset"/>
    <n v="519.96"/>
    <n v="4"/>
    <n v="0"/>
    <n v="176.78640000000001"/>
  </r>
  <r>
    <n v="5833"/>
    <x v="2910"/>
    <x v="0"/>
    <x v="658"/>
    <d v="2013-07-27T00:00:00"/>
    <s v="Standard Class"/>
    <x v="443"/>
    <s v="Beth Paige"/>
    <x v="0"/>
    <s v="United States"/>
    <s v="Concord"/>
    <x v="3"/>
    <n v="28027"/>
    <x v="0"/>
    <s v="OFF-LA-10000262"/>
    <x v="1"/>
    <x v="2"/>
    <s v="Avery 494"/>
    <n v="6.2640000000000002"/>
    <n v="3"/>
    <n v="0.2"/>
    <n v="2.0358000000000001"/>
  </r>
  <r>
    <n v="5834"/>
    <x v="2910"/>
    <x v="0"/>
    <x v="658"/>
    <d v="2013-07-27T00:00:00"/>
    <s v="Standard Class"/>
    <x v="443"/>
    <s v="Beth Paige"/>
    <x v="0"/>
    <s v="United States"/>
    <s v="Concord"/>
    <x v="3"/>
    <n v="28027"/>
    <x v="0"/>
    <s v="FUR-CH-10002961"/>
    <x v="0"/>
    <x v="1"/>
    <s v="Leather Task Chair, Black"/>
    <n v="363.92"/>
    <n v="5"/>
    <n v="0.2"/>
    <n v="0"/>
  </r>
  <r>
    <n v="5835"/>
    <x v="2911"/>
    <x v="1"/>
    <x v="988"/>
    <d v="2012-06-16T00:00:00"/>
    <s v="Standard Class"/>
    <x v="77"/>
    <s v="Max Jones"/>
    <x v="0"/>
    <s v="United States"/>
    <s v="Miami"/>
    <x v="2"/>
    <n v="33178"/>
    <x v="0"/>
    <s v="OFF-BI-10003876"/>
    <x v="1"/>
    <x v="8"/>
    <s v="Green Canvas Binder for 8-1/2&quot; x 14&quot; Sheets"/>
    <n v="64.2"/>
    <n v="5"/>
    <n v="0.7"/>
    <n v="-42.799999999999983"/>
  </r>
  <r>
    <n v="5836"/>
    <x v="2911"/>
    <x v="1"/>
    <x v="988"/>
    <d v="2012-06-16T00:00:00"/>
    <s v="Standard Class"/>
    <x v="77"/>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x v="77"/>
    <s v="Max Jones"/>
    <x v="0"/>
    <s v="United States"/>
    <s v="Miami"/>
    <x v="2"/>
    <n v="33178"/>
    <x v="0"/>
    <s v="TEC-AC-10004396"/>
    <x v="2"/>
    <x v="11"/>
    <s v="Logitech Keyboard K120"/>
    <n v="72.599999999999994"/>
    <n v="5"/>
    <n v="0.2"/>
    <n v="-8.1674999999999933"/>
  </r>
  <r>
    <n v="5838"/>
    <x v="2912"/>
    <x v="3"/>
    <x v="344"/>
    <d v="2014-12-04T00:00:00"/>
    <s v="Standard Class"/>
    <x v="770"/>
    <s v="Doug O'Connell"/>
    <x v="0"/>
    <s v="United States"/>
    <s v="Los Angeles"/>
    <x v="1"/>
    <n v="90036"/>
    <x v="1"/>
    <s v="TEC-PH-10004100"/>
    <x v="2"/>
    <x v="7"/>
    <s v="Griffin GC17055 Auxiliary Audio Cable"/>
    <n v="57.567999999999998"/>
    <n v="4"/>
    <n v="0.2"/>
    <n v="5.7568000000000019"/>
  </r>
  <r>
    <n v="5839"/>
    <x v="2913"/>
    <x v="1"/>
    <x v="1075"/>
    <d v="2012-04-03T00:00:00"/>
    <s v="Standard Class"/>
    <x v="597"/>
    <s v="Mark Van Huff"/>
    <x v="0"/>
    <s v="United States"/>
    <s v="Seattle"/>
    <x v="4"/>
    <n v="98115"/>
    <x v="1"/>
    <s v="OFF-ST-10000636"/>
    <x v="1"/>
    <x v="4"/>
    <s v="Rogers Profile Extra Capacity Storage Tub"/>
    <n v="83.699999999999989"/>
    <n v="5"/>
    <n v="0"/>
    <n v="3.3479999999999954"/>
  </r>
  <r>
    <n v="5840"/>
    <x v="2914"/>
    <x v="1"/>
    <x v="357"/>
    <d v="2012-09-26T00:00:00"/>
    <s v="Second Class"/>
    <x v="675"/>
    <s v="Michael Grace"/>
    <x v="2"/>
    <s v="United States"/>
    <s v="Arlington"/>
    <x v="17"/>
    <n v="22204"/>
    <x v="0"/>
    <s v="OFF-PA-10001972"/>
    <x v="1"/>
    <x v="10"/>
    <s v="Xerox 214"/>
    <n v="32.400000000000006"/>
    <n v="5"/>
    <n v="0"/>
    <n v="15.552000000000001"/>
  </r>
  <r>
    <n v="5841"/>
    <x v="2914"/>
    <x v="1"/>
    <x v="357"/>
    <d v="2012-09-26T00:00:00"/>
    <s v="Second Class"/>
    <x v="675"/>
    <s v="Michael Grace"/>
    <x v="2"/>
    <s v="United States"/>
    <s v="Arlington"/>
    <x v="17"/>
    <n v="22204"/>
    <x v="0"/>
    <s v="FUR-FU-10002554"/>
    <x v="0"/>
    <x v="5"/>
    <s v="Westinghouse Floor Lamp with Metal Mesh Shade, Black"/>
    <n v="47.98"/>
    <n v="2"/>
    <n v="0"/>
    <n v="11.035399999999996"/>
  </r>
  <r>
    <n v="5842"/>
    <x v="2915"/>
    <x v="1"/>
    <x v="972"/>
    <d v="2012-11-21T00:00:00"/>
    <s v="Standard Class"/>
    <x v="574"/>
    <s v="Brian Stugart"/>
    <x v="0"/>
    <s v="United States"/>
    <s v="San Diego"/>
    <x v="1"/>
    <n v="92105"/>
    <x v="1"/>
    <s v="TEC-PH-10003174"/>
    <x v="2"/>
    <x v="7"/>
    <s v="RCA ViSYS 25825 Wireless digital phone"/>
    <n v="415.96800000000007"/>
    <n v="4"/>
    <n v="0.2"/>
    <n v="51.995999999999981"/>
  </r>
  <r>
    <n v="5843"/>
    <x v="2915"/>
    <x v="1"/>
    <x v="972"/>
    <d v="2012-11-21T00:00:00"/>
    <s v="Standard Class"/>
    <x v="574"/>
    <s v="Brian Stugart"/>
    <x v="0"/>
    <s v="United States"/>
    <s v="San Diego"/>
    <x v="1"/>
    <n v="92105"/>
    <x v="1"/>
    <s v="OFF-ST-10001418"/>
    <x v="1"/>
    <x v="4"/>
    <s v="Carina Media Storage Towers in Natural &amp; Black"/>
    <n v="304.89999999999998"/>
    <n v="5"/>
    <n v="0"/>
    <n v="6.097999999999999"/>
  </r>
  <r>
    <n v="5844"/>
    <x v="2915"/>
    <x v="1"/>
    <x v="972"/>
    <d v="2012-11-21T00:00:00"/>
    <s v="Standard Class"/>
    <x v="574"/>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x v="574"/>
    <s v="Brian Stugart"/>
    <x v="0"/>
    <s v="United States"/>
    <s v="San Diego"/>
    <x v="1"/>
    <n v="92105"/>
    <x v="1"/>
    <s v="OFF-ST-10000129"/>
    <x v="1"/>
    <x v="4"/>
    <s v="Fellowes Recycled Storage Drawers"/>
    <n v="777.21"/>
    <n v="7"/>
    <n v="0"/>
    <n v="54.404699999999963"/>
  </r>
  <r>
    <n v="5846"/>
    <x v="2915"/>
    <x v="1"/>
    <x v="972"/>
    <d v="2012-11-21T00:00:00"/>
    <s v="Standard Class"/>
    <x v="574"/>
    <s v="Brian Stugart"/>
    <x v="0"/>
    <s v="United States"/>
    <s v="San Diego"/>
    <x v="1"/>
    <n v="92105"/>
    <x v="1"/>
    <s v="OFF-PA-10001639"/>
    <x v="1"/>
    <x v="10"/>
    <s v="Xerox 203"/>
    <n v="32.400000000000006"/>
    <n v="5"/>
    <n v="0"/>
    <n v="15.552000000000001"/>
  </r>
  <r>
    <n v="5847"/>
    <x v="2915"/>
    <x v="1"/>
    <x v="972"/>
    <d v="2012-11-21T00:00:00"/>
    <s v="Standard Class"/>
    <x v="574"/>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x v="574"/>
    <s v="Brian Stugart"/>
    <x v="0"/>
    <s v="United States"/>
    <s v="San Diego"/>
    <x v="1"/>
    <n v="92105"/>
    <x v="1"/>
    <s v="FUR-FU-10001591"/>
    <x v="0"/>
    <x v="5"/>
    <s v="Advantus Panel Wall Certificate Holder - 8.5x11"/>
    <n v="36.599999999999994"/>
    <n v="3"/>
    <n v="0"/>
    <n v="15.372000000000002"/>
  </r>
  <r>
    <n v="5849"/>
    <x v="2916"/>
    <x v="1"/>
    <x v="113"/>
    <d v="2012-11-14T00:00:00"/>
    <s v="Standard Class"/>
    <x v="178"/>
    <s v="Philisse Overcash"/>
    <x v="2"/>
    <s v="United States"/>
    <s v="Roseville"/>
    <x v="11"/>
    <n v="55113"/>
    <x v="2"/>
    <s v="OFF-AP-10003849"/>
    <x v="1"/>
    <x v="9"/>
    <s v="Hoover Shoulder Vac Commercial Portable Vacuum"/>
    <n v="715.64"/>
    <n v="2"/>
    <n v="0"/>
    <n v="178.90999999999997"/>
  </r>
  <r>
    <n v="5850"/>
    <x v="2916"/>
    <x v="1"/>
    <x v="113"/>
    <d v="2012-11-14T00:00:00"/>
    <s v="Standard Class"/>
    <x v="178"/>
    <s v="Philisse Overcash"/>
    <x v="2"/>
    <s v="United States"/>
    <s v="Roseville"/>
    <x v="11"/>
    <n v="55113"/>
    <x v="2"/>
    <s v="OFF-ST-10000078"/>
    <x v="1"/>
    <x v="4"/>
    <s v="Tennsco 6- and 18-Compartment Lockers"/>
    <n v="795.51"/>
    <n v="3"/>
    <n v="0"/>
    <n v="143.19179999999994"/>
  </r>
  <r>
    <n v="5851"/>
    <x v="2916"/>
    <x v="1"/>
    <x v="113"/>
    <d v="2012-11-14T00:00:00"/>
    <s v="Standard Class"/>
    <x v="178"/>
    <s v="Philisse Overcash"/>
    <x v="2"/>
    <s v="United States"/>
    <s v="Roseville"/>
    <x v="11"/>
    <n v="55113"/>
    <x v="2"/>
    <s v="TEC-CO-10001571"/>
    <x v="2"/>
    <x v="16"/>
    <s v="Sharp 1540cs Digital Laser Copier"/>
    <n v="549.99"/>
    <n v="1"/>
    <n v="0"/>
    <n v="274.995"/>
  </r>
  <r>
    <n v="5852"/>
    <x v="2916"/>
    <x v="1"/>
    <x v="113"/>
    <d v="2012-11-14T00:00:00"/>
    <s v="Standard Class"/>
    <x v="178"/>
    <s v="Philisse Overcash"/>
    <x v="2"/>
    <s v="United States"/>
    <s v="Roseville"/>
    <x v="11"/>
    <n v="55113"/>
    <x v="2"/>
    <s v="OFF-BI-10001658"/>
    <x v="1"/>
    <x v="8"/>
    <s v="GBC Standard Therm-A-Bind Covers"/>
    <n v="74.760000000000005"/>
    <n v="3"/>
    <n v="0"/>
    <n v="34.389600000000002"/>
  </r>
  <r>
    <n v="5853"/>
    <x v="2916"/>
    <x v="1"/>
    <x v="113"/>
    <d v="2012-11-14T00:00:00"/>
    <s v="Standard Class"/>
    <x v="178"/>
    <s v="Philisse Overcash"/>
    <x v="2"/>
    <s v="United States"/>
    <s v="Roseville"/>
    <x v="11"/>
    <n v="55113"/>
    <x v="2"/>
    <s v="FUR-FU-10004351"/>
    <x v="0"/>
    <x v="5"/>
    <s v="Staples"/>
    <n v="29.22"/>
    <n v="3"/>
    <n v="0"/>
    <n v="12.856800000000002"/>
  </r>
  <r>
    <n v="5854"/>
    <x v="2917"/>
    <x v="2"/>
    <x v="1076"/>
    <d v="2011-09-14T00:00:00"/>
    <s v="Standard Class"/>
    <x v="526"/>
    <s v="Dianna Arnett"/>
    <x v="2"/>
    <s v="United States"/>
    <s v="Virginia Beach"/>
    <x v="17"/>
    <n v="23464"/>
    <x v="0"/>
    <s v="OFF-BI-10003314"/>
    <x v="1"/>
    <x v="8"/>
    <s v="Tuff Stuff Recycled Round Ring Binders"/>
    <n v="9.64"/>
    <n v="2"/>
    <n v="0"/>
    <n v="4.7236000000000002"/>
  </r>
  <r>
    <n v="5855"/>
    <x v="2918"/>
    <x v="1"/>
    <x v="1077"/>
    <d v="2012-08-11T00:00:00"/>
    <s v="Standard Class"/>
    <x v="706"/>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x v="706"/>
    <s v="Anna Häberlin"/>
    <x v="1"/>
    <s v="United States"/>
    <s v="Dallas"/>
    <x v="5"/>
    <n v="75220"/>
    <x v="2"/>
    <s v="OFF-SU-10003567"/>
    <x v="1"/>
    <x v="14"/>
    <s v="Stiletto Hand Letter Openers"/>
    <n v="23.04"/>
    <n v="3"/>
    <n v="0.2"/>
    <n v="-4.895999999999999"/>
  </r>
  <r>
    <n v="5857"/>
    <x v="2918"/>
    <x v="1"/>
    <x v="1077"/>
    <d v="2012-08-11T00:00:00"/>
    <s v="Standard Class"/>
    <x v="706"/>
    <s v="Anna Häberlin"/>
    <x v="1"/>
    <s v="United States"/>
    <s v="Dallas"/>
    <x v="5"/>
    <n v="75220"/>
    <x v="2"/>
    <s v="OFF-BI-10002982"/>
    <x v="1"/>
    <x v="8"/>
    <s v="Avery Self-Adhesive Photo Pockets for Polaroid Photos"/>
    <n v="1.3619999999999997"/>
    <n v="1"/>
    <n v="0.8"/>
    <n v="-2.1792000000000007"/>
  </r>
  <r>
    <n v="5858"/>
    <x v="2918"/>
    <x v="1"/>
    <x v="1077"/>
    <d v="2012-08-11T00:00:00"/>
    <s v="Standard Class"/>
    <x v="706"/>
    <s v="Anna Häberlin"/>
    <x v="1"/>
    <s v="United States"/>
    <s v="Dallas"/>
    <x v="5"/>
    <n v="75220"/>
    <x v="2"/>
    <s v="FUR-FU-10002364"/>
    <x v="0"/>
    <x v="5"/>
    <s v="Eldon Expressions Wood Desk Accessories, Oak"/>
    <n v="14.76"/>
    <n v="5"/>
    <n v="0.6"/>
    <n v="-11.439000000000004"/>
  </r>
  <r>
    <n v="5859"/>
    <x v="2919"/>
    <x v="3"/>
    <x v="213"/>
    <d v="2014-09-08T00:00:00"/>
    <s v="Second Class"/>
    <x v="30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x v="652"/>
    <s v="MaryBeth Skach"/>
    <x v="0"/>
    <s v="United States"/>
    <s v="Conway"/>
    <x v="36"/>
    <n v="72032"/>
    <x v="0"/>
    <s v="FUR-TA-10002530"/>
    <x v="0"/>
    <x v="3"/>
    <s v="Iceberg OfficeWorks 42&quot; Round Tables"/>
    <n v="301.95999999999998"/>
    <n v="2"/>
    <n v="0"/>
    <n v="45.293999999999983"/>
  </r>
  <r>
    <n v="5861"/>
    <x v="2921"/>
    <x v="1"/>
    <x v="1078"/>
    <d v="2012-05-04T00:00:00"/>
    <s v="Second Class"/>
    <x v="82"/>
    <s v="Jim Kriz"/>
    <x v="2"/>
    <s v="United States"/>
    <s v="Philadelphia"/>
    <x v="9"/>
    <n v="19120"/>
    <x v="3"/>
    <s v="OFF-PA-10001526"/>
    <x v="1"/>
    <x v="10"/>
    <s v="Xerox 1949"/>
    <n v="7.9680000000000009"/>
    <n v="2"/>
    <n v="0.2"/>
    <n v="2.8884000000000007"/>
  </r>
  <r>
    <n v="5862"/>
    <x v="2922"/>
    <x v="0"/>
    <x v="766"/>
    <d v="2013-05-05T00:00:00"/>
    <s v="Second Class"/>
    <x v="632"/>
    <s v="Chris McAfee"/>
    <x v="0"/>
    <s v="United States"/>
    <s v="Little Rock"/>
    <x v="36"/>
    <n v="72209"/>
    <x v="0"/>
    <s v="OFF-PA-10001497"/>
    <x v="1"/>
    <x v="10"/>
    <s v="Xerox 1914"/>
    <n v="109.92"/>
    <n v="2"/>
    <n v="0"/>
    <n v="53.860799999999998"/>
  </r>
  <r>
    <n v="5863"/>
    <x v="2922"/>
    <x v="0"/>
    <x v="766"/>
    <d v="2013-05-05T00:00:00"/>
    <s v="Second Class"/>
    <x v="632"/>
    <s v="Chris McAfee"/>
    <x v="0"/>
    <s v="United States"/>
    <s v="Little Rock"/>
    <x v="36"/>
    <n v="72209"/>
    <x v="0"/>
    <s v="OFF-PA-10003936"/>
    <x v="1"/>
    <x v="10"/>
    <s v="Xerox 1994"/>
    <n v="19.440000000000001"/>
    <n v="3"/>
    <n v="0"/>
    <n v="9.3312000000000008"/>
  </r>
  <r>
    <n v="5864"/>
    <x v="2922"/>
    <x v="0"/>
    <x v="766"/>
    <d v="2013-05-05T00:00:00"/>
    <s v="Second Class"/>
    <x v="632"/>
    <s v="Chris McAfee"/>
    <x v="0"/>
    <s v="United States"/>
    <s v="Little Rock"/>
    <x v="36"/>
    <n v="72209"/>
    <x v="0"/>
    <s v="OFF-AR-10000716"/>
    <x v="1"/>
    <x v="6"/>
    <s v="DIXON Ticonderoga Erasable Checking Pencils"/>
    <n v="11.16"/>
    <n v="2"/>
    <n v="0"/>
    <n v="4.3524000000000003"/>
  </r>
  <r>
    <n v="5865"/>
    <x v="2923"/>
    <x v="2"/>
    <x v="79"/>
    <d v="2011-08-07T00:00:00"/>
    <s v="Second Class"/>
    <x v="602"/>
    <s v="Ricardo Sperren"/>
    <x v="1"/>
    <s v="United States"/>
    <s v="Meriden"/>
    <x v="29"/>
    <n v="6450"/>
    <x v="3"/>
    <s v="OFF-AP-10002765"/>
    <x v="1"/>
    <x v="9"/>
    <s v="Fellowes Advanced Computer Series Surge Protectors"/>
    <n v="79.47"/>
    <n v="3"/>
    <n v="0"/>
    <n v="22.251600000000003"/>
  </r>
  <r>
    <n v="5866"/>
    <x v="2923"/>
    <x v="2"/>
    <x v="79"/>
    <d v="2011-08-07T00:00:00"/>
    <s v="Second Class"/>
    <x v="602"/>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x v="602"/>
    <s v="Ricardo Sperren"/>
    <x v="1"/>
    <s v="United States"/>
    <s v="Meriden"/>
    <x v="29"/>
    <n v="6450"/>
    <x v="3"/>
    <s v="FUR-CH-10002335"/>
    <x v="0"/>
    <x v="1"/>
    <s v="Hon GuestStacker Chair"/>
    <n v="1133.3499999999999"/>
    <n v="5"/>
    <n v="0"/>
    <n v="294.67100000000005"/>
  </r>
  <r>
    <n v="5868"/>
    <x v="2924"/>
    <x v="0"/>
    <x v="810"/>
    <d v="2013-01-08T00:00:00"/>
    <s v="Standard Class"/>
    <x v="130"/>
    <s v="Ben Peterman"/>
    <x v="1"/>
    <s v="United States"/>
    <s v="Philadelphia"/>
    <x v="9"/>
    <n v="19143"/>
    <x v="3"/>
    <s v="OFF-AR-10004078"/>
    <x v="1"/>
    <x v="6"/>
    <s v="Newell 312"/>
    <n v="4.6719999999999997"/>
    <n v="1"/>
    <n v="0.2"/>
    <n v="0.58399999999999985"/>
  </r>
  <r>
    <n v="5869"/>
    <x v="2924"/>
    <x v="0"/>
    <x v="810"/>
    <d v="2013-01-08T00:00:00"/>
    <s v="Standard Class"/>
    <x v="130"/>
    <s v="Ben Peterman"/>
    <x v="1"/>
    <s v="United States"/>
    <s v="Philadelphia"/>
    <x v="9"/>
    <n v="19143"/>
    <x v="3"/>
    <s v="OFF-BI-10002026"/>
    <x v="1"/>
    <x v="8"/>
    <s v="Avery Arch Ring Binders"/>
    <n v="104.58000000000001"/>
    <n v="6"/>
    <n v="0.7"/>
    <n v="-80.178000000000026"/>
  </r>
  <r>
    <n v="5870"/>
    <x v="2925"/>
    <x v="0"/>
    <x v="77"/>
    <d v="2013-11-13T00:00:00"/>
    <s v="Standard Class"/>
    <x v="671"/>
    <s v="Michelle Arnett"/>
    <x v="2"/>
    <s v="United States"/>
    <s v="Cheyenne"/>
    <x v="47"/>
    <n v="82001"/>
    <x v="1"/>
    <s v="FUR-CH-10001215"/>
    <x v="0"/>
    <x v="1"/>
    <s v="Global Troy Executive Leather Low-Back Tilter"/>
    <n v="1603.1360000000002"/>
    <n v="4"/>
    <n v="0.2"/>
    <n v="100.19599999999997"/>
  </r>
  <r>
    <n v="5871"/>
    <x v="2926"/>
    <x v="0"/>
    <x v="403"/>
    <d v="2013-06-15T00:00:00"/>
    <s v="Same Day"/>
    <x v="182"/>
    <s v="Ed Braxton"/>
    <x v="1"/>
    <s v="United States"/>
    <s v="Anaheim"/>
    <x v="1"/>
    <n v="92804"/>
    <x v="1"/>
    <s v="FUR-TA-10001771"/>
    <x v="0"/>
    <x v="3"/>
    <s v="Bush Cubix Conference Tables, Fully Assembled"/>
    <n v="1293.4879999999998"/>
    <n v="7"/>
    <n v="0.2"/>
    <n v="80.843000000000075"/>
  </r>
  <r>
    <n v="5872"/>
    <x v="2927"/>
    <x v="0"/>
    <x v="446"/>
    <d v="2013-09-29T00:00:00"/>
    <s v="Standard Class"/>
    <x v="76"/>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x v="467"/>
    <s v="Maria Etezadi"/>
    <x v="2"/>
    <s v="United States"/>
    <s v="Columbus"/>
    <x v="32"/>
    <n v="31907"/>
    <x v="0"/>
    <s v="OFF-ST-10003282"/>
    <x v="1"/>
    <x v="4"/>
    <s v="Advantus 10-Drawer Portable Organizer, Chrome Metal Frame, Smoke Drawers"/>
    <n v="59.76"/>
    <n v="1"/>
    <n v="0"/>
    <n v="16.732800000000005"/>
  </r>
  <r>
    <n v="5874"/>
    <x v="2929"/>
    <x v="3"/>
    <x v="400"/>
    <d v="2014-06-05T00:00:00"/>
    <s v="Same Day"/>
    <x v="382"/>
    <s v="Erica Hernandez"/>
    <x v="2"/>
    <s v="United States"/>
    <s v="Jonesboro"/>
    <x v="36"/>
    <n v="72401"/>
    <x v="0"/>
    <s v="OFF-BI-10002353"/>
    <x v="1"/>
    <x v="8"/>
    <s v="GBC VeloBind Cover Sets"/>
    <n v="108.08"/>
    <n v="7"/>
    <n v="0"/>
    <n v="54.04"/>
  </r>
  <r>
    <n v="5875"/>
    <x v="2929"/>
    <x v="3"/>
    <x v="400"/>
    <d v="2014-06-05T00:00:00"/>
    <s v="Same Day"/>
    <x v="382"/>
    <s v="Erica Hernandez"/>
    <x v="2"/>
    <s v="United States"/>
    <s v="Jonesboro"/>
    <x v="36"/>
    <n v="72401"/>
    <x v="0"/>
    <s v="OFF-BI-10004141"/>
    <x v="1"/>
    <x v="8"/>
    <s v="Insertable Tab Indexes For Data Binders"/>
    <n v="9.5400000000000009"/>
    <n v="3"/>
    <n v="0"/>
    <n v="4.3883999999999999"/>
  </r>
  <r>
    <n v="5876"/>
    <x v="2930"/>
    <x v="1"/>
    <x v="1003"/>
    <d v="2012-04-09T00:00:00"/>
    <s v="First Class"/>
    <x v="86"/>
    <s v="Frank Merwin"/>
    <x v="2"/>
    <s v="United States"/>
    <s v="Philadelphia"/>
    <x v="9"/>
    <n v="19140"/>
    <x v="3"/>
    <s v="OFF-AR-10001954"/>
    <x v="1"/>
    <x v="6"/>
    <s v="Newell 331"/>
    <n v="11.736000000000001"/>
    <n v="3"/>
    <n v="0.2"/>
    <n v="1.0268999999999999"/>
  </r>
  <r>
    <n v="5877"/>
    <x v="2931"/>
    <x v="2"/>
    <x v="371"/>
    <d v="2011-05-26T00:00:00"/>
    <s v="Standard Class"/>
    <x v="435"/>
    <s v="Frank Gastineau"/>
    <x v="2"/>
    <s v="United States"/>
    <s v="Lawrence"/>
    <x v="31"/>
    <n v="1841"/>
    <x v="3"/>
    <s v="OFF-BI-10001071"/>
    <x v="1"/>
    <x v="8"/>
    <s v="GBC ProClick Punch Binding System"/>
    <n v="447.85999999999996"/>
    <n v="7"/>
    <n v="0"/>
    <n v="219.45140000000001"/>
  </r>
  <r>
    <n v="5878"/>
    <x v="2931"/>
    <x v="2"/>
    <x v="371"/>
    <d v="2011-05-26T00:00:00"/>
    <s v="Standard Class"/>
    <x v="435"/>
    <s v="Frank Gastineau"/>
    <x v="2"/>
    <s v="United States"/>
    <s v="Lawrence"/>
    <x v="31"/>
    <n v="1841"/>
    <x v="3"/>
    <s v="OFF-PA-10003022"/>
    <x v="1"/>
    <x v="10"/>
    <s v="Xerox 1992"/>
    <n v="17.940000000000001"/>
    <n v="3"/>
    <n v="0"/>
    <n v="8.7906000000000013"/>
  </r>
  <r>
    <n v="5879"/>
    <x v="2931"/>
    <x v="2"/>
    <x v="371"/>
    <d v="2011-05-26T00:00:00"/>
    <s v="Standard Class"/>
    <x v="435"/>
    <s v="Frank Gastineau"/>
    <x v="2"/>
    <s v="United States"/>
    <s v="Lawrence"/>
    <x v="31"/>
    <n v="1841"/>
    <x v="3"/>
    <s v="OFF-AP-10001293"/>
    <x v="1"/>
    <x v="9"/>
    <s v="Belkin 8 Outlet Surge Protector"/>
    <n v="245.88"/>
    <n v="6"/>
    <n v="0"/>
    <n v="68.846399999999988"/>
  </r>
  <r>
    <n v="5880"/>
    <x v="2932"/>
    <x v="0"/>
    <x v="64"/>
    <d v="2013-09-12T00:00:00"/>
    <s v="Standard Class"/>
    <x v="597"/>
    <s v="Mark Van Huff"/>
    <x v="0"/>
    <s v="United States"/>
    <s v="New York City"/>
    <x v="15"/>
    <n v="10011"/>
    <x v="3"/>
    <s v="OFF-PA-10001815"/>
    <x v="1"/>
    <x v="10"/>
    <s v="Xerox 1885"/>
    <n v="192.16"/>
    <n v="4"/>
    <n v="0"/>
    <n v="92.236799999999988"/>
  </r>
  <r>
    <n v="5881"/>
    <x v="2933"/>
    <x v="0"/>
    <x v="31"/>
    <d v="2013-09-23T00:00:00"/>
    <s v="Standard Class"/>
    <x v="478"/>
    <s v="Jane Waco"/>
    <x v="1"/>
    <s v="United States"/>
    <s v="San Diego"/>
    <x v="1"/>
    <n v="92105"/>
    <x v="1"/>
    <s v="FUR-CH-10001215"/>
    <x v="0"/>
    <x v="1"/>
    <s v="Global Troy Executive Leather Low-Back Tilter"/>
    <n v="801.5680000000001"/>
    <n v="2"/>
    <n v="0.2"/>
    <n v="50.097999999999985"/>
  </r>
  <r>
    <n v="5882"/>
    <x v="2933"/>
    <x v="0"/>
    <x v="31"/>
    <d v="2013-09-23T00:00:00"/>
    <s v="Standard Class"/>
    <x v="478"/>
    <s v="Jane Waco"/>
    <x v="1"/>
    <s v="United States"/>
    <s v="San Diego"/>
    <x v="1"/>
    <n v="92105"/>
    <x v="1"/>
    <s v="OFF-PA-10000100"/>
    <x v="1"/>
    <x v="10"/>
    <s v="Xerox 1945"/>
    <n v="368.91"/>
    <n v="9"/>
    <n v="0"/>
    <n v="180.76590000000002"/>
  </r>
  <r>
    <n v="5883"/>
    <x v="2933"/>
    <x v="0"/>
    <x v="31"/>
    <d v="2013-09-23T00:00:00"/>
    <s v="Standard Class"/>
    <x v="478"/>
    <s v="Jane Waco"/>
    <x v="1"/>
    <s v="United States"/>
    <s v="San Diego"/>
    <x v="1"/>
    <n v="92105"/>
    <x v="1"/>
    <s v="FUR-CH-10002880"/>
    <x v="0"/>
    <x v="1"/>
    <s v="Global High-Back Leather Tilter, Burgundy"/>
    <n v="885.52800000000002"/>
    <n v="9"/>
    <n v="0.2"/>
    <n v="-99.621900000000068"/>
  </r>
  <r>
    <n v="5884"/>
    <x v="2934"/>
    <x v="0"/>
    <x v="69"/>
    <d v="2013-03-16T00:00:00"/>
    <s v="Second Class"/>
    <x v="553"/>
    <s v="Edward Hooks"/>
    <x v="1"/>
    <s v="United States"/>
    <s v="San Francisco"/>
    <x v="1"/>
    <n v="94109"/>
    <x v="1"/>
    <s v="FUR-FU-10004712"/>
    <x v="0"/>
    <x v="5"/>
    <s v="Westinghouse Mesh Shade Clip-On Gooseneck Lamp, Black"/>
    <n v="28.28"/>
    <n v="2"/>
    <n v="0"/>
    <n v="7.352800000000002"/>
  </r>
  <r>
    <n v="5885"/>
    <x v="2934"/>
    <x v="0"/>
    <x v="69"/>
    <d v="2013-03-16T00:00:00"/>
    <s v="Second Class"/>
    <x v="553"/>
    <s v="Edward Hooks"/>
    <x v="1"/>
    <s v="United States"/>
    <s v="San Francisco"/>
    <x v="1"/>
    <n v="94109"/>
    <x v="1"/>
    <s v="OFF-SU-10000151"/>
    <x v="1"/>
    <x v="14"/>
    <s v="High Speed Automatic Electric Letter Opener"/>
    <n v="4912.59"/>
    <n v="3"/>
    <n v="0"/>
    <n v="196.50359999999978"/>
  </r>
  <r>
    <n v="5886"/>
    <x v="2935"/>
    <x v="2"/>
    <x v="1079"/>
    <d v="2011-10-17T00:00:00"/>
    <s v="Same Day"/>
    <x v="201"/>
    <s v="Lynn Smith"/>
    <x v="0"/>
    <s v="United States"/>
    <s v="San Francisco"/>
    <x v="1"/>
    <n v="94110"/>
    <x v="1"/>
    <s v="OFF-BI-10000136"/>
    <x v="1"/>
    <x v="8"/>
    <s v="Avery Non-Stick Heavy Duty View Round Locking Ring Binders"/>
    <n v="14.352000000000002"/>
    <n v="3"/>
    <n v="0.2"/>
    <n v="5.0231999999999992"/>
  </r>
  <r>
    <n v="5887"/>
    <x v="2935"/>
    <x v="2"/>
    <x v="1079"/>
    <d v="2011-10-17T00:00:00"/>
    <s v="Same Day"/>
    <x v="201"/>
    <s v="Lynn Smith"/>
    <x v="0"/>
    <s v="United States"/>
    <s v="San Francisco"/>
    <x v="1"/>
    <n v="94110"/>
    <x v="1"/>
    <s v="TEC-AC-10003610"/>
    <x v="2"/>
    <x v="11"/>
    <s v="Logitech Illuminated - Keyboard"/>
    <n v="179.97"/>
    <n v="3"/>
    <n v="0"/>
    <n v="86.385600000000011"/>
  </r>
  <r>
    <n v="5888"/>
    <x v="2936"/>
    <x v="3"/>
    <x v="1048"/>
    <d v="2014-10-12T00:00:00"/>
    <s v="First Class"/>
    <x v="771"/>
    <s v="Barry Pond"/>
    <x v="1"/>
    <s v="United States"/>
    <s v="Cranston"/>
    <x v="34"/>
    <n v="2920"/>
    <x v="3"/>
    <s v="OFF-ST-10001837"/>
    <x v="1"/>
    <x v="4"/>
    <s v="SAFCO Mobile Desk Side File, Wire Frame"/>
    <n v="42.76"/>
    <n v="1"/>
    <n v="0"/>
    <n v="11.117599999999999"/>
  </r>
  <r>
    <n v="5889"/>
    <x v="2937"/>
    <x v="1"/>
    <x v="820"/>
    <d v="2012-05-12T00:00:00"/>
    <s v="Standard Class"/>
    <x v="417"/>
    <s v="Chris Cortes"/>
    <x v="0"/>
    <s v="United States"/>
    <s v="Owensboro"/>
    <x v="0"/>
    <n v="42301"/>
    <x v="0"/>
    <s v="OFF-PA-10001952"/>
    <x v="1"/>
    <x v="10"/>
    <s v="Xerox 1902"/>
    <n v="45.68"/>
    <n v="2"/>
    <n v="0"/>
    <n v="21.012799999999999"/>
  </r>
  <r>
    <n v="5890"/>
    <x v="2938"/>
    <x v="0"/>
    <x v="167"/>
    <d v="2013-04-18T00:00:00"/>
    <s v="First Class"/>
    <x v="758"/>
    <s v="Jill Matthias"/>
    <x v="0"/>
    <s v="United States"/>
    <s v="Baltimore"/>
    <x v="39"/>
    <n v="21215"/>
    <x v="3"/>
    <s v="OFF-BI-10002414"/>
    <x v="1"/>
    <x v="8"/>
    <s v="GBC ProClick Spines for 32-Hole Punch"/>
    <n v="25.06"/>
    <n v="2"/>
    <n v="0"/>
    <n v="11.778199999999998"/>
  </r>
  <r>
    <n v="5891"/>
    <x v="2939"/>
    <x v="0"/>
    <x v="831"/>
    <d v="2013-11-27T00:00:00"/>
    <s v="Standard Class"/>
    <x v="742"/>
    <s v="Roger Demir"/>
    <x v="0"/>
    <s v="United States"/>
    <s v="Chicago"/>
    <x v="10"/>
    <n v="60610"/>
    <x v="2"/>
    <s v="OFF-PA-10001790"/>
    <x v="1"/>
    <x v="10"/>
    <s v="Xerox 1910"/>
    <n v="38.432000000000002"/>
    <n v="1"/>
    <n v="0.2"/>
    <n v="13.451199999999996"/>
  </r>
  <r>
    <n v="5892"/>
    <x v="2939"/>
    <x v="0"/>
    <x v="831"/>
    <d v="2013-11-27T00:00:00"/>
    <s v="Standard Class"/>
    <x v="742"/>
    <s v="Roger Demir"/>
    <x v="0"/>
    <s v="United States"/>
    <s v="Chicago"/>
    <x v="10"/>
    <n v="60610"/>
    <x v="2"/>
    <s v="OFF-ST-10001590"/>
    <x v="1"/>
    <x v="4"/>
    <s v="Tenex Personal Project File with Scoop Front Design, Black"/>
    <n v="21.568000000000001"/>
    <n v="2"/>
    <n v="0.2"/>
    <n v="1.6175999999999986"/>
  </r>
  <r>
    <n v="5893"/>
    <x v="2939"/>
    <x v="0"/>
    <x v="831"/>
    <d v="2013-11-27T00:00:00"/>
    <s v="Standard Class"/>
    <x v="742"/>
    <s v="Roger Demir"/>
    <x v="0"/>
    <s v="United States"/>
    <s v="Chicago"/>
    <x v="10"/>
    <n v="60610"/>
    <x v="2"/>
    <s v="TEC-AC-10003657"/>
    <x v="2"/>
    <x v="11"/>
    <s v="Lenovo 17-Key USB Numeric Keypad"/>
    <n v="81.576000000000008"/>
    <n v="3"/>
    <n v="0.2"/>
    <n v="2.0393999999999934"/>
  </r>
  <r>
    <n v="5894"/>
    <x v="2940"/>
    <x v="3"/>
    <x v="18"/>
    <d v="2014-09-15T00:00:00"/>
    <s v="Standard Class"/>
    <x v="757"/>
    <s v="Shahid Shariari"/>
    <x v="0"/>
    <s v="United States"/>
    <s v="Atlanta"/>
    <x v="32"/>
    <n v="30318"/>
    <x v="0"/>
    <s v="OFF-BI-10004876"/>
    <x v="1"/>
    <x v="8"/>
    <s v="Wilson Jones Suede Grain Vinyl Binders"/>
    <n v="2.78"/>
    <n v="1"/>
    <n v="0"/>
    <n v="1.3621999999999999"/>
  </r>
  <r>
    <n v="5895"/>
    <x v="2941"/>
    <x v="3"/>
    <x v="428"/>
    <d v="2014-09-15T00:00:00"/>
    <s v="Standard Class"/>
    <x v="470"/>
    <s v="Keith Dawkins"/>
    <x v="1"/>
    <s v="United States"/>
    <s v="Los Angeles"/>
    <x v="1"/>
    <n v="90036"/>
    <x v="1"/>
    <s v="OFF-ST-10003123"/>
    <x v="1"/>
    <x v="4"/>
    <s v="Fellowes Bases and Tops For Staxonsteel/High-Stak Systems"/>
    <n v="99.87"/>
    <n v="3"/>
    <n v="0"/>
    <n v="23.968799999999998"/>
  </r>
  <r>
    <n v="5896"/>
    <x v="2942"/>
    <x v="2"/>
    <x v="301"/>
    <d v="2011-11-08T00:00:00"/>
    <s v="Standard Class"/>
    <x v="484"/>
    <s v="Paul Lucas"/>
    <x v="2"/>
    <s v="United States"/>
    <s v="Los Angeles"/>
    <x v="1"/>
    <n v="90049"/>
    <x v="1"/>
    <s v="OFF-LA-10003498"/>
    <x v="1"/>
    <x v="2"/>
    <s v="Avery 475"/>
    <n v="44.400000000000006"/>
    <n v="3"/>
    <n v="0"/>
    <n v="22.200000000000003"/>
  </r>
  <r>
    <n v="5897"/>
    <x v="2942"/>
    <x v="2"/>
    <x v="301"/>
    <d v="2011-11-08T00:00:00"/>
    <s v="Standard Class"/>
    <x v="484"/>
    <s v="Paul Lucas"/>
    <x v="2"/>
    <s v="United States"/>
    <s v="Los Angeles"/>
    <x v="1"/>
    <n v="90049"/>
    <x v="1"/>
    <s v="OFF-PA-10004947"/>
    <x v="1"/>
    <x v="10"/>
    <s v="Staples"/>
    <n v="21.400000000000002"/>
    <n v="5"/>
    <n v="0"/>
    <n v="9.629999999999999"/>
  </r>
  <r>
    <n v="5898"/>
    <x v="2943"/>
    <x v="0"/>
    <x v="1015"/>
    <d v="2013-04-10T00:00:00"/>
    <s v="Standard Class"/>
    <x v="9"/>
    <s v="Zuschuss Donatelli"/>
    <x v="0"/>
    <s v="United States"/>
    <s v="Richmond"/>
    <x v="14"/>
    <n v="47374"/>
    <x v="2"/>
    <s v="FUR-FU-10003799"/>
    <x v="0"/>
    <x v="5"/>
    <s v="Seth Thomas 13 1/2&quot; Wall Clock"/>
    <n v="71.12"/>
    <n v="4"/>
    <n v="0"/>
    <n v="22.047199999999997"/>
  </r>
  <r>
    <n v="5899"/>
    <x v="2943"/>
    <x v="0"/>
    <x v="1015"/>
    <d v="2013-04-10T00:00:00"/>
    <s v="Standard Class"/>
    <x v="9"/>
    <s v="Zuschuss Donatelli"/>
    <x v="0"/>
    <s v="United States"/>
    <s v="Richmond"/>
    <x v="14"/>
    <n v="47374"/>
    <x v="2"/>
    <s v="TEC-PH-10000673"/>
    <x v="2"/>
    <x v="7"/>
    <s v="Plantronics Voyager Pro HD - Bluetooth Headset"/>
    <n v="259.95999999999998"/>
    <n v="4"/>
    <n v="0"/>
    <n v="124.7808"/>
  </r>
  <r>
    <n v="5900"/>
    <x v="2944"/>
    <x v="3"/>
    <x v="602"/>
    <d v="2014-01-17T00:00:00"/>
    <s v="Standard Class"/>
    <x v="322"/>
    <s v="Linda Southworth"/>
    <x v="1"/>
    <s v="United States"/>
    <s v="San Francisco"/>
    <x v="1"/>
    <n v="94110"/>
    <x v="1"/>
    <s v="OFF-EN-10002621"/>
    <x v="1"/>
    <x v="12"/>
    <s v="Staples"/>
    <n v="9.7799999999999994"/>
    <n v="1"/>
    <n v="0"/>
    <n v="4.8899999999999997"/>
  </r>
  <r>
    <n v="5901"/>
    <x v="2945"/>
    <x v="1"/>
    <x v="312"/>
    <d v="2012-11-24T00:00:00"/>
    <s v="Standard Class"/>
    <x v="583"/>
    <s v="Patrick Bzostek"/>
    <x v="2"/>
    <s v="United States"/>
    <s v="San Francisco"/>
    <x v="1"/>
    <n v="94122"/>
    <x v="1"/>
    <s v="OFF-BI-10004528"/>
    <x v="1"/>
    <x v="8"/>
    <s v="Cardinal Poly Pocket Divider Pockets for Ring Binders"/>
    <n v="24.192"/>
    <n v="9"/>
    <n v="0.2"/>
    <n v="7.5599999999999987"/>
  </r>
  <r>
    <n v="5902"/>
    <x v="2946"/>
    <x v="0"/>
    <x v="581"/>
    <d v="2013-12-03T00:00:00"/>
    <s v="Standard Class"/>
    <x v="331"/>
    <s v="Pamela Coakley"/>
    <x v="1"/>
    <s v="United States"/>
    <s v="Westfield"/>
    <x v="30"/>
    <n v="7090"/>
    <x v="3"/>
    <s v="FUR-FU-10001889"/>
    <x v="0"/>
    <x v="5"/>
    <s v="Ultra Door Pull Handle"/>
    <n v="31.56"/>
    <n v="3"/>
    <n v="0"/>
    <n v="10.4148"/>
  </r>
  <r>
    <n v="5903"/>
    <x v="2947"/>
    <x v="3"/>
    <x v="44"/>
    <d v="2014-11-07T00:00:00"/>
    <s v="Same Day"/>
    <x v="86"/>
    <s v="Frank Merwin"/>
    <x v="2"/>
    <s v="United States"/>
    <s v="San Francisco"/>
    <x v="1"/>
    <n v="94122"/>
    <x v="1"/>
    <s v="OFF-PA-10000157"/>
    <x v="1"/>
    <x v="10"/>
    <s v="Xerox 191"/>
    <n v="59.94"/>
    <n v="3"/>
    <n v="0"/>
    <n v="28.171799999999998"/>
  </r>
  <r>
    <n v="5904"/>
    <x v="2947"/>
    <x v="3"/>
    <x v="44"/>
    <d v="2014-11-07T00:00:00"/>
    <s v="Same Day"/>
    <x v="86"/>
    <s v="Frank Merwin"/>
    <x v="2"/>
    <s v="United States"/>
    <s v="San Francisco"/>
    <x v="1"/>
    <n v="94122"/>
    <x v="1"/>
    <s v="OFF-PA-10002764"/>
    <x v="1"/>
    <x v="10"/>
    <s v="Staples"/>
    <n v="45.36"/>
    <n v="4"/>
    <n v="0"/>
    <n v="22.226399999999998"/>
  </r>
  <r>
    <n v="5905"/>
    <x v="2947"/>
    <x v="3"/>
    <x v="44"/>
    <d v="2014-11-07T00:00:00"/>
    <s v="Same Day"/>
    <x v="86"/>
    <s v="Frank Merwin"/>
    <x v="2"/>
    <s v="United States"/>
    <s v="San Francisco"/>
    <x v="1"/>
    <n v="94122"/>
    <x v="1"/>
    <s v="OFF-PA-10000143"/>
    <x v="1"/>
    <x v="10"/>
    <s v="Astroparche Fine Business Paper"/>
    <n v="26.400000000000002"/>
    <n v="5"/>
    <n v="0"/>
    <n v="12.672000000000001"/>
  </r>
  <r>
    <n v="5906"/>
    <x v="2947"/>
    <x v="3"/>
    <x v="44"/>
    <d v="2014-11-07T00:00:00"/>
    <s v="Same Day"/>
    <x v="86"/>
    <s v="Frank Merwin"/>
    <x v="2"/>
    <s v="United States"/>
    <s v="San Francisco"/>
    <x v="1"/>
    <n v="94122"/>
    <x v="1"/>
    <s v="OFF-LA-10000414"/>
    <x v="1"/>
    <x v="2"/>
    <s v="Avery 503"/>
    <n v="41.4"/>
    <n v="4"/>
    <n v="0"/>
    <n v="19.872"/>
  </r>
  <r>
    <n v="5907"/>
    <x v="2947"/>
    <x v="3"/>
    <x v="44"/>
    <d v="2014-11-07T00:00:00"/>
    <s v="Same Day"/>
    <x v="86"/>
    <s v="Frank Merwin"/>
    <x v="2"/>
    <s v="United States"/>
    <s v="San Francisco"/>
    <x v="1"/>
    <n v="94122"/>
    <x v="1"/>
    <s v="TEC-AC-10003441"/>
    <x v="2"/>
    <x v="11"/>
    <s v="Kingston Digital DataTraveler 32GB USB 2.0"/>
    <n v="16.95"/>
    <n v="1"/>
    <n v="0"/>
    <n v="1.0169999999999995"/>
  </r>
  <r>
    <n v="5908"/>
    <x v="2948"/>
    <x v="0"/>
    <x v="499"/>
    <d v="2013-12-08T00:00:00"/>
    <s v="Standard Class"/>
    <x v="470"/>
    <s v="Keith Dawkins"/>
    <x v="1"/>
    <s v="United States"/>
    <s v="San Jose"/>
    <x v="1"/>
    <n v="95123"/>
    <x v="1"/>
    <s v="OFF-BI-10002353"/>
    <x v="1"/>
    <x v="8"/>
    <s v="GBC VeloBind Cover Sets"/>
    <n v="24.704000000000001"/>
    <n v="2"/>
    <n v="0.2"/>
    <n v="9.2639999999999993"/>
  </r>
  <r>
    <n v="5909"/>
    <x v="2948"/>
    <x v="0"/>
    <x v="499"/>
    <d v="2013-12-08T00:00:00"/>
    <s v="Standard Class"/>
    <x v="470"/>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x v="470"/>
    <s v="Keith Dawkins"/>
    <x v="1"/>
    <s v="United States"/>
    <s v="San Jose"/>
    <x v="1"/>
    <n v="95123"/>
    <x v="1"/>
    <s v="FUR-FU-10003026"/>
    <x v="0"/>
    <x v="5"/>
    <s v="Eldon Regeneration Recycled Desk Accessories, Black"/>
    <n v="14.52"/>
    <n v="3"/>
    <n v="0"/>
    <n v="5.6627999999999998"/>
  </r>
  <r>
    <n v="5911"/>
    <x v="2948"/>
    <x v="0"/>
    <x v="499"/>
    <d v="2013-12-08T00:00:00"/>
    <s v="Standard Class"/>
    <x v="470"/>
    <s v="Keith Dawkins"/>
    <x v="1"/>
    <s v="United States"/>
    <s v="San Jose"/>
    <x v="1"/>
    <n v="95123"/>
    <x v="1"/>
    <s v="OFF-BI-10000632"/>
    <x v="1"/>
    <x v="8"/>
    <s v="Satellite Sectional Post Binders"/>
    <n v="104.184"/>
    <n v="3"/>
    <n v="0.2"/>
    <n v="33.8598"/>
  </r>
  <r>
    <n v="5912"/>
    <x v="2949"/>
    <x v="0"/>
    <x v="907"/>
    <d v="2013-12-23T00:00:00"/>
    <s v="Standard Class"/>
    <x v="649"/>
    <s v="Steve Carroll"/>
    <x v="2"/>
    <s v="United States"/>
    <s v="Seattle"/>
    <x v="4"/>
    <n v="98115"/>
    <x v="1"/>
    <s v="OFF-ST-10001328"/>
    <x v="1"/>
    <x v="4"/>
    <s v="Personal Filing Tote with Lid, Black/Gray"/>
    <n v="46.53"/>
    <n v="3"/>
    <n v="0"/>
    <n v="13.028400000000001"/>
  </r>
  <r>
    <n v="5913"/>
    <x v="2950"/>
    <x v="2"/>
    <x v="829"/>
    <d v="2011-08-26T00:00:00"/>
    <s v="Second Class"/>
    <x v="61"/>
    <s v="Dorothy Wardle"/>
    <x v="1"/>
    <s v="United States"/>
    <s v="Owensboro"/>
    <x v="0"/>
    <n v="42301"/>
    <x v="0"/>
    <s v="OFF-SU-10004661"/>
    <x v="1"/>
    <x v="14"/>
    <s v="Acme Titanium Bonded Scissors"/>
    <n v="25.5"/>
    <n v="3"/>
    <n v="0"/>
    <n v="6.63"/>
  </r>
  <r>
    <n v="5914"/>
    <x v="2951"/>
    <x v="1"/>
    <x v="14"/>
    <d v="2012-09-23T00:00:00"/>
    <s v="Standard Class"/>
    <x v="724"/>
    <s v="Peter Fuller"/>
    <x v="0"/>
    <s v="United States"/>
    <s v="New York City"/>
    <x v="15"/>
    <n v="10035"/>
    <x v="3"/>
    <s v="OFF-ST-10000617"/>
    <x v="1"/>
    <x v="4"/>
    <s v="Woodgrain Magazine Files by Perma"/>
    <n v="14.9"/>
    <n v="5"/>
    <n v="0"/>
    <n v="1.0429999999999984"/>
  </r>
  <r>
    <n v="5915"/>
    <x v="2951"/>
    <x v="1"/>
    <x v="14"/>
    <d v="2012-09-23T00:00:00"/>
    <s v="Standard Class"/>
    <x v="724"/>
    <s v="Peter Fuller"/>
    <x v="0"/>
    <s v="United States"/>
    <s v="New York City"/>
    <x v="15"/>
    <n v="10035"/>
    <x v="3"/>
    <s v="OFF-LA-10002762"/>
    <x v="1"/>
    <x v="2"/>
    <s v="Avery 485"/>
    <n v="87.71"/>
    <n v="7"/>
    <n v="0"/>
    <n v="41.223699999999994"/>
  </r>
  <r>
    <n v="5916"/>
    <x v="2951"/>
    <x v="1"/>
    <x v="14"/>
    <d v="2012-09-23T00:00:00"/>
    <s v="Standard Class"/>
    <x v="724"/>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x v="724"/>
    <s v="Peter Fuller"/>
    <x v="0"/>
    <s v="United States"/>
    <s v="New York City"/>
    <x v="15"/>
    <n v="10035"/>
    <x v="3"/>
    <s v="OFF-ST-10003058"/>
    <x v="1"/>
    <x v="4"/>
    <s v="Eldon Mobile Mega Data Cart  Mega Stackable  Add-On Trays"/>
    <n v="94.6"/>
    <n v="4"/>
    <n v="0"/>
    <n v="27.433999999999997"/>
  </r>
  <r>
    <n v="5918"/>
    <x v="2951"/>
    <x v="1"/>
    <x v="14"/>
    <d v="2012-09-23T00:00:00"/>
    <s v="Standard Class"/>
    <x v="724"/>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x v="724"/>
    <s v="Peter Fuller"/>
    <x v="0"/>
    <s v="United States"/>
    <s v="New York City"/>
    <x v="15"/>
    <n v="10035"/>
    <x v="3"/>
    <s v="FUR-BO-10002213"/>
    <x v="0"/>
    <x v="0"/>
    <s v="DMI Eclipse Executive Suite Bookcases"/>
    <n v="2003.9200000000003"/>
    <n v="5"/>
    <n v="0.2"/>
    <n v="-25.049000000000149"/>
  </r>
  <r>
    <n v="5920"/>
    <x v="2951"/>
    <x v="1"/>
    <x v="14"/>
    <d v="2012-09-23T00:00:00"/>
    <s v="Standard Class"/>
    <x v="724"/>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x v="724"/>
    <s v="Peter Fuller"/>
    <x v="0"/>
    <s v="United States"/>
    <s v="New York City"/>
    <x v="15"/>
    <n v="10035"/>
    <x v="3"/>
    <s v="TEC-AC-10003033"/>
    <x v="2"/>
    <x v="11"/>
    <s v="Plantronics CS510 - Over-the-Head monaural Wireless Headset System"/>
    <n v="659.9"/>
    <n v="2"/>
    <n v="0"/>
    <n v="217.76699999999994"/>
  </r>
  <r>
    <n v="5922"/>
    <x v="2951"/>
    <x v="1"/>
    <x v="14"/>
    <d v="2012-09-23T00:00:00"/>
    <s v="Standard Class"/>
    <x v="724"/>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x v="724"/>
    <s v="Peter Fuller"/>
    <x v="0"/>
    <s v="United States"/>
    <s v="New York City"/>
    <x v="15"/>
    <n v="10035"/>
    <x v="3"/>
    <s v="TEC-PH-10000169"/>
    <x v="2"/>
    <x v="7"/>
    <s v="ARKON Windshield Dashboard Air Vent Car Mount Holder"/>
    <n v="67.8"/>
    <n v="4"/>
    <n v="0"/>
    <n v="1.3559999999999945"/>
  </r>
  <r>
    <n v="5924"/>
    <x v="2952"/>
    <x v="0"/>
    <x v="491"/>
    <d v="2013-12-01T00:00:00"/>
    <s v="Second Class"/>
    <x v="158"/>
    <s v="Dean Katz"/>
    <x v="1"/>
    <s v="United States"/>
    <s v="New York City"/>
    <x v="15"/>
    <n v="10011"/>
    <x v="3"/>
    <s v="FUR-TA-10002958"/>
    <x v="0"/>
    <x v="3"/>
    <s v="Bevis Oval Conference Table, Walnut"/>
    <n v="313.17599999999999"/>
    <n v="2"/>
    <n v="0.4"/>
    <n v="-120.05080000000007"/>
  </r>
  <r>
    <n v="5925"/>
    <x v="2953"/>
    <x v="3"/>
    <x v="123"/>
    <d v="2014-11-23T00:00:00"/>
    <s v="Second Class"/>
    <x v="579"/>
    <s v="Richard Bierner"/>
    <x v="0"/>
    <s v="United States"/>
    <s v="Springfield"/>
    <x v="17"/>
    <n v="22153"/>
    <x v="0"/>
    <s v="OFF-AR-10001177"/>
    <x v="1"/>
    <x v="6"/>
    <s v="Newell 349"/>
    <n v="22.959999999999997"/>
    <n v="7"/>
    <n v="0"/>
    <n v="6.6583999999999968"/>
  </r>
  <r>
    <n v="5926"/>
    <x v="2954"/>
    <x v="3"/>
    <x v="95"/>
    <d v="2014-06-09T00:00:00"/>
    <s v="Standard Class"/>
    <x v="241"/>
    <s v="Giulietta Dortch"/>
    <x v="1"/>
    <s v="United States"/>
    <s v="Bellingham"/>
    <x v="4"/>
    <n v="98226"/>
    <x v="1"/>
    <s v="TEC-AC-10004975"/>
    <x v="2"/>
    <x v="11"/>
    <s v="Plantronics Audio 995 Wireless Stereo Headset"/>
    <n v="1099.5"/>
    <n v="10"/>
    <n v="0"/>
    <n v="362.83500000000004"/>
  </r>
  <r>
    <n v="5927"/>
    <x v="2955"/>
    <x v="2"/>
    <x v="918"/>
    <d v="2011-04-12T00:00:00"/>
    <s v="Standard Class"/>
    <x v="19"/>
    <s v="Ruben Ausman"/>
    <x v="1"/>
    <s v="United States"/>
    <s v="Decatur"/>
    <x v="19"/>
    <n v="35601"/>
    <x v="0"/>
    <s v="FUR-TA-10001086"/>
    <x v="0"/>
    <x v="3"/>
    <s v="SAFCO PlanMaster Boards, 60w x 37-1/2d, White Melamine"/>
    <n v="1215.92"/>
    <n v="8"/>
    <n v="0"/>
    <n v="316.13920000000007"/>
  </r>
  <r>
    <n v="5928"/>
    <x v="2956"/>
    <x v="2"/>
    <x v="856"/>
    <d v="2011-10-15T00:00:00"/>
    <s v="Standard Class"/>
    <x v="587"/>
    <s v="Dorothy Badders"/>
    <x v="1"/>
    <s v="United States"/>
    <s v="Fayetteville"/>
    <x v="36"/>
    <n v="72701"/>
    <x v="0"/>
    <s v="OFF-LA-10000240"/>
    <x v="1"/>
    <x v="2"/>
    <s v="Self-Adhesive Address Labels for Typewriters by Universal"/>
    <n v="7.31"/>
    <n v="1"/>
    <n v="0"/>
    <n v="3.4356999999999998"/>
  </r>
  <r>
    <n v="5929"/>
    <x v="2956"/>
    <x v="2"/>
    <x v="856"/>
    <d v="2011-10-15T00:00:00"/>
    <s v="Standard Class"/>
    <x v="587"/>
    <s v="Dorothy Badders"/>
    <x v="1"/>
    <s v="United States"/>
    <s v="Fayetteville"/>
    <x v="36"/>
    <n v="72701"/>
    <x v="0"/>
    <s v="FUR-FU-10002107"/>
    <x v="0"/>
    <x v="5"/>
    <s v="Eldon Pizzaz Desk Accessories"/>
    <n v="8.92"/>
    <n v="4"/>
    <n v="0"/>
    <n v="3.9248000000000003"/>
  </r>
  <r>
    <n v="5930"/>
    <x v="2957"/>
    <x v="3"/>
    <x v="437"/>
    <d v="2014-07-10T00:00:00"/>
    <s v="First Class"/>
    <x v="210"/>
    <s v="Rob Lucas"/>
    <x v="0"/>
    <s v="United States"/>
    <s v="Philadelphia"/>
    <x v="9"/>
    <n v="19120"/>
    <x v="3"/>
    <s v="FUR-BO-10001519"/>
    <x v="0"/>
    <x v="0"/>
    <s v="O'Sullivan 3-Shelf Heavy-Duty Bookcases"/>
    <n v="87.210000000000008"/>
    <n v="3"/>
    <n v="0.5"/>
    <n v="-45.349200000000003"/>
  </r>
  <r>
    <n v="5931"/>
    <x v="2957"/>
    <x v="3"/>
    <x v="437"/>
    <d v="2014-07-10T00:00:00"/>
    <s v="First Class"/>
    <x v="210"/>
    <s v="Rob Lucas"/>
    <x v="0"/>
    <s v="United States"/>
    <s v="Philadelphia"/>
    <x v="9"/>
    <n v="19120"/>
    <x v="3"/>
    <s v="OFF-PA-10004100"/>
    <x v="1"/>
    <x v="10"/>
    <s v="Xerox 216"/>
    <n v="15.552000000000003"/>
    <n v="3"/>
    <n v="0.2"/>
    <n v="5.4432"/>
  </r>
  <r>
    <n v="5932"/>
    <x v="2957"/>
    <x v="3"/>
    <x v="437"/>
    <d v="2014-07-10T00:00:00"/>
    <s v="First Class"/>
    <x v="210"/>
    <s v="Rob Lucas"/>
    <x v="0"/>
    <s v="United States"/>
    <s v="Philadelphia"/>
    <x v="9"/>
    <n v="19120"/>
    <x v="3"/>
    <s v="TEC-PH-10001363"/>
    <x v="2"/>
    <x v="7"/>
    <s v="Apple iPhone 5S"/>
    <n v="683.98799999999994"/>
    <n v="2"/>
    <n v="0.4"/>
    <n v="-113.9980000000001"/>
  </r>
  <r>
    <n v="5933"/>
    <x v="2957"/>
    <x v="3"/>
    <x v="437"/>
    <d v="2014-07-10T00:00:00"/>
    <s v="First Class"/>
    <x v="210"/>
    <s v="Rob Lucas"/>
    <x v="0"/>
    <s v="United States"/>
    <s v="Philadelphia"/>
    <x v="9"/>
    <n v="19120"/>
    <x v="3"/>
    <s v="OFF-ST-10004835"/>
    <x v="1"/>
    <x v="4"/>
    <s v="Plastic Stacking Crates &amp; Casters"/>
    <n v="13.392000000000001"/>
    <n v="3"/>
    <n v="0.2"/>
    <n v="1.0044"/>
  </r>
  <r>
    <n v="5934"/>
    <x v="2957"/>
    <x v="3"/>
    <x v="437"/>
    <d v="2014-07-10T00:00:00"/>
    <s v="First Class"/>
    <x v="210"/>
    <s v="Rob Lucas"/>
    <x v="0"/>
    <s v="United States"/>
    <s v="Philadelphia"/>
    <x v="9"/>
    <n v="19120"/>
    <x v="3"/>
    <s v="TEC-AC-10002018"/>
    <x v="2"/>
    <x v="11"/>
    <s v="AmazonBasics 3-Button USB Wired Mouse"/>
    <n v="16.776000000000003"/>
    <n v="3"/>
    <n v="0.2"/>
    <n v="4.8231000000000002"/>
  </r>
  <r>
    <n v="5935"/>
    <x v="2957"/>
    <x v="3"/>
    <x v="437"/>
    <d v="2014-07-10T00:00:00"/>
    <s v="First Class"/>
    <x v="210"/>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x v="46"/>
    <s v="Rick Bensley"/>
    <x v="2"/>
    <s v="United States"/>
    <s v="Seattle"/>
    <x v="4"/>
    <n v="98103"/>
    <x v="1"/>
    <s v="FUR-FU-10000221"/>
    <x v="0"/>
    <x v="5"/>
    <s v="Master Caster Door Stop, Brown"/>
    <n v="25.4"/>
    <n v="5"/>
    <n v="0"/>
    <n v="8.6359999999999992"/>
  </r>
  <r>
    <n v="5937"/>
    <x v="2958"/>
    <x v="0"/>
    <x v="975"/>
    <d v="2013-07-05T00:00:00"/>
    <s v="Same Day"/>
    <x v="46"/>
    <s v="Rick Bensley"/>
    <x v="2"/>
    <s v="United States"/>
    <s v="Seattle"/>
    <x v="4"/>
    <n v="98103"/>
    <x v="1"/>
    <s v="TEC-PH-10001198"/>
    <x v="2"/>
    <x v="7"/>
    <s v="Avaya 4621SW VoIP phone"/>
    <n v="177.48000000000002"/>
    <n v="3"/>
    <n v="0.2"/>
    <n v="19.966499999999982"/>
  </r>
  <r>
    <n v="5938"/>
    <x v="2958"/>
    <x v="0"/>
    <x v="975"/>
    <d v="2013-07-05T00:00:00"/>
    <s v="Same Day"/>
    <x v="46"/>
    <s v="Rick Bensley"/>
    <x v="2"/>
    <s v="United States"/>
    <s v="Seattle"/>
    <x v="4"/>
    <n v="98103"/>
    <x v="1"/>
    <s v="TEC-PH-10002564"/>
    <x v="2"/>
    <x v="7"/>
    <s v="OtterBox Defender Series Case - Samsung Galaxy S4"/>
    <n v="71.975999999999999"/>
    <n v="3"/>
    <n v="0.2"/>
    <n v="8.9969999999999892"/>
  </r>
  <r>
    <n v="5939"/>
    <x v="2959"/>
    <x v="3"/>
    <x v="240"/>
    <d v="2014-05-26T00:00:00"/>
    <s v="Standard Class"/>
    <x v="639"/>
    <s v="Jason Fortune-"/>
    <x v="0"/>
    <s v="United States"/>
    <s v="Plano"/>
    <x v="5"/>
    <n v="75023"/>
    <x v="2"/>
    <s v="TEC-PH-10003811"/>
    <x v="2"/>
    <x v="7"/>
    <s v="Jabra Supreme Plus Driver Edition Headset"/>
    <n v="95.992000000000004"/>
    <n v="1"/>
    <n v="0.2"/>
    <n v="9.5991999999999997"/>
  </r>
  <r>
    <n v="5940"/>
    <x v="2959"/>
    <x v="3"/>
    <x v="240"/>
    <d v="2014-05-26T00:00:00"/>
    <s v="Standard Class"/>
    <x v="639"/>
    <s v="Jason Fortune-"/>
    <x v="0"/>
    <s v="United States"/>
    <s v="Plano"/>
    <x v="5"/>
    <n v="75023"/>
    <x v="2"/>
    <s v="OFF-LA-10004178"/>
    <x v="1"/>
    <x v="2"/>
    <s v="Avery 491"/>
    <n v="13.216000000000001"/>
    <n v="4"/>
    <n v="0.2"/>
    <n v="4.2951999999999995"/>
  </r>
  <r>
    <n v="5941"/>
    <x v="2960"/>
    <x v="3"/>
    <x v="386"/>
    <d v="2014-10-15T00:00:00"/>
    <s v="Second Class"/>
    <x v="355"/>
    <s v="Robert Waldorf"/>
    <x v="0"/>
    <s v="United States"/>
    <s v="Los Angeles"/>
    <x v="1"/>
    <n v="90049"/>
    <x v="1"/>
    <s v="TEC-AC-10001465"/>
    <x v="2"/>
    <x v="11"/>
    <s v="SanDisk Cruzer 64 GB USB Flash Drive"/>
    <n v="435.84000000000003"/>
    <n v="12"/>
    <n v="0"/>
    <n v="130.75199999999995"/>
  </r>
  <r>
    <n v="5942"/>
    <x v="2960"/>
    <x v="3"/>
    <x v="386"/>
    <d v="2014-10-15T00:00:00"/>
    <s v="Second Class"/>
    <x v="355"/>
    <s v="Robert Waldorf"/>
    <x v="0"/>
    <s v="United States"/>
    <s v="Los Angeles"/>
    <x v="1"/>
    <n v="90049"/>
    <x v="1"/>
    <s v="OFF-AR-10000940"/>
    <x v="1"/>
    <x v="6"/>
    <s v="Newell 343"/>
    <n v="5.88"/>
    <n v="2"/>
    <n v="0"/>
    <n v="1.5876000000000001"/>
  </r>
  <r>
    <n v="5943"/>
    <x v="2961"/>
    <x v="0"/>
    <x v="876"/>
    <d v="2013-08-14T00:00:00"/>
    <s v="Standard Class"/>
    <x v="364"/>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x v="25"/>
    <s v="Janet Molinari"/>
    <x v="1"/>
    <s v="United States"/>
    <s v="Los Angeles"/>
    <x v="1"/>
    <n v="90036"/>
    <x v="1"/>
    <s v="FUR-FU-10000771"/>
    <x v="0"/>
    <x v="5"/>
    <s v="Eldon 200 Class Desk Accessories, Smoke"/>
    <n v="6.28"/>
    <n v="1"/>
    <n v="0"/>
    <n v="2.6376000000000004"/>
  </r>
  <r>
    <n v="5945"/>
    <x v="2962"/>
    <x v="2"/>
    <x v="55"/>
    <d v="2011-08-29T00:00:00"/>
    <s v="Standard Class"/>
    <x v="25"/>
    <s v="Janet Molinari"/>
    <x v="1"/>
    <s v="United States"/>
    <s v="Los Angeles"/>
    <x v="1"/>
    <n v="90036"/>
    <x v="1"/>
    <s v="TEC-AC-10002399"/>
    <x v="2"/>
    <x v="11"/>
    <s v="SanDisk Cruzer 32 GB USB Flash Drive"/>
    <n v="95.1"/>
    <n v="5"/>
    <n v="0"/>
    <n v="30.431999999999995"/>
  </r>
  <r>
    <n v="5946"/>
    <x v="2962"/>
    <x v="2"/>
    <x v="55"/>
    <d v="2011-08-29T00:00:00"/>
    <s v="Standard Class"/>
    <x v="25"/>
    <s v="Janet Molinari"/>
    <x v="1"/>
    <s v="United States"/>
    <s v="Los Angeles"/>
    <x v="1"/>
    <n v="90036"/>
    <x v="1"/>
    <s v="OFF-PA-10004983"/>
    <x v="1"/>
    <x v="10"/>
    <s v="Xerox 23"/>
    <n v="25.92"/>
    <n v="4"/>
    <n v="0"/>
    <n v="12.441600000000001"/>
  </r>
  <r>
    <n v="5947"/>
    <x v="2962"/>
    <x v="2"/>
    <x v="55"/>
    <d v="2011-08-29T00:00:00"/>
    <s v="Standard Class"/>
    <x v="25"/>
    <s v="Janet Molinari"/>
    <x v="1"/>
    <s v="United States"/>
    <s v="Los Angeles"/>
    <x v="1"/>
    <n v="90036"/>
    <x v="1"/>
    <s v="OFF-ST-10004258"/>
    <x v="1"/>
    <x v="4"/>
    <s v="Portable Personal File Box"/>
    <n v="48.84"/>
    <n v="4"/>
    <n v="0"/>
    <n v="13.186800000000005"/>
  </r>
  <r>
    <n v="5948"/>
    <x v="2963"/>
    <x v="1"/>
    <x v="471"/>
    <d v="2012-09-18T00:00:00"/>
    <s v="Second Class"/>
    <x v="534"/>
    <s v="Brad Eason"/>
    <x v="2"/>
    <s v="United States"/>
    <s v="Des Moines"/>
    <x v="23"/>
    <n v="50315"/>
    <x v="2"/>
    <s v="OFF-BI-10004040"/>
    <x v="1"/>
    <x v="8"/>
    <s v="Wilson Jones Impact Binders"/>
    <n v="25.9"/>
    <n v="5"/>
    <n v="0"/>
    <n v="12.690999999999999"/>
  </r>
  <r>
    <n v="5949"/>
    <x v="2964"/>
    <x v="3"/>
    <x v="916"/>
    <d v="2014-03-06T00:00:00"/>
    <s v="Same Day"/>
    <x v="118"/>
    <s v="Claudia Bergmann"/>
    <x v="1"/>
    <s v="United States"/>
    <s v="Southaven"/>
    <x v="35"/>
    <n v="38671"/>
    <x v="0"/>
    <s v="OFF-EN-10003862"/>
    <x v="1"/>
    <x v="12"/>
    <s v="Laser &amp; Ink Jet Business Envelopes"/>
    <n v="42.68"/>
    <n v="4"/>
    <n v="0"/>
    <n v="19.6328"/>
  </r>
  <r>
    <n v="5950"/>
    <x v="2964"/>
    <x v="3"/>
    <x v="916"/>
    <d v="2014-03-06T00:00:00"/>
    <s v="Same Day"/>
    <x v="118"/>
    <s v="Claudia Bergmann"/>
    <x v="1"/>
    <s v="United States"/>
    <s v="Southaven"/>
    <x v="35"/>
    <n v="38671"/>
    <x v="0"/>
    <s v="TEC-AC-10004571"/>
    <x v="2"/>
    <x v="11"/>
    <s v="Logitech G700s Rechargeable Gaming Mouse"/>
    <n v="299.96999999999997"/>
    <n v="3"/>
    <n v="0"/>
    <n v="125.98740000000001"/>
  </r>
  <r>
    <n v="5951"/>
    <x v="2964"/>
    <x v="3"/>
    <x v="916"/>
    <d v="2014-03-06T00:00:00"/>
    <s v="Same Day"/>
    <x v="118"/>
    <s v="Claudia Bergmann"/>
    <x v="1"/>
    <s v="United States"/>
    <s v="Southaven"/>
    <x v="35"/>
    <n v="38671"/>
    <x v="0"/>
    <s v="OFF-AP-10000891"/>
    <x v="1"/>
    <x v="9"/>
    <s v="Kensington 7 Outlet MasterPiece HOMEOFFICE Power Control Center"/>
    <n v="262.24"/>
    <n v="2"/>
    <n v="0"/>
    <n v="78.671999999999997"/>
  </r>
  <r>
    <n v="5952"/>
    <x v="2964"/>
    <x v="3"/>
    <x v="916"/>
    <d v="2014-03-06T00:00:00"/>
    <s v="Same Day"/>
    <x v="118"/>
    <s v="Claudia Bergmann"/>
    <x v="1"/>
    <s v="United States"/>
    <s v="Southaven"/>
    <x v="35"/>
    <n v="38671"/>
    <x v="0"/>
    <s v="OFF-BI-10002026"/>
    <x v="1"/>
    <x v="8"/>
    <s v="Ibico Recycled Linen-Style Covers"/>
    <n v="234.36"/>
    <n v="6"/>
    <n v="0"/>
    <n v="112.49279999999999"/>
  </r>
  <r>
    <n v="5953"/>
    <x v="2965"/>
    <x v="3"/>
    <x v="4"/>
    <d v="2014-04-22T00:00:00"/>
    <s v="Standard Class"/>
    <x v="174"/>
    <s v="Shirley Daniels"/>
    <x v="2"/>
    <s v="United States"/>
    <s v="Houston"/>
    <x v="5"/>
    <n v="77041"/>
    <x v="2"/>
    <s v="OFF-PA-10001826"/>
    <x v="1"/>
    <x v="10"/>
    <s v="Xerox 207"/>
    <n v="20.736000000000004"/>
    <n v="4"/>
    <n v="0.2"/>
    <n v="7.2576000000000001"/>
  </r>
  <r>
    <n v="5954"/>
    <x v="2966"/>
    <x v="2"/>
    <x v="809"/>
    <d v="2011-03-31T00:00:00"/>
    <s v="First Class"/>
    <x v="737"/>
    <s v="Susan Gilcrest"/>
    <x v="1"/>
    <s v="United States"/>
    <s v="New York City"/>
    <x v="15"/>
    <n v="10009"/>
    <x v="3"/>
    <s v="OFF-AR-10001231"/>
    <x v="1"/>
    <x v="6"/>
    <s v="Sanford EarthWrite Recycled Pencils, Medium Soft, #2"/>
    <n v="10.5"/>
    <n v="5"/>
    <n v="0"/>
    <n v="2.9400000000000004"/>
  </r>
  <r>
    <n v="5955"/>
    <x v="2967"/>
    <x v="2"/>
    <x v="7"/>
    <d v="2011-11-15T00:00:00"/>
    <s v="Second Class"/>
    <x v="747"/>
    <s v="Tom Stivers"/>
    <x v="1"/>
    <s v="United States"/>
    <s v="Reading"/>
    <x v="9"/>
    <n v="19601"/>
    <x v="3"/>
    <s v="FUR-FU-10000409"/>
    <x v="0"/>
    <x v="5"/>
    <s v="GE 4 Foot Flourescent Tube, 40 Watt"/>
    <n v="23.968000000000004"/>
    <n v="2"/>
    <n v="0.2"/>
    <n v="7.7896000000000001"/>
  </r>
  <r>
    <n v="5956"/>
    <x v="2967"/>
    <x v="2"/>
    <x v="7"/>
    <d v="2011-11-15T00:00:00"/>
    <s v="Second Class"/>
    <x v="747"/>
    <s v="Tom Stivers"/>
    <x v="1"/>
    <s v="United States"/>
    <s v="Reading"/>
    <x v="9"/>
    <n v="19601"/>
    <x v="3"/>
    <s v="FUR-BO-10002545"/>
    <x v="0"/>
    <x v="0"/>
    <s v="Atlantic Metals Mobile 3-Shelf Bookcases, Custom Colors"/>
    <n v="521.96"/>
    <n v="4"/>
    <n v="0.5"/>
    <n v="-250.54079999999999"/>
  </r>
  <r>
    <n v="5957"/>
    <x v="2968"/>
    <x v="0"/>
    <x v="299"/>
    <d v="2013-03-16T00:00:00"/>
    <s v="Second Class"/>
    <x v="158"/>
    <s v="Dean Katz"/>
    <x v="1"/>
    <s v="United States"/>
    <s v="San Francisco"/>
    <x v="1"/>
    <n v="94109"/>
    <x v="1"/>
    <s v="OFF-ST-10002756"/>
    <x v="1"/>
    <x v="4"/>
    <s v="Tennsco Stur-D-Stor Boltless Shelving, 5 Shelves, 24&quot; Deep, Sand"/>
    <n v="676.55"/>
    <n v="5"/>
    <n v="0"/>
    <n v="6.7655000000000598"/>
  </r>
  <r>
    <n v="5958"/>
    <x v="2968"/>
    <x v="0"/>
    <x v="299"/>
    <d v="2013-03-16T00:00:00"/>
    <s v="Second Class"/>
    <x v="158"/>
    <s v="Dean Katz"/>
    <x v="1"/>
    <s v="United States"/>
    <s v="San Francisco"/>
    <x v="1"/>
    <n v="94109"/>
    <x v="1"/>
    <s v="OFF-AP-10003842"/>
    <x v="1"/>
    <x v="9"/>
    <s v="Euro-Pro Shark Turbo Vacuum"/>
    <n v="154.9"/>
    <n v="5"/>
    <n v="0"/>
    <n v="40.274000000000001"/>
  </r>
  <r>
    <n v="5959"/>
    <x v="2968"/>
    <x v="0"/>
    <x v="299"/>
    <d v="2013-03-16T00:00:00"/>
    <s v="Second Class"/>
    <x v="158"/>
    <s v="Dean Katz"/>
    <x v="1"/>
    <s v="United States"/>
    <s v="San Francisco"/>
    <x v="1"/>
    <n v="94109"/>
    <x v="1"/>
    <s v="OFF-EN-10004459"/>
    <x v="1"/>
    <x v="12"/>
    <s v="Security-Tint Envelopes"/>
    <n v="30.56"/>
    <n v="4"/>
    <n v="0"/>
    <n v="14.974399999999999"/>
  </r>
  <r>
    <n v="5960"/>
    <x v="2968"/>
    <x v="0"/>
    <x v="299"/>
    <d v="2013-03-16T00:00:00"/>
    <s v="Second Class"/>
    <x v="158"/>
    <s v="Dean Katz"/>
    <x v="1"/>
    <s v="United States"/>
    <s v="San Francisco"/>
    <x v="1"/>
    <n v="94109"/>
    <x v="1"/>
    <s v="FUR-CH-10003746"/>
    <x v="0"/>
    <x v="1"/>
    <s v="Hon 4070 Series Pagoda Round Back Stacking Chairs"/>
    <n v="770.35200000000009"/>
    <n v="3"/>
    <n v="0.2"/>
    <n v="77.035199999999975"/>
  </r>
  <r>
    <n v="5961"/>
    <x v="2969"/>
    <x v="3"/>
    <x v="839"/>
    <d v="2014-02-15T00:00:00"/>
    <s v="Second Class"/>
    <x v="504"/>
    <s v="Marina Lichtenstein"/>
    <x v="1"/>
    <s v="United States"/>
    <s v="Los Angeles"/>
    <x v="1"/>
    <n v="90045"/>
    <x v="1"/>
    <s v="FUR-FU-10003142"/>
    <x v="0"/>
    <x v="5"/>
    <s v="Master Big Foot Doorstop, Beige"/>
    <n v="21.12"/>
    <n v="4"/>
    <n v="0"/>
    <n v="6.5471999999999984"/>
  </r>
  <r>
    <n v="5962"/>
    <x v="2970"/>
    <x v="2"/>
    <x v="7"/>
    <d v="2011-11-13T00:00:00"/>
    <s v="Second Class"/>
    <x v="15"/>
    <s v="Matt Abelman"/>
    <x v="2"/>
    <s v="United States"/>
    <s v="Los Angeles"/>
    <x v="1"/>
    <n v="90004"/>
    <x v="1"/>
    <s v="TEC-PH-10001425"/>
    <x v="2"/>
    <x v="7"/>
    <s v="Mophie Juice Pack Helium for iPhone"/>
    <n v="575.928"/>
    <n v="9"/>
    <n v="0.2"/>
    <n v="57.592799999999983"/>
  </r>
  <r>
    <n v="5963"/>
    <x v="2970"/>
    <x v="2"/>
    <x v="7"/>
    <d v="2011-11-13T00:00:00"/>
    <s v="Second Class"/>
    <x v="15"/>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x v="15"/>
    <s v="Matt Abelman"/>
    <x v="2"/>
    <s v="United States"/>
    <s v="Los Angeles"/>
    <x v="1"/>
    <n v="90004"/>
    <x v="1"/>
    <s v="OFF-PA-10003625"/>
    <x v="1"/>
    <x v="10"/>
    <s v="Xerox 1979"/>
    <n v="123.92"/>
    <n v="4"/>
    <n v="0"/>
    <n v="55.763999999999996"/>
  </r>
  <r>
    <n v="5965"/>
    <x v="2971"/>
    <x v="3"/>
    <x v="648"/>
    <d v="2014-08-26T00:00:00"/>
    <s v="Standard Class"/>
    <x v="756"/>
    <s v="Lisa Ryan"/>
    <x v="1"/>
    <s v="United States"/>
    <s v="San Francisco"/>
    <x v="1"/>
    <n v="94109"/>
    <x v="1"/>
    <s v="OFF-SU-10004768"/>
    <x v="1"/>
    <x v="14"/>
    <s v="Acme Kleencut Forged Steel Scissors"/>
    <n v="17.22"/>
    <n v="3"/>
    <n v="0"/>
    <n v="5.1659999999999986"/>
  </r>
  <r>
    <n v="5966"/>
    <x v="2971"/>
    <x v="3"/>
    <x v="648"/>
    <d v="2014-08-26T00:00:00"/>
    <s v="Standard Class"/>
    <x v="756"/>
    <s v="Lisa Ryan"/>
    <x v="1"/>
    <s v="United States"/>
    <s v="San Francisco"/>
    <x v="1"/>
    <n v="94109"/>
    <x v="1"/>
    <s v="OFF-ST-10000777"/>
    <x v="1"/>
    <x v="4"/>
    <s v="Companion Letter/Legal File, Black"/>
    <n v="226.56"/>
    <n v="6"/>
    <n v="0"/>
    <n v="63.436800000000005"/>
  </r>
  <r>
    <n v="5967"/>
    <x v="2971"/>
    <x v="3"/>
    <x v="648"/>
    <d v="2014-08-26T00:00:00"/>
    <s v="Standard Class"/>
    <x v="756"/>
    <s v="Lisa Ryan"/>
    <x v="1"/>
    <s v="United States"/>
    <s v="San Francisco"/>
    <x v="1"/>
    <n v="94109"/>
    <x v="1"/>
    <s v="TEC-PH-10003171"/>
    <x v="2"/>
    <x v="7"/>
    <s v="Plantronics Encore H101 Dual Earpieces Headset"/>
    <n v="107.88"/>
    <n v="3"/>
    <n v="0.2"/>
    <n v="10.787999999999997"/>
  </r>
  <r>
    <n v="5968"/>
    <x v="2972"/>
    <x v="0"/>
    <x v="804"/>
    <d v="2013-01-17T00:00:00"/>
    <s v="First Class"/>
    <x v="336"/>
    <s v="Bill Eplett"/>
    <x v="2"/>
    <s v="United States"/>
    <s v="New York City"/>
    <x v="15"/>
    <n v="10009"/>
    <x v="3"/>
    <s v="OFF-PA-10001033"/>
    <x v="1"/>
    <x v="10"/>
    <s v="Xerox 1893"/>
    <n v="81.98"/>
    <n v="2"/>
    <n v="0"/>
    <n v="40.170200000000001"/>
  </r>
  <r>
    <n v="5969"/>
    <x v="2973"/>
    <x v="2"/>
    <x v="836"/>
    <d v="2011-07-22T00:00:00"/>
    <s v="First Class"/>
    <x v="230"/>
    <s v="Charles Crestani"/>
    <x v="0"/>
    <s v="United States"/>
    <s v="San Diego"/>
    <x v="1"/>
    <n v="92105"/>
    <x v="1"/>
    <s v="OFF-PA-10000418"/>
    <x v="1"/>
    <x v="10"/>
    <s v="Xerox 189"/>
    <n v="104.85"/>
    <n v="1"/>
    <n v="0"/>
    <n v="50.327999999999996"/>
  </r>
  <r>
    <n v="5970"/>
    <x v="2973"/>
    <x v="2"/>
    <x v="836"/>
    <d v="2011-07-22T00:00:00"/>
    <s v="First Class"/>
    <x v="230"/>
    <s v="Charles Crestani"/>
    <x v="0"/>
    <s v="United States"/>
    <s v="San Diego"/>
    <x v="1"/>
    <n v="92105"/>
    <x v="1"/>
    <s v="OFF-BI-10001982"/>
    <x v="1"/>
    <x v="8"/>
    <s v="Wilson Jones Custom Binder Spines &amp; Labels"/>
    <n v="8.7040000000000006"/>
    <n v="2"/>
    <n v="0.2"/>
    <n v="3.1551999999999998"/>
  </r>
  <r>
    <n v="5971"/>
    <x v="2973"/>
    <x v="2"/>
    <x v="836"/>
    <d v="2011-07-22T00:00:00"/>
    <s v="First Class"/>
    <x v="230"/>
    <s v="Charles Crestani"/>
    <x v="0"/>
    <s v="United States"/>
    <s v="San Diego"/>
    <x v="1"/>
    <n v="92105"/>
    <x v="1"/>
    <s v="OFF-PA-10002230"/>
    <x v="1"/>
    <x v="10"/>
    <s v="Xerox 1897"/>
    <n v="19.920000000000002"/>
    <n v="4"/>
    <n v="0"/>
    <n v="9.7608000000000015"/>
  </r>
  <r>
    <n v="5972"/>
    <x v="2973"/>
    <x v="2"/>
    <x v="836"/>
    <d v="2011-07-22T00:00:00"/>
    <s v="First Class"/>
    <x v="230"/>
    <s v="Charles Crestani"/>
    <x v="0"/>
    <s v="United States"/>
    <s v="San Diego"/>
    <x v="1"/>
    <n v="92105"/>
    <x v="1"/>
    <s v="FUR-FU-10003577"/>
    <x v="0"/>
    <x v="5"/>
    <s v="Nu-Dell Leatherette Frames"/>
    <n v="43.019999999999996"/>
    <n v="3"/>
    <n v="0"/>
    <n v="15.4872"/>
  </r>
  <r>
    <n v="5973"/>
    <x v="2974"/>
    <x v="3"/>
    <x v="695"/>
    <d v="2014-02-12T00:00:00"/>
    <s v="Standard Class"/>
    <x v="42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x v="82"/>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x v="140"/>
    <s v="Doug Bickford"/>
    <x v="0"/>
    <s v="United States"/>
    <s v="Charlotte"/>
    <x v="3"/>
    <n v="28205"/>
    <x v="0"/>
    <s v="OFF-ST-10000676"/>
    <x v="1"/>
    <x v="4"/>
    <s v="Fellowes Econo/Stor Drawers"/>
    <n v="387.72"/>
    <n v="5"/>
    <n v="0.2"/>
    <n v="-67.851000000000028"/>
  </r>
  <r>
    <n v="5976"/>
    <x v="2977"/>
    <x v="3"/>
    <x v="1002"/>
    <d v="2014-07-18T00:00:00"/>
    <s v="Standard Class"/>
    <x v="645"/>
    <s v="Rick Reed"/>
    <x v="1"/>
    <s v="United States"/>
    <s v="Overland Park"/>
    <x v="41"/>
    <n v="66212"/>
    <x v="2"/>
    <s v="OFF-ST-10001496"/>
    <x v="1"/>
    <x v="4"/>
    <s v="Standard Rollaway File with Lock"/>
    <n v="360.38"/>
    <n v="2"/>
    <n v="0"/>
    <n v="93.698800000000006"/>
  </r>
  <r>
    <n v="5977"/>
    <x v="2977"/>
    <x v="3"/>
    <x v="1002"/>
    <d v="2014-07-18T00:00:00"/>
    <s v="Standard Class"/>
    <x v="645"/>
    <s v="Rick Reed"/>
    <x v="1"/>
    <s v="United States"/>
    <s v="Overland Park"/>
    <x v="41"/>
    <n v="66212"/>
    <x v="2"/>
    <s v="OFF-PA-10003673"/>
    <x v="1"/>
    <x v="10"/>
    <s v="Strathmore Photo Mount Cards"/>
    <n v="13.56"/>
    <n v="2"/>
    <n v="0"/>
    <n v="6.2375999999999996"/>
  </r>
  <r>
    <n v="5978"/>
    <x v="2978"/>
    <x v="3"/>
    <x v="558"/>
    <d v="2014-04-26T00:00:00"/>
    <s v="First Class"/>
    <x v="603"/>
    <s v="Susan Vittorini"/>
    <x v="0"/>
    <s v="United States"/>
    <s v="Mesa"/>
    <x v="16"/>
    <n v="85204"/>
    <x v="1"/>
    <s v="TEC-PH-10004614"/>
    <x v="2"/>
    <x v="7"/>
    <s v="AT&amp;T 841000 Phone"/>
    <n v="552"/>
    <n v="10"/>
    <n v="0.2"/>
    <n v="34.5"/>
  </r>
  <r>
    <n v="5979"/>
    <x v="2979"/>
    <x v="2"/>
    <x v="557"/>
    <d v="2011-09-13T00:00:00"/>
    <s v="Standard Class"/>
    <x v="46"/>
    <s v="Rick Bensley"/>
    <x v="2"/>
    <s v="United States"/>
    <s v="Tulsa"/>
    <x v="26"/>
    <n v="74133"/>
    <x v="2"/>
    <s v="FUR-TA-10001039"/>
    <x v="0"/>
    <x v="3"/>
    <s v="KI Adjustable-Height Table"/>
    <n v="429.90000000000003"/>
    <n v="5"/>
    <n v="0"/>
    <n v="111.77400000000003"/>
  </r>
  <r>
    <n v="5980"/>
    <x v="2979"/>
    <x v="2"/>
    <x v="557"/>
    <d v="2011-09-13T00:00:00"/>
    <s v="Standard Class"/>
    <x v="46"/>
    <s v="Rick Bensley"/>
    <x v="2"/>
    <s v="United States"/>
    <s v="Tulsa"/>
    <x v="26"/>
    <n v="74133"/>
    <x v="2"/>
    <s v="OFF-BI-10000474"/>
    <x v="1"/>
    <x v="8"/>
    <s v="Avery Recycled Flexi-View Covers for Binding Systems"/>
    <n v="32.06"/>
    <n v="2"/>
    <n v="0"/>
    <n v="15.3888"/>
  </r>
  <r>
    <n v="5981"/>
    <x v="2979"/>
    <x v="2"/>
    <x v="557"/>
    <d v="2011-09-13T00:00:00"/>
    <s v="Standard Class"/>
    <x v="46"/>
    <s v="Rick Bensley"/>
    <x v="2"/>
    <s v="United States"/>
    <s v="Tulsa"/>
    <x v="26"/>
    <n v="74133"/>
    <x v="2"/>
    <s v="FUR-CH-10004698"/>
    <x v="0"/>
    <x v="1"/>
    <s v="Padded Folding Chairs, Black, 4/Carton"/>
    <n v="161.96"/>
    <n v="2"/>
    <n v="0"/>
    <n v="45.348800000000011"/>
  </r>
  <r>
    <n v="5982"/>
    <x v="2979"/>
    <x v="2"/>
    <x v="557"/>
    <d v="2011-09-13T00:00:00"/>
    <s v="Standard Class"/>
    <x v="46"/>
    <s v="Rick Bensley"/>
    <x v="2"/>
    <s v="United States"/>
    <s v="Tulsa"/>
    <x v="26"/>
    <n v="74133"/>
    <x v="2"/>
    <s v="OFF-ST-10003327"/>
    <x v="1"/>
    <x v="4"/>
    <s v="Akro-Mils 12-Gallon Tote"/>
    <n v="19.86"/>
    <n v="2"/>
    <n v="0"/>
    <n v="5.7593999999999976"/>
  </r>
  <r>
    <n v="5983"/>
    <x v="2980"/>
    <x v="0"/>
    <x v="831"/>
    <d v="2013-11-29T00:00:00"/>
    <s v="Standard Class"/>
    <x v="160"/>
    <s v="Mike Vittorini"/>
    <x v="0"/>
    <s v="United States"/>
    <s v="New York City"/>
    <x v="15"/>
    <n v="10035"/>
    <x v="3"/>
    <s v="OFF-PA-10000232"/>
    <x v="1"/>
    <x v="10"/>
    <s v="Xerox 1975"/>
    <n v="12.96"/>
    <n v="2"/>
    <n v="0"/>
    <n v="6.3504000000000005"/>
  </r>
  <r>
    <n v="5984"/>
    <x v="2981"/>
    <x v="3"/>
    <x v="118"/>
    <d v="2014-09-19T00:00:00"/>
    <s v="Second Class"/>
    <x v="699"/>
    <s v="Evan Henry"/>
    <x v="0"/>
    <s v="United States"/>
    <s v="Philadelphia"/>
    <x v="9"/>
    <n v="19143"/>
    <x v="3"/>
    <s v="OFF-PA-10003657"/>
    <x v="1"/>
    <x v="10"/>
    <s v="Xerox 1927"/>
    <n v="20.544000000000004"/>
    <n v="6"/>
    <n v="0.2"/>
    <n v="6.4199999999999964"/>
  </r>
  <r>
    <n v="5985"/>
    <x v="2982"/>
    <x v="0"/>
    <x v="1080"/>
    <d v="2013-07-26T00:00:00"/>
    <s v="Standard Class"/>
    <x v="559"/>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x v="559"/>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x v="559"/>
    <s v="Joy Smith"/>
    <x v="0"/>
    <s v="United States"/>
    <s v="Hattiesburg"/>
    <x v="35"/>
    <n v="39401"/>
    <x v="0"/>
    <s v="OFF-ST-10002485"/>
    <x v="1"/>
    <x v="4"/>
    <s v="Rogers Deluxe File Chest"/>
    <n v="87.92"/>
    <n v="4"/>
    <n v="0"/>
    <n v="0.87919999999999732"/>
  </r>
  <r>
    <n v="5988"/>
    <x v="2982"/>
    <x v="0"/>
    <x v="1080"/>
    <d v="2013-07-26T00:00:00"/>
    <s v="Standard Class"/>
    <x v="559"/>
    <s v="Joy Smith"/>
    <x v="0"/>
    <s v="United States"/>
    <s v="Hattiesburg"/>
    <x v="35"/>
    <n v="39401"/>
    <x v="0"/>
    <s v="OFF-PA-10001033"/>
    <x v="1"/>
    <x v="10"/>
    <s v="Xerox 1893"/>
    <n v="245.94"/>
    <n v="6"/>
    <n v="0"/>
    <n v="120.51060000000001"/>
  </r>
  <r>
    <n v="5989"/>
    <x v="2982"/>
    <x v="0"/>
    <x v="1080"/>
    <d v="2013-07-26T00:00:00"/>
    <s v="Standard Class"/>
    <x v="559"/>
    <s v="Joy Smith"/>
    <x v="0"/>
    <s v="United States"/>
    <s v="Hattiesburg"/>
    <x v="35"/>
    <n v="39401"/>
    <x v="0"/>
    <s v="OFF-BI-10000404"/>
    <x v="1"/>
    <x v="8"/>
    <s v="Avery Printable Repositionable Plastic Tabs"/>
    <n v="8.6"/>
    <n v="1"/>
    <n v="0"/>
    <n v="4.0419999999999998"/>
  </r>
  <r>
    <n v="5990"/>
    <x v="2982"/>
    <x v="0"/>
    <x v="1080"/>
    <d v="2013-07-26T00:00:00"/>
    <s v="Standard Class"/>
    <x v="559"/>
    <s v="Joy Smith"/>
    <x v="0"/>
    <s v="United States"/>
    <s v="Hattiesburg"/>
    <x v="35"/>
    <n v="39401"/>
    <x v="0"/>
    <s v="FUR-BO-10003546"/>
    <x v="0"/>
    <x v="0"/>
    <s v="Hon 4-Shelf Metal Bookcases"/>
    <n v="504.90000000000003"/>
    <n v="5"/>
    <n v="0"/>
    <n v="126.22500000000002"/>
  </r>
  <r>
    <n v="5991"/>
    <x v="2983"/>
    <x v="3"/>
    <x v="175"/>
    <d v="2014-09-22T00:00:00"/>
    <s v="Standard Class"/>
    <x v="301"/>
    <s v="Erica Smith"/>
    <x v="0"/>
    <s v="United States"/>
    <s v="Los Angeles"/>
    <x v="1"/>
    <n v="90049"/>
    <x v="1"/>
    <s v="OFF-BI-10004390"/>
    <x v="1"/>
    <x v="8"/>
    <s v="GBC DocuBind 200 Manual Binding Machine"/>
    <n v="2357.4880000000003"/>
    <n v="7"/>
    <n v="0.2"/>
    <n v="884.05799999999999"/>
  </r>
  <r>
    <n v="5992"/>
    <x v="2983"/>
    <x v="3"/>
    <x v="175"/>
    <d v="2014-09-22T00:00:00"/>
    <s v="Standard Class"/>
    <x v="301"/>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x v="301"/>
    <s v="Erica Smith"/>
    <x v="0"/>
    <s v="United States"/>
    <s v="Los Angeles"/>
    <x v="1"/>
    <n v="90049"/>
    <x v="1"/>
    <s v="FUR-CH-10003396"/>
    <x v="0"/>
    <x v="1"/>
    <s v="Global Deluxe Steno Chair"/>
    <n v="184.75200000000001"/>
    <n v="3"/>
    <n v="0.2"/>
    <n v="-20.784600000000012"/>
  </r>
  <r>
    <n v="5994"/>
    <x v="2984"/>
    <x v="0"/>
    <x v="25"/>
    <d v="2013-12-12T00:00:00"/>
    <s v="Same Day"/>
    <x v="374"/>
    <s v="Noel Staavos"/>
    <x v="1"/>
    <s v="United States"/>
    <s v="Columbus"/>
    <x v="24"/>
    <n v="43229"/>
    <x v="3"/>
    <s v="OFF-ST-10001558"/>
    <x v="1"/>
    <x v="4"/>
    <s v="Acco Perma 4000 Stacking Storage Drawers"/>
    <n v="64.959999999999994"/>
    <n v="5"/>
    <n v="0.2"/>
    <n v="-4.0599999999999987"/>
  </r>
  <r>
    <n v="5995"/>
    <x v="2984"/>
    <x v="0"/>
    <x v="25"/>
    <d v="2013-12-12T00:00:00"/>
    <s v="Same Day"/>
    <x v="374"/>
    <s v="Noel Staavos"/>
    <x v="1"/>
    <s v="United States"/>
    <s v="Columbus"/>
    <x v="24"/>
    <n v="43229"/>
    <x v="3"/>
    <s v="OFF-SU-10004782"/>
    <x v="1"/>
    <x v="14"/>
    <s v="Elite 5&quot; Scissors"/>
    <n v="13.52"/>
    <n v="2"/>
    <n v="0.2"/>
    <n v="1.6899999999999986"/>
  </r>
  <r>
    <n v="5996"/>
    <x v="2984"/>
    <x v="0"/>
    <x v="25"/>
    <d v="2013-12-12T00:00:00"/>
    <s v="Same Day"/>
    <x v="374"/>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x v="374"/>
    <s v="Noel Staavos"/>
    <x v="1"/>
    <s v="United States"/>
    <s v="Columbus"/>
    <x v="24"/>
    <n v="43229"/>
    <x v="3"/>
    <s v="OFF-AP-10000576"/>
    <x v="1"/>
    <x v="9"/>
    <s v="Belkin 325VA UPS Surge Protector, 6'"/>
    <n v="387.13600000000002"/>
    <n v="4"/>
    <n v="0.2"/>
    <n v="24.196000000000012"/>
  </r>
  <r>
    <n v="5998"/>
    <x v="2984"/>
    <x v="0"/>
    <x v="25"/>
    <d v="2013-12-12T00:00:00"/>
    <s v="Same Day"/>
    <x v="374"/>
    <s v="Noel Staavos"/>
    <x v="1"/>
    <s v="United States"/>
    <s v="Columbus"/>
    <x v="24"/>
    <n v="43229"/>
    <x v="3"/>
    <s v="FUR-TA-10003008"/>
    <x v="0"/>
    <x v="3"/>
    <s v="Lesro Round Back Collection Coffee Table, End Table"/>
    <n v="328.59000000000003"/>
    <n v="3"/>
    <n v="0.4"/>
    <n v="-147.8655"/>
  </r>
  <r>
    <n v="5999"/>
    <x v="2985"/>
    <x v="2"/>
    <x v="325"/>
    <d v="2011-12-14T00:00:00"/>
    <s v="Standard Class"/>
    <x v="64"/>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x v="64"/>
    <s v="Sally Hughsby"/>
    <x v="1"/>
    <s v="United States"/>
    <s v="Caldwell"/>
    <x v="45"/>
    <n v="83605"/>
    <x v="1"/>
    <s v="OFF-PA-10000019"/>
    <x v="1"/>
    <x v="10"/>
    <s v="Xerox 1931"/>
    <n v="25.92"/>
    <n v="4"/>
    <n v="0"/>
    <n v="12.441600000000001"/>
  </r>
  <r>
    <n v="6001"/>
    <x v="2985"/>
    <x v="2"/>
    <x v="325"/>
    <d v="2011-12-14T00:00:00"/>
    <s v="Standard Class"/>
    <x v="64"/>
    <s v="Sally Hughsby"/>
    <x v="1"/>
    <s v="United States"/>
    <s v="Caldwell"/>
    <x v="45"/>
    <n v="83605"/>
    <x v="1"/>
    <s v="OFF-PA-10002222"/>
    <x v="1"/>
    <x v="10"/>
    <s v="Xerox Color Copier Paper, 11&quot; x 17&quot;, Ream"/>
    <n v="91.36"/>
    <n v="4"/>
    <n v="0"/>
    <n v="42.025599999999997"/>
  </r>
  <r>
    <n v="6002"/>
    <x v="2986"/>
    <x v="2"/>
    <x v="736"/>
    <d v="2011-12-17T00:00:00"/>
    <s v="Standard Class"/>
    <x v="575"/>
    <s v="Randy Ferguson"/>
    <x v="1"/>
    <s v="United States"/>
    <s v="Phoenix"/>
    <x v="16"/>
    <n v="85023"/>
    <x v="1"/>
    <s v="FUR-FU-10002553"/>
    <x v="0"/>
    <x v="5"/>
    <s v="Electrix Incandescent Magnifying Lamp, Black"/>
    <n v="87.960000000000008"/>
    <n v="3"/>
    <n v="0.2"/>
    <n v="7.6965000000000039"/>
  </r>
  <r>
    <n v="6003"/>
    <x v="2986"/>
    <x v="2"/>
    <x v="736"/>
    <d v="2011-12-17T00:00:00"/>
    <s v="Standard Class"/>
    <x v="575"/>
    <s v="Randy Ferguson"/>
    <x v="1"/>
    <s v="United States"/>
    <s v="Phoenix"/>
    <x v="16"/>
    <n v="85023"/>
    <x v="1"/>
    <s v="OFF-BI-10002103"/>
    <x v="1"/>
    <x v="8"/>
    <s v="Cardinal Slant-D Ring Binder, Heavy Gauge Vinyl"/>
    <n v="5.2140000000000004"/>
    <n v="2"/>
    <n v="0.7"/>
    <n v="-4.1711999999999989"/>
  </r>
  <r>
    <n v="6004"/>
    <x v="2987"/>
    <x v="3"/>
    <x v="296"/>
    <d v="2014-09-28T00:00:00"/>
    <s v="Standard Class"/>
    <x v="297"/>
    <s v="Dan Lawera"/>
    <x v="0"/>
    <s v="United States"/>
    <s v="Miami"/>
    <x v="2"/>
    <n v="33142"/>
    <x v="0"/>
    <s v="OFF-BI-10002794"/>
    <x v="1"/>
    <x v="8"/>
    <s v="Avery Trapezoid Ring Binder, 3&quot; Capacity, Black, 1040 sheets"/>
    <n v="12.294"/>
    <n v="1"/>
    <n v="0.7"/>
    <n v="-8.6057999999999986"/>
  </r>
  <r>
    <n v="6005"/>
    <x v="2988"/>
    <x v="3"/>
    <x v="210"/>
    <d v="2014-09-12T00:00:00"/>
    <s v="Standard Class"/>
    <x v="369"/>
    <s v="Allen Goldenen"/>
    <x v="0"/>
    <s v="United States"/>
    <s v="Los Angeles"/>
    <x v="1"/>
    <n v="90004"/>
    <x v="1"/>
    <s v="FUR-FU-10002597"/>
    <x v="0"/>
    <x v="5"/>
    <s v="C-Line Magnetic Cubicle Keepers, Clear Polypropylene"/>
    <n v="19.760000000000002"/>
    <n v="4"/>
    <n v="0"/>
    <n v="8.2992000000000008"/>
  </r>
  <r>
    <n v="6006"/>
    <x v="2989"/>
    <x v="1"/>
    <x v="121"/>
    <d v="2012-11-07T00:00:00"/>
    <s v="Standard Class"/>
    <x v="573"/>
    <s v="Scot Wooten"/>
    <x v="0"/>
    <s v="United States"/>
    <s v="Troy"/>
    <x v="15"/>
    <n v="12180"/>
    <x v="3"/>
    <s v="FUR-CH-10003535"/>
    <x v="0"/>
    <x v="1"/>
    <s v="Global Armless Task Chair, Royal Blue"/>
    <n v="109.764"/>
    <n v="2"/>
    <n v="0.1"/>
    <n v="8.5371999999999968"/>
  </r>
  <r>
    <n v="6007"/>
    <x v="2990"/>
    <x v="3"/>
    <x v="157"/>
    <d v="2014-12-19T00:00:00"/>
    <s v="Standard Class"/>
    <x v="471"/>
    <s v="Katherine Nockton"/>
    <x v="1"/>
    <s v="United States"/>
    <s v="New Bedford"/>
    <x v="31"/>
    <n v="2740"/>
    <x v="3"/>
    <s v="TEC-PH-10001527"/>
    <x v="2"/>
    <x v="7"/>
    <s v="Plantronics MX500i Earset"/>
    <n v="128.85000000000002"/>
    <n v="3"/>
    <n v="0"/>
    <n v="3.8654999999999973"/>
  </r>
  <r>
    <n v="6008"/>
    <x v="2991"/>
    <x v="3"/>
    <x v="719"/>
    <d v="2014-04-04T00:00:00"/>
    <s v="First Class"/>
    <x v="334"/>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x v="52"/>
    <s v="Clay Ludtke"/>
    <x v="0"/>
    <s v="United States"/>
    <s v="Los Angeles"/>
    <x v="1"/>
    <n v="90049"/>
    <x v="1"/>
    <s v="OFF-PA-10000595"/>
    <x v="1"/>
    <x v="10"/>
    <s v="Xerox 1929"/>
    <n v="68.52"/>
    <n v="3"/>
    <n v="0"/>
    <n v="31.519199999999998"/>
  </r>
  <r>
    <n v="6010"/>
    <x v="2992"/>
    <x v="1"/>
    <x v="1081"/>
    <d v="2013-01-03T00:00:00"/>
    <s v="Standard Class"/>
    <x v="52"/>
    <s v="Clay Ludtke"/>
    <x v="0"/>
    <s v="United States"/>
    <s v="Los Angeles"/>
    <x v="1"/>
    <n v="90049"/>
    <x v="1"/>
    <s v="OFF-ST-10000798"/>
    <x v="1"/>
    <x v="4"/>
    <s v="2300 Heavy-Duty Transfer File Systems by Perma"/>
    <n v="74.94"/>
    <n v="3"/>
    <n v="0"/>
    <n v="14.238599999999995"/>
  </r>
  <r>
    <n v="6011"/>
    <x v="2992"/>
    <x v="1"/>
    <x v="1081"/>
    <d v="2013-01-03T00:00:00"/>
    <s v="Standard Class"/>
    <x v="52"/>
    <s v="Clay Ludtke"/>
    <x v="0"/>
    <s v="United States"/>
    <s v="Los Angeles"/>
    <x v="1"/>
    <n v="90049"/>
    <x v="1"/>
    <s v="TEC-MA-10004002"/>
    <x v="2"/>
    <x v="15"/>
    <s v="Zebra GX420t Direct Thermal/Thermal Transfer Printer"/>
    <n v="2548.5600000000004"/>
    <n v="6"/>
    <n v="0.2"/>
    <n v="286.71299999999962"/>
  </r>
  <r>
    <n v="6012"/>
    <x v="2992"/>
    <x v="1"/>
    <x v="1081"/>
    <d v="2013-01-03T00:00:00"/>
    <s v="Standard Class"/>
    <x v="52"/>
    <s v="Clay Ludtke"/>
    <x v="0"/>
    <s v="United States"/>
    <s v="Los Angeles"/>
    <x v="1"/>
    <n v="90049"/>
    <x v="1"/>
    <s v="OFF-EN-10003296"/>
    <x v="1"/>
    <x v="12"/>
    <s v="Tyvek Side-Opening Peel &amp; Seel Expanding Envelopes"/>
    <n v="271.44"/>
    <n v="3"/>
    <n v="0"/>
    <n v="122.148"/>
  </r>
  <r>
    <n v="6013"/>
    <x v="2992"/>
    <x v="1"/>
    <x v="1081"/>
    <d v="2013-01-03T00:00:00"/>
    <s v="Standard Class"/>
    <x v="52"/>
    <s v="Clay Ludtke"/>
    <x v="0"/>
    <s v="United States"/>
    <s v="Los Angeles"/>
    <x v="1"/>
    <n v="90049"/>
    <x v="1"/>
    <s v="TEC-PH-10004345"/>
    <x v="2"/>
    <x v="7"/>
    <s v="Cisco SPA 502G IP Phone"/>
    <n v="287.88"/>
    <n v="3"/>
    <n v="0.2"/>
    <n v="35.984999999999999"/>
  </r>
  <r>
    <n v="6014"/>
    <x v="2993"/>
    <x v="0"/>
    <x v="612"/>
    <d v="2013-03-12T00:00:00"/>
    <s v="First Class"/>
    <x v="580"/>
    <s v="Karen Ferguson"/>
    <x v="2"/>
    <s v="United States"/>
    <s v="Los Angeles"/>
    <x v="1"/>
    <n v="90008"/>
    <x v="1"/>
    <s v="OFF-PA-10004405"/>
    <x v="1"/>
    <x v="10"/>
    <s v="Rediform Voice Mail Log Books"/>
    <n v="14.9"/>
    <n v="5"/>
    <n v="0"/>
    <n v="7.1519999999999992"/>
  </r>
  <r>
    <n v="6015"/>
    <x v="2993"/>
    <x v="0"/>
    <x v="612"/>
    <d v="2013-03-12T00:00:00"/>
    <s v="First Class"/>
    <x v="580"/>
    <s v="Karen Ferguson"/>
    <x v="2"/>
    <s v="United States"/>
    <s v="Los Angeles"/>
    <x v="1"/>
    <n v="90008"/>
    <x v="1"/>
    <s v="TEC-PH-10002885"/>
    <x v="2"/>
    <x v="7"/>
    <s v="Apple iPhone 5"/>
    <n v="4158.9120000000003"/>
    <n v="8"/>
    <n v="0.2"/>
    <n v="363.90480000000025"/>
  </r>
  <r>
    <n v="6016"/>
    <x v="2994"/>
    <x v="2"/>
    <x v="322"/>
    <d v="2011-04-12T00:00:00"/>
    <s v="Standard Class"/>
    <x v="672"/>
    <s v="Andy Yotov"/>
    <x v="1"/>
    <s v="United States"/>
    <s v="Los Angeles"/>
    <x v="1"/>
    <n v="90049"/>
    <x v="1"/>
    <s v="FUR-FU-10000747"/>
    <x v="0"/>
    <x v="5"/>
    <s v="Tenex B1-RE Series Chair Mats for Low Pile Carpets"/>
    <n v="91.96"/>
    <n v="2"/>
    <n v="0"/>
    <n v="15.633199999999988"/>
  </r>
  <r>
    <n v="6017"/>
    <x v="2994"/>
    <x v="2"/>
    <x v="322"/>
    <d v="2011-04-12T00:00:00"/>
    <s v="Standard Class"/>
    <x v="672"/>
    <s v="Andy Yotov"/>
    <x v="1"/>
    <s v="United States"/>
    <s v="Los Angeles"/>
    <x v="1"/>
    <n v="90049"/>
    <x v="1"/>
    <s v="FUR-FU-10001918"/>
    <x v="0"/>
    <x v="5"/>
    <s v="C-Line Cubicle Keepers Polyproplyene Holder With Velcro Backings"/>
    <n v="33.11"/>
    <n v="7"/>
    <n v="0"/>
    <n v="12.912900000000004"/>
  </r>
  <r>
    <n v="6018"/>
    <x v="2994"/>
    <x v="2"/>
    <x v="322"/>
    <d v="2011-04-12T00:00:00"/>
    <s v="Standard Class"/>
    <x v="672"/>
    <s v="Andy Yotov"/>
    <x v="1"/>
    <s v="United States"/>
    <s v="Los Angeles"/>
    <x v="1"/>
    <n v="90049"/>
    <x v="1"/>
    <s v="OFF-PA-10003309"/>
    <x v="1"/>
    <x v="10"/>
    <s v="Xerox 211"/>
    <n v="19.440000000000001"/>
    <n v="3"/>
    <n v="0"/>
    <n v="9.3312000000000008"/>
  </r>
  <r>
    <n v="6019"/>
    <x v="2994"/>
    <x v="2"/>
    <x v="322"/>
    <d v="2011-04-12T00:00:00"/>
    <s v="Standard Class"/>
    <x v="672"/>
    <s v="Andy Yotov"/>
    <x v="1"/>
    <s v="United States"/>
    <s v="Los Angeles"/>
    <x v="1"/>
    <n v="90049"/>
    <x v="1"/>
    <s v="OFF-PA-10001977"/>
    <x v="1"/>
    <x v="10"/>
    <s v="Xerox 194"/>
    <n v="55.48"/>
    <n v="1"/>
    <n v="0"/>
    <n v="26.630399999999998"/>
  </r>
  <r>
    <n v="6020"/>
    <x v="2995"/>
    <x v="2"/>
    <x v="1082"/>
    <d v="2011-10-10T00:00:00"/>
    <s v="Second Class"/>
    <x v="631"/>
    <s v="Brian Derr"/>
    <x v="0"/>
    <s v="United States"/>
    <s v="Columbus"/>
    <x v="24"/>
    <n v="43229"/>
    <x v="3"/>
    <s v="OFF-AP-10002892"/>
    <x v="1"/>
    <x v="9"/>
    <s v="Belkin F5C206VTEL 6 Outlet Surge"/>
    <n v="91.92"/>
    <n v="5"/>
    <n v="0.2"/>
    <n v="11.489999999999991"/>
  </r>
  <r>
    <n v="6021"/>
    <x v="2996"/>
    <x v="0"/>
    <x v="572"/>
    <d v="2013-08-14T00:00:00"/>
    <s v="Same Day"/>
    <x v="643"/>
    <s v="Hunter Glantz"/>
    <x v="0"/>
    <s v="United States"/>
    <s v="Kenner"/>
    <x v="28"/>
    <n v="70065"/>
    <x v="0"/>
    <s v="OFF-AP-10002222"/>
    <x v="1"/>
    <x v="9"/>
    <s v="Staples"/>
    <n v="17.34"/>
    <n v="2"/>
    <n v="0"/>
    <n v="4.6818000000000008"/>
  </r>
  <r>
    <n v="6022"/>
    <x v="2996"/>
    <x v="0"/>
    <x v="572"/>
    <d v="2013-08-14T00:00:00"/>
    <s v="Same Day"/>
    <x v="643"/>
    <s v="Hunter Glantz"/>
    <x v="0"/>
    <s v="United States"/>
    <s v="Kenner"/>
    <x v="28"/>
    <n v="70065"/>
    <x v="0"/>
    <s v="TEC-AC-10000158"/>
    <x v="2"/>
    <x v="11"/>
    <s v="Sony 64GB Class 10 Micro SDHC R40 Memory Card"/>
    <n v="71.98"/>
    <n v="2"/>
    <n v="0"/>
    <n v="15.1158"/>
  </r>
  <r>
    <n v="6023"/>
    <x v="2997"/>
    <x v="2"/>
    <x v="664"/>
    <d v="2011-11-21T00:00:00"/>
    <s v="Standard Class"/>
    <x v="90"/>
    <s v="Cassandra Brandow"/>
    <x v="0"/>
    <s v="United States"/>
    <s v="Cedar Hill"/>
    <x v="5"/>
    <n v="75104"/>
    <x v="2"/>
    <s v="OFF-EN-10002600"/>
    <x v="1"/>
    <x v="12"/>
    <s v="Redi-Strip #10 Envelopes, 4 1/8 x 9 1/2"/>
    <n v="7.080000000000001"/>
    <n v="3"/>
    <n v="0.2"/>
    <n v="2.4779999999999989"/>
  </r>
  <r>
    <n v="6024"/>
    <x v="2998"/>
    <x v="3"/>
    <x v="558"/>
    <d v="2014-04-28T00:00:00"/>
    <s v="First Class"/>
    <x v="322"/>
    <s v="Linda Southworth"/>
    <x v="1"/>
    <s v="United States"/>
    <s v="Providence"/>
    <x v="34"/>
    <n v="2908"/>
    <x v="3"/>
    <s v="TEC-AC-10004855"/>
    <x v="2"/>
    <x v="11"/>
    <s v="V7 USB Numeric Keypad"/>
    <n v="69.98"/>
    <n v="2"/>
    <n v="0"/>
    <n v="4.8986000000000018"/>
  </r>
  <r>
    <n v="6025"/>
    <x v="2999"/>
    <x v="3"/>
    <x v="1043"/>
    <d v="2014-08-27T00:00:00"/>
    <s v="Second Class"/>
    <x v="661"/>
    <s v="Darrin Martin"/>
    <x v="0"/>
    <s v="United States"/>
    <s v="Lancaster"/>
    <x v="24"/>
    <n v="43130"/>
    <x v="3"/>
    <s v="OFF-AP-10000938"/>
    <x v="1"/>
    <x v="9"/>
    <s v="Avanti 1.7 Cu. Ft. Refrigerator"/>
    <n v="646.27200000000005"/>
    <n v="8"/>
    <n v="0.2"/>
    <n v="64.627199999999988"/>
  </r>
  <r>
    <n v="6026"/>
    <x v="2999"/>
    <x v="3"/>
    <x v="1043"/>
    <d v="2014-08-27T00:00:00"/>
    <s v="Second Class"/>
    <x v="661"/>
    <s v="Darrin Martin"/>
    <x v="0"/>
    <s v="United States"/>
    <s v="Lancaster"/>
    <x v="24"/>
    <n v="43130"/>
    <x v="3"/>
    <s v="OFF-PA-10002195"/>
    <x v="1"/>
    <x v="10"/>
    <s v="Xerox 1966"/>
    <n v="10.368000000000002"/>
    <n v="2"/>
    <n v="0.2"/>
    <n v="3.7584"/>
  </r>
  <r>
    <n v="6027"/>
    <x v="3000"/>
    <x v="3"/>
    <x v="660"/>
    <d v="2014-03-03T00:00:00"/>
    <s v="Standard Class"/>
    <x v="556"/>
    <s v="Ann Chong"/>
    <x v="1"/>
    <s v="United States"/>
    <s v="Seattle"/>
    <x v="4"/>
    <n v="98115"/>
    <x v="1"/>
    <s v="OFF-FA-10002701"/>
    <x v="1"/>
    <x v="13"/>
    <s v="Alliance Rubber Bands"/>
    <n v="8.4"/>
    <n v="5"/>
    <n v="0"/>
    <n v="0.33599999999999963"/>
  </r>
  <r>
    <n v="6028"/>
    <x v="3000"/>
    <x v="3"/>
    <x v="660"/>
    <d v="2014-03-03T00:00:00"/>
    <s v="Standard Class"/>
    <x v="556"/>
    <s v="Ann Chong"/>
    <x v="1"/>
    <s v="United States"/>
    <s v="Seattle"/>
    <x v="4"/>
    <n v="98115"/>
    <x v="1"/>
    <s v="TEC-PH-10003589"/>
    <x v="2"/>
    <x v="7"/>
    <s v="invisibleSHIELD by ZAGG Smudge-Free Screen Protector"/>
    <n v="71.959999999999994"/>
    <n v="5"/>
    <n v="0.2"/>
    <n v="25.185999999999996"/>
  </r>
  <r>
    <n v="6029"/>
    <x v="3001"/>
    <x v="0"/>
    <x v="258"/>
    <d v="2013-11-22T00:00:00"/>
    <s v="First Class"/>
    <x v="299"/>
    <s v="Liz Thompson"/>
    <x v="0"/>
    <s v="United States"/>
    <s v="Jacksonville"/>
    <x v="3"/>
    <n v="28540"/>
    <x v="0"/>
    <s v="OFF-AR-10003752"/>
    <x v="1"/>
    <x v="6"/>
    <s v="Deluxe Chalkboard Eraser Cleaner"/>
    <n v="18.48"/>
    <n v="2"/>
    <n v="0.2"/>
    <n v="6.0059999999999993"/>
  </r>
  <r>
    <n v="6030"/>
    <x v="3002"/>
    <x v="0"/>
    <x v="696"/>
    <d v="2013-11-16T00:00:00"/>
    <s v="First Class"/>
    <x v="621"/>
    <s v="Tim Brockman"/>
    <x v="0"/>
    <s v="United States"/>
    <s v="Los Angeles"/>
    <x v="1"/>
    <n v="90049"/>
    <x v="1"/>
    <s v="OFF-AR-10003829"/>
    <x v="1"/>
    <x v="6"/>
    <s v="Newell 35"/>
    <n v="9.84"/>
    <n v="3"/>
    <n v="0"/>
    <n v="2.8535999999999988"/>
  </r>
  <r>
    <n v="6031"/>
    <x v="3003"/>
    <x v="3"/>
    <x v="91"/>
    <d v="2014-07-07T00:00:00"/>
    <s v="Same Day"/>
    <x v="738"/>
    <s v="Angele Hood"/>
    <x v="0"/>
    <s v="United States"/>
    <s v="Miami"/>
    <x v="2"/>
    <n v="33142"/>
    <x v="0"/>
    <s v="FUR-CH-10000155"/>
    <x v="0"/>
    <x v="1"/>
    <s v="Global Comet Stacking Armless Chair"/>
    <n v="239.24"/>
    <n v="1"/>
    <n v="0.2"/>
    <n v="23.924000000000007"/>
  </r>
  <r>
    <n v="6032"/>
    <x v="3004"/>
    <x v="0"/>
    <x v="591"/>
    <d v="2014-01-02T00:00:00"/>
    <s v="Standard Class"/>
    <x v="164"/>
    <s v="Saphhira Shifley"/>
    <x v="1"/>
    <s v="United States"/>
    <s v="Nashua"/>
    <x v="38"/>
    <n v="3060"/>
    <x v="3"/>
    <s v="FUR-FU-10003142"/>
    <x v="0"/>
    <x v="5"/>
    <s v="Master Big Foot Doorstop, Beige"/>
    <n v="21.12"/>
    <n v="4"/>
    <n v="0"/>
    <n v="6.5471999999999984"/>
  </r>
  <r>
    <n v="6033"/>
    <x v="3005"/>
    <x v="3"/>
    <x v="756"/>
    <d v="2014-04-26T00:00:00"/>
    <s v="First Class"/>
    <x v="143"/>
    <s v="Tamara Dahlen"/>
    <x v="0"/>
    <s v="United States"/>
    <s v="New York City"/>
    <x v="15"/>
    <n v="10011"/>
    <x v="3"/>
    <s v="OFF-SU-10001218"/>
    <x v="1"/>
    <x v="14"/>
    <s v="Fiskars Softgrip Scissors"/>
    <n v="54.900000000000006"/>
    <n v="5"/>
    <n v="0"/>
    <n v="15.372000000000003"/>
  </r>
  <r>
    <n v="6034"/>
    <x v="3006"/>
    <x v="1"/>
    <x v="639"/>
    <d v="2012-12-18T00:00:00"/>
    <s v="Standard Class"/>
    <x v="452"/>
    <s v="Paul Prost"/>
    <x v="2"/>
    <s v="United States"/>
    <s v="Los Angeles"/>
    <x v="1"/>
    <n v="90036"/>
    <x v="1"/>
    <s v="FUR-FU-10002963"/>
    <x v="0"/>
    <x v="5"/>
    <s v="Master Caster Door Stop, Gray"/>
    <n v="15.24"/>
    <n v="3"/>
    <n v="0"/>
    <n v="5.1815999999999995"/>
  </r>
  <r>
    <n v="6035"/>
    <x v="3007"/>
    <x v="1"/>
    <x v="1083"/>
    <d v="2012-04-25T00:00:00"/>
    <s v="Standard Class"/>
    <x v="31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x v="310"/>
    <s v="Patrick Gardner"/>
    <x v="0"/>
    <s v="United States"/>
    <s v="Carrollton"/>
    <x v="5"/>
    <n v="75007"/>
    <x v="2"/>
    <s v="OFF-BI-10003925"/>
    <x v="1"/>
    <x v="8"/>
    <s v="Fellowes PB300 Plastic Comb Binding Machine"/>
    <n v="310.39199999999994"/>
    <n v="4"/>
    <n v="0.8"/>
    <n v="-512.14680000000021"/>
  </r>
  <r>
    <n v="6037"/>
    <x v="3008"/>
    <x v="0"/>
    <x v="913"/>
    <d v="2013-09-09T00:00:00"/>
    <s v="Standard Class"/>
    <x v="731"/>
    <s v="Anna Andreadi"/>
    <x v="0"/>
    <s v="United States"/>
    <s v="Georgetown"/>
    <x v="0"/>
    <n v="40324"/>
    <x v="0"/>
    <s v="FUR-FU-10003347"/>
    <x v="0"/>
    <x v="5"/>
    <s v="Coloredge Poster Frame"/>
    <n v="42.599999999999994"/>
    <n v="3"/>
    <n v="0"/>
    <n v="16.614000000000001"/>
  </r>
  <r>
    <n v="6038"/>
    <x v="3008"/>
    <x v="0"/>
    <x v="913"/>
    <d v="2013-09-09T00:00:00"/>
    <s v="Standard Class"/>
    <x v="731"/>
    <s v="Anna Andreadi"/>
    <x v="0"/>
    <s v="United States"/>
    <s v="Georgetown"/>
    <x v="0"/>
    <n v="40324"/>
    <x v="0"/>
    <s v="OFF-BI-10000315"/>
    <x v="1"/>
    <x v="8"/>
    <s v="Poly Designer Cover &amp; Back"/>
    <n v="113.94"/>
    <n v="6"/>
    <n v="0"/>
    <n v="54.691199999999995"/>
  </r>
  <r>
    <n v="6039"/>
    <x v="3008"/>
    <x v="0"/>
    <x v="913"/>
    <d v="2013-09-09T00:00:00"/>
    <s v="Standard Class"/>
    <x v="731"/>
    <s v="Anna Andreadi"/>
    <x v="0"/>
    <s v="United States"/>
    <s v="Georgetown"/>
    <x v="0"/>
    <n v="40324"/>
    <x v="0"/>
    <s v="OFF-ST-10002583"/>
    <x v="1"/>
    <x v="4"/>
    <s v="Fellowes Neat Ideas Storage Cubes"/>
    <n v="129.91999999999999"/>
    <n v="4"/>
    <n v="0"/>
    <n v="5.1967999999999961"/>
  </r>
  <r>
    <n v="6040"/>
    <x v="3008"/>
    <x v="0"/>
    <x v="913"/>
    <d v="2013-09-09T00:00:00"/>
    <s v="Standard Class"/>
    <x v="731"/>
    <s v="Anna Andreadi"/>
    <x v="0"/>
    <s v="United States"/>
    <s v="Georgetown"/>
    <x v="0"/>
    <n v="40324"/>
    <x v="0"/>
    <s v="OFF-AR-10003469"/>
    <x v="1"/>
    <x v="6"/>
    <s v="Nontoxic Chalk"/>
    <n v="5.28"/>
    <n v="3"/>
    <n v="0"/>
    <n v="2.5343999999999998"/>
  </r>
  <r>
    <n v="6041"/>
    <x v="3009"/>
    <x v="3"/>
    <x v="241"/>
    <d v="2014-09-30T00:00:00"/>
    <s v="Standard Class"/>
    <x v="135"/>
    <s v="Frank Atkinson"/>
    <x v="1"/>
    <s v="United States"/>
    <s v="Los Angeles"/>
    <x v="1"/>
    <n v="90008"/>
    <x v="1"/>
    <s v="TEC-PH-10001817"/>
    <x v="2"/>
    <x v="7"/>
    <s v="Wilson Electronics DB Pro Signal Booster"/>
    <n v="859.2"/>
    <n v="3"/>
    <n v="0.2"/>
    <n v="75.180000000000064"/>
  </r>
  <r>
    <n v="6042"/>
    <x v="3009"/>
    <x v="3"/>
    <x v="241"/>
    <d v="2014-09-30T00:00:00"/>
    <s v="Standard Class"/>
    <x v="135"/>
    <s v="Frank Atkinson"/>
    <x v="1"/>
    <s v="United States"/>
    <s v="Los Angeles"/>
    <x v="1"/>
    <n v="90008"/>
    <x v="1"/>
    <s v="TEC-MA-10001031"/>
    <x v="2"/>
    <x v="15"/>
    <s v="Socket Bluetooth Cordless Hand Scanner (CHS)"/>
    <n v="506.28"/>
    <n v="3"/>
    <n v="0.2"/>
    <n v="177.19799999999998"/>
  </r>
  <r>
    <n v="6043"/>
    <x v="3010"/>
    <x v="0"/>
    <x v="1084"/>
    <d v="2013-02-08T00:00:00"/>
    <s v="Standard Class"/>
    <x v="14"/>
    <s v="Tracy Blumstein"/>
    <x v="0"/>
    <s v="United States"/>
    <s v="Sierra Vista"/>
    <x v="16"/>
    <n v="85635"/>
    <x v="1"/>
    <s v="FUR-FU-10002088"/>
    <x v="0"/>
    <x v="5"/>
    <s v="Nu-Dell Float Frame 11 x 14 1/2"/>
    <n v="14.368000000000002"/>
    <n v="2"/>
    <n v="0.2"/>
    <n v="3.9512"/>
  </r>
  <r>
    <n v="6044"/>
    <x v="3011"/>
    <x v="3"/>
    <x v="240"/>
    <d v="2014-05-25T00:00:00"/>
    <s v="Second Class"/>
    <x v="340"/>
    <s v="Adam Hart"/>
    <x v="1"/>
    <s v="United States"/>
    <s v="Knoxville"/>
    <x v="18"/>
    <n v="37918"/>
    <x v="0"/>
    <s v="FUR-CH-10001482"/>
    <x v="0"/>
    <x v="1"/>
    <s v="Office Star - Mesh Screen back chair with Vinyl seat"/>
    <n v="314.35199999999998"/>
    <n v="3"/>
    <n v="0.2"/>
    <n v="-35.36460000000001"/>
  </r>
  <r>
    <n v="6045"/>
    <x v="3011"/>
    <x v="3"/>
    <x v="240"/>
    <d v="2014-05-25T00:00:00"/>
    <s v="Second Class"/>
    <x v="340"/>
    <s v="Adam Hart"/>
    <x v="1"/>
    <s v="United States"/>
    <s v="Knoxville"/>
    <x v="18"/>
    <n v="37918"/>
    <x v="0"/>
    <s v="OFF-PA-10001526"/>
    <x v="1"/>
    <x v="10"/>
    <s v="Xerox 1949"/>
    <n v="27.888000000000002"/>
    <n v="7"/>
    <n v="0.2"/>
    <n v="10.109400000000001"/>
  </r>
  <r>
    <n v="6046"/>
    <x v="3012"/>
    <x v="1"/>
    <x v="37"/>
    <d v="2012-09-08T00:00:00"/>
    <s v="Standard Class"/>
    <x v="434"/>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x v="682"/>
    <s v="Benjamin Farhat"/>
    <x v="2"/>
    <s v="United States"/>
    <s v="Minneapolis"/>
    <x v="11"/>
    <n v="55407"/>
    <x v="2"/>
    <s v="FUR-TA-10001771"/>
    <x v="0"/>
    <x v="3"/>
    <s v="Bush Cubix Conference Tables, Fully Assembled"/>
    <n v="692.93999999999994"/>
    <n v="3"/>
    <n v="0"/>
    <n v="173.23500000000001"/>
  </r>
  <r>
    <n v="6048"/>
    <x v="3014"/>
    <x v="1"/>
    <x v="209"/>
    <d v="2012-11-11T00:00:00"/>
    <s v="Standard Class"/>
    <x v="291"/>
    <s v="Christine Phan"/>
    <x v="1"/>
    <s v="United States"/>
    <s v="Miami"/>
    <x v="2"/>
    <n v="33142"/>
    <x v="0"/>
    <s v="OFF-BI-10003305"/>
    <x v="1"/>
    <x v="8"/>
    <s v="Avery Hanging File Binders"/>
    <n v="16.146000000000004"/>
    <n v="9"/>
    <n v="0.7"/>
    <n v="-12.916800000000002"/>
  </r>
  <r>
    <n v="6049"/>
    <x v="3014"/>
    <x v="1"/>
    <x v="209"/>
    <d v="2012-11-11T00:00:00"/>
    <s v="Standard Class"/>
    <x v="291"/>
    <s v="Christine Phan"/>
    <x v="1"/>
    <s v="United States"/>
    <s v="Miami"/>
    <x v="2"/>
    <n v="33142"/>
    <x v="0"/>
    <s v="OFF-BI-10001359"/>
    <x v="1"/>
    <x v="8"/>
    <s v="GBC DocuBind TL300 Electric Binding System"/>
    <n v="1345.4850000000001"/>
    <n v="5"/>
    <n v="0.7"/>
    <n v="-1031.5385000000001"/>
  </r>
  <r>
    <n v="6050"/>
    <x v="3015"/>
    <x v="0"/>
    <x v="1085"/>
    <d v="2013-06-19T00:00:00"/>
    <s v="First Class"/>
    <x v="201"/>
    <s v="Lynn Smith"/>
    <x v="0"/>
    <s v="United States"/>
    <s v="Houston"/>
    <x v="5"/>
    <n v="77036"/>
    <x v="2"/>
    <s v="OFF-PA-10000483"/>
    <x v="1"/>
    <x v="10"/>
    <s v="Xerox 19"/>
    <n v="173.48800000000003"/>
    <n v="7"/>
    <n v="0.2"/>
    <n v="54.214999999999982"/>
  </r>
  <r>
    <n v="6051"/>
    <x v="3016"/>
    <x v="1"/>
    <x v="334"/>
    <d v="2012-04-30T00:00:00"/>
    <s v="Standard Class"/>
    <x v="772"/>
    <s v="Trudy Schmidt"/>
    <x v="0"/>
    <s v="United States"/>
    <s v="Milwaukee"/>
    <x v="6"/>
    <n v="53209"/>
    <x v="2"/>
    <s v="OFF-AR-10000658"/>
    <x v="1"/>
    <x v="6"/>
    <s v="Newell 324"/>
    <n v="57.75"/>
    <n v="5"/>
    <n v="0"/>
    <n v="16.170000000000002"/>
  </r>
  <r>
    <n v="6052"/>
    <x v="3016"/>
    <x v="1"/>
    <x v="334"/>
    <d v="2012-04-30T00:00:00"/>
    <s v="Standard Class"/>
    <x v="772"/>
    <s v="Trudy Schmidt"/>
    <x v="0"/>
    <s v="United States"/>
    <s v="Milwaukee"/>
    <x v="6"/>
    <n v="53209"/>
    <x v="2"/>
    <s v="OFF-AP-10001205"/>
    <x v="1"/>
    <x v="9"/>
    <s v="Belkin 5 Outlet SurgeMaster Power Centers"/>
    <n v="272.39999999999998"/>
    <n v="5"/>
    <n v="0"/>
    <n v="76.27200000000002"/>
  </r>
  <r>
    <n v="6053"/>
    <x v="3017"/>
    <x v="0"/>
    <x v="713"/>
    <d v="2013-09-27T00:00:00"/>
    <s v="Second Class"/>
    <x v="185"/>
    <s v="Joni Sundaresam"/>
    <x v="2"/>
    <s v="United States"/>
    <s v="Lancaster"/>
    <x v="24"/>
    <n v="43130"/>
    <x v="3"/>
    <s v="OFF-PA-10002586"/>
    <x v="1"/>
    <x v="10"/>
    <s v="Xerox 1970"/>
    <n v="11.952000000000002"/>
    <n v="3"/>
    <n v="0.2"/>
    <n v="4.0338000000000003"/>
  </r>
  <r>
    <n v="6054"/>
    <x v="3017"/>
    <x v="0"/>
    <x v="713"/>
    <d v="2013-09-27T00:00:00"/>
    <s v="Second Class"/>
    <x v="185"/>
    <s v="Joni Sundaresam"/>
    <x v="2"/>
    <s v="United States"/>
    <s v="Lancaster"/>
    <x v="24"/>
    <n v="43130"/>
    <x v="3"/>
    <s v="FUR-FU-10004963"/>
    <x v="0"/>
    <x v="5"/>
    <s v="Eldon 400 Class Desk Accessories, Black Carbon"/>
    <n v="28"/>
    <n v="4"/>
    <n v="0.2"/>
    <n v="7.7000000000000028"/>
  </r>
  <r>
    <n v="6055"/>
    <x v="3017"/>
    <x v="0"/>
    <x v="713"/>
    <d v="2013-09-27T00:00:00"/>
    <s v="Second Class"/>
    <x v="185"/>
    <s v="Joni Sundaresam"/>
    <x v="2"/>
    <s v="United States"/>
    <s v="Lancaster"/>
    <x v="24"/>
    <n v="43130"/>
    <x v="3"/>
    <s v="OFF-BI-10002071"/>
    <x v="1"/>
    <x v="8"/>
    <s v="Fellowes Black Plastic Comb Bindings"/>
    <n v="12.201000000000001"/>
    <n v="7"/>
    <n v="0.7"/>
    <n v="-9.7607999999999961"/>
  </r>
  <r>
    <n v="6056"/>
    <x v="3018"/>
    <x v="0"/>
    <x v="298"/>
    <d v="2013-08-21T00:00:00"/>
    <s v="First Class"/>
    <x v="173"/>
    <s v="Natalie Fritzler"/>
    <x v="0"/>
    <s v="United States"/>
    <s v="Edinburg"/>
    <x v="5"/>
    <n v="78539"/>
    <x v="2"/>
    <s v="OFF-BI-10001617"/>
    <x v="1"/>
    <x v="8"/>
    <s v="GBC Wire Binding Combs"/>
    <n v="2.0679999999999996"/>
    <n v="1"/>
    <n v="0.8"/>
    <n v="-3.4122000000000003"/>
  </r>
  <r>
    <n v="6057"/>
    <x v="3018"/>
    <x v="0"/>
    <x v="298"/>
    <d v="2013-08-21T00:00:00"/>
    <s v="First Class"/>
    <x v="173"/>
    <s v="Natalie Fritzler"/>
    <x v="0"/>
    <s v="United States"/>
    <s v="Edinburg"/>
    <x v="5"/>
    <n v="78539"/>
    <x v="2"/>
    <s v="OFF-PA-10004665"/>
    <x v="1"/>
    <x v="10"/>
    <s v="Advantus Motivational Note Cards"/>
    <n v="83.84"/>
    <n v="8"/>
    <n v="0.2"/>
    <n v="30.391999999999996"/>
  </r>
  <r>
    <n v="6058"/>
    <x v="3019"/>
    <x v="2"/>
    <x v="1086"/>
    <d v="2011-03-08T00:00:00"/>
    <s v="Standard Class"/>
    <x v="607"/>
    <s v="Kristina Nunn"/>
    <x v="2"/>
    <s v="United States"/>
    <s v="New York City"/>
    <x v="15"/>
    <n v="10009"/>
    <x v="3"/>
    <s v="OFF-EN-10001990"/>
    <x v="1"/>
    <x v="12"/>
    <s v="Staples"/>
    <n v="11.36"/>
    <n v="2"/>
    <n v="0"/>
    <n v="5.3391999999999991"/>
  </r>
  <r>
    <n v="6059"/>
    <x v="3019"/>
    <x v="2"/>
    <x v="1086"/>
    <d v="2011-03-08T00:00:00"/>
    <s v="Standard Class"/>
    <x v="607"/>
    <s v="Kristina Nunn"/>
    <x v="2"/>
    <s v="United States"/>
    <s v="New York City"/>
    <x v="15"/>
    <n v="10009"/>
    <x v="3"/>
    <s v="OFF-PA-10000587"/>
    <x v="1"/>
    <x v="10"/>
    <s v="Array Parchment Paper, Assorted Colors"/>
    <n v="36.4"/>
    <n v="5"/>
    <n v="0"/>
    <n v="17.472000000000001"/>
  </r>
  <r>
    <n v="6060"/>
    <x v="3020"/>
    <x v="2"/>
    <x v="125"/>
    <d v="2012-01-03T00:00:00"/>
    <s v="Standard Class"/>
    <x v="315"/>
    <s v="Guy Armstrong"/>
    <x v="0"/>
    <s v="United States"/>
    <s v="Philadelphia"/>
    <x v="9"/>
    <n v="19120"/>
    <x v="3"/>
    <s v="TEC-AC-10004859"/>
    <x v="2"/>
    <x v="11"/>
    <s v="Maxell Pro 80 Minute CD-R, 10/Pack"/>
    <n v="27.968000000000004"/>
    <n v="2"/>
    <n v="0.2"/>
    <n v="6.9920000000000009"/>
  </r>
  <r>
    <n v="6061"/>
    <x v="3021"/>
    <x v="1"/>
    <x v="889"/>
    <d v="2012-04-16T00:00:00"/>
    <s v="Standard Class"/>
    <x v="258"/>
    <s v="Eugene Hildebrand"/>
    <x v="2"/>
    <s v="United States"/>
    <s v="Rochester"/>
    <x v="15"/>
    <n v="14609"/>
    <x v="3"/>
    <s v="OFF-ST-10001476"/>
    <x v="1"/>
    <x v="4"/>
    <s v="Steel Personal Filing/Posting Tote"/>
    <n v="142.04"/>
    <n v="4"/>
    <n v="0"/>
    <n v="38.350800000000007"/>
  </r>
  <r>
    <n v="6062"/>
    <x v="3021"/>
    <x v="1"/>
    <x v="889"/>
    <d v="2012-04-16T00:00:00"/>
    <s v="Standard Class"/>
    <x v="258"/>
    <s v="Eugene Hildebrand"/>
    <x v="2"/>
    <s v="United States"/>
    <s v="Rochester"/>
    <x v="15"/>
    <n v="14609"/>
    <x v="3"/>
    <s v="OFF-AR-10002804"/>
    <x v="1"/>
    <x v="6"/>
    <s v="Faber Castell Col-Erase Pencils"/>
    <n v="14.669999999999998"/>
    <n v="3"/>
    <n v="0"/>
    <n v="6.0147000000000004"/>
  </r>
  <r>
    <n v="6063"/>
    <x v="3022"/>
    <x v="1"/>
    <x v="707"/>
    <d v="2012-12-30T00:00:00"/>
    <s v="Second Class"/>
    <x v="267"/>
    <s v="Ralph Arnett"/>
    <x v="0"/>
    <s v="United States"/>
    <s v="San Diego"/>
    <x v="1"/>
    <n v="92037"/>
    <x v="1"/>
    <s v="TEC-CO-10004202"/>
    <x v="2"/>
    <x v="16"/>
    <s v="Brother DCP1000 Digital 3 in 1 Multifunction Machine"/>
    <n v="1199.96"/>
    <n v="5"/>
    <n v="0.2"/>
    <n v="224.99249999999995"/>
  </r>
  <r>
    <n v="6064"/>
    <x v="3022"/>
    <x v="1"/>
    <x v="707"/>
    <d v="2012-12-30T00:00:00"/>
    <s v="Second Class"/>
    <x v="267"/>
    <s v="Ralph Arnett"/>
    <x v="0"/>
    <s v="United States"/>
    <s v="San Diego"/>
    <x v="1"/>
    <n v="92037"/>
    <x v="1"/>
    <s v="OFF-PA-10001307"/>
    <x v="1"/>
    <x v="10"/>
    <s v="Important Message Pads, 50 4-1/4 x 5-1/2 Forms per Pad"/>
    <n v="12.600000000000001"/>
    <n v="3"/>
    <n v="0"/>
    <n v="6.1739999999999995"/>
  </r>
  <r>
    <n v="6065"/>
    <x v="3022"/>
    <x v="1"/>
    <x v="707"/>
    <d v="2012-12-30T00:00:00"/>
    <s v="Second Class"/>
    <x v="267"/>
    <s v="Ralph Arnett"/>
    <x v="0"/>
    <s v="United States"/>
    <s v="San Diego"/>
    <x v="1"/>
    <n v="92037"/>
    <x v="1"/>
    <s v="OFF-PA-10001667"/>
    <x v="1"/>
    <x v="10"/>
    <s v="Great White Multi-Use Recycled Paper (20Lb. and 84 Bright)"/>
    <n v="17.940000000000001"/>
    <n v="3"/>
    <n v="0"/>
    <n v="8.0730000000000004"/>
  </r>
  <r>
    <n v="6066"/>
    <x v="3023"/>
    <x v="1"/>
    <x v="57"/>
    <d v="2012-04-07T00:00:00"/>
    <s v="First Class"/>
    <x v="74"/>
    <s v="Ted Trevino"/>
    <x v="0"/>
    <s v="United States"/>
    <s v="Philadelphia"/>
    <x v="9"/>
    <n v="19120"/>
    <x v="3"/>
    <s v="OFF-LA-10001569"/>
    <x v="1"/>
    <x v="2"/>
    <s v="Avery 499"/>
    <n v="23.904000000000003"/>
    <n v="6"/>
    <n v="0.2"/>
    <n v="7.7687999999999988"/>
  </r>
  <r>
    <n v="6067"/>
    <x v="3024"/>
    <x v="1"/>
    <x v="184"/>
    <d v="2012-01-23T00:00:00"/>
    <s v="Standard Class"/>
    <x v="733"/>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x v="254"/>
    <s v="Chuck Clark"/>
    <x v="2"/>
    <s v="United States"/>
    <s v="Lakewood"/>
    <x v="1"/>
    <n v="90712"/>
    <x v="1"/>
    <s v="FUR-CH-10000225"/>
    <x v="0"/>
    <x v="1"/>
    <s v="Global Geo Office Task Chair, Gray"/>
    <n v="518.27200000000005"/>
    <n v="8"/>
    <n v="0.2"/>
    <n v="-97.176000000000073"/>
  </r>
  <r>
    <n v="6069"/>
    <x v="3025"/>
    <x v="3"/>
    <x v="968"/>
    <d v="2014-05-25T00:00:00"/>
    <s v="Standard Class"/>
    <x v="254"/>
    <s v="Chuck Clark"/>
    <x v="2"/>
    <s v="United States"/>
    <s v="Lakewood"/>
    <x v="1"/>
    <n v="90712"/>
    <x v="1"/>
    <s v="FUR-FU-10002191"/>
    <x v="0"/>
    <x v="5"/>
    <s v="G.E. Halogen Desk Lamp Bulbs"/>
    <n v="6.98"/>
    <n v="1"/>
    <n v="0"/>
    <n v="3.3504"/>
  </r>
  <r>
    <n v="6070"/>
    <x v="3025"/>
    <x v="3"/>
    <x v="968"/>
    <d v="2014-05-25T00:00:00"/>
    <s v="Standard Class"/>
    <x v="254"/>
    <s v="Chuck Clark"/>
    <x v="2"/>
    <s v="United States"/>
    <s v="Lakewood"/>
    <x v="1"/>
    <n v="90712"/>
    <x v="1"/>
    <s v="TEC-MA-10003176"/>
    <x v="2"/>
    <x v="15"/>
    <s v="Okidata B400 Printer"/>
    <n v="343.20000000000005"/>
    <n v="1"/>
    <n v="0.2"/>
    <n v="38.609999999999957"/>
  </r>
  <r>
    <n v="6071"/>
    <x v="3026"/>
    <x v="3"/>
    <x v="802"/>
    <d v="2014-08-21T00:00:00"/>
    <s v="Standard Class"/>
    <x v="470"/>
    <s v="Keith Dawkins"/>
    <x v="1"/>
    <s v="United States"/>
    <s v="Philadelphia"/>
    <x v="9"/>
    <n v="19120"/>
    <x v="3"/>
    <s v="OFF-LA-10004093"/>
    <x v="1"/>
    <x v="2"/>
    <s v="Avery 486"/>
    <n v="17.544"/>
    <n v="3"/>
    <n v="0.2"/>
    <n v="5.9210999999999983"/>
  </r>
  <r>
    <n v="6072"/>
    <x v="3027"/>
    <x v="1"/>
    <x v="620"/>
    <d v="2013-01-04T00:00:00"/>
    <s v="Standard Class"/>
    <x v="767"/>
    <s v="Barry Gonzalez"/>
    <x v="0"/>
    <s v="United States"/>
    <s v="Austin"/>
    <x v="5"/>
    <n v="78745"/>
    <x v="2"/>
    <s v="OFF-ST-10000025"/>
    <x v="1"/>
    <x v="4"/>
    <s v="Fellowes Stor/Drawer Steel Plus Storage Drawers"/>
    <n v="152.68800000000002"/>
    <n v="2"/>
    <n v="0.2"/>
    <n v="-26.720400000000019"/>
  </r>
  <r>
    <n v="6073"/>
    <x v="3027"/>
    <x v="1"/>
    <x v="620"/>
    <d v="2013-01-04T00:00:00"/>
    <s v="Standard Class"/>
    <x v="767"/>
    <s v="Barry Gonzalez"/>
    <x v="0"/>
    <s v="United States"/>
    <s v="Austin"/>
    <x v="5"/>
    <n v="78745"/>
    <x v="2"/>
    <s v="OFF-FA-10001561"/>
    <x v="1"/>
    <x v="13"/>
    <s v="Stockwell Push Pins"/>
    <n v="3.4880000000000004"/>
    <n v="2"/>
    <n v="0.2"/>
    <n v="0.56679999999999997"/>
  </r>
  <r>
    <n v="6074"/>
    <x v="3027"/>
    <x v="1"/>
    <x v="620"/>
    <d v="2013-01-04T00:00:00"/>
    <s v="Standard Class"/>
    <x v="767"/>
    <s v="Barry Gonzalez"/>
    <x v="0"/>
    <s v="United States"/>
    <s v="Austin"/>
    <x v="5"/>
    <n v="78745"/>
    <x v="2"/>
    <s v="OFF-SU-10001225"/>
    <x v="1"/>
    <x v="14"/>
    <s v="Staples"/>
    <n v="5.8880000000000008"/>
    <n v="2"/>
    <n v="0.2"/>
    <n v="-1.3248000000000004"/>
  </r>
  <r>
    <n v="6075"/>
    <x v="3028"/>
    <x v="3"/>
    <x v="53"/>
    <d v="2014-12-30T00:00:00"/>
    <s v="Standard Class"/>
    <x v="92"/>
    <s v="Fred Hopkins"/>
    <x v="1"/>
    <s v="United States"/>
    <s v="Los Angeles"/>
    <x v="1"/>
    <n v="90008"/>
    <x v="1"/>
    <s v="OFF-BI-10001718"/>
    <x v="1"/>
    <x v="8"/>
    <s v="GBC DocuBind P50 Personal Binding Machine"/>
    <n v="153.55199999999999"/>
    <n v="3"/>
    <n v="0.2"/>
    <n v="51.823799999999999"/>
  </r>
  <r>
    <n v="6076"/>
    <x v="3028"/>
    <x v="3"/>
    <x v="53"/>
    <d v="2014-12-30T00:00:00"/>
    <s v="Standard Class"/>
    <x v="92"/>
    <s v="Fred Hopkins"/>
    <x v="1"/>
    <s v="United States"/>
    <s v="Los Angeles"/>
    <x v="1"/>
    <n v="90008"/>
    <x v="1"/>
    <s v="OFF-ST-10002756"/>
    <x v="1"/>
    <x v="4"/>
    <s v="Tennsco Stur-D-Stor Boltless Shelving, 5 Shelves, 24&quot; Deep, Sand"/>
    <n v="270.62"/>
    <n v="2"/>
    <n v="0"/>
    <n v="2.7062000000000239"/>
  </r>
  <r>
    <n v="6077"/>
    <x v="3029"/>
    <x v="0"/>
    <x v="142"/>
    <d v="2013-09-08T00:00:00"/>
    <s v="Standard Class"/>
    <x v="310"/>
    <s v="Patrick Gardner"/>
    <x v="0"/>
    <s v="United States"/>
    <s v="New York City"/>
    <x v="15"/>
    <n v="10011"/>
    <x v="3"/>
    <s v="TEC-AC-10001432"/>
    <x v="2"/>
    <x v="11"/>
    <s v="Enermax Aurora Lite Keyboard"/>
    <n v="468.90000000000003"/>
    <n v="6"/>
    <n v="0"/>
    <n v="206.31600000000006"/>
  </r>
  <r>
    <n v="6078"/>
    <x v="3029"/>
    <x v="0"/>
    <x v="142"/>
    <d v="2013-09-08T00:00:00"/>
    <s v="Standard Class"/>
    <x v="310"/>
    <s v="Patrick Gardner"/>
    <x v="0"/>
    <s v="United States"/>
    <s v="New York City"/>
    <x v="15"/>
    <n v="10011"/>
    <x v="3"/>
    <s v="TEC-AC-10003399"/>
    <x v="2"/>
    <x v="11"/>
    <s v="Memorex Mini Travel Drive 64 GB USB 2.0 Flash Drive"/>
    <n v="72.48"/>
    <n v="2"/>
    <n v="0"/>
    <n v="30.441600000000001"/>
  </r>
  <r>
    <n v="6079"/>
    <x v="3029"/>
    <x v="0"/>
    <x v="142"/>
    <d v="2013-09-08T00:00:00"/>
    <s v="Standard Class"/>
    <x v="310"/>
    <s v="Patrick Gardner"/>
    <x v="0"/>
    <s v="United States"/>
    <s v="New York City"/>
    <x v="15"/>
    <n v="10011"/>
    <x v="3"/>
    <s v="OFF-SU-10001574"/>
    <x v="1"/>
    <x v="14"/>
    <s v="Acme Value Line Scissors"/>
    <n v="10.95"/>
    <n v="3"/>
    <n v="0"/>
    <n v="3.2849999999999993"/>
  </r>
  <r>
    <n v="6080"/>
    <x v="3029"/>
    <x v="0"/>
    <x v="142"/>
    <d v="2013-09-08T00:00:00"/>
    <s v="Standard Class"/>
    <x v="310"/>
    <s v="Patrick Gardner"/>
    <x v="0"/>
    <s v="United States"/>
    <s v="New York City"/>
    <x v="15"/>
    <n v="10011"/>
    <x v="3"/>
    <s v="FUR-FU-10004864"/>
    <x v="0"/>
    <x v="5"/>
    <s v="Howard Miller 14-1/2&quot; Diameter Chrome Round Wall Clock"/>
    <n v="191.82"/>
    <n v="3"/>
    <n v="0"/>
    <n v="61.382399999999997"/>
  </r>
  <r>
    <n v="6081"/>
    <x v="3030"/>
    <x v="3"/>
    <x v="485"/>
    <d v="2014-08-09T00:00:00"/>
    <s v="First Class"/>
    <x v="125"/>
    <s v="Nick Zandusky"/>
    <x v="2"/>
    <s v="United States"/>
    <s v="Houston"/>
    <x v="5"/>
    <n v="77070"/>
    <x v="2"/>
    <s v="OFF-ST-10001172"/>
    <x v="1"/>
    <x v="4"/>
    <s v="Tennsco Lockers, Sand"/>
    <n v="151.05600000000001"/>
    <n v="9"/>
    <n v="0.2"/>
    <n v="7.5527999999999977"/>
  </r>
  <r>
    <n v="6082"/>
    <x v="3031"/>
    <x v="2"/>
    <x v="1087"/>
    <d v="2011-02-19T00:00:00"/>
    <s v="Same Day"/>
    <x v="180"/>
    <s v="Troy Blackwell"/>
    <x v="0"/>
    <s v="United States"/>
    <s v="Lubbock"/>
    <x v="5"/>
    <n v="79424"/>
    <x v="2"/>
    <s v="FUR-FU-10002396"/>
    <x v="0"/>
    <x v="5"/>
    <s v="DAX Copper Panel Document Frame, 5 x 7 Size"/>
    <n v="25.16"/>
    <n v="5"/>
    <n v="0.6"/>
    <n v="-11.321999999999999"/>
  </r>
  <r>
    <n v="6083"/>
    <x v="3032"/>
    <x v="0"/>
    <x v="441"/>
    <d v="2013-11-28T00:00:00"/>
    <s v="Standard Class"/>
    <x v="188"/>
    <s v="Jeremy Ellison"/>
    <x v="0"/>
    <s v="United States"/>
    <s v="Houston"/>
    <x v="5"/>
    <n v="77095"/>
    <x v="2"/>
    <s v="OFF-BI-10004040"/>
    <x v="1"/>
    <x v="8"/>
    <s v="Wilson Jones Impact Binders"/>
    <n v="6.2159999999999993"/>
    <n v="6"/>
    <n v="0.8"/>
    <n v="-9.634800000000002"/>
  </r>
  <r>
    <n v="6084"/>
    <x v="3032"/>
    <x v="0"/>
    <x v="441"/>
    <d v="2013-11-28T00:00:00"/>
    <s v="Standard Class"/>
    <x v="188"/>
    <s v="Jeremy Ellison"/>
    <x v="0"/>
    <s v="United States"/>
    <s v="Houston"/>
    <x v="5"/>
    <n v="77095"/>
    <x v="2"/>
    <s v="OFF-AR-10003481"/>
    <x v="1"/>
    <x v="6"/>
    <s v="Newell 348"/>
    <n v="23.616"/>
    <n v="9"/>
    <n v="0.2"/>
    <n v="2.6567999999999969"/>
  </r>
  <r>
    <n v="6085"/>
    <x v="3032"/>
    <x v="0"/>
    <x v="441"/>
    <d v="2013-11-28T00:00:00"/>
    <s v="Standard Class"/>
    <x v="188"/>
    <s v="Jeremy Ellison"/>
    <x v="0"/>
    <s v="United States"/>
    <s v="Houston"/>
    <x v="5"/>
    <n v="77095"/>
    <x v="2"/>
    <s v="TEC-AC-10000387"/>
    <x v="2"/>
    <x v="11"/>
    <s v="KeyTronic KT800P2 - Keyboard - Black"/>
    <n v="24.032"/>
    <n v="2"/>
    <n v="0.2"/>
    <n v="-0.60080000000000044"/>
  </r>
  <r>
    <n v="6086"/>
    <x v="3032"/>
    <x v="0"/>
    <x v="441"/>
    <d v="2013-11-28T00:00:00"/>
    <s v="Standard Class"/>
    <x v="188"/>
    <s v="Jeremy Ellison"/>
    <x v="0"/>
    <s v="United States"/>
    <s v="Houston"/>
    <x v="5"/>
    <n v="77095"/>
    <x v="2"/>
    <s v="OFF-LA-10000262"/>
    <x v="1"/>
    <x v="2"/>
    <s v="Avery 494"/>
    <n v="2.0880000000000001"/>
    <n v="1"/>
    <n v="0.2"/>
    <n v="0.67859999999999987"/>
  </r>
  <r>
    <n v="6087"/>
    <x v="3032"/>
    <x v="0"/>
    <x v="441"/>
    <d v="2013-11-28T00:00:00"/>
    <s v="Standard Class"/>
    <x v="188"/>
    <s v="Jeremy Ellison"/>
    <x v="0"/>
    <s v="United States"/>
    <s v="Houston"/>
    <x v="5"/>
    <n v="77095"/>
    <x v="2"/>
    <s v="OFF-BI-10003196"/>
    <x v="1"/>
    <x v="8"/>
    <s v="Accohide Poly Flexible Ring Binders"/>
    <n v="4.4879999999999995"/>
    <n v="6"/>
    <n v="0.8"/>
    <n v="-6.7320000000000011"/>
  </r>
  <r>
    <n v="6088"/>
    <x v="3033"/>
    <x v="1"/>
    <x v="639"/>
    <d v="2012-12-18T00:00:00"/>
    <s v="Standard Class"/>
    <x v="13"/>
    <s v="Eric Hoffmann"/>
    <x v="0"/>
    <s v="United States"/>
    <s v="Costa Mesa"/>
    <x v="1"/>
    <n v="92627"/>
    <x v="1"/>
    <s v="FUR-FU-10004351"/>
    <x v="0"/>
    <x v="5"/>
    <s v="Staples"/>
    <n v="29.22"/>
    <n v="3"/>
    <n v="0"/>
    <n v="12.856800000000002"/>
  </r>
  <r>
    <n v="6089"/>
    <x v="3034"/>
    <x v="1"/>
    <x v="385"/>
    <d v="2012-06-17T00:00:00"/>
    <s v="Standard Class"/>
    <x v="541"/>
    <s v="Barbara Fisher"/>
    <x v="1"/>
    <s v="United States"/>
    <s v="Roswell"/>
    <x v="32"/>
    <n v="30076"/>
    <x v="0"/>
    <s v="OFF-PA-10001870"/>
    <x v="1"/>
    <x v="10"/>
    <s v="Xerox 202"/>
    <n v="6.48"/>
    <n v="1"/>
    <n v="0"/>
    <n v="3.1104000000000003"/>
  </r>
  <r>
    <n v="6090"/>
    <x v="3035"/>
    <x v="3"/>
    <x v="116"/>
    <d v="2015-01-01T00:00:00"/>
    <s v="Second Class"/>
    <x v="331"/>
    <s v="Pamela Coakley"/>
    <x v="1"/>
    <s v="United States"/>
    <s v="Loveland"/>
    <x v="22"/>
    <n v="80538"/>
    <x v="1"/>
    <s v="OFF-BI-10002813"/>
    <x v="1"/>
    <x v="8"/>
    <s v="Avery Reinforcements for Hole-Punch Pages"/>
    <n v="1.1880000000000002"/>
    <n v="2"/>
    <n v="0.7"/>
    <n v="-0.98999999999999977"/>
  </r>
  <r>
    <n v="6091"/>
    <x v="3036"/>
    <x v="3"/>
    <x v="1088"/>
    <d v="2014-09-27T00:00:00"/>
    <s v="Standard Class"/>
    <x v="277"/>
    <s v="Seth Vernon"/>
    <x v="0"/>
    <s v="United States"/>
    <s v="New York City"/>
    <x v="15"/>
    <n v="10035"/>
    <x v="3"/>
    <s v="FUR-CH-10003846"/>
    <x v="0"/>
    <x v="1"/>
    <s v="Hon Valutask Swivel Chairs"/>
    <n v="272.64600000000002"/>
    <n v="3"/>
    <n v="0.1"/>
    <n v="18.176400000000008"/>
  </r>
  <r>
    <n v="6092"/>
    <x v="3036"/>
    <x v="3"/>
    <x v="1088"/>
    <d v="2014-09-27T00:00:00"/>
    <s v="Standard Class"/>
    <x v="277"/>
    <s v="Seth Vernon"/>
    <x v="0"/>
    <s v="United States"/>
    <s v="New York City"/>
    <x v="15"/>
    <n v="10035"/>
    <x v="3"/>
    <s v="TEC-AC-10002647"/>
    <x v="2"/>
    <x v="11"/>
    <s v="Logitech Wireless Boombox Speaker - portable - wireless, wired"/>
    <n v="212.8"/>
    <n v="2"/>
    <n v="0"/>
    <n v="95.759999999999991"/>
  </r>
  <r>
    <n v="6093"/>
    <x v="3036"/>
    <x v="3"/>
    <x v="1088"/>
    <d v="2014-09-27T00:00:00"/>
    <s v="Standard Class"/>
    <x v="277"/>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x v="277"/>
    <s v="Seth Vernon"/>
    <x v="0"/>
    <s v="United States"/>
    <s v="New York City"/>
    <x v="15"/>
    <n v="10035"/>
    <x v="3"/>
    <s v="TEC-AC-10001465"/>
    <x v="2"/>
    <x v="11"/>
    <s v="SanDisk Cruzer 64 GB USB Flash Drive"/>
    <n v="72.64"/>
    <n v="2"/>
    <n v="0"/>
    <n v="21.791999999999994"/>
  </r>
  <r>
    <n v="6095"/>
    <x v="3036"/>
    <x v="3"/>
    <x v="1088"/>
    <d v="2014-09-27T00:00:00"/>
    <s v="Standard Class"/>
    <x v="277"/>
    <s v="Seth Vernon"/>
    <x v="0"/>
    <s v="United States"/>
    <s v="New York City"/>
    <x v="15"/>
    <n v="10035"/>
    <x v="3"/>
    <s v="OFF-ST-10000615"/>
    <x v="1"/>
    <x v="4"/>
    <s v="SimpliFile Personal File, Black Granite, 15w x 6-15/16d x 11-1/4h"/>
    <n v="45.4"/>
    <n v="4"/>
    <n v="0"/>
    <n v="12.712000000000003"/>
  </r>
  <r>
    <n v="6096"/>
    <x v="3036"/>
    <x v="3"/>
    <x v="1088"/>
    <d v="2014-09-27T00:00:00"/>
    <s v="Standard Class"/>
    <x v="277"/>
    <s v="Seth Vernon"/>
    <x v="0"/>
    <s v="United States"/>
    <s v="New York City"/>
    <x v="15"/>
    <n v="10035"/>
    <x v="3"/>
    <s v="OFF-PA-10002713"/>
    <x v="1"/>
    <x v="10"/>
    <s v="Adams Phone Message Book, 200 Message Capacity, 8 1/16” x 11”"/>
    <n v="13.76"/>
    <n v="2"/>
    <n v="0"/>
    <n v="6.3295999999999992"/>
  </r>
  <r>
    <n v="6097"/>
    <x v="3036"/>
    <x v="3"/>
    <x v="1088"/>
    <d v="2014-09-27T00:00:00"/>
    <s v="Standard Class"/>
    <x v="277"/>
    <s v="Seth Vernon"/>
    <x v="0"/>
    <s v="United States"/>
    <s v="New York City"/>
    <x v="15"/>
    <n v="10035"/>
    <x v="3"/>
    <s v="FUR-CH-10003061"/>
    <x v="0"/>
    <x v="1"/>
    <s v="Global Leather Task Chair, Black"/>
    <n v="80.991"/>
    <n v="1"/>
    <n v="0.1"/>
    <n v="8.0990999999999875"/>
  </r>
  <r>
    <n v="6098"/>
    <x v="3036"/>
    <x v="3"/>
    <x v="1088"/>
    <d v="2014-09-27T00:00:00"/>
    <s v="Standard Class"/>
    <x v="277"/>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x v="277"/>
    <s v="Seth Vernon"/>
    <x v="0"/>
    <s v="United States"/>
    <s v="New York City"/>
    <x v="15"/>
    <n v="10035"/>
    <x v="3"/>
    <s v="OFF-FA-10000304"/>
    <x v="1"/>
    <x v="13"/>
    <s v="Advantus Push Pins"/>
    <n v="4.3600000000000003"/>
    <n v="2"/>
    <n v="0"/>
    <n v="1.7876000000000003"/>
  </r>
  <r>
    <n v="6100"/>
    <x v="3036"/>
    <x v="3"/>
    <x v="1088"/>
    <d v="2014-09-27T00:00:00"/>
    <s v="Standard Class"/>
    <x v="277"/>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x v="277"/>
    <s v="Seth Vernon"/>
    <x v="0"/>
    <s v="United States"/>
    <s v="New York City"/>
    <x v="15"/>
    <n v="10035"/>
    <x v="3"/>
    <s v="TEC-PH-10002885"/>
    <x v="2"/>
    <x v="7"/>
    <s v="Apple iPhone 5"/>
    <n v="1299.6600000000001"/>
    <n v="2"/>
    <n v="0"/>
    <n v="350.90820000000008"/>
  </r>
  <r>
    <n v="6102"/>
    <x v="3036"/>
    <x v="3"/>
    <x v="1088"/>
    <d v="2014-09-27T00:00:00"/>
    <s v="Standard Class"/>
    <x v="277"/>
    <s v="Seth Vernon"/>
    <x v="0"/>
    <s v="United States"/>
    <s v="New York City"/>
    <x v="15"/>
    <n v="10035"/>
    <x v="3"/>
    <s v="FUR-CH-10001215"/>
    <x v="0"/>
    <x v="1"/>
    <s v="Global Troy Executive Leather Low-Back Tilter"/>
    <n v="2254.41"/>
    <n v="5"/>
    <n v="0.1"/>
    <n v="375.73500000000001"/>
  </r>
  <r>
    <n v="6103"/>
    <x v="3036"/>
    <x v="3"/>
    <x v="1088"/>
    <d v="2014-09-27T00:00:00"/>
    <s v="Standard Class"/>
    <x v="277"/>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x v="277"/>
    <s v="Seth Vernon"/>
    <x v="0"/>
    <s v="United States"/>
    <s v="New York City"/>
    <x v="15"/>
    <n v="10035"/>
    <x v="3"/>
    <s v="TEC-AC-10001998"/>
    <x v="2"/>
    <x v="11"/>
    <s v="Logitech LS21 Speaker System - PC Multimedia - 2.1-CH - Wired"/>
    <n v="59.97"/>
    <n v="3"/>
    <n v="0"/>
    <n v="20.389799999999994"/>
  </r>
  <r>
    <n v="6105"/>
    <x v="3037"/>
    <x v="3"/>
    <x v="1029"/>
    <d v="2014-08-25T00:00:00"/>
    <s v="First Class"/>
    <x v="656"/>
    <s v="Dean percer"/>
    <x v="2"/>
    <s v="United States"/>
    <s v="Philadelphia"/>
    <x v="9"/>
    <n v="19143"/>
    <x v="3"/>
    <s v="FUR-TA-10002356"/>
    <x v="0"/>
    <x v="3"/>
    <s v="Bevis Boat-Shaped Conference Table"/>
    <n v="314.53199999999998"/>
    <n v="2"/>
    <n v="0.4"/>
    <n v="-83.875200000000035"/>
  </r>
  <r>
    <n v="6106"/>
    <x v="3038"/>
    <x v="1"/>
    <x v="652"/>
    <d v="2012-06-22T00:00:00"/>
    <s v="Standard Class"/>
    <x v="403"/>
    <s v="Harold Ryan"/>
    <x v="1"/>
    <s v="United States"/>
    <s v="Miami"/>
    <x v="2"/>
    <n v="33178"/>
    <x v="0"/>
    <s v="OFF-AR-10002399"/>
    <x v="1"/>
    <x v="6"/>
    <s v="Dixon Prang Watercolor Pencils, 10-Color Set with Brush"/>
    <n v="13.632"/>
    <n v="4"/>
    <n v="0.2"/>
    <n v="3.5783999999999998"/>
  </r>
  <r>
    <n v="6107"/>
    <x v="3039"/>
    <x v="2"/>
    <x v="414"/>
    <d v="2011-12-25T00:00:00"/>
    <s v="Standard Class"/>
    <x v="576"/>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x v="576"/>
    <s v="William Brown"/>
    <x v="0"/>
    <s v="United States"/>
    <s v="Grand Prairie"/>
    <x v="5"/>
    <n v="75051"/>
    <x v="2"/>
    <s v="TEC-AC-10004510"/>
    <x v="2"/>
    <x v="11"/>
    <s v="Logitech Desktop MK120 Mouse and keyboard Combo"/>
    <n v="65.44"/>
    <n v="5"/>
    <n v="0.2"/>
    <n v="-8.1800000000000033"/>
  </r>
  <r>
    <n v="6109"/>
    <x v="3040"/>
    <x v="0"/>
    <x v="108"/>
    <d v="2013-09-17T00:00:00"/>
    <s v="Standard Class"/>
    <x v="548"/>
    <s v="Adam Shillingsburg"/>
    <x v="0"/>
    <s v="United States"/>
    <s v="Chicago"/>
    <x v="10"/>
    <n v="60653"/>
    <x v="2"/>
    <s v="OFF-LA-10001982"/>
    <x v="1"/>
    <x v="2"/>
    <s v="Smead Alpha-Z Color-Coded Name Labels First Letter Starter Set"/>
    <n v="6"/>
    <n v="2"/>
    <n v="0.2"/>
    <n v="2.0999999999999996"/>
  </r>
  <r>
    <n v="6110"/>
    <x v="3040"/>
    <x v="0"/>
    <x v="108"/>
    <d v="2013-09-17T00:00:00"/>
    <s v="Standard Class"/>
    <x v="548"/>
    <s v="Adam Shillingsburg"/>
    <x v="0"/>
    <s v="United States"/>
    <s v="Chicago"/>
    <x v="10"/>
    <n v="60653"/>
    <x v="2"/>
    <s v="OFF-BI-10004141"/>
    <x v="1"/>
    <x v="8"/>
    <s v="Insertable Tab Indexes For Data Binders"/>
    <n v="1.9079999999999997"/>
    <n v="3"/>
    <n v="0.8"/>
    <n v="-3.2436000000000016"/>
  </r>
  <r>
    <n v="6111"/>
    <x v="3041"/>
    <x v="0"/>
    <x v="396"/>
    <d v="2013-11-17T00:00:00"/>
    <s v="Standard Class"/>
    <x v="727"/>
    <s v="Susan Pistek"/>
    <x v="0"/>
    <s v="United States"/>
    <s v="Parma"/>
    <x v="24"/>
    <n v="44134"/>
    <x v="3"/>
    <s v="FUR-CH-10004495"/>
    <x v="0"/>
    <x v="1"/>
    <s v="Global Leather and Oak Executive Chair, Black"/>
    <n v="1474.8020000000001"/>
    <n v="7"/>
    <n v="0.3"/>
    <n v="-21.068600000000174"/>
  </r>
  <r>
    <n v="6112"/>
    <x v="3041"/>
    <x v="0"/>
    <x v="396"/>
    <d v="2013-11-17T00:00:00"/>
    <s v="Standard Class"/>
    <x v="727"/>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x v="727"/>
    <s v="Susan Pistek"/>
    <x v="0"/>
    <s v="United States"/>
    <s v="Parma"/>
    <x v="24"/>
    <n v="44134"/>
    <x v="3"/>
    <s v="OFF-FA-10000585"/>
    <x v="1"/>
    <x v="13"/>
    <s v="OIC Bulk Pack Metal Binder Clips"/>
    <n v="16.752000000000002"/>
    <n v="6"/>
    <n v="0.2"/>
    <n v="5.4443999999999999"/>
  </r>
  <r>
    <n v="6114"/>
    <x v="3041"/>
    <x v="0"/>
    <x v="396"/>
    <d v="2013-11-17T00:00:00"/>
    <s v="Standard Class"/>
    <x v="727"/>
    <s v="Susan Pistek"/>
    <x v="0"/>
    <s v="United States"/>
    <s v="Parma"/>
    <x v="24"/>
    <n v="44134"/>
    <x v="3"/>
    <s v="FUR-CH-10000454"/>
    <x v="0"/>
    <x v="1"/>
    <s v="Hon Deluxe Fabric Upholstered Stacking Chairs, Rounded Back"/>
    <n v="1537.0739999999998"/>
    <n v="9"/>
    <n v="0.3"/>
    <n v="0"/>
  </r>
  <r>
    <n v="6115"/>
    <x v="3041"/>
    <x v="0"/>
    <x v="396"/>
    <d v="2013-11-17T00:00:00"/>
    <s v="Standard Class"/>
    <x v="727"/>
    <s v="Susan Pistek"/>
    <x v="0"/>
    <s v="United States"/>
    <s v="Parma"/>
    <x v="24"/>
    <n v="44134"/>
    <x v="3"/>
    <s v="FUR-CH-10003746"/>
    <x v="0"/>
    <x v="1"/>
    <s v="Hon 4070 Series Pagoda Round Back Stacking Chairs"/>
    <n v="449.37200000000001"/>
    <n v="2"/>
    <n v="0.3"/>
    <n v="-12.839199999999977"/>
  </r>
  <r>
    <n v="6116"/>
    <x v="3042"/>
    <x v="0"/>
    <x v="560"/>
    <d v="2013-03-21T00:00:00"/>
    <s v="Standard Class"/>
    <x v="7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x v="475"/>
    <s v="Corinna Mitchell"/>
    <x v="2"/>
    <s v="United States"/>
    <s v="New York City"/>
    <x v="15"/>
    <n v="10011"/>
    <x v="3"/>
    <s v="TEC-PH-10002114"/>
    <x v="2"/>
    <x v="7"/>
    <s v="Xiaomi Mi3"/>
    <n v="2279.96"/>
    <n v="4"/>
    <n v="0"/>
    <n v="592.78960000000006"/>
  </r>
  <r>
    <n v="6118"/>
    <x v="3043"/>
    <x v="0"/>
    <x v="373"/>
    <d v="2013-11-20T00:00:00"/>
    <s v="Standard Class"/>
    <x v="475"/>
    <s v="Corinna Mitchell"/>
    <x v="2"/>
    <s v="United States"/>
    <s v="New York City"/>
    <x v="15"/>
    <n v="10011"/>
    <x v="3"/>
    <s v="OFF-LA-10001569"/>
    <x v="1"/>
    <x v="2"/>
    <s v="Avery 499"/>
    <n v="14.940000000000001"/>
    <n v="3"/>
    <n v="0"/>
    <n v="6.8723999999999998"/>
  </r>
  <r>
    <n v="6119"/>
    <x v="3044"/>
    <x v="3"/>
    <x v="20"/>
    <d v="2014-09-26T00:00:00"/>
    <s v="Standard Class"/>
    <x v="335"/>
    <s v="Justin Ritter"/>
    <x v="1"/>
    <s v="United States"/>
    <s v="Springfield"/>
    <x v="21"/>
    <n v="97477"/>
    <x v="1"/>
    <s v="TEC-PH-10001425"/>
    <x v="2"/>
    <x v="7"/>
    <s v="Mophie Juice Pack Helium for iPhone"/>
    <n v="191.976"/>
    <n v="3"/>
    <n v="0.2"/>
    <n v="19.197599999999994"/>
  </r>
  <r>
    <n v="6120"/>
    <x v="3044"/>
    <x v="3"/>
    <x v="20"/>
    <d v="2014-09-26T00:00:00"/>
    <s v="Standard Class"/>
    <x v="335"/>
    <s v="Justin Ritter"/>
    <x v="1"/>
    <s v="United States"/>
    <s v="Springfield"/>
    <x v="21"/>
    <n v="97477"/>
    <x v="1"/>
    <s v="OFF-AR-10001915"/>
    <x v="1"/>
    <x v="6"/>
    <s v="Peel-Off China Markers"/>
    <n v="23.832000000000001"/>
    <n v="3"/>
    <n v="0.2"/>
    <n v="6.5538000000000007"/>
  </r>
  <r>
    <n v="6121"/>
    <x v="3044"/>
    <x v="3"/>
    <x v="20"/>
    <d v="2014-09-26T00:00:00"/>
    <s v="Standard Class"/>
    <x v="335"/>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x v="335"/>
    <s v="Justin Ritter"/>
    <x v="1"/>
    <s v="United States"/>
    <s v="Springfield"/>
    <x v="21"/>
    <n v="97477"/>
    <x v="1"/>
    <s v="FUR-BO-10001972"/>
    <x v="0"/>
    <x v="0"/>
    <s v="O'Sullivan 4-Shelf Bookcase in Odessa Pine"/>
    <n v="72.588000000000008"/>
    <n v="2"/>
    <n v="0.7"/>
    <n v="-128.2388"/>
  </r>
  <r>
    <n v="6123"/>
    <x v="3045"/>
    <x v="3"/>
    <x v="769"/>
    <d v="2014-12-10T00:00:00"/>
    <s v="Standard Class"/>
    <x v="558"/>
    <s v="Christy Brittain"/>
    <x v="0"/>
    <s v="United States"/>
    <s v="Chicago"/>
    <x v="10"/>
    <n v="60610"/>
    <x v="2"/>
    <s v="OFF-ST-10000532"/>
    <x v="1"/>
    <x v="4"/>
    <s v="Advantus Rolling Drawer Organizers"/>
    <n v="61.567999999999998"/>
    <n v="2"/>
    <n v="0.2"/>
    <n v="4.6175999999999995"/>
  </r>
  <r>
    <n v="6124"/>
    <x v="3046"/>
    <x v="1"/>
    <x v="284"/>
    <d v="2012-09-05T00:00:00"/>
    <s v="Standard Class"/>
    <x v="174"/>
    <s v="Shirley Daniels"/>
    <x v="2"/>
    <s v="United States"/>
    <s v="Bedford"/>
    <x v="5"/>
    <n v="76021"/>
    <x v="2"/>
    <s v="OFF-PA-10003883"/>
    <x v="1"/>
    <x v="10"/>
    <s v="Message Book, Phone, Wirebound Standard Line Memo, 2 3/4&quot; X 5&quot;"/>
    <n v="20.96"/>
    <n v="4"/>
    <n v="0.2"/>
    <n v="6.8119999999999994"/>
  </r>
  <r>
    <n v="6125"/>
    <x v="3047"/>
    <x v="3"/>
    <x v="95"/>
    <d v="2014-06-08T00:00:00"/>
    <s v="Standard Class"/>
    <x v="164"/>
    <s v="Saphhira Shifley"/>
    <x v="1"/>
    <s v="United States"/>
    <s v="Los Angeles"/>
    <x v="1"/>
    <n v="90036"/>
    <x v="1"/>
    <s v="TEC-AC-10003038"/>
    <x v="2"/>
    <x v="11"/>
    <s v="Kingston Digital DataTraveler 16GB USB 2.0"/>
    <n v="44.75"/>
    <n v="5"/>
    <n v="0"/>
    <n v="8.5024999999999942"/>
  </r>
  <r>
    <n v="6126"/>
    <x v="3047"/>
    <x v="3"/>
    <x v="95"/>
    <d v="2014-06-08T00:00:00"/>
    <s v="Standard Class"/>
    <x v="164"/>
    <s v="Saphhira Shifley"/>
    <x v="1"/>
    <s v="United States"/>
    <s v="Los Angeles"/>
    <x v="1"/>
    <n v="90036"/>
    <x v="1"/>
    <s v="OFF-PA-10001593"/>
    <x v="1"/>
    <x v="10"/>
    <s v="Xerox 1947"/>
    <n v="11.96"/>
    <n v="2"/>
    <n v="0"/>
    <n v="5.3819999999999997"/>
  </r>
  <r>
    <n v="6127"/>
    <x v="3047"/>
    <x v="3"/>
    <x v="95"/>
    <d v="2014-06-08T00:00:00"/>
    <s v="Standard Class"/>
    <x v="164"/>
    <s v="Saphhira Shifley"/>
    <x v="1"/>
    <s v="United States"/>
    <s v="Los Angeles"/>
    <x v="1"/>
    <n v="90036"/>
    <x v="1"/>
    <s v="OFF-BI-10002049"/>
    <x v="1"/>
    <x v="8"/>
    <s v="UniKeep View Case Binders"/>
    <n v="3.9119999999999999"/>
    <n v="1"/>
    <n v="0.2"/>
    <n v="1.2713999999999996"/>
  </r>
  <r>
    <n v="6128"/>
    <x v="3048"/>
    <x v="0"/>
    <x v="1044"/>
    <d v="2013-04-07T00:00:00"/>
    <s v="Standard Class"/>
    <x v="552"/>
    <s v="Erica Hackney"/>
    <x v="0"/>
    <s v="United States"/>
    <s v="New York City"/>
    <x v="15"/>
    <n v="10009"/>
    <x v="3"/>
    <s v="FUR-CH-10003817"/>
    <x v="0"/>
    <x v="1"/>
    <s v="Global Value Steno Chair, Gray"/>
    <n v="327.99600000000004"/>
    <n v="6"/>
    <n v="0.1"/>
    <n v="54.666000000000011"/>
  </r>
  <r>
    <n v="6129"/>
    <x v="3049"/>
    <x v="2"/>
    <x v="1089"/>
    <d v="2011-10-28T00:00:00"/>
    <s v="First Class"/>
    <x v="692"/>
    <s v="Aaron Hawkins"/>
    <x v="1"/>
    <s v="United States"/>
    <s v="San Francisco"/>
    <x v="1"/>
    <n v="94109"/>
    <x v="1"/>
    <s v="OFF-BI-10002353"/>
    <x v="1"/>
    <x v="8"/>
    <s v="GBC VeloBind Cover Sets"/>
    <n v="49.408000000000001"/>
    <n v="4"/>
    <n v="0.2"/>
    <n v="18.527999999999999"/>
  </r>
  <r>
    <n v="6130"/>
    <x v="3050"/>
    <x v="3"/>
    <x v="606"/>
    <d v="2014-04-03T00:00:00"/>
    <s v="Standard Class"/>
    <x v="773"/>
    <s v="Evan Minnotte"/>
    <x v="2"/>
    <s v="United States"/>
    <s v="Virginia Beach"/>
    <x v="17"/>
    <n v="23464"/>
    <x v="0"/>
    <s v="TEC-AC-10003116"/>
    <x v="2"/>
    <x v="11"/>
    <s v="Memorex Froggy Flash Drive 8 GB"/>
    <n v="53.25"/>
    <n v="3"/>
    <n v="0"/>
    <n v="20.767499999999998"/>
  </r>
  <r>
    <n v="6131"/>
    <x v="3050"/>
    <x v="3"/>
    <x v="606"/>
    <d v="2014-04-03T00:00:00"/>
    <s v="Standard Class"/>
    <x v="773"/>
    <s v="Evan Minnotte"/>
    <x v="2"/>
    <s v="United States"/>
    <s v="Virginia Beach"/>
    <x v="17"/>
    <n v="23464"/>
    <x v="0"/>
    <s v="OFF-FA-10003021"/>
    <x v="1"/>
    <x v="13"/>
    <s v="Staples"/>
    <n v="3.76"/>
    <n v="2"/>
    <n v="0"/>
    <n v="1.3159999999999998"/>
  </r>
  <r>
    <n v="6132"/>
    <x v="3051"/>
    <x v="2"/>
    <x v="422"/>
    <d v="2011-12-31T00:00:00"/>
    <s v="Standard Class"/>
    <x v="353"/>
    <s v="Thomas Brumley"/>
    <x v="2"/>
    <s v="United States"/>
    <s v="New York City"/>
    <x v="15"/>
    <n v="10011"/>
    <x v="3"/>
    <s v="FUR-CH-10004477"/>
    <x v="0"/>
    <x v="1"/>
    <s v="Global Push Button Manager's Chair, Indigo"/>
    <n v="767.21400000000006"/>
    <n v="14"/>
    <n v="0.1"/>
    <n v="161.96739999999997"/>
  </r>
  <r>
    <n v="6133"/>
    <x v="3052"/>
    <x v="3"/>
    <x v="175"/>
    <d v="2014-09-21T00:00:00"/>
    <s v="Standard Class"/>
    <x v="269"/>
    <s v="Alan Barnes"/>
    <x v="0"/>
    <s v="United States"/>
    <s v="Lebanon"/>
    <x v="18"/>
    <n v="37087"/>
    <x v="0"/>
    <s v="OFF-PA-10001033"/>
    <x v="1"/>
    <x v="10"/>
    <s v="Xerox 1893"/>
    <n v="163.96"/>
    <n v="5"/>
    <n v="0.2"/>
    <n v="59.435499999999998"/>
  </r>
  <r>
    <n v="6134"/>
    <x v="3053"/>
    <x v="0"/>
    <x v="765"/>
    <d v="2013-08-20T00:00:00"/>
    <s v="First Class"/>
    <x v="774"/>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x v="627"/>
    <s v="Thomas Thornton"/>
    <x v="0"/>
    <s v="United States"/>
    <s v="Chula Vista"/>
    <x v="1"/>
    <n v="91911"/>
    <x v="1"/>
    <s v="OFF-AR-10002135"/>
    <x v="1"/>
    <x v="6"/>
    <s v="Boston Heavy-Duty Trimline Electric Pencil Sharpeners"/>
    <n v="192.8"/>
    <n v="4"/>
    <n v="0"/>
    <n v="55.911999999999978"/>
  </r>
  <r>
    <n v="6136"/>
    <x v="3055"/>
    <x v="1"/>
    <x v="1090"/>
    <d v="2012-10-22T00:00:00"/>
    <s v="Standard Class"/>
    <x v="607"/>
    <s v="Kristina Nunn"/>
    <x v="2"/>
    <s v="United States"/>
    <s v="Mcallen"/>
    <x v="5"/>
    <n v="78501"/>
    <x v="2"/>
    <s v="TEC-AC-10000521"/>
    <x v="2"/>
    <x v="11"/>
    <s v="Verbatim Slim CD and DVD Storage Cases, 50/Pack"/>
    <n v="27.695999999999998"/>
    <n v="3"/>
    <n v="0.2"/>
    <n v="3.4619999999999997"/>
  </r>
  <r>
    <n v="6137"/>
    <x v="3055"/>
    <x v="1"/>
    <x v="1090"/>
    <d v="2012-10-22T00:00:00"/>
    <s v="Standard Class"/>
    <x v="607"/>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x v="383"/>
    <s v="Frank Olsen"/>
    <x v="0"/>
    <s v="United States"/>
    <s v="Hollywood"/>
    <x v="2"/>
    <n v="33021"/>
    <x v="0"/>
    <s v="OFF-PA-10002986"/>
    <x v="1"/>
    <x v="10"/>
    <s v="Xerox 1898"/>
    <n v="32.064"/>
    <n v="6"/>
    <n v="0.2"/>
    <n v="11.222399999999999"/>
  </r>
  <r>
    <n v="6139"/>
    <x v="3057"/>
    <x v="2"/>
    <x v="809"/>
    <d v="2011-04-04T00:00:00"/>
    <s v="Standard Class"/>
    <x v="315"/>
    <s v="Guy Armstrong"/>
    <x v="0"/>
    <s v="United States"/>
    <s v="San Francisco"/>
    <x v="1"/>
    <n v="94110"/>
    <x v="1"/>
    <s v="FUR-BO-10001337"/>
    <x v="0"/>
    <x v="0"/>
    <s v="O'Sullivan Living Dimensions 2-Shelf Bookcases"/>
    <n v="205.666"/>
    <n v="2"/>
    <n v="0.15"/>
    <n v="-12.097999999999999"/>
  </r>
  <r>
    <n v="6140"/>
    <x v="3058"/>
    <x v="1"/>
    <x v="24"/>
    <d v="2012-04-20T00:00:00"/>
    <s v="First Class"/>
    <x v="720"/>
    <s v="Nathan Cano"/>
    <x v="0"/>
    <s v="United States"/>
    <s v="Santa Maria"/>
    <x v="1"/>
    <n v="93454"/>
    <x v="1"/>
    <s v="OFF-ST-10000532"/>
    <x v="1"/>
    <x v="4"/>
    <s v="Advantus Rolling Drawer Organizers"/>
    <n v="115.44"/>
    <n v="3"/>
    <n v="0"/>
    <n v="30.014399999999998"/>
  </r>
  <r>
    <n v="6141"/>
    <x v="3059"/>
    <x v="3"/>
    <x v="362"/>
    <d v="2014-07-16T00:00:00"/>
    <s v="Standard Class"/>
    <x v="440"/>
    <s v="Jamie Frazer"/>
    <x v="0"/>
    <s v="United States"/>
    <s v="Manchester"/>
    <x v="29"/>
    <n v="6040"/>
    <x v="3"/>
    <s v="OFF-PA-10001497"/>
    <x v="1"/>
    <x v="10"/>
    <s v="Xerox 1914"/>
    <n v="274.8"/>
    <n v="5"/>
    <n v="0"/>
    <n v="134.65199999999999"/>
  </r>
  <r>
    <n v="6142"/>
    <x v="3059"/>
    <x v="3"/>
    <x v="362"/>
    <d v="2014-07-16T00:00:00"/>
    <s v="Standard Class"/>
    <x v="440"/>
    <s v="Jamie Frazer"/>
    <x v="0"/>
    <s v="United States"/>
    <s v="Manchester"/>
    <x v="29"/>
    <n v="6040"/>
    <x v="3"/>
    <s v="OFF-ST-10002554"/>
    <x v="1"/>
    <x v="4"/>
    <s v="Tennsco Industrial Shelving"/>
    <n v="195.64"/>
    <n v="4"/>
    <n v="0"/>
    <n v="3.9128000000000043"/>
  </r>
  <r>
    <n v="6143"/>
    <x v="3059"/>
    <x v="3"/>
    <x v="362"/>
    <d v="2014-07-16T00:00:00"/>
    <s v="Standard Class"/>
    <x v="440"/>
    <s v="Jamie Frazer"/>
    <x v="0"/>
    <s v="United States"/>
    <s v="Manchester"/>
    <x v="29"/>
    <n v="6040"/>
    <x v="3"/>
    <s v="TEC-PH-10001336"/>
    <x v="2"/>
    <x v="7"/>
    <s v="Digium D40 VoIP phone"/>
    <n v="257.98"/>
    <n v="2"/>
    <n v="0"/>
    <n v="74.8142"/>
  </r>
  <r>
    <n v="6144"/>
    <x v="3059"/>
    <x v="3"/>
    <x v="362"/>
    <d v="2014-07-16T00:00:00"/>
    <s v="Standard Class"/>
    <x v="440"/>
    <s v="Jamie Frazer"/>
    <x v="0"/>
    <s v="United States"/>
    <s v="Manchester"/>
    <x v="29"/>
    <n v="6040"/>
    <x v="3"/>
    <s v="OFF-AR-10002987"/>
    <x v="1"/>
    <x v="6"/>
    <s v="Prismacolor Color Pencil Set"/>
    <n v="119.03999999999999"/>
    <n v="6"/>
    <n v="0"/>
    <n v="48.806400000000011"/>
  </r>
  <r>
    <n v="6145"/>
    <x v="3060"/>
    <x v="3"/>
    <x v="818"/>
    <d v="2014-07-02T00:00:00"/>
    <s v="Standard Class"/>
    <x v="218"/>
    <s v="Greg Tran"/>
    <x v="0"/>
    <s v="United States"/>
    <s v="Omaha"/>
    <x v="8"/>
    <n v="68104"/>
    <x v="2"/>
    <s v="OFF-PA-10000575"/>
    <x v="1"/>
    <x v="10"/>
    <s v="Wirebound Message Books, Four 2 3/4 x 5 White Forms per Page"/>
    <n v="20.07"/>
    <n v="3"/>
    <n v="0"/>
    <n v="9.2321999999999989"/>
  </r>
  <r>
    <n v="6146"/>
    <x v="3061"/>
    <x v="2"/>
    <x v="1091"/>
    <d v="2011-12-26T00:00:00"/>
    <s v="Standard Class"/>
    <x v="730"/>
    <s v="Khloe Miller"/>
    <x v="0"/>
    <s v="United States"/>
    <s v="San Jose"/>
    <x v="1"/>
    <n v="95123"/>
    <x v="1"/>
    <s v="OFF-AR-10003394"/>
    <x v="1"/>
    <x v="6"/>
    <s v="Newell 332"/>
    <n v="11.76"/>
    <n v="4"/>
    <n v="0"/>
    <n v="3.1752000000000002"/>
  </r>
  <r>
    <n v="6147"/>
    <x v="3062"/>
    <x v="3"/>
    <x v="610"/>
    <d v="2014-11-26T00:00:00"/>
    <s v="Standard Class"/>
    <x v="601"/>
    <s v="Patrick Jones"/>
    <x v="1"/>
    <s v="United States"/>
    <s v="San Francisco"/>
    <x v="1"/>
    <n v="94122"/>
    <x v="1"/>
    <s v="OFF-AR-10003394"/>
    <x v="1"/>
    <x v="6"/>
    <s v="Newell 332"/>
    <n v="11.76"/>
    <n v="4"/>
    <n v="0"/>
    <n v="3.1752000000000002"/>
  </r>
  <r>
    <n v="6148"/>
    <x v="3062"/>
    <x v="3"/>
    <x v="610"/>
    <d v="2014-11-26T00:00:00"/>
    <s v="Standard Class"/>
    <x v="601"/>
    <s v="Patrick Jones"/>
    <x v="1"/>
    <s v="United States"/>
    <s v="San Francisco"/>
    <x v="1"/>
    <n v="94122"/>
    <x v="1"/>
    <s v="OFF-BI-10001191"/>
    <x v="1"/>
    <x v="8"/>
    <s v="Canvas Sectional Post Binders"/>
    <n v="40.736000000000004"/>
    <n v="2"/>
    <n v="0.2"/>
    <n v="14.7668"/>
  </r>
  <r>
    <n v="6149"/>
    <x v="3063"/>
    <x v="0"/>
    <x v="812"/>
    <d v="2013-06-30T00:00:00"/>
    <s v="Second Class"/>
    <x v="663"/>
    <s v="Anna Chung"/>
    <x v="0"/>
    <s v="United States"/>
    <s v="San Francisco"/>
    <x v="1"/>
    <n v="94109"/>
    <x v="1"/>
    <s v="TEC-PH-10003484"/>
    <x v="2"/>
    <x v="7"/>
    <s v="Ooma Telo VoIP Home Phone System"/>
    <n v="201.584"/>
    <n v="2"/>
    <n v="0.2"/>
    <n v="12.599000000000004"/>
  </r>
  <r>
    <n v="6150"/>
    <x v="3064"/>
    <x v="3"/>
    <x v="116"/>
    <d v="2015-01-01T00:00:00"/>
    <s v="First Class"/>
    <x v="684"/>
    <s v="Jason Gross"/>
    <x v="1"/>
    <s v="United States"/>
    <s v="Long Beach"/>
    <x v="1"/>
    <n v="90805"/>
    <x v="1"/>
    <s v="FUR-CH-10003968"/>
    <x v="0"/>
    <x v="1"/>
    <s v="Novimex Turbo Task Chair"/>
    <n v="340.70400000000006"/>
    <n v="6"/>
    <n v="0.2"/>
    <n v="-34.070400000000006"/>
  </r>
  <r>
    <n v="6151"/>
    <x v="3065"/>
    <x v="0"/>
    <x v="143"/>
    <d v="2013-04-12T00:00:00"/>
    <s v="First Class"/>
    <x v="528"/>
    <s v="Raymond Messe"/>
    <x v="0"/>
    <s v="United States"/>
    <s v="Columbus"/>
    <x v="32"/>
    <n v="31907"/>
    <x v="0"/>
    <s v="FUR-BO-10001608"/>
    <x v="0"/>
    <x v="0"/>
    <s v="Hon Metal Bookcases, Black"/>
    <n v="354.90000000000003"/>
    <n v="5"/>
    <n v="0"/>
    <n v="88.725000000000023"/>
  </r>
  <r>
    <n v="6152"/>
    <x v="3066"/>
    <x v="2"/>
    <x v="772"/>
    <d v="2011-03-21T00:00:00"/>
    <s v="Second Class"/>
    <x v="73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x v="361"/>
    <s v="Rob Dowd"/>
    <x v="0"/>
    <s v="United States"/>
    <s v="Los Angeles"/>
    <x v="1"/>
    <n v="90004"/>
    <x v="1"/>
    <s v="OFF-ST-10002485"/>
    <x v="1"/>
    <x v="4"/>
    <s v="Rogers Deluxe File Chest"/>
    <n v="87.92"/>
    <n v="4"/>
    <n v="0"/>
    <n v="0.87919999999999732"/>
  </r>
  <r>
    <n v="6154"/>
    <x v="3068"/>
    <x v="3"/>
    <x v="693"/>
    <d v="2014-04-24T00:00:00"/>
    <s v="First Class"/>
    <x v="51"/>
    <s v="Cynthia Voltz"/>
    <x v="1"/>
    <s v="United States"/>
    <s v="Philadelphia"/>
    <x v="9"/>
    <n v="19120"/>
    <x v="3"/>
    <s v="FUR-FU-10001876"/>
    <x v="0"/>
    <x v="5"/>
    <s v="Computer Room Manger, 14&quot;"/>
    <n v="51.967999999999996"/>
    <n v="2"/>
    <n v="0.2"/>
    <n v="10.393599999999998"/>
  </r>
  <r>
    <n v="6155"/>
    <x v="3068"/>
    <x v="3"/>
    <x v="693"/>
    <d v="2014-04-24T00:00:00"/>
    <s v="First Class"/>
    <x v="51"/>
    <s v="Cynthia Voltz"/>
    <x v="1"/>
    <s v="United States"/>
    <s v="Philadelphia"/>
    <x v="9"/>
    <n v="19120"/>
    <x v="3"/>
    <s v="OFF-ST-10002370"/>
    <x v="1"/>
    <x v="4"/>
    <s v="Sortfiler Multipurpose Personal File Organizer, Black"/>
    <n v="51.336000000000006"/>
    <n v="3"/>
    <n v="0.2"/>
    <n v="5.7752999999999961"/>
  </r>
  <r>
    <n v="6156"/>
    <x v="3068"/>
    <x v="3"/>
    <x v="693"/>
    <d v="2014-04-24T00:00:00"/>
    <s v="First Class"/>
    <x v="51"/>
    <s v="Cynthia Voltz"/>
    <x v="1"/>
    <s v="United States"/>
    <s v="Philadelphia"/>
    <x v="9"/>
    <n v="19120"/>
    <x v="3"/>
    <s v="OFF-ST-10000142"/>
    <x v="1"/>
    <x v="4"/>
    <s v="Deluxe Rollaway Locking File with Drawer"/>
    <n v="332.70400000000001"/>
    <n v="1"/>
    <n v="0.2"/>
    <n v="33.270399999999981"/>
  </r>
  <r>
    <n v="6157"/>
    <x v="3068"/>
    <x v="3"/>
    <x v="693"/>
    <d v="2014-04-24T00:00:00"/>
    <s v="First Class"/>
    <x v="51"/>
    <s v="Cynthia Voltz"/>
    <x v="1"/>
    <s v="United States"/>
    <s v="Philadelphia"/>
    <x v="9"/>
    <n v="19120"/>
    <x v="3"/>
    <s v="FUR-FU-10004671"/>
    <x v="0"/>
    <x v="5"/>
    <s v="Executive Impressions 12&quot; Wall Clock"/>
    <n v="42.408000000000008"/>
    <n v="3"/>
    <n v="0.2"/>
    <n v="9.5418000000000003"/>
  </r>
  <r>
    <n v="6158"/>
    <x v="3069"/>
    <x v="0"/>
    <x v="1092"/>
    <d v="2013-08-06T00:00:00"/>
    <s v="Second Class"/>
    <x v="743"/>
    <s v="Alex Grayson"/>
    <x v="0"/>
    <s v="United States"/>
    <s v="Tulsa"/>
    <x v="26"/>
    <n v="74133"/>
    <x v="2"/>
    <s v="OFF-EN-10002504"/>
    <x v="1"/>
    <x v="12"/>
    <s v="Tyvek  Top-Opening Peel &amp; Seel Envelopes, Plain White"/>
    <n v="81.539999999999992"/>
    <n v="3"/>
    <n v="0"/>
    <n v="38.323799999999999"/>
  </r>
  <r>
    <n v="6159"/>
    <x v="3069"/>
    <x v="0"/>
    <x v="1092"/>
    <d v="2013-08-06T00:00:00"/>
    <s v="Second Class"/>
    <x v="743"/>
    <s v="Alex Grayson"/>
    <x v="0"/>
    <s v="United States"/>
    <s v="Tulsa"/>
    <x v="26"/>
    <n v="74133"/>
    <x v="2"/>
    <s v="TEC-AC-10004803"/>
    <x v="2"/>
    <x v="11"/>
    <s v="Sony Micro Vault Click 4 GB USB 2.0 Flash Drive"/>
    <n v="167.28"/>
    <n v="12"/>
    <n v="0"/>
    <n v="23.419200000000011"/>
  </r>
  <r>
    <n v="6160"/>
    <x v="3070"/>
    <x v="0"/>
    <x v="275"/>
    <d v="2013-12-10T00:00:00"/>
    <s v="Standard Class"/>
    <x v="306"/>
    <s v="Gary McGarr"/>
    <x v="0"/>
    <s v="United States"/>
    <s v="Los Angeles"/>
    <x v="1"/>
    <n v="90049"/>
    <x v="1"/>
    <s v="OFF-ST-10001932"/>
    <x v="1"/>
    <x v="4"/>
    <s v="Fellowes Staxonsteel Drawer Files"/>
    <n v="772.68"/>
    <n v="4"/>
    <n v="0"/>
    <n v="108.17520000000002"/>
  </r>
  <r>
    <n v="6161"/>
    <x v="3071"/>
    <x v="2"/>
    <x v="1093"/>
    <d v="2011-03-21T00:00:00"/>
    <s v="First Class"/>
    <x v="204"/>
    <s v="Matt Connell"/>
    <x v="1"/>
    <s v="United States"/>
    <s v="Lakeland"/>
    <x v="2"/>
    <n v="33801"/>
    <x v="0"/>
    <s v="TEC-PH-10004667"/>
    <x v="2"/>
    <x v="7"/>
    <s v="Cisco 8x8 Inc. 6753i IP Business Phone System"/>
    <n v="323.97600000000006"/>
    <n v="3"/>
    <n v="0.2"/>
    <n v="28.347899999999981"/>
  </r>
  <r>
    <n v="6162"/>
    <x v="3071"/>
    <x v="2"/>
    <x v="1093"/>
    <d v="2011-03-21T00:00:00"/>
    <s v="First Class"/>
    <x v="204"/>
    <s v="Matt Connell"/>
    <x v="1"/>
    <s v="United States"/>
    <s v="Lakeland"/>
    <x v="2"/>
    <n v="33801"/>
    <x v="0"/>
    <s v="OFF-LA-10000443"/>
    <x v="1"/>
    <x v="2"/>
    <s v="Avery 501"/>
    <n v="11.808"/>
    <n v="4"/>
    <n v="0.2"/>
    <n v="3.9851999999999999"/>
  </r>
  <r>
    <n v="6163"/>
    <x v="3071"/>
    <x v="2"/>
    <x v="1093"/>
    <d v="2011-03-21T00:00:00"/>
    <s v="First Class"/>
    <x v="204"/>
    <s v="Matt Connell"/>
    <x v="1"/>
    <s v="United States"/>
    <s v="Lakeland"/>
    <x v="2"/>
    <n v="33801"/>
    <x v="0"/>
    <s v="OFF-ST-10000918"/>
    <x v="1"/>
    <x v="4"/>
    <s v="Crate-A-Files"/>
    <n v="26.160000000000004"/>
    <n v="3"/>
    <n v="0.2"/>
    <n v="1.961999999999998"/>
  </r>
  <r>
    <n v="6164"/>
    <x v="3071"/>
    <x v="2"/>
    <x v="1093"/>
    <d v="2011-03-21T00:00:00"/>
    <s v="First Class"/>
    <x v="204"/>
    <s v="Matt Connell"/>
    <x v="1"/>
    <s v="United States"/>
    <s v="Lakeland"/>
    <x v="2"/>
    <n v="33801"/>
    <x v="0"/>
    <s v="OFF-BI-10001196"/>
    <x v="1"/>
    <x v="8"/>
    <s v="Avery Flip-Chart Easel Binder, Black"/>
    <n v="33.57"/>
    <n v="5"/>
    <n v="0.7"/>
    <n v="-25.737000000000002"/>
  </r>
  <r>
    <n v="6165"/>
    <x v="3071"/>
    <x v="2"/>
    <x v="1093"/>
    <d v="2011-03-21T00:00:00"/>
    <s v="First Class"/>
    <x v="204"/>
    <s v="Matt Connell"/>
    <x v="1"/>
    <s v="United States"/>
    <s v="Lakeland"/>
    <x v="2"/>
    <n v="33801"/>
    <x v="0"/>
    <s v="FUR-FU-10003981"/>
    <x v="0"/>
    <x v="5"/>
    <s v="Eldon Wave Desk Accessories"/>
    <n v="4.9920000000000009"/>
    <n v="3"/>
    <n v="0.2"/>
    <n v="1.3728000000000002"/>
  </r>
  <r>
    <n v="6166"/>
    <x v="3071"/>
    <x v="2"/>
    <x v="1093"/>
    <d v="2011-03-21T00:00:00"/>
    <s v="First Class"/>
    <x v="204"/>
    <s v="Matt Connell"/>
    <x v="1"/>
    <s v="United States"/>
    <s v="Lakeland"/>
    <x v="2"/>
    <n v="33801"/>
    <x v="0"/>
    <s v="FUR-FU-10002508"/>
    <x v="0"/>
    <x v="5"/>
    <s v="Document Clip Frames"/>
    <n v="20.016000000000002"/>
    <n v="3"/>
    <n v="0.2"/>
    <n v="5.5044000000000013"/>
  </r>
  <r>
    <n v="6167"/>
    <x v="3071"/>
    <x v="2"/>
    <x v="1093"/>
    <d v="2011-03-21T00:00:00"/>
    <s v="First Class"/>
    <x v="204"/>
    <s v="Matt Connell"/>
    <x v="1"/>
    <s v="United States"/>
    <s v="Lakeland"/>
    <x v="2"/>
    <n v="33801"/>
    <x v="0"/>
    <s v="TEC-AC-10002647"/>
    <x v="2"/>
    <x v="11"/>
    <s v="Logitech Wireless Boombox Speaker - portable - wireless, wired"/>
    <n v="170.24"/>
    <n v="2"/>
    <n v="0.2"/>
    <n v="53.199999999999989"/>
  </r>
  <r>
    <n v="6168"/>
    <x v="3072"/>
    <x v="1"/>
    <x v="704"/>
    <d v="2012-04-25T00:00:00"/>
    <s v="Standard Class"/>
    <x v="301"/>
    <s v="Erica Smith"/>
    <x v="0"/>
    <s v="United States"/>
    <s v="Houston"/>
    <x v="5"/>
    <n v="77036"/>
    <x v="2"/>
    <s v="OFF-PA-10002377"/>
    <x v="1"/>
    <x v="10"/>
    <s v="Xerox 1916"/>
    <n v="117.456"/>
    <n v="3"/>
    <n v="0.2"/>
    <n v="44.045999999999992"/>
  </r>
  <r>
    <n v="6169"/>
    <x v="3073"/>
    <x v="1"/>
    <x v="444"/>
    <d v="2012-09-22T00:00:00"/>
    <s v="Second Class"/>
    <x v="459"/>
    <s v="Rick Wilson"/>
    <x v="1"/>
    <s v="United States"/>
    <s v="Los Angeles"/>
    <x v="1"/>
    <n v="90008"/>
    <x v="1"/>
    <s v="OFF-PA-10004530"/>
    <x v="1"/>
    <x v="10"/>
    <s v="Personal Creations Ink Jet Cards and Labels"/>
    <n v="22.96"/>
    <n v="2"/>
    <n v="0"/>
    <n v="11.250400000000001"/>
  </r>
  <r>
    <n v="6170"/>
    <x v="3074"/>
    <x v="2"/>
    <x v="9"/>
    <d v="2011-08-30T00:00:00"/>
    <s v="Second Class"/>
    <x v="462"/>
    <s v="Michael Moore"/>
    <x v="0"/>
    <s v="United States"/>
    <s v="Springfield"/>
    <x v="17"/>
    <n v="22153"/>
    <x v="0"/>
    <s v="OFF-PA-10002986"/>
    <x v="1"/>
    <x v="10"/>
    <s v="Xerox 1898"/>
    <n v="13.36"/>
    <n v="2"/>
    <n v="0"/>
    <n v="6.4127999999999998"/>
  </r>
  <r>
    <n v="6171"/>
    <x v="3075"/>
    <x v="0"/>
    <x v="1054"/>
    <d v="2013-12-25T00:00:00"/>
    <s v="Second Class"/>
    <x v="775"/>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x v="775"/>
    <s v="Mark Haberlin"/>
    <x v="1"/>
    <s v="United States"/>
    <s v="New York City"/>
    <x v="15"/>
    <n v="10035"/>
    <x v="3"/>
    <s v="OFF-AR-10001545"/>
    <x v="1"/>
    <x v="6"/>
    <s v="Newell 326"/>
    <n v="3.52"/>
    <n v="2"/>
    <n v="0"/>
    <n v="1.0207999999999999"/>
  </r>
  <r>
    <n v="6173"/>
    <x v="3076"/>
    <x v="2"/>
    <x v="1094"/>
    <d v="2011-08-08T00:00:00"/>
    <s v="Standard Class"/>
    <x v="125"/>
    <s v="Nick Zandusky"/>
    <x v="2"/>
    <s v="United States"/>
    <s v="Springfield"/>
    <x v="25"/>
    <n v="65807"/>
    <x v="2"/>
    <s v="OFF-BI-10001758"/>
    <x v="1"/>
    <x v="8"/>
    <s v="Wilson Jones 14 Line Acrylic Coated Pressboard Data Binders"/>
    <n v="26.7"/>
    <n v="5"/>
    <n v="0"/>
    <n v="12.548999999999999"/>
  </r>
  <r>
    <n v="6174"/>
    <x v="3076"/>
    <x v="2"/>
    <x v="1094"/>
    <d v="2011-08-08T00:00:00"/>
    <s v="Standard Class"/>
    <x v="125"/>
    <s v="Nick Zandusky"/>
    <x v="2"/>
    <s v="United States"/>
    <s v="Springfield"/>
    <x v="25"/>
    <n v="65807"/>
    <x v="2"/>
    <s v="TEC-AC-10003237"/>
    <x v="2"/>
    <x v="11"/>
    <s v="Memorex Micro Travel Drive 4 GB"/>
    <n v="21.2"/>
    <n v="2"/>
    <n v="0"/>
    <n v="9.1160000000000014"/>
  </r>
  <r>
    <n v="6175"/>
    <x v="3076"/>
    <x v="2"/>
    <x v="1094"/>
    <d v="2011-08-08T00:00:00"/>
    <s v="Standard Class"/>
    <x v="125"/>
    <s v="Nick Zandusky"/>
    <x v="2"/>
    <s v="United States"/>
    <s v="Springfield"/>
    <x v="25"/>
    <n v="65807"/>
    <x v="2"/>
    <s v="OFF-ST-10002011"/>
    <x v="1"/>
    <x v="4"/>
    <s v="Smead Adjustable Mobile File Trolley with Lockable Top"/>
    <n v="838.38"/>
    <n v="2"/>
    <n v="0"/>
    <n v="226.36260000000004"/>
  </r>
  <r>
    <n v="6176"/>
    <x v="3077"/>
    <x v="1"/>
    <x v="481"/>
    <d v="2012-09-26T00:00:00"/>
    <s v="Standard Class"/>
    <x v="673"/>
    <s v="Giulietta Baptist"/>
    <x v="0"/>
    <s v="United States"/>
    <s v="Columbia"/>
    <x v="20"/>
    <n v="29203"/>
    <x v="0"/>
    <s v="FUR-CH-10000309"/>
    <x v="0"/>
    <x v="1"/>
    <s v="Global Comet Stacking Arm Chair"/>
    <n v="1690.04"/>
    <n v="4"/>
    <n v="0"/>
    <n v="422.51"/>
  </r>
  <r>
    <n v="6177"/>
    <x v="3077"/>
    <x v="1"/>
    <x v="481"/>
    <d v="2012-09-26T00:00:00"/>
    <s v="Standard Class"/>
    <x v="673"/>
    <s v="Giulietta Baptist"/>
    <x v="0"/>
    <s v="United States"/>
    <s v="Columbia"/>
    <x v="20"/>
    <n v="29203"/>
    <x v="0"/>
    <s v="OFF-ST-10002444"/>
    <x v="1"/>
    <x v="4"/>
    <s v="Recycled Eldon Regeneration Jumbo File"/>
    <n v="85.96"/>
    <n v="7"/>
    <n v="0"/>
    <n v="24.068799999999996"/>
  </r>
  <r>
    <n v="6178"/>
    <x v="3077"/>
    <x v="1"/>
    <x v="481"/>
    <d v="2012-09-26T00:00:00"/>
    <s v="Standard Class"/>
    <x v="673"/>
    <s v="Giulietta Baptist"/>
    <x v="0"/>
    <s v="United States"/>
    <s v="Columbia"/>
    <x v="20"/>
    <n v="29203"/>
    <x v="0"/>
    <s v="OFF-EN-10001453"/>
    <x v="1"/>
    <x v="12"/>
    <s v="Tyvek Interoffice Envelopes, 9 1/2&quot; x 12 1/2&quot;, 100/Box"/>
    <n v="121.96"/>
    <n v="2"/>
    <n v="0"/>
    <n v="57.32119999999999"/>
  </r>
  <r>
    <n v="6179"/>
    <x v="3077"/>
    <x v="1"/>
    <x v="481"/>
    <d v="2012-09-26T00:00:00"/>
    <s v="Standard Class"/>
    <x v="673"/>
    <s v="Giulietta Baptist"/>
    <x v="0"/>
    <s v="United States"/>
    <s v="Columbia"/>
    <x v="20"/>
    <n v="29203"/>
    <x v="0"/>
    <s v="OFF-PA-10001801"/>
    <x v="1"/>
    <x v="10"/>
    <s v="Xerox 193"/>
    <n v="23.92"/>
    <n v="4"/>
    <n v="0"/>
    <n v="11.720800000000001"/>
  </r>
  <r>
    <n v="6180"/>
    <x v="3077"/>
    <x v="1"/>
    <x v="481"/>
    <d v="2012-09-26T00:00:00"/>
    <s v="Standard Class"/>
    <x v="673"/>
    <s v="Giulietta Baptist"/>
    <x v="0"/>
    <s v="United States"/>
    <s v="Columbia"/>
    <x v="20"/>
    <n v="29203"/>
    <x v="0"/>
    <s v="OFF-ST-10000563"/>
    <x v="1"/>
    <x v="4"/>
    <s v="Fellowes Bankers Box Stor/Drawer Steel Plus"/>
    <n v="63.96"/>
    <n v="2"/>
    <n v="0"/>
    <n v="6.3960000000000008"/>
  </r>
  <r>
    <n v="6181"/>
    <x v="3077"/>
    <x v="1"/>
    <x v="481"/>
    <d v="2012-09-26T00:00:00"/>
    <s v="Standard Class"/>
    <x v="673"/>
    <s v="Giulietta Baptist"/>
    <x v="0"/>
    <s v="United States"/>
    <s v="Columbia"/>
    <x v="20"/>
    <n v="29203"/>
    <x v="0"/>
    <s v="TEC-PH-10000369"/>
    <x v="2"/>
    <x v="7"/>
    <s v="HTC One Mini"/>
    <n v="629.94999999999993"/>
    <n v="5"/>
    <n v="0"/>
    <n v="176.38600000000002"/>
  </r>
  <r>
    <n v="6182"/>
    <x v="3077"/>
    <x v="1"/>
    <x v="481"/>
    <d v="2012-09-26T00:00:00"/>
    <s v="Standard Class"/>
    <x v="673"/>
    <s v="Giulietta Baptist"/>
    <x v="0"/>
    <s v="United States"/>
    <s v="Columbia"/>
    <x v="20"/>
    <n v="29203"/>
    <x v="0"/>
    <s v="TEC-PH-10002538"/>
    <x v="2"/>
    <x v="7"/>
    <s v="Grandstream GXP1160 VoIP phone"/>
    <n v="113.72999999999999"/>
    <n v="3"/>
    <n v="0"/>
    <n v="32.981699999999989"/>
  </r>
  <r>
    <n v="6183"/>
    <x v="3077"/>
    <x v="1"/>
    <x v="481"/>
    <d v="2012-09-26T00:00:00"/>
    <s v="Standard Class"/>
    <x v="673"/>
    <s v="Giulietta Baptist"/>
    <x v="0"/>
    <s v="United States"/>
    <s v="Columbia"/>
    <x v="20"/>
    <n v="29203"/>
    <x v="0"/>
    <s v="OFF-BI-10000050"/>
    <x v="1"/>
    <x v="8"/>
    <s v="Angle-D Binders with Locking Rings, Label Holders"/>
    <n v="14.6"/>
    <n v="2"/>
    <n v="0"/>
    <n v="6.8619999999999992"/>
  </r>
  <r>
    <n v="6184"/>
    <x v="3077"/>
    <x v="1"/>
    <x v="481"/>
    <d v="2012-09-26T00:00:00"/>
    <s v="Standard Class"/>
    <x v="673"/>
    <s v="Giulietta Baptist"/>
    <x v="0"/>
    <s v="United States"/>
    <s v="Columbia"/>
    <x v="20"/>
    <n v="29203"/>
    <x v="0"/>
    <s v="OFF-ST-10004186"/>
    <x v="1"/>
    <x v="4"/>
    <s v="Stur-D-Stor Shelving, Vertical 5-Shelf: 72&quot;H x 36&quot;W x 18 1/2&quot;D"/>
    <n v="887.84"/>
    <n v="8"/>
    <n v="0"/>
    <n v="17.756799999999998"/>
  </r>
  <r>
    <n v="6185"/>
    <x v="3078"/>
    <x v="0"/>
    <x v="25"/>
    <d v="2013-12-14T00:00:00"/>
    <s v="First Class"/>
    <x v="489"/>
    <s v="Deborah Brumfield"/>
    <x v="2"/>
    <s v="United States"/>
    <s v="Portland"/>
    <x v="21"/>
    <n v="97206"/>
    <x v="1"/>
    <s v="FUR-CH-10004218"/>
    <x v="0"/>
    <x v="1"/>
    <s v="Global Fabric Manager's Chair, Dark Gray"/>
    <n v="403.92"/>
    <n v="5"/>
    <n v="0.2"/>
    <n v="25.245000000000019"/>
  </r>
  <r>
    <n v="6186"/>
    <x v="3079"/>
    <x v="1"/>
    <x v="976"/>
    <d v="2012-08-12T00:00:00"/>
    <s v="Standard Class"/>
    <x v="600"/>
    <s v="Jim Karlsson"/>
    <x v="0"/>
    <s v="United States"/>
    <s v="Philadelphia"/>
    <x v="9"/>
    <n v="19120"/>
    <x v="3"/>
    <s v="OFF-AR-10002952"/>
    <x v="1"/>
    <x v="6"/>
    <s v="Stanley Contemporary Battery Pencil Sharpeners"/>
    <n v="106.8"/>
    <n v="10"/>
    <n v="0.2"/>
    <n v="10.679999999999996"/>
  </r>
  <r>
    <n v="6187"/>
    <x v="3080"/>
    <x v="1"/>
    <x v="219"/>
    <d v="2012-11-17T00:00:00"/>
    <s v="First Class"/>
    <x v="186"/>
    <s v="Maya Herman"/>
    <x v="1"/>
    <s v="United States"/>
    <s v="New York City"/>
    <x v="15"/>
    <n v="10035"/>
    <x v="3"/>
    <s v="OFF-ST-10003058"/>
    <x v="1"/>
    <x v="4"/>
    <s v="Eldon Mobile Mega Data Cart  Mega Stackable  Add-On Trays"/>
    <n v="70.949999999999989"/>
    <n v="3"/>
    <n v="0"/>
    <n v="20.575499999999998"/>
  </r>
  <r>
    <n v="6188"/>
    <x v="3080"/>
    <x v="1"/>
    <x v="219"/>
    <d v="2012-11-17T00:00:00"/>
    <s v="First Class"/>
    <x v="186"/>
    <s v="Maya Herman"/>
    <x v="1"/>
    <s v="United States"/>
    <s v="New York City"/>
    <x v="15"/>
    <n v="10035"/>
    <x v="3"/>
    <s v="OFF-BI-10003963"/>
    <x v="1"/>
    <x v="8"/>
    <s v="Cardinal Holdit Data Disk Pockets"/>
    <n v="34.944000000000003"/>
    <n v="6"/>
    <n v="0.2"/>
    <n v="11.793599999999998"/>
  </r>
  <r>
    <n v="6189"/>
    <x v="3080"/>
    <x v="1"/>
    <x v="219"/>
    <d v="2012-11-17T00:00:00"/>
    <s v="First Class"/>
    <x v="186"/>
    <s v="Maya Herman"/>
    <x v="1"/>
    <s v="United States"/>
    <s v="New York City"/>
    <x v="15"/>
    <n v="10035"/>
    <x v="3"/>
    <s v="OFF-AR-10001955"/>
    <x v="1"/>
    <x v="6"/>
    <s v="Newell 319"/>
    <n v="119.03999999999999"/>
    <n v="6"/>
    <n v="0"/>
    <n v="35.711999999999989"/>
  </r>
  <r>
    <n v="6190"/>
    <x v="3081"/>
    <x v="3"/>
    <x v="1095"/>
    <d v="2014-04-09T00:00:00"/>
    <s v="Standard Class"/>
    <x v="562"/>
    <s v="Anne McFarland"/>
    <x v="0"/>
    <s v="United States"/>
    <s v="Des Plaines"/>
    <x v="10"/>
    <n v="60016"/>
    <x v="2"/>
    <s v="TEC-PH-10004345"/>
    <x v="2"/>
    <x v="7"/>
    <s v="Cisco SPA 502G IP Phone"/>
    <n v="383.84000000000003"/>
    <n v="4"/>
    <n v="0.2"/>
    <n v="47.97999999999999"/>
  </r>
  <r>
    <n v="6191"/>
    <x v="3082"/>
    <x v="0"/>
    <x v="435"/>
    <d v="2013-12-29T00:00:00"/>
    <s v="Standard Class"/>
    <x v="341"/>
    <s v="Jessica Myrick"/>
    <x v="0"/>
    <s v="United States"/>
    <s v="New York City"/>
    <x v="15"/>
    <n v="10035"/>
    <x v="3"/>
    <s v="FUR-FU-10003192"/>
    <x v="0"/>
    <x v="5"/>
    <s v="Luxo Adjustable Task Clamp Lamp"/>
    <n v="799.56000000000006"/>
    <n v="9"/>
    <n v="0"/>
    <n v="207.88559999999998"/>
  </r>
  <r>
    <n v="6192"/>
    <x v="3083"/>
    <x v="3"/>
    <x v="1096"/>
    <d v="2014-12-14T00:00:00"/>
    <s v="Same Day"/>
    <x v="596"/>
    <s v="Mitch Webber"/>
    <x v="0"/>
    <s v="United States"/>
    <s v="Seattle"/>
    <x v="4"/>
    <n v="98103"/>
    <x v="1"/>
    <s v="OFF-ST-10001325"/>
    <x v="1"/>
    <x v="4"/>
    <s v="Sterilite Officeware Hinged File Box"/>
    <n v="31.44"/>
    <n v="3"/>
    <n v="0"/>
    <n v="8.4888000000000012"/>
  </r>
  <r>
    <n v="6193"/>
    <x v="3084"/>
    <x v="3"/>
    <x v="66"/>
    <d v="2014-12-27T00:00:00"/>
    <s v="Standard Class"/>
    <x v="743"/>
    <s v="Alex Grayson"/>
    <x v="0"/>
    <s v="United States"/>
    <s v="Houston"/>
    <x v="5"/>
    <n v="77095"/>
    <x v="2"/>
    <s v="OFF-PA-10000019"/>
    <x v="1"/>
    <x v="10"/>
    <s v="Xerox 1931"/>
    <n v="25.920000000000005"/>
    <n v="5"/>
    <n v="0.2"/>
    <n v="9.0719999999999992"/>
  </r>
  <r>
    <n v="6194"/>
    <x v="3084"/>
    <x v="3"/>
    <x v="66"/>
    <d v="2014-12-27T00:00:00"/>
    <s v="Standard Class"/>
    <x v="743"/>
    <s v="Alex Grayson"/>
    <x v="0"/>
    <s v="United States"/>
    <s v="Houston"/>
    <x v="5"/>
    <n v="77095"/>
    <x v="2"/>
    <s v="OFF-BI-10003429"/>
    <x v="1"/>
    <x v="8"/>
    <s v="Cardinal HOLDit! Binder Insert Strips,Extra Strips"/>
    <n v="6.3299999999999992"/>
    <n v="5"/>
    <n v="0.8"/>
    <n v="-9.8114999999999988"/>
  </r>
  <r>
    <n v="6195"/>
    <x v="3084"/>
    <x v="3"/>
    <x v="66"/>
    <d v="2014-12-27T00:00:00"/>
    <s v="Standard Class"/>
    <x v="743"/>
    <s v="Alex Grayson"/>
    <x v="0"/>
    <s v="United States"/>
    <s v="Houston"/>
    <x v="5"/>
    <n v="77095"/>
    <x v="2"/>
    <s v="OFF-PA-10000176"/>
    <x v="1"/>
    <x v="10"/>
    <s v="Xerox 1887"/>
    <n v="75.88"/>
    <n v="5"/>
    <n v="0.2"/>
    <n v="26.557999999999993"/>
  </r>
  <r>
    <n v="6196"/>
    <x v="3085"/>
    <x v="3"/>
    <x v="208"/>
    <d v="2014-10-29T00:00:00"/>
    <s v="Standard Class"/>
    <x v="380"/>
    <s v="Charles McCrossin"/>
    <x v="0"/>
    <s v="United States"/>
    <s v="Philadelphia"/>
    <x v="9"/>
    <n v="19143"/>
    <x v="3"/>
    <s v="TEC-PH-10004165"/>
    <x v="2"/>
    <x v="7"/>
    <s v="Mitel MiVoice 5330e IP Phone"/>
    <n v="329.988"/>
    <n v="2"/>
    <n v="0.4"/>
    <n v="-76.997200000000021"/>
  </r>
  <r>
    <n v="6197"/>
    <x v="3085"/>
    <x v="3"/>
    <x v="208"/>
    <d v="2014-10-29T00:00:00"/>
    <s v="Standard Class"/>
    <x v="380"/>
    <s v="Charles McCrossin"/>
    <x v="0"/>
    <s v="United States"/>
    <s v="Philadelphia"/>
    <x v="9"/>
    <n v="19143"/>
    <x v="3"/>
    <s v="OFF-ST-10000352"/>
    <x v="1"/>
    <x v="4"/>
    <s v="Acco Perma 2700 Stacking Storage Drawers"/>
    <n v="71.376000000000005"/>
    <n v="3"/>
    <n v="0.2"/>
    <n v="-4.460999999999995"/>
  </r>
  <r>
    <n v="6198"/>
    <x v="3086"/>
    <x v="1"/>
    <x v="50"/>
    <d v="2012-11-17T00:00:00"/>
    <s v="Standard Class"/>
    <x v="154"/>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x v="154"/>
    <s v="Russell Applegate"/>
    <x v="0"/>
    <s v="United States"/>
    <s v="Columbus"/>
    <x v="14"/>
    <n v="47201"/>
    <x v="2"/>
    <s v="TEC-PH-10001536"/>
    <x v="2"/>
    <x v="7"/>
    <s v="Spigen Samsung Galaxy S5 Case Wallet"/>
    <n v="50.97"/>
    <n v="3"/>
    <n v="0"/>
    <n v="13.252199999999997"/>
  </r>
  <r>
    <n v="6200"/>
    <x v="3086"/>
    <x v="1"/>
    <x v="50"/>
    <d v="2012-11-17T00:00:00"/>
    <s v="Standard Class"/>
    <x v="154"/>
    <s v="Russell Applegate"/>
    <x v="0"/>
    <s v="United States"/>
    <s v="Columbus"/>
    <x v="14"/>
    <n v="47201"/>
    <x v="2"/>
    <s v="OFF-PA-10001790"/>
    <x v="1"/>
    <x v="10"/>
    <s v="Xerox 1910"/>
    <n v="96.08"/>
    <n v="2"/>
    <n v="0"/>
    <n v="46.118399999999994"/>
  </r>
  <r>
    <n v="6201"/>
    <x v="3087"/>
    <x v="1"/>
    <x v="392"/>
    <d v="2012-04-20T00:00:00"/>
    <s v="Standard Class"/>
    <x v="766"/>
    <s v="Sarah Brown"/>
    <x v="0"/>
    <s v="United States"/>
    <s v="Evanston"/>
    <x v="10"/>
    <n v="60201"/>
    <x v="2"/>
    <s v="TEC-CO-10001766"/>
    <x v="2"/>
    <x v="16"/>
    <s v="Canon PC940 Copier"/>
    <n v="1439.9680000000001"/>
    <n v="4"/>
    <n v="0.2"/>
    <n v="485.98919999999993"/>
  </r>
  <r>
    <n v="6202"/>
    <x v="3087"/>
    <x v="1"/>
    <x v="392"/>
    <d v="2012-04-20T00:00:00"/>
    <s v="Standard Class"/>
    <x v="766"/>
    <s v="Sarah Brown"/>
    <x v="0"/>
    <s v="United States"/>
    <s v="Evanston"/>
    <x v="10"/>
    <n v="60201"/>
    <x v="2"/>
    <s v="TEC-AC-10004396"/>
    <x v="2"/>
    <x v="11"/>
    <s v="Logitech Keyboard K120"/>
    <n v="43.56"/>
    <n v="3"/>
    <n v="0.2"/>
    <n v="-4.9004999999999974"/>
  </r>
  <r>
    <n v="6203"/>
    <x v="3088"/>
    <x v="0"/>
    <x v="186"/>
    <d v="2013-12-24T00:00:00"/>
    <s v="Standard Class"/>
    <x v="7"/>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x v="603"/>
    <s v="Susan Vittorini"/>
    <x v="0"/>
    <s v="United States"/>
    <s v="Columbus"/>
    <x v="24"/>
    <n v="43229"/>
    <x v="3"/>
    <s v="TEC-PH-10001305"/>
    <x v="2"/>
    <x v="7"/>
    <s v="Panasonic KX TS208W Corded phone"/>
    <n v="235.15199999999999"/>
    <n v="8"/>
    <n v="0.4"/>
    <n v="-47.030399999999986"/>
  </r>
  <r>
    <n v="6205"/>
    <x v="3090"/>
    <x v="3"/>
    <x v="96"/>
    <d v="2014-12-04T00:00:00"/>
    <s v="First Class"/>
    <x v="377"/>
    <s v="Matthew Grinstein"/>
    <x v="2"/>
    <s v="United States"/>
    <s v="Marion"/>
    <x v="24"/>
    <n v="43302"/>
    <x v="3"/>
    <s v="FUR-FU-10002885"/>
    <x v="0"/>
    <x v="5"/>
    <s v="Magna Visual Magnetic Picture Hangers"/>
    <n v="7.7120000000000006"/>
    <n v="2"/>
    <n v="0.2"/>
    <n v="1.7352000000000005"/>
  </r>
  <r>
    <n v="6206"/>
    <x v="3091"/>
    <x v="0"/>
    <x v="201"/>
    <d v="2013-10-25T00:00:00"/>
    <s v="Second Class"/>
    <x v="320"/>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x v="320"/>
    <s v="Chuck Magee"/>
    <x v="0"/>
    <s v="United States"/>
    <s v="Houston"/>
    <x v="5"/>
    <n v="77095"/>
    <x v="2"/>
    <s v="OFF-FA-10003112"/>
    <x v="1"/>
    <x v="13"/>
    <s v="Staples"/>
    <n v="25.248000000000001"/>
    <n v="4"/>
    <n v="0.2"/>
    <n v="7.8899999999999979"/>
  </r>
  <r>
    <n v="6208"/>
    <x v="3091"/>
    <x v="0"/>
    <x v="201"/>
    <d v="2013-10-25T00:00:00"/>
    <s v="Second Class"/>
    <x v="320"/>
    <s v="Chuck Magee"/>
    <x v="0"/>
    <s v="United States"/>
    <s v="Houston"/>
    <x v="5"/>
    <n v="77095"/>
    <x v="2"/>
    <s v="FUR-CH-10002372"/>
    <x v="0"/>
    <x v="1"/>
    <s v="Office Star - Ergonomically Designed Knee Chair"/>
    <n v="56.686"/>
    <n v="1"/>
    <n v="0.3"/>
    <n v="-14.576399999999996"/>
  </r>
  <r>
    <n v="6209"/>
    <x v="3092"/>
    <x v="3"/>
    <x v="365"/>
    <d v="2014-10-04T00:00:00"/>
    <s v="Standard Class"/>
    <x v="545"/>
    <s v="Michelle Ellison"/>
    <x v="1"/>
    <s v="United States"/>
    <s v="Marion"/>
    <x v="24"/>
    <n v="43302"/>
    <x v="3"/>
    <s v="OFF-ST-10000563"/>
    <x v="1"/>
    <x v="4"/>
    <s v="Fellowes Bankers Box Stor/Drawer Steel Plus"/>
    <n v="51.168000000000006"/>
    <n v="2"/>
    <n v="0.2"/>
    <n v="-6.3960000000000008"/>
  </r>
  <r>
    <n v="6210"/>
    <x v="3093"/>
    <x v="3"/>
    <x v="238"/>
    <d v="2014-08-26T00:00:00"/>
    <s v="Standard Class"/>
    <x v="453"/>
    <s v="Yana Sorensen"/>
    <x v="1"/>
    <s v="United States"/>
    <s v="Seattle"/>
    <x v="4"/>
    <n v="98103"/>
    <x v="1"/>
    <s v="OFF-BI-10003925"/>
    <x v="1"/>
    <x v="8"/>
    <s v="Fellowes PB300 Plastic Comb Binding Machine"/>
    <n v="2793.5280000000002"/>
    <n v="9"/>
    <n v="0.2"/>
    <n v="942.81569999999988"/>
  </r>
  <r>
    <n v="6211"/>
    <x v="3093"/>
    <x v="3"/>
    <x v="238"/>
    <d v="2014-08-26T00:00:00"/>
    <s v="Standard Class"/>
    <x v="453"/>
    <s v="Yana Sorensen"/>
    <x v="1"/>
    <s v="United States"/>
    <s v="Seattle"/>
    <x v="4"/>
    <n v="98103"/>
    <x v="1"/>
    <s v="OFF-ST-10003306"/>
    <x v="1"/>
    <x v="4"/>
    <s v="Letter Size Cart"/>
    <n v="1000.0200000000001"/>
    <n v="7"/>
    <n v="0"/>
    <n v="290.00579999999991"/>
  </r>
  <r>
    <n v="6212"/>
    <x v="3093"/>
    <x v="3"/>
    <x v="238"/>
    <d v="2014-08-26T00:00:00"/>
    <s v="Standard Class"/>
    <x v="453"/>
    <s v="Yana Sorensen"/>
    <x v="1"/>
    <s v="United States"/>
    <s v="Seattle"/>
    <x v="4"/>
    <n v="98103"/>
    <x v="1"/>
    <s v="FUR-FU-10001475"/>
    <x v="0"/>
    <x v="5"/>
    <s v="Contract Clock, 14&quot;, Brown"/>
    <n v="65.94"/>
    <n v="3"/>
    <n v="0"/>
    <n v="22.419600000000003"/>
  </r>
  <r>
    <n v="6213"/>
    <x v="3094"/>
    <x v="3"/>
    <x v="105"/>
    <d v="2014-11-17T00:00:00"/>
    <s v="Second Class"/>
    <x v="93"/>
    <s v="Maria Bertelson"/>
    <x v="0"/>
    <s v="United States"/>
    <s v="Longview"/>
    <x v="4"/>
    <n v="98632"/>
    <x v="1"/>
    <s v="OFF-FA-10003495"/>
    <x v="1"/>
    <x v="13"/>
    <s v="Staples"/>
    <n v="18.240000000000002"/>
    <n v="3"/>
    <n v="0"/>
    <n v="9.120000000000001"/>
  </r>
  <r>
    <n v="6214"/>
    <x v="3094"/>
    <x v="3"/>
    <x v="105"/>
    <d v="2014-11-17T00:00:00"/>
    <s v="Second Class"/>
    <x v="93"/>
    <s v="Maria Bertelson"/>
    <x v="0"/>
    <s v="United States"/>
    <s v="Longview"/>
    <x v="4"/>
    <n v="98632"/>
    <x v="1"/>
    <s v="OFF-AP-10004708"/>
    <x v="1"/>
    <x v="9"/>
    <s v="Fellowes Superior 10 Outlet Split Surge Protector"/>
    <n v="76.12"/>
    <n v="2"/>
    <n v="0"/>
    <n v="22.074799999999996"/>
  </r>
  <r>
    <n v="6215"/>
    <x v="3095"/>
    <x v="2"/>
    <x v="856"/>
    <d v="2011-10-15T00:00:00"/>
    <s v="Standard Class"/>
    <x v="238"/>
    <s v="Alan Shonely"/>
    <x v="0"/>
    <s v="United States"/>
    <s v="Redondo Beach"/>
    <x v="1"/>
    <n v="90278"/>
    <x v="1"/>
    <s v="OFF-EN-10001219"/>
    <x v="1"/>
    <x v="12"/>
    <s v="#10- 4 1/8&quot; x 9 1/2&quot; Security-Tint Envelopes"/>
    <n v="7.64"/>
    <n v="1"/>
    <n v="0"/>
    <n v="3.7435999999999998"/>
  </r>
  <r>
    <n v="6216"/>
    <x v="3096"/>
    <x v="1"/>
    <x v="109"/>
    <d v="2012-12-03T00:00:00"/>
    <s v="Standard Class"/>
    <x v="466"/>
    <s v="Mark Cousins"/>
    <x v="1"/>
    <s v="United States"/>
    <s v="New York City"/>
    <x v="15"/>
    <n v="10035"/>
    <x v="3"/>
    <s v="FUR-FU-10000087"/>
    <x v="0"/>
    <x v="5"/>
    <s v="Executive Impressions 14&quot; Two-Color Numerals Wall Clock"/>
    <n v="68.16"/>
    <n v="3"/>
    <n v="0"/>
    <n v="27.945600000000002"/>
  </r>
  <r>
    <n v="6217"/>
    <x v="3096"/>
    <x v="1"/>
    <x v="109"/>
    <d v="2012-12-03T00:00:00"/>
    <s v="Standard Class"/>
    <x v="466"/>
    <s v="Mark Cousins"/>
    <x v="1"/>
    <s v="United States"/>
    <s v="New York City"/>
    <x v="15"/>
    <n v="10035"/>
    <x v="3"/>
    <s v="OFF-EN-10001539"/>
    <x v="1"/>
    <x v="12"/>
    <s v="Staples"/>
    <n v="62.24"/>
    <n v="8"/>
    <n v="0"/>
    <n v="29.252800000000001"/>
  </r>
  <r>
    <n v="6218"/>
    <x v="3097"/>
    <x v="1"/>
    <x v="1097"/>
    <d v="2012-08-02T00:00:00"/>
    <s v="Standard Class"/>
    <x v="310"/>
    <s v="Patrick Gardner"/>
    <x v="0"/>
    <s v="United States"/>
    <s v="Louisville"/>
    <x v="0"/>
    <n v="40214"/>
    <x v="0"/>
    <s v="TEC-PH-10004897"/>
    <x v="2"/>
    <x v="7"/>
    <s v="Mediabridge Sport Armband iPhone 5s"/>
    <n v="29.97"/>
    <n v="3"/>
    <n v="0"/>
    <n v="0.29969999999999963"/>
  </r>
  <r>
    <n v="6219"/>
    <x v="3098"/>
    <x v="0"/>
    <x v="201"/>
    <d v="2013-10-27T00:00:00"/>
    <s v="Standard Class"/>
    <x v="559"/>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x v="559"/>
    <s v="Joy Smith"/>
    <x v="0"/>
    <s v="United States"/>
    <s v="Trenton"/>
    <x v="12"/>
    <n v="48183"/>
    <x v="2"/>
    <s v="TEC-PH-10001557"/>
    <x v="2"/>
    <x v="7"/>
    <s v="Pyle PMP37LED"/>
    <n v="191.98"/>
    <n v="2"/>
    <n v="0"/>
    <n v="51.834599999999995"/>
  </r>
  <r>
    <n v="6221"/>
    <x v="3098"/>
    <x v="0"/>
    <x v="201"/>
    <d v="2013-10-27T00:00:00"/>
    <s v="Standard Class"/>
    <x v="559"/>
    <s v="Joy Smith"/>
    <x v="0"/>
    <s v="United States"/>
    <s v="Trenton"/>
    <x v="12"/>
    <n v="48183"/>
    <x v="2"/>
    <s v="OFF-ST-10000617"/>
    <x v="1"/>
    <x v="4"/>
    <s v="Woodgrain Magazine Files by Perma"/>
    <n v="20.86"/>
    <n v="7"/>
    <n v="0"/>
    <n v="1.4601999999999977"/>
  </r>
  <r>
    <n v="6222"/>
    <x v="3099"/>
    <x v="3"/>
    <x v="32"/>
    <d v="2014-09-19T00:00:00"/>
    <s v="Second Class"/>
    <x v="677"/>
    <s v="Joy Bell-"/>
    <x v="0"/>
    <s v="United States"/>
    <s v="Los Angeles"/>
    <x v="1"/>
    <n v="90045"/>
    <x v="1"/>
    <s v="OFF-LA-10000121"/>
    <x v="1"/>
    <x v="2"/>
    <s v="Avery 48"/>
    <n v="56.699999999999996"/>
    <n v="9"/>
    <n v="0"/>
    <n v="26.081999999999997"/>
  </r>
  <r>
    <n v="6223"/>
    <x v="3100"/>
    <x v="3"/>
    <x v="331"/>
    <d v="2014-12-28T00:00:00"/>
    <s v="Standard Class"/>
    <x v="213"/>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x v="213"/>
    <s v="Darren Koutras"/>
    <x v="0"/>
    <s v="United States"/>
    <s v="Hendersonville"/>
    <x v="18"/>
    <n v="37075"/>
    <x v="0"/>
    <s v="OFF-AR-10000422"/>
    <x v="1"/>
    <x v="6"/>
    <s v="Pencil and Crayon Sharpener"/>
    <n v="12.263999999999999"/>
    <n v="7"/>
    <n v="0.2"/>
    <n v="1.0730999999999993"/>
  </r>
  <r>
    <n v="6225"/>
    <x v="3100"/>
    <x v="3"/>
    <x v="331"/>
    <d v="2014-12-28T00:00:00"/>
    <s v="Standard Class"/>
    <x v="213"/>
    <s v="Darren Koutras"/>
    <x v="0"/>
    <s v="United States"/>
    <s v="Hendersonville"/>
    <x v="18"/>
    <n v="37075"/>
    <x v="0"/>
    <s v="OFF-ST-10004123"/>
    <x v="1"/>
    <x v="4"/>
    <s v="Safco Industrial Wire Shelving System"/>
    <n v="218.35200000000003"/>
    <n v="3"/>
    <n v="0.2"/>
    <n v="-54.588000000000008"/>
  </r>
  <r>
    <n v="6226"/>
    <x v="3101"/>
    <x v="1"/>
    <x v="348"/>
    <d v="2012-10-09T00:00:00"/>
    <s v="Standard Class"/>
    <x v="223"/>
    <s v="Jeremy Farry"/>
    <x v="0"/>
    <s v="United States"/>
    <s v="Portland"/>
    <x v="21"/>
    <n v="97206"/>
    <x v="1"/>
    <s v="FUR-BO-10003660"/>
    <x v="0"/>
    <x v="0"/>
    <s v="Bush Cubix Collection Bookcases, Fully Assembled"/>
    <n v="66.294000000000011"/>
    <n v="1"/>
    <n v="0.7"/>
    <n v="-103.86059999999998"/>
  </r>
  <r>
    <n v="6227"/>
    <x v="3101"/>
    <x v="1"/>
    <x v="348"/>
    <d v="2012-10-09T00:00:00"/>
    <s v="Standard Class"/>
    <x v="223"/>
    <s v="Jeremy Farry"/>
    <x v="0"/>
    <s v="United States"/>
    <s v="Portland"/>
    <x v="21"/>
    <n v="97206"/>
    <x v="1"/>
    <s v="FUR-CH-10000422"/>
    <x v="0"/>
    <x v="1"/>
    <s v="Global Highback Leather Tilter in Burgundy"/>
    <n v="291.16800000000001"/>
    <n v="4"/>
    <n v="0.2"/>
    <n v="-14.558399999999978"/>
  </r>
  <r>
    <n v="6228"/>
    <x v="3102"/>
    <x v="2"/>
    <x v="981"/>
    <d v="2011-11-07T00:00:00"/>
    <s v="Standard Class"/>
    <x v="138"/>
    <s v="Patrick O'Brill"/>
    <x v="0"/>
    <s v="United States"/>
    <s v="Irving"/>
    <x v="5"/>
    <n v="75061"/>
    <x v="2"/>
    <s v="TEC-PH-10002923"/>
    <x v="2"/>
    <x v="7"/>
    <s v="Logitech B530 USB Headset - headset - Full size, Binaural"/>
    <n v="88.77600000000001"/>
    <n v="3"/>
    <n v="0.2"/>
    <n v="7.7679000000000009"/>
  </r>
  <r>
    <n v="6229"/>
    <x v="3103"/>
    <x v="0"/>
    <x v="115"/>
    <d v="2013-01-27T00:00:00"/>
    <s v="Standard Class"/>
    <x v="404"/>
    <s v="Bradley Talbott"/>
    <x v="2"/>
    <s v="United States"/>
    <s v="Cleveland"/>
    <x v="24"/>
    <n v="44105"/>
    <x v="3"/>
    <s v="TEC-PH-10004093"/>
    <x v="2"/>
    <x v="7"/>
    <s v="Panasonic Kx-TS550"/>
    <n v="110.376"/>
    <n v="4"/>
    <n v="0.4"/>
    <n v="-20.235600000000005"/>
  </r>
  <r>
    <n v="6230"/>
    <x v="3103"/>
    <x v="0"/>
    <x v="115"/>
    <d v="2013-01-27T00:00:00"/>
    <s v="Standard Class"/>
    <x v="404"/>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x v="508"/>
    <s v="Natalie Webber"/>
    <x v="0"/>
    <s v="United States"/>
    <s v="Waterloo"/>
    <x v="23"/>
    <n v="50701"/>
    <x v="2"/>
    <s v="OFF-AR-10001166"/>
    <x v="1"/>
    <x v="6"/>
    <s v="Staples"/>
    <n v="30.32"/>
    <n v="4"/>
    <n v="0"/>
    <n v="11.8248"/>
  </r>
  <r>
    <n v="6232"/>
    <x v="3105"/>
    <x v="3"/>
    <x v="220"/>
    <d v="2014-09-12T00:00:00"/>
    <s v="Same Day"/>
    <x v="226"/>
    <s v="Jennifer Ferguson"/>
    <x v="0"/>
    <s v="United States"/>
    <s v="Seattle"/>
    <x v="4"/>
    <n v="98105"/>
    <x v="1"/>
    <s v="FUR-CH-10003199"/>
    <x v="0"/>
    <x v="1"/>
    <s v="Office Star - Contemporary Task Swivel Chair"/>
    <n v="177.56800000000001"/>
    <n v="2"/>
    <n v="0.2"/>
    <n v="8.8783999999999921"/>
  </r>
  <r>
    <n v="6233"/>
    <x v="3105"/>
    <x v="3"/>
    <x v="220"/>
    <d v="2014-09-12T00:00:00"/>
    <s v="Same Day"/>
    <x v="226"/>
    <s v="Jennifer Ferguson"/>
    <x v="0"/>
    <s v="United States"/>
    <s v="Seattle"/>
    <x v="4"/>
    <n v="98105"/>
    <x v="1"/>
    <s v="OFF-PA-10002005"/>
    <x v="1"/>
    <x v="10"/>
    <s v="Xerox 225"/>
    <n v="19.440000000000001"/>
    <n v="3"/>
    <n v="0"/>
    <n v="9.3312000000000008"/>
  </r>
  <r>
    <n v="6234"/>
    <x v="3105"/>
    <x v="3"/>
    <x v="220"/>
    <d v="2014-09-12T00:00:00"/>
    <s v="Same Day"/>
    <x v="226"/>
    <s v="Jennifer Ferguson"/>
    <x v="0"/>
    <s v="United States"/>
    <s v="Seattle"/>
    <x v="4"/>
    <n v="98105"/>
    <x v="1"/>
    <s v="OFF-PA-10004101"/>
    <x v="1"/>
    <x v="10"/>
    <s v="Xerox 1894"/>
    <n v="71.28"/>
    <n v="11"/>
    <n v="0"/>
    <n v="34.214400000000005"/>
  </r>
  <r>
    <n v="6235"/>
    <x v="3105"/>
    <x v="3"/>
    <x v="220"/>
    <d v="2014-09-12T00:00:00"/>
    <s v="Same Day"/>
    <x v="226"/>
    <s v="Jennifer Ferguson"/>
    <x v="0"/>
    <s v="United States"/>
    <s v="Seattle"/>
    <x v="4"/>
    <n v="98105"/>
    <x v="1"/>
    <s v="OFF-BI-10004600"/>
    <x v="1"/>
    <x v="8"/>
    <s v="Ibico Ibimaster 300 Manual Binding System"/>
    <n v="1471.96"/>
    <n v="5"/>
    <n v="0.2"/>
    <n v="459.98749999999995"/>
  </r>
  <r>
    <n v="6236"/>
    <x v="3105"/>
    <x v="3"/>
    <x v="220"/>
    <d v="2014-09-12T00:00:00"/>
    <s v="Same Day"/>
    <x v="226"/>
    <s v="Jennifer Ferguson"/>
    <x v="0"/>
    <s v="United States"/>
    <s v="Seattle"/>
    <x v="4"/>
    <n v="98105"/>
    <x v="1"/>
    <s v="TEC-PH-10000127"/>
    <x v="2"/>
    <x v="7"/>
    <s v="iOttie XL Car Mount"/>
    <n v="79.959999999999994"/>
    <n v="5"/>
    <n v="0.2"/>
    <n v="-17.991000000000003"/>
  </r>
  <r>
    <n v="6237"/>
    <x v="3106"/>
    <x v="0"/>
    <x v="1098"/>
    <d v="2013-02-27T00:00:00"/>
    <s v="Standard Class"/>
    <x v="141"/>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x v="509"/>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x v="456"/>
    <s v="Helen Abelman"/>
    <x v="0"/>
    <s v="United States"/>
    <s v="San Jose"/>
    <x v="1"/>
    <n v="95123"/>
    <x v="1"/>
    <s v="FUR-FU-10004597"/>
    <x v="0"/>
    <x v="5"/>
    <s v="Eldon Cleatmat Chair Mats for Medium Pile Carpets"/>
    <n v="166.5"/>
    <n v="3"/>
    <n v="0"/>
    <n v="21.64500000000001"/>
  </r>
  <r>
    <n v="6240"/>
    <x v="3108"/>
    <x v="1"/>
    <x v="295"/>
    <d v="2012-12-16T00:00:00"/>
    <s v="Standard Class"/>
    <x v="456"/>
    <s v="Helen Abelman"/>
    <x v="0"/>
    <s v="United States"/>
    <s v="San Jose"/>
    <x v="1"/>
    <n v="95123"/>
    <x v="1"/>
    <s v="OFF-ST-10001496"/>
    <x v="1"/>
    <x v="4"/>
    <s v="Standard Rollaway File with Lock"/>
    <n v="360.38"/>
    <n v="2"/>
    <n v="0"/>
    <n v="93.698800000000006"/>
  </r>
  <r>
    <n v="6241"/>
    <x v="3109"/>
    <x v="0"/>
    <x v="517"/>
    <d v="2013-11-02T00:00:00"/>
    <s v="Second Class"/>
    <x v="109"/>
    <s v="Logan Haushalter"/>
    <x v="0"/>
    <s v="United States"/>
    <s v="Los Angeles"/>
    <x v="1"/>
    <n v="90008"/>
    <x v="1"/>
    <s v="OFF-BI-10004236"/>
    <x v="1"/>
    <x v="8"/>
    <s v="XtraLife ClearVue Slant-D Ring Binder, White, 3&quot;"/>
    <n v="11.744"/>
    <n v="1"/>
    <n v="0.2"/>
    <n v="3.8167999999999997"/>
  </r>
  <r>
    <n v="6242"/>
    <x v="3110"/>
    <x v="3"/>
    <x v="39"/>
    <d v="2014-06-01T00:00:00"/>
    <s v="Second Class"/>
    <x v="628"/>
    <s v="Lori Olson"/>
    <x v="1"/>
    <s v="United States"/>
    <s v="Concord"/>
    <x v="38"/>
    <n v="3301"/>
    <x v="3"/>
    <s v="FUR-FU-10001185"/>
    <x v="0"/>
    <x v="5"/>
    <s v="Advantus Employee of the Month Certificate Frame, 11 x 13-1/2"/>
    <n v="247.44"/>
    <n v="8"/>
    <n v="0"/>
    <n v="101.4504"/>
  </r>
  <r>
    <n v="6243"/>
    <x v="3111"/>
    <x v="2"/>
    <x v="1059"/>
    <d v="2011-12-28T00:00:00"/>
    <s v="Standard Class"/>
    <x v="503"/>
    <s v="Dennis Pardue"/>
    <x v="2"/>
    <s v="United States"/>
    <s v="Columbia"/>
    <x v="18"/>
    <n v="38401"/>
    <x v="0"/>
    <s v="OFF-BI-10000977"/>
    <x v="1"/>
    <x v="8"/>
    <s v="Ibico Plastic Spiral Binding Combs"/>
    <n v="18.240000000000002"/>
    <n v="2"/>
    <n v="0.7"/>
    <n v="-14.591999999999999"/>
  </r>
  <r>
    <n v="6244"/>
    <x v="3112"/>
    <x v="0"/>
    <x v="390"/>
    <d v="2013-11-29T00:00:00"/>
    <s v="Standard Class"/>
    <x v="615"/>
    <s v="Clay Rozendal"/>
    <x v="2"/>
    <s v="United States"/>
    <s v="Bellevue"/>
    <x v="4"/>
    <n v="98006"/>
    <x v="1"/>
    <s v="OFF-SU-10004782"/>
    <x v="1"/>
    <x v="14"/>
    <s v="Elite 5&quot; Scissors"/>
    <n v="25.349999999999998"/>
    <n v="3"/>
    <n v="0"/>
    <n v="7.6049999999999978"/>
  </r>
  <r>
    <n v="6245"/>
    <x v="3113"/>
    <x v="1"/>
    <x v="312"/>
    <d v="2012-11-25T00:00:00"/>
    <s v="Standard Class"/>
    <x v="683"/>
    <s v="Katrina Bavinger"/>
    <x v="2"/>
    <s v="United States"/>
    <s v="Seattle"/>
    <x v="4"/>
    <n v="98105"/>
    <x v="1"/>
    <s v="OFF-AR-10002067"/>
    <x v="1"/>
    <x v="6"/>
    <s v="Newell 334"/>
    <n v="119.03999999999999"/>
    <n v="6"/>
    <n v="0"/>
    <n v="30.950400000000002"/>
  </r>
  <r>
    <n v="6246"/>
    <x v="3113"/>
    <x v="1"/>
    <x v="312"/>
    <d v="2012-11-25T00:00:00"/>
    <s v="Standard Class"/>
    <x v="683"/>
    <s v="Katrina Bavinger"/>
    <x v="2"/>
    <s v="United States"/>
    <s v="Seattle"/>
    <x v="4"/>
    <n v="98105"/>
    <x v="1"/>
    <s v="FUR-FU-10002364"/>
    <x v="0"/>
    <x v="5"/>
    <s v="Eldon Expressions Wood Desk Accessories, Oak"/>
    <n v="22.14"/>
    <n v="3"/>
    <n v="0"/>
    <n v="6.4205999999999976"/>
  </r>
  <r>
    <n v="6247"/>
    <x v="3113"/>
    <x v="1"/>
    <x v="312"/>
    <d v="2012-11-25T00:00:00"/>
    <s v="Standard Class"/>
    <x v="683"/>
    <s v="Katrina Bavinger"/>
    <x v="2"/>
    <s v="United States"/>
    <s v="Seattle"/>
    <x v="4"/>
    <n v="98105"/>
    <x v="1"/>
    <s v="TEC-AC-10002018"/>
    <x v="2"/>
    <x v="11"/>
    <s v="AmazonBasics 3-Button USB Wired Mouse"/>
    <n v="13.98"/>
    <n v="2"/>
    <n v="0"/>
    <n v="6.011400000000001"/>
  </r>
  <r>
    <n v="6248"/>
    <x v="3114"/>
    <x v="3"/>
    <x v="148"/>
    <d v="2014-06-05T00:00:00"/>
    <s v="Standard Class"/>
    <x v="586"/>
    <s v="Maris LaWare"/>
    <x v="0"/>
    <s v="United States"/>
    <s v="Columbus"/>
    <x v="14"/>
    <n v="47201"/>
    <x v="2"/>
    <s v="OFF-BI-10000632"/>
    <x v="1"/>
    <x v="8"/>
    <s v="Satellite Sectional Post Binders"/>
    <n v="43.41"/>
    <n v="1"/>
    <n v="0"/>
    <n v="19.968599999999999"/>
  </r>
  <r>
    <n v="6249"/>
    <x v="3114"/>
    <x v="3"/>
    <x v="148"/>
    <d v="2014-06-05T00:00:00"/>
    <s v="Standard Class"/>
    <x v="586"/>
    <s v="Maris LaWare"/>
    <x v="0"/>
    <s v="United States"/>
    <s v="Columbus"/>
    <x v="14"/>
    <n v="47201"/>
    <x v="2"/>
    <s v="FUR-FU-10003981"/>
    <x v="0"/>
    <x v="5"/>
    <s v="Eldon Wave Desk Accessories"/>
    <n v="6.24"/>
    <n v="3"/>
    <n v="0"/>
    <n v="2.6208000000000005"/>
  </r>
  <r>
    <n v="6250"/>
    <x v="3114"/>
    <x v="3"/>
    <x v="148"/>
    <d v="2014-06-05T00:00:00"/>
    <s v="Standard Class"/>
    <x v="586"/>
    <s v="Maris LaWare"/>
    <x v="0"/>
    <s v="United States"/>
    <s v="Columbus"/>
    <x v="14"/>
    <n v="47201"/>
    <x v="2"/>
    <s v="OFF-AP-10001564"/>
    <x v="1"/>
    <x v="9"/>
    <s v="Hoover Commercial Lightweight Upright Vacuum with E-Z Empty Dirt Cup"/>
    <n v="465.16"/>
    <n v="2"/>
    <n v="0"/>
    <n v="120.94159999999999"/>
  </r>
  <r>
    <n v="6251"/>
    <x v="3114"/>
    <x v="3"/>
    <x v="148"/>
    <d v="2014-06-05T00:00:00"/>
    <s v="Standard Class"/>
    <x v="586"/>
    <s v="Maris LaWare"/>
    <x v="0"/>
    <s v="United States"/>
    <s v="Columbus"/>
    <x v="14"/>
    <n v="47201"/>
    <x v="2"/>
    <s v="OFF-PA-10004082"/>
    <x v="1"/>
    <x v="10"/>
    <s v="Adams Telephone Message Book w/Frequently-Called Numbers Space, 400 Messages per Book"/>
    <n v="7.98"/>
    <n v="1"/>
    <n v="0"/>
    <n v="3.99"/>
  </r>
  <r>
    <n v="6252"/>
    <x v="3115"/>
    <x v="2"/>
    <x v="266"/>
    <d v="2011-12-04T00:00:00"/>
    <s v="First Class"/>
    <x v="430"/>
    <s v="Matt Collins"/>
    <x v="0"/>
    <s v="United States"/>
    <s v="Chicago"/>
    <x v="10"/>
    <n v="60623"/>
    <x v="2"/>
    <s v="OFF-AP-10004249"/>
    <x v="1"/>
    <x v="9"/>
    <s v="Staples"/>
    <n v="2.3939999999999997"/>
    <n v="1"/>
    <n v="0.8"/>
    <n v="-6.344100000000001"/>
  </r>
  <r>
    <n v="6253"/>
    <x v="3116"/>
    <x v="2"/>
    <x v="884"/>
    <d v="2011-04-07T00:00:00"/>
    <s v="Same Day"/>
    <x v="91"/>
    <s v="Valerie Mitchum"/>
    <x v="2"/>
    <s v="United States"/>
    <s v="Marietta"/>
    <x v="32"/>
    <n v="30062"/>
    <x v="0"/>
    <s v="OFF-PA-10003441"/>
    <x v="1"/>
    <x v="10"/>
    <s v="Xerox 226"/>
    <n v="58.320000000000007"/>
    <n v="9"/>
    <n v="0"/>
    <n v="27.993600000000001"/>
  </r>
  <r>
    <n v="6254"/>
    <x v="3116"/>
    <x v="2"/>
    <x v="884"/>
    <d v="2011-04-07T00:00:00"/>
    <s v="Same Day"/>
    <x v="91"/>
    <s v="Valerie Mitchum"/>
    <x v="2"/>
    <s v="United States"/>
    <s v="Marietta"/>
    <x v="32"/>
    <n v="30062"/>
    <x v="0"/>
    <s v="TEC-PH-10004922"/>
    <x v="2"/>
    <x v="7"/>
    <s v="RCA Visys Integrated PBX 8-Line Router"/>
    <n v="200.96999999999997"/>
    <n v="3"/>
    <n v="0"/>
    <n v="50.242500000000007"/>
  </r>
  <r>
    <n v="6255"/>
    <x v="3117"/>
    <x v="1"/>
    <x v="1014"/>
    <d v="2012-09-14T00:00:00"/>
    <s v="Standard Class"/>
    <x v="100"/>
    <s v="Victoria Wilson"/>
    <x v="1"/>
    <s v="United States"/>
    <s v="Montgomery"/>
    <x v="19"/>
    <n v="36116"/>
    <x v="0"/>
    <s v="FUR-FU-10001731"/>
    <x v="0"/>
    <x v="5"/>
    <s v="Acrylic Self-Standing Desk Frames"/>
    <n v="21.36"/>
    <n v="8"/>
    <n v="0"/>
    <n v="8.1167999999999996"/>
  </r>
  <r>
    <n v="6256"/>
    <x v="3118"/>
    <x v="3"/>
    <x v="428"/>
    <d v="2014-09-16T00:00:00"/>
    <s v="Standard Class"/>
    <x v="136"/>
    <s v="Grace Kelly"/>
    <x v="1"/>
    <s v="United States"/>
    <s v="Plano"/>
    <x v="5"/>
    <n v="75023"/>
    <x v="2"/>
    <s v="OFF-LA-10000134"/>
    <x v="1"/>
    <x v="2"/>
    <s v="Avery 511"/>
    <n v="9.8560000000000016"/>
    <n v="4"/>
    <n v="0.2"/>
    <n v="3.4495999999999993"/>
  </r>
  <r>
    <n v="6257"/>
    <x v="3119"/>
    <x v="1"/>
    <x v="684"/>
    <d v="2012-09-08T00:00:00"/>
    <s v="Second Class"/>
    <x v="401"/>
    <s v="Alyssa Tate"/>
    <x v="2"/>
    <s v="United States"/>
    <s v="Tamarac"/>
    <x v="2"/>
    <n v="33319"/>
    <x v="0"/>
    <s v="OFF-BI-10003166"/>
    <x v="1"/>
    <x v="8"/>
    <s v="GBC Plasticlear Binding Covers"/>
    <n v="3.4440000000000008"/>
    <n v="1"/>
    <n v="0.7"/>
    <n v="-2.5255999999999998"/>
  </r>
  <r>
    <n v="6258"/>
    <x v="3120"/>
    <x v="3"/>
    <x v="808"/>
    <d v="2014-11-07T00:00:00"/>
    <s v="Second Class"/>
    <x v="255"/>
    <s v="Anthony Rawles"/>
    <x v="1"/>
    <s v="United States"/>
    <s v="Columbus"/>
    <x v="24"/>
    <n v="43229"/>
    <x v="3"/>
    <s v="OFF-SU-10000646"/>
    <x v="1"/>
    <x v="14"/>
    <s v="Premier Automatic Letter Opener"/>
    <n v="384.59200000000004"/>
    <n v="2"/>
    <n v="0.2"/>
    <n v="-81.725799999999978"/>
  </r>
  <r>
    <n v="6259"/>
    <x v="3121"/>
    <x v="1"/>
    <x v="262"/>
    <d v="2012-03-30T00:00:00"/>
    <s v="Second Class"/>
    <x v="581"/>
    <s v="John Huston"/>
    <x v="0"/>
    <s v="United States"/>
    <s v="New York City"/>
    <x v="15"/>
    <n v="10009"/>
    <x v="3"/>
    <s v="OFF-EN-10004459"/>
    <x v="1"/>
    <x v="12"/>
    <s v="Security-Tint Envelopes"/>
    <n v="22.919999999999998"/>
    <n v="3"/>
    <n v="0"/>
    <n v="11.230799999999999"/>
  </r>
  <r>
    <n v="6260"/>
    <x v="3122"/>
    <x v="1"/>
    <x v="863"/>
    <d v="2012-08-17T00:00:00"/>
    <s v="Second Class"/>
    <x v="267"/>
    <s v="Ralph Arnett"/>
    <x v="0"/>
    <s v="United States"/>
    <s v="Richmond"/>
    <x v="14"/>
    <n v="47374"/>
    <x v="2"/>
    <s v="OFF-BI-10003529"/>
    <x v="1"/>
    <x v="8"/>
    <s v="Avery Round Ring Poly Binders"/>
    <n v="11.36"/>
    <n v="4"/>
    <n v="0"/>
    <n v="5.5663999999999998"/>
  </r>
  <r>
    <n v="6261"/>
    <x v="3123"/>
    <x v="1"/>
    <x v="793"/>
    <d v="2012-05-18T00:00:00"/>
    <s v="Standard Class"/>
    <x v="197"/>
    <s v="Rose O'Brian"/>
    <x v="0"/>
    <s v="United States"/>
    <s v="Seattle"/>
    <x v="4"/>
    <n v="98115"/>
    <x v="1"/>
    <s v="OFF-BI-10002949"/>
    <x v="1"/>
    <x v="8"/>
    <s v="Prestige Round Ring Binders"/>
    <n v="14.592000000000002"/>
    <n v="3"/>
    <n v="0.2"/>
    <n v="4.9247999999999985"/>
  </r>
  <r>
    <n v="6262"/>
    <x v="3124"/>
    <x v="3"/>
    <x v="283"/>
    <d v="2014-07-28T00:00:00"/>
    <s v="Standard Class"/>
    <x v="756"/>
    <s v="Lisa Ryan"/>
    <x v="1"/>
    <s v="United States"/>
    <s v="Long Beach"/>
    <x v="15"/>
    <n v="11561"/>
    <x v="3"/>
    <s v="OFF-LA-10001158"/>
    <x v="1"/>
    <x v="2"/>
    <s v="Avery Address/Shipping Labels for Typewriters, 4&quot; x 2&quot;"/>
    <n v="41.4"/>
    <n v="4"/>
    <n v="0"/>
    <n v="19.872"/>
  </r>
  <r>
    <n v="6263"/>
    <x v="3125"/>
    <x v="0"/>
    <x v="446"/>
    <d v="2013-09-27T00:00:00"/>
    <s v="First Class"/>
    <x v="149"/>
    <s v="Michael Kennedy"/>
    <x v="1"/>
    <s v="United States"/>
    <s v="Rockford"/>
    <x v="10"/>
    <n v="61107"/>
    <x v="2"/>
    <s v="OFF-BI-10004584"/>
    <x v="1"/>
    <x v="8"/>
    <s v="GBC ProClick 150 Presentation Binding System"/>
    <n v="442.37199999999996"/>
    <n v="7"/>
    <n v="0.8"/>
    <n v="-729.91380000000004"/>
  </r>
  <r>
    <n v="6264"/>
    <x v="3126"/>
    <x v="3"/>
    <x v="1024"/>
    <d v="2014-05-11T00:00:00"/>
    <s v="Standard Class"/>
    <x v="453"/>
    <s v="Yana Sorensen"/>
    <x v="1"/>
    <s v="United States"/>
    <s v="Columbus"/>
    <x v="32"/>
    <n v="31907"/>
    <x v="0"/>
    <s v="OFF-BI-10004965"/>
    <x v="1"/>
    <x v="8"/>
    <s v="Ibico Covers for Plastic or Wire Binding Elements"/>
    <n v="34.5"/>
    <n v="3"/>
    <n v="0"/>
    <n v="15.524999999999999"/>
  </r>
  <r>
    <n v="6265"/>
    <x v="3127"/>
    <x v="0"/>
    <x v="1099"/>
    <d v="2013-10-07T00:00:00"/>
    <s v="Same Day"/>
    <x v="101"/>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x v="247"/>
    <s v="Annie Thurman"/>
    <x v="0"/>
    <s v="United States"/>
    <s v="Nashville"/>
    <x v="18"/>
    <n v="37211"/>
    <x v="0"/>
    <s v="OFF-PA-10000141"/>
    <x v="1"/>
    <x v="10"/>
    <s v="Ampad Evidence Wirebond Steno Books, 6&quot; x 9&quot;"/>
    <n v="3.4880000000000004"/>
    <n v="2"/>
    <n v="0.2"/>
    <n v="1.1771999999999998"/>
  </r>
  <r>
    <n v="6267"/>
    <x v="3128"/>
    <x v="2"/>
    <x v="935"/>
    <d v="2011-11-08T00:00:00"/>
    <s v="Standard Class"/>
    <x v="247"/>
    <s v="Annie Thurman"/>
    <x v="0"/>
    <s v="United States"/>
    <s v="Nashville"/>
    <x v="18"/>
    <n v="37211"/>
    <x v="0"/>
    <s v="OFF-PA-10001019"/>
    <x v="1"/>
    <x v="10"/>
    <s v="Xerox 1884"/>
    <n v="143.85600000000002"/>
    <n v="9"/>
    <n v="0.2"/>
    <n v="48.551399999999994"/>
  </r>
  <r>
    <n v="6268"/>
    <x v="3129"/>
    <x v="1"/>
    <x v="486"/>
    <d v="2012-10-04T00:00:00"/>
    <s v="Second Class"/>
    <x v="84"/>
    <s v="Robert Marley"/>
    <x v="2"/>
    <s v="United States"/>
    <s v="Cambridge"/>
    <x v="31"/>
    <n v="2138"/>
    <x v="3"/>
    <s v="TEC-PH-10002496"/>
    <x v="2"/>
    <x v="7"/>
    <s v="Cisco SPA301"/>
    <n v="311.98"/>
    <n v="2"/>
    <n v="0"/>
    <n v="93.593999999999994"/>
  </r>
  <r>
    <n v="6269"/>
    <x v="3129"/>
    <x v="1"/>
    <x v="486"/>
    <d v="2012-10-04T00:00:00"/>
    <s v="Second Class"/>
    <x v="84"/>
    <s v="Robert Marley"/>
    <x v="2"/>
    <s v="United States"/>
    <s v="Cambridge"/>
    <x v="31"/>
    <n v="2138"/>
    <x v="3"/>
    <s v="OFF-BI-10000829"/>
    <x v="1"/>
    <x v="8"/>
    <s v="Avery Non-Stick Binders"/>
    <n v="22.450000000000003"/>
    <n v="5"/>
    <n v="0"/>
    <n v="10.327"/>
  </r>
  <r>
    <n v="6270"/>
    <x v="3130"/>
    <x v="3"/>
    <x v="574"/>
    <d v="2014-12-07T00:00:00"/>
    <s v="Standard Class"/>
    <x v="179"/>
    <s v="Brenda Bowman"/>
    <x v="1"/>
    <s v="United States"/>
    <s v="Oakland"/>
    <x v="1"/>
    <n v="94601"/>
    <x v="1"/>
    <s v="TEC-PH-10001448"/>
    <x v="2"/>
    <x v="7"/>
    <s v="Anker Astro 15000mAh USB Portable Charger"/>
    <n v="39.992000000000004"/>
    <n v="1"/>
    <n v="0.2"/>
    <n v="-7.9984000000000073"/>
  </r>
  <r>
    <n v="6271"/>
    <x v="3130"/>
    <x v="3"/>
    <x v="574"/>
    <d v="2014-12-07T00:00:00"/>
    <s v="Standard Class"/>
    <x v="179"/>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x v="179"/>
    <s v="Brenda Bowman"/>
    <x v="1"/>
    <s v="United States"/>
    <s v="Oakland"/>
    <x v="1"/>
    <n v="94601"/>
    <x v="1"/>
    <s v="OFF-AR-10004022"/>
    <x v="1"/>
    <x v="6"/>
    <s v="Panasonic KP-380BK Classic Electric Pencil Sharpener"/>
    <n v="179.89999999999998"/>
    <n v="5"/>
    <n v="0"/>
    <n v="44.974999999999987"/>
  </r>
  <r>
    <n v="6273"/>
    <x v="3131"/>
    <x v="3"/>
    <x v="157"/>
    <d v="2014-12-13T00:00:00"/>
    <s v="First Class"/>
    <x v="155"/>
    <s v="Alejandro Savely"/>
    <x v="1"/>
    <s v="United States"/>
    <s v="Palatine"/>
    <x v="10"/>
    <n v="60067"/>
    <x v="2"/>
    <s v="TEC-AC-10001284"/>
    <x v="2"/>
    <x v="11"/>
    <s v="Enermax Briskie RF Wireless Keyboard and Mouse Combo"/>
    <n v="116.312"/>
    <n v="7"/>
    <n v="0.2"/>
    <n v="23.262400000000003"/>
  </r>
  <r>
    <n v="6274"/>
    <x v="3132"/>
    <x v="0"/>
    <x v="19"/>
    <d v="2013-07-23T00:00:00"/>
    <s v="Second Class"/>
    <x v="589"/>
    <s v="Dennis Kane"/>
    <x v="0"/>
    <s v="United States"/>
    <s v="Seattle"/>
    <x v="4"/>
    <n v="98105"/>
    <x v="1"/>
    <s v="FUR-FU-10001847"/>
    <x v="0"/>
    <x v="5"/>
    <s v="Eldon Image Series Black Desk Accessories"/>
    <n v="12.419999999999998"/>
    <n v="3"/>
    <n v="0"/>
    <n v="4.4711999999999996"/>
  </r>
  <r>
    <n v="6275"/>
    <x v="3132"/>
    <x v="0"/>
    <x v="19"/>
    <d v="2013-07-23T00:00:00"/>
    <s v="Second Class"/>
    <x v="589"/>
    <s v="Dennis Kane"/>
    <x v="0"/>
    <s v="United States"/>
    <s v="Seattle"/>
    <x v="4"/>
    <n v="98105"/>
    <x v="1"/>
    <s v="TEC-AC-10004595"/>
    <x v="2"/>
    <x v="11"/>
    <s v="First Data TMFD35 PIN Pad"/>
    <n v="428.40000000000003"/>
    <n v="3"/>
    <n v="0"/>
    <n v="89.963999999999999"/>
  </r>
  <r>
    <n v="6276"/>
    <x v="3132"/>
    <x v="0"/>
    <x v="19"/>
    <d v="2013-07-23T00:00:00"/>
    <s v="Second Class"/>
    <x v="589"/>
    <s v="Dennis Kane"/>
    <x v="0"/>
    <s v="United States"/>
    <s v="Seattle"/>
    <x v="4"/>
    <n v="98105"/>
    <x v="1"/>
    <s v="FUR-FU-10004164"/>
    <x v="0"/>
    <x v="5"/>
    <s v="Eldon 300 Class Desk Accessories, Black"/>
    <n v="24.75"/>
    <n v="5"/>
    <n v="0"/>
    <n v="10.890000000000002"/>
  </r>
  <r>
    <n v="6277"/>
    <x v="3132"/>
    <x v="0"/>
    <x v="19"/>
    <d v="2013-07-23T00:00:00"/>
    <s v="Second Class"/>
    <x v="589"/>
    <s v="Dennis Kane"/>
    <x v="0"/>
    <s v="United States"/>
    <s v="Seattle"/>
    <x v="4"/>
    <n v="98105"/>
    <x v="1"/>
    <s v="OFF-LA-10001074"/>
    <x v="1"/>
    <x v="2"/>
    <s v="Round Specialty Laser Printer Labels"/>
    <n v="87.71"/>
    <n v="7"/>
    <n v="0"/>
    <n v="41.223699999999994"/>
  </r>
  <r>
    <n v="6278"/>
    <x v="3132"/>
    <x v="0"/>
    <x v="19"/>
    <d v="2013-07-23T00:00:00"/>
    <s v="Second Class"/>
    <x v="589"/>
    <s v="Dennis Kane"/>
    <x v="0"/>
    <s v="United States"/>
    <s v="Seattle"/>
    <x v="4"/>
    <n v="98105"/>
    <x v="1"/>
    <s v="OFF-ST-10000604"/>
    <x v="1"/>
    <x v="4"/>
    <s v="Home/Office Personal File Carts"/>
    <n v="69.52"/>
    <n v="2"/>
    <n v="0"/>
    <n v="17.379999999999995"/>
  </r>
  <r>
    <n v="6279"/>
    <x v="3132"/>
    <x v="0"/>
    <x v="19"/>
    <d v="2013-07-23T00:00:00"/>
    <s v="Second Class"/>
    <x v="589"/>
    <s v="Dennis Kane"/>
    <x v="0"/>
    <s v="United States"/>
    <s v="Seattle"/>
    <x v="4"/>
    <n v="98105"/>
    <x v="1"/>
    <s v="TEC-PH-10000148"/>
    <x v="2"/>
    <x v="7"/>
    <s v="Cyber Acoustics AC-202b Speech Recognition Stereo Headset"/>
    <n v="20.784000000000002"/>
    <n v="2"/>
    <n v="0.2"/>
    <n v="-4.6764000000000001"/>
  </r>
  <r>
    <n v="6280"/>
    <x v="3132"/>
    <x v="0"/>
    <x v="19"/>
    <d v="2013-07-23T00:00:00"/>
    <s v="Second Class"/>
    <x v="589"/>
    <s v="Dennis Kane"/>
    <x v="0"/>
    <s v="United States"/>
    <s v="Seattle"/>
    <x v="4"/>
    <n v="98105"/>
    <x v="1"/>
    <s v="OFF-BI-10000042"/>
    <x v="1"/>
    <x v="8"/>
    <s v="Pressboard Data Binder, Crimson, 12&quot; X 8 1/2&quot;"/>
    <n v="12.816000000000001"/>
    <n v="3"/>
    <n v="0.2"/>
    <n v="4.1651999999999987"/>
  </r>
  <r>
    <n v="6281"/>
    <x v="3133"/>
    <x v="3"/>
    <x v="605"/>
    <d v="2014-05-17T00:00:00"/>
    <s v="Standard Class"/>
    <x v="101"/>
    <s v="Jonathan Howell"/>
    <x v="0"/>
    <s v="United States"/>
    <s v="Cincinnati"/>
    <x v="24"/>
    <n v="45231"/>
    <x v="3"/>
    <s v="OFF-LA-10000443"/>
    <x v="1"/>
    <x v="2"/>
    <s v="Avery 501"/>
    <n v="5.9039999999999999"/>
    <n v="2"/>
    <n v="0.2"/>
    <n v="1.9925999999999999"/>
  </r>
  <r>
    <n v="6282"/>
    <x v="3134"/>
    <x v="1"/>
    <x v="312"/>
    <d v="2012-11-26T00:00:00"/>
    <s v="Standard Class"/>
    <x v="523"/>
    <s v="Jamie Kunitz"/>
    <x v="0"/>
    <s v="United States"/>
    <s v="Marion"/>
    <x v="24"/>
    <n v="43302"/>
    <x v="3"/>
    <s v="FUR-FU-10002874"/>
    <x v="0"/>
    <x v="5"/>
    <s v="Ultra Commercial Grade Dual Valve Door Closer"/>
    <n v="63.824000000000005"/>
    <n v="2"/>
    <n v="0.2"/>
    <n v="9.5735999999999937"/>
  </r>
  <r>
    <n v="6283"/>
    <x v="3134"/>
    <x v="1"/>
    <x v="312"/>
    <d v="2012-11-26T00:00:00"/>
    <s v="Standard Class"/>
    <x v="523"/>
    <s v="Jamie Kunitz"/>
    <x v="0"/>
    <s v="United States"/>
    <s v="Marion"/>
    <x v="24"/>
    <n v="43302"/>
    <x v="3"/>
    <s v="OFF-ST-10003994"/>
    <x v="1"/>
    <x v="4"/>
    <s v="Belkin 19&quot; Center-Weighted Shelf, Gray"/>
    <n v="141.55199999999999"/>
    <n v="3"/>
    <n v="0.2"/>
    <n v="-26.541000000000004"/>
  </r>
  <r>
    <n v="6284"/>
    <x v="3135"/>
    <x v="0"/>
    <x v="446"/>
    <d v="2013-09-29T00:00:00"/>
    <s v="Standard Class"/>
    <x v="553"/>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x v="553"/>
    <s v="Edward Hooks"/>
    <x v="1"/>
    <s v="United States"/>
    <s v="Los Angeles"/>
    <x v="1"/>
    <n v="90049"/>
    <x v="1"/>
    <s v="FUR-CH-10000988"/>
    <x v="0"/>
    <x v="1"/>
    <s v="Hon Olson Stacker Stools"/>
    <n v="563.24"/>
    <n v="5"/>
    <n v="0.2"/>
    <n v="56.324000000000012"/>
  </r>
  <r>
    <n v="6286"/>
    <x v="3136"/>
    <x v="0"/>
    <x v="147"/>
    <d v="2013-10-27T00:00:00"/>
    <s v="Standard Class"/>
    <x v="100"/>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x v="344"/>
    <s v="Catherine Glotzbach"/>
    <x v="2"/>
    <s v="United States"/>
    <s v="Lebanon"/>
    <x v="18"/>
    <n v="37087"/>
    <x v="0"/>
    <s v="TEC-PH-10001061"/>
    <x v="2"/>
    <x v="7"/>
    <s v="Apple iPhone 5C"/>
    <n v="239.976"/>
    <n v="3"/>
    <n v="0.2"/>
    <n v="17.998199999999997"/>
  </r>
  <r>
    <n v="6288"/>
    <x v="3138"/>
    <x v="2"/>
    <x v="1001"/>
    <d v="2011-07-12T00:00:00"/>
    <s v="Standard Class"/>
    <x v="182"/>
    <s v="Ed Braxton"/>
    <x v="1"/>
    <s v="United States"/>
    <s v="San Francisco"/>
    <x v="1"/>
    <n v="94122"/>
    <x v="1"/>
    <s v="FUR-TA-10003715"/>
    <x v="0"/>
    <x v="3"/>
    <s v="Hon 2111 Invitation Series Corner Table"/>
    <n v="502.48800000000006"/>
    <n v="3"/>
    <n v="0.2"/>
    <n v="-87.935400000000044"/>
  </r>
  <r>
    <n v="6289"/>
    <x v="3138"/>
    <x v="2"/>
    <x v="1001"/>
    <d v="2011-07-12T00:00:00"/>
    <s v="Standard Class"/>
    <x v="182"/>
    <s v="Ed Braxton"/>
    <x v="1"/>
    <s v="United States"/>
    <s v="San Francisco"/>
    <x v="1"/>
    <n v="94122"/>
    <x v="1"/>
    <s v="OFF-BI-10001597"/>
    <x v="1"/>
    <x v="8"/>
    <s v="Wilson Jones Ledger-Size, Piano-Hinge Binder, 2&quot;, Blue"/>
    <n v="196.70400000000001"/>
    <n v="6"/>
    <n v="0.2"/>
    <n v="68.846399999999974"/>
  </r>
  <r>
    <n v="6290"/>
    <x v="3139"/>
    <x v="1"/>
    <x v="649"/>
    <d v="2012-03-18T00:00:00"/>
    <s v="Second Class"/>
    <x v="376"/>
    <s v="Nicole Fjeld"/>
    <x v="2"/>
    <s v="United States"/>
    <s v="Chico"/>
    <x v="1"/>
    <n v="95928"/>
    <x v="1"/>
    <s v="FUR-CH-10004063"/>
    <x v="0"/>
    <x v="1"/>
    <s v="Global Deluxe High-Back Manager's Chair"/>
    <n v="915.13600000000008"/>
    <n v="4"/>
    <n v="0.2"/>
    <n v="102.95279999999988"/>
  </r>
  <r>
    <n v="6291"/>
    <x v="3139"/>
    <x v="1"/>
    <x v="649"/>
    <d v="2012-03-18T00:00:00"/>
    <s v="Second Class"/>
    <x v="376"/>
    <s v="Nicole Fjeld"/>
    <x v="2"/>
    <s v="United States"/>
    <s v="Chico"/>
    <x v="1"/>
    <n v="95928"/>
    <x v="1"/>
    <s v="FUR-FU-10001979"/>
    <x v="0"/>
    <x v="5"/>
    <s v="Dana Halogen Swing-Arm Architect Lamp"/>
    <n v="327.76"/>
    <n v="8"/>
    <n v="0"/>
    <n v="91.772800000000018"/>
  </r>
  <r>
    <n v="6292"/>
    <x v="3140"/>
    <x v="3"/>
    <x v="574"/>
    <d v="2014-12-06T00:00:00"/>
    <s v="First Class"/>
    <x v="250"/>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x v="616"/>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x v="616"/>
    <s v="Annie Zypern"/>
    <x v="0"/>
    <s v="United States"/>
    <s v="Los Angeles"/>
    <x v="1"/>
    <n v="90008"/>
    <x v="1"/>
    <s v="OFF-AR-10004691"/>
    <x v="1"/>
    <x v="6"/>
    <s v="Boston 1730 StandUp Electric Pencil Sharpener"/>
    <n v="64.14"/>
    <n v="3"/>
    <n v="0"/>
    <n v="16.676400000000001"/>
  </r>
  <r>
    <n v="6295"/>
    <x v="3142"/>
    <x v="2"/>
    <x v="1101"/>
    <d v="2011-09-19T00:00:00"/>
    <s v="First Class"/>
    <x v="575"/>
    <s v="Randy Ferguson"/>
    <x v="1"/>
    <s v="United States"/>
    <s v="New York City"/>
    <x v="15"/>
    <n v="10024"/>
    <x v="3"/>
    <s v="OFF-BI-10002931"/>
    <x v="1"/>
    <x v="8"/>
    <s v="Avery Trapezoid Extra Heavy Duty 4&quot; Binders"/>
    <n v="33.552"/>
    <n v="1"/>
    <n v="0.2"/>
    <n v="12.581999999999999"/>
  </r>
  <r>
    <n v="6296"/>
    <x v="3143"/>
    <x v="2"/>
    <x v="129"/>
    <d v="2012-01-01T00:00:00"/>
    <s v="Standard Class"/>
    <x v="321"/>
    <s v="Anthony Jacobs"/>
    <x v="1"/>
    <s v="United States"/>
    <s v="Beverly"/>
    <x v="31"/>
    <n v="1915"/>
    <x v="3"/>
    <s v="OFF-AP-10002651"/>
    <x v="1"/>
    <x v="9"/>
    <s v="Hoover Upright Vacuum With Dirt Cup"/>
    <n v="1737.1799999999998"/>
    <n v="6"/>
    <n v="0"/>
    <n v="503.78219999999976"/>
  </r>
  <r>
    <n v="6297"/>
    <x v="3143"/>
    <x v="2"/>
    <x v="129"/>
    <d v="2012-01-01T00:00:00"/>
    <s v="Standard Class"/>
    <x v="321"/>
    <s v="Anthony Jacobs"/>
    <x v="1"/>
    <s v="United States"/>
    <s v="Beverly"/>
    <x v="31"/>
    <n v="1915"/>
    <x v="3"/>
    <s v="OFF-ST-10000689"/>
    <x v="1"/>
    <x v="4"/>
    <s v="Fellowes Strictly Business Drawer File, Letter/Legal Size"/>
    <n v="704.25"/>
    <n v="5"/>
    <n v="0"/>
    <n v="84.51"/>
  </r>
  <r>
    <n v="6298"/>
    <x v="3143"/>
    <x v="2"/>
    <x v="129"/>
    <d v="2012-01-01T00:00:00"/>
    <s v="Standard Class"/>
    <x v="321"/>
    <s v="Anthony Jacobs"/>
    <x v="1"/>
    <s v="United States"/>
    <s v="Beverly"/>
    <x v="31"/>
    <n v="1915"/>
    <x v="3"/>
    <s v="OFF-PA-10003302"/>
    <x v="1"/>
    <x v="10"/>
    <s v="Xerox 1906"/>
    <n v="141.76"/>
    <n v="4"/>
    <n v="0"/>
    <n v="66.627199999999988"/>
  </r>
  <r>
    <n v="6299"/>
    <x v="3144"/>
    <x v="2"/>
    <x v="618"/>
    <d v="2011-10-26T00:00:00"/>
    <s v="Standard Class"/>
    <x v="245"/>
    <s v="Sylvia Foulston"/>
    <x v="1"/>
    <s v="United States"/>
    <s v="San Diego"/>
    <x v="1"/>
    <n v="92024"/>
    <x v="1"/>
    <s v="OFF-BI-10001460"/>
    <x v="1"/>
    <x v="8"/>
    <s v="Plastic Binding Combs"/>
    <n v="36.36"/>
    <n v="3"/>
    <n v="0.2"/>
    <n v="12.2715"/>
  </r>
  <r>
    <n v="6300"/>
    <x v="3145"/>
    <x v="3"/>
    <x v="329"/>
    <d v="2014-12-04T00:00:00"/>
    <s v="First Class"/>
    <x v="595"/>
    <s v="Maria Zettner"/>
    <x v="2"/>
    <s v="United States"/>
    <s v="San Francisco"/>
    <x v="1"/>
    <n v="94109"/>
    <x v="1"/>
    <s v="FUR-FU-10003489"/>
    <x v="0"/>
    <x v="5"/>
    <s v="Contemporary Borderless Frame"/>
    <n v="25.83"/>
    <n v="3"/>
    <n v="0"/>
    <n v="9.5570999999999984"/>
  </r>
  <r>
    <n v="6301"/>
    <x v="3146"/>
    <x v="2"/>
    <x v="571"/>
    <d v="2011-06-12T00:00:00"/>
    <s v="Standard Class"/>
    <x v="641"/>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x v="641"/>
    <s v="Sarah Bern"/>
    <x v="0"/>
    <s v="United States"/>
    <s v="Chicago"/>
    <x v="10"/>
    <n v="60623"/>
    <x v="2"/>
    <s v="OFF-EN-10000461"/>
    <x v="1"/>
    <x v="12"/>
    <s v="#10- 4 1/8&quot; x 9 1/2&quot; Recycled Envelopes"/>
    <n v="13.984000000000002"/>
    <n v="2"/>
    <n v="0.2"/>
    <n v="4.7195999999999998"/>
  </r>
  <r>
    <n v="6303"/>
    <x v="3147"/>
    <x v="3"/>
    <x v="51"/>
    <d v="2014-11-28T00:00:00"/>
    <s v="Standard Class"/>
    <x v="117"/>
    <s v="Alan Hwang"/>
    <x v="0"/>
    <s v="United States"/>
    <s v="Dallas"/>
    <x v="5"/>
    <n v="75220"/>
    <x v="2"/>
    <s v="TEC-PH-10001305"/>
    <x v="2"/>
    <x v="7"/>
    <s v="Panasonic KX TS208W Corded phone"/>
    <n v="195.96000000000004"/>
    <n v="5"/>
    <n v="0.2"/>
    <n v="19.596000000000018"/>
  </r>
  <r>
    <n v="6304"/>
    <x v="3148"/>
    <x v="3"/>
    <x v="978"/>
    <d v="2014-06-21T00:00:00"/>
    <s v="Second Class"/>
    <x v="71"/>
    <s v="Neil Knudson"/>
    <x v="2"/>
    <s v="United States"/>
    <s v="Corpus Christi"/>
    <x v="5"/>
    <n v="78415"/>
    <x v="2"/>
    <s v="OFF-PA-10000167"/>
    <x v="1"/>
    <x v="10"/>
    <s v="Xerox 1925"/>
    <n v="74.352000000000004"/>
    <n v="3"/>
    <n v="0.2"/>
    <n v="23.234999999999992"/>
  </r>
  <r>
    <n v="6305"/>
    <x v="3149"/>
    <x v="3"/>
    <x v="1024"/>
    <d v="2014-05-06T00:00:00"/>
    <s v="Same Day"/>
    <x v="482"/>
    <s v="Arianne Irving"/>
    <x v="0"/>
    <s v="United States"/>
    <s v="New York City"/>
    <x v="15"/>
    <n v="10035"/>
    <x v="3"/>
    <s v="OFF-PA-10002947"/>
    <x v="1"/>
    <x v="10"/>
    <s v="Xerox 1923"/>
    <n v="6.68"/>
    <n v="1"/>
    <n v="0"/>
    <n v="3.2063999999999999"/>
  </r>
  <r>
    <n v="6306"/>
    <x v="3150"/>
    <x v="0"/>
    <x v="254"/>
    <d v="2013-11-07T00:00:00"/>
    <s v="Second Class"/>
    <x v="734"/>
    <s v="Tracy Poddar"/>
    <x v="1"/>
    <s v="United States"/>
    <s v="Eugene"/>
    <x v="21"/>
    <n v="97405"/>
    <x v="1"/>
    <s v="OFF-SU-10002301"/>
    <x v="1"/>
    <x v="14"/>
    <s v="Serrated Blade or Curved Handle Hand Letter Openers"/>
    <n v="17.584000000000003"/>
    <n v="7"/>
    <n v="0.2"/>
    <n v="-4.1761999999999997"/>
  </r>
  <r>
    <n v="6307"/>
    <x v="3150"/>
    <x v="0"/>
    <x v="254"/>
    <d v="2013-11-07T00:00:00"/>
    <s v="Second Class"/>
    <x v="734"/>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x v="734"/>
    <s v="Tracy Poddar"/>
    <x v="1"/>
    <s v="United States"/>
    <s v="Eugene"/>
    <x v="21"/>
    <n v="97405"/>
    <x v="1"/>
    <s v="OFF-PA-10004353"/>
    <x v="1"/>
    <x v="10"/>
    <s v="Southworth 25% Cotton Premium Laser Paper and Envelopes"/>
    <n v="47.952000000000005"/>
    <n v="3"/>
    <n v="0.2"/>
    <n v="16.783200000000001"/>
  </r>
  <r>
    <n v="6309"/>
    <x v="3150"/>
    <x v="0"/>
    <x v="254"/>
    <d v="2013-11-07T00:00:00"/>
    <s v="Second Class"/>
    <x v="734"/>
    <s v="Tracy Poddar"/>
    <x v="1"/>
    <s v="United States"/>
    <s v="Eugene"/>
    <x v="21"/>
    <n v="97405"/>
    <x v="1"/>
    <s v="FUR-CH-10000229"/>
    <x v="0"/>
    <x v="1"/>
    <s v="Global Enterprise Series Seating High-Back Swivel/Tilt Chairs"/>
    <n v="650.35200000000009"/>
    <n v="3"/>
    <n v="0.2"/>
    <n v="-97.552800000000076"/>
  </r>
  <r>
    <n v="6310"/>
    <x v="3150"/>
    <x v="0"/>
    <x v="254"/>
    <d v="2013-11-07T00:00:00"/>
    <s v="Second Class"/>
    <x v="734"/>
    <s v="Tracy Poddar"/>
    <x v="1"/>
    <s v="United States"/>
    <s v="Eugene"/>
    <x v="21"/>
    <n v="97405"/>
    <x v="1"/>
    <s v="OFF-LA-10003930"/>
    <x v="1"/>
    <x v="2"/>
    <s v="Dot Matrix Printer Tape Reel Labels, White, 5000/Box"/>
    <n v="629.18400000000008"/>
    <n v="8"/>
    <n v="0.2"/>
    <n v="228.07919999999999"/>
  </r>
  <r>
    <n v="6311"/>
    <x v="3150"/>
    <x v="0"/>
    <x v="254"/>
    <d v="2013-11-07T00:00:00"/>
    <s v="Second Class"/>
    <x v="734"/>
    <s v="Tracy Poddar"/>
    <x v="1"/>
    <s v="United States"/>
    <s v="Eugene"/>
    <x v="21"/>
    <n v="97405"/>
    <x v="1"/>
    <s v="OFF-PA-10000176"/>
    <x v="1"/>
    <x v="10"/>
    <s v="Xerox 1887"/>
    <n v="15.176"/>
    <n v="1"/>
    <n v="0.2"/>
    <n v="5.3115999999999985"/>
  </r>
  <r>
    <n v="6312"/>
    <x v="3151"/>
    <x v="2"/>
    <x v="1102"/>
    <d v="2011-09-16T00:00:00"/>
    <s v="Standard Class"/>
    <x v="752"/>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x v="243"/>
    <s v="Nat Gilpin"/>
    <x v="1"/>
    <s v="United States"/>
    <s v="Fairfield"/>
    <x v="29"/>
    <n v="6824"/>
    <x v="3"/>
    <s v="OFF-ST-10001932"/>
    <x v="1"/>
    <x v="4"/>
    <s v="Fellowes Staxonsteel Drawer Files"/>
    <n v="579.51"/>
    <n v="3"/>
    <n v="0"/>
    <n v="81.131400000000014"/>
  </r>
  <r>
    <n v="6314"/>
    <x v="3152"/>
    <x v="3"/>
    <x v="911"/>
    <d v="2014-02-22T00:00:00"/>
    <s v="Standard Class"/>
    <x v="243"/>
    <s v="Nat Gilpin"/>
    <x v="1"/>
    <s v="United States"/>
    <s v="Fairfield"/>
    <x v="29"/>
    <n v="6824"/>
    <x v="3"/>
    <s v="TEC-PH-10000923"/>
    <x v="2"/>
    <x v="7"/>
    <s v="Belkin SportFit Armband For iPhone 5s/5c, Fuchsia"/>
    <n v="14.99"/>
    <n v="1"/>
    <n v="0"/>
    <n v="7.3451000000000004"/>
  </r>
  <r>
    <n v="6315"/>
    <x v="3153"/>
    <x v="2"/>
    <x v="156"/>
    <d v="2011-11-29T00:00:00"/>
    <s v="Standard Class"/>
    <x v="243"/>
    <s v="Nat Gilpin"/>
    <x v="1"/>
    <s v="United States"/>
    <s v="Jackson"/>
    <x v="12"/>
    <n v="49201"/>
    <x v="2"/>
    <s v="OFF-AR-10000380"/>
    <x v="1"/>
    <x v="6"/>
    <s v="Hunt PowerHouse Electric Pencil Sharpener, Blue"/>
    <n v="151.91999999999999"/>
    <n v="4"/>
    <n v="0"/>
    <n v="45.575999999999979"/>
  </r>
  <r>
    <n v="6316"/>
    <x v="3153"/>
    <x v="2"/>
    <x v="156"/>
    <d v="2011-11-29T00:00:00"/>
    <s v="Standard Class"/>
    <x v="243"/>
    <s v="Nat Gilpin"/>
    <x v="1"/>
    <s v="United States"/>
    <s v="Jackson"/>
    <x v="12"/>
    <n v="49201"/>
    <x v="2"/>
    <s v="OFF-LA-10003930"/>
    <x v="1"/>
    <x v="2"/>
    <s v="Dot Matrix Printer Tape Reel Labels, White, 5000/Box"/>
    <n v="196.62"/>
    <n v="2"/>
    <n v="0"/>
    <n v="96.343800000000002"/>
  </r>
  <r>
    <n v="6317"/>
    <x v="3153"/>
    <x v="2"/>
    <x v="156"/>
    <d v="2011-11-29T00:00:00"/>
    <s v="Standard Class"/>
    <x v="243"/>
    <s v="Nat Gilpin"/>
    <x v="1"/>
    <s v="United States"/>
    <s v="Jackson"/>
    <x v="12"/>
    <n v="49201"/>
    <x v="2"/>
    <s v="OFF-PA-10001815"/>
    <x v="1"/>
    <x v="10"/>
    <s v="Xerox 1885"/>
    <n v="144.12"/>
    <n v="3"/>
    <n v="0"/>
    <n v="69.177599999999984"/>
  </r>
  <r>
    <n v="6318"/>
    <x v="3153"/>
    <x v="2"/>
    <x v="156"/>
    <d v="2011-11-29T00:00:00"/>
    <s v="Standard Class"/>
    <x v="243"/>
    <s v="Nat Gilpin"/>
    <x v="1"/>
    <s v="United States"/>
    <s v="Jackson"/>
    <x v="12"/>
    <n v="49201"/>
    <x v="2"/>
    <s v="OFF-PA-10004082"/>
    <x v="1"/>
    <x v="10"/>
    <s v="Adams Telephone Message Book w/Frequently-Called Numbers Space, 400 Messages per Book"/>
    <n v="15.96"/>
    <n v="2"/>
    <n v="0"/>
    <n v="7.98"/>
  </r>
  <r>
    <n v="6319"/>
    <x v="3154"/>
    <x v="3"/>
    <x v="920"/>
    <d v="2014-11-30T00:00:00"/>
    <s v="Second Class"/>
    <x v="494"/>
    <s v="Edward Becker"/>
    <x v="1"/>
    <s v="United States"/>
    <s v="Laguna Niguel"/>
    <x v="1"/>
    <n v="92677"/>
    <x v="1"/>
    <s v="TEC-PH-10004071"/>
    <x v="2"/>
    <x v="7"/>
    <s v="PayAnywhere Card Reader"/>
    <n v="39.960000000000008"/>
    <n v="5"/>
    <n v="0.2"/>
    <n v="3.4964999999999993"/>
  </r>
  <r>
    <n v="6320"/>
    <x v="3154"/>
    <x v="3"/>
    <x v="920"/>
    <d v="2014-11-30T00:00:00"/>
    <s v="Second Class"/>
    <x v="494"/>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x v="133"/>
    <s v="Sung Pak"/>
    <x v="1"/>
    <s v="United States"/>
    <s v="Jacksonville"/>
    <x v="2"/>
    <n v="32216"/>
    <x v="0"/>
    <s v="OFF-PA-10001800"/>
    <x v="1"/>
    <x v="10"/>
    <s v="Xerox 220"/>
    <n v="10.368000000000002"/>
    <n v="2"/>
    <n v="0.2"/>
    <n v="3.6288"/>
  </r>
  <r>
    <n v="6322"/>
    <x v="3156"/>
    <x v="2"/>
    <x v="303"/>
    <d v="2011-10-17T00:00:00"/>
    <s v="Standard Class"/>
    <x v="259"/>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x v="176"/>
    <s v="Ross Baird"/>
    <x v="2"/>
    <s v="United States"/>
    <s v="Midland"/>
    <x v="12"/>
    <n v="48640"/>
    <x v="2"/>
    <s v="OFF-EN-10004459"/>
    <x v="1"/>
    <x v="12"/>
    <s v="Security-Tint Envelopes"/>
    <n v="15.28"/>
    <n v="2"/>
    <n v="0"/>
    <n v="7.4871999999999996"/>
  </r>
  <r>
    <n v="6324"/>
    <x v="3158"/>
    <x v="2"/>
    <x v="1103"/>
    <d v="2011-06-23T00:00:00"/>
    <s v="Standard Class"/>
    <x v="551"/>
    <s v="Duane Benoit"/>
    <x v="0"/>
    <s v="United States"/>
    <s v="Newark"/>
    <x v="13"/>
    <n v="19711"/>
    <x v="3"/>
    <s v="TEC-MA-10000423"/>
    <x v="2"/>
    <x v="15"/>
    <s v="Texas Instruments TI-34 Scientific Calculator"/>
    <n v="65.97"/>
    <n v="3"/>
    <n v="0"/>
    <n v="31.005899999999997"/>
  </r>
  <r>
    <n v="6325"/>
    <x v="3159"/>
    <x v="1"/>
    <x v="1104"/>
    <d v="2012-11-02T00:00:00"/>
    <s v="Standard Class"/>
    <x v="240"/>
    <s v="Nona Balk"/>
    <x v="1"/>
    <s v="United States"/>
    <s v="San Francisco"/>
    <x v="1"/>
    <n v="94109"/>
    <x v="1"/>
    <s v="OFF-PA-10002986"/>
    <x v="1"/>
    <x v="10"/>
    <s v="Xerox 1898"/>
    <n v="33.4"/>
    <n v="5"/>
    <n v="0"/>
    <n v="16.032"/>
  </r>
  <r>
    <n v="6326"/>
    <x v="3159"/>
    <x v="1"/>
    <x v="1104"/>
    <d v="2012-11-02T00:00:00"/>
    <s v="Standard Class"/>
    <x v="240"/>
    <s v="Nona Balk"/>
    <x v="1"/>
    <s v="United States"/>
    <s v="San Francisco"/>
    <x v="1"/>
    <n v="94109"/>
    <x v="1"/>
    <s v="OFF-EN-10001434"/>
    <x v="1"/>
    <x v="12"/>
    <s v="Strathmore #10 Envelopes, Ultimate White"/>
    <n v="210.84"/>
    <n v="4"/>
    <n v="0"/>
    <n v="103.3116"/>
  </r>
  <r>
    <n v="6327"/>
    <x v="3160"/>
    <x v="2"/>
    <x v="407"/>
    <d v="2011-01-27T00:00:00"/>
    <s v="Standard Class"/>
    <x v="190"/>
    <s v="Xylona Preis"/>
    <x v="0"/>
    <s v="United States"/>
    <s v="Westland"/>
    <x v="12"/>
    <n v="48185"/>
    <x v="2"/>
    <s v="OFF-ST-10000760"/>
    <x v="1"/>
    <x v="4"/>
    <s v="Eldon Fold 'N Roll Cart System"/>
    <n v="13.98"/>
    <n v="1"/>
    <n v="0"/>
    <n v="4.0541999999999998"/>
  </r>
  <r>
    <n v="6328"/>
    <x v="3160"/>
    <x v="2"/>
    <x v="407"/>
    <d v="2011-01-27T00:00:00"/>
    <s v="Standard Class"/>
    <x v="190"/>
    <s v="Xylona Preis"/>
    <x v="0"/>
    <s v="United States"/>
    <s v="Westland"/>
    <x v="12"/>
    <n v="48185"/>
    <x v="2"/>
    <s v="FUR-FU-10002918"/>
    <x v="0"/>
    <x v="5"/>
    <s v="Eldon ClusterMat Chair Mat with Cordless Antistatic Protection"/>
    <n v="272.94"/>
    <n v="3"/>
    <n v="0"/>
    <n v="30.023400000000009"/>
  </r>
  <r>
    <n v="6329"/>
    <x v="3160"/>
    <x v="2"/>
    <x v="407"/>
    <d v="2011-01-27T00:00:00"/>
    <s v="Standard Class"/>
    <x v="190"/>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x v="190"/>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x v="190"/>
    <s v="Xylona Preis"/>
    <x v="0"/>
    <s v="United States"/>
    <s v="Westland"/>
    <x v="12"/>
    <n v="48185"/>
    <x v="2"/>
    <s v="OFF-ST-10003123"/>
    <x v="1"/>
    <x v="4"/>
    <s v="Fellowes Bases and Tops For Staxonsteel/High-Stak Systems"/>
    <n v="66.58"/>
    <n v="2"/>
    <n v="0"/>
    <n v="15.979199999999999"/>
  </r>
  <r>
    <n v="6332"/>
    <x v="3160"/>
    <x v="2"/>
    <x v="407"/>
    <d v="2011-01-27T00:00:00"/>
    <s v="Standard Class"/>
    <x v="190"/>
    <s v="Xylona Preis"/>
    <x v="0"/>
    <s v="United States"/>
    <s v="Westland"/>
    <x v="12"/>
    <n v="48185"/>
    <x v="2"/>
    <s v="OFF-AR-10004456"/>
    <x v="1"/>
    <x v="6"/>
    <s v="Panasonic KP-4ABK Battery-Operated Pencil Sharpener"/>
    <n v="43.92"/>
    <n v="3"/>
    <n v="0"/>
    <n v="12.736799999999999"/>
  </r>
  <r>
    <n v="6333"/>
    <x v="3160"/>
    <x v="2"/>
    <x v="407"/>
    <d v="2011-01-27T00:00:00"/>
    <s v="Standard Class"/>
    <x v="190"/>
    <s v="Xylona Preis"/>
    <x v="0"/>
    <s v="United States"/>
    <s v="Westland"/>
    <x v="12"/>
    <n v="48185"/>
    <x v="2"/>
    <s v="FUR-FU-10002268"/>
    <x v="0"/>
    <x v="5"/>
    <s v="Ultra Door Push Plate"/>
    <n v="14.73"/>
    <n v="3"/>
    <n v="0"/>
    <n v="4.8608999999999991"/>
  </r>
  <r>
    <n v="6334"/>
    <x v="3160"/>
    <x v="2"/>
    <x v="407"/>
    <d v="2011-01-27T00:00:00"/>
    <s v="Standard Class"/>
    <x v="190"/>
    <s v="Xylona Preis"/>
    <x v="0"/>
    <s v="United States"/>
    <s v="Westland"/>
    <x v="12"/>
    <n v="48185"/>
    <x v="2"/>
    <s v="OFF-BI-10004364"/>
    <x v="1"/>
    <x v="8"/>
    <s v="Storex Dura Pro Binders"/>
    <n v="29.700000000000003"/>
    <n v="5"/>
    <n v="0"/>
    <n v="13.365"/>
  </r>
  <r>
    <n v="6335"/>
    <x v="3161"/>
    <x v="2"/>
    <x v="384"/>
    <d v="2011-07-15T00:00:00"/>
    <s v="Standard Class"/>
    <x v="708"/>
    <s v="Mark Hamilton"/>
    <x v="0"/>
    <s v="United States"/>
    <s v="New York City"/>
    <x v="15"/>
    <n v="10011"/>
    <x v="3"/>
    <s v="OFF-PA-10001970"/>
    <x v="1"/>
    <x v="10"/>
    <s v="Xerox 1881"/>
    <n v="49.12"/>
    <n v="4"/>
    <n v="0"/>
    <n v="23.086399999999998"/>
  </r>
  <r>
    <n v="6336"/>
    <x v="3161"/>
    <x v="2"/>
    <x v="384"/>
    <d v="2011-07-15T00:00:00"/>
    <s v="Standard Class"/>
    <x v="708"/>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x v="696"/>
    <s v="Bruce Geld"/>
    <x v="0"/>
    <s v="United States"/>
    <s v="Los Angeles"/>
    <x v="1"/>
    <n v="90008"/>
    <x v="1"/>
    <s v="FUR-FU-10000672"/>
    <x v="0"/>
    <x v="5"/>
    <s v="Executive Impressions 10&quot; Spectator Wall Clock"/>
    <n v="47.04"/>
    <n v="4"/>
    <n v="0"/>
    <n v="15.993599999999997"/>
  </r>
  <r>
    <n v="6338"/>
    <x v="3162"/>
    <x v="0"/>
    <x v="133"/>
    <d v="2013-09-07T00:00:00"/>
    <s v="Standard Class"/>
    <x v="696"/>
    <s v="Bruce Geld"/>
    <x v="0"/>
    <s v="United States"/>
    <s v="Los Angeles"/>
    <x v="1"/>
    <n v="90008"/>
    <x v="1"/>
    <s v="TEC-PH-10004908"/>
    <x v="2"/>
    <x v="7"/>
    <s v="Panasonic KX TS3282W Corded phone"/>
    <n v="339.96000000000004"/>
    <n v="5"/>
    <n v="0.2"/>
    <n v="42.494999999999948"/>
  </r>
  <r>
    <n v="6339"/>
    <x v="3163"/>
    <x v="3"/>
    <x v="361"/>
    <d v="2014-10-10T00:00:00"/>
    <s v="Standard Class"/>
    <x v="477"/>
    <s v="Todd Sumrall"/>
    <x v="1"/>
    <s v="United States"/>
    <s v="New York City"/>
    <x v="15"/>
    <n v="10035"/>
    <x v="3"/>
    <s v="TEC-PH-10003095"/>
    <x v="2"/>
    <x v="7"/>
    <s v="Samsung HM1900 Bluetooth Headset"/>
    <n v="87.8"/>
    <n v="4"/>
    <n v="0"/>
    <n v="43.9"/>
  </r>
  <r>
    <n v="6340"/>
    <x v="3163"/>
    <x v="3"/>
    <x v="361"/>
    <d v="2014-10-10T00:00:00"/>
    <s v="Standard Class"/>
    <x v="477"/>
    <s v="Todd Sumrall"/>
    <x v="1"/>
    <s v="United States"/>
    <s v="New York City"/>
    <x v="15"/>
    <n v="10035"/>
    <x v="3"/>
    <s v="FUR-CH-10002880"/>
    <x v="0"/>
    <x v="1"/>
    <s v="Global High-Back Leather Tilter, Burgundy"/>
    <n v="221.38200000000001"/>
    <n v="2"/>
    <n v="0.1"/>
    <n v="2.4597999999999871"/>
  </r>
  <r>
    <n v="6341"/>
    <x v="3163"/>
    <x v="3"/>
    <x v="361"/>
    <d v="2014-10-10T00:00:00"/>
    <s v="Standard Class"/>
    <x v="477"/>
    <s v="Todd Sumrall"/>
    <x v="1"/>
    <s v="United States"/>
    <s v="New York City"/>
    <x v="15"/>
    <n v="10035"/>
    <x v="3"/>
    <s v="TEC-MA-10001047"/>
    <x v="2"/>
    <x v="15"/>
    <s v="3D Systems Cube Printer, 2nd Generation, Magenta"/>
    <n v="5199.96"/>
    <n v="4"/>
    <n v="0"/>
    <n v="1351.9895999999999"/>
  </r>
  <r>
    <n v="6342"/>
    <x v="3164"/>
    <x v="3"/>
    <x v="413"/>
    <d v="2014-01-03T00:00:00"/>
    <s v="First Class"/>
    <x v="551"/>
    <s v="Duane Benoit"/>
    <x v="0"/>
    <s v="United States"/>
    <s v="Lancaster"/>
    <x v="24"/>
    <n v="43130"/>
    <x v="3"/>
    <s v="OFF-ST-10002554"/>
    <x v="1"/>
    <x v="4"/>
    <s v="Tennsco Industrial Shelving"/>
    <n v="156.512"/>
    <n v="4"/>
    <n v="0.2"/>
    <n v="-35.215199999999996"/>
  </r>
  <r>
    <n v="6343"/>
    <x v="3165"/>
    <x v="1"/>
    <x v="1105"/>
    <d v="2012-03-10T00:00:00"/>
    <s v="First Class"/>
    <x v="670"/>
    <s v="Eugene Moren"/>
    <x v="2"/>
    <s v="United States"/>
    <s v="Newark"/>
    <x v="13"/>
    <n v="19711"/>
    <x v="3"/>
    <s v="TEC-AC-10004469"/>
    <x v="2"/>
    <x v="11"/>
    <s v="Microsoft Sculpt Comfort Mouse"/>
    <n v="119.85000000000001"/>
    <n v="3"/>
    <n v="0"/>
    <n v="52.734000000000009"/>
  </r>
  <r>
    <n v="6344"/>
    <x v="3165"/>
    <x v="1"/>
    <x v="1105"/>
    <d v="2012-03-10T00:00:00"/>
    <s v="First Class"/>
    <x v="670"/>
    <s v="Eugene Moren"/>
    <x v="2"/>
    <s v="United States"/>
    <s v="Newark"/>
    <x v="13"/>
    <n v="19711"/>
    <x v="3"/>
    <s v="OFF-BI-10000309"/>
    <x v="1"/>
    <x v="8"/>
    <s v="GBC Twin Loop Wire Binding Elements, 9/16&quot; Spine, Black"/>
    <n v="30.44"/>
    <n v="2"/>
    <n v="0"/>
    <n v="14.9156"/>
  </r>
  <r>
    <n v="6345"/>
    <x v="3165"/>
    <x v="1"/>
    <x v="1105"/>
    <d v="2012-03-10T00:00:00"/>
    <s v="First Class"/>
    <x v="670"/>
    <s v="Eugene Moren"/>
    <x v="2"/>
    <s v="United States"/>
    <s v="Newark"/>
    <x v="13"/>
    <n v="19711"/>
    <x v="3"/>
    <s v="OFF-BI-10001765"/>
    <x v="1"/>
    <x v="8"/>
    <s v="Wilson Jones Heavy-Duty Casebound Ring Binders with Metal Hinges"/>
    <n v="69.28"/>
    <n v="2"/>
    <n v="0"/>
    <n v="33.254399999999997"/>
  </r>
  <r>
    <n v="6346"/>
    <x v="3165"/>
    <x v="1"/>
    <x v="1105"/>
    <d v="2012-03-10T00:00:00"/>
    <s v="First Class"/>
    <x v="670"/>
    <s v="Eugene Moren"/>
    <x v="2"/>
    <s v="United States"/>
    <s v="Newark"/>
    <x v="13"/>
    <n v="19711"/>
    <x v="3"/>
    <s v="TEC-PH-10001619"/>
    <x v="2"/>
    <x v="7"/>
    <s v="LG G3"/>
    <n v="587.97"/>
    <n v="3"/>
    <n v="0"/>
    <n v="170.51129999999998"/>
  </r>
  <r>
    <n v="6347"/>
    <x v="3166"/>
    <x v="3"/>
    <x v="179"/>
    <d v="2014-10-21T00:00:00"/>
    <s v="Same Day"/>
    <x v="46"/>
    <s v="Rick Bensley"/>
    <x v="2"/>
    <s v="United States"/>
    <s v="New York City"/>
    <x v="15"/>
    <n v="10024"/>
    <x v="3"/>
    <s v="OFF-LA-10002034"/>
    <x v="1"/>
    <x v="2"/>
    <s v="Avery 478"/>
    <n v="24.55"/>
    <n v="5"/>
    <n v="0"/>
    <n v="12.029499999999999"/>
  </r>
  <r>
    <n v="6348"/>
    <x v="3167"/>
    <x v="1"/>
    <x v="489"/>
    <d v="2012-05-06T00:00:00"/>
    <s v="Standard Class"/>
    <x v="138"/>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x v="138"/>
    <s v="Patrick O'Brill"/>
    <x v="0"/>
    <s v="United States"/>
    <s v="San Francisco"/>
    <x v="1"/>
    <n v="94109"/>
    <x v="1"/>
    <s v="OFF-ST-10000876"/>
    <x v="1"/>
    <x v="4"/>
    <s v="Eldon Simplefile Box Office"/>
    <n v="37.32"/>
    <n v="3"/>
    <n v="0"/>
    <n v="10.4496"/>
  </r>
  <r>
    <n v="6350"/>
    <x v="3167"/>
    <x v="1"/>
    <x v="489"/>
    <d v="2012-05-06T00:00:00"/>
    <s v="Standard Class"/>
    <x v="138"/>
    <s v="Patrick O'Brill"/>
    <x v="0"/>
    <s v="United States"/>
    <s v="San Francisco"/>
    <x v="1"/>
    <n v="94109"/>
    <x v="1"/>
    <s v="OFF-SU-10002573"/>
    <x v="1"/>
    <x v="14"/>
    <s v="Acme 10&quot; Easy Grip Assistive Scissors"/>
    <n v="35.06"/>
    <n v="2"/>
    <n v="0"/>
    <n v="10.517999999999997"/>
  </r>
  <r>
    <n v="6351"/>
    <x v="3168"/>
    <x v="3"/>
    <x v="213"/>
    <d v="2014-09-09T00:00:00"/>
    <s v="Standard Class"/>
    <x v="151"/>
    <s v="Arthur Gainer"/>
    <x v="0"/>
    <s v="United States"/>
    <s v="Dallas"/>
    <x v="5"/>
    <n v="75217"/>
    <x v="2"/>
    <s v="FUR-FU-10004622"/>
    <x v="0"/>
    <x v="5"/>
    <s v="Eldon Advantage Foldable Chair Mats for Low Pile Carpets"/>
    <n v="108.40000000000002"/>
    <n v="5"/>
    <n v="0.6"/>
    <n v="-105.69000000000003"/>
  </r>
  <r>
    <n v="6352"/>
    <x v="3169"/>
    <x v="3"/>
    <x v="132"/>
    <d v="2014-11-09T00:00:00"/>
    <s v="Standard Class"/>
    <x v="667"/>
    <s v="Beth Fritzler"/>
    <x v="1"/>
    <s v="United States"/>
    <s v="Miami"/>
    <x v="2"/>
    <n v="33178"/>
    <x v="0"/>
    <s v="TEC-PH-10002549"/>
    <x v="2"/>
    <x v="7"/>
    <s v="Polycom SoundPoint IP 450 VoIP phone"/>
    <n v="361.37600000000003"/>
    <n v="2"/>
    <n v="0.2"/>
    <n v="27.103200000000001"/>
  </r>
  <r>
    <n v="6353"/>
    <x v="3170"/>
    <x v="1"/>
    <x v="1023"/>
    <d v="2012-09-19T00:00:00"/>
    <s v="Standard Class"/>
    <x v="668"/>
    <s v="Harry Greene"/>
    <x v="0"/>
    <s v="United States"/>
    <s v="Philadelphia"/>
    <x v="9"/>
    <n v="19120"/>
    <x v="3"/>
    <s v="OFF-BI-10004209"/>
    <x v="1"/>
    <x v="8"/>
    <s v="Fellowes Twister Kit, Gray/Clear, 3/pkg"/>
    <n v="2.4119999999999999"/>
    <n v="1"/>
    <n v="0.7"/>
    <n v="-2.0099999999999998"/>
  </r>
  <r>
    <n v="6354"/>
    <x v="3171"/>
    <x v="1"/>
    <x v="684"/>
    <d v="2012-09-12T00:00:00"/>
    <s v="Standard Class"/>
    <x v="29"/>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x v="29"/>
    <s v="Brendan Sweed"/>
    <x v="1"/>
    <s v="United States"/>
    <s v="New York City"/>
    <x v="15"/>
    <n v="10011"/>
    <x v="3"/>
    <s v="TEC-PH-10002922"/>
    <x v="2"/>
    <x v="7"/>
    <s v="ShoreTel ShorePhone IP 230 VoIP phone"/>
    <n v="337.98"/>
    <n v="2"/>
    <n v="0"/>
    <n v="101.39399999999998"/>
  </r>
  <r>
    <n v="6356"/>
    <x v="3172"/>
    <x v="2"/>
    <x v="191"/>
    <d v="2011-10-13T00:00:00"/>
    <s v="Standard Class"/>
    <x v="557"/>
    <s v="Joy Daniels"/>
    <x v="0"/>
    <s v="United States"/>
    <s v="Philadelphia"/>
    <x v="9"/>
    <n v="19120"/>
    <x v="3"/>
    <s v="OFF-ST-10000642"/>
    <x v="1"/>
    <x v="4"/>
    <s v="Tennsco Lockers, Gray"/>
    <n v="83.920000000000016"/>
    <n v="5"/>
    <n v="0.2"/>
    <n v="-13.637000000000011"/>
  </r>
  <r>
    <n v="6357"/>
    <x v="3173"/>
    <x v="3"/>
    <x v="205"/>
    <d v="2014-01-29T00:00:00"/>
    <s v="Standard Class"/>
    <x v="294"/>
    <s v="Chris Selesnick"/>
    <x v="1"/>
    <s v="United States"/>
    <s v="Seattle"/>
    <x v="4"/>
    <n v="98103"/>
    <x v="1"/>
    <s v="OFF-BI-10001757"/>
    <x v="1"/>
    <x v="8"/>
    <s v="Pressboard Hanging Data Binders for Unburst Sheets"/>
    <n v="19.68"/>
    <n v="5"/>
    <n v="0.2"/>
    <n v="6.8879999999999981"/>
  </r>
  <r>
    <n v="6358"/>
    <x v="3173"/>
    <x v="3"/>
    <x v="205"/>
    <d v="2014-01-29T00:00:00"/>
    <s v="Standard Class"/>
    <x v="294"/>
    <s v="Chris Selesnick"/>
    <x v="1"/>
    <s v="United States"/>
    <s v="Seattle"/>
    <x v="4"/>
    <n v="98103"/>
    <x v="1"/>
    <s v="OFF-PA-10004621"/>
    <x v="1"/>
    <x v="10"/>
    <s v="Xerox 212"/>
    <n v="25.92"/>
    <n v="4"/>
    <n v="0"/>
    <n v="12.441600000000001"/>
  </r>
  <r>
    <n v="6359"/>
    <x v="3173"/>
    <x v="3"/>
    <x v="205"/>
    <d v="2014-01-29T00:00:00"/>
    <s v="Standard Class"/>
    <x v="294"/>
    <s v="Chris Selesnick"/>
    <x v="1"/>
    <s v="United States"/>
    <s v="Seattle"/>
    <x v="4"/>
    <n v="98103"/>
    <x v="1"/>
    <s v="OFF-PA-10002262"/>
    <x v="1"/>
    <x v="10"/>
    <s v="Xerox 192"/>
    <n v="6.48"/>
    <n v="1"/>
    <n v="0"/>
    <n v="3.1104000000000003"/>
  </r>
  <r>
    <n v="6360"/>
    <x v="3173"/>
    <x v="3"/>
    <x v="205"/>
    <d v="2014-01-29T00:00:00"/>
    <s v="Standard Class"/>
    <x v="294"/>
    <s v="Chris Selesnick"/>
    <x v="1"/>
    <s v="United States"/>
    <s v="Seattle"/>
    <x v="4"/>
    <n v="98103"/>
    <x v="1"/>
    <s v="TEC-PH-10004100"/>
    <x v="2"/>
    <x v="7"/>
    <s v="Griffin GC17055 Auxiliary Audio Cable"/>
    <n v="86.352000000000004"/>
    <n v="6"/>
    <n v="0.2"/>
    <n v="8.6352000000000011"/>
  </r>
  <r>
    <n v="6361"/>
    <x v="3174"/>
    <x v="1"/>
    <x v="895"/>
    <d v="2012-12-15T00:00:00"/>
    <s v="Standard Class"/>
    <x v="763"/>
    <s v="Frank Carlisle"/>
    <x v="2"/>
    <s v="United States"/>
    <s v="Los Angeles"/>
    <x v="1"/>
    <n v="90032"/>
    <x v="1"/>
    <s v="OFF-AR-10003582"/>
    <x v="1"/>
    <x v="6"/>
    <s v="Boston Electric Pencil Sharpener, Model 1818, Charcoal Black"/>
    <n v="56.3"/>
    <n v="2"/>
    <n v="0"/>
    <n v="15.764000000000003"/>
  </r>
  <r>
    <n v="6362"/>
    <x v="3175"/>
    <x v="2"/>
    <x v="641"/>
    <d v="2011-11-30T00:00:00"/>
    <s v="Standard Class"/>
    <x v="339"/>
    <s v="Sanjit Engle"/>
    <x v="0"/>
    <s v="United States"/>
    <s v="Springfield"/>
    <x v="21"/>
    <n v="97477"/>
    <x v="1"/>
    <s v="OFF-AR-10003179"/>
    <x v="1"/>
    <x v="6"/>
    <s v="Dixon Ticonderoga Core-Lock Colored Pencils"/>
    <n v="51.016000000000005"/>
    <n v="7"/>
    <n v="0.2"/>
    <n v="8.2900999999999954"/>
  </r>
  <r>
    <n v="6363"/>
    <x v="3176"/>
    <x v="3"/>
    <x v="610"/>
    <d v="2014-11-26T00:00:00"/>
    <s v="Standard Class"/>
    <x v="237"/>
    <s v="Chloris Kastensmidt"/>
    <x v="0"/>
    <s v="United States"/>
    <s v="Renton"/>
    <x v="4"/>
    <n v="98059"/>
    <x v="1"/>
    <s v="OFF-BI-10001670"/>
    <x v="1"/>
    <x v="8"/>
    <s v="Vinyl Sectional Post Binders"/>
    <n v="150.80000000000001"/>
    <n v="5"/>
    <n v="0.2"/>
    <n v="56.55"/>
  </r>
  <r>
    <n v="6364"/>
    <x v="3176"/>
    <x v="3"/>
    <x v="610"/>
    <d v="2014-11-26T00:00:00"/>
    <s v="Standard Class"/>
    <x v="237"/>
    <s v="Chloris Kastensmidt"/>
    <x v="0"/>
    <s v="United States"/>
    <s v="Renton"/>
    <x v="4"/>
    <n v="98059"/>
    <x v="1"/>
    <s v="TEC-MA-10002073"/>
    <x v="2"/>
    <x v="15"/>
    <s v="3D Systems Cube Printer, 2nd Generation, White"/>
    <n v="1039.992"/>
    <n v="1"/>
    <n v="0.2"/>
    <n v="103.99920000000003"/>
  </r>
  <r>
    <n v="6365"/>
    <x v="3176"/>
    <x v="3"/>
    <x v="610"/>
    <d v="2014-11-26T00:00:00"/>
    <s v="Standard Class"/>
    <x v="237"/>
    <s v="Chloris Kastensmidt"/>
    <x v="0"/>
    <s v="United States"/>
    <s v="Renton"/>
    <x v="4"/>
    <n v="98059"/>
    <x v="1"/>
    <s v="OFF-PA-10003797"/>
    <x v="1"/>
    <x v="10"/>
    <s v="Xerox 209"/>
    <n v="51.84"/>
    <n v="8"/>
    <n v="0"/>
    <n v="24.883200000000002"/>
  </r>
  <r>
    <n v="6366"/>
    <x v="3177"/>
    <x v="3"/>
    <x v="1095"/>
    <d v="2014-04-06T00:00:00"/>
    <s v="First Class"/>
    <x v="284"/>
    <s v="Darrin Sayre"/>
    <x v="2"/>
    <s v="United States"/>
    <s v="New York City"/>
    <x v="15"/>
    <n v="10009"/>
    <x v="3"/>
    <s v="TEC-PH-10004006"/>
    <x v="2"/>
    <x v="7"/>
    <s v="Panasonic KX - TS880B Telephone"/>
    <n v="41.22"/>
    <n v="1"/>
    <n v="0"/>
    <n v="11.1294"/>
  </r>
  <r>
    <n v="6367"/>
    <x v="3177"/>
    <x v="3"/>
    <x v="1095"/>
    <d v="2014-04-06T00:00:00"/>
    <s v="First Class"/>
    <x v="284"/>
    <s v="Darrin Sayre"/>
    <x v="2"/>
    <s v="United States"/>
    <s v="New York City"/>
    <x v="15"/>
    <n v="10009"/>
    <x v="3"/>
    <s v="OFF-SU-10000646"/>
    <x v="1"/>
    <x v="14"/>
    <s v="Premier Automatic Letter Opener"/>
    <n v="240.37"/>
    <n v="1"/>
    <n v="0"/>
    <n v="7.2111000000000161"/>
  </r>
  <r>
    <n v="6368"/>
    <x v="3177"/>
    <x v="3"/>
    <x v="1095"/>
    <d v="2014-04-06T00:00:00"/>
    <s v="First Class"/>
    <x v="284"/>
    <s v="Darrin Sayre"/>
    <x v="2"/>
    <s v="United States"/>
    <s v="New York City"/>
    <x v="15"/>
    <n v="10009"/>
    <x v="3"/>
    <s v="TEC-PH-10002262"/>
    <x v="2"/>
    <x v="7"/>
    <s v="LG Electronics Tone+ HBS-730 Bluetooth Headset"/>
    <n v="119.02"/>
    <n v="2"/>
    <n v="0"/>
    <n v="33.325600000000009"/>
  </r>
  <r>
    <n v="6369"/>
    <x v="3178"/>
    <x v="3"/>
    <x v="240"/>
    <d v="2014-05-25T00:00:00"/>
    <s v="Standard Class"/>
    <x v="193"/>
    <s v="Sue Ann Reed"/>
    <x v="0"/>
    <s v="United States"/>
    <s v="San Jose"/>
    <x v="1"/>
    <n v="95123"/>
    <x v="1"/>
    <s v="OFF-BI-10002082"/>
    <x v="1"/>
    <x v="8"/>
    <s v="GBC Twin Loop Wire Binding Elements"/>
    <n v="133.12"/>
    <n v="5"/>
    <n v="0.2"/>
    <n v="49.92"/>
  </r>
  <r>
    <n v="6370"/>
    <x v="3179"/>
    <x v="0"/>
    <x v="339"/>
    <d v="2013-10-08T00:00:00"/>
    <s v="Standard Class"/>
    <x v="734"/>
    <s v="Tracy Poddar"/>
    <x v="1"/>
    <s v="United States"/>
    <s v="Grand Prairie"/>
    <x v="5"/>
    <n v="75051"/>
    <x v="2"/>
    <s v="FUR-FU-10001756"/>
    <x v="0"/>
    <x v="5"/>
    <s v="Eldon Expressions Desk Accessory, Wood Photo Frame, Mahogany"/>
    <n v="38.08"/>
    <n v="5"/>
    <n v="0.6"/>
    <n v="-29.512000000000008"/>
  </r>
  <r>
    <n v="6371"/>
    <x v="3180"/>
    <x v="0"/>
    <x v="831"/>
    <d v="2013-11-22T00:00:00"/>
    <s v="Same Day"/>
    <x v="451"/>
    <s v="Julie Kriz"/>
    <x v="2"/>
    <s v="United States"/>
    <s v="New York City"/>
    <x v="15"/>
    <n v="10009"/>
    <x v="3"/>
    <s v="FUR-BO-10002598"/>
    <x v="0"/>
    <x v="0"/>
    <s v="Hon Metal Bookcases, Putty"/>
    <n v="113.56800000000001"/>
    <n v="2"/>
    <n v="0.2"/>
    <n v="12.776399999999988"/>
  </r>
  <r>
    <n v="6372"/>
    <x v="3181"/>
    <x v="3"/>
    <x v="621"/>
    <d v="2014-10-06T00:00:00"/>
    <s v="Second Class"/>
    <x v="254"/>
    <s v="Chuck Clark"/>
    <x v="2"/>
    <s v="United States"/>
    <s v="New York City"/>
    <x v="15"/>
    <n v="10009"/>
    <x v="3"/>
    <s v="FUR-FU-10001934"/>
    <x v="0"/>
    <x v="5"/>
    <s v="Magnifier Swing Arm Lamp"/>
    <n v="83.92"/>
    <n v="4"/>
    <n v="0"/>
    <n v="21.819200000000002"/>
  </r>
  <r>
    <n v="6373"/>
    <x v="3181"/>
    <x v="3"/>
    <x v="621"/>
    <d v="2014-10-06T00:00:00"/>
    <s v="Second Class"/>
    <x v="254"/>
    <s v="Chuck Clark"/>
    <x v="2"/>
    <s v="United States"/>
    <s v="New York City"/>
    <x v="15"/>
    <n v="10009"/>
    <x v="3"/>
    <s v="OFF-AR-10001130"/>
    <x v="1"/>
    <x v="6"/>
    <s v="Quartet Alpha White Chalk, 12/Pack"/>
    <n v="6.63"/>
    <n v="3"/>
    <n v="0"/>
    <n v="3.1160999999999999"/>
  </r>
  <r>
    <n v="6374"/>
    <x v="3181"/>
    <x v="3"/>
    <x v="621"/>
    <d v="2014-10-06T00:00:00"/>
    <s v="Second Class"/>
    <x v="254"/>
    <s v="Chuck Clark"/>
    <x v="2"/>
    <s v="United States"/>
    <s v="New York City"/>
    <x v="15"/>
    <n v="10009"/>
    <x v="3"/>
    <s v="TEC-AC-10002049"/>
    <x v="2"/>
    <x v="11"/>
    <s v="Logitech G19 Programmable Gaming Keyboard"/>
    <n v="371.96999999999997"/>
    <n v="3"/>
    <n v="0"/>
    <n v="66.954599999999971"/>
  </r>
  <r>
    <n v="6375"/>
    <x v="3182"/>
    <x v="2"/>
    <x v="333"/>
    <d v="2011-05-03T00:00:00"/>
    <s v="Standard Class"/>
    <x v="156"/>
    <s v="Laura Armstrong"/>
    <x v="1"/>
    <s v="United States"/>
    <s v="Memphis"/>
    <x v="18"/>
    <n v="38109"/>
    <x v="0"/>
    <s v="FUR-CH-10001394"/>
    <x v="0"/>
    <x v="1"/>
    <s v="Global Leather Executive Chair"/>
    <n v="561.58400000000006"/>
    <n v="2"/>
    <n v="0.2"/>
    <n v="70.197999999999922"/>
  </r>
  <r>
    <n v="6376"/>
    <x v="3182"/>
    <x v="2"/>
    <x v="333"/>
    <d v="2011-05-03T00:00:00"/>
    <s v="Standard Class"/>
    <x v="156"/>
    <s v="Laura Armstrong"/>
    <x v="1"/>
    <s v="United States"/>
    <s v="Memphis"/>
    <x v="18"/>
    <n v="38109"/>
    <x v="0"/>
    <s v="OFF-ST-10000798"/>
    <x v="1"/>
    <x v="4"/>
    <s v="2300 Heavy-Duty Transfer File Systems by Perma"/>
    <n v="99.920000000000016"/>
    <n v="5"/>
    <n v="0.2"/>
    <n v="-1.249000000000013"/>
  </r>
  <r>
    <n v="6377"/>
    <x v="3183"/>
    <x v="0"/>
    <x v="877"/>
    <d v="2013-10-11T00:00:00"/>
    <s v="First Class"/>
    <x v="585"/>
    <s v="Arthur Wiediger"/>
    <x v="2"/>
    <s v="United States"/>
    <s v="Philadelphia"/>
    <x v="9"/>
    <n v="19143"/>
    <x v="3"/>
    <s v="OFF-LA-10000134"/>
    <x v="1"/>
    <x v="2"/>
    <s v="Avery 511"/>
    <n v="4.9280000000000008"/>
    <n v="2"/>
    <n v="0.2"/>
    <n v="1.7247999999999997"/>
  </r>
  <r>
    <n v="6378"/>
    <x v="3184"/>
    <x v="0"/>
    <x v="272"/>
    <d v="2013-12-23T00:00:00"/>
    <s v="Standard Class"/>
    <x v="546"/>
    <s v="Benjamin Patterson"/>
    <x v="0"/>
    <s v="United States"/>
    <s v="Los Angeles"/>
    <x v="1"/>
    <n v="90004"/>
    <x v="1"/>
    <s v="FUR-FU-10002364"/>
    <x v="0"/>
    <x v="5"/>
    <s v="Eldon Expressions Wood Desk Accessories, Oak"/>
    <n v="14.76"/>
    <n v="2"/>
    <n v="0"/>
    <n v="4.2803999999999984"/>
  </r>
  <r>
    <n v="6379"/>
    <x v="3185"/>
    <x v="3"/>
    <x v="318"/>
    <d v="2014-04-15T00:00:00"/>
    <s v="Standard Class"/>
    <x v="748"/>
    <s v="Dennis Bolton"/>
    <x v="2"/>
    <s v="United States"/>
    <s v="Waterbury"/>
    <x v="29"/>
    <n v="6708"/>
    <x v="3"/>
    <s v="TEC-AC-10004571"/>
    <x v="2"/>
    <x v="11"/>
    <s v="Logitech G700s Rechargeable Gaming Mouse"/>
    <n v="99.99"/>
    <n v="1"/>
    <n v="0"/>
    <n v="41.995800000000003"/>
  </r>
  <r>
    <n v="6380"/>
    <x v="3185"/>
    <x v="3"/>
    <x v="318"/>
    <d v="2014-04-15T00:00:00"/>
    <s v="Standard Class"/>
    <x v="748"/>
    <s v="Dennis Bolton"/>
    <x v="2"/>
    <s v="United States"/>
    <s v="Waterbury"/>
    <x v="29"/>
    <n v="6708"/>
    <x v="3"/>
    <s v="OFF-ST-10003692"/>
    <x v="1"/>
    <x v="4"/>
    <s v="Recycled Steel Personal File for Hanging File Folders"/>
    <n v="286.14999999999998"/>
    <n v="5"/>
    <n v="0"/>
    <n v="71.537499999999994"/>
  </r>
  <r>
    <n v="6381"/>
    <x v="3186"/>
    <x v="2"/>
    <x v="918"/>
    <d v="2011-04-13T00:00:00"/>
    <s v="Standard Class"/>
    <x v="480"/>
    <s v="Pauline Chand"/>
    <x v="2"/>
    <s v="United States"/>
    <s v="Chandler"/>
    <x v="16"/>
    <n v="85224"/>
    <x v="1"/>
    <s v="OFF-FA-10001883"/>
    <x v="1"/>
    <x v="13"/>
    <s v="Alliance Super-Size Bands, Assorted Sizes"/>
    <n v="49.792000000000002"/>
    <n v="8"/>
    <n v="0.2"/>
    <n v="-11.825600000000001"/>
  </r>
  <r>
    <n v="6382"/>
    <x v="3187"/>
    <x v="0"/>
    <x v="892"/>
    <d v="2013-04-03T00:00:00"/>
    <s v="Standard Class"/>
    <x v="180"/>
    <s v="Troy Blackwell"/>
    <x v="0"/>
    <s v="United States"/>
    <s v="Springfield"/>
    <x v="24"/>
    <n v="45503"/>
    <x v="3"/>
    <s v="FUR-BO-10004015"/>
    <x v="0"/>
    <x v="0"/>
    <s v="Bush Andora Bookcase, Maple/Graphite Gray Finish"/>
    <n v="299.97499999999997"/>
    <n v="5"/>
    <n v="0.5"/>
    <n v="-167.98600000000002"/>
  </r>
  <r>
    <n v="6383"/>
    <x v="3187"/>
    <x v="0"/>
    <x v="892"/>
    <d v="2013-04-03T00:00:00"/>
    <s v="Standard Class"/>
    <x v="180"/>
    <s v="Troy Blackwell"/>
    <x v="0"/>
    <s v="United States"/>
    <s v="Springfield"/>
    <x v="24"/>
    <n v="45503"/>
    <x v="3"/>
    <s v="TEC-PH-10000141"/>
    <x v="2"/>
    <x v="7"/>
    <s v="Clearsounds A400"/>
    <n v="158.37599999999998"/>
    <n v="4"/>
    <n v="0.4"/>
    <n v="-36.954399999999993"/>
  </r>
  <r>
    <n v="6384"/>
    <x v="3188"/>
    <x v="3"/>
    <x v="787"/>
    <d v="2014-01-19T00:00:00"/>
    <s v="First Class"/>
    <x v="621"/>
    <s v="Tim Brockman"/>
    <x v="0"/>
    <s v="United States"/>
    <s v="Austin"/>
    <x v="5"/>
    <n v="78745"/>
    <x v="2"/>
    <s v="OFF-BI-10001597"/>
    <x v="1"/>
    <x v="8"/>
    <s v="Wilson Jones Ledger-Size, Piano-Hinge Binder, 2&quot;, Blue"/>
    <n v="32.783999999999992"/>
    <n v="4"/>
    <n v="0.8"/>
    <n v="-52.454400000000007"/>
  </r>
  <r>
    <n v="6385"/>
    <x v="3188"/>
    <x v="3"/>
    <x v="787"/>
    <d v="2014-01-19T00:00:00"/>
    <s v="First Class"/>
    <x v="621"/>
    <s v="Tim Brockman"/>
    <x v="0"/>
    <s v="United States"/>
    <s v="Austin"/>
    <x v="5"/>
    <n v="78745"/>
    <x v="2"/>
    <s v="TEC-AC-10003628"/>
    <x v="2"/>
    <x v="11"/>
    <s v="Logitech 910-002974 M325 Wireless Mouse for Web Scrolling"/>
    <n v="47.984000000000002"/>
    <n v="2"/>
    <n v="0.2"/>
    <n v="14.395200000000004"/>
  </r>
  <r>
    <n v="6386"/>
    <x v="3188"/>
    <x v="3"/>
    <x v="787"/>
    <d v="2014-01-19T00:00:00"/>
    <s v="First Class"/>
    <x v="621"/>
    <s v="Tim Brockman"/>
    <x v="0"/>
    <s v="United States"/>
    <s v="Austin"/>
    <x v="5"/>
    <n v="78745"/>
    <x v="2"/>
    <s v="TEC-AC-10002331"/>
    <x v="2"/>
    <x v="11"/>
    <s v="Maxell 74 Minute CDR, 10/Pack"/>
    <n v="62.591999999999999"/>
    <n v="8"/>
    <n v="0.2"/>
    <n v="13.300799999999999"/>
  </r>
  <r>
    <n v="6387"/>
    <x v="3188"/>
    <x v="3"/>
    <x v="787"/>
    <d v="2014-01-19T00:00:00"/>
    <s v="First Class"/>
    <x v="621"/>
    <s v="Tim Brockman"/>
    <x v="0"/>
    <s v="United States"/>
    <s v="Austin"/>
    <x v="5"/>
    <n v="78745"/>
    <x v="2"/>
    <s v="OFF-BI-10001098"/>
    <x v="1"/>
    <x v="8"/>
    <s v="Acco D-Ring Binder w/DublLock"/>
    <n v="4.2759999999999989"/>
    <n v="1"/>
    <n v="0.8"/>
    <n v="-6.6278000000000006"/>
  </r>
  <r>
    <n v="6388"/>
    <x v="3189"/>
    <x v="2"/>
    <x v="1106"/>
    <d v="2011-02-05T00:00:00"/>
    <s v="Standard Class"/>
    <x v="160"/>
    <s v="Mike Vittorini"/>
    <x v="0"/>
    <s v="United States"/>
    <s v="Detroit"/>
    <x v="12"/>
    <n v="48234"/>
    <x v="2"/>
    <s v="OFF-PA-10001204"/>
    <x v="1"/>
    <x v="10"/>
    <s v="Xerox 1972"/>
    <n v="10.56"/>
    <n v="2"/>
    <n v="0"/>
    <n v="4.7519999999999998"/>
  </r>
  <r>
    <n v="6389"/>
    <x v="3189"/>
    <x v="2"/>
    <x v="1106"/>
    <d v="2011-02-05T00:00:00"/>
    <s v="Standard Class"/>
    <x v="160"/>
    <s v="Mike Vittorini"/>
    <x v="0"/>
    <s v="United States"/>
    <s v="Detroit"/>
    <x v="12"/>
    <n v="48234"/>
    <x v="2"/>
    <s v="OFF-ST-10000991"/>
    <x v="1"/>
    <x v="4"/>
    <s v="Space Solutions HD Industrial Steel Shelving."/>
    <n v="229.94"/>
    <n v="2"/>
    <n v="0"/>
    <n v="6.8982000000000028"/>
  </r>
  <r>
    <n v="6390"/>
    <x v="3190"/>
    <x v="1"/>
    <x v="1107"/>
    <d v="2012-02-11T00:00:00"/>
    <s v="Standard Class"/>
    <x v="460"/>
    <s v="Damala Kotsonis"/>
    <x v="1"/>
    <s v="United States"/>
    <s v="Springfield"/>
    <x v="17"/>
    <n v="22153"/>
    <x v="0"/>
    <s v="OFF-EN-10000056"/>
    <x v="1"/>
    <x v="12"/>
    <s v="Cameo Buff Policy Envelopes"/>
    <n v="311.14999999999998"/>
    <n v="5"/>
    <n v="0"/>
    <n v="146.24049999999997"/>
  </r>
  <r>
    <n v="6391"/>
    <x v="3190"/>
    <x v="1"/>
    <x v="1107"/>
    <d v="2012-02-11T00:00:00"/>
    <s v="Standard Class"/>
    <x v="460"/>
    <s v="Damala Kotsonis"/>
    <x v="1"/>
    <s v="United States"/>
    <s v="Springfield"/>
    <x v="17"/>
    <n v="22153"/>
    <x v="0"/>
    <s v="OFF-PA-10003349"/>
    <x v="1"/>
    <x v="10"/>
    <s v="Xerox 1957"/>
    <n v="12.96"/>
    <n v="2"/>
    <n v="0"/>
    <n v="6.3504000000000005"/>
  </r>
  <r>
    <n v="6392"/>
    <x v="3191"/>
    <x v="0"/>
    <x v="882"/>
    <d v="2013-12-20T00:00:00"/>
    <s v="Standard Class"/>
    <x v="7"/>
    <s v="Pete Kriz"/>
    <x v="0"/>
    <s v="United States"/>
    <s v="New York City"/>
    <x v="15"/>
    <n v="10011"/>
    <x v="3"/>
    <s v="OFF-PA-10001471"/>
    <x v="1"/>
    <x v="10"/>
    <s v="Strathmore Photo Frame Cards"/>
    <n v="14.62"/>
    <n v="2"/>
    <n v="0"/>
    <n v="6.7251999999999992"/>
  </r>
  <r>
    <n v="6393"/>
    <x v="3191"/>
    <x v="0"/>
    <x v="882"/>
    <d v="2013-12-20T00:00:00"/>
    <s v="Standard Class"/>
    <x v="7"/>
    <s v="Pete Kriz"/>
    <x v="0"/>
    <s v="United States"/>
    <s v="New York City"/>
    <x v="15"/>
    <n v="10011"/>
    <x v="3"/>
    <s v="OFF-LA-10003190"/>
    <x v="1"/>
    <x v="2"/>
    <s v="Avery 474"/>
    <n v="5.76"/>
    <n v="2"/>
    <n v="0"/>
    <n v="2.8224"/>
  </r>
  <r>
    <n v="6394"/>
    <x v="3191"/>
    <x v="0"/>
    <x v="882"/>
    <d v="2013-12-20T00:00:00"/>
    <s v="Standard Class"/>
    <x v="7"/>
    <s v="Pete Kriz"/>
    <x v="0"/>
    <s v="United States"/>
    <s v="New York City"/>
    <x v="15"/>
    <n v="10011"/>
    <x v="3"/>
    <s v="OFF-FA-10000621"/>
    <x v="1"/>
    <x v="13"/>
    <s v="OIC Colored Binder Clips, Assorted Sizes"/>
    <n v="21.48"/>
    <n v="6"/>
    <n v="0"/>
    <n v="10.5252"/>
  </r>
  <r>
    <n v="6395"/>
    <x v="3191"/>
    <x v="0"/>
    <x v="882"/>
    <d v="2013-12-20T00:00:00"/>
    <s v="Standard Class"/>
    <x v="7"/>
    <s v="Pete Kriz"/>
    <x v="0"/>
    <s v="United States"/>
    <s v="New York City"/>
    <x v="15"/>
    <n v="10011"/>
    <x v="3"/>
    <s v="FUR-FU-10002937"/>
    <x v="0"/>
    <x v="5"/>
    <s v="GE 48&quot; Fluorescent Tube, Cool White Energy Saver, 34 Watts, 30/Box"/>
    <n v="396.92"/>
    <n v="4"/>
    <n v="0"/>
    <n v="198.46"/>
  </r>
  <r>
    <n v="6396"/>
    <x v="3191"/>
    <x v="0"/>
    <x v="882"/>
    <d v="2013-12-20T00:00:00"/>
    <s v="Standard Class"/>
    <x v="7"/>
    <s v="Pete Kriz"/>
    <x v="0"/>
    <s v="United States"/>
    <s v="New York City"/>
    <x v="15"/>
    <n v="10011"/>
    <x v="3"/>
    <s v="OFF-ST-10004507"/>
    <x v="1"/>
    <x v="4"/>
    <s v="Advantus Rolling Storage Box"/>
    <n v="17.149999999999999"/>
    <n v="1"/>
    <n v="0"/>
    <n v="4.6304999999999996"/>
  </r>
  <r>
    <n v="6397"/>
    <x v="3191"/>
    <x v="0"/>
    <x v="882"/>
    <d v="2013-12-20T00:00:00"/>
    <s v="Standard Class"/>
    <x v="7"/>
    <s v="Pete Kriz"/>
    <x v="0"/>
    <s v="United States"/>
    <s v="New York City"/>
    <x v="15"/>
    <n v="10011"/>
    <x v="3"/>
    <s v="OFF-BI-10000279"/>
    <x v="1"/>
    <x v="8"/>
    <s v="Acco Recycled 2&quot; Capacity Laser Printer Hanging Data Binders"/>
    <n v="23.12"/>
    <n v="2"/>
    <n v="0.2"/>
    <n v="7.8029999999999982"/>
  </r>
  <r>
    <n v="6398"/>
    <x v="3192"/>
    <x v="3"/>
    <x v="1108"/>
    <d v="2014-11-05T00:00:00"/>
    <s v="Standard Class"/>
    <x v="571"/>
    <s v="Adrian Hane"/>
    <x v="2"/>
    <s v="United States"/>
    <s v="Dallas"/>
    <x v="5"/>
    <n v="75217"/>
    <x v="2"/>
    <s v="OFF-AR-10003651"/>
    <x v="1"/>
    <x v="6"/>
    <s v="Newell 350"/>
    <n v="5.2480000000000002"/>
    <n v="2"/>
    <n v="0.2"/>
    <n v="0.59039999999999915"/>
  </r>
  <r>
    <n v="6399"/>
    <x v="3193"/>
    <x v="3"/>
    <x v="634"/>
    <d v="2014-08-13T00:00:00"/>
    <s v="Standard Class"/>
    <x v="39"/>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x v="39"/>
    <s v="Gary Mitchum"/>
    <x v="2"/>
    <s v="United States"/>
    <s v="Concord"/>
    <x v="38"/>
    <n v="3301"/>
    <x v="3"/>
    <s v="OFF-LA-10002195"/>
    <x v="1"/>
    <x v="2"/>
    <s v="Avery 481"/>
    <n v="24.64"/>
    <n v="8"/>
    <n v="0"/>
    <n v="11.827199999999999"/>
  </r>
  <r>
    <n v="6401"/>
    <x v="3193"/>
    <x v="3"/>
    <x v="634"/>
    <d v="2014-08-13T00:00:00"/>
    <s v="Standard Class"/>
    <x v="39"/>
    <s v="Gary Mitchum"/>
    <x v="2"/>
    <s v="United States"/>
    <s v="Concord"/>
    <x v="38"/>
    <n v="3301"/>
    <x v="3"/>
    <s v="OFF-AR-10000380"/>
    <x v="1"/>
    <x v="6"/>
    <s v="Hunt PowerHouse Electric Pencil Sharpener, Blue"/>
    <n v="227.88"/>
    <n v="6"/>
    <n v="0"/>
    <n v="68.363999999999976"/>
  </r>
  <r>
    <n v="6402"/>
    <x v="3194"/>
    <x v="3"/>
    <x v="1109"/>
    <d v="2014-06-01T00:00:00"/>
    <s v="First Class"/>
    <x v="232"/>
    <s v="Bruce Degenhardt"/>
    <x v="0"/>
    <s v="United States"/>
    <s v="Lafayette"/>
    <x v="28"/>
    <n v="70506"/>
    <x v="0"/>
    <s v="FUR-BO-10000330"/>
    <x v="0"/>
    <x v="0"/>
    <s v="Sauder Camden County Barrister Bookcase, Planked Cherry Finish"/>
    <n v="241.96"/>
    <n v="2"/>
    <n v="0"/>
    <n v="33.874400000000009"/>
  </r>
  <r>
    <n v="6403"/>
    <x v="3194"/>
    <x v="3"/>
    <x v="1109"/>
    <d v="2014-06-01T00:00:00"/>
    <s v="First Class"/>
    <x v="232"/>
    <s v="Bruce Degenhardt"/>
    <x v="0"/>
    <s v="United States"/>
    <s v="Lafayette"/>
    <x v="28"/>
    <n v="70506"/>
    <x v="0"/>
    <s v="OFF-BI-10000591"/>
    <x v="1"/>
    <x v="8"/>
    <s v="Avery Binder Labels"/>
    <n v="3.89"/>
    <n v="1"/>
    <n v="0"/>
    <n v="1.8672"/>
  </r>
  <r>
    <n v="6404"/>
    <x v="3194"/>
    <x v="3"/>
    <x v="1109"/>
    <d v="2014-06-01T00:00:00"/>
    <s v="First Class"/>
    <x v="232"/>
    <s v="Bruce Degenhardt"/>
    <x v="0"/>
    <s v="United States"/>
    <s v="Lafayette"/>
    <x v="28"/>
    <n v="70506"/>
    <x v="0"/>
    <s v="FUR-FU-10001731"/>
    <x v="0"/>
    <x v="5"/>
    <s v="Acrylic Self-Standing Desk Frames"/>
    <n v="8.01"/>
    <n v="3"/>
    <n v="0"/>
    <n v="3.0438000000000001"/>
  </r>
  <r>
    <n v="6405"/>
    <x v="3195"/>
    <x v="1"/>
    <x v="672"/>
    <d v="2012-12-05T00:00:00"/>
    <s v="Standard Class"/>
    <x v="528"/>
    <s v="Raymond Messe"/>
    <x v="0"/>
    <s v="United States"/>
    <s v="Raleigh"/>
    <x v="3"/>
    <n v="27604"/>
    <x v="0"/>
    <s v="TEC-PH-10001198"/>
    <x v="2"/>
    <x v="7"/>
    <s v="Avaya 4621SW VoIP phone"/>
    <n v="177.48000000000002"/>
    <n v="3"/>
    <n v="0.2"/>
    <n v="19.966499999999982"/>
  </r>
  <r>
    <n v="6406"/>
    <x v="3196"/>
    <x v="3"/>
    <x v="515"/>
    <d v="2014-09-03T00:00:00"/>
    <s v="Second Class"/>
    <x v="308"/>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x v="308"/>
    <s v="Bart Watters"/>
    <x v="1"/>
    <s v="United States"/>
    <s v="Spokane"/>
    <x v="4"/>
    <n v="99207"/>
    <x v="1"/>
    <s v="OFF-ST-10002370"/>
    <x v="1"/>
    <x v="4"/>
    <s v="Sortfiler Multipurpose Personal File Organizer, Black"/>
    <n v="149.73000000000002"/>
    <n v="7"/>
    <n v="0"/>
    <n v="43.421699999999994"/>
  </r>
  <r>
    <n v="6408"/>
    <x v="3197"/>
    <x v="3"/>
    <x v="304"/>
    <d v="2014-05-16T00:00:00"/>
    <s v="First Class"/>
    <x v="218"/>
    <s v="Greg Tran"/>
    <x v="0"/>
    <s v="United States"/>
    <s v="Houston"/>
    <x v="5"/>
    <n v="77041"/>
    <x v="2"/>
    <s v="FUR-CH-10003981"/>
    <x v="0"/>
    <x v="1"/>
    <s v="Global Commerce Series Low-Back Swivel/Tilt Chairs"/>
    <n v="899.43"/>
    <n v="5"/>
    <n v="0.3"/>
    <n v="-12.84900000000016"/>
  </r>
  <r>
    <n v="6409"/>
    <x v="3197"/>
    <x v="3"/>
    <x v="304"/>
    <d v="2014-05-16T00:00:00"/>
    <s v="First Class"/>
    <x v="218"/>
    <s v="Greg Tran"/>
    <x v="0"/>
    <s v="United States"/>
    <s v="Houston"/>
    <x v="5"/>
    <n v="77041"/>
    <x v="2"/>
    <s v="OFF-AR-10001446"/>
    <x v="1"/>
    <x v="6"/>
    <s v="Newell 309"/>
    <n v="46.2"/>
    <n v="5"/>
    <n v="0.2"/>
    <n v="5.7749999999999986"/>
  </r>
  <r>
    <n v="6410"/>
    <x v="3197"/>
    <x v="3"/>
    <x v="304"/>
    <d v="2014-05-16T00:00:00"/>
    <s v="First Class"/>
    <x v="218"/>
    <s v="Greg Tran"/>
    <x v="0"/>
    <s v="United States"/>
    <s v="Houston"/>
    <x v="5"/>
    <n v="77041"/>
    <x v="2"/>
    <s v="OFF-PA-10000300"/>
    <x v="1"/>
    <x v="10"/>
    <s v="Xerox 1936"/>
    <n v="47.952000000000005"/>
    <n v="3"/>
    <n v="0.2"/>
    <n v="16.183799999999998"/>
  </r>
  <r>
    <n v="6411"/>
    <x v="3197"/>
    <x v="3"/>
    <x v="304"/>
    <d v="2014-05-16T00:00:00"/>
    <s v="First Class"/>
    <x v="218"/>
    <s v="Greg Tran"/>
    <x v="0"/>
    <s v="United States"/>
    <s v="Houston"/>
    <x v="5"/>
    <n v="77041"/>
    <x v="2"/>
    <s v="TEC-PH-10004071"/>
    <x v="2"/>
    <x v="7"/>
    <s v="PayAnywhere Card Reader"/>
    <n v="7.9920000000000009"/>
    <n v="1"/>
    <n v="0.2"/>
    <n v="0.69930000000000003"/>
  </r>
  <r>
    <n v="6412"/>
    <x v="3197"/>
    <x v="3"/>
    <x v="304"/>
    <d v="2014-05-16T00:00:00"/>
    <s v="First Class"/>
    <x v="218"/>
    <s v="Greg Tran"/>
    <x v="0"/>
    <s v="United States"/>
    <s v="Houston"/>
    <x v="5"/>
    <n v="77041"/>
    <x v="2"/>
    <s v="OFF-PA-10003134"/>
    <x v="1"/>
    <x v="10"/>
    <s v="Xerox 1937"/>
    <n v="76.864000000000004"/>
    <n v="2"/>
    <n v="0.2"/>
    <n v="26.902399999999993"/>
  </r>
  <r>
    <n v="6413"/>
    <x v="3198"/>
    <x v="3"/>
    <x v="629"/>
    <d v="2014-08-24T00:00:00"/>
    <s v="Standard Class"/>
    <x v="571"/>
    <s v="Adrian Hane"/>
    <x v="2"/>
    <s v="United States"/>
    <s v="Louisville"/>
    <x v="0"/>
    <n v="40214"/>
    <x v="0"/>
    <s v="OFF-BI-10002735"/>
    <x v="1"/>
    <x v="8"/>
    <s v="GBC Prestige Therm-A-Bind Covers"/>
    <n v="102.93"/>
    <n v="3"/>
    <n v="0"/>
    <n v="48.377100000000006"/>
  </r>
  <r>
    <n v="6414"/>
    <x v="3198"/>
    <x v="3"/>
    <x v="629"/>
    <d v="2014-08-24T00:00:00"/>
    <s v="Standard Class"/>
    <x v="571"/>
    <s v="Adrian Hane"/>
    <x v="2"/>
    <s v="United States"/>
    <s v="Louisville"/>
    <x v="0"/>
    <n v="40214"/>
    <x v="0"/>
    <s v="TEC-AC-10004510"/>
    <x v="2"/>
    <x v="11"/>
    <s v="Logitech Desktop MK120 Mouse and keyboard Combo"/>
    <n v="98.16"/>
    <n v="6"/>
    <n v="0"/>
    <n v="9.8159999999999954"/>
  </r>
  <r>
    <n v="6415"/>
    <x v="3199"/>
    <x v="3"/>
    <x v="468"/>
    <d v="2014-11-15T00:00:00"/>
    <s v="Second Class"/>
    <x v="660"/>
    <s v="Daniel Raglin"/>
    <x v="2"/>
    <s v="United States"/>
    <s v="Hollywood"/>
    <x v="2"/>
    <n v="33021"/>
    <x v="0"/>
    <s v="OFF-BI-10004099"/>
    <x v="1"/>
    <x v="8"/>
    <s v="GBC VeloBinder Strips"/>
    <n v="11.520000000000001"/>
    <n v="5"/>
    <n v="0.7"/>
    <n v="-7.6799999999999962"/>
  </r>
  <r>
    <n v="6416"/>
    <x v="3200"/>
    <x v="3"/>
    <x v="170"/>
    <d v="2014-08-22T00:00:00"/>
    <s v="Same Day"/>
    <x v="393"/>
    <s v="Dionis Lloyd"/>
    <x v="1"/>
    <s v="United States"/>
    <s v="Chandler"/>
    <x v="16"/>
    <n v="85224"/>
    <x v="1"/>
    <s v="OFF-PA-10003395"/>
    <x v="1"/>
    <x v="10"/>
    <s v="Xerox 1941"/>
    <n v="83.88"/>
    <n v="1"/>
    <n v="0.2"/>
    <n v="29.357999999999997"/>
  </r>
  <r>
    <n v="6417"/>
    <x v="3201"/>
    <x v="0"/>
    <x v="387"/>
    <d v="2013-03-13T00:00:00"/>
    <s v="Standard Class"/>
    <x v="379"/>
    <s v="Brian DeCherney"/>
    <x v="0"/>
    <s v="United States"/>
    <s v="Philadelphia"/>
    <x v="9"/>
    <n v="19120"/>
    <x v="3"/>
    <s v="TEC-PH-10002890"/>
    <x v="2"/>
    <x v="7"/>
    <s v="AT&amp;T 17929 Lendline Telephone"/>
    <n v="108.57600000000001"/>
    <n v="4"/>
    <n v="0.4"/>
    <n v="-25.334400000000002"/>
  </r>
  <r>
    <n v="6418"/>
    <x v="3201"/>
    <x v="0"/>
    <x v="387"/>
    <d v="2013-03-13T00:00:00"/>
    <s v="Standard Class"/>
    <x v="379"/>
    <s v="Brian DeCherney"/>
    <x v="0"/>
    <s v="United States"/>
    <s v="Philadelphia"/>
    <x v="9"/>
    <n v="19120"/>
    <x v="3"/>
    <s v="OFF-FA-10004968"/>
    <x v="1"/>
    <x v="13"/>
    <s v="Rubber Band Ball"/>
    <n v="5.9840000000000009"/>
    <n v="2"/>
    <n v="0.2"/>
    <n v="-1.3463999999999998"/>
  </r>
  <r>
    <n v="6419"/>
    <x v="3202"/>
    <x v="0"/>
    <x v="731"/>
    <d v="2013-11-06T00:00:00"/>
    <s v="Standard Class"/>
    <x v="304"/>
    <s v="Helen Wasserman"/>
    <x v="1"/>
    <s v="United States"/>
    <s v="Tulsa"/>
    <x v="26"/>
    <n v="74133"/>
    <x v="2"/>
    <s v="OFF-SU-10001218"/>
    <x v="1"/>
    <x v="14"/>
    <s v="Fiskars Softgrip Scissors"/>
    <n v="21.96"/>
    <n v="2"/>
    <n v="0"/>
    <n v="6.1488000000000014"/>
  </r>
  <r>
    <n v="6420"/>
    <x v="3202"/>
    <x v="0"/>
    <x v="731"/>
    <d v="2013-11-06T00:00:00"/>
    <s v="Standard Class"/>
    <x v="304"/>
    <s v="Helen Wasserman"/>
    <x v="1"/>
    <s v="United States"/>
    <s v="Tulsa"/>
    <x v="26"/>
    <n v="74133"/>
    <x v="2"/>
    <s v="FUR-CH-10002084"/>
    <x v="0"/>
    <x v="1"/>
    <s v="Hon Mobius Operator's Chair"/>
    <n v="368.96999999999997"/>
    <n v="3"/>
    <n v="0"/>
    <n v="81.173400000000001"/>
  </r>
  <r>
    <n v="6421"/>
    <x v="3202"/>
    <x v="0"/>
    <x v="731"/>
    <d v="2013-11-06T00:00:00"/>
    <s v="Standard Class"/>
    <x v="304"/>
    <s v="Helen Wasserman"/>
    <x v="1"/>
    <s v="United States"/>
    <s v="Tulsa"/>
    <x v="26"/>
    <n v="74133"/>
    <x v="2"/>
    <s v="OFF-AR-10004269"/>
    <x v="1"/>
    <x v="6"/>
    <s v="Newell 31"/>
    <n v="12.39"/>
    <n v="3"/>
    <n v="0"/>
    <n v="3.4692000000000003"/>
  </r>
  <r>
    <n v="6422"/>
    <x v="3202"/>
    <x v="0"/>
    <x v="731"/>
    <d v="2013-11-06T00:00:00"/>
    <s v="Standard Class"/>
    <x v="304"/>
    <s v="Helen Wasserman"/>
    <x v="1"/>
    <s v="United States"/>
    <s v="Tulsa"/>
    <x v="26"/>
    <n v="74133"/>
    <x v="2"/>
    <s v="OFF-ST-10001128"/>
    <x v="1"/>
    <x v="4"/>
    <s v="Carina Mini System Audio Rack, Model AR050B"/>
    <n v="332.94"/>
    <n v="3"/>
    <n v="0"/>
    <n v="9.9882000000000204"/>
  </r>
  <r>
    <n v="6423"/>
    <x v="3203"/>
    <x v="2"/>
    <x v="711"/>
    <d v="2011-08-01T00:00:00"/>
    <s v="Standard Class"/>
    <x v="705"/>
    <s v="Jack O'Briant"/>
    <x v="1"/>
    <s v="United States"/>
    <s v="Draper"/>
    <x v="7"/>
    <n v="84020"/>
    <x v="1"/>
    <s v="TEC-AC-10002006"/>
    <x v="2"/>
    <x v="11"/>
    <s v="Memorex Micro Travel Drive 16 GB"/>
    <n v="111.93"/>
    <n v="7"/>
    <n v="0"/>
    <n v="34.698299999999996"/>
  </r>
  <r>
    <n v="6424"/>
    <x v="3204"/>
    <x v="1"/>
    <x v="1040"/>
    <d v="2012-10-27T00:00:00"/>
    <s v="First Class"/>
    <x v="372"/>
    <s v="Robert Dilbeck"/>
    <x v="2"/>
    <s v="United States"/>
    <s v="Oakland"/>
    <x v="1"/>
    <n v="94601"/>
    <x v="1"/>
    <s v="FUR-CH-10003956"/>
    <x v="0"/>
    <x v="1"/>
    <s v="Novimex High-Tech Fabric Mesh Task Chair"/>
    <n v="454.27200000000005"/>
    <n v="8"/>
    <n v="0.2"/>
    <n v="-73.819200000000052"/>
  </r>
  <r>
    <n v="6425"/>
    <x v="3205"/>
    <x v="3"/>
    <x v="971"/>
    <d v="2014-08-25T00:00:00"/>
    <s v="Standard Class"/>
    <x v="770"/>
    <s v="Doug O'Connell"/>
    <x v="0"/>
    <s v="United States"/>
    <s v="Lawrence"/>
    <x v="31"/>
    <n v="1841"/>
    <x v="3"/>
    <s v="OFF-PA-10000552"/>
    <x v="1"/>
    <x v="10"/>
    <s v="Xerox 200"/>
    <n v="19.440000000000001"/>
    <n v="3"/>
    <n v="0"/>
    <n v="9.3312000000000008"/>
  </r>
  <r>
    <n v="6426"/>
    <x v="3206"/>
    <x v="0"/>
    <x v="454"/>
    <d v="2013-05-28T00:00:00"/>
    <s v="Standard Class"/>
    <x v="666"/>
    <s v="Christopher Conant"/>
    <x v="0"/>
    <s v="United States"/>
    <s v="Philadelphia"/>
    <x v="9"/>
    <n v="19120"/>
    <x v="3"/>
    <s v="TEC-CO-10004722"/>
    <x v="2"/>
    <x v="16"/>
    <s v="Canon imageCLASS 2200 Advanced Copier"/>
    <n v="8399.9759999999987"/>
    <n v="4"/>
    <n v="0.4"/>
    <n v="1119.996799999999"/>
  </r>
  <r>
    <n v="6427"/>
    <x v="3206"/>
    <x v="0"/>
    <x v="454"/>
    <d v="2013-05-28T00:00:00"/>
    <s v="Standard Class"/>
    <x v="666"/>
    <s v="Christopher Conant"/>
    <x v="0"/>
    <s v="United States"/>
    <s v="Philadelphia"/>
    <x v="9"/>
    <n v="19120"/>
    <x v="3"/>
    <s v="OFF-BI-10004308"/>
    <x v="1"/>
    <x v="8"/>
    <s v="Avery Legal 4-Ring Binder"/>
    <n v="6.2940000000000014"/>
    <n v="1"/>
    <n v="0.7"/>
    <n v="-4.1959999999999997"/>
  </r>
  <r>
    <n v="6428"/>
    <x v="3206"/>
    <x v="0"/>
    <x v="454"/>
    <d v="2013-05-28T00:00:00"/>
    <s v="Standard Class"/>
    <x v="666"/>
    <s v="Christopher Conant"/>
    <x v="0"/>
    <s v="United States"/>
    <s v="Philadelphia"/>
    <x v="9"/>
    <n v="19120"/>
    <x v="3"/>
    <s v="OFF-PA-10000029"/>
    <x v="1"/>
    <x v="10"/>
    <s v="Xerox 224"/>
    <n v="10.368000000000002"/>
    <n v="2"/>
    <n v="0.2"/>
    <n v="3.6288"/>
  </r>
  <r>
    <n v="6429"/>
    <x v="3206"/>
    <x v="0"/>
    <x v="454"/>
    <d v="2013-05-28T00:00:00"/>
    <s v="Standard Class"/>
    <x v="666"/>
    <s v="Christopher Conant"/>
    <x v="0"/>
    <s v="United States"/>
    <s v="Philadelphia"/>
    <x v="9"/>
    <n v="19120"/>
    <x v="3"/>
    <s v="TEC-PH-10004080"/>
    <x v="2"/>
    <x v="7"/>
    <s v="Avaya 5410 Digital phone"/>
    <n v="122.38199999999999"/>
    <n v="3"/>
    <n v="0.4"/>
    <n v="-24.476399999999998"/>
  </r>
  <r>
    <n v="6430"/>
    <x v="3207"/>
    <x v="2"/>
    <x v="935"/>
    <d v="2011-11-07T00:00:00"/>
    <s v="Standard Class"/>
    <x v="129"/>
    <s v="Shahid Hopkins"/>
    <x v="0"/>
    <s v="United States"/>
    <s v="Jacksonville"/>
    <x v="3"/>
    <n v="28540"/>
    <x v="0"/>
    <s v="OFF-ST-10001558"/>
    <x v="1"/>
    <x v="4"/>
    <s v="Acco Perma 4000 Stacking Storage Drawers"/>
    <n v="25.983999999999998"/>
    <n v="2"/>
    <n v="0.2"/>
    <n v="-1.6239999999999997"/>
  </r>
  <r>
    <n v="6431"/>
    <x v="3207"/>
    <x v="2"/>
    <x v="935"/>
    <d v="2011-11-07T00:00:00"/>
    <s v="Standard Class"/>
    <x v="129"/>
    <s v="Shahid Hopkins"/>
    <x v="0"/>
    <s v="United States"/>
    <s v="Jacksonville"/>
    <x v="3"/>
    <n v="28540"/>
    <x v="0"/>
    <s v="FUR-TA-10001768"/>
    <x v="0"/>
    <x v="3"/>
    <s v="Hon Racetrack Conference Tables"/>
    <n v="945.03600000000006"/>
    <n v="6"/>
    <n v="0.4"/>
    <n v="-299.26140000000009"/>
  </r>
  <r>
    <n v="6432"/>
    <x v="3207"/>
    <x v="2"/>
    <x v="935"/>
    <d v="2011-11-07T00:00:00"/>
    <s v="Standard Class"/>
    <x v="129"/>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x v="129"/>
    <s v="Shahid Hopkins"/>
    <x v="0"/>
    <s v="United States"/>
    <s v="Jacksonville"/>
    <x v="3"/>
    <n v="28540"/>
    <x v="0"/>
    <s v="FUR-FU-10001468"/>
    <x v="0"/>
    <x v="5"/>
    <s v="Tenex Antistatic Computer Chair Mats"/>
    <n v="410.35199999999998"/>
    <n v="3"/>
    <n v="0.2"/>
    <n v="-51.29400000000004"/>
  </r>
  <r>
    <n v="6434"/>
    <x v="3208"/>
    <x v="1"/>
    <x v="1110"/>
    <d v="2012-04-04T00:00:00"/>
    <s v="Standard Class"/>
    <x v="712"/>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x v="712"/>
    <s v="Fred Chung"/>
    <x v="1"/>
    <s v="United States"/>
    <s v="Chicago"/>
    <x v="10"/>
    <n v="60610"/>
    <x v="2"/>
    <s v="TEC-PH-10002890"/>
    <x v="2"/>
    <x v="7"/>
    <s v="AT&amp;T 17929 Lendline Telephone"/>
    <n v="180.96"/>
    <n v="5"/>
    <n v="0.2"/>
    <n v="13.571999999999996"/>
  </r>
  <r>
    <n v="6436"/>
    <x v="3209"/>
    <x v="3"/>
    <x v="837"/>
    <d v="2014-05-30T00:00:00"/>
    <s v="First Class"/>
    <x v="506"/>
    <s v="James Galang"/>
    <x v="0"/>
    <s v="United States"/>
    <s v="Pocatello"/>
    <x v="45"/>
    <n v="83201"/>
    <x v="1"/>
    <s v="FUR-FU-10004963"/>
    <x v="0"/>
    <x v="5"/>
    <s v="Eldon 400 Class Desk Accessories, Black Carbon"/>
    <n v="35"/>
    <n v="4"/>
    <n v="0"/>
    <n v="14.700000000000003"/>
  </r>
  <r>
    <n v="6437"/>
    <x v="3209"/>
    <x v="3"/>
    <x v="837"/>
    <d v="2014-05-30T00:00:00"/>
    <s v="First Class"/>
    <x v="506"/>
    <s v="James Galang"/>
    <x v="0"/>
    <s v="United States"/>
    <s v="Pocatello"/>
    <x v="45"/>
    <n v="83201"/>
    <x v="1"/>
    <s v="OFF-ST-10000025"/>
    <x v="1"/>
    <x v="4"/>
    <s v="Fellowes Stor/Drawer Steel Plus Storage Drawers"/>
    <n v="477.15000000000003"/>
    <n v="5"/>
    <n v="0"/>
    <n v="28.628999999999962"/>
  </r>
  <r>
    <n v="6438"/>
    <x v="3209"/>
    <x v="3"/>
    <x v="837"/>
    <d v="2014-05-30T00:00:00"/>
    <s v="First Class"/>
    <x v="506"/>
    <s v="James Galang"/>
    <x v="0"/>
    <s v="United States"/>
    <s v="Pocatello"/>
    <x v="45"/>
    <n v="83201"/>
    <x v="1"/>
    <s v="TEC-PH-10004389"/>
    <x v="2"/>
    <x v="7"/>
    <s v="Nokia Lumia 925"/>
    <n v="302.37599999999998"/>
    <n v="3"/>
    <n v="0.2"/>
    <n v="22.678200000000018"/>
  </r>
  <r>
    <n v="6439"/>
    <x v="3210"/>
    <x v="3"/>
    <x v="817"/>
    <d v="2014-12-20T00:00:00"/>
    <s v="Standard Class"/>
    <x v="62"/>
    <s v="Lena Creighton"/>
    <x v="0"/>
    <s v="United States"/>
    <s v="Plano"/>
    <x v="5"/>
    <n v="75023"/>
    <x v="2"/>
    <s v="FUR-TA-10000577"/>
    <x v="0"/>
    <x v="3"/>
    <s v="Bretford CR4500 Series Slim Rectangular Table"/>
    <n v="974.98799999999983"/>
    <n v="4"/>
    <n v="0.3"/>
    <n v="-97.49879999999996"/>
  </r>
  <r>
    <n v="6440"/>
    <x v="3211"/>
    <x v="2"/>
    <x v="777"/>
    <d v="2011-10-06T00:00:00"/>
    <s v="First Class"/>
    <x v="417"/>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x v="308"/>
    <s v="Bart Watters"/>
    <x v="1"/>
    <s v="United States"/>
    <s v="New York City"/>
    <x v="15"/>
    <n v="10024"/>
    <x v="3"/>
    <s v="OFF-AR-10001860"/>
    <x v="1"/>
    <x v="6"/>
    <s v="BIC Liqua Brite Liner"/>
    <n v="34.700000000000003"/>
    <n v="5"/>
    <n v="0"/>
    <n v="12.492000000000001"/>
  </r>
  <r>
    <n v="6442"/>
    <x v="3212"/>
    <x v="0"/>
    <x v="63"/>
    <d v="2013-10-21T00:00:00"/>
    <s v="Standard Class"/>
    <x v="308"/>
    <s v="Bart Watters"/>
    <x v="1"/>
    <s v="United States"/>
    <s v="New York City"/>
    <x v="15"/>
    <n v="10024"/>
    <x v="3"/>
    <s v="OFF-ST-10003123"/>
    <x v="1"/>
    <x v="4"/>
    <s v="Fellowes Bases and Tops For Staxonsteel/High-Stak Systems"/>
    <n v="99.87"/>
    <n v="3"/>
    <n v="0"/>
    <n v="23.968799999999998"/>
  </r>
  <r>
    <n v="6443"/>
    <x v="3212"/>
    <x v="0"/>
    <x v="63"/>
    <d v="2013-10-21T00:00:00"/>
    <s v="Standard Class"/>
    <x v="308"/>
    <s v="Bart Watters"/>
    <x v="1"/>
    <s v="United States"/>
    <s v="New York City"/>
    <x v="15"/>
    <n v="10024"/>
    <x v="3"/>
    <s v="OFF-PA-10001295"/>
    <x v="1"/>
    <x v="10"/>
    <s v="Computer Printout Paper with Letter-Trim Perforations"/>
    <n v="37.94"/>
    <n v="2"/>
    <n v="0"/>
    <n v="18.211199999999998"/>
  </r>
  <r>
    <n v="6444"/>
    <x v="3212"/>
    <x v="0"/>
    <x v="63"/>
    <d v="2013-10-21T00:00:00"/>
    <s v="Standard Class"/>
    <x v="308"/>
    <s v="Bart Watters"/>
    <x v="1"/>
    <s v="United States"/>
    <s v="New York City"/>
    <x v="15"/>
    <n v="10024"/>
    <x v="3"/>
    <s v="OFF-LA-10000407"/>
    <x v="1"/>
    <x v="2"/>
    <s v="Avery White Multi-Purpose Labels"/>
    <n v="24.900000000000002"/>
    <n v="5"/>
    <n v="0"/>
    <n v="11.454000000000001"/>
  </r>
  <r>
    <n v="6445"/>
    <x v="3212"/>
    <x v="0"/>
    <x v="63"/>
    <d v="2013-10-21T00:00:00"/>
    <s v="Standard Class"/>
    <x v="308"/>
    <s v="Bart Watters"/>
    <x v="1"/>
    <s v="United States"/>
    <s v="New York City"/>
    <x v="15"/>
    <n v="10024"/>
    <x v="3"/>
    <s v="FUR-FU-10003535"/>
    <x v="0"/>
    <x v="5"/>
    <s v="Howard Miller Distant Time Traveler Alarm Clock"/>
    <n v="82.26"/>
    <n v="3"/>
    <n v="0"/>
    <n v="33.726600000000005"/>
  </r>
  <r>
    <n v="6446"/>
    <x v="3213"/>
    <x v="1"/>
    <x v="616"/>
    <d v="2012-03-10T00:00:00"/>
    <s v="Standard Class"/>
    <x v="370"/>
    <s v="Jennifer Jackson"/>
    <x v="0"/>
    <s v="United States"/>
    <s v="Chicago"/>
    <x v="10"/>
    <n v="60623"/>
    <x v="2"/>
    <s v="OFF-FA-10000611"/>
    <x v="1"/>
    <x v="13"/>
    <s v="Binder Clips by OIC"/>
    <n v="7.1039999999999992"/>
    <n v="6"/>
    <n v="0.2"/>
    <n v="2.4863999999999997"/>
  </r>
  <r>
    <n v="6447"/>
    <x v="3214"/>
    <x v="3"/>
    <x v="168"/>
    <d v="2014-03-07T00:00:00"/>
    <s v="Second Class"/>
    <x v="499"/>
    <s v="Tonja Turnell"/>
    <x v="2"/>
    <s v="United States"/>
    <s v="Houston"/>
    <x v="5"/>
    <n v="77095"/>
    <x v="2"/>
    <s v="FUR-FU-10004848"/>
    <x v="0"/>
    <x v="5"/>
    <s v="Howard Miller 13-3/4&quot; Diameter Brushed Chrome Round Wall Clock"/>
    <n v="103.50000000000001"/>
    <n v="5"/>
    <n v="0.6"/>
    <n v="-77.625"/>
  </r>
  <r>
    <n v="6448"/>
    <x v="3214"/>
    <x v="3"/>
    <x v="168"/>
    <d v="2014-03-07T00:00:00"/>
    <s v="Second Class"/>
    <x v="499"/>
    <s v="Tonja Turnell"/>
    <x v="2"/>
    <s v="United States"/>
    <s v="Houston"/>
    <x v="5"/>
    <n v="77095"/>
    <x v="2"/>
    <s v="OFF-LA-10002381"/>
    <x v="1"/>
    <x v="2"/>
    <s v="Avery 497"/>
    <n v="2.4640000000000004"/>
    <n v="1"/>
    <n v="0.2"/>
    <n v="0.86239999999999983"/>
  </r>
  <r>
    <n v="6449"/>
    <x v="3214"/>
    <x v="3"/>
    <x v="168"/>
    <d v="2014-03-07T00:00:00"/>
    <s v="Second Class"/>
    <x v="499"/>
    <s v="Tonja Turnell"/>
    <x v="2"/>
    <s v="United States"/>
    <s v="Houston"/>
    <x v="5"/>
    <n v="77095"/>
    <x v="2"/>
    <s v="OFF-ST-10000918"/>
    <x v="1"/>
    <x v="4"/>
    <s v="Crate-A-Files"/>
    <n v="8.7200000000000006"/>
    <n v="1"/>
    <n v="0.2"/>
    <n v="0.65399999999999947"/>
  </r>
  <r>
    <n v="6450"/>
    <x v="3215"/>
    <x v="1"/>
    <x v="12"/>
    <d v="2012-09-29T00:00:00"/>
    <s v="Standard Class"/>
    <x v="552"/>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x v="552"/>
    <s v="Erica Hackney"/>
    <x v="0"/>
    <s v="United States"/>
    <s v="Meriden"/>
    <x v="29"/>
    <n v="6450"/>
    <x v="3"/>
    <s v="OFF-PA-10002222"/>
    <x v="1"/>
    <x v="10"/>
    <s v="Xerox Color Copier Paper, 11&quot; x 17&quot;, Ream"/>
    <n v="45.68"/>
    <n v="2"/>
    <n v="0"/>
    <n v="21.012799999999999"/>
  </r>
  <r>
    <n v="6452"/>
    <x v="3215"/>
    <x v="1"/>
    <x v="12"/>
    <d v="2012-09-29T00:00:00"/>
    <s v="Standard Class"/>
    <x v="552"/>
    <s v="Erica Hackney"/>
    <x v="0"/>
    <s v="United States"/>
    <s v="Meriden"/>
    <x v="29"/>
    <n v="6450"/>
    <x v="3"/>
    <s v="OFF-AR-10004930"/>
    <x v="1"/>
    <x v="6"/>
    <s v="Turquoise Lead Holder with Pocket Clip"/>
    <n v="6.7"/>
    <n v="1"/>
    <n v="0"/>
    <n v="2.2109999999999994"/>
  </r>
  <r>
    <n v="6453"/>
    <x v="3216"/>
    <x v="1"/>
    <x v="546"/>
    <d v="2012-12-23T00:00:00"/>
    <s v="Second Class"/>
    <x v="701"/>
    <s v="Patrick Ryan"/>
    <x v="0"/>
    <s v="United States"/>
    <s v="Glenview"/>
    <x v="10"/>
    <n v="60025"/>
    <x v="2"/>
    <s v="TEC-PH-10001750"/>
    <x v="2"/>
    <x v="7"/>
    <s v="Samsung Rugby III"/>
    <n v="158.376"/>
    <n v="3"/>
    <n v="0.2"/>
    <n v="13.857900000000008"/>
  </r>
  <r>
    <n v="6454"/>
    <x v="3217"/>
    <x v="1"/>
    <x v="1049"/>
    <d v="2012-10-13T00:00:00"/>
    <s v="Standard Class"/>
    <x v="537"/>
    <s v="Brian Thompson"/>
    <x v="0"/>
    <s v="United States"/>
    <s v="Houston"/>
    <x v="5"/>
    <n v="77036"/>
    <x v="2"/>
    <s v="OFF-AR-10000657"/>
    <x v="1"/>
    <x v="6"/>
    <s v="Binney &amp; Smith inkTank Desk Highlighter, Chisel Tip, Yellow, 12/Box"/>
    <n v="3.44"/>
    <n v="2"/>
    <n v="0.2"/>
    <n v="0.55899999999999961"/>
  </r>
  <r>
    <n v="6455"/>
    <x v="3218"/>
    <x v="3"/>
    <x v="689"/>
    <d v="2014-08-04T00:00:00"/>
    <s v="First Class"/>
    <x v="685"/>
    <s v="Erin Creighton"/>
    <x v="0"/>
    <s v="United States"/>
    <s v="San Francisco"/>
    <x v="1"/>
    <n v="94110"/>
    <x v="1"/>
    <s v="OFF-ST-10003442"/>
    <x v="1"/>
    <x v="4"/>
    <s v="Eldon Portable Mobile Manager"/>
    <n v="56.56"/>
    <n v="2"/>
    <n v="0"/>
    <n v="15.2712"/>
  </r>
  <r>
    <n v="6456"/>
    <x v="3218"/>
    <x v="3"/>
    <x v="689"/>
    <d v="2014-08-04T00:00:00"/>
    <s v="First Class"/>
    <x v="685"/>
    <s v="Erin Creighton"/>
    <x v="0"/>
    <s v="United States"/>
    <s v="San Francisco"/>
    <x v="1"/>
    <n v="94110"/>
    <x v="1"/>
    <s v="FUR-FU-10003142"/>
    <x v="0"/>
    <x v="5"/>
    <s v="Master Big Foot Doorstop, Beige"/>
    <n v="36.96"/>
    <n v="7"/>
    <n v="0"/>
    <n v="11.457599999999998"/>
  </r>
  <r>
    <n v="6457"/>
    <x v="3219"/>
    <x v="2"/>
    <x v="79"/>
    <d v="2011-08-11T00:00:00"/>
    <s v="Standard Class"/>
    <x v="70"/>
    <s v="Stephanie Phelps"/>
    <x v="1"/>
    <s v="United States"/>
    <s v="New York City"/>
    <x v="15"/>
    <n v="10009"/>
    <x v="3"/>
    <s v="TEC-PH-10002468"/>
    <x v="2"/>
    <x v="7"/>
    <s v="Plantronics CS 50-USB - headset - Convertible, Monaural"/>
    <n v="135.99"/>
    <n v="1"/>
    <n v="0"/>
    <n v="36.717300000000009"/>
  </r>
  <r>
    <n v="6458"/>
    <x v="3219"/>
    <x v="2"/>
    <x v="79"/>
    <d v="2011-08-11T00:00:00"/>
    <s v="Standard Class"/>
    <x v="7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x v="321"/>
    <s v="Anthony Jacobs"/>
    <x v="1"/>
    <s v="United States"/>
    <s v="Baltimore"/>
    <x v="39"/>
    <n v="21215"/>
    <x v="3"/>
    <s v="OFF-AR-10001919"/>
    <x v="1"/>
    <x v="6"/>
    <s v="OIC #2 Pencils, Medium Soft"/>
    <n v="3.76"/>
    <n v="2"/>
    <n v="0"/>
    <n v="1.0903999999999998"/>
  </r>
  <r>
    <n v="6460"/>
    <x v="3220"/>
    <x v="3"/>
    <x v="304"/>
    <d v="2014-05-18T00:00:00"/>
    <s v="First Class"/>
    <x v="321"/>
    <s v="Anthony Jacobs"/>
    <x v="1"/>
    <s v="United States"/>
    <s v="Baltimore"/>
    <x v="39"/>
    <n v="21215"/>
    <x v="3"/>
    <s v="OFF-AR-10003045"/>
    <x v="1"/>
    <x v="6"/>
    <s v="Prang Colored Pencils"/>
    <n v="14.7"/>
    <n v="5"/>
    <n v="0"/>
    <n v="6.6150000000000002"/>
  </r>
  <r>
    <n v="6461"/>
    <x v="3220"/>
    <x v="3"/>
    <x v="304"/>
    <d v="2014-05-18T00:00:00"/>
    <s v="First Class"/>
    <x v="321"/>
    <s v="Anthony Jacobs"/>
    <x v="1"/>
    <s v="United States"/>
    <s v="Baltimore"/>
    <x v="39"/>
    <n v="21215"/>
    <x v="3"/>
    <s v="OFF-AR-10003338"/>
    <x v="1"/>
    <x v="6"/>
    <s v="Eberhard Faber 3 1/2&quot; Golf Pencils"/>
    <n v="37.200000000000003"/>
    <n v="5"/>
    <n v="0"/>
    <n v="9.3000000000000007"/>
  </r>
  <r>
    <n v="6462"/>
    <x v="3220"/>
    <x v="3"/>
    <x v="304"/>
    <d v="2014-05-18T00:00:00"/>
    <s v="First Class"/>
    <x v="321"/>
    <s v="Anthony Jacobs"/>
    <x v="1"/>
    <s v="United States"/>
    <s v="Baltimore"/>
    <x v="39"/>
    <n v="21215"/>
    <x v="3"/>
    <s v="TEC-AC-10003280"/>
    <x v="2"/>
    <x v="11"/>
    <s v="Belkin F8E887 USB Wired Ergonomic Keyboard"/>
    <n v="89.97"/>
    <n v="3"/>
    <n v="0"/>
    <n v="18.893699999999995"/>
  </r>
  <r>
    <n v="6463"/>
    <x v="3220"/>
    <x v="3"/>
    <x v="304"/>
    <d v="2014-05-18T00:00:00"/>
    <s v="First Class"/>
    <x v="321"/>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x v="321"/>
    <s v="Anthony Jacobs"/>
    <x v="1"/>
    <s v="United States"/>
    <s v="Baltimore"/>
    <x v="39"/>
    <n v="21215"/>
    <x v="3"/>
    <s v="OFF-LA-10004544"/>
    <x v="1"/>
    <x v="2"/>
    <s v="Avery 505"/>
    <n v="74"/>
    <n v="5"/>
    <n v="0"/>
    <n v="37"/>
  </r>
  <r>
    <n v="6465"/>
    <x v="3221"/>
    <x v="0"/>
    <x v="897"/>
    <d v="2013-09-29T00:00:00"/>
    <s v="Standard Class"/>
    <x v="357"/>
    <s v="Ann Steele"/>
    <x v="2"/>
    <s v="United States"/>
    <s v="Louisville"/>
    <x v="0"/>
    <n v="40214"/>
    <x v="0"/>
    <s v="FUR-FU-10004586"/>
    <x v="0"/>
    <x v="5"/>
    <s v="G.E. Longer-Life Indoor Recessed Floodlight Bulbs"/>
    <n v="13.28"/>
    <n v="2"/>
    <n v="0"/>
    <n v="6.3743999999999996"/>
  </r>
  <r>
    <n v="6466"/>
    <x v="3222"/>
    <x v="1"/>
    <x v="50"/>
    <d v="2012-11-17T00:00:00"/>
    <s v="Standard Class"/>
    <x v="211"/>
    <s v="Allen Armold"/>
    <x v="0"/>
    <s v="United States"/>
    <s v="Lebanon"/>
    <x v="18"/>
    <n v="37087"/>
    <x v="0"/>
    <s v="OFF-ST-10003572"/>
    <x v="1"/>
    <x v="4"/>
    <s v="Portfile Personal File Boxes"/>
    <n v="84.960000000000008"/>
    <n v="6"/>
    <n v="0.2"/>
    <n v="6.3719999999999999"/>
  </r>
  <r>
    <n v="6467"/>
    <x v="3223"/>
    <x v="3"/>
    <x v="1053"/>
    <d v="2014-05-26T00:00:00"/>
    <s v="Second Class"/>
    <x v="13"/>
    <s v="Eric Hoffmann"/>
    <x v="0"/>
    <s v="United States"/>
    <s v="Los Angeles"/>
    <x v="1"/>
    <n v="90008"/>
    <x v="1"/>
    <s v="TEC-AC-10002331"/>
    <x v="2"/>
    <x v="11"/>
    <s v="Maxell 74 Minute CDR, 10/Pack"/>
    <n v="68.459999999999994"/>
    <n v="7"/>
    <n v="0"/>
    <n v="25.330199999999998"/>
  </r>
  <r>
    <n v="6468"/>
    <x v="3224"/>
    <x v="0"/>
    <x v="499"/>
    <d v="2013-12-09T00:00:00"/>
    <s v="Standard Class"/>
    <x v="489"/>
    <s v="Deborah Brumfield"/>
    <x v="2"/>
    <s v="United States"/>
    <s v="Providence"/>
    <x v="34"/>
    <n v="2908"/>
    <x v="3"/>
    <s v="OFF-ST-10000142"/>
    <x v="1"/>
    <x v="4"/>
    <s v="Deluxe Rollaway Locking File with Drawer"/>
    <n v="2079.4"/>
    <n v="5"/>
    <n v="0"/>
    <n v="582.23199999999997"/>
  </r>
  <r>
    <n v="6469"/>
    <x v="3224"/>
    <x v="0"/>
    <x v="499"/>
    <d v="2013-12-09T00:00:00"/>
    <s v="Standard Class"/>
    <x v="489"/>
    <s v="Deborah Brumfield"/>
    <x v="2"/>
    <s v="United States"/>
    <s v="Providence"/>
    <x v="34"/>
    <n v="2908"/>
    <x v="3"/>
    <s v="TEC-PH-10000441"/>
    <x v="2"/>
    <x v="7"/>
    <s v="VTech DS6151"/>
    <n v="629.94999999999993"/>
    <n v="5"/>
    <n v="0"/>
    <n v="176.38600000000002"/>
  </r>
  <r>
    <n v="6470"/>
    <x v="3224"/>
    <x v="0"/>
    <x v="499"/>
    <d v="2013-12-09T00:00:00"/>
    <s v="Standard Class"/>
    <x v="489"/>
    <s v="Deborah Brumfield"/>
    <x v="2"/>
    <s v="United States"/>
    <s v="Providence"/>
    <x v="34"/>
    <n v="2908"/>
    <x v="3"/>
    <s v="FUR-FU-10004864"/>
    <x v="0"/>
    <x v="5"/>
    <s v="Eldon 500 Class Desk Accessories"/>
    <n v="72.42"/>
    <n v="6"/>
    <n v="0"/>
    <n v="23.898600000000002"/>
  </r>
  <r>
    <n v="6471"/>
    <x v="3225"/>
    <x v="1"/>
    <x v="1111"/>
    <d v="2012-09-02T00:00:00"/>
    <s v="Standard Class"/>
    <x v="385"/>
    <s v="Chad Cunningham"/>
    <x v="2"/>
    <s v="United States"/>
    <s v="Detroit"/>
    <x v="12"/>
    <n v="48234"/>
    <x v="2"/>
    <s v="TEC-PH-10001750"/>
    <x v="2"/>
    <x v="7"/>
    <s v="Samsung Rugby III"/>
    <n v="131.97999999999999"/>
    <n v="2"/>
    <n v="0"/>
    <n v="35.634600000000006"/>
  </r>
  <r>
    <n v="6472"/>
    <x v="3225"/>
    <x v="1"/>
    <x v="1111"/>
    <d v="2012-09-02T00:00:00"/>
    <s v="Standard Class"/>
    <x v="385"/>
    <s v="Chad Cunningham"/>
    <x v="2"/>
    <s v="United States"/>
    <s v="Detroit"/>
    <x v="12"/>
    <n v="48234"/>
    <x v="2"/>
    <s v="TEC-AC-10004510"/>
    <x v="2"/>
    <x v="11"/>
    <s v="Logitech Desktop MK120 Mouse and keyboard Combo"/>
    <n v="114.52"/>
    <n v="7"/>
    <n v="0"/>
    <n v="11.451999999999995"/>
  </r>
  <r>
    <n v="6473"/>
    <x v="3226"/>
    <x v="2"/>
    <x v="571"/>
    <d v="2011-06-10T00:00:00"/>
    <s v="Standard Class"/>
    <x v="725"/>
    <s v="Valerie Takahito"/>
    <x v="2"/>
    <s v="United States"/>
    <s v="Houston"/>
    <x v="5"/>
    <n v="77070"/>
    <x v="2"/>
    <s v="OFF-LA-10001074"/>
    <x v="1"/>
    <x v="2"/>
    <s v="Round Specialty Laser Printer Labels"/>
    <n v="100.24000000000001"/>
    <n v="10"/>
    <n v="0.2"/>
    <n v="33.830999999999989"/>
  </r>
  <r>
    <n v="6474"/>
    <x v="3227"/>
    <x v="0"/>
    <x v="196"/>
    <d v="2013-03-21T00:00:00"/>
    <s v="Second Class"/>
    <x v="72"/>
    <s v="Dave Brooks"/>
    <x v="0"/>
    <s v="United States"/>
    <s v="Columbia"/>
    <x v="18"/>
    <n v="38401"/>
    <x v="0"/>
    <s v="OFF-AP-10003590"/>
    <x v="1"/>
    <x v="9"/>
    <s v="Hoover WindTunnel Plus Canister Vacuum"/>
    <n v="871.80000000000007"/>
    <n v="3"/>
    <n v="0.2"/>
    <n v="87.180000000000092"/>
  </r>
  <r>
    <n v="6475"/>
    <x v="3228"/>
    <x v="2"/>
    <x v="1112"/>
    <d v="2011-01-16T00:00:00"/>
    <s v="First Class"/>
    <x v="29"/>
    <s v="Brendan Sweed"/>
    <x v="1"/>
    <s v="United States"/>
    <s v="Philadelphia"/>
    <x v="9"/>
    <n v="19140"/>
    <x v="3"/>
    <s v="FUR-BO-10003433"/>
    <x v="0"/>
    <x v="0"/>
    <s v="Sauder Cornerstone Collection Library"/>
    <n v="61.96"/>
    <n v="4"/>
    <n v="0.5"/>
    <n v="-53.285600000000009"/>
  </r>
  <r>
    <n v="6476"/>
    <x v="3229"/>
    <x v="3"/>
    <x v="95"/>
    <d v="2014-06-11T00:00:00"/>
    <s v="Standard Class"/>
    <x v="749"/>
    <s v="Nick Radford"/>
    <x v="0"/>
    <s v="United States"/>
    <s v="Pembroke Pines"/>
    <x v="2"/>
    <n v="33024"/>
    <x v="0"/>
    <s v="OFF-BI-10002432"/>
    <x v="1"/>
    <x v="8"/>
    <s v="Wilson Jones Standard D-Ring Binders"/>
    <n v="4.5540000000000003"/>
    <n v="3"/>
    <n v="0.7"/>
    <n v="-3.4913999999999987"/>
  </r>
  <r>
    <n v="6477"/>
    <x v="3229"/>
    <x v="3"/>
    <x v="95"/>
    <d v="2014-06-11T00:00:00"/>
    <s v="Standard Class"/>
    <x v="749"/>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x v="749"/>
    <s v="Nick Radford"/>
    <x v="0"/>
    <s v="United States"/>
    <s v="Pembroke Pines"/>
    <x v="2"/>
    <n v="33024"/>
    <x v="0"/>
    <s v="TEC-AC-10003832"/>
    <x v="2"/>
    <x v="11"/>
    <s v="Logitech P710e Mobile Speakerphone"/>
    <n v="205.99200000000002"/>
    <n v="1"/>
    <n v="0.2"/>
    <n v="-2.5749000000000279"/>
  </r>
  <r>
    <n v="6479"/>
    <x v="3229"/>
    <x v="3"/>
    <x v="95"/>
    <d v="2014-06-11T00:00:00"/>
    <s v="Standard Class"/>
    <x v="749"/>
    <s v="Nick Radford"/>
    <x v="0"/>
    <s v="United States"/>
    <s v="Pembroke Pines"/>
    <x v="2"/>
    <n v="33024"/>
    <x v="0"/>
    <s v="OFF-PA-10000809"/>
    <x v="1"/>
    <x v="10"/>
    <s v="Xerox 206"/>
    <n v="15.552000000000003"/>
    <n v="3"/>
    <n v="0.2"/>
    <n v="5.4432"/>
  </r>
  <r>
    <n v="6480"/>
    <x v="3229"/>
    <x v="3"/>
    <x v="95"/>
    <d v="2014-06-11T00:00:00"/>
    <s v="Standard Class"/>
    <x v="749"/>
    <s v="Nick Radford"/>
    <x v="0"/>
    <s v="United States"/>
    <s v="Pembroke Pines"/>
    <x v="2"/>
    <n v="33024"/>
    <x v="0"/>
    <s v="TEC-PH-10000441"/>
    <x v="2"/>
    <x v="7"/>
    <s v="VTech DS6151"/>
    <n v="503.96000000000004"/>
    <n v="5"/>
    <n v="0.2"/>
    <n v="50.396000000000015"/>
  </r>
  <r>
    <n v="6481"/>
    <x v="3229"/>
    <x v="3"/>
    <x v="95"/>
    <d v="2014-06-11T00:00:00"/>
    <s v="Standard Class"/>
    <x v="749"/>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x v="749"/>
    <s v="Nick Radford"/>
    <x v="0"/>
    <s v="United States"/>
    <s v="Pembroke Pines"/>
    <x v="2"/>
    <n v="33024"/>
    <x v="0"/>
    <s v="FUR-BO-10002824"/>
    <x v="0"/>
    <x v="0"/>
    <s v="Bush Mission Pointe Library"/>
    <n v="241.56799999999998"/>
    <n v="2"/>
    <n v="0.2"/>
    <n v="0"/>
  </r>
  <r>
    <n v="6483"/>
    <x v="3229"/>
    <x v="3"/>
    <x v="95"/>
    <d v="2014-06-11T00:00:00"/>
    <s v="Standard Class"/>
    <x v="749"/>
    <s v="Nick Radford"/>
    <x v="0"/>
    <s v="United States"/>
    <s v="Pembroke Pines"/>
    <x v="2"/>
    <n v="33024"/>
    <x v="0"/>
    <s v="TEC-AC-10002942"/>
    <x v="2"/>
    <x v="11"/>
    <s v="WD My Passport Ultra 1TB Portable External Hard Drive"/>
    <n v="110.4"/>
    <n v="2"/>
    <n v="0.2"/>
    <n v="-4.1400000000000077"/>
  </r>
  <r>
    <n v="6484"/>
    <x v="3230"/>
    <x v="3"/>
    <x v="95"/>
    <d v="2014-06-10T00:00:00"/>
    <s v="Standard Class"/>
    <x v="471"/>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x v="471"/>
    <s v="Katherine Nockton"/>
    <x v="1"/>
    <s v="United States"/>
    <s v="New York City"/>
    <x v="15"/>
    <n v="10011"/>
    <x v="3"/>
    <s v="TEC-MA-10003173"/>
    <x v="2"/>
    <x v="15"/>
    <s v="Hewlett-Packard 300S Scientific Calculator"/>
    <n v="78.66"/>
    <n v="6"/>
    <n v="0"/>
    <n v="36.183599999999991"/>
  </r>
  <r>
    <n v="6486"/>
    <x v="3230"/>
    <x v="3"/>
    <x v="95"/>
    <d v="2014-06-10T00:00:00"/>
    <s v="Standard Class"/>
    <x v="471"/>
    <s v="Katherine Nockton"/>
    <x v="1"/>
    <s v="United States"/>
    <s v="New York City"/>
    <x v="15"/>
    <n v="10011"/>
    <x v="3"/>
    <s v="OFF-PA-10004156"/>
    <x v="1"/>
    <x v="10"/>
    <s v="Xerox 188"/>
    <n v="45.36"/>
    <n v="4"/>
    <n v="0"/>
    <n v="22.226399999999998"/>
  </r>
  <r>
    <n v="6487"/>
    <x v="3231"/>
    <x v="1"/>
    <x v="1113"/>
    <d v="2012-03-26T00:00:00"/>
    <s v="Standard Class"/>
    <x v="493"/>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x v="493"/>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x v="493"/>
    <s v="Julia West"/>
    <x v="0"/>
    <s v="United States"/>
    <s v="Jacksonville"/>
    <x v="3"/>
    <n v="28540"/>
    <x v="0"/>
    <s v="OFF-PA-10002254"/>
    <x v="1"/>
    <x v="10"/>
    <s v="Xerox 1883"/>
    <n v="295.45600000000002"/>
    <n v="14"/>
    <n v="0.2"/>
    <n v="96.023199999999974"/>
  </r>
  <r>
    <n v="6490"/>
    <x v="3232"/>
    <x v="3"/>
    <x v="20"/>
    <d v="2014-09-25T00:00:00"/>
    <s v="Standard Class"/>
    <x v="341"/>
    <s v="Jessica Myrick"/>
    <x v="0"/>
    <s v="United States"/>
    <s v="New York City"/>
    <x v="15"/>
    <n v="10011"/>
    <x v="3"/>
    <s v="OFF-PA-10004782"/>
    <x v="1"/>
    <x v="10"/>
    <s v="Xerox 228"/>
    <n v="32.400000000000006"/>
    <n v="5"/>
    <n v="0"/>
    <n v="15.552000000000001"/>
  </r>
  <r>
    <n v="6491"/>
    <x v="3233"/>
    <x v="2"/>
    <x v="1114"/>
    <d v="2011-09-19T00:00:00"/>
    <s v="Standard Class"/>
    <x v="751"/>
    <s v="Monica Federle"/>
    <x v="1"/>
    <s v="United States"/>
    <s v="Philadelphia"/>
    <x v="9"/>
    <n v="19120"/>
    <x v="3"/>
    <s v="FUR-FU-10000222"/>
    <x v="0"/>
    <x v="5"/>
    <s v="Seth Thomas 16&quot; Steel Case Clock"/>
    <n v="103.93599999999999"/>
    <n v="4"/>
    <n v="0.2"/>
    <n v="16.889599999999998"/>
  </r>
  <r>
    <n v="6492"/>
    <x v="3234"/>
    <x v="0"/>
    <x v="73"/>
    <d v="2013-11-26T00:00:00"/>
    <s v="Standard Class"/>
    <x v="135"/>
    <s v="Frank Atkinson"/>
    <x v="1"/>
    <s v="United States"/>
    <s v="Orlando"/>
    <x v="2"/>
    <n v="32839"/>
    <x v="0"/>
    <s v="FUR-BO-10004695"/>
    <x v="0"/>
    <x v="0"/>
    <s v="O'Sullivan 2-Door Barrister Bookcase in Odessa Pine"/>
    <n v="289.56799999999998"/>
    <n v="2"/>
    <n v="0.2"/>
    <n v="10.858799999999974"/>
  </r>
  <r>
    <n v="6493"/>
    <x v="3234"/>
    <x v="0"/>
    <x v="73"/>
    <d v="2013-11-26T00:00:00"/>
    <s v="Standard Class"/>
    <x v="135"/>
    <s v="Frank Atkinson"/>
    <x v="1"/>
    <s v="United States"/>
    <s v="Orlando"/>
    <x v="2"/>
    <n v="32839"/>
    <x v="0"/>
    <s v="OFF-ST-10003327"/>
    <x v="1"/>
    <x v="4"/>
    <s v="Akro-Mils 12-Gallon Tote"/>
    <n v="39.72"/>
    <n v="5"/>
    <n v="0.2"/>
    <n v="4.4684999999999953"/>
  </r>
  <r>
    <n v="6494"/>
    <x v="3234"/>
    <x v="0"/>
    <x v="73"/>
    <d v="2013-11-26T00:00:00"/>
    <s v="Standard Class"/>
    <x v="135"/>
    <s v="Frank Atkinson"/>
    <x v="1"/>
    <s v="United States"/>
    <s v="Orlando"/>
    <x v="2"/>
    <n v="32839"/>
    <x v="0"/>
    <s v="TEC-PH-10003357"/>
    <x v="2"/>
    <x v="7"/>
    <s v="Grandstream GXP2100 Mainstream Business Phone"/>
    <n v="244.768"/>
    <n v="4"/>
    <n v="0.2"/>
    <n v="24.476800000000004"/>
  </r>
  <r>
    <n v="6495"/>
    <x v="3235"/>
    <x v="3"/>
    <x v="960"/>
    <d v="2014-11-02T00:00:00"/>
    <s v="Second Class"/>
    <x v="168"/>
    <s v="Keith Herrera"/>
    <x v="0"/>
    <s v="United States"/>
    <s v="Houston"/>
    <x v="5"/>
    <n v="77095"/>
    <x v="2"/>
    <s v="TEC-AC-10002167"/>
    <x v="2"/>
    <x v="11"/>
    <s v="Imation 8gb Micro Traveldrive Usb 2.0 Flash Drive"/>
    <n v="24"/>
    <n v="2"/>
    <n v="0.2"/>
    <n v="-2.6999999999999993"/>
  </r>
  <r>
    <n v="6496"/>
    <x v="3235"/>
    <x v="3"/>
    <x v="960"/>
    <d v="2014-11-02T00:00:00"/>
    <s v="Second Class"/>
    <x v="168"/>
    <s v="Keith Herrera"/>
    <x v="0"/>
    <s v="United States"/>
    <s v="Houston"/>
    <x v="5"/>
    <n v="77095"/>
    <x v="2"/>
    <s v="OFF-PA-10001937"/>
    <x v="1"/>
    <x v="10"/>
    <s v="Xerox 21"/>
    <n v="15.552000000000003"/>
    <n v="3"/>
    <n v="0.2"/>
    <n v="5.4432"/>
  </r>
  <r>
    <n v="6497"/>
    <x v="3235"/>
    <x v="3"/>
    <x v="960"/>
    <d v="2014-11-02T00:00:00"/>
    <s v="Second Class"/>
    <x v="168"/>
    <s v="Keith Herrera"/>
    <x v="0"/>
    <s v="United States"/>
    <s v="Houston"/>
    <x v="5"/>
    <n v="77095"/>
    <x v="2"/>
    <s v="TEC-AC-10004510"/>
    <x v="2"/>
    <x v="11"/>
    <s v="Logitech Desktop MK120 Mouse and keyboard Combo"/>
    <n v="26.176000000000002"/>
    <n v="2"/>
    <n v="0.2"/>
    <n v="-3.272000000000002"/>
  </r>
  <r>
    <n v="6498"/>
    <x v="3236"/>
    <x v="1"/>
    <x v="1115"/>
    <d v="2012-07-28T00:00:00"/>
    <s v="Standard Class"/>
    <x v="776"/>
    <s v="Shirley Schmidt"/>
    <x v="2"/>
    <s v="United States"/>
    <s v="Louisville"/>
    <x v="0"/>
    <n v="40214"/>
    <x v="0"/>
    <s v="FUR-FU-10001487"/>
    <x v="0"/>
    <x v="5"/>
    <s v="Eldon Expressions Wood and Plastic Desk Accessories, Cherry Wood"/>
    <n v="20.94"/>
    <n v="3"/>
    <n v="0"/>
    <n v="6.0725999999999987"/>
  </r>
  <r>
    <n v="6499"/>
    <x v="3236"/>
    <x v="1"/>
    <x v="1115"/>
    <d v="2012-07-28T00:00:00"/>
    <s v="Standard Class"/>
    <x v="776"/>
    <s v="Shirley Schmidt"/>
    <x v="2"/>
    <s v="United States"/>
    <s v="Louisville"/>
    <x v="0"/>
    <n v="40214"/>
    <x v="0"/>
    <s v="OFF-BI-10000069"/>
    <x v="1"/>
    <x v="8"/>
    <s v="GBC Prepunched Paper, 19-Hole, for Binding Systems, 24-lb"/>
    <n v="135.09"/>
    <n v="9"/>
    <n v="0"/>
    <n v="62.14139999999999"/>
  </r>
  <r>
    <n v="6500"/>
    <x v="3236"/>
    <x v="1"/>
    <x v="1115"/>
    <d v="2012-07-28T00:00:00"/>
    <s v="Standard Class"/>
    <x v="776"/>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x v="776"/>
    <s v="Shirley Schmidt"/>
    <x v="2"/>
    <s v="United States"/>
    <s v="Louisville"/>
    <x v="0"/>
    <n v="40214"/>
    <x v="0"/>
    <s v="OFF-BI-10000069"/>
    <x v="1"/>
    <x v="8"/>
    <s v="GBC Prepunched Paper, 19-Hole, for Binding Systems, 24-lb"/>
    <n v="90.06"/>
    <n v="6"/>
    <n v="0"/>
    <n v="41.427599999999991"/>
  </r>
  <r>
    <n v="6502"/>
    <x v="3237"/>
    <x v="2"/>
    <x v="981"/>
    <d v="2011-11-06T00:00:00"/>
    <s v="Standard Class"/>
    <x v="702"/>
    <s v="Liz Carlisle"/>
    <x v="0"/>
    <s v="United States"/>
    <s v="Medina"/>
    <x v="24"/>
    <n v="44256"/>
    <x v="3"/>
    <s v="TEC-PH-10001299"/>
    <x v="2"/>
    <x v="7"/>
    <s v="Polycom CX300 Desktop Phone USB VoIP phone"/>
    <n v="539.96399999999994"/>
    <n v="6"/>
    <n v="0.4"/>
    <n v="-107.99280000000002"/>
  </r>
  <r>
    <n v="6503"/>
    <x v="3237"/>
    <x v="2"/>
    <x v="981"/>
    <d v="2011-11-06T00:00:00"/>
    <s v="Standard Class"/>
    <x v="702"/>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x v="702"/>
    <s v="Liz Carlisle"/>
    <x v="0"/>
    <s v="United States"/>
    <s v="Medina"/>
    <x v="24"/>
    <n v="44256"/>
    <x v="3"/>
    <s v="OFF-BI-10001098"/>
    <x v="1"/>
    <x v="8"/>
    <s v="Acco D-Ring Binder w/DublLock"/>
    <n v="19.242000000000001"/>
    <n v="3"/>
    <n v="0.7"/>
    <n v="-13.4694"/>
  </r>
  <r>
    <n v="6505"/>
    <x v="3238"/>
    <x v="3"/>
    <x v="701"/>
    <d v="2014-11-23T00:00:00"/>
    <s v="Second Class"/>
    <x v="100"/>
    <s v="Victoria Wilson"/>
    <x v="1"/>
    <s v="United States"/>
    <s v="New York City"/>
    <x v="15"/>
    <n v="10011"/>
    <x v="3"/>
    <s v="OFF-ST-10000142"/>
    <x v="1"/>
    <x v="4"/>
    <s v="Deluxe Rollaway Locking File with Drawer"/>
    <n v="1247.6399999999999"/>
    <n v="3"/>
    <n v="0"/>
    <n v="349.33919999999995"/>
  </r>
  <r>
    <n v="6506"/>
    <x v="3239"/>
    <x v="0"/>
    <x v="190"/>
    <d v="2013-07-01T00:00:00"/>
    <s v="Standard Class"/>
    <x v="777"/>
    <s v="Lela Donovan"/>
    <x v="1"/>
    <s v="United States"/>
    <s v="Chicago"/>
    <x v="10"/>
    <n v="60653"/>
    <x v="2"/>
    <s v="OFF-AR-10001547"/>
    <x v="1"/>
    <x v="6"/>
    <s v="Newell 311"/>
    <n v="5.3040000000000003"/>
    <n v="3"/>
    <n v="0.2"/>
    <n v="0.46409999999999996"/>
  </r>
  <r>
    <n v="6507"/>
    <x v="3240"/>
    <x v="0"/>
    <x v="790"/>
    <d v="2013-10-12T00:00:00"/>
    <s v="Second Class"/>
    <x v="259"/>
    <s v="Sibella Parks"/>
    <x v="1"/>
    <s v="United States"/>
    <s v="Philadelphia"/>
    <x v="9"/>
    <n v="19143"/>
    <x v="3"/>
    <s v="OFF-PA-10001593"/>
    <x v="1"/>
    <x v="10"/>
    <s v="Xerox 1947"/>
    <n v="19.136000000000003"/>
    <n v="4"/>
    <n v="0.2"/>
    <n v="5.9799999999999986"/>
  </r>
  <r>
    <n v="6508"/>
    <x v="3240"/>
    <x v="0"/>
    <x v="790"/>
    <d v="2013-10-12T00:00:00"/>
    <s v="Second Class"/>
    <x v="259"/>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x v="83"/>
    <s v="David Kendrick"/>
    <x v="1"/>
    <s v="United States"/>
    <s v="New York City"/>
    <x v="15"/>
    <n v="10009"/>
    <x v="3"/>
    <s v="OFF-PA-10001970"/>
    <x v="1"/>
    <x v="10"/>
    <s v="Xerox 1908"/>
    <n v="279.89999999999998"/>
    <n v="5"/>
    <n v="0"/>
    <n v="137.15100000000001"/>
  </r>
  <r>
    <n v="6510"/>
    <x v="3241"/>
    <x v="3"/>
    <x v="698"/>
    <d v="2014-12-27T00:00:00"/>
    <s v="Standard Class"/>
    <x v="83"/>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x v="83"/>
    <s v="David Kendrick"/>
    <x v="1"/>
    <s v="United States"/>
    <s v="New York City"/>
    <x v="15"/>
    <n v="10009"/>
    <x v="3"/>
    <s v="OFF-PA-10004156"/>
    <x v="1"/>
    <x v="10"/>
    <s v="Xerox 188"/>
    <n v="34.019999999999996"/>
    <n v="3"/>
    <n v="0"/>
    <n v="16.669799999999999"/>
  </r>
  <r>
    <n v="6512"/>
    <x v="3242"/>
    <x v="3"/>
    <x v="904"/>
    <d v="2014-03-11T00:00:00"/>
    <s v="Standard Class"/>
    <x v="763"/>
    <s v="Frank Carlisle"/>
    <x v="2"/>
    <s v="United States"/>
    <s v="San Francisco"/>
    <x v="1"/>
    <n v="94109"/>
    <x v="1"/>
    <s v="OFF-AR-10003158"/>
    <x v="1"/>
    <x v="6"/>
    <s v="Fluorescent Highlighters by Dixon"/>
    <n v="23.88"/>
    <n v="6"/>
    <n v="0"/>
    <n v="8.1191999999999993"/>
  </r>
  <r>
    <n v="6513"/>
    <x v="3242"/>
    <x v="3"/>
    <x v="904"/>
    <d v="2014-03-11T00:00:00"/>
    <s v="Standard Class"/>
    <x v="763"/>
    <s v="Frank Carlisle"/>
    <x v="2"/>
    <s v="United States"/>
    <s v="San Francisco"/>
    <x v="1"/>
    <n v="94109"/>
    <x v="1"/>
    <s v="OFF-LA-10004559"/>
    <x v="1"/>
    <x v="2"/>
    <s v="Avery 49"/>
    <n v="11.52"/>
    <n v="4"/>
    <n v="0"/>
    <n v="5.6448"/>
  </r>
  <r>
    <n v="6514"/>
    <x v="3242"/>
    <x v="3"/>
    <x v="904"/>
    <d v="2014-03-11T00:00:00"/>
    <s v="Standard Class"/>
    <x v="763"/>
    <s v="Frank Carlisle"/>
    <x v="2"/>
    <s v="United States"/>
    <s v="San Francisco"/>
    <x v="1"/>
    <n v="94109"/>
    <x v="1"/>
    <s v="OFF-PA-10001033"/>
    <x v="1"/>
    <x v="10"/>
    <s v="Xerox 1893"/>
    <n v="286.93"/>
    <n v="7"/>
    <n v="0"/>
    <n v="140.59569999999999"/>
  </r>
  <r>
    <n v="6515"/>
    <x v="3242"/>
    <x v="3"/>
    <x v="904"/>
    <d v="2014-03-11T00:00:00"/>
    <s v="Standard Class"/>
    <x v="763"/>
    <s v="Frank Carlisle"/>
    <x v="2"/>
    <s v="United States"/>
    <s v="San Francisco"/>
    <x v="1"/>
    <n v="94109"/>
    <x v="1"/>
    <s v="TEC-PH-10001336"/>
    <x v="2"/>
    <x v="7"/>
    <s v="Digium D40 VoIP phone"/>
    <n v="206.38400000000001"/>
    <n v="2"/>
    <n v="0.2"/>
    <n v="23.218199999999996"/>
  </r>
  <r>
    <n v="6516"/>
    <x v="3243"/>
    <x v="3"/>
    <x v="175"/>
    <d v="2014-09-20T00:00:00"/>
    <s v="Standard Class"/>
    <x v="502"/>
    <s v="Rick Duston"/>
    <x v="0"/>
    <s v="United States"/>
    <s v="San Francisco"/>
    <x v="1"/>
    <n v="94122"/>
    <x v="1"/>
    <s v="FUR-CH-10002961"/>
    <x v="0"/>
    <x v="1"/>
    <s v="Leather Task Chair, Black"/>
    <n v="218.35200000000003"/>
    <n v="3"/>
    <n v="0.2"/>
    <n v="0"/>
  </r>
  <r>
    <n v="6517"/>
    <x v="3243"/>
    <x v="3"/>
    <x v="175"/>
    <d v="2014-09-20T00:00:00"/>
    <s v="Standard Class"/>
    <x v="502"/>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x v="502"/>
    <s v="Rick Duston"/>
    <x v="0"/>
    <s v="United States"/>
    <s v="San Francisco"/>
    <x v="1"/>
    <n v="94122"/>
    <x v="1"/>
    <s v="OFF-AR-10001915"/>
    <x v="1"/>
    <x v="6"/>
    <s v="Peel-Off China Markers"/>
    <n v="99.3"/>
    <n v="10"/>
    <n v="0"/>
    <n v="41.706000000000003"/>
  </r>
  <r>
    <n v="6519"/>
    <x v="3243"/>
    <x v="3"/>
    <x v="175"/>
    <d v="2014-09-20T00:00:00"/>
    <s v="Standard Class"/>
    <x v="502"/>
    <s v="Rick Duston"/>
    <x v="0"/>
    <s v="United States"/>
    <s v="San Francisco"/>
    <x v="1"/>
    <n v="94122"/>
    <x v="1"/>
    <s v="OFF-AP-10001205"/>
    <x v="1"/>
    <x v="9"/>
    <s v="Belkin 5 Outlet SurgeMaster Power Centers"/>
    <n v="108.96"/>
    <n v="2"/>
    <n v="0"/>
    <n v="30.508800000000008"/>
  </r>
  <r>
    <n v="6520"/>
    <x v="3243"/>
    <x v="3"/>
    <x v="175"/>
    <d v="2014-09-20T00:00:00"/>
    <s v="Standard Class"/>
    <x v="502"/>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x v="481"/>
    <s v="Andy Reiter"/>
    <x v="0"/>
    <s v="United States"/>
    <s v="Jackson"/>
    <x v="12"/>
    <n v="49201"/>
    <x v="2"/>
    <s v="OFF-BI-10004995"/>
    <x v="1"/>
    <x v="8"/>
    <s v="GBC DocuBind P400 Electric Binding System"/>
    <n v="5443.96"/>
    <n v="4"/>
    <n v="0"/>
    <n v="2504.2215999999999"/>
  </r>
  <r>
    <n v="6522"/>
    <x v="3244"/>
    <x v="3"/>
    <x v="1034"/>
    <d v="2014-01-19T00:00:00"/>
    <s v="Second Class"/>
    <x v="481"/>
    <s v="Andy Reiter"/>
    <x v="0"/>
    <s v="United States"/>
    <s v="Jackson"/>
    <x v="12"/>
    <n v="49201"/>
    <x v="2"/>
    <s v="FUR-CH-10004626"/>
    <x v="0"/>
    <x v="1"/>
    <s v="Office Star Flex Back Scooter Chair with Aluminum Finish Frame"/>
    <n v="302.67"/>
    <n v="3"/>
    <n v="0"/>
    <n v="72.640799999999999"/>
  </r>
  <r>
    <n v="6523"/>
    <x v="3244"/>
    <x v="3"/>
    <x v="1034"/>
    <d v="2014-01-19T00:00:00"/>
    <s v="Second Class"/>
    <x v="481"/>
    <s v="Andy Reiter"/>
    <x v="0"/>
    <s v="United States"/>
    <s v="Jackson"/>
    <x v="12"/>
    <n v="49201"/>
    <x v="2"/>
    <s v="OFF-PA-10001260"/>
    <x v="1"/>
    <x v="10"/>
    <s v="TOPS Money Receipt Book, Consecutively Numbered in Red,"/>
    <n v="56.07"/>
    <n v="7"/>
    <n v="0"/>
    <n v="25.231499999999997"/>
  </r>
  <r>
    <n v="6524"/>
    <x v="3245"/>
    <x v="0"/>
    <x v="274"/>
    <d v="2013-07-14T00:00:00"/>
    <s v="Standard Class"/>
    <x v="385"/>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x v="385"/>
    <s v="Chad Cunningham"/>
    <x v="2"/>
    <s v="United States"/>
    <s v="Philadelphia"/>
    <x v="9"/>
    <n v="19120"/>
    <x v="3"/>
    <s v="TEC-PH-10002310"/>
    <x v="2"/>
    <x v="7"/>
    <s v="Panasonic KX T7731-B Digital phone"/>
    <n v="59.993999999999993"/>
    <n v="1"/>
    <n v="0.4"/>
    <n v="-12.998700000000007"/>
  </r>
  <r>
    <n v="6526"/>
    <x v="3245"/>
    <x v="0"/>
    <x v="274"/>
    <d v="2013-07-14T00:00:00"/>
    <s v="Standard Class"/>
    <x v="385"/>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x v="385"/>
    <s v="Chad Cunningham"/>
    <x v="2"/>
    <s v="United States"/>
    <s v="Philadelphia"/>
    <x v="9"/>
    <n v="19120"/>
    <x v="3"/>
    <s v="OFF-BI-10001308"/>
    <x v="1"/>
    <x v="8"/>
    <s v="GBC Standard Plastic Binding Systems' Combs"/>
    <n v="9.4200000000000017"/>
    <n v="5"/>
    <n v="0.7"/>
    <n v="-7.8500000000000014"/>
  </r>
  <r>
    <n v="6528"/>
    <x v="3246"/>
    <x v="0"/>
    <x v="443"/>
    <d v="2013-12-29T00:00:00"/>
    <s v="Second Class"/>
    <x v="662"/>
    <s v="Carol Adams"/>
    <x v="1"/>
    <s v="United States"/>
    <s v="Warwick"/>
    <x v="34"/>
    <n v="2886"/>
    <x v="3"/>
    <s v="TEC-CO-10002095"/>
    <x v="2"/>
    <x v="16"/>
    <s v="Hewlett Packard 610 Color Digital Copier / Printer"/>
    <n v="1999.96"/>
    <n v="4"/>
    <n v="0"/>
    <n v="899.98199999999997"/>
  </r>
  <r>
    <n v="6529"/>
    <x v="3247"/>
    <x v="2"/>
    <x v="1091"/>
    <d v="2011-12-26T00:00:00"/>
    <s v="Standard Class"/>
    <x v="404"/>
    <s v="Bradley Talbott"/>
    <x v="2"/>
    <s v="United States"/>
    <s v="New York City"/>
    <x v="15"/>
    <n v="10024"/>
    <x v="3"/>
    <s v="OFF-ST-10004946"/>
    <x v="1"/>
    <x v="4"/>
    <s v="Desktop 3-Pocket Hot File"/>
    <n v="216.4"/>
    <n v="4"/>
    <n v="0"/>
    <n v="56.26400000000001"/>
  </r>
  <r>
    <n v="6530"/>
    <x v="3248"/>
    <x v="2"/>
    <x v="1116"/>
    <d v="2011-02-28T00:00:00"/>
    <s v="Standard Class"/>
    <x v="675"/>
    <s v="Michael Grace"/>
    <x v="2"/>
    <s v="United States"/>
    <s v="El Paso"/>
    <x v="5"/>
    <n v="79907"/>
    <x v="2"/>
    <s v="OFF-LA-10004425"/>
    <x v="1"/>
    <x v="2"/>
    <s v="Staples"/>
    <n v="6.9360000000000008"/>
    <n v="3"/>
    <n v="0.2"/>
    <n v="2.3409000000000004"/>
  </r>
  <r>
    <n v="6531"/>
    <x v="3248"/>
    <x v="2"/>
    <x v="1116"/>
    <d v="2011-02-28T00:00:00"/>
    <s v="Standard Class"/>
    <x v="675"/>
    <s v="Michael Grace"/>
    <x v="2"/>
    <s v="United States"/>
    <s v="El Paso"/>
    <x v="5"/>
    <n v="79907"/>
    <x v="2"/>
    <s v="OFF-BI-10000320"/>
    <x v="1"/>
    <x v="8"/>
    <s v="GBC Plastic Binding Combs"/>
    <n v="4.427999999999999"/>
    <n v="3"/>
    <n v="0.8"/>
    <n v="-6.8633999999999986"/>
  </r>
  <r>
    <n v="6532"/>
    <x v="3249"/>
    <x v="3"/>
    <x v="769"/>
    <d v="2014-12-09T00:00:00"/>
    <s v="Standard Class"/>
    <x v="236"/>
    <s v="Theone Pippenger"/>
    <x v="0"/>
    <s v="United States"/>
    <s v="Rochester"/>
    <x v="11"/>
    <n v="55901"/>
    <x v="2"/>
    <s v="OFF-AR-10001315"/>
    <x v="1"/>
    <x v="6"/>
    <s v="Newell 310"/>
    <n v="8.8000000000000007"/>
    <n v="5"/>
    <n v="0"/>
    <n v="2.5519999999999996"/>
  </r>
  <r>
    <n v="6533"/>
    <x v="3249"/>
    <x v="3"/>
    <x v="769"/>
    <d v="2014-12-09T00:00:00"/>
    <s v="Standard Class"/>
    <x v="236"/>
    <s v="Theone Pippenger"/>
    <x v="0"/>
    <s v="United States"/>
    <s v="Rochester"/>
    <x v="11"/>
    <n v="55901"/>
    <x v="2"/>
    <s v="TEC-AC-10004595"/>
    <x v="2"/>
    <x v="11"/>
    <s v="First Data TMFD35 PIN Pad"/>
    <n v="142.80000000000001"/>
    <n v="1"/>
    <n v="0"/>
    <n v="29.988"/>
  </r>
  <r>
    <n v="6534"/>
    <x v="3249"/>
    <x v="3"/>
    <x v="769"/>
    <d v="2014-12-09T00:00:00"/>
    <s v="Standard Class"/>
    <x v="236"/>
    <s v="Theone Pippenger"/>
    <x v="0"/>
    <s v="United States"/>
    <s v="Rochester"/>
    <x v="11"/>
    <n v="55901"/>
    <x v="2"/>
    <s v="TEC-AC-10001539"/>
    <x v="2"/>
    <x v="11"/>
    <s v="Logitech G430 Surround Sound Gaming Headset with Dolby 7.1 Technology"/>
    <n v="399.95"/>
    <n v="5"/>
    <n v="0"/>
    <n v="143.982"/>
  </r>
  <r>
    <n v="6535"/>
    <x v="3250"/>
    <x v="2"/>
    <x v="664"/>
    <d v="2011-11-22T00:00:00"/>
    <s v="Standard Class"/>
    <x v="218"/>
    <s v="Greg Tran"/>
    <x v="0"/>
    <s v="United States"/>
    <s v="Buffalo"/>
    <x v="15"/>
    <n v="14215"/>
    <x v="3"/>
    <s v="OFF-BI-10001359"/>
    <x v="1"/>
    <x v="8"/>
    <s v="GBC DocuBind TL300 Electric Binding System"/>
    <n v="2152.7760000000003"/>
    <n v="3"/>
    <n v="0.2"/>
    <n v="726.56189999999981"/>
  </r>
  <r>
    <n v="6536"/>
    <x v="3250"/>
    <x v="2"/>
    <x v="664"/>
    <d v="2011-11-22T00:00:00"/>
    <s v="Standard Class"/>
    <x v="218"/>
    <s v="Greg Tran"/>
    <x v="0"/>
    <s v="United States"/>
    <s v="Buffalo"/>
    <x v="15"/>
    <n v="14215"/>
    <x v="3"/>
    <s v="FUR-BO-10002213"/>
    <x v="0"/>
    <x v="0"/>
    <s v="DMI Eclipse Executive Suite Bookcases"/>
    <n v="4007.8400000000006"/>
    <n v="10"/>
    <n v="0.2"/>
    <n v="-50.098000000000297"/>
  </r>
  <r>
    <n v="6537"/>
    <x v="3251"/>
    <x v="2"/>
    <x v="22"/>
    <d v="2011-10-23T00:00:00"/>
    <s v="First Class"/>
    <x v="92"/>
    <s v="Fred Hopkins"/>
    <x v="1"/>
    <s v="United States"/>
    <s v="Knoxville"/>
    <x v="18"/>
    <n v="37918"/>
    <x v="0"/>
    <s v="FUR-TA-10003008"/>
    <x v="0"/>
    <x v="3"/>
    <s v="Lesro Round Back Collection Coffee Table, End Table"/>
    <n v="328.59000000000003"/>
    <n v="3"/>
    <n v="0.4"/>
    <n v="-147.8655"/>
  </r>
  <r>
    <n v="6538"/>
    <x v="3251"/>
    <x v="2"/>
    <x v="22"/>
    <d v="2011-10-23T00:00:00"/>
    <s v="First Class"/>
    <x v="92"/>
    <s v="Fred Hopkins"/>
    <x v="1"/>
    <s v="United States"/>
    <s v="Knoxville"/>
    <x v="18"/>
    <n v="37918"/>
    <x v="0"/>
    <s v="OFF-ST-10000934"/>
    <x v="1"/>
    <x v="4"/>
    <s v="Contico 72&quot;H Heavy-Duty Storage System"/>
    <n v="98.352000000000004"/>
    <n v="3"/>
    <n v="0.2"/>
    <n v="-24.588000000000001"/>
  </r>
  <r>
    <n v="6539"/>
    <x v="3252"/>
    <x v="1"/>
    <x v="969"/>
    <d v="2012-10-30T00:00:00"/>
    <s v="Standard Class"/>
    <x v="96"/>
    <s v="Heather Kirkland"/>
    <x v="1"/>
    <s v="United States"/>
    <s v="Newark"/>
    <x v="13"/>
    <n v="19711"/>
    <x v="3"/>
    <s v="TEC-PH-10004042"/>
    <x v="2"/>
    <x v="7"/>
    <s v="ClearOne Communications CHAT 70 OC Speaker Phone"/>
    <n v="158.99"/>
    <n v="1"/>
    <n v="0"/>
    <n v="41.337400000000002"/>
  </r>
  <r>
    <n v="6540"/>
    <x v="3252"/>
    <x v="1"/>
    <x v="969"/>
    <d v="2012-10-30T00:00:00"/>
    <s v="Standard Class"/>
    <x v="96"/>
    <s v="Heather Kirkland"/>
    <x v="1"/>
    <s v="United States"/>
    <s v="Newark"/>
    <x v="13"/>
    <n v="19711"/>
    <x v="3"/>
    <s v="FUR-CH-10002439"/>
    <x v="0"/>
    <x v="1"/>
    <s v="Iceberg Nesting Folding Chair, 19w x 6d x 43h"/>
    <n v="291.10000000000002"/>
    <n v="5"/>
    <n v="0"/>
    <n v="75.686000000000007"/>
  </r>
  <r>
    <n v="6541"/>
    <x v="3253"/>
    <x v="3"/>
    <x v="673"/>
    <d v="2014-11-20T00:00:00"/>
    <s v="First Class"/>
    <x v="417"/>
    <s v="Chris Cortes"/>
    <x v="0"/>
    <s v="United States"/>
    <s v="Seattle"/>
    <x v="4"/>
    <n v="98103"/>
    <x v="1"/>
    <s v="OFF-PA-10001363"/>
    <x v="1"/>
    <x v="10"/>
    <s v="Xerox 1933"/>
    <n v="73.679999999999993"/>
    <n v="6"/>
    <n v="0"/>
    <n v="34.629599999999996"/>
  </r>
  <r>
    <n v="6542"/>
    <x v="3253"/>
    <x v="3"/>
    <x v="673"/>
    <d v="2014-11-20T00:00:00"/>
    <s v="First Class"/>
    <x v="417"/>
    <s v="Chris Cortes"/>
    <x v="0"/>
    <s v="United States"/>
    <s v="Seattle"/>
    <x v="4"/>
    <n v="98103"/>
    <x v="1"/>
    <s v="FUR-FU-10003394"/>
    <x v="0"/>
    <x v="5"/>
    <s v="Tenex &quot;The Solids&quot; Textured Chair Mats"/>
    <n v="139.91999999999999"/>
    <n v="2"/>
    <n v="0"/>
    <n v="23.786399999999986"/>
  </r>
  <r>
    <n v="6543"/>
    <x v="3253"/>
    <x v="3"/>
    <x v="673"/>
    <d v="2014-11-20T00:00:00"/>
    <s v="First Class"/>
    <x v="417"/>
    <s v="Chris Cortes"/>
    <x v="0"/>
    <s v="United States"/>
    <s v="Seattle"/>
    <x v="4"/>
    <n v="98103"/>
    <x v="1"/>
    <s v="TEC-PH-10003171"/>
    <x v="2"/>
    <x v="7"/>
    <s v="Plantronics Encore H101 Dual Earpieces Headset"/>
    <n v="107.88"/>
    <n v="3"/>
    <n v="0.2"/>
    <n v="10.787999999999997"/>
  </r>
  <r>
    <n v="6544"/>
    <x v="3253"/>
    <x v="3"/>
    <x v="673"/>
    <d v="2014-11-20T00:00:00"/>
    <s v="First Class"/>
    <x v="417"/>
    <s v="Chris Cortes"/>
    <x v="0"/>
    <s v="United States"/>
    <s v="Seattle"/>
    <x v="4"/>
    <n v="98103"/>
    <x v="1"/>
    <s v="OFF-ST-10003123"/>
    <x v="1"/>
    <x v="4"/>
    <s v="Fellowes Bases and Tops For Staxonsteel/High-Stak Systems"/>
    <n v="33.29"/>
    <n v="1"/>
    <n v="0"/>
    <n v="7.9895999999999994"/>
  </r>
  <r>
    <n v="6545"/>
    <x v="3254"/>
    <x v="3"/>
    <x v="304"/>
    <d v="2014-05-19T00:00:00"/>
    <s v="Standard Class"/>
    <x v="24"/>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x v="24"/>
    <s v="Darren Powers"/>
    <x v="0"/>
    <s v="United States"/>
    <s v="Cleveland"/>
    <x v="24"/>
    <n v="44105"/>
    <x v="3"/>
    <s v="OFF-LA-10000973"/>
    <x v="1"/>
    <x v="2"/>
    <s v="Avery 502"/>
    <n v="5.04"/>
    <n v="2"/>
    <n v="0.2"/>
    <n v="1.764"/>
  </r>
  <r>
    <n v="6547"/>
    <x v="3254"/>
    <x v="3"/>
    <x v="304"/>
    <d v="2014-05-19T00:00:00"/>
    <s v="Standard Class"/>
    <x v="24"/>
    <s v="Darren Powers"/>
    <x v="0"/>
    <s v="United States"/>
    <s v="Cleveland"/>
    <x v="24"/>
    <n v="44105"/>
    <x v="3"/>
    <s v="OFF-PA-10000483"/>
    <x v="1"/>
    <x v="10"/>
    <s v="Xerox 19"/>
    <n v="24.784000000000002"/>
    <n v="1"/>
    <n v="0.2"/>
    <n v="7.7449999999999983"/>
  </r>
  <r>
    <n v="6548"/>
    <x v="3255"/>
    <x v="2"/>
    <x v="72"/>
    <d v="2011-03-05T00:00:00"/>
    <s v="Standard Class"/>
    <x v="665"/>
    <s v="Vicky Freymann"/>
    <x v="2"/>
    <s v="United States"/>
    <s v="Elmhurst"/>
    <x v="10"/>
    <n v="60126"/>
    <x v="2"/>
    <s v="FUR-CH-10000863"/>
    <x v="0"/>
    <x v="1"/>
    <s v="Novimex Swivel Fabric Task Chair"/>
    <n v="634.11599999999999"/>
    <n v="6"/>
    <n v="0.3"/>
    <n v="-172.11720000000003"/>
  </r>
  <r>
    <n v="6549"/>
    <x v="3255"/>
    <x v="2"/>
    <x v="72"/>
    <d v="2011-03-05T00:00:00"/>
    <s v="Standard Class"/>
    <x v="66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x v="689"/>
    <s v="Gary Hansen"/>
    <x v="2"/>
    <s v="United States"/>
    <s v="Lakeville"/>
    <x v="11"/>
    <n v="55044"/>
    <x v="2"/>
    <s v="FUR-CH-10002304"/>
    <x v="0"/>
    <x v="1"/>
    <s v="Global Stack Chair without Arms, Black"/>
    <n v="155.88"/>
    <n v="6"/>
    <n v="0"/>
    <n v="38.970000000000006"/>
  </r>
  <r>
    <n v="6551"/>
    <x v="3257"/>
    <x v="1"/>
    <x v="549"/>
    <d v="2012-11-03T00:00:00"/>
    <s v="Second Class"/>
    <x v="423"/>
    <s v="Justin Hirsh"/>
    <x v="0"/>
    <s v="United States"/>
    <s v="New York City"/>
    <x v="15"/>
    <n v="10035"/>
    <x v="3"/>
    <s v="FUR-CH-10000422"/>
    <x v="0"/>
    <x v="1"/>
    <s v="Global Highback Leather Tilter in Burgundy"/>
    <n v="327.56399999999996"/>
    <n v="4"/>
    <n v="0.1"/>
    <n v="21.837600000000023"/>
  </r>
  <r>
    <n v="6552"/>
    <x v="3258"/>
    <x v="3"/>
    <x v="819"/>
    <d v="2014-12-22T00:00:00"/>
    <s v="Second Class"/>
    <x v="46"/>
    <s v="Rick Bensley"/>
    <x v="2"/>
    <s v="United States"/>
    <s v="Los Angeles"/>
    <x v="1"/>
    <n v="90036"/>
    <x v="1"/>
    <s v="OFF-PA-10002986"/>
    <x v="1"/>
    <x v="10"/>
    <s v="Xerox 1898"/>
    <n v="13.36"/>
    <n v="2"/>
    <n v="0"/>
    <n v="6.4127999999999998"/>
  </r>
  <r>
    <n v="6553"/>
    <x v="3258"/>
    <x v="3"/>
    <x v="819"/>
    <d v="2014-12-22T00:00:00"/>
    <s v="Second Class"/>
    <x v="46"/>
    <s v="Rick Bensley"/>
    <x v="2"/>
    <s v="United States"/>
    <s v="Los Angeles"/>
    <x v="1"/>
    <n v="90036"/>
    <x v="1"/>
    <s v="OFF-ST-10002289"/>
    <x v="1"/>
    <x v="4"/>
    <s v="Safco Wire Cube Shelving System, For Use as 4 or 5 14&quot; Cubes, Black"/>
    <n v="158.9"/>
    <n v="5"/>
    <n v="0"/>
    <n v="7.9449999999999932"/>
  </r>
  <r>
    <n v="6554"/>
    <x v="3259"/>
    <x v="2"/>
    <x v="22"/>
    <d v="2011-10-22T00:00:00"/>
    <s v="Second Class"/>
    <x v="60"/>
    <s v="Lindsay Shagiari"/>
    <x v="2"/>
    <s v="United States"/>
    <s v="Chicago"/>
    <x v="10"/>
    <n v="60653"/>
    <x v="2"/>
    <s v="TEC-AC-10001606"/>
    <x v="2"/>
    <x v="11"/>
    <s v="Logitech Wireless Performance Mouse MX for PC and Mac"/>
    <n v="319.96800000000002"/>
    <n v="4"/>
    <n v="0.2"/>
    <n v="71.992800000000003"/>
  </r>
  <r>
    <n v="6555"/>
    <x v="3259"/>
    <x v="2"/>
    <x v="22"/>
    <d v="2011-10-22T00:00:00"/>
    <s v="Second Class"/>
    <x v="60"/>
    <s v="Lindsay Shagiari"/>
    <x v="2"/>
    <s v="United States"/>
    <s v="Chicago"/>
    <x v="10"/>
    <n v="60653"/>
    <x v="2"/>
    <s v="OFF-ST-10003805"/>
    <x v="1"/>
    <x v="4"/>
    <s v="24 Capacity Maxi Data Binder Racks, Pearl"/>
    <n v="505.32000000000005"/>
    <n v="3"/>
    <n v="0.2"/>
    <n v="31.582499999999953"/>
  </r>
  <r>
    <n v="6556"/>
    <x v="3259"/>
    <x v="2"/>
    <x v="22"/>
    <d v="2011-10-22T00:00:00"/>
    <s v="Second Class"/>
    <x v="60"/>
    <s v="Lindsay Shagiari"/>
    <x v="2"/>
    <s v="United States"/>
    <s v="Chicago"/>
    <x v="10"/>
    <n v="60653"/>
    <x v="2"/>
    <s v="OFF-PA-10002109"/>
    <x v="1"/>
    <x v="10"/>
    <s v="Wirebound Voice Message Log Book"/>
    <n v="3.8079999999999998"/>
    <n v="1"/>
    <n v="0.2"/>
    <n v="1.2375999999999996"/>
  </r>
  <r>
    <n v="6557"/>
    <x v="3259"/>
    <x v="2"/>
    <x v="22"/>
    <d v="2011-10-22T00:00:00"/>
    <s v="Second Class"/>
    <x v="60"/>
    <s v="Lindsay Shagiari"/>
    <x v="2"/>
    <s v="United States"/>
    <s v="Chicago"/>
    <x v="10"/>
    <n v="60653"/>
    <x v="2"/>
    <s v="OFF-BI-10000632"/>
    <x v="1"/>
    <x v="8"/>
    <s v="Satellite Sectional Post Binders"/>
    <n v="8.6819999999999968"/>
    <n v="1"/>
    <n v="0.8"/>
    <n v="-14.759400000000003"/>
  </r>
  <r>
    <n v="6558"/>
    <x v="3259"/>
    <x v="2"/>
    <x v="22"/>
    <d v="2011-10-22T00:00:00"/>
    <s v="Second Class"/>
    <x v="60"/>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x v="494"/>
    <s v="Edward Becker"/>
    <x v="1"/>
    <s v="United States"/>
    <s v="Buffalo"/>
    <x v="15"/>
    <n v="14215"/>
    <x v="3"/>
    <s v="FUR-CH-10004997"/>
    <x v="0"/>
    <x v="1"/>
    <s v="Hon Every-Day Series Multi-Task Chairs"/>
    <n v="1522.6379999999999"/>
    <n v="9"/>
    <n v="0.1"/>
    <n v="169.18200000000004"/>
  </r>
  <r>
    <n v="6560"/>
    <x v="3261"/>
    <x v="0"/>
    <x v="658"/>
    <d v="2013-07-27T00:00:00"/>
    <s v="Standard Class"/>
    <x v="460"/>
    <s v="Damala Kotsonis"/>
    <x v="1"/>
    <s v="United States"/>
    <s v="Roseville"/>
    <x v="1"/>
    <n v="95661"/>
    <x v="1"/>
    <s v="OFF-EN-10003001"/>
    <x v="1"/>
    <x v="12"/>
    <s v="Ames Color-File Green Diamond Border X-ray Mailers"/>
    <n v="419.90000000000003"/>
    <n v="5"/>
    <n v="0"/>
    <n v="197.35299999999998"/>
  </r>
  <r>
    <n v="6561"/>
    <x v="3261"/>
    <x v="0"/>
    <x v="658"/>
    <d v="2013-07-27T00:00:00"/>
    <s v="Standard Class"/>
    <x v="460"/>
    <s v="Damala Kotsonis"/>
    <x v="1"/>
    <s v="United States"/>
    <s v="Roseville"/>
    <x v="1"/>
    <n v="95661"/>
    <x v="1"/>
    <s v="OFF-LA-10003766"/>
    <x v="1"/>
    <x v="2"/>
    <s v="Self-Adhesive Removable Labels"/>
    <n v="3.15"/>
    <n v="1"/>
    <n v="0"/>
    <n v="1.512"/>
  </r>
  <r>
    <n v="6562"/>
    <x v="3262"/>
    <x v="3"/>
    <x v="185"/>
    <d v="2014-04-03T00:00:00"/>
    <s v="First Class"/>
    <x v="609"/>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x v="564"/>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x v="564"/>
    <s v="Carol Triggs"/>
    <x v="0"/>
    <s v="United States"/>
    <s v="Lawrence"/>
    <x v="31"/>
    <n v="1841"/>
    <x v="3"/>
    <s v="FUR-TA-10003469"/>
    <x v="0"/>
    <x v="3"/>
    <s v="Balt Split Level Computer Training Table"/>
    <n v="194.25"/>
    <n v="2"/>
    <n v="0.3"/>
    <n v="-38.849999999999994"/>
  </r>
  <r>
    <n v="6565"/>
    <x v="3263"/>
    <x v="2"/>
    <x v="1118"/>
    <d v="2011-05-12T00:00:00"/>
    <s v="Standard Class"/>
    <x v="564"/>
    <s v="Carol Triggs"/>
    <x v="0"/>
    <s v="United States"/>
    <s v="Lawrence"/>
    <x v="31"/>
    <n v="1841"/>
    <x v="3"/>
    <s v="OFF-AR-10002578"/>
    <x v="1"/>
    <x v="6"/>
    <s v="Newell 335"/>
    <n v="8.64"/>
    <n v="3"/>
    <n v="0"/>
    <n v="2.5055999999999998"/>
  </r>
  <r>
    <n v="6566"/>
    <x v="3263"/>
    <x v="2"/>
    <x v="1118"/>
    <d v="2011-05-12T00:00:00"/>
    <s v="Standard Class"/>
    <x v="564"/>
    <s v="Carol Triggs"/>
    <x v="0"/>
    <s v="United States"/>
    <s v="Lawrence"/>
    <x v="31"/>
    <n v="1841"/>
    <x v="3"/>
    <s v="FUR-CH-10004675"/>
    <x v="0"/>
    <x v="1"/>
    <s v="Lifetime Advantage Folding Chairs, 4/Carton"/>
    <n v="872.32"/>
    <n v="4"/>
    <n v="0"/>
    <n v="244.24959999999999"/>
  </r>
  <r>
    <n v="6567"/>
    <x v="3264"/>
    <x v="3"/>
    <x v="1119"/>
    <d v="2014-02-09T00:00:00"/>
    <s v="Second Class"/>
    <x v="90"/>
    <s v="Cassandra Brandow"/>
    <x v="0"/>
    <s v="United States"/>
    <s v="Waco"/>
    <x v="5"/>
    <n v="76706"/>
    <x v="2"/>
    <s v="OFF-BI-10004632"/>
    <x v="1"/>
    <x v="8"/>
    <s v="Ibico Hi-Tech Manual Binding System"/>
    <n v="243.99199999999996"/>
    <n v="4"/>
    <n v="0.8"/>
    <n v="-426.9860000000001"/>
  </r>
  <r>
    <n v="6568"/>
    <x v="3264"/>
    <x v="3"/>
    <x v="1119"/>
    <d v="2014-02-09T00:00:00"/>
    <s v="Second Class"/>
    <x v="90"/>
    <s v="Cassandra Brandow"/>
    <x v="0"/>
    <s v="United States"/>
    <s v="Waco"/>
    <x v="5"/>
    <n v="76706"/>
    <x v="2"/>
    <s v="OFF-AR-10003087"/>
    <x v="1"/>
    <x v="6"/>
    <s v="Staples"/>
    <n v="7.120000000000001"/>
    <n v="5"/>
    <n v="0.2"/>
    <n v="0.71199999999999974"/>
  </r>
  <r>
    <n v="6569"/>
    <x v="3265"/>
    <x v="2"/>
    <x v="891"/>
    <d v="2011-04-22T00:00:00"/>
    <s v="Standard Class"/>
    <x v="27"/>
    <s v="Kunst Miller"/>
    <x v="0"/>
    <s v="United States"/>
    <s v="Houston"/>
    <x v="5"/>
    <n v="77095"/>
    <x v="2"/>
    <s v="OFF-AR-10001868"/>
    <x v="1"/>
    <x v="6"/>
    <s v="Prang Dustless Chalk Sticks"/>
    <n v="2.6880000000000002"/>
    <n v="2"/>
    <n v="0.2"/>
    <n v="1.008"/>
  </r>
  <r>
    <n v="6570"/>
    <x v="3265"/>
    <x v="2"/>
    <x v="891"/>
    <d v="2011-04-22T00:00:00"/>
    <s v="Standard Class"/>
    <x v="27"/>
    <s v="Kunst Miller"/>
    <x v="0"/>
    <s v="United States"/>
    <s v="Houston"/>
    <x v="5"/>
    <n v="77095"/>
    <x v="2"/>
    <s v="FUR-CH-10002602"/>
    <x v="0"/>
    <x v="1"/>
    <s v="DMI Arturo Collection Mission-style Design Wood Chair"/>
    <n v="317.05799999999999"/>
    <n v="3"/>
    <n v="0.3"/>
    <n v="-18.117599999999996"/>
  </r>
  <r>
    <n v="6571"/>
    <x v="3265"/>
    <x v="2"/>
    <x v="891"/>
    <d v="2011-04-22T00:00:00"/>
    <s v="Standard Class"/>
    <x v="27"/>
    <s v="Kunst Miller"/>
    <x v="0"/>
    <s v="United States"/>
    <s v="Houston"/>
    <x v="5"/>
    <n v="77095"/>
    <x v="2"/>
    <s v="OFF-EN-10000056"/>
    <x v="1"/>
    <x v="12"/>
    <s v="Cameo Buff Policy Envelopes"/>
    <n v="149.352"/>
    <n v="3"/>
    <n v="0.2"/>
    <n v="50.40629999999998"/>
  </r>
  <r>
    <n v="6572"/>
    <x v="3265"/>
    <x v="2"/>
    <x v="891"/>
    <d v="2011-04-22T00:00:00"/>
    <s v="Standard Class"/>
    <x v="27"/>
    <s v="Kunst Miller"/>
    <x v="0"/>
    <s v="United States"/>
    <s v="Houston"/>
    <x v="5"/>
    <n v="77095"/>
    <x v="2"/>
    <s v="TEC-AC-10000474"/>
    <x v="2"/>
    <x v="11"/>
    <s v="Kensington Expert Mouse Optical USB Trackball for PC or Mac"/>
    <n v="227.976"/>
    <n v="3"/>
    <n v="0.2"/>
    <n v="28.496999999999957"/>
  </r>
  <r>
    <n v="6573"/>
    <x v="3266"/>
    <x v="0"/>
    <x v="1120"/>
    <d v="2013-05-17T00:00:00"/>
    <s v="Standard Class"/>
    <x v="742"/>
    <s v="Roger Demir"/>
    <x v="0"/>
    <s v="United States"/>
    <s v="Seattle"/>
    <x v="4"/>
    <n v="98105"/>
    <x v="1"/>
    <s v="OFF-PA-10003971"/>
    <x v="1"/>
    <x v="10"/>
    <s v="Xerox 1965"/>
    <n v="11.96"/>
    <n v="2"/>
    <n v="0"/>
    <n v="5.8604000000000003"/>
  </r>
  <r>
    <n v="6574"/>
    <x v="3267"/>
    <x v="0"/>
    <x v="881"/>
    <d v="2013-12-01T00:00:00"/>
    <s v="Standard Class"/>
    <x v="771"/>
    <s v="Barry Pond"/>
    <x v="1"/>
    <s v="United States"/>
    <s v="Plainfield"/>
    <x v="30"/>
    <n v="7060"/>
    <x v="3"/>
    <s v="OFF-ST-10000689"/>
    <x v="1"/>
    <x v="4"/>
    <s v="Fellowes Strictly Business Drawer File, Letter/Legal Size"/>
    <n v="563.4"/>
    <n v="4"/>
    <n v="0"/>
    <n v="67.608000000000004"/>
  </r>
  <r>
    <n v="6575"/>
    <x v="3267"/>
    <x v="0"/>
    <x v="881"/>
    <d v="2013-12-01T00:00:00"/>
    <s v="Standard Class"/>
    <x v="771"/>
    <s v="Barry Pond"/>
    <x v="1"/>
    <s v="United States"/>
    <s v="Plainfield"/>
    <x v="30"/>
    <n v="7060"/>
    <x v="3"/>
    <s v="TEC-MA-10004255"/>
    <x v="2"/>
    <x v="15"/>
    <s v="Konica Minolta magicolor 1690MF Multifunction Printer"/>
    <n v="319.92"/>
    <n v="8"/>
    <n v="0"/>
    <n v="118.37040000000002"/>
  </r>
  <r>
    <n v="6576"/>
    <x v="3268"/>
    <x v="3"/>
    <x v="448"/>
    <d v="2014-03-09T00:00:00"/>
    <s v="Standard Class"/>
    <x v="719"/>
    <s v="Ed Jacobs"/>
    <x v="0"/>
    <s v="United States"/>
    <s v="Los Angeles"/>
    <x v="1"/>
    <n v="90008"/>
    <x v="1"/>
    <s v="TEC-AC-10000990"/>
    <x v="2"/>
    <x v="11"/>
    <s v="Imation Bio 2GB USB Flash Drive Imation Corp"/>
    <n v="1049.44"/>
    <n v="8"/>
    <n v="0"/>
    <n v="440.76480000000004"/>
  </r>
  <r>
    <n v="6577"/>
    <x v="3268"/>
    <x v="3"/>
    <x v="448"/>
    <d v="2014-03-09T00:00:00"/>
    <s v="Standard Class"/>
    <x v="719"/>
    <s v="Ed Jacobs"/>
    <x v="0"/>
    <s v="United States"/>
    <s v="Los Angeles"/>
    <x v="1"/>
    <n v="90008"/>
    <x v="1"/>
    <s v="FUR-CH-10003968"/>
    <x v="0"/>
    <x v="1"/>
    <s v="Novimex Turbo Task Chair"/>
    <n v="170.35200000000003"/>
    <n v="3"/>
    <n v="0.2"/>
    <n v="-17.035200000000003"/>
  </r>
  <r>
    <n v="6578"/>
    <x v="3269"/>
    <x v="1"/>
    <x v="401"/>
    <d v="2012-12-11T00:00:00"/>
    <s v="Second Class"/>
    <x v="197"/>
    <s v="Rose O'Brian"/>
    <x v="0"/>
    <s v="United States"/>
    <s v="Arlington"/>
    <x v="17"/>
    <n v="22204"/>
    <x v="0"/>
    <s v="TEC-PH-10001615"/>
    <x v="2"/>
    <x v="7"/>
    <s v="AT&amp;T CL82213"/>
    <n v="173.94"/>
    <n v="6"/>
    <n v="0"/>
    <n v="50.442599999999977"/>
  </r>
  <r>
    <n v="6579"/>
    <x v="3270"/>
    <x v="2"/>
    <x v="55"/>
    <d v="2011-08-30T00:00:00"/>
    <s v="Standard Class"/>
    <x v="596"/>
    <s v="Mitch Webber"/>
    <x v="0"/>
    <s v="United States"/>
    <s v="Seattle"/>
    <x v="4"/>
    <n v="98103"/>
    <x v="1"/>
    <s v="TEC-PH-10000895"/>
    <x v="2"/>
    <x v="7"/>
    <s v="Polycom VVX 310 VoIP phone"/>
    <n v="1007.9440000000002"/>
    <n v="7"/>
    <n v="0.2"/>
    <n v="75.595799999999997"/>
  </r>
  <r>
    <n v="6580"/>
    <x v="3271"/>
    <x v="0"/>
    <x v="332"/>
    <d v="2013-10-23T00:00:00"/>
    <s v="Same Day"/>
    <x v="652"/>
    <s v="MaryBeth Skach"/>
    <x v="0"/>
    <s v="United States"/>
    <s v="Seattle"/>
    <x v="4"/>
    <n v="98105"/>
    <x v="1"/>
    <s v="OFF-PA-10003001"/>
    <x v="1"/>
    <x v="10"/>
    <s v="Xerox 1986"/>
    <n v="6.68"/>
    <n v="1"/>
    <n v="0"/>
    <n v="3.2063999999999999"/>
  </r>
  <r>
    <n v="6581"/>
    <x v="3271"/>
    <x v="0"/>
    <x v="332"/>
    <d v="2013-10-23T00:00:00"/>
    <s v="Same Day"/>
    <x v="652"/>
    <s v="MaryBeth Skach"/>
    <x v="0"/>
    <s v="United States"/>
    <s v="Seattle"/>
    <x v="4"/>
    <n v="98105"/>
    <x v="1"/>
    <s v="OFF-AR-10002766"/>
    <x v="1"/>
    <x v="6"/>
    <s v="Prang Drawing Pencil Set"/>
    <n v="8.34"/>
    <n v="3"/>
    <n v="0"/>
    <n v="2.2517999999999998"/>
  </r>
  <r>
    <n v="6582"/>
    <x v="3271"/>
    <x v="0"/>
    <x v="332"/>
    <d v="2013-10-23T00:00:00"/>
    <s v="Same Day"/>
    <x v="652"/>
    <s v="MaryBeth Skach"/>
    <x v="0"/>
    <s v="United States"/>
    <s v="Seattle"/>
    <x v="4"/>
    <n v="98105"/>
    <x v="1"/>
    <s v="FUR-FU-10003095"/>
    <x v="0"/>
    <x v="5"/>
    <s v="Linden 12&quot; Wall Clock With Oak Frame"/>
    <n v="101.94"/>
    <n v="3"/>
    <n v="0"/>
    <n v="30.581999999999987"/>
  </r>
  <r>
    <n v="6583"/>
    <x v="3272"/>
    <x v="0"/>
    <x v="1121"/>
    <d v="2013-08-12T00:00:00"/>
    <s v="Standard Class"/>
    <x v="61"/>
    <s v="Dorothy Wardle"/>
    <x v="1"/>
    <s v="United States"/>
    <s v="Edmonds"/>
    <x v="4"/>
    <n v="98026"/>
    <x v="1"/>
    <s v="TEC-AC-10003610"/>
    <x v="2"/>
    <x v="11"/>
    <s v="Logitech Illuminated - Keyboard"/>
    <n v="179.97"/>
    <n v="3"/>
    <n v="0"/>
    <n v="86.385600000000011"/>
  </r>
  <r>
    <n v="6584"/>
    <x v="3273"/>
    <x v="3"/>
    <x v="246"/>
    <d v="2014-07-28T00:00:00"/>
    <s v="Standard Class"/>
    <x v="562"/>
    <s v="Anne McFarland"/>
    <x v="0"/>
    <s v="United States"/>
    <s v="Salem"/>
    <x v="17"/>
    <n v="24153"/>
    <x v="0"/>
    <s v="OFF-AR-10003727"/>
    <x v="1"/>
    <x v="6"/>
    <s v="Berol Giant Pencil Sharpener"/>
    <n v="101.94"/>
    <n v="6"/>
    <n v="0"/>
    <n v="29.562599999999986"/>
  </r>
  <r>
    <n v="6585"/>
    <x v="3273"/>
    <x v="3"/>
    <x v="246"/>
    <d v="2014-07-28T00:00:00"/>
    <s v="Standard Class"/>
    <x v="562"/>
    <s v="Anne McFarland"/>
    <x v="0"/>
    <s v="United States"/>
    <s v="Salem"/>
    <x v="17"/>
    <n v="24153"/>
    <x v="0"/>
    <s v="TEC-PH-10002660"/>
    <x v="2"/>
    <x v="7"/>
    <s v="Nortel Networks T7316 E Nt8 B27"/>
    <n v="271.95999999999998"/>
    <n v="4"/>
    <n v="0"/>
    <n v="67.990000000000009"/>
  </r>
  <r>
    <n v="6586"/>
    <x v="3273"/>
    <x v="3"/>
    <x v="246"/>
    <d v="2014-07-28T00:00:00"/>
    <s v="Standard Class"/>
    <x v="562"/>
    <s v="Anne McFarland"/>
    <x v="0"/>
    <s v="United States"/>
    <s v="Salem"/>
    <x v="17"/>
    <n v="24153"/>
    <x v="0"/>
    <s v="FUR-FU-10003274"/>
    <x v="0"/>
    <x v="5"/>
    <s v="Regeneration Desk Collection"/>
    <n v="8.8000000000000007"/>
    <n v="5"/>
    <n v="0"/>
    <n v="3.8720000000000003"/>
  </r>
  <r>
    <n v="6587"/>
    <x v="3273"/>
    <x v="3"/>
    <x v="246"/>
    <d v="2014-07-28T00:00:00"/>
    <s v="Standard Class"/>
    <x v="562"/>
    <s v="Anne McFarland"/>
    <x v="0"/>
    <s v="United States"/>
    <s v="Salem"/>
    <x v="17"/>
    <n v="24153"/>
    <x v="0"/>
    <s v="OFF-AR-10003829"/>
    <x v="1"/>
    <x v="6"/>
    <s v="Newell 35"/>
    <n v="19.68"/>
    <n v="6"/>
    <n v="0"/>
    <n v="5.7071999999999976"/>
  </r>
  <r>
    <n v="6588"/>
    <x v="3273"/>
    <x v="3"/>
    <x v="246"/>
    <d v="2014-07-28T00:00:00"/>
    <s v="Standard Class"/>
    <x v="562"/>
    <s v="Anne McFarland"/>
    <x v="0"/>
    <s v="United States"/>
    <s v="Salem"/>
    <x v="17"/>
    <n v="24153"/>
    <x v="0"/>
    <s v="FUR-BO-10003441"/>
    <x v="0"/>
    <x v="0"/>
    <s v="Bush Westfield Collection Bookcases, Fully Assembled"/>
    <n v="302.94"/>
    <n v="3"/>
    <n v="0"/>
    <n v="69.67619999999998"/>
  </r>
  <r>
    <n v="6589"/>
    <x v="3273"/>
    <x v="3"/>
    <x v="246"/>
    <d v="2014-07-28T00:00:00"/>
    <s v="Standard Class"/>
    <x v="562"/>
    <s v="Anne McFarland"/>
    <x v="0"/>
    <s v="United States"/>
    <s v="Salem"/>
    <x v="17"/>
    <n v="24153"/>
    <x v="0"/>
    <s v="OFF-BI-10003355"/>
    <x v="1"/>
    <x v="8"/>
    <s v="Cardinal Holdit Business Card Pockets"/>
    <n v="14.940000000000001"/>
    <n v="3"/>
    <n v="0"/>
    <n v="7.1712000000000007"/>
  </r>
  <r>
    <n v="6590"/>
    <x v="3273"/>
    <x v="3"/>
    <x v="246"/>
    <d v="2014-07-28T00:00:00"/>
    <s v="Standard Class"/>
    <x v="562"/>
    <s v="Anne McFarland"/>
    <x v="0"/>
    <s v="United States"/>
    <s v="Salem"/>
    <x v="17"/>
    <n v="24153"/>
    <x v="0"/>
    <s v="OFF-SU-10003505"/>
    <x v="1"/>
    <x v="14"/>
    <s v="Premier Electric Letter Opener"/>
    <n v="231.72"/>
    <n v="2"/>
    <n v="0"/>
    <n v="11.585999999999984"/>
  </r>
  <r>
    <n v="6591"/>
    <x v="3274"/>
    <x v="2"/>
    <x v="893"/>
    <d v="2011-03-26T00:00:00"/>
    <s v="First Class"/>
    <x v="696"/>
    <s v="Bruce Geld"/>
    <x v="0"/>
    <s v="United States"/>
    <s v="Delray Beach"/>
    <x v="2"/>
    <n v="33445"/>
    <x v="0"/>
    <s v="OFF-LA-10004484"/>
    <x v="1"/>
    <x v="2"/>
    <s v="Avery 476"/>
    <n v="9.9120000000000008"/>
    <n v="3"/>
    <n v="0.2"/>
    <n v="3.2213999999999996"/>
  </r>
  <r>
    <n v="6592"/>
    <x v="3275"/>
    <x v="1"/>
    <x v="28"/>
    <d v="2012-05-06T00:00:00"/>
    <s v="Standard Class"/>
    <x v="10"/>
    <s v="Ken Black"/>
    <x v="1"/>
    <s v="United States"/>
    <s v="San Francisco"/>
    <x v="1"/>
    <n v="94110"/>
    <x v="1"/>
    <s v="OFF-AR-10000658"/>
    <x v="1"/>
    <x v="6"/>
    <s v="Newell 324"/>
    <n v="34.650000000000006"/>
    <n v="3"/>
    <n v="0"/>
    <n v="9.702"/>
  </r>
  <r>
    <n v="6593"/>
    <x v="3275"/>
    <x v="1"/>
    <x v="28"/>
    <d v="2012-05-06T00:00:00"/>
    <s v="Standard Class"/>
    <x v="10"/>
    <s v="Ken Black"/>
    <x v="1"/>
    <s v="United States"/>
    <s v="San Francisco"/>
    <x v="1"/>
    <n v="94110"/>
    <x v="1"/>
    <s v="TEC-PH-10000347"/>
    <x v="2"/>
    <x v="7"/>
    <s v="Cush Cases Heavy Duty Rugged Cover Case for Samsung Galaxy S5 - Purple"/>
    <n v="19.8"/>
    <n v="5"/>
    <n v="0.2"/>
    <n v="1.7324999999999999"/>
  </r>
  <r>
    <n v="6594"/>
    <x v="3276"/>
    <x v="0"/>
    <x v="900"/>
    <d v="2013-06-17T00:00:00"/>
    <s v="Second Class"/>
    <x v="218"/>
    <s v="Greg Tran"/>
    <x v="0"/>
    <s v="United States"/>
    <s v="New York City"/>
    <x v="15"/>
    <n v="10024"/>
    <x v="3"/>
    <s v="OFF-BI-10001989"/>
    <x v="1"/>
    <x v="8"/>
    <s v="Premium Transparent Presentation Covers by GBC"/>
    <n v="33.568000000000005"/>
    <n v="2"/>
    <n v="0.2"/>
    <n v="11.748799999999997"/>
  </r>
  <r>
    <n v="6595"/>
    <x v="3277"/>
    <x v="1"/>
    <x v="124"/>
    <d v="2012-05-11T00:00:00"/>
    <s v="Standard Class"/>
    <x v="458"/>
    <s v="Stuart Van"/>
    <x v="1"/>
    <s v="United States"/>
    <s v="Indianapolis"/>
    <x v="14"/>
    <n v="46203"/>
    <x v="2"/>
    <s v="OFF-AR-10001897"/>
    <x v="1"/>
    <x v="6"/>
    <s v="Model L Table or Wall-Mount Pencil Sharpener"/>
    <n v="125.92999999999999"/>
    <n v="7"/>
    <n v="0"/>
    <n v="35.260400000000004"/>
  </r>
  <r>
    <n v="6596"/>
    <x v="3278"/>
    <x v="3"/>
    <x v="756"/>
    <d v="2014-04-27T00:00:00"/>
    <s v="First Class"/>
    <x v="55"/>
    <s v="Greg Guthrie"/>
    <x v="1"/>
    <s v="United States"/>
    <s v="Columbus"/>
    <x v="24"/>
    <n v="43229"/>
    <x v="3"/>
    <s v="OFF-BI-10000285"/>
    <x v="1"/>
    <x v="8"/>
    <s v="XtraLife ClearVue Slant-D Ring Binders by Cardinal"/>
    <n v="11.760000000000002"/>
    <n v="5"/>
    <n v="0.7"/>
    <n v="-7.8399999999999963"/>
  </r>
  <r>
    <n v="6597"/>
    <x v="3278"/>
    <x v="3"/>
    <x v="756"/>
    <d v="2014-04-27T00:00:00"/>
    <s v="First Class"/>
    <x v="55"/>
    <s v="Greg Guthrie"/>
    <x v="1"/>
    <s v="United States"/>
    <s v="Columbus"/>
    <x v="24"/>
    <n v="43229"/>
    <x v="3"/>
    <s v="OFF-PA-10001804"/>
    <x v="1"/>
    <x v="10"/>
    <s v="Xerox 195"/>
    <n v="5.3440000000000003"/>
    <n v="1"/>
    <n v="0.2"/>
    <n v="1.8703999999999998"/>
  </r>
  <r>
    <n v="6598"/>
    <x v="3279"/>
    <x v="2"/>
    <x v="571"/>
    <d v="2011-06-12T00:00:00"/>
    <s v="Standard Class"/>
    <x v="647"/>
    <s v="Stewart Visinsky"/>
    <x v="0"/>
    <s v="United States"/>
    <s v="Jacksonville"/>
    <x v="2"/>
    <n v="32216"/>
    <x v="0"/>
    <s v="OFF-BI-10002557"/>
    <x v="1"/>
    <x v="8"/>
    <s v="Presstex Flexible Ring Binders"/>
    <n v="1.3650000000000002"/>
    <n v="1"/>
    <n v="0.7"/>
    <n v="-0.9099999999999997"/>
  </r>
  <r>
    <n v="6599"/>
    <x v="3279"/>
    <x v="2"/>
    <x v="571"/>
    <d v="2011-06-12T00:00:00"/>
    <s v="Standard Class"/>
    <x v="647"/>
    <s v="Stewart Visinsky"/>
    <x v="0"/>
    <s v="United States"/>
    <s v="Jacksonville"/>
    <x v="2"/>
    <n v="32216"/>
    <x v="0"/>
    <s v="OFF-PA-10002319"/>
    <x v="1"/>
    <x v="10"/>
    <s v="Xerox 1944"/>
    <n v="62.015999999999998"/>
    <n v="2"/>
    <n v="0.2"/>
    <n v="22.480800000000002"/>
  </r>
  <r>
    <n v="6600"/>
    <x v="3280"/>
    <x v="2"/>
    <x v="266"/>
    <d v="2011-12-07T00:00:00"/>
    <s v="Standard Class"/>
    <x v="21"/>
    <s v="Odella Nelson"/>
    <x v="1"/>
    <s v="United States"/>
    <s v="Clinton"/>
    <x v="39"/>
    <n v="20735"/>
    <x v="3"/>
    <s v="FUR-FU-10003849"/>
    <x v="0"/>
    <x v="5"/>
    <s v="DAX Metal Frame, Desktop, Stepped-Edge"/>
    <n v="60.72"/>
    <n v="3"/>
    <n v="0"/>
    <n v="23.680799999999998"/>
  </r>
  <r>
    <n v="6601"/>
    <x v="3280"/>
    <x v="2"/>
    <x v="266"/>
    <d v="2011-12-07T00:00:00"/>
    <s v="Standard Class"/>
    <x v="21"/>
    <s v="Odella Nelson"/>
    <x v="1"/>
    <s v="United States"/>
    <s v="Clinton"/>
    <x v="39"/>
    <n v="20735"/>
    <x v="3"/>
    <s v="OFF-PA-10002923"/>
    <x v="1"/>
    <x v="10"/>
    <s v="Xerox 1942"/>
    <n v="146.82"/>
    <n v="3"/>
    <n v="0"/>
    <n v="73.41"/>
  </r>
  <r>
    <n v="6602"/>
    <x v="3280"/>
    <x v="2"/>
    <x v="266"/>
    <d v="2011-12-07T00:00:00"/>
    <s v="Standard Class"/>
    <x v="21"/>
    <s v="Odella Nelson"/>
    <x v="1"/>
    <s v="United States"/>
    <s v="Clinton"/>
    <x v="39"/>
    <n v="20735"/>
    <x v="3"/>
    <s v="FUR-CH-10004754"/>
    <x v="0"/>
    <x v="1"/>
    <s v="Global Stack Chair with Arms, Black"/>
    <n v="239.84"/>
    <n v="8"/>
    <n v="0"/>
    <n v="64.756799999999998"/>
  </r>
  <r>
    <n v="6603"/>
    <x v="3280"/>
    <x v="2"/>
    <x v="266"/>
    <d v="2011-12-07T00:00:00"/>
    <s v="Standard Class"/>
    <x v="21"/>
    <s v="Odella Nelson"/>
    <x v="1"/>
    <s v="United States"/>
    <s v="Clinton"/>
    <x v="39"/>
    <n v="20735"/>
    <x v="3"/>
    <s v="OFF-LA-10000634"/>
    <x v="1"/>
    <x v="2"/>
    <s v="Avery 509"/>
    <n v="15.66"/>
    <n v="6"/>
    <n v="0"/>
    <n v="7.2035999999999998"/>
  </r>
  <r>
    <n v="6604"/>
    <x v="3281"/>
    <x v="3"/>
    <x v="46"/>
    <d v="2014-06-21T00:00:00"/>
    <s v="First Class"/>
    <x v="362"/>
    <s v="Ryan Akin"/>
    <x v="0"/>
    <s v="United States"/>
    <s v="Commerce City"/>
    <x v="22"/>
    <n v="80022"/>
    <x v="1"/>
    <s v="OFF-ST-10001418"/>
    <x v="1"/>
    <x v="4"/>
    <s v="Carina Media Storage Towers in Natural &amp; Black"/>
    <n v="146.352"/>
    <n v="3"/>
    <n v="0.2"/>
    <n v="-32.929200000000002"/>
  </r>
  <r>
    <n v="6605"/>
    <x v="3282"/>
    <x v="0"/>
    <x v="439"/>
    <d v="2013-06-01T00:00:00"/>
    <s v="Standard Class"/>
    <x v="647"/>
    <s v="Stewart Visinsky"/>
    <x v="0"/>
    <s v="United States"/>
    <s v="Santa Ana"/>
    <x v="1"/>
    <n v="92704"/>
    <x v="1"/>
    <s v="OFF-FA-10003467"/>
    <x v="1"/>
    <x v="13"/>
    <s v="Alliance Big Bands Rubber Bands, 12/Pack"/>
    <n v="5.9399999999999995"/>
    <n v="3"/>
    <n v="0"/>
    <n v="0"/>
  </r>
  <r>
    <n v="6606"/>
    <x v="3282"/>
    <x v="0"/>
    <x v="439"/>
    <d v="2013-06-01T00:00:00"/>
    <s v="Standard Class"/>
    <x v="647"/>
    <s v="Stewart Visinsky"/>
    <x v="0"/>
    <s v="United States"/>
    <s v="Santa Ana"/>
    <x v="1"/>
    <n v="92704"/>
    <x v="1"/>
    <s v="OFF-PA-10001293"/>
    <x v="1"/>
    <x v="10"/>
    <s v="Xerox 1946"/>
    <n v="45.36"/>
    <n v="7"/>
    <n v="0"/>
    <n v="21.772800000000004"/>
  </r>
  <r>
    <n v="6607"/>
    <x v="3282"/>
    <x v="0"/>
    <x v="439"/>
    <d v="2013-06-01T00:00:00"/>
    <s v="Standard Class"/>
    <x v="647"/>
    <s v="Stewart Visinsky"/>
    <x v="0"/>
    <s v="United States"/>
    <s v="Santa Ana"/>
    <x v="1"/>
    <n v="92704"/>
    <x v="1"/>
    <s v="TEC-PH-10003885"/>
    <x v="2"/>
    <x v="7"/>
    <s v="Cisco SPA508G"/>
    <n v="211.16800000000001"/>
    <n v="4"/>
    <n v="0.2"/>
    <n v="23.756399999999985"/>
  </r>
  <r>
    <n v="6608"/>
    <x v="3282"/>
    <x v="0"/>
    <x v="439"/>
    <d v="2013-06-01T00:00:00"/>
    <s v="Standard Class"/>
    <x v="647"/>
    <s v="Stewart Visinsky"/>
    <x v="0"/>
    <s v="United States"/>
    <s v="Santa Ana"/>
    <x v="1"/>
    <n v="92704"/>
    <x v="1"/>
    <s v="FUR-CH-10004860"/>
    <x v="0"/>
    <x v="1"/>
    <s v="Global Low Back Tilter Chair"/>
    <n v="484.70400000000006"/>
    <n v="6"/>
    <n v="0.2"/>
    <n v="-84.823200000000071"/>
  </r>
  <r>
    <n v="6609"/>
    <x v="3282"/>
    <x v="0"/>
    <x v="439"/>
    <d v="2013-06-01T00:00:00"/>
    <s v="Standard Class"/>
    <x v="647"/>
    <s v="Stewart Visinsky"/>
    <x v="0"/>
    <s v="United States"/>
    <s v="Santa Ana"/>
    <x v="1"/>
    <n v="92704"/>
    <x v="1"/>
    <s v="TEC-MA-10002428"/>
    <x v="2"/>
    <x v="15"/>
    <s v="Fellowes Powershred HS-440 4-Sheet High Security Shredder"/>
    <n v="371.97600000000006"/>
    <n v="3"/>
    <n v="0.2"/>
    <n v="116.24249999999996"/>
  </r>
  <r>
    <n v="6610"/>
    <x v="3283"/>
    <x v="1"/>
    <x v="366"/>
    <d v="2012-03-10T00:00:00"/>
    <s v="Same Day"/>
    <x v="10"/>
    <s v="Ken Black"/>
    <x v="1"/>
    <s v="United States"/>
    <s v="Clinton"/>
    <x v="39"/>
    <n v="20735"/>
    <x v="3"/>
    <s v="OFF-ST-10002406"/>
    <x v="1"/>
    <x v="4"/>
    <s v="Pizazz Global Quick File"/>
    <n v="89.820000000000007"/>
    <n v="6"/>
    <n v="0"/>
    <n v="25.149600000000007"/>
  </r>
  <r>
    <n v="6611"/>
    <x v="3284"/>
    <x v="0"/>
    <x v="201"/>
    <d v="2013-10-23T00:00:00"/>
    <s v="First Class"/>
    <x v="122"/>
    <s v="Andrew Gjertsen"/>
    <x v="1"/>
    <s v="United States"/>
    <s v="Los Angeles"/>
    <x v="1"/>
    <n v="90049"/>
    <x v="1"/>
    <s v="OFF-BI-10004209"/>
    <x v="1"/>
    <x v="8"/>
    <s v="Fellowes Twister Kit, Gray/Clear, 3/pkg"/>
    <n v="19.295999999999999"/>
    <n v="3"/>
    <n v="0.2"/>
    <n v="6.0299999999999994"/>
  </r>
  <r>
    <n v="6612"/>
    <x v="3285"/>
    <x v="1"/>
    <x v="1122"/>
    <d v="2012-04-28T00:00:00"/>
    <s v="Standard Class"/>
    <x v="765"/>
    <s v="Juliana Krohn"/>
    <x v="0"/>
    <s v="United States"/>
    <s v="Louisville"/>
    <x v="0"/>
    <n v="40214"/>
    <x v="0"/>
    <s v="FUR-CH-10001891"/>
    <x v="0"/>
    <x v="1"/>
    <s v="Global Deluxe Office Fabric Chairs"/>
    <n v="191.96"/>
    <n v="2"/>
    <n v="0"/>
    <n v="51.829200000000014"/>
  </r>
  <r>
    <n v="6613"/>
    <x v="3285"/>
    <x v="1"/>
    <x v="1122"/>
    <d v="2012-04-28T00:00:00"/>
    <s v="Standard Class"/>
    <x v="765"/>
    <s v="Juliana Krohn"/>
    <x v="0"/>
    <s v="United States"/>
    <s v="Louisville"/>
    <x v="0"/>
    <n v="40214"/>
    <x v="0"/>
    <s v="OFF-BI-10002215"/>
    <x v="1"/>
    <x v="8"/>
    <s v="Wilson Jones Hanging View Binder, White, 1&quot;"/>
    <n v="21.299999999999997"/>
    <n v="3"/>
    <n v="0"/>
    <n v="9.7979999999999983"/>
  </r>
  <r>
    <n v="6614"/>
    <x v="3285"/>
    <x v="1"/>
    <x v="1122"/>
    <d v="2012-04-28T00:00:00"/>
    <s v="Standard Class"/>
    <x v="765"/>
    <s v="Juliana Krohn"/>
    <x v="0"/>
    <s v="United States"/>
    <s v="Louisville"/>
    <x v="0"/>
    <n v="40214"/>
    <x v="0"/>
    <s v="TEC-PH-10002103"/>
    <x v="2"/>
    <x v="7"/>
    <s v="Jabra SPEAK 410"/>
    <n v="469.95"/>
    <n v="5"/>
    <n v="0"/>
    <n v="131.58600000000001"/>
  </r>
  <r>
    <n v="6615"/>
    <x v="3285"/>
    <x v="1"/>
    <x v="1122"/>
    <d v="2012-04-28T00:00:00"/>
    <s v="Standard Class"/>
    <x v="765"/>
    <s v="Juliana Krohn"/>
    <x v="0"/>
    <s v="United States"/>
    <s v="Louisville"/>
    <x v="0"/>
    <n v="40214"/>
    <x v="0"/>
    <s v="FUR-FU-10003394"/>
    <x v="0"/>
    <x v="5"/>
    <s v="Tenex &quot;The Solids&quot; Textured Chair Mats"/>
    <n v="209.88"/>
    <n v="3"/>
    <n v="0"/>
    <n v="35.679599999999979"/>
  </r>
  <r>
    <n v="6616"/>
    <x v="3286"/>
    <x v="0"/>
    <x v="26"/>
    <d v="2013-06-20T00:00:00"/>
    <s v="First Class"/>
    <x v="16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x v="160"/>
    <s v="Mike Vittorini"/>
    <x v="0"/>
    <s v="United States"/>
    <s v="Los Angeles"/>
    <x v="1"/>
    <n v="90045"/>
    <x v="1"/>
    <s v="OFF-LA-10000081"/>
    <x v="1"/>
    <x v="2"/>
    <s v="Avery 496"/>
    <n v="22.5"/>
    <n v="6"/>
    <n v="0"/>
    <n v="10.799999999999999"/>
  </r>
  <r>
    <n v="6618"/>
    <x v="3286"/>
    <x v="0"/>
    <x v="26"/>
    <d v="2013-06-20T00:00:00"/>
    <s v="First Class"/>
    <x v="160"/>
    <s v="Mike Vittorini"/>
    <x v="0"/>
    <s v="United States"/>
    <s v="Los Angeles"/>
    <x v="1"/>
    <n v="90045"/>
    <x v="1"/>
    <s v="OFF-PA-10001497"/>
    <x v="1"/>
    <x v="10"/>
    <s v="Xerox 1914"/>
    <n v="219.84"/>
    <n v="4"/>
    <n v="0"/>
    <n v="107.7216"/>
  </r>
  <r>
    <n v="6619"/>
    <x v="3287"/>
    <x v="3"/>
    <x v="1123"/>
    <d v="2014-01-19T00:00:00"/>
    <s v="Second Class"/>
    <x v="434"/>
    <s v="Cathy Prescott"/>
    <x v="1"/>
    <s v="United States"/>
    <s v="Springfield"/>
    <x v="25"/>
    <n v="65807"/>
    <x v="2"/>
    <s v="OFF-PA-10004983"/>
    <x v="1"/>
    <x v="10"/>
    <s v="Xerox 23"/>
    <n v="32.400000000000006"/>
    <n v="5"/>
    <n v="0"/>
    <n v="15.552000000000001"/>
  </r>
  <r>
    <n v="6620"/>
    <x v="3287"/>
    <x v="3"/>
    <x v="1123"/>
    <d v="2014-01-19T00:00:00"/>
    <s v="Second Class"/>
    <x v="434"/>
    <s v="Cathy Prescott"/>
    <x v="1"/>
    <s v="United States"/>
    <s v="Springfield"/>
    <x v="25"/>
    <n v="65807"/>
    <x v="2"/>
    <s v="OFF-AR-10004010"/>
    <x v="1"/>
    <x v="6"/>
    <s v="Hunt Boston Vacuum Mount KS Pencil Sharpener"/>
    <n v="209.94"/>
    <n v="6"/>
    <n v="0"/>
    <n v="54.584400000000002"/>
  </r>
  <r>
    <n v="6621"/>
    <x v="3287"/>
    <x v="3"/>
    <x v="1123"/>
    <d v="2014-01-19T00:00:00"/>
    <s v="Second Class"/>
    <x v="434"/>
    <s v="Cathy Prescott"/>
    <x v="1"/>
    <s v="United States"/>
    <s v="Springfield"/>
    <x v="25"/>
    <n v="65807"/>
    <x v="2"/>
    <s v="OFF-SU-10002881"/>
    <x v="1"/>
    <x v="14"/>
    <s v="Martin Yale Chadless Opener Electric Letter Opener"/>
    <n v="4164.0499999999993"/>
    <n v="5"/>
    <n v="0"/>
    <n v="83.281000000000063"/>
  </r>
  <r>
    <n v="6622"/>
    <x v="3287"/>
    <x v="3"/>
    <x v="1123"/>
    <d v="2014-01-19T00:00:00"/>
    <s v="Second Class"/>
    <x v="434"/>
    <s v="Cathy Prescott"/>
    <x v="1"/>
    <s v="United States"/>
    <s v="Springfield"/>
    <x v="25"/>
    <n v="65807"/>
    <x v="2"/>
    <s v="FUR-BO-10001608"/>
    <x v="0"/>
    <x v="0"/>
    <s v="Hon Metal Bookcases, Black"/>
    <n v="212.94"/>
    <n v="3"/>
    <n v="0"/>
    <n v="53.235000000000014"/>
  </r>
  <r>
    <n v="6623"/>
    <x v="3288"/>
    <x v="2"/>
    <x v="1124"/>
    <d v="2011-09-09T00:00:00"/>
    <s v="First Class"/>
    <x v="778"/>
    <s v="Victoria Pisteka"/>
    <x v="1"/>
    <s v="United States"/>
    <s v="San Francisco"/>
    <x v="1"/>
    <n v="94109"/>
    <x v="1"/>
    <s v="FUR-FU-10001487"/>
    <x v="0"/>
    <x v="5"/>
    <s v="Eldon Expressions Wood and Plastic Desk Accessories, Cherry Wood"/>
    <n v="41.88"/>
    <n v="6"/>
    <n v="0"/>
    <n v="12.145199999999997"/>
  </r>
  <r>
    <n v="6624"/>
    <x v="3288"/>
    <x v="2"/>
    <x v="1124"/>
    <d v="2011-09-09T00:00:00"/>
    <s v="First Class"/>
    <x v="778"/>
    <s v="Victoria Pisteka"/>
    <x v="1"/>
    <s v="United States"/>
    <s v="San Francisco"/>
    <x v="1"/>
    <n v="94109"/>
    <x v="1"/>
    <s v="OFF-LA-10001934"/>
    <x v="1"/>
    <x v="2"/>
    <s v="Avery 516"/>
    <n v="58.48"/>
    <n v="8"/>
    <n v="0"/>
    <n v="27.485599999999998"/>
  </r>
  <r>
    <n v="6625"/>
    <x v="3289"/>
    <x v="1"/>
    <x v="1125"/>
    <d v="2012-01-23T00:00:00"/>
    <s v="Standard Class"/>
    <x v="400"/>
    <s v="Paul MacIntyre"/>
    <x v="0"/>
    <s v="United States"/>
    <s v="Texas City"/>
    <x v="5"/>
    <n v="77590"/>
    <x v="2"/>
    <s v="FUR-TA-10002855"/>
    <x v="0"/>
    <x v="3"/>
    <s v="Bevis Round Conference Table Top &amp; Single Column Base"/>
    <n v="102.438"/>
    <n v="1"/>
    <n v="0.3"/>
    <n v="-13.170600000000007"/>
  </r>
  <r>
    <n v="6626"/>
    <x v="3289"/>
    <x v="1"/>
    <x v="1125"/>
    <d v="2012-01-23T00:00:00"/>
    <s v="Standard Class"/>
    <x v="400"/>
    <s v="Paul MacIntyre"/>
    <x v="0"/>
    <s v="United States"/>
    <s v="Texas City"/>
    <x v="5"/>
    <n v="77590"/>
    <x v="2"/>
    <s v="FUR-CH-10004875"/>
    <x v="0"/>
    <x v="1"/>
    <s v="Harbour Creations 67200 Series Stacking Chairs"/>
    <n v="199.304"/>
    <n v="4"/>
    <n v="0.3"/>
    <n v="-8.5416000000000025"/>
  </r>
  <r>
    <n v="6627"/>
    <x v="3290"/>
    <x v="2"/>
    <x v="637"/>
    <d v="2011-12-21T00:00:00"/>
    <s v="Standard Class"/>
    <x v="483"/>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x v="552"/>
    <s v="Erica Hackney"/>
    <x v="0"/>
    <s v="United States"/>
    <s v="Bellevue"/>
    <x v="4"/>
    <n v="98006"/>
    <x v="1"/>
    <s v="OFF-PA-10003177"/>
    <x v="1"/>
    <x v="10"/>
    <s v="Xerox 1999"/>
    <n v="12.96"/>
    <n v="2"/>
    <n v="0"/>
    <n v="6.2208000000000006"/>
  </r>
  <r>
    <n v="6629"/>
    <x v="3292"/>
    <x v="1"/>
    <x v="444"/>
    <d v="2012-09-22T00:00:00"/>
    <s v="Second Class"/>
    <x v="543"/>
    <s v="Giulietta Weimer"/>
    <x v="0"/>
    <s v="United States"/>
    <s v="New York City"/>
    <x v="15"/>
    <n v="10024"/>
    <x v="3"/>
    <s v="TEC-PH-10000011"/>
    <x v="2"/>
    <x v="7"/>
    <s v="PureGear Roll-On Screen Protector"/>
    <n v="279.85999999999996"/>
    <n v="14"/>
    <n v="0"/>
    <n v="134.33279999999996"/>
  </r>
  <r>
    <n v="6630"/>
    <x v="3293"/>
    <x v="1"/>
    <x v="653"/>
    <d v="2012-10-06T00:00:00"/>
    <s v="Standard Class"/>
    <x v="472"/>
    <s v="Nora Pelletier"/>
    <x v="2"/>
    <s v="United States"/>
    <s v="Wilson"/>
    <x v="3"/>
    <n v="27893"/>
    <x v="0"/>
    <s v="OFF-BI-10001757"/>
    <x v="1"/>
    <x v="8"/>
    <s v="Pressboard Hanging Data Binders for Unburst Sheets"/>
    <n v="7.3800000000000008"/>
    <n v="5"/>
    <n v="0.7"/>
    <n v="-5.4120000000000008"/>
  </r>
  <r>
    <n v="6631"/>
    <x v="3294"/>
    <x v="0"/>
    <x v="591"/>
    <d v="2013-12-31T00:00:00"/>
    <s v="Standard Class"/>
    <x v="555"/>
    <s v="Joe Elijah"/>
    <x v="0"/>
    <s v="United States"/>
    <s v="Seattle"/>
    <x v="4"/>
    <n v="98115"/>
    <x v="1"/>
    <s v="FUR-CH-10000847"/>
    <x v="0"/>
    <x v="1"/>
    <s v="Global Executive Mid-Back Manager's Chair"/>
    <n v="698.35200000000009"/>
    <n v="3"/>
    <n v="0.2"/>
    <n v="52.376399999999961"/>
  </r>
  <r>
    <n v="6632"/>
    <x v="3294"/>
    <x v="0"/>
    <x v="591"/>
    <d v="2013-12-31T00:00:00"/>
    <s v="Standard Class"/>
    <x v="555"/>
    <s v="Joe Elijah"/>
    <x v="0"/>
    <s v="United States"/>
    <s v="Seattle"/>
    <x v="4"/>
    <n v="98115"/>
    <x v="1"/>
    <s v="FUR-TA-10001307"/>
    <x v="0"/>
    <x v="3"/>
    <s v="SAFCO PlanMaster Heigh-Adjustable Drafting Table Base, 43w x 30d x 30-37h, Black"/>
    <n v="1747.25"/>
    <n v="5"/>
    <n v="0"/>
    <n v="629.01"/>
  </r>
  <r>
    <n v="6633"/>
    <x v="3295"/>
    <x v="0"/>
    <x v="715"/>
    <d v="2013-05-09T00:00:00"/>
    <s v="Second Class"/>
    <x v="534"/>
    <s v="Brad Eason"/>
    <x v="2"/>
    <s v="United States"/>
    <s v="Springfield"/>
    <x v="25"/>
    <n v="65807"/>
    <x v="2"/>
    <s v="OFF-AP-10001205"/>
    <x v="1"/>
    <x v="9"/>
    <s v="Belkin 5 Outlet SurgeMaster Power Centers"/>
    <n v="54.48"/>
    <n v="1"/>
    <n v="0"/>
    <n v="15.254400000000004"/>
  </r>
  <r>
    <n v="6634"/>
    <x v="3296"/>
    <x v="0"/>
    <x v="1057"/>
    <d v="2013-10-25T00:00:00"/>
    <s v="Same Day"/>
    <x v="196"/>
    <s v="Sonia Sunley"/>
    <x v="0"/>
    <s v="United States"/>
    <s v="San Francisco"/>
    <x v="1"/>
    <n v="94109"/>
    <x v="1"/>
    <s v="TEC-AC-10001838"/>
    <x v="2"/>
    <x v="11"/>
    <s v="Razer Tiamat Over Ear 7.1 Surround Sound PC Gaming Headset"/>
    <n v="199.99"/>
    <n v="1"/>
    <n v="0"/>
    <n v="85.995700000000014"/>
  </r>
  <r>
    <n v="6635"/>
    <x v="3297"/>
    <x v="3"/>
    <x v="636"/>
    <d v="2014-05-07T00:00:00"/>
    <s v="Same Day"/>
    <x v="469"/>
    <s v="Mick Brown"/>
    <x v="0"/>
    <s v="United States"/>
    <s v="Charlotte"/>
    <x v="3"/>
    <n v="28205"/>
    <x v="0"/>
    <s v="OFF-BI-10003982"/>
    <x v="1"/>
    <x v="8"/>
    <s v="Wilson Jones Century Plastic Molded Ring Binders"/>
    <n v="68.541000000000011"/>
    <n v="11"/>
    <n v="0.7"/>
    <n v="-52.548099999999991"/>
  </r>
  <r>
    <n v="6636"/>
    <x v="3297"/>
    <x v="3"/>
    <x v="636"/>
    <d v="2014-05-07T00:00:00"/>
    <s v="Same Day"/>
    <x v="469"/>
    <s v="Mick Brown"/>
    <x v="0"/>
    <s v="United States"/>
    <s v="Charlotte"/>
    <x v="3"/>
    <n v="28205"/>
    <x v="0"/>
    <s v="TEC-PH-10004977"/>
    <x v="2"/>
    <x v="7"/>
    <s v="GE 30524EE4"/>
    <n v="627.16800000000012"/>
    <n v="4"/>
    <n v="0.2"/>
    <n v="70.55639999999994"/>
  </r>
  <r>
    <n v="6637"/>
    <x v="3297"/>
    <x v="3"/>
    <x v="636"/>
    <d v="2014-05-07T00:00:00"/>
    <s v="Same Day"/>
    <x v="469"/>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x v="261"/>
    <s v="Resi Pölking"/>
    <x v="0"/>
    <s v="United States"/>
    <s v="New York City"/>
    <x v="15"/>
    <n v="10011"/>
    <x v="3"/>
    <s v="OFF-AR-10001573"/>
    <x v="1"/>
    <x v="6"/>
    <s v="American Pencil"/>
    <n v="6.99"/>
    <n v="3"/>
    <n v="0"/>
    <n v="2.027099999999999"/>
  </r>
  <r>
    <n v="6639"/>
    <x v="3298"/>
    <x v="3"/>
    <x v="344"/>
    <d v="2014-12-01T00:00:00"/>
    <s v="Second Class"/>
    <x v="261"/>
    <s v="Resi Pölking"/>
    <x v="0"/>
    <s v="United States"/>
    <s v="New York City"/>
    <x v="15"/>
    <n v="10011"/>
    <x v="3"/>
    <s v="OFF-BI-10001196"/>
    <x v="1"/>
    <x v="8"/>
    <s v="Avery Flip-Chart Easel Binder, Black"/>
    <n v="107.42400000000001"/>
    <n v="6"/>
    <n v="0.2"/>
    <n v="36.255599999999994"/>
  </r>
  <r>
    <n v="6640"/>
    <x v="3299"/>
    <x v="2"/>
    <x v="656"/>
    <d v="2011-11-02T00:00:00"/>
    <s v="Second Class"/>
    <x v="321"/>
    <s v="Anthony Jacobs"/>
    <x v="1"/>
    <s v="United States"/>
    <s v="Lorain"/>
    <x v="24"/>
    <n v="44052"/>
    <x v="3"/>
    <s v="FUR-TA-10003954"/>
    <x v="0"/>
    <x v="3"/>
    <s v="Hon 94000 Series Round Tables"/>
    <n v="1421.664"/>
    <n v="8"/>
    <n v="0.4"/>
    <n v="-734.52639999999997"/>
  </r>
  <r>
    <n v="6641"/>
    <x v="3300"/>
    <x v="3"/>
    <x v="485"/>
    <d v="2014-08-10T00:00:00"/>
    <s v="Standard Class"/>
    <x v="22"/>
    <s v="Patrick O'Donnell"/>
    <x v="0"/>
    <s v="United States"/>
    <s v="Indianapolis"/>
    <x v="14"/>
    <n v="46203"/>
    <x v="2"/>
    <s v="OFF-BI-10001989"/>
    <x v="1"/>
    <x v="8"/>
    <s v="Premium Transparent Presentation Covers by GBC"/>
    <n v="125.88"/>
    <n v="6"/>
    <n v="0"/>
    <n v="60.422399999999996"/>
  </r>
  <r>
    <n v="6642"/>
    <x v="3300"/>
    <x v="3"/>
    <x v="485"/>
    <d v="2014-08-10T00:00:00"/>
    <s v="Standard Class"/>
    <x v="22"/>
    <s v="Patrick O'Donnell"/>
    <x v="0"/>
    <s v="United States"/>
    <s v="Indianapolis"/>
    <x v="14"/>
    <n v="46203"/>
    <x v="2"/>
    <s v="TEC-AC-10001714"/>
    <x v="2"/>
    <x v="11"/>
    <s v="Logitech MX Performance Wireless Mouse"/>
    <n v="79.78"/>
    <n v="2"/>
    <n v="0"/>
    <n v="29.518599999999999"/>
  </r>
  <r>
    <n v="6643"/>
    <x v="3300"/>
    <x v="3"/>
    <x v="485"/>
    <d v="2014-08-10T00:00:00"/>
    <s v="Standard Class"/>
    <x v="22"/>
    <s v="Patrick O'Donnell"/>
    <x v="0"/>
    <s v="United States"/>
    <s v="Indianapolis"/>
    <x v="14"/>
    <n v="46203"/>
    <x v="2"/>
    <s v="OFF-LA-10003498"/>
    <x v="1"/>
    <x v="2"/>
    <s v="Avery 475"/>
    <n v="133.20000000000002"/>
    <n v="9"/>
    <n v="0"/>
    <n v="66.600000000000009"/>
  </r>
  <r>
    <n v="6644"/>
    <x v="3301"/>
    <x v="1"/>
    <x v="544"/>
    <d v="2012-08-16T00:00:00"/>
    <s v="Standard Class"/>
    <x v="576"/>
    <s v="William Brown"/>
    <x v="0"/>
    <s v="United States"/>
    <s v="Redmond"/>
    <x v="21"/>
    <n v="97756"/>
    <x v="1"/>
    <s v="TEC-PH-10000576"/>
    <x v="2"/>
    <x v="7"/>
    <s v="AT&amp;T 1080 Corded phone"/>
    <n v="438.36800000000005"/>
    <n v="4"/>
    <n v="0.2"/>
    <n v="38.357200000000006"/>
  </r>
  <r>
    <n v="6645"/>
    <x v="3301"/>
    <x v="1"/>
    <x v="544"/>
    <d v="2012-08-16T00:00:00"/>
    <s v="Standard Class"/>
    <x v="576"/>
    <s v="William Brown"/>
    <x v="0"/>
    <s v="United States"/>
    <s v="Redmond"/>
    <x v="21"/>
    <n v="97756"/>
    <x v="1"/>
    <s v="TEC-PH-10004188"/>
    <x v="2"/>
    <x v="7"/>
    <s v="OtterBox Commuter Series Case - Samsung Galaxy S4"/>
    <n v="139.94400000000002"/>
    <n v="7"/>
    <n v="0.2"/>
    <n v="-31.487400000000001"/>
  </r>
  <r>
    <n v="6646"/>
    <x v="3301"/>
    <x v="1"/>
    <x v="544"/>
    <d v="2012-08-16T00:00:00"/>
    <s v="Standard Class"/>
    <x v="576"/>
    <s v="William Brown"/>
    <x v="0"/>
    <s v="United States"/>
    <s v="Redmond"/>
    <x v="21"/>
    <n v="97756"/>
    <x v="1"/>
    <s v="OFF-AP-10001469"/>
    <x v="1"/>
    <x v="9"/>
    <s v="Fellowes 8 Outlet Superior Workstation Surge Protector"/>
    <n v="133.47200000000001"/>
    <n v="4"/>
    <n v="0.2"/>
    <n v="15.015599999999985"/>
  </r>
  <r>
    <n v="6647"/>
    <x v="3302"/>
    <x v="0"/>
    <x v="272"/>
    <d v="2013-12-22T00:00:00"/>
    <s v="Standard Class"/>
    <x v="486"/>
    <s v="Mike Pelletier"/>
    <x v="2"/>
    <s v="United States"/>
    <s v="Springfield"/>
    <x v="21"/>
    <n v="97477"/>
    <x v="1"/>
    <s v="FUR-TA-10003473"/>
    <x v="0"/>
    <x v="3"/>
    <s v="Bretford Rectangular Conference Table Tops"/>
    <n v="564.19499999999994"/>
    <n v="3"/>
    <n v="0.5"/>
    <n v="-304.66529999999989"/>
  </r>
  <r>
    <n v="6648"/>
    <x v="3302"/>
    <x v="0"/>
    <x v="272"/>
    <d v="2013-12-22T00:00:00"/>
    <s v="Standard Class"/>
    <x v="486"/>
    <s v="Mike Pelletier"/>
    <x v="2"/>
    <s v="United States"/>
    <s v="Springfield"/>
    <x v="21"/>
    <n v="97477"/>
    <x v="1"/>
    <s v="OFF-AP-10001205"/>
    <x v="1"/>
    <x v="9"/>
    <s v="Belkin 5 Outlet SurgeMaster Power Centers"/>
    <n v="87.168000000000006"/>
    <n v="2"/>
    <n v="0.2"/>
    <n v="8.7168000000000063"/>
  </r>
  <r>
    <n v="6649"/>
    <x v="3303"/>
    <x v="3"/>
    <x v="565"/>
    <d v="2014-09-12T00:00:00"/>
    <s v="First Class"/>
    <x v="292"/>
    <s v="Barry Französisch"/>
    <x v="1"/>
    <s v="United States"/>
    <s v="Arlington"/>
    <x v="5"/>
    <n v="76017"/>
    <x v="2"/>
    <s v="OFF-BI-10002429"/>
    <x v="1"/>
    <x v="8"/>
    <s v="Premier Elliptical Ring Binder, Black"/>
    <n v="42.615999999999993"/>
    <n v="7"/>
    <n v="0.8"/>
    <n v="-68.185600000000022"/>
  </r>
  <r>
    <n v="6650"/>
    <x v="3303"/>
    <x v="3"/>
    <x v="565"/>
    <d v="2014-09-12T00:00:00"/>
    <s v="First Class"/>
    <x v="292"/>
    <s v="Barry Französisch"/>
    <x v="1"/>
    <s v="United States"/>
    <s v="Arlington"/>
    <x v="5"/>
    <n v="76017"/>
    <x v="2"/>
    <s v="TEC-CO-10001943"/>
    <x v="2"/>
    <x v="16"/>
    <s v="Canon PC-428 Personal Copier"/>
    <n v="319.98400000000004"/>
    <n v="2"/>
    <n v="0.2"/>
    <n v="107.99459999999999"/>
  </r>
  <r>
    <n v="6651"/>
    <x v="3303"/>
    <x v="3"/>
    <x v="565"/>
    <d v="2014-09-12T00:00:00"/>
    <s v="First Class"/>
    <x v="292"/>
    <s v="Barry Französisch"/>
    <x v="1"/>
    <s v="United States"/>
    <s v="Arlington"/>
    <x v="5"/>
    <n v="76017"/>
    <x v="2"/>
    <s v="OFF-FA-10004854"/>
    <x v="1"/>
    <x v="13"/>
    <s v="Vinyl Coated Wire Paper Clips in Organizer Box, 800/Box"/>
    <n v="45.92"/>
    <n v="5"/>
    <n v="0.2"/>
    <n v="15.498000000000001"/>
  </r>
  <r>
    <n v="6652"/>
    <x v="3303"/>
    <x v="3"/>
    <x v="565"/>
    <d v="2014-09-12T00:00:00"/>
    <s v="First Class"/>
    <x v="292"/>
    <s v="Barry Französisch"/>
    <x v="1"/>
    <s v="United States"/>
    <s v="Arlington"/>
    <x v="5"/>
    <n v="76017"/>
    <x v="2"/>
    <s v="FUR-FU-10001095"/>
    <x v="0"/>
    <x v="5"/>
    <s v="DAX Black Cherry Wood-Tone Poster Frame"/>
    <n v="21.184000000000001"/>
    <n v="2"/>
    <n v="0.6"/>
    <n v="-11.651199999999999"/>
  </r>
  <r>
    <n v="6653"/>
    <x v="3303"/>
    <x v="3"/>
    <x v="565"/>
    <d v="2014-09-12T00:00:00"/>
    <s v="First Class"/>
    <x v="292"/>
    <s v="Barry Französisch"/>
    <x v="1"/>
    <s v="United States"/>
    <s v="Arlington"/>
    <x v="5"/>
    <n v="76017"/>
    <x v="2"/>
    <s v="OFF-PA-10000061"/>
    <x v="1"/>
    <x v="10"/>
    <s v="Xerox 205"/>
    <n v="20.736000000000004"/>
    <n v="4"/>
    <n v="0.2"/>
    <n v="7.2576000000000001"/>
  </r>
  <r>
    <n v="6654"/>
    <x v="3303"/>
    <x v="3"/>
    <x v="565"/>
    <d v="2014-09-12T00:00:00"/>
    <s v="First Class"/>
    <x v="292"/>
    <s v="Barry Französisch"/>
    <x v="1"/>
    <s v="United States"/>
    <s v="Arlington"/>
    <x v="5"/>
    <n v="76017"/>
    <x v="2"/>
    <s v="FUR-CH-10003535"/>
    <x v="0"/>
    <x v="1"/>
    <s v="Global Armless Task Chair, Royal Blue"/>
    <n v="213.42999999999995"/>
    <n v="5"/>
    <n v="0.3"/>
    <n v="-39.636999999999993"/>
  </r>
  <r>
    <n v="6655"/>
    <x v="3304"/>
    <x v="3"/>
    <x v="297"/>
    <d v="2014-02-28T00:00:00"/>
    <s v="Standard Class"/>
    <x v="454"/>
    <s v="Katherine Murray"/>
    <x v="2"/>
    <s v="United States"/>
    <s v="Gilbert"/>
    <x v="16"/>
    <n v="85234"/>
    <x v="1"/>
    <s v="TEC-PH-10004447"/>
    <x v="2"/>
    <x v="7"/>
    <s v="Toshiba IPT2010-SD IP Telephone"/>
    <n v="333.57600000000002"/>
    <n v="3"/>
    <n v="0.2"/>
    <n v="25.018199999999993"/>
  </r>
  <r>
    <n v="6656"/>
    <x v="3304"/>
    <x v="3"/>
    <x v="297"/>
    <d v="2014-02-28T00:00:00"/>
    <s v="Standard Class"/>
    <x v="454"/>
    <s v="Katherine Murray"/>
    <x v="2"/>
    <s v="United States"/>
    <s v="Gilbert"/>
    <x v="16"/>
    <n v="85234"/>
    <x v="1"/>
    <s v="TEC-AC-10001114"/>
    <x v="2"/>
    <x v="11"/>
    <s v="Microsoft Wireless Mobile Mouse 4000"/>
    <n v="31.992000000000004"/>
    <n v="1"/>
    <n v="0.2"/>
    <n v="4.7987999999999964"/>
  </r>
  <r>
    <n v="6657"/>
    <x v="3304"/>
    <x v="3"/>
    <x v="297"/>
    <d v="2014-02-28T00:00:00"/>
    <s v="Standard Class"/>
    <x v="454"/>
    <s v="Katherine Murray"/>
    <x v="2"/>
    <s v="United States"/>
    <s v="Gilbert"/>
    <x v="16"/>
    <n v="85234"/>
    <x v="1"/>
    <s v="OFF-ST-10000563"/>
    <x v="1"/>
    <x v="4"/>
    <s v="Fellowes Bankers Box Stor/Drawer Steel Plus"/>
    <n v="51.168000000000006"/>
    <n v="2"/>
    <n v="0.2"/>
    <n v="-6.3960000000000008"/>
  </r>
  <r>
    <n v="6658"/>
    <x v="3304"/>
    <x v="3"/>
    <x v="297"/>
    <d v="2014-02-28T00:00:00"/>
    <s v="Standard Class"/>
    <x v="454"/>
    <s v="Katherine Murray"/>
    <x v="2"/>
    <s v="United States"/>
    <s v="Gilbert"/>
    <x v="16"/>
    <n v="85234"/>
    <x v="1"/>
    <s v="OFF-EN-10004846"/>
    <x v="1"/>
    <x v="12"/>
    <s v="Letter or Legal Size Expandable Poly String Tie Envelopes"/>
    <n v="10.64"/>
    <n v="5"/>
    <n v="0.2"/>
    <n v="3.8570000000000002"/>
  </r>
  <r>
    <n v="6659"/>
    <x v="3304"/>
    <x v="3"/>
    <x v="297"/>
    <d v="2014-02-28T00:00:00"/>
    <s v="Standard Class"/>
    <x v="454"/>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x v="454"/>
    <s v="Katherine Murray"/>
    <x v="2"/>
    <s v="United States"/>
    <s v="Gilbert"/>
    <x v="16"/>
    <n v="85234"/>
    <x v="1"/>
    <s v="FUR-TA-10001039"/>
    <x v="0"/>
    <x v="3"/>
    <s v="KI Adjustable-Height Table"/>
    <n v="386.91"/>
    <n v="9"/>
    <n v="0.5"/>
    <n v="-185.71679999999998"/>
  </r>
  <r>
    <n v="6661"/>
    <x v="3305"/>
    <x v="1"/>
    <x v="816"/>
    <d v="2012-08-10T00:00:00"/>
    <s v="Second Class"/>
    <x v="591"/>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x v="591"/>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x v="591"/>
    <s v="Denny Blanton"/>
    <x v="0"/>
    <s v="United States"/>
    <s v="Lawrence"/>
    <x v="31"/>
    <n v="1841"/>
    <x v="3"/>
    <s v="OFF-BI-10001718"/>
    <x v="1"/>
    <x v="8"/>
    <s v="GBC DocuBind P50 Personal Binding Machine"/>
    <n v="447.85999999999996"/>
    <n v="7"/>
    <n v="0"/>
    <n v="210.49419999999998"/>
  </r>
  <r>
    <n v="6664"/>
    <x v="3306"/>
    <x v="3"/>
    <x v="40"/>
    <d v="2014-11-02T00:00:00"/>
    <s v="Standard Class"/>
    <x v="22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x v="220"/>
    <s v="Olvera Toch"/>
    <x v="0"/>
    <s v="United States"/>
    <s v="Virginia Beach"/>
    <x v="17"/>
    <n v="23464"/>
    <x v="0"/>
    <s v="OFF-EN-10002831"/>
    <x v="1"/>
    <x v="12"/>
    <s v="Tyvek  Top-Opening Peel &amp; Seel  Envelopes, Gray"/>
    <n v="251.57999999999998"/>
    <n v="7"/>
    <n v="0"/>
    <n v="113.21099999999998"/>
  </r>
  <r>
    <n v="6666"/>
    <x v="3307"/>
    <x v="0"/>
    <x v="216"/>
    <d v="2013-07-19T00:00:00"/>
    <s v="Second Class"/>
    <x v="365"/>
    <s v="John Stevenson"/>
    <x v="0"/>
    <s v="United States"/>
    <s v="Irving"/>
    <x v="5"/>
    <n v="75061"/>
    <x v="2"/>
    <s v="OFF-PA-10001497"/>
    <x v="1"/>
    <x v="10"/>
    <s v="Xerox 1914"/>
    <n v="219.84000000000003"/>
    <n v="5"/>
    <n v="0.2"/>
    <n v="79.691999999999979"/>
  </r>
  <r>
    <n v="6667"/>
    <x v="3308"/>
    <x v="3"/>
    <x v="605"/>
    <d v="2014-05-15T00:00:00"/>
    <s v="Second Class"/>
    <x v="222"/>
    <s v="Cynthia Arntzen"/>
    <x v="0"/>
    <s v="United States"/>
    <s v="Vineland"/>
    <x v="30"/>
    <n v="8360"/>
    <x v="3"/>
    <s v="FUR-FU-10000719"/>
    <x v="0"/>
    <x v="5"/>
    <s v="DAX Cubicle Frames, 8-1/2 x 11"/>
    <n v="42.85"/>
    <n v="5"/>
    <n v="0"/>
    <n v="15.426000000000002"/>
  </r>
  <r>
    <n v="6668"/>
    <x v="3308"/>
    <x v="3"/>
    <x v="605"/>
    <d v="2014-05-15T00:00:00"/>
    <s v="Second Class"/>
    <x v="222"/>
    <s v="Cynthia Arntzen"/>
    <x v="0"/>
    <s v="United States"/>
    <s v="Vineland"/>
    <x v="30"/>
    <n v="8360"/>
    <x v="3"/>
    <s v="OFF-LA-10002271"/>
    <x v="1"/>
    <x v="2"/>
    <s v="Smead Alpha-Z Color-Coded Second Alphabetical Labels and Starter Set"/>
    <n v="6.16"/>
    <n v="2"/>
    <n v="0"/>
    <n v="2.9567999999999999"/>
  </r>
  <r>
    <n v="6669"/>
    <x v="3308"/>
    <x v="3"/>
    <x v="605"/>
    <d v="2014-05-15T00:00:00"/>
    <s v="Second Class"/>
    <x v="222"/>
    <s v="Cynthia Arntzen"/>
    <x v="0"/>
    <s v="United States"/>
    <s v="Vineland"/>
    <x v="30"/>
    <n v="8360"/>
    <x v="3"/>
    <s v="OFF-SU-10004661"/>
    <x v="1"/>
    <x v="14"/>
    <s v="Acme Titanium Bonded Scissors"/>
    <n v="17"/>
    <n v="2"/>
    <n v="0"/>
    <n v="4.42"/>
  </r>
  <r>
    <n v="6670"/>
    <x v="3308"/>
    <x v="3"/>
    <x v="605"/>
    <d v="2014-05-15T00:00:00"/>
    <s v="Second Class"/>
    <x v="222"/>
    <s v="Cynthia Arntzen"/>
    <x v="0"/>
    <s v="United States"/>
    <s v="Vineland"/>
    <x v="30"/>
    <n v="8360"/>
    <x v="3"/>
    <s v="TEC-AC-10004859"/>
    <x v="2"/>
    <x v="11"/>
    <s v="Maxell Pro 80 Minute CD-R, 10/Pack"/>
    <n v="87.4"/>
    <n v="5"/>
    <n v="0"/>
    <n v="34.960000000000008"/>
  </r>
  <r>
    <n v="6671"/>
    <x v="3309"/>
    <x v="3"/>
    <x v="1126"/>
    <d v="2014-05-30T00:00:00"/>
    <s v="Standard Class"/>
    <x v="414"/>
    <s v="Mick Hernandez"/>
    <x v="2"/>
    <s v="United States"/>
    <s v="Columbus"/>
    <x v="32"/>
    <n v="31907"/>
    <x v="0"/>
    <s v="OFF-BI-10002824"/>
    <x v="1"/>
    <x v="8"/>
    <s v="Recycled Easel Ring Binders"/>
    <n v="29.84"/>
    <n v="2"/>
    <n v="0"/>
    <n v="13.427999999999997"/>
  </r>
  <r>
    <n v="6672"/>
    <x v="3310"/>
    <x v="2"/>
    <x v="709"/>
    <d v="2011-08-27T00:00:00"/>
    <s v="Second Class"/>
    <x v="516"/>
    <s v="Robert Barroso"/>
    <x v="1"/>
    <s v="United States"/>
    <s v="Los Angeles"/>
    <x v="1"/>
    <n v="90032"/>
    <x v="1"/>
    <s v="OFF-BI-10001575"/>
    <x v="1"/>
    <x v="8"/>
    <s v="GBC Linen Binding Covers"/>
    <n v="49.568000000000005"/>
    <n v="2"/>
    <n v="0.2"/>
    <n v="17.348799999999997"/>
  </r>
  <r>
    <n v="6673"/>
    <x v="3311"/>
    <x v="1"/>
    <x v="861"/>
    <d v="2012-09-16T00:00:00"/>
    <s v="Standard Class"/>
    <x v="115"/>
    <s v="Sean Braxton"/>
    <x v="1"/>
    <s v="United States"/>
    <s v="San Diego"/>
    <x v="1"/>
    <n v="92024"/>
    <x v="1"/>
    <s v="OFF-AR-10000380"/>
    <x v="1"/>
    <x v="6"/>
    <s v="Hunt PowerHouse Electric Pencil Sharpener, Blue"/>
    <n v="265.85999999999996"/>
    <n v="7"/>
    <n v="0"/>
    <n v="79.757999999999967"/>
  </r>
  <r>
    <n v="6674"/>
    <x v="3312"/>
    <x v="1"/>
    <x v="577"/>
    <d v="2012-09-12T00:00:00"/>
    <s v="Standard Class"/>
    <x v="69"/>
    <s v="Tamara Willingham"/>
    <x v="2"/>
    <s v="United States"/>
    <s v="Charlottesville"/>
    <x v="17"/>
    <n v="22901"/>
    <x v="0"/>
    <s v="FUR-FU-10000820"/>
    <x v="0"/>
    <x v="5"/>
    <s v="Tensor Brushed Steel Torchiere Floor Lamp"/>
    <n v="67.959999999999994"/>
    <n v="4"/>
    <n v="0"/>
    <n v="12.232799999999997"/>
  </r>
  <r>
    <n v="6675"/>
    <x v="3313"/>
    <x v="1"/>
    <x v="82"/>
    <d v="2012-11-23T00:00:00"/>
    <s v="Second Class"/>
    <x v="658"/>
    <s v="Denise Leinenbach"/>
    <x v="0"/>
    <s v="United States"/>
    <s v="Lawrence"/>
    <x v="14"/>
    <n v="46226"/>
    <x v="2"/>
    <s v="OFF-AR-10003759"/>
    <x v="1"/>
    <x v="6"/>
    <s v="Crayola Anti Dust Chalk, 12/Pack"/>
    <n v="10.92"/>
    <n v="6"/>
    <n v="0"/>
    <n v="4.9139999999999997"/>
  </r>
  <r>
    <n v="6676"/>
    <x v="3313"/>
    <x v="1"/>
    <x v="82"/>
    <d v="2012-11-23T00:00:00"/>
    <s v="Second Class"/>
    <x v="658"/>
    <s v="Denise Leinenbach"/>
    <x v="0"/>
    <s v="United States"/>
    <s v="Lawrence"/>
    <x v="14"/>
    <n v="46226"/>
    <x v="2"/>
    <s v="TEC-MA-10002930"/>
    <x v="2"/>
    <x v="15"/>
    <s v="Ricoh - Ink Collector Unit for GX3000 Series Printers"/>
    <n v="83.9"/>
    <n v="2"/>
    <n v="0"/>
    <n v="22.653000000000006"/>
  </r>
  <r>
    <n v="6677"/>
    <x v="3313"/>
    <x v="1"/>
    <x v="82"/>
    <d v="2012-11-23T00:00:00"/>
    <s v="Second Class"/>
    <x v="658"/>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x v="658"/>
    <s v="Denise Leinenbach"/>
    <x v="0"/>
    <s v="United States"/>
    <s v="Lawrence"/>
    <x v="14"/>
    <n v="46226"/>
    <x v="2"/>
    <s v="TEC-AC-10000990"/>
    <x v="2"/>
    <x v="11"/>
    <s v="Imation Bio 2GB USB Flash Drive Imation Corp"/>
    <n v="393.54"/>
    <n v="3"/>
    <n v="0"/>
    <n v="165.28680000000003"/>
  </r>
  <r>
    <n v="6679"/>
    <x v="3314"/>
    <x v="2"/>
    <x v="982"/>
    <d v="2011-10-14T00:00:00"/>
    <s v="Standard Class"/>
    <x v="174"/>
    <s v="Shirley Daniels"/>
    <x v="2"/>
    <s v="United States"/>
    <s v="Phoenix"/>
    <x v="16"/>
    <n v="85023"/>
    <x v="1"/>
    <s v="FUR-FU-10003724"/>
    <x v="0"/>
    <x v="5"/>
    <s v="Westinghouse Clip-On Gooseneck Lamps"/>
    <n v="46.872"/>
    <n v="7"/>
    <n v="0.2"/>
    <n v="3.5153999999999979"/>
  </r>
  <r>
    <n v="6680"/>
    <x v="3315"/>
    <x v="3"/>
    <x v="264"/>
    <d v="2014-09-08T00:00:00"/>
    <s v="Second Class"/>
    <x v="26"/>
    <s v="Ted Butterfield"/>
    <x v="0"/>
    <s v="United States"/>
    <s v="Meriden"/>
    <x v="29"/>
    <n v="6450"/>
    <x v="3"/>
    <s v="OFF-ST-10000918"/>
    <x v="1"/>
    <x v="4"/>
    <s v="Crate-A-Files"/>
    <n v="10.9"/>
    <n v="1"/>
    <n v="0"/>
    <n v="2.8339999999999996"/>
  </r>
  <r>
    <n v="6681"/>
    <x v="3315"/>
    <x v="3"/>
    <x v="264"/>
    <d v="2014-09-08T00:00:00"/>
    <s v="Second Class"/>
    <x v="26"/>
    <s v="Ted Butterfield"/>
    <x v="0"/>
    <s v="United States"/>
    <s v="Meriden"/>
    <x v="29"/>
    <n v="6450"/>
    <x v="3"/>
    <s v="OFF-PA-10000157"/>
    <x v="1"/>
    <x v="10"/>
    <s v="Xerox 191"/>
    <n v="79.92"/>
    <n v="4"/>
    <n v="0"/>
    <n v="37.562399999999997"/>
  </r>
  <r>
    <n v="6682"/>
    <x v="3315"/>
    <x v="3"/>
    <x v="264"/>
    <d v="2014-09-08T00:00:00"/>
    <s v="Second Class"/>
    <x v="26"/>
    <s v="Ted Butterfield"/>
    <x v="0"/>
    <s v="United States"/>
    <s v="Meriden"/>
    <x v="29"/>
    <n v="6450"/>
    <x v="3"/>
    <s v="OFF-PA-10002499"/>
    <x v="1"/>
    <x v="10"/>
    <s v="Xerox 1890"/>
    <n v="146.82"/>
    <n v="3"/>
    <n v="0"/>
    <n v="73.41"/>
  </r>
  <r>
    <n v="6683"/>
    <x v="3316"/>
    <x v="3"/>
    <x v="314"/>
    <d v="2014-01-03T00:00:00"/>
    <s v="First Class"/>
    <x v="503"/>
    <s v="Dennis Pardue"/>
    <x v="2"/>
    <s v="United States"/>
    <s v="Franklin"/>
    <x v="6"/>
    <n v="53132"/>
    <x v="2"/>
    <s v="OFF-BI-10002012"/>
    <x v="1"/>
    <x v="8"/>
    <s v="Wilson Jones Easy Flow II Sheet Lifters"/>
    <n v="3.6"/>
    <n v="2"/>
    <n v="0"/>
    <n v="1.728"/>
  </r>
  <r>
    <n v="6684"/>
    <x v="3317"/>
    <x v="2"/>
    <x v="1127"/>
    <d v="2011-11-10T00:00:00"/>
    <s v="Standard Class"/>
    <x v="368"/>
    <s v="Deanra Eno"/>
    <x v="2"/>
    <s v="United States"/>
    <s v="Los Angeles"/>
    <x v="1"/>
    <n v="90008"/>
    <x v="1"/>
    <s v="FUR-FU-10000320"/>
    <x v="0"/>
    <x v="5"/>
    <s v="OIC Stacking Trays"/>
    <n v="20.04"/>
    <n v="6"/>
    <n v="0"/>
    <n v="8.8176000000000023"/>
  </r>
  <r>
    <n v="6685"/>
    <x v="3318"/>
    <x v="1"/>
    <x v="997"/>
    <d v="2012-12-22T00:00:00"/>
    <s v="Standard Class"/>
    <x v="498"/>
    <s v="Mick Crebagga"/>
    <x v="0"/>
    <s v="United States"/>
    <s v="Bloomington"/>
    <x v="10"/>
    <n v="61701"/>
    <x v="2"/>
    <s v="OFF-ST-10003716"/>
    <x v="1"/>
    <x v="4"/>
    <s v="Tennsco Double-Tier Lockers"/>
    <n v="180.01600000000002"/>
    <n v="1"/>
    <n v="0.2"/>
    <n v="-15.751400000000004"/>
  </r>
  <r>
    <n v="6686"/>
    <x v="3318"/>
    <x v="1"/>
    <x v="997"/>
    <d v="2012-12-22T00:00:00"/>
    <s v="Standard Class"/>
    <x v="498"/>
    <s v="Mick Crebagga"/>
    <x v="0"/>
    <s v="United States"/>
    <s v="Bloomington"/>
    <x v="10"/>
    <n v="61701"/>
    <x v="2"/>
    <s v="FUR-FU-10000965"/>
    <x v="0"/>
    <x v="5"/>
    <s v="Howard Miller 11-1/2&quot; Diameter Ridgewood Wall Clock"/>
    <n v="41.552"/>
    <n v="2"/>
    <n v="0.6"/>
    <n v="-19.737199999999994"/>
  </r>
  <r>
    <n v="6687"/>
    <x v="3318"/>
    <x v="1"/>
    <x v="997"/>
    <d v="2012-12-22T00:00:00"/>
    <s v="Standard Class"/>
    <x v="498"/>
    <s v="Mick Crebagga"/>
    <x v="0"/>
    <s v="United States"/>
    <s v="Bloomington"/>
    <x v="10"/>
    <n v="61701"/>
    <x v="2"/>
    <s v="OFF-AR-10003829"/>
    <x v="1"/>
    <x v="6"/>
    <s v="Newell 35"/>
    <n v="13.120000000000001"/>
    <n v="5"/>
    <n v="0.2"/>
    <n v="1.4759999999999982"/>
  </r>
  <r>
    <n v="6688"/>
    <x v="3319"/>
    <x v="1"/>
    <x v="263"/>
    <d v="2012-05-21T00:00:00"/>
    <s v="Standard Class"/>
    <x v="643"/>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x v="698"/>
    <s v="Candace McMahon"/>
    <x v="1"/>
    <s v="United States"/>
    <s v="San Francisco"/>
    <x v="1"/>
    <n v="94109"/>
    <x v="1"/>
    <s v="TEC-AC-10004568"/>
    <x v="2"/>
    <x v="11"/>
    <s v="Maxell LTO Ultrium - 800 GB"/>
    <n v="111.96"/>
    <n v="4"/>
    <n v="0"/>
    <n v="21.27239999999999"/>
  </r>
  <r>
    <n v="6690"/>
    <x v="3321"/>
    <x v="3"/>
    <x v="574"/>
    <d v="2014-12-10T00:00:00"/>
    <s v="Standard Class"/>
    <x v="532"/>
    <s v="Roy Phan"/>
    <x v="1"/>
    <s v="United States"/>
    <s v="Houston"/>
    <x v="5"/>
    <n v="77095"/>
    <x v="2"/>
    <s v="OFF-AR-10000817"/>
    <x v="1"/>
    <x v="6"/>
    <s v="Manco Dry-Lighter Erasable Highlighter"/>
    <n v="12.160000000000002"/>
    <n v="5"/>
    <n v="0.2"/>
    <n v="2.1279999999999988"/>
  </r>
  <r>
    <n v="6691"/>
    <x v="3322"/>
    <x v="3"/>
    <x v="689"/>
    <d v="2014-08-06T00:00:00"/>
    <s v="Standard Class"/>
    <x v="624"/>
    <s v="Luke Schmidt"/>
    <x v="1"/>
    <s v="United States"/>
    <s v="Milwaukee"/>
    <x v="6"/>
    <n v="53209"/>
    <x v="2"/>
    <s v="OFF-BI-10003460"/>
    <x v="1"/>
    <x v="8"/>
    <s v="Acco 3-Hole Punch"/>
    <n v="17.52"/>
    <n v="4"/>
    <n v="0"/>
    <n v="8.4095999999999993"/>
  </r>
  <r>
    <n v="6692"/>
    <x v="3322"/>
    <x v="3"/>
    <x v="689"/>
    <d v="2014-08-06T00:00:00"/>
    <s v="Standard Class"/>
    <x v="624"/>
    <s v="Luke Schmidt"/>
    <x v="1"/>
    <s v="United States"/>
    <s v="Milwaukee"/>
    <x v="6"/>
    <n v="53209"/>
    <x v="2"/>
    <s v="OFF-AP-10002472"/>
    <x v="1"/>
    <x v="9"/>
    <s v="3M Office Air Cleaner"/>
    <n v="155.88"/>
    <n v="6"/>
    <n v="0"/>
    <n v="54.558"/>
  </r>
  <r>
    <n v="6693"/>
    <x v="3323"/>
    <x v="3"/>
    <x v="938"/>
    <d v="2014-08-14T00:00:00"/>
    <s v="Second Class"/>
    <x v="660"/>
    <s v="Daniel Raglin"/>
    <x v="2"/>
    <s v="United States"/>
    <s v="Lake Charles"/>
    <x v="28"/>
    <n v="70601"/>
    <x v="0"/>
    <s v="OFF-BI-10000632"/>
    <x v="1"/>
    <x v="8"/>
    <s v="Satellite Sectional Post Binders"/>
    <n v="477.51"/>
    <n v="11"/>
    <n v="0"/>
    <n v="219.65459999999999"/>
  </r>
  <r>
    <n v="6694"/>
    <x v="3324"/>
    <x v="3"/>
    <x v="1033"/>
    <d v="2014-10-03T00:00:00"/>
    <s v="Second Class"/>
    <x v="693"/>
    <s v="Cindy Chapman"/>
    <x v="0"/>
    <s v="United States"/>
    <s v="Baltimore"/>
    <x v="39"/>
    <n v="21215"/>
    <x v="3"/>
    <s v="OFF-PA-10000062"/>
    <x v="1"/>
    <x v="10"/>
    <s v="Green Bar Computer Printout Paper"/>
    <n v="164.88"/>
    <n v="3"/>
    <n v="0"/>
    <n v="80.791200000000003"/>
  </r>
  <r>
    <n v="6695"/>
    <x v="3325"/>
    <x v="0"/>
    <x v="370"/>
    <d v="2013-08-31T00:00:00"/>
    <s v="Standard Class"/>
    <x v="776"/>
    <s v="Shirley Schmidt"/>
    <x v="2"/>
    <s v="United States"/>
    <s v="Franklin"/>
    <x v="6"/>
    <n v="53132"/>
    <x v="2"/>
    <s v="TEC-AC-10002006"/>
    <x v="2"/>
    <x v="11"/>
    <s v="Memorex Micro Travel Drive 16 GB"/>
    <n v="47.97"/>
    <n v="3"/>
    <n v="0"/>
    <n v="14.870699999999998"/>
  </r>
  <r>
    <n v="6696"/>
    <x v="3326"/>
    <x v="0"/>
    <x v="499"/>
    <d v="2013-12-08T00:00:00"/>
    <s v="Standard Class"/>
    <x v="440"/>
    <s v="Jamie Frazer"/>
    <x v="0"/>
    <s v="United States"/>
    <s v="New York City"/>
    <x v="15"/>
    <n v="10024"/>
    <x v="3"/>
    <s v="OFF-BI-10004318"/>
    <x v="1"/>
    <x v="8"/>
    <s v="Ibico EB-19 Dual Function Manual Binding System"/>
    <n v="415.17600000000004"/>
    <n v="3"/>
    <n v="0.2"/>
    <n v="134.93219999999999"/>
  </r>
  <r>
    <n v="6697"/>
    <x v="3326"/>
    <x v="0"/>
    <x v="499"/>
    <d v="2013-12-08T00:00:00"/>
    <s v="Standard Class"/>
    <x v="440"/>
    <s v="Jamie Frazer"/>
    <x v="0"/>
    <s v="United States"/>
    <s v="New York City"/>
    <x v="15"/>
    <n v="10024"/>
    <x v="3"/>
    <s v="OFF-BI-10004236"/>
    <x v="1"/>
    <x v="8"/>
    <s v="XtraLife ClearVue Slant-D Ring Binder, White, 3&quot;"/>
    <n v="35.231999999999999"/>
    <n v="3"/>
    <n v="0.2"/>
    <n v="11.450399999999998"/>
  </r>
  <r>
    <n v="6698"/>
    <x v="3326"/>
    <x v="0"/>
    <x v="499"/>
    <d v="2013-12-08T00:00:00"/>
    <s v="Standard Class"/>
    <x v="440"/>
    <s v="Jamie Frazer"/>
    <x v="0"/>
    <s v="United States"/>
    <s v="New York City"/>
    <x v="15"/>
    <n v="10024"/>
    <x v="3"/>
    <s v="OFF-PA-10000062"/>
    <x v="1"/>
    <x v="10"/>
    <s v="Green Bar Computer Printout Paper"/>
    <n v="54.96"/>
    <n v="1"/>
    <n v="0"/>
    <n v="26.930399999999999"/>
  </r>
  <r>
    <n v="6699"/>
    <x v="3327"/>
    <x v="3"/>
    <x v="246"/>
    <d v="2014-07-26T00:00:00"/>
    <s v="Standard Class"/>
    <x v="517"/>
    <s v="Shaun Weien"/>
    <x v="0"/>
    <s v="United States"/>
    <s v="San Diego"/>
    <x v="1"/>
    <n v="92024"/>
    <x v="1"/>
    <s v="OFF-PA-10003205"/>
    <x v="1"/>
    <x v="10"/>
    <s v="Wirebound Message Forms, Four 2 3/4 x 5 Forms per Page, Pink Paper"/>
    <n v="16.34"/>
    <n v="2"/>
    <n v="0"/>
    <n v="7.6798000000000002"/>
  </r>
  <r>
    <n v="6700"/>
    <x v="3327"/>
    <x v="3"/>
    <x v="246"/>
    <d v="2014-07-26T00:00:00"/>
    <s v="Standard Class"/>
    <x v="517"/>
    <s v="Shaun Weien"/>
    <x v="0"/>
    <s v="United States"/>
    <s v="San Diego"/>
    <x v="1"/>
    <n v="92024"/>
    <x v="1"/>
    <s v="FUR-CH-10000988"/>
    <x v="0"/>
    <x v="1"/>
    <s v="Hon Olson Stacker Stools"/>
    <n v="225.29600000000002"/>
    <n v="2"/>
    <n v="0.2"/>
    <n v="22.529599999999995"/>
  </r>
  <r>
    <n v="6701"/>
    <x v="3327"/>
    <x v="3"/>
    <x v="246"/>
    <d v="2014-07-26T00:00:00"/>
    <s v="Standard Class"/>
    <x v="517"/>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x v="495"/>
    <s v="Sheri Gordon"/>
    <x v="0"/>
    <s v="United States"/>
    <s v="Wilson"/>
    <x v="3"/>
    <n v="27893"/>
    <x v="0"/>
    <s v="FUR-FU-10001986"/>
    <x v="0"/>
    <x v="5"/>
    <s v="Dana Fluorescent Magnifying Lamp, White, 36&quot;"/>
    <n v="163.136"/>
    <n v="4"/>
    <n v="0.2"/>
    <n v="20.391999999999989"/>
  </r>
  <r>
    <n v="6703"/>
    <x v="3328"/>
    <x v="1"/>
    <x v="1128"/>
    <d v="2012-05-24T00:00:00"/>
    <s v="Standard Class"/>
    <x v="495"/>
    <s v="Sheri Gordon"/>
    <x v="0"/>
    <s v="United States"/>
    <s v="Wilson"/>
    <x v="3"/>
    <n v="27893"/>
    <x v="0"/>
    <s v="OFF-BI-10001031"/>
    <x v="1"/>
    <x v="8"/>
    <s v="Pressboard Data Binders by Wilson Jones"/>
    <n v="6.4080000000000004"/>
    <n v="4"/>
    <n v="0.7"/>
    <n v="-4.9127999999999989"/>
  </r>
  <r>
    <n v="6704"/>
    <x v="3329"/>
    <x v="1"/>
    <x v="537"/>
    <d v="2012-06-28T00:00:00"/>
    <s v="Standard Class"/>
    <x v="394"/>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x v="394"/>
    <s v="Christine Sundaresam"/>
    <x v="0"/>
    <s v="United States"/>
    <s v="Long Beach"/>
    <x v="1"/>
    <n v="90805"/>
    <x v="1"/>
    <s v="OFF-FA-10003059"/>
    <x v="1"/>
    <x v="13"/>
    <s v="Assorted Color Push Pins"/>
    <n v="5.43"/>
    <n v="3"/>
    <n v="0"/>
    <n v="1.7918999999999998"/>
  </r>
  <r>
    <n v="6706"/>
    <x v="3329"/>
    <x v="1"/>
    <x v="537"/>
    <d v="2012-06-28T00:00:00"/>
    <s v="Standard Class"/>
    <x v="394"/>
    <s v="Christine Sundaresam"/>
    <x v="0"/>
    <s v="United States"/>
    <s v="Long Beach"/>
    <x v="1"/>
    <n v="90805"/>
    <x v="1"/>
    <s v="TEC-PH-10003931"/>
    <x v="2"/>
    <x v="7"/>
    <s v="JBL Micro Wireless Portable Bluetooth Speaker"/>
    <n v="143.976"/>
    <n v="3"/>
    <n v="0.2"/>
    <n v="8.998500000000007"/>
  </r>
  <r>
    <n v="6707"/>
    <x v="3330"/>
    <x v="0"/>
    <x v="545"/>
    <d v="2013-09-16T00:00:00"/>
    <s v="Standard Class"/>
    <x v="281"/>
    <s v="Steve Chapman"/>
    <x v="1"/>
    <s v="United States"/>
    <s v="Fort Lauderdale"/>
    <x v="2"/>
    <n v="33311"/>
    <x v="0"/>
    <s v="TEC-PH-10003505"/>
    <x v="2"/>
    <x v="7"/>
    <s v="Geemarc AmpliPOWER60"/>
    <n v="519.67999999999995"/>
    <n v="7"/>
    <n v="0.2"/>
    <n v="58.46399999999997"/>
  </r>
  <r>
    <n v="6708"/>
    <x v="3331"/>
    <x v="2"/>
    <x v="138"/>
    <d v="2011-04-18T00:00:00"/>
    <s v="Standard Class"/>
    <x v="408"/>
    <s v="Ben Ferrer"/>
    <x v="2"/>
    <s v="United States"/>
    <s v="Baltimore"/>
    <x v="39"/>
    <n v="21215"/>
    <x v="3"/>
    <s v="OFF-LA-10002368"/>
    <x v="1"/>
    <x v="2"/>
    <s v="Avery 479"/>
    <n v="7.83"/>
    <n v="3"/>
    <n v="0"/>
    <n v="3.6017999999999999"/>
  </r>
  <r>
    <n v="6709"/>
    <x v="3332"/>
    <x v="1"/>
    <x v="717"/>
    <d v="2012-11-19T00:00:00"/>
    <s v="Standard Class"/>
    <x v="47"/>
    <s v="Gary Zandusky"/>
    <x v="0"/>
    <s v="United States"/>
    <s v="Rio Rancho"/>
    <x v="27"/>
    <n v="87124"/>
    <x v="1"/>
    <s v="FUR-CH-10004287"/>
    <x v="0"/>
    <x v="1"/>
    <s v="SAFCO Arco Folding Chair"/>
    <n v="883.84"/>
    <n v="4"/>
    <n v="0.2"/>
    <n v="99.431999999999931"/>
  </r>
  <r>
    <n v="6710"/>
    <x v="3332"/>
    <x v="1"/>
    <x v="717"/>
    <d v="2012-11-19T00:00:00"/>
    <s v="Standard Class"/>
    <x v="47"/>
    <s v="Gary Zandusky"/>
    <x v="0"/>
    <s v="United States"/>
    <s v="Rio Rancho"/>
    <x v="27"/>
    <n v="87124"/>
    <x v="1"/>
    <s v="FUR-CH-10001891"/>
    <x v="0"/>
    <x v="1"/>
    <s v="Global Deluxe Office Fabric Chairs"/>
    <n v="230.35200000000003"/>
    <n v="3"/>
    <n v="0.2"/>
    <n v="20.155800000000013"/>
  </r>
  <r>
    <n v="6711"/>
    <x v="3333"/>
    <x v="0"/>
    <x v="10"/>
    <d v="2013-12-13T00:00:00"/>
    <s v="First Class"/>
    <x v="70"/>
    <s v="Stephanie Phelps"/>
    <x v="1"/>
    <s v="United States"/>
    <s v="Stockton"/>
    <x v="1"/>
    <n v="95207"/>
    <x v="1"/>
    <s v="OFF-BI-10002133"/>
    <x v="1"/>
    <x v="8"/>
    <s v="Wilson Jones Elliptical Ring 3 1/2&quot; Capacity Binders, 800 sheets"/>
    <n v="273.92"/>
    <n v="8"/>
    <n v="0.2"/>
    <n v="99.295999999999978"/>
  </r>
  <r>
    <n v="6712"/>
    <x v="3334"/>
    <x v="3"/>
    <x v="238"/>
    <d v="2014-08-22T00:00:00"/>
    <s v="Second Class"/>
    <x v="307"/>
    <s v="Pauline Johnson"/>
    <x v="0"/>
    <s v="United States"/>
    <s v="Columbus"/>
    <x v="24"/>
    <n v="43229"/>
    <x v="3"/>
    <s v="OFF-AR-10001419"/>
    <x v="1"/>
    <x v="6"/>
    <s v="Newell 325"/>
    <n v="9.9120000000000008"/>
    <n v="3"/>
    <n v="0.2"/>
    <n v="1.2389999999999994"/>
  </r>
  <r>
    <n v="6713"/>
    <x v="3335"/>
    <x v="3"/>
    <x v="817"/>
    <d v="2014-12-15T00:00:00"/>
    <s v="Same Day"/>
    <x v="72"/>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x v="72"/>
    <s v="Dave Brooks"/>
    <x v="0"/>
    <s v="United States"/>
    <s v="Skokie"/>
    <x v="10"/>
    <n v="60076"/>
    <x v="2"/>
    <s v="FUR-FU-10004091"/>
    <x v="0"/>
    <x v="5"/>
    <s v="Howard Miller 13&quot; Diameter Goldtone Round Wall Clock"/>
    <n v="56.328000000000003"/>
    <n v="3"/>
    <n v="0.6"/>
    <n v="-26.755799999999994"/>
  </r>
  <r>
    <n v="6715"/>
    <x v="3335"/>
    <x v="3"/>
    <x v="817"/>
    <d v="2014-12-15T00:00:00"/>
    <s v="Same Day"/>
    <x v="72"/>
    <s v="Dave Brooks"/>
    <x v="0"/>
    <s v="United States"/>
    <s v="Skokie"/>
    <x v="10"/>
    <n v="60076"/>
    <x v="2"/>
    <s v="TEC-AC-10004510"/>
    <x v="2"/>
    <x v="11"/>
    <s v="Logitech Desktop MK120 Mouse and keyboard Combo"/>
    <n v="39.264000000000003"/>
    <n v="3"/>
    <n v="0.2"/>
    <n v="-4.908000000000003"/>
  </r>
  <r>
    <n v="6716"/>
    <x v="3335"/>
    <x v="3"/>
    <x v="817"/>
    <d v="2014-12-15T00:00:00"/>
    <s v="Same Day"/>
    <x v="72"/>
    <s v="Dave Brooks"/>
    <x v="0"/>
    <s v="United States"/>
    <s v="Skokie"/>
    <x v="10"/>
    <n v="60076"/>
    <x v="2"/>
    <s v="OFF-AR-10002987"/>
    <x v="1"/>
    <x v="6"/>
    <s v="Prismacolor Color Pencil Set"/>
    <n v="95.231999999999999"/>
    <n v="6"/>
    <n v="0.2"/>
    <n v="24.998400000000011"/>
  </r>
  <r>
    <n v="6717"/>
    <x v="3336"/>
    <x v="0"/>
    <x v="143"/>
    <d v="2013-04-16T00:00:00"/>
    <s v="Standard Class"/>
    <x v="278"/>
    <s v="Christine Kargatis"/>
    <x v="2"/>
    <s v="United States"/>
    <s v="Hot Springs"/>
    <x v="36"/>
    <n v="71901"/>
    <x v="0"/>
    <s v="OFF-FA-10002280"/>
    <x v="1"/>
    <x v="13"/>
    <s v="Advantus Plastic Paper Clips"/>
    <n v="30"/>
    <n v="6"/>
    <n v="0"/>
    <n v="14.399999999999999"/>
  </r>
  <r>
    <n v="6718"/>
    <x v="3336"/>
    <x v="0"/>
    <x v="143"/>
    <d v="2013-04-16T00:00:00"/>
    <s v="Standard Class"/>
    <x v="278"/>
    <s v="Christine Kargatis"/>
    <x v="2"/>
    <s v="United States"/>
    <s v="Hot Springs"/>
    <x v="36"/>
    <n v="71901"/>
    <x v="0"/>
    <s v="OFF-PA-10001934"/>
    <x v="1"/>
    <x v="10"/>
    <s v="Xerox 1993"/>
    <n v="25.92"/>
    <n v="4"/>
    <n v="0"/>
    <n v="12.700800000000001"/>
  </r>
  <r>
    <n v="6719"/>
    <x v="3336"/>
    <x v="0"/>
    <x v="143"/>
    <d v="2013-04-16T00:00:00"/>
    <s v="Standard Class"/>
    <x v="278"/>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x v="11"/>
    <s v="Sandra Flanagan"/>
    <x v="0"/>
    <s v="United States"/>
    <s v="Goldsboro"/>
    <x v="3"/>
    <n v="27534"/>
    <x v="0"/>
    <s v="OFF-AP-10004859"/>
    <x v="1"/>
    <x v="9"/>
    <s v="Acco 6 Outlet Guardian Premium Surge Suppressor"/>
    <n v="34.944000000000003"/>
    <n v="3"/>
    <n v="0.2"/>
    <n v="3.0576000000000008"/>
  </r>
  <r>
    <n v="6721"/>
    <x v="3338"/>
    <x v="3"/>
    <x v="20"/>
    <d v="2014-09-25T00:00:00"/>
    <s v="Standard Class"/>
    <x v="317"/>
    <s v="Dave Poirier"/>
    <x v="1"/>
    <s v="United States"/>
    <s v="Los Angeles"/>
    <x v="1"/>
    <n v="90032"/>
    <x v="1"/>
    <s v="TEC-AC-10000057"/>
    <x v="2"/>
    <x v="11"/>
    <s v="Microsoft Natural Ergonomic Keyboard 4000"/>
    <n v="149.94999999999999"/>
    <n v="5"/>
    <n v="0"/>
    <n v="31.489499999999992"/>
  </r>
  <r>
    <n v="6722"/>
    <x v="3338"/>
    <x v="3"/>
    <x v="20"/>
    <d v="2014-09-25T00:00:00"/>
    <s v="Standard Class"/>
    <x v="317"/>
    <s v="Dave Poirier"/>
    <x v="1"/>
    <s v="United States"/>
    <s v="Los Angeles"/>
    <x v="1"/>
    <n v="90032"/>
    <x v="1"/>
    <s v="OFF-AR-10000914"/>
    <x v="1"/>
    <x v="6"/>
    <s v="Boston 16765 Mini Stand Up Battery Pencil Sharpener"/>
    <n v="23.32"/>
    <n v="2"/>
    <n v="0"/>
    <n v="6.0632000000000019"/>
  </r>
  <r>
    <n v="6723"/>
    <x v="3338"/>
    <x v="3"/>
    <x v="20"/>
    <d v="2014-09-25T00:00:00"/>
    <s v="Standard Class"/>
    <x v="317"/>
    <s v="Dave Poirier"/>
    <x v="1"/>
    <s v="United States"/>
    <s v="Los Angeles"/>
    <x v="1"/>
    <n v="90032"/>
    <x v="1"/>
    <s v="OFF-AR-10004956"/>
    <x v="1"/>
    <x v="6"/>
    <s v="Newell 33"/>
    <n v="16.740000000000002"/>
    <n v="3"/>
    <n v="0"/>
    <n v="4.8545999999999978"/>
  </r>
  <r>
    <n v="6724"/>
    <x v="3339"/>
    <x v="3"/>
    <x v="507"/>
    <d v="2014-09-07T00:00:00"/>
    <s v="Second Class"/>
    <x v="718"/>
    <s v="Vivian Mathis"/>
    <x v="0"/>
    <s v="United States"/>
    <s v="Nashua"/>
    <x v="38"/>
    <n v="3060"/>
    <x v="3"/>
    <s v="OFF-FA-10001843"/>
    <x v="1"/>
    <x v="13"/>
    <s v="Staples"/>
    <n v="14.82"/>
    <n v="6"/>
    <n v="0"/>
    <n v="6.9654000000000007"/>
  </r>
  <r>
    <n v="6725"/>
    <x v="3340"/>
    <x v="0"/>
    <x v="126"/>
    <d v="2013-09-17T00:00:00"/>
    <s v="Standard Class"/>
    <x v="227"/>
    <s v="Sarah Foster"/>
    <x v="0"/>
    <s v="United States"/>
    <s v="Seattle"/>
    <x v="4"/>
    <n v="98103"/>
    <x v="1"/>
    <s v="OFF-FA-10000585"/>
    <x v="1"/>
    <x v="13"/>
    <s v="OIC Bulk Pack Metal Binder Clips"/>
    <n v="10.47"/>
    <n v="3"/>
    <n v="0"/>
    <n v="4.8162000000000003"/>
  </r>
  <r>
    <n v="6726"/>
    <x v="3340"/>
    <x v="0"/>
    <x v="126"/>
    <d v="2013-09-17T00:00:00"/>
    <s v="Standard Class"/>
    <x v="227"/>
    <s v="Sarah Foster"/>
    <x v="0"/>
    <s v="United States"/>
    <s v="Seattle"/>
    <x v="4"/>
    <n v="98103"/>
    <x v="1"/>
    <s v="OFF-LA-10003720"/>
    <x v="1"/>
    <x v="2"/>
    <s v="Avery 487"/>
    <n v="11.07"/>
    <n v="3"/>
    <n v="0"/>
    <n v="5.2028999999999996"/>
  </r>
  <r>
    <n v="6727"/>
    <x v="3340"/>
    <x v="0"/>
    <x v="126"/>
    <d v="2013-09-17T00:00:00"/>
    <s v="Standard Class"/>
    <x v="227"/>
    <s v="Sarah Foster"/>
    <x v="0"/>
    <s v="United States"/>
    <s v="Seattle"/>
    <x v="4"/>
    <n v="98103"/>
    <x v="1"/>
    <s v="OFF-BI-10000301"/>
    <x v="1"/>
    <x v="8"/>
    <s v="GBC Instant Report Kit"/>
    <n v="20.704000000000001"/>
    <n v="4"/>
    <n v="0.2"/>
    <n v="7.7639999999999993"/>
  </r>
  <r>
    <n v="6728"/>
    <x v="3341"/>
    <x v="3"/>
    <x v="682"/>
    <d v="2014-08-16T00:00:00"/>
    <s v="Second Class"/>
    <x v="281"/>
    <s v="Steve Chapman"/>
    <x v="1"/>
    <s v="United States"/>
    <s v="Richmond"/>
    <x v="14"/>
    <n v="47374"/>
    <x v="2"/>
    <s v="OFF-PA-10003302"/>
    <x v="1"/>
    <x v="10"/>
    <s v="Xerox 1906"/>
    <n v="177.2"/>
    <n v="5"/>
    <n v="0"/>
    <n v="83.283999999999992"/>
  </r>
  <r>
    <n v="6729"/>
    <x v="3342"/>
    <x v="0"/>
    <x v="254"/>
    <d v="2013-11-10T00:00:00"/>
    <s v="Standard Class"/>
    <x v="716"/>
    <s v="Maureen Fritzler"/>
    <x v="1"/>
    <s v="United States"/>
    <s v="Miami"/>
    <x v="2"/>
    <n v="33180"/>
    <x v="0"/>
    <s v="FUR-FU-10001889"/>
    <x v="0"/>
    <x v="5"/>
    <s v="Ultra Door Pull Handle"/>
    <n v="50.496000000000002"/>
    <n v="6"/>
    <n v="0.2"/>
    <n v="8.2055999999999987"/>
  </r>
  <r>
    <n v="6730"/>
    <x v="3343"/>
    <x v="1"/>
    <x v="652"/>
    <d v="2012-06-20T00:00:00"/>
    <s v="First Class"/>
    <x v="296"/>
    <s v="Benjamin Venier"/>
    <x v="1"/>
    <s v="United States"/>
    <s v="Smyrna"/>
    <x v="18"/>
    <n v="37167"/>
    <x v="0"/>
    <s v="OFF-BI-10002982"/>
    <x v="1"/>
    <x v="8"/>
    <s v="Avery Self-Adhesive Photo Pockets for Polaroid Photos"/>
    <n v="6.1290000000000004"/>
    <n v="3"/>
    <n v="0.7"/>
    <n v="-4.4945999999999984"/>
  </r>
  <r>
    <n v="6731"/>
    <x v="3343"/>
    <x v="1"/>
    <x v="652"/>
    <d v="2012-06-20T00:00:00"/>
    <s v="First Class"/>
    <x v="296"/>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x v="296"/>
    <s v="Benjamin Venier"/>
    <x v="1"/>
    <s v="United States"/>
    <s v="Smyrna"/>
    <x v="18"/>
    <n v="37167"/>
    <x v="0"/>
    <s v="OFF-PA-10001937"/>
    <x v="1"/>
    <x v="10"/>
    <s v="Xerox 21"/>
    <n v="20.736000000000004"/>
    <n v="4"/>
    <n v="0.2"/>
    <n v="7.2576000000000001"/>
  </r>
  <r>
    <n v="6733"/>
    <x v="3344"/>
    <x v="2"/>
    <x v="1129"/>
    <d v="2011-07-07T00:00:00"/>
    <s v="First Class"/>
    <x v="722"/>
    <s v="Katrina Edelman"/>
    <x v="1"/>
    <s v="United States"/>
    <s v="Aurora"/>
    <x v="22"/>
    <n v="80013"/>
    <x v="1"/>
    <s v="OFF-PA-10001977"/>
    <x v="1"/>
    <x v="10"/>
    <s v="Xerox 194"/>
    <n v="177.536"/>
    <n v="4"/>
    <n v="0.2"/>
    <n v="62.137599999999992"/>
  </r>
  <r>
    <n v="6734"/>
    <x v="3344"/>
    <x v="2"/>
    <x v="1129"/>
    <d v="2011-07-07T00:00:00"/>
    <s v="First Class"/>
    <x v="722"/>
    <s v="Katrina Edelman"/>
    <x v="1"/>
    <s v="United States"/>
    <s v="Aurora"/>
    <x v="22"/>
    <n v="80013"/>
    <x v="1"/>
    <s v="OFF-AP-10000692"/>
    <x v="1"/>
    <x v="9"/>
    <s v="Fellowes Mighty 8 Compact Surge Protector"/>
    <n v="32.432000000000002"/>
    <n v="2"/>
    <n v="0.2"/>
    <n v="3.2432000000000016"/>
  </r>
  <r>
    <n v="6735"/>
    <x v="3345"/>
    <x v="1"/>
    <x v="139"/>
    <d v="2012-12-25T00:00:00"/>
    <s v="Standard Class"/>
    <x v="773"/>
    <s v="Evan Minnotte"/>
    <x v="2"/>
    <s v="United States"/>
    <s v="Miami"/>
    <x v="2"/>
    <n v="33142"/>
    <x v="0"/>
    <s v="OFF-LA-10004093"/>
    <x v="1"/>
    <x v="2"/>
    <s v="Avery 486"/>
    <n v="11.696"/>
    <n v="2"/>
    <n v="0.2"/>
    <n v="3.9473999999999996"/>
  </r>
  <r>
    <n v="6736"/>
    <x v="3346"/>
    <x v="0"/>
    <x v="342"/>
    <d v="2013-04-18T00:00:00"/>
    <s v="Standard Class"/>
    <x v="537"/>
    <s v="Brian Thompson"/>
    <x v="0"/>
    <s v="United States"/>
    <s v="San Francisco"/>
    <x v="1"/>
    <n v="94122"/>
    <x v="1"/>
    <s v="OFF-AP-10004980"/>
    <x v="1"/>
    <x v="9"/>
    <s v="3M Replacement Filter for Office Air Cleaner for 20' x 33' Room"/>
    <n v="113.76"/>
    <n v="3"/>
    <n v="0"/>
    <n v="44.366400000000006"/>
  </r>
  <r>
    <n v="6737"/>
    <x v="3346"/>
    <x v="0"/>
    <x v="342"/>
    <d v="2013-04-18T00:00:00"/>
    <s v="Standard Class"/>
    <x v="537"/>
    <s v="Brian Thompson"/>
    <x v="0"/>
    <s v="United States"/>
    <s v="San Francisco"/>
    <x v="1"/>
    <n v="94122"/>
    <x v="1"/>
    <s v="OFF-ST-10001932"/>
    <x v="1"/>
    <x v="4"/>
    <s v="Fellowes Staxonsteel Drawer Files"/>
    <n v="579.51"/>
    <n v="3"/>
    <n v="0"/>
    <n v="81.131400000000014"/>
  </r>
  <r>
    <n v="6738"/>
    <x v="3346"/>
    <x v="0"/>
    <x v="342"/>
    <d v="2013-04-18T00:00:00"/>
    <s v="Standard Class"/>
    <x v="537"/>
    <s v="Brian Thompson"/>
    <x v="0"/>
    <s v="United States"/>
    <s v="San Francisco"/>
    <x v="1"/>
    <n v="94122"/>
    <x v="1"/>
    <s v="OFF-ST-10000636"/>
    <x v="1"/>
    <x v="4"/>
    <s v="Rogers Profile Extra Capacity Storage Tub"/>
    <n v="150.66"/>
    <n v="9"/>
    <n v="0"/>
    <n v="6.0263999999999918"/>
  </r>
  <r>
    <n v="6739"/>
    <x v="3346"/>
    <x v="0"/>
    <x v="342"/>
    <d v="2013-04-18T00:00:00"/>
    <s v="Standard Class"/>
    <x v="537"/>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x v="514"/>
    <s v="Michelle Moray"/>
    <x v="0"/>
    <s v="United States"/>
    <s v="Chicago"/>
    <x v="10"/>
    <n v="60623"/>
    <x v="2"/>
    <s v="OFF-ST-10001837"/>
    <x v="1"/>
    <x v="4"/>
    <s v="SAFCO Mobile Desk Side File, Wire Frame"/>
    <n v="102.624"/>
    <n v="3"/>
    <n v="0.2"/>
    <n v="7.6968000000000032"/>
  </r>
  <r>
    <n v="6741"/>
    <x v="3347"/>
    <x v="2"/>
    <x v="542"/>
    <d v="2011-05-31T00:00:00"/>
    <s v="Standard Class"/>
    <x v="514"/>
    <s v="Michelle Moray"/>
    <x v="0"/>
    <s v="United States"/>
    <s v="Chicago"/>
    <x v="10"/>
    <n v="60623"/>
    <x v="2"/>
    <s v="FUR-CH-10003981"/>
    <x v="0"/>
    <x v="1"/>
    <s v="Global Commerce Series Low-Back Swivel/Tilt Chairs"/>
    <n v="359.77199999999999"/>
    <n v="2"/>
    <n v="0.3"/>
    <n v="-5.1396000000000583"/>
  </r>
  <r>
    <n v="6742"/>
    <x v="3347"/>
    <x v="2"/>
    <x v="542"/>
    <d v="2011-05-31T00:00:00"/>
    <s v="Standard Class"/>
    <x v="514"/>
    <s v="Michelle Moray"/>
    <x v="0"/>
    <s v="United States"/>
    <s v="Chicago"/>
    <x v="10"/>
    <n v="60623"/>
    <x v="2"/>
    <s v="OFF-AR-10000716"/>
    <x v="1"/>
    <x v="6"/>
    <s v="DIXON Ticonderoga Erasable Checking Pencils"/>
    <n v="13.392000000000001"/>
    <n v="3"/>
    <n v="0.2"/>
    <n v="3.1806000000000005"/>
  </r>
  <r>
    <n v="6743"/>
    <x v="3348"/>
    <x v="3"/>
    <x v="91"/>
    <d v="2014-07-12T00:00:00"/>
    <s v="Standard Class"/>
    <x v="138"/>
    <s v="Patrick O'Brill"/>
    <x v="0"/>
    <s v="United States"/>
    <s v="Los Angeles"/>
    <x v="1"/>
    <n v="90008"/>
    <x v="1"/>
    <s v="FUR-CH-10001146"/>
    <x v="0"/>
    <x v="1"/>
    <s v="Global Task Chair, Black"/>
    <n v="122.13600000000001"/>
    <n v="3"/>
    <n v="0.2"/>
    <n v="-13.740299999999994"/>
  </r>
  <r>
    <n v="6744"/>
    <x v="3349"/>
    <x v="1"/>
    <x v="1130"/>
    <d v="2012-02-20T00:00:00"/>
    <s v="Standard Class"/>
    <x v="133"/>
    <s v="Sung Pak"/>
    <x v="1"/>
    <s v="United States"/>
    <s v="Dover"/>
    <x v="38"/>
    <n v="3820"/>
    <x v="3"/>
    <s v="OFF-PA-10002751"/>
    <x v="1"/>
    <x v="10"/>
    <s v="Xerox 1920"/>
    <n v="35.880000000000003"/>
    <n v="6"/>
    <n v="0"/>
    <n v="16.146000000000001"/>
  </r>
  <r>
    <n v="6745"/>
    <x v="3350"/>
    <x v="3"/>
    <x v="114"/>
    <d v="2014-06-19T00:00:00"/>
    <s v="Second Class"/>
    <x v="394"/>
    <s v="Christine Sundaresam"/>
    <x v="0"/>
    <s v="United States"/>
    <s v="Dublin"/>
    <x v="24"/>
    <n v="43017"/>
    <x v="3"/>
    <s v="TEC-AC-10001606"/>
    <x v="2"/>
    <x v="11"/>
    <s v="Logitech Wireless Performance Mouse MX for PC and Mac"/>
    <n v="479.952"/>
    <n v="6"/>
    <n v="0.2"/>
    <n v="107.98920000000001"/>
  </r>
  <r>
    <n v="6746"/>
    <x v="3350"/>
    <x v="3"/>
    <x v="114"/>
    <d v="2014-06-19T00:00:00"/>
    <s v="Second Class"/>
    <x v="394"/>
    <s v="Christine Sundaresam"/>
    <x v="0"/>
    <s v="United States"/>
    <s v="Dublin"/>
    <x v="24"/>
    <n v="43017"/>
    <x v="3"/>
    <s v="OFF-AR-10001427"/>
    <x v="1"/>
    <x v="6"/>
    <s v="Newell 330"/>
    <n v="23.92"/>
    <n v="5"/>
    <n v="0.2"/>
    <n v="1.7940000000000005"/>
  </r>
  <r>
    <n v="6747"/>
    <x v="3351"/>
    <x v="3"/>
    <x v="38"/>
    <d v="2014-11-17T00:00:00"/>
    <s v="First Class"/>
    <x v="33"/>
    <s v="Ken Brennan"/>
    <x v="1"/>
    <s v="United States"/>
    <s v="New York City"/>
    <x v="15"/>
    <n v="10009"/>
    <x v="3"/>
    <s v="TEC-PH-10004389"/>
    <x v="2"/>
    <x v="7"/>
    <s v="Nokia Lumia 925"/>
    <n v="629.94999999999993"/>
    <n v="5"/>
    <n v="0"/>
    <n v="163.78700000000003"/>
  </r>
  <r>
    <n v="6748"/>
    <x v="3352"/>
    <x v="3"/>
    <x v="157"/>
    <d v="2014-12-16T00:00:00"/>
    <s v="Standard Class"/>
    <x v="211"/>
    <s v="Allen Armold"/>
    <x v="0"/>
    <s v="United States"/>
    <s v="New York City"/>
    <x v="15"/>
    <n v="10035"/>
    <x v="3"/>
    <s v="OFF-BI-10002498"/>
    <x v="1"/>
    <x v="8"/>
    <s v="Clear Mylar Reinforcing Strips"/>
    <n v="14.952000000000002"/>
    <n v="1"/>
    <n v="0.2"/>
    <n v="5.0462999999999996"/>
  </r>
  <r>
    <n v="6749"/>
    <x v="3352"/>
    <x v="3"/>
    <x v="157"/>
    <d v="2014-12-16T00:00:00"/>
    <s v="Standard Class"/>
    <x v="211"/>
    <s v="Allen Armold"/>
    <x v="0"/>
    <s v="United States"/>
    <s v="New York City"/>
    <x v="15"/>
    <n v="10035"/>
    <x v="3"/>
    <s v="OFF-PA-10002245"/>
    <x v="1"/>
    <x v="10"/>
    <s v="Xerox 1895"/>
    <n v="17.940000000000001"/>
    <n v="3"/>
    <n v="0"/>
    <n v="8.0730000000000004"/>
  </r>
  <r>
    <n v="6750"/>
    <x v="3352"/>
    <x v="3"/>
    <x v="157"/>
    <d v="2014-12-16T00:00:00"/>
    <s v="Standard Class"/>
    <x v="211"/>
    <s v="Allen Armold"/>
    <x v="0"/>
    <s v="United States"/>
    <s v="New York City"/>
    <x v="15"/>
    <n v="10035"/>
    <x v="3"/>
    <s v="TEC-PH-10004522"/>
    <x v="2"/>
    <x v="7"/>
    <s v="Dexim XPower Skin Super-Thin Power Case for iPhone 5 - Black"/>
    <n v="116.98"/>
    <n v="2"/>
    <n v="0"/>
    <n v="29.245000000000005"/>
  </r>
  <r>
    <n v="6751"/>
    <x v="3353"/>
    <x v="0"/>
    <x v="931"/>
    <d v="2013-07-01T00:00:00"/>
    <s v="Second Class"/>
    <x v="669"/>
    <s v="Becky Pak"/>
    <x v="0"/>
    <s v="United States"/>
    <s v="Paterson"/>
    <x v="30"/>
    <n v="7501"/>
    <x v="3"/>
    <s v="FUR-CH-10003535"/>
    <x v="0"/>
    <x v="1"/>
    <s v="Global Armless Task Chair, Royal Blue"/>
    <n v="121.96"/>
    <n v="2"/>
    <n v="0"/>
    <n v="20.733199999999997"/>
  </r>
  <r>
    <n v="6752"/>
    <x v="3353"/>
    <x v="0"/>
    <x v="931"/>
    <d v="2013-07-01T00:00:00"/>
    <s v="Second Class"/>
    <x v="669"/>
    <s v="Becky Pak"/>
    <x v="0"/>
    <s v="United States"/>
    <s v="Paterson"/>
    <x v="30"/>
    <n v="7501"/>
    <x v="3"/>
    <s v="OFF-AP-10000595"/>
    <x v="1"/>
    <x v="9"/>
    <s v="Disposable Triple-Filter Dust Bags"/>
    <n v="8.74"/>
    <n v="2"/>
    <n v="0"/>
    <n v="2.2724000000000002"/>
  </r>
  <r>
    <n v="6753"/>
    <x v="3353"/>
    <x v="0"/>
    <x v="931"/>
    <d v="2013-07-01T00:00:00"/>
    <s v="Second Class"/>
    <x v="669"/>
    <s v="Becky Pak"/>
    <x v="0"/>
    <s v="United States"/>
    <s v="Paterson"/>
    <x v="30"/>
    <n v="7501"/>
    <x v="3"/>
    <s v="OFF-PA-10003039"/>
    <x v="1"/>
    <x v="10"/>
    <s v="Xerox 1960"/>
    <n v="61.96"/>
    <n v="2"/>
    <n v="0"/>
    <n v="27.881999999999998"/>
  </r>
  <r>
    <n v="6754"/>
    <x v="3353"/>
    <x v="0"/>
    <x v="931"/>
    <d v="2013-07-01T00:00:00"/>
    <s v="Second Class"/>
    <x v="669"/>
    <s v="Becky Pak"/>
    <x v="0"/>
    <s v="United States"/>
    <s v="Paterson"/>
    <x v="30"/>
    <n v="7501"/>
    <x v="3"/>
    <s v="OFF-BI-10002003"/>
    <x v="1"/>
    <x v="8"/>
    <s v="Ibico Presentation Index for Binding Systems"/>
    <n v="7.96"/>
    <n v="2"/>
    <n v="0"/>
    <n v="3.7412000000000001"/>
  </r>
  <r>
    <n v="6755"/>
    <x v="3353"/>
    <x v="0"/>
    <x v="931"/>
    <d v="2013-07-01T00:00:00"/>
    <s v="Second Class"/>
    <x v="669"/>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x v="779"/>
    <s v="Theresa Coyne"/>
    <x v="1"/>
    <s v="United States"/>
    <s v="Lakewood"/>
    <x v="30"/>
    <n v="8701"/>
    <x v="3"/>
    <s v="FUR-FU-10002445"/>
    <x v="0"/>
    <x v="5"/>
    <s v="DAX Two-Tone Rosewood/Black Document Frame, Desktop, 5 x 7"/>
    <n v="47.400000000000006"/>
    <n v="5"/>
    <n v="0"/>
    <n v="18.960000000000004"/>
  </r>
  <r>
    <n v="6757"/>
    <x v="3354"/>
    <x v="3"/>
    <x v="175"/>
    <d v="2014-09-20T00:00:00"/>
    <s v="Standard Class"/>
    <x v="779"/>
    <s v="Theresa Coyne"/>
    <x v="1"/>
    <s v="United States"/>
    <s v="Lakewood"/>
    <x v="30"/>
    <n v="8701"/>
    <x v="3"/>
    <s v="FUR-CH-10003606"/>
    <x v="0"/>
    <x v="1"/>
    <s v="SAFCO Folding Chair Trolley"/>
    <n v="512.96"/>
    <n v="4"/>
    <n v="0"/>
    <n v="143.62880000000001"/>
  </r>
  <r>
    <n v="6758"/>
    <x v="3354"/>
    <x v="3"/>
    <x v="175"/>
    <d v="2014-09-20T00:00:00"/>
    <s v="Standard Class"/>
    <x v="779"/>
    <s v="Theresa Coyne"/>
    <x v="1"/>
    <s v="United States"/>
    <s v="Lakewood"/>
    <x v="30"/>
    <n v="8701"/>
    <x v="3"/>
    <s v="TEC-PH-10002115"/>
    <x v="2"/>
    <x v="7"/>
    <s v="Plantronics 81402"/>
    <n v="395.93999999999994"/>
    <n v="6"/>
    <n v="0"/>
    <n v="102.94440000000002"/>
  </r>
  <r>
    <n v="6759"/>
    <x v="3354"/>
    <x v="3"/>
    <x v="175"/>
    <d v="2014-09-20T00:00:00"/>
    <s v="Standard Class"/>
    <x v="779"/>
    <s v="Theresa Coyne"/>
    <x v="1"/>
    <s v="United States"/>
    <s v="Lakewood"/>
    <x v="30"/>
    <n v="8701"/>
    <x v="3"/>
    <s v="OFF-ST-10000934"/>
    <x v="1"/>
    <x v="4"/>
    <s v="Contico 72&quot;H Heavy-Duty Storage System"/>
    <n v="81.96"/>
    <n v="2"/>
    <n v="0"/>
    <n v="0"/>
  </r>
  <r>
    <n v="6760"/>
    <x v="3355"/>
    <x v="3"/>
    <x v="574"/>
    <d v="2014-12-09T00:00:00"/>
    <s v="Standard Class"/>
    <x v="767"/>
    <s v="Barry Gonzalez"/>
    <x v="0"/>
    <s v="United States"/>
    <s v="Greensboro"/>
    <x v="3"/>
    <n v="27405"/>
    <x v="0"/>
    <s v="OFF-AR-10003903"/>
    <x v="1"/>
    <x v="6"/>
    <s v="Sanford 52201 APSCO Electric Pencil Sharpener"/>
    <n v="32.776000000000003"/>
    <n v="1"/>
    <n v="0.2"/>
    <n v="2.4581999999999997"/>
  </r>
  <r>
    <n v="6761"/>
    <x v="3356"/>
    <x v="3"/>
    <x v="335"/>
    <d v="2014-07-01T00:00:00"/>
    <s v="Standard Class"/>
    <x v="157"/>
    <s v="Denny Ordway"/>
    <x v="0"/>
    <s v="United States"/>
    <s v="New York City"/>
    <x v="15"/>
    <n v="10035"/>
    <x v="3"/>
    <s v="OFF-ST-10004123"/>
    <x v="1"/>
    <x v="4"/>
    <s v="Safco Industrial Wire Shelving System"/>
    <n v="272.94"/>
    <n v="3"/>
    <n v="0"/>
    <n v="0"/>
  </r>
  <r>
    <n v="6762"/>
    <x v="3357"/>
    <x v="0"/>
    <x v="1131"/>
    <d v="2013-07-27T00:00:00"/>
    <s v="Second Class"/>
    <x v="715"/>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x v="210"/>
    <s v="Rob Lucas"/>
    <x v="0"/>
    <s v="United States"/>
    <s v="Chicago"/>
    <x v="10"/>
    <n v="60623"/>
    <x v="2"/>
    <s v="OFF-LA-10000240"/>
    <x v="1"/>
    <x v="2"/>
    <s v="Self-Adhesive Address Labels for Typewriters by Universal"/>
    <n v="29.24"/>
    <n v="5"/>
    <n v="0.2"/>
    <n v="9.8685000000000009"/>
  </r>
  <r>
    <n v="6764"/>
    <x v="3358"/>
    <x v="0"/>
    <x v="476"/>
    <d v="2013-09-09T00:00:00"/>
    <s v="Standard Class"/>
    <x v="210"/>
    <s v="Rob Lucas"/>
    <x v="0"/>
    <s v="United States"/>
    <s v="Chicago"/>
    <x v="10"/>
    <n v="60623"/>
    <x v="2"/>
    <s v="OFF-ST-10002485"/>
    <x v="1"/>
    <x v="4"/>
    <s v="Rogers Deluxe File Chest"/>
    <n v="35.167999999999999"/>
    <n v="2"/>
    <n v="0.2"/>
    <n v="-8.3524000000000012"/>
  </r>
  <r>
    <n v="6765"/>
    <x v="3358"/>
    <x v="0"/>
    <x v="476"/>
    <d v="2013-09-09T00:00:00"/>
    <s v="Standard Class"/>
    <x v="210"/>
    <s v="Rob Lucas"/>
    <x v="0"/>
    <s v="United States"/>
    <s v="Chicago"/>
    <x v="10"/>
    <n v="60623"/>
    <x v="2"/>
    <s v="TEC-MA-10003230"/>
    <x v="2"/>
    <x v="15"/>
    <s v="Okidata C610n Printer"/>
    <n v="1362.8999999999999"/>
    <n v="3"/>
    <n v="0.3"/>
    <n v="-19.470000000000141"/>
  </r>
  <r>
    <n v="6766"/>
    <x v="3359"/>
    <x v="3"/>
    <x v="693"/>
    <d v="2014-04-25T00:00:00"/>
    <s v="Standard Class"/>
    <x v="695"/>
    <s v="Sarah Jordon"/>
    <x v="0"/>
    <s v="United States"/>
    <s v="Chicago"/>
    <x v="10"/>
    <n v="60653"/>
    <x v="2"/>
    <s v="FUR-CH-10002602"/>
    <x v="0"/>
    <x v="1"/>
    <s v="DMI Arturo Collection Mission-style Design Wood Chair"/>
    <n v="317.05799999999999"/>
    <n v="3"/>
    <n v="0.3"/>
    <n v="-18.117599999999996"/>
  </r>
  <r>
    <n v="6767"/>
    <x v="3359"/>
    <x v="3"/>
    <x v="693"/>
    <d v="2014-04-25T00:00:00"/>
    <s v="Standard Class"/>
    <x v="695"/>
    <s v="Sarah Jordon"/>
    <x v="0"/>
    <s v="United States"/>
    <s v="Chicago"/>
    <x v="10"/>
    <n v="60653"/>
    <x v="2"/>
    <s v="OFF-AR-10001683"/>
    <x v="1"/>
    <x v="6"/>
    <s v="Lumber Crayons"/>
    <n v="15.76"/>
    <n v="2"/>
    <n v="0.2"/>
    <n v="3.5460000000000007"/>
  </r>
  <r>
    <n v="6768"/>
    <x v="3359"/>
    <x v="3"/>
    <x v="693"/>
    <d v="2014-04-25T00:00:00"/>
    <s v="Standard Class"/>
    <x v="695"/>
    <s v="Sarah Jordon"/>
    <x v="0"/>
    <s v="United States"/>
    <s v="Chicago"/>
    <x v="10"/>
    <n v="60653"/>
    <x v="2"/>
    <s v="FUR-FU-10002456"/>
    <x v="0"/>
    <x v="5"/>
    <s v="Master Caster Door Stop, Large Neon Orange"/>
    <n v="14.560000000000002"/>
    <n v="5"/>
    <n v="0.6"/>
    <n v="-6.1879999999999988"/>
  </r>
  <r>
    <n v="6769"/>
    <x v="3360"/>
    <x v="2"/>
    <x v="1132"/>
    <d v="2011-08-16T00:00:00"/>
    <s v="Standard Class"/>
    <x v="728"/>
    <s v="Charles Sheldon"/>
    <x v="1"/>
    <s v="United States"/>
    <s v="Lakewood"/>
    <x v="30"/>
    <n v="8701"/>
    <x v="3"/>
    <s v="OFF-BI-10002854"/>
    <x v="1"/>
    <x v="8"/>
    <s v="Performers Binder/Pad Holder, Black"/>
    <n v="196.21"/>
    <n v="7"/>
    <n v="0"/>
    <n v="98.105000000000004"/>
  </r>
  <r>
    <n v="6770"/>
    <x v="3361"/>
    <x v="3"/>
    <x v="20"/>
    <d v="2014-09-24T00:00:00"/>
    <s v="Standard Class"/>
    <x v="655"/>
    <s v="Julie Prescott"/>
    <x v="2"/>
    <s v="United States"/>
    <s v="Columbus"/>
    <x v="32"/>
    <n v="31907"/>
    <x v="0"/>
    <s v="OFF-AR-10002445"/>
    <x v="1"/>
    <x v="6"/>
    <s v="SANFORD Major Accent Highlighters"/>
    <n v="35.4"/>
    <n v="5"/>
    <n v="0"/>
    <n v="13.452000000000002"/>
  </r>
  <r>
    <n v="6771"/>
    <x v="3362"/>
    <x v="3"/>
    <x v="34"/>
    <d v="2014-12-14T00:00:00"/>
    <s v="Standard Class"/>
    <x v="714"/>
    <s v="Nick Crebassa"/>
    <x v="1"/>
    <s v="United States"/>
    <s v="Phoenix"/>
    <x v="16"/>
    <n v="85023"/>
    <x v="1"/>
    <s v="OFF-PA-10004359"/>
    <x v="1"/>
    <x v="10"/>
    <s v="Multicolor Computer Printout Paper"/>
    <n v="419.4"/>
    <n v="5"/>
    <n v="0.2"/>
    <n v="146.79"/>
  </r>
  <r>
    <n v="6772"/>
    <x v="3362"/>
    <x v="3"/>
    <x v="34"/>
    <d v="2014-12-14T00:00:00"/>
    <s v="Standard Class"/>
    <x v="714"/>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x v="194"/>
    <s v="Carl Weiss"/>
    <x v="2"/>
    <s v="United States"/>
    <s v="Los Angeles"/>
    <x v="1"/>
    <n v="90004"/>
    <x v="1"/>
    <s v="OFF-BI-10003314"/>
    <x v="1"/>
    <x v="8"/>
    <s v="Tuff Stuff Recycled Round Ring Binders"/>
    <n v="7.7120000000000006"/>
    <n v="2"/>
    <n v="0.2"/>
    <n v="2.7956000000000003"/>
  </r>
  <r>
    <n v="6774"/>
    <x v="3363"/>
    <x v="0"/>
    <x v="254"/>
    <d v="2013-11-09T00:00:00"/>
    <s v="Standard Class"/>
    <x v="194"/>
    <s v="Carl Weiss"/>
    <x v="2"/>
    <s v="United States"/>
    <s v="Los Angeles"/>
    <x v="1"/>
    <n v="90004"/>
    <x v="1"/>
    <s v="OFF-BI-10000494"/>
    <x v="1"/>
    <x v="8"/>
    <s v="Acco Economy Flexible Poly Round Ring Binder"/>
    <n v="4.1760000000000002"/>
    <n v="1"/>
    <n v="0.2"/>
    <n v="1.3049999999999997"/>
  </r>
  <r>
    <n v="6775"/>
    <x v="3363"/>
    <x v="0"/>
    <x v="254"/>
    <d v="2013-11-09T00:00:00"/>
    <s v="Standard Class"/>
    <x v="194"/>
    <s v="Carl Weiss"/>
    <x v="2"/>
    <s v="United States"/>
    <s v="Los Angeles"/>
    <x v="1"/>
    <n v="90004"/>
    <x v="1"/>
    <s v="OFF-PA-10000295"/>
    <x v="1"/>
    <x v="10"/>
    <s v="Xerox 229"/>
    <n v="38.880000000000003"/>
    <n v="6"/>
    <n v="0"/>
    <n v="18.662400000000002"/>
  </r>
  <r>
    <n v="6776"/>
    <x v="3364"/>
    <x v="1"/>
    <x v="368"/>
    <d v="2012-04-04T00:00:00"/>
    <s v="Standard Class"/>
    <x v="441"/>
    <s v="Chad McGuire"/>
    <x v="0"/>
    <s v="United States"/>
    <s v="New York City"/>
    <x v="15"/>
    <n v="10024"/>
    <x v="3"/>
    <s v="OFF-PA-10002615"/>
    <x v="1"/>
    <x v="10"/>
    <s v="Ampad Gold Fibre Wirebound Steno Books, 6&quot; x 9&quot;, Gregg Ruled"/>
    <n v="17.64"/>
    <n v="4"/>
    <n v="0"/>
    <n v="8.1143999999999998"/>
  </r>
  <r>
    <n v="6777"/>
    <x v="3365"/>
    <x v="0"/>
    <x v="64"/>
    <d v="2013-09-12T00:00:00"/>
    <s v="Standard Class"/>
    <x v="690"/>
    <s v="Pete Takahito"/>
    <x v="0"/>
    <s v="United States"/>
    <s v="San Antonio"/>
    <x v="5"/>
    <n v="78207"/>
    <x v="2"/>
    <s v="OFF-ST-10003479"/>
    <x v="1"/>
    <x v="4"/>
    <s v="Eldon Base for stackable storage shelf, platinum"/>
    <n v="93.456000000000003"/>
    <n v="3"/>
    <n v="0.2"/>
    <n v="-17.523000000000014"/>
  </r>
  <r>
    <n v="6778"/>
    <x v="3366"/>
    <x v="3"/>
    <x v="480"/>
    <d v="2014-02-02T00:00:00"/>
    <s v="Standard Class"/>
    <x v="642"/>
    <s v="Craig Leslie"/>
    <x v="2"/>
    <s v="United States"/>
    <s v="New York City"/>
    <x v="15"/>
    <n v="10009"/>
    <x v="3"/>
    <s v="TEC-AC-10002800"/>
    <x v="2"/>
    <x v="11"/>
    <s v="Plantronics Audio 478 Stereo USB Headset"/>
    <n v="449.91"/>
    <n v="9"/>
    <n v="0"/>
    <n v="157.46849999999998"/>
  </r>
  <r>
    <n v="6779"/>
    <x v="3367"/>
    <x v="0"/>
    <x v="323"/>
    <d v="2013-09-09T00:00:00"/>
    <s v="Second Class"/>
    <x v="520"/>
    <s v="Herbert Flentye"/>
    <x v="0"/>
    <s v="United States"/>
    <s v="Baltimore"/>
    <x v="39"/>
    <n v="21215"/>
    <x v="3"/>
    <s v="FUR-BO-10003159"/>
    <x v="0"/>
    <x v="0"/>
    <s v="Sauder Camden County Collection Libraries, Planked Cherry Finish"/>
    <n v="344.94"/>
    <n v="3"/>
    <n v="0"/>
    <n v="31.044599999999974"/>
  </r>
  <r>
    <n v="6780"/>
    <x v="3367"/>
    <x v="0"/>
    <x v="323"/>
    <d v="2013-09-09T00:00:00"/>
    <s v="Second Class"/>
    <x v="520"/>
    <s v="Herbert Flentye"/>
    <x v="0"/>
    <s v="United States"/>
    <s v="Baltimore"/>
    <x v="39"/>
    <n v="21215"/>
    <x v="3"/>
    <s v="FUR-FU-10002364"/>
    <x v="0"/>
    <x v="5"/>
    <s v="Eldon Expressions Wood Desk Accessories, Oak"/>
    <n v="14.76"/>
    <n v="2"/>
    <n v="0"/>
    <n v="4.2803999999999984"/>
  </r>
  <r>
    <n v="6781"/>
    <x v="3367"/>
    <x v="0"/>
    <x v="323"/>
    <d v="2013-09-09T00:00:00"/>
    <s v="Second Class"/>
    <x v="520"/>
    <s v="Herbert Flentye"/>
    <x v="0"/>
    <s v="United States"/>
    <s v="Baltimore"/>
    <x v="39"/>
    <n v="21215"/>
    <x v="3"/>
    <s v="OFF-BI-10003350"/>
    <x v="1"/>
    <x v="8"/>
    <s v="Acco Expandable Hanging Binders"/>
    <n v="12.76"/>
    <n v="2"/>
    <n v="0"/>
    <n v="5.8695999999999993"/>
  </r>
  <r>
    <n v="6782"/>
    <x v="3367"/>
    <x v="0"/>
    <x v="323"/>
    <d v="2013-09-09T00:00:00"/>
    <s v="Second Class"/>
    <x v="520"/>
    <s v="Herbert Flentye"/>
    <x v="0"/>
    <s v="United States"/>
    <s v="Baltimore"/>
    <x v="39"/>
    <n v="21215"/>
    <x v="3"/>
    <s v="OFF-LA-10004093"/>
    <x v="1"/>
    <x v="2"/>
    <s v="Avery 486"/>
    <n v="58.48"/>
    <n v="8"/>
    <n v="0"/>
    <n v="27.485599999999998"/>
  </r>
  <r>
    <n v="6783"/>
    <x v="3368"/>
    <x v="3"/>
    <x v="800"/>
    <d v="2014-07-29T00:00:00"/>
    <s v="Second Class"/>
    <x v="547"/>
    <s v="John Castell"/>
    <x v="0"/>
    <s v="United States"/>
    <s v="Philadelphia"/>
    <x v="9"/>
    <n v="19143"/>
    <x v="3"/>
    <s v="FUR-FU-10000732"/>
    <x v="0"/>
    <x v="5"/>
    <s v="Eldon 200 Class Desk Accessories"/>
    <n v="20.096000000000004"/>
    <n v="4"/>
    <n v="0.2"/>
    <n v="3.0143999999999984"/>
  </r>
  <r>
    <n v="6784"/>
    <x v="3368"/>
    <x v="3"/>
    <x v="800"/>
    <d v="2014-07-29T00:00:00"/>
    <s v="Second Class"/>
    <x v="547"/>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x v="547"/>
    <s v="John Castell"/>
    <x v="0"/>
    <s v="United States"/>
    <s v="Philadelphia"/>
    <x v="9"/>
    <n v="19143"/>
    <x v="3"/>
    <s v="FUR-TA-10001771"/>
    <x v="0"/>
    <x v="3"/>
    <s v="Bush Cubix Conference Tables, Fully Assembled"/>
    <n v="138.58799999999999"/>
    <n v="1"/>
    <n v="0.4"/>
    <n v="-34.646999999999991"/>
  </r>
  <r>
    <n v="6786"/>
    <x v="3368"/>
    <x v="3"/>
    <x v="800"/>
    <d v="2014-07-29T00:00:00"/>
    <s v="Second Class"/>
    <x v="547"/>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x v="547"/>
    <s v="John Castell"/>
    <x v="0"/>
    <s v="United States"/>
    <s v="Philadelphia"/>
    <x v="9"/>
    <n v="19143"/>
    <x v="3"/>
    <s v="OFF-PA-10004100"/>
    <x v="1"/>
    <x v="10"/>
    <s v="Xerox 216"/>
    <n v="20.736000000000004"/>
    <n v="4"/>
    <n v="0.2"/>
    <n v="7.2576000000000001"/>
  </r>
  <r>
    <n v="6788"/>
    <x v="3369"/>
    <x v="1"/>
    <x v="1023"/>
    <d v="2012-09-20T00:00:00"/>
    <s v="Standard Class"/>
    <x v="101"/>
    <s v="Jonathan Howell"/>
    <x v="0"/>
    <s v="United States"/>
    <s v="Atlanta"/>
    <x v="32"/>
    <n v="30318"/>
    <x v="0"/>
    <s v="FUR-FU-10003975"/>
    <x v="0"/>
    <x v="5"/>
    <s v="Eldon Advantage Chair Mats for Low to Medium Pile Carpets"/>
    <n v="129.93"/>
    <n v="3"/>
    <n v="0"/>
    <n v="12.992999999999988"/>
  </r>
  <r>
    <n v="6789"/>
    <x v="3369"/>
    <x v="1"/>
    <x v="1023"/>
    <d v="2012-09-20T00:00:00"/>
    <s v="Standard Class"/>
    <x v="101"/>
    <s v="Jonathan Howell"/>
    <x v="0"/>
    <s v="United States"/>
    <s v="Atlanta"/>
    <x v="32"/>
    <n v="30318"/>
    <x v="0"/>
    <s v="OFF-PA-10001712"/>
    <x v="1"/>
    <x v="10"/>
    <s v="Xerox 1948"/>
    <n v="69.930000000000007"/>
    <n v="7"/>
    <n v="0"/>
    <n v="31.468499999999999"/>
  </r>
  <r>
    <n v="6790"/>
    <x v="3370"/>
    <x v="1"/>
    <x v="67"/>
    <d v="2012-09-09T00:00:00"/>
    <s v="Second Class"/>
    <x v="566"/>
    <s v="Corey Catlett"/>
    <x v="1"/>
    <s v="United States"/>
    <s v="Durham"/>
    <x v="3"/>
    <n v="27707"/>
    <x v="0"/>
    <s v="OFF-AR-10001953"/>
    <x v="1"/>
    <x v="6"/>
    <s v="Boston 1645 Deluxe Heavier-Duty Electric Pencil Sharpener"/>
    <n v="140.73599999999999"/>
    <n v="4"/>
    <n v="0.2"/>
    <n v="12.314400000000006"/>
  </r>
  <r>
    <n v="6791"/>
    <x v="3371"/>
    <x v="0"/>
    <x v="76"/>
    <d v="2013-11-18T00:00:00"/>
    <s v="First Class"/>
    <x v="780"/>
    <s v="Ionia McGrath"/>
    <x v="0"/>
    <s v="United States"/>
    <s v="Roseville"/>
    <x v="1"/>
    <n v="95661"/>
    <x v="1"/>
    <s v="OFF-BI-10004967"/>
    <x v="1"/>
    <x v="8"/>
    <s v="Round Ring Binders"/>
    <n v="8.32"/>
    <n v="5"/>
    <n v="0.2"/>
    <n v="2.8079999999999998"/>
  </r>
  <r>
    <n v="6792"/>
    <x v="3372"/>
    <x v="0"/>
    <x v="338"/>
    <d v="2013-11-16T00:00:00"/>
    <s v="Standard Class"/>
    <x v="408"/>
    <s v="Ben Ferrer"/>
    <x v="2"/>
    <s v="United States"/>
    <s v="Sacramento"/>
    <x v="1"/>
    <n v="95823"/>
    <x v="1"/>
    <s v="FUR-FU-10003731"/>
    <x v="0"/>
    <x v="5"/>
    <s v="Eldon Expressions Wood and Plastic Desk Accessories, Oak"/>
    <n v="9.98"/>
    <n v="1"/>
    <n v="0"/>
    <n v="2.7944000000000004"/>
  </r>
  <r>
    <n v="6793"/>
    <x v="3373"/>
    <x v="2"/>
    <x v="860"/>
    <d v="2011-08-18T00:00:00"/>
    <s v="First Class"/>
    <x v="394"/>
    <s v="Christine Sundaresam"/>
    <x v="0"/>
    <s v="United States"/>
    <s v="Fairfield"/>
    <x v="29"/>
    <n v="6824"/>
    <x v="3"/>
    <s v="OFF-BI-10001989"/>
    <x v="1"/>
    <x v="8"/>
    <s v="Premium Transparent Presentation Covers by GBC"/>
    <n v="62.94"/>
    <n v="3"/>
    <n v="0"/>
    <n v="30.211199999999998"/>
  </r>
  <r>
    <n v="6794"/>
    <x v="3374"/>
    <x v="1"/>
    <x v="547"/>
    <d v="2012-11-20T00:00:00"/>
    <s v="Standard Class"/>
    <x v="204"/>
    <s v="Matt Connell"/>
    <x v="1"/>
    <s v="United States"/>
    <s v="Chicago"/>
    <x v="10"/>
    <n v="60610"/>
    <x v="2"/>
    <s v="OFF-ST-10000344"/>
    <x v="1"/>
    <x v="4"/>
    <s v="Neat Ideas Personal Hanging Folder Files, Black"/>
    <n v="21.488"/>
    <n v="2"/>
    <n v="0.2"/>
    <n v="1.6115999999999993"/>
  </r>
  <r>
    <n v="6795"/>
    <x v="3374"/>
    <x v="1"/>
    <x v="547"/>
    <d v="2012-11-20T00:00:00"/>
    <s v="Standard Class"/>
    <x v="204"/>
    <s v="Matt Connell"/>
    <x v="1"/>
    <s v="United States"/>
    <s v="Chicago"/>
    <x v="10"/>
    <n v="60610"/>
    <x v="2"/>
    <s v="TEC-PH-10001051"/>
    <x v="2"/>
    <x v="7"/>
    <s v="HTC One"/>
    <n v="239.976"/>
    <n v="3"/>
    <n v="0.2"/>
    <n v="26.997299999999967"/>
  </r>
  <r>
    <n v="6796"/>
    <x v="3374"/>
    <x v="1"/>
    <x v="547"/>
    <d v="2012-11-20T00:00:00"/>
    <s v="Standard Class"/>
    <x v="204"/>
    <s v="Matt Connell"/>
    <x v="1"/>
    <s v="United States"/>
    <s v="Chicago"/>
    <x v="10"/>
    <n v="60610"/>
    <x v="2"/>
    <s v="FUR-FU-10001215"/>
    <x v="0"/>
    <x v="5"/>
    <s v="Howard Miller 11-1/2&quot; Diameter Brentwood Wall Clock"/>
    <n v="34.504000000000005"/>
    <n v="2"/>
    <n v="0.6"/>
    <n v="-15.526799999999994"/>
  </r>
  <r>
    <n v="6797"/>
    <x v="3375"/>
    <x v="1"/>
    <x v="767"/>
    <d v="2012-08-25T00:00:00"/>
    <s v="Same Day"/>
    <x v="498"/>
    <s v="Mick Crebagga"/>
    <x v="0"/>
    <s v="United States"/>
    <s v="Houston"/>
    <x v="5"/>
    <n v="77041"/>
    <x v="2"/>
    <s v="FUR-FU-10001473"/>
    <x v="0"/>
    <x v="5"/>
    <s v="Eldon Executive Woodline II Desk Accessories, Mahogany"/>
    <n v="20.103999999999999"/>
    <n v="2"/>
    <n v="0.6"/>
    <n v="-16.585799999999999"/>
  </r>
  <r>
    <n v="6798"/>
    <x v="3375"/>
    <x v="1"/>
    <x v="767"/>
    <d v="2012-08-25T00:00:00"/>
    <s v="Same Day"/>
    <x v="498"/>
    <s v="Mick Crebagga"/>
    <x v="0"/>
    <s v="United States"/>
    <s v="Houston"/>
    <x v="5"/>
    <n v="77041"/>
    <x v="2"/>
    <s v="OFF-BI-10000315"/>
    <x v="1"/>
    <x v="8"/>
    <s v="Poly Designer Cover &amp; Back"/>
    <n v="3.7979999999999987"/>
    <n v="1"/>
    <n v="0.8"/>
    <n v="-6.0768000000000004"/>
  </r>
  <r>
    <n v="6799"/>
    <x v="3375"/>
    <x v="1"/>
    <x v="767"/>
    <d v="2012-08-25T00:00:00"/>
    <s v="Same Day"/>
    <x v="498"/>
    <s v="Mick Crebagga"/>
    <x v="0"/>
    <s v="United States"/>
    <s v="Houston"/>
    <x v="5"/>
    <n v="77041"/>
    <x v="2"/>
    <s v="FUR-FU-10002240"/>
    <x v="0"/>
    <x v="5"/>
    <s v="Nu-Dell EZ-Mount Plastic Wall Frames"/>
    <n v="7.8800000000000008"/>
    <n v="5"/>
    <n v="0.6"/>
    <n v="-3.9399999999999995"/>
  </r>
  <r>
    <n v="6800"/>
    <x v="3376"/>
    <x v="0"/>
    <x v="591"/>
    <d v="2014-01-02T00:00:00"/>
    <s v="Standard Class"/>
    <x v="429"/>
    <s v="Laurel Workman"/>
    <x v="1"/>
    <s v="United States"/>
    <s v="Phoenix"/>
    <x v="16"/>
    <n v="85023"/>
    <x v="1"/>
    <s v="FUR-TA-10002607"/>
    <x v="0"/>
    <x v="3"/>
    <s v="KI Conference Tables"/>
    <n v="35.445"/>
    <n v="1"/>
    <n v="0.5"/>
    <n v="-24.102599999999995"/>
  </r>
  <r>
    <n v="6801"/>
    <x v="3376"/>
    <x v="0"/>
    <x v="591"/>
    <d v="2014-01-02T00:00:00"/>
    <s v="Standard Class"/>
    <x v="429"/>
    <s v="Laurel Workman"/>
    <x v="1"/>
    <s v="United States"/>
    <s v="Phoenix"/>
    <x v="16"/>
    <n v="85023"/>
    <x v="1"/>
    <s v="TEC-MA-10003356"/>
    <x v="2"/>
    <x v="15"/>
    <s v="Panasonic KX MC6040 Color Laser Multifunction Printer"/>
    <n v="269.97000000000003"/>
    <n v="2"/>
    <n v="0.7"/>
    <n v="-386.95699999999999"/>
  </r>
  <r>
    <n v="6802"/>
    <x v="3376"/>
    <x v="0"/>
    <x v="591"/>
    <d v="2014-01-02T00:00:00"/>
    <s v="Standard Class"/>
    <x v="429"/>
    <s v="Laurel Workman"/>
    <x v="1"/>
    <s v="United States"/>
    <s v="Phoenix"/>
    <x v="16"/>
    <n v="85023"/>
    <x v="1"/>
    <s v="TEC-AC-10002217"/>
    <x v="2"/>
    <x v="11"/>
    <s v="Imation Clip USB flash drive - 8 GB"/>
    <n v="45.120000000000005"/>
    <n v="3"/>
    <n v="0.2"/>
    <n v="-7.8960000000000008"/>
  </r>
  <r>
    <n v="6803"/>
    <x v="3376"/>
    <x v="0"/>
    <x v="591"/>
    <d v="2014-01-02T00:00:00"/>
    <s v="Standard Class"/>
    <x v="429"/>
    <s v="Laurel Workman"/>
    <x v="1"/>
    <s v="United States"/>
    <s v="Phoenix"/>
    <x v="16"/>
    <n v="85023"/>
    <x v="1"/>
    <s v="TEC-AC-10004353"/>
    <x v="2"/>
    <x v="11"/>
    <s v="Hypercom P1300 Pinpad"/>
    <n v="100.80000000000001"/>
    <n v="2"/>
    <n v="0.2"/>
    <n v="21.42"/>
  </r>
  <r>
    <n v="6804"/>
    <x v="3376"/>
    <x v="0"/>
    <x v="591"/>
    <d v="2014-01-02T00:00:00"/>
    <s v="Standard Class"/>
    <x v="429"/>
    <s v="Laurel Workman"/>
    <x v="1"/>
    <s v="United States"/>
    <s v="Phoenix"/>
    <x v="16"/>
    <n v="85023"/>
    <x v="1"/>
    <s v="FUR-CH-10004754"/>
    <x v="0"/>
    <x v="1"/>
    <s v="Global Stack Chair with Arms, Black"/>
    <n v="47.968000000000004"/>
    <n v="2"/>
    <n v="0.2"/>
    <n v="4.1971999999999987"/>
  </r>
  <r>
    <n v="6805"/>
    <x v="3377"/>
    <x v="2"/>
    <x v="1082"/>
    <d v="2011-10-06T00:00:00"/>
    <s v="First Class"/>
    <x v="168"/>
    <s v="Keith Herrera"/>
    <x v="0"/>
    <s v="United States"/>
    <s v="Pomona"/>
    <x v="1"/>
    <n v="91767"/>
    <x v="1"/>
    <s v="TEC-AC-10002800"/>
    <x v="2"/>
    <x v="11"/>
    <s v="Plantronics Audio 478 Stereo USB Headset"/>
    <n v="99.98"/>
    <n v="2"/>
    <n v="0"/>
    <n v="34.992999999999995"/>
  </r>
  <r>
    <n v="6806"/>
    <x v="3378"/>
    <x v="2"/>
    <x v="754"/>
    <d v="2011-11-25T00:00:00"/>
    <s v="First Class"/>
    <x v="516"/>
    <s v="Robert Barroso"/>
    <x v="1"/>
    <s v="United States"/>
    <s v="Atlanta"/>
    <x v="32"/>
    <n v="30318"/>
    <x v="0"/>
    <s v="OFF-PA-10001752"/>
    <x v="1"/>
    <x v="10"/>
    <s v="Hammermill CopyPlus Copy Paper (20Lb. and 84 Bright)"/>
    <n v="9.9600000000000009"/>
    <n v="2"/>
    <n v="0"/>
    <n v="4.8804000000000007"/>
  </r>
  <r>
    <n v="6807"/>
    <x v="3379"/>
    <x v="3"/>
    <x v="53"/>
    <d v="2014-12-30T00:00:00"/>
    <s v="Standard Class"/>
    <x v="241"/>
    <s v="Giulietta Dortch"/>
    <x v="1"/>
    <s v="United States"/>
    <s v="Everett"/>
    <x v="4"/>
    <n v="98208"/>
    <x v="1"/>
    <s v="OFF-BI-10003314"/>
    <x v="1"/>
    <x v="8"/>
    <s v="Tuff Stuff Recycled Round Ring Binders"/>
    <n v="3.8560000000000003"/>
    <n v="1"/>
    <n v="0.2"/>
    <n v="1.3978000000000002"/>
  </r>
  <r>
    <n v="6808"/>
    <x v="3380"/>
    <x v="1"/>
    <x v="1052"/>
    <d v="2012-04-05T00:00:00"/>
    <s v="Standard Class"/>
    <x v="182"/>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x v="182"/>
    <s v="Ed Braxton"/>
    <x v="1"/>
    <s v="United States"/>
    <s v="Houston"/>
    <x v="5"/>
    <n v="77095"/>
    <x v="2"/>
    <s v="FUR-FU-10001085"/>
    <x v="0"/>
    <x v="5"/>
    <s v="3M Polarizing Light Filter Sleeves"/>
    <n v="22.38"/>
    <n v="3"/>
    <n v="0.6"/>
    <n v="-7.8330000000000055"/>
  </r>
  <r>
    <n v="6810"/>
    <x v="3381"/>
    <x v="3"/>
    <x v="32"/>
    <d v="2014-09-16T00:00:00"/>
    <s v="First Class"/>
    <x v="519"/>
    <s v="Pamela Stobb"/>
    <x v="0"/>
    <s v="United States"/>
    <s v="Philadelphia"/>
    <x v="9"/>
    <n v="19140"/>
    <x v="3"/>
    <s v="OFF-BI-10000301"/>
    <x v="1"/>
    <x v="8"/>
    <s v="GBC Instant Report Kit"/>
    <n v="3.8820000000000006"/>
    <n v="2"/>
    <n v="0.7"/>
    <n v="-2.5880000000000001"/>
  </r>
  <r>
    <n v="6811"/>
    <x v="3381"/>
    <x v="3"/>
    <x v="32"/>
    <d v="2014-09-16T00:00:00"/>
    <s v="First Class"/>
    <x v="519"/>
    <s v="Pamela Stobb"/>
    <x v="0"/>
    <s v="United States"/>
    <s v="Philadelphia"/>
    <x v="9"/>
    <n v="19140"/>
    <x v="3"/>
    <s v="TEC-MA-10002930"/>
    <x v="2"/>
    <x v="15"/>
    <s v="Ricoh - Ink Collector Unit for GX3000 Series Printers"/>
    <n v="12.585000000000003"/>
    <n v="1"/>
    <n v="0.7"/>
    <n v="-18.038499999999996"/>
  </r>
  <r>
    <n v="6812"/>
    <x v="3381"/>
    <x v="3"/>
    <x v="32"/>
    <d v="2014-09-16T00:00:00"/>
    <s v="First Class"/>
    <x v="519"/>
    <s v="Pamela Stobb"/>
    <x v="0"/>
    <s v="United States"/>
    <s v="Philadelphia"/>
    <x v="9"/>
    <n v="19140"/>
    <x v="3"/>
    <s v="FUR-CH-10002372"/>
    <x v="0"/>
    <x v="1"/>
    <s v="Office Star - Ergonomically Designed Knee Chair"/>
    <n v="113.372"/>
    <n v="2"/>
    <n v="0.3"/>
    <n v="-29.152799999999992"/>
  </r>
  <r>
    <n v="6813"/>
    <x v="3381"/>
    <x v="3"/>
    <x v="32"/>
    <d v="2014-09-16T00:00:00"/>
    <s v="First Class"/>
    <x v="519"/>
    <s v="Pamela Stobb"/>
    <x v="0"/>
    <s v="United States"/>
    <s v="Philadelphia"/>
    <x v="9"/>
    <n v="19140"/>
    <x v="3"/>
    <s v="OFF-BI-10003707"/>
    <x v="1"/>
    <x v="8"/>
    <s v="Aluminum Screw Posts"/>
    <n v="18.312000000000001"/>
    <n v="4"/>
    <n v="0.7"/>
    <n v="-12.207999999999995"/>
  </r>
  <r>
    <n v="6814"/>
    <x v="3381"/>
    <x v="3"/>
    <x v="32"/>
    <d v="2014-09-16T00:00:00"/>
    <s v="First Class"/>
    <x v="519"/>
    <s v="Pamela Stobb"/>
    <x v="0"/>
    <s v="United States"/>
    <s v="Philadelphia"/>
    <x v="9"/>
    <n v="19140"/>
    <x v="3"/>
    <s v="FUR-FU-10001057"/>
    <x v="0"/>
    <x v="5"/>
    <s v="Tensor Track Tree Floor Lamp"/>
    <n v="127.93599999999999"/>
    <n v="8"/>
    <n v="0.2"/>
    <n v="4.7975999999999992"/>
  </r>
  <r>
    <n v="6815"/>
    <x v="3381"/>
    <x v="3"/>
    <x v="32"/>
    <d v="2014-09-16T00:00:00"/>
    <s v="First Class"/>
    <x v="519"/>
    <s v="Pamela Stobb"/>
    <x v="0"/>
    <s v="United States"/>
    <s v="Philadelphia"/>
    <x v="9"/>
    <n v="19140"/>
    <x v="3"/>
    <s v="TEC-MA-10001681"/>
    <x v="2"/>
    <x v="15"/>
    <s v="Lexmark MarkNet N8150 Wireless Print Server"/>
    <n v="241.17000000000002"/>
    <n v="2"/>
    <n v="0.7"/>
    <n v="-168.8189999999999"/>
  </r>
  <r>
    <n v="6816"/>
    <x v="3382"/>
    <x v="2"/>
    <x v="1103"/>
    <d v="2011-06-21T00:00:00"/>
    <s v="Standard Class"/>
    <x v="485"/>
    <s v="Gary Hwang"/>
    <x v="0"/>
    <s v="United States"/>
    <s v="Seattle"/>
    <x v="4"/>
    <n v="98105"/>
    <x v="1"/>
    <s v="FUR-FU-10003981"/>
    <x v="0"/>
    <x v="5"/>
    <s v="Eldon Wave Desk Accessories"/>
    <n v="6.24"/>
    <n v="3"/>
    <n v="0"/>
    <n v="2.6208000000000005"/>
  </r>
  <r>
    <n v="6817"/>
    <x v="3382"/>
    <x v="2"/>
    <x v="1103"/>
    <d v="2011-06-21T00:00:00"/>
    <s v="Standard Class"/>
    <x v="485"/>
    <s v="Gary Hwang"/>
    <x v="0"/>
    <s v="United States"/>
    <s v="Seattle"/>
    <x v="4"/>
    <n v="98105"/>
    <x v="1"/>
    <s v="OFF-FA-10000624"/>
    <x v="1"/>
    <x v="13"/>
    <s v="OIC Binder Clips"/>
    <n v="17.899999999999999"/>
    <n v="5"/>
    <n v="0"/>
    <n v="8.9499999999999993"/>
  </r>
  <r>
    <n v="6818"/>
    <x v="3382"/>
    <x v="2"/>
    <x v="1103"/>
    <d v="2011-06-21T00:00:00"/>
    <s v="Standard Class"/>
    <x v="485"/>
    <s v="Gary Hwang"/>
    <x v="0"/>
    <s v="United States"/>
    <s v="Seattle"/>
    <x v="4"/>
    <n v="98105"/>
    <x v="1"/>
    <s v="OFF-BI-10004995"/>
    <x v="1"/>
    <x v="8"/>
    <s v="GBC DocuBind P400 Electric Binding System"/>
    <n v="3266.3760000000002"/>
    <n v="3"/>
    <n v="0.2"/>
    <n v="1061.5721999999998"/>
  </r>
  <r>
    <n v="6819"/>
    <x v="3383"/>
    <x v="3"/>
    <x v="116"/>
    <d v="2015-01-02T00:00:00"/>
    <s v="Standard Class"/>
    <x v="628"/>
    <s v="Lori Olson"/>
    <x v="1"/>
    <s v="United States"/>
    <s v="Peoria"/>
    <x v="10"/>
    <n v="61604"/>
    <x v="2"/>
    <s v="OFF-BI-10003784"/>
    <x v="1"/>
    <x v="8"/>
    <s v="Computer Printout Index Tabs"/>
    <n v="1.6799999999999995"/>
    <n v="5"/>
    <n v="0.8"/>
    <n v="-2.6880000000000015"/>
  </r>
  <r>
    <n v="6820"/>
    <x v="3383"/>
    <x v="3"/>
    <x v="116"/>
    <d v="2015-01-02T00:00:00"/>
    <s v="Standard Class"/>
    <x v="628"/>
    <s v="Lori Olson"/>
    <x v="1"/>
    <s v="United States"/>
    <s v="Peoria"/>
    <x v="10"/>
    <n v="61604"/>
    <x v="2"/>
    <s v="FUR-FU-10004586"/>
    <x v="0"/>
    <x v="5"/>
    <s v="G.E. Longer-Life Indoor Recessed Floodlight Bulbs"/>
    <n v="7.968"/>
    <n v="3"/>
    <n v="0.6"/>
    <n v="-2.3903999999999996"/>
  </r>
  <r>
    <n v="6821"/>
    <x v="3383"/>
    <x v="3"/>
    <x v="116"/>
    <d v="2015-01-02T00:00:00"/>
    <s v="Standard Class"/>
    <x v="628"/>
    <s v="Lori Olson"/>
    <x v="1"/>
    <s v="United States"/>
    <s v="Peoria"/>
    <x v="10"/>
    <n v="61604"/>
    <x v="2"/>
    <s v="FUR-CH-10004698"/>
    <x v="0"/>
    <x v="1"/>
    <s v="Padded Folding Chairs, Black, 4/Carton"/>
    <n v="113.372"/>
    <n v="2"/>
    <n v="0.3"/>
    <n v="-3.2391999999999896"/>
  </r>
  <r>
    <n v="6822"/>
    <x v="3383"/>
    <x v="3"/>
    <x v="116"/>
    <d v="2015-01-02T00:00:00"/>
    <s v="Standard Class"/>
    <x v="628"/>
    <s v="Lori Olson"/>
    <x v="1"/>
    <s v="United States"/>
    <s v="Peoria"/>
    <x v="10"/>
    <n v="61604"/>
    <x v="2"/>
    <s v="FUR-FU-10001935"/>
    <x v="0"/>
    <x v="5"/>
    <s v="3M Hangers With Command Adhesive"/>
    <n v="2.9600000000000004"/>
    <n v="2"/>
    <n v="0.6"/>
    <n v="-1.4059999999999997"/>
  </r>
  <r>
    <n v="6823"/>
    <x v="3384"/>
    <x v="3"/>
    <x v="808"/>
    <d v="2014-11-08T00:00:00"/>
    <s v="Standard Class"/>
    <x v="473"/>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x v="453"/>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x v="453"/>
    <s v="Yana Sorensen"/>
    <x v="1"/>
    <s v="United States"/>
    <s v="Montgomery"/>
    <x v="19"/>
    <n v="36116"/>
    <x v="0"/>
    <s v="FUR-TA-10002041"/>
    <x v="0"/>
    <x v="3"/>
    <s v="Bevis Round Conference Table Top, X-Base"/>
    <n v="358.58"/>
    <n v="2"/>
    <n v="0"/>
    <n v="39.44380000000001"/>
  </r>
  <r>
    <n v="6826"/>
    <x v="3386"/>
    <x v="0"/>
    <x v="824"/>
    <d v="2013-10-10T00:00:00"/>
    <s v="Standard Class"/>
    <x v="568"/>
    <s v="Tamara Chand"/>
    <x v="1"/>
    <s v="United States"/>
    <s v="Lafayette"/>
    <x v="14"/>
    <n v="47905"/>
    <x v="2"/>
    <s v="OFF-ST-10001558"/>
    <x v="1"/>
    <x v="4"/>
    <s v="Acco Perma 4000 Stacking Storage Drawers"/>
    <n v="32.479999999999997"/>
    <n v="2"/>
    <n v="0"/>
    <n v="4.8719999999999999"/>
  </r>
  <r>
    <n v="6827"/>
    <x v="3386"/>
    <x v="0"/>
    <x v="824"/>
    <d v="2013-10-10T00:00:00"/>
    <s v="Standard Class"/>
    <x v="568"/>
    <s v="Tamara Chand"/>
    <x v="1"/>
    <s v="United States"/>
    <s v="Lafayette"/>
    <x v="14"/>
    <n v="47905"/>
    <x v="2"/>
    <s v="TEC-CO-10004722"/>
    <x v="2"/>
    <x v="16"/>
    <s v="Canon imageCLASS 2200 Advanced Copier"/>
    <n v="17499.949999999997"/>
    <n v="5"/>
    <n v="0"/>
    <n v="8399.9759999999987"/>
  </r>
  <r>
    <n v="6828"/>
    <x v="3386"/>
    <x v="0"/>
    <x v="824"/>
    <d v="2013-10-10T00:00:00"/>
    <s v="Standard Class"/>
    <x v="568"/>
    <s v="Tamara Chand"/>
    <x v="1"/>
    <s v="United States"/>
    <s v="Lafayette"/>
    <x v="14"/>
    <n v="47905"/>
    <x v="2"/>
    <s v="OFF-BI-10004600"/>
    <x v="1"/>
    <x v="8"/>
    <s v="Ibico Ibimaster 300 Manual Binding System"/>
    <n v="735.98"/>
    <n v="2"/>
    <n v="0"/>
    <n v="331.19099999999997"/>
  </r>
  <r>
    <n v="6829"/>
    <x v="3386"/>
    <x v="0"/>
    <x v="824"/>
    <d v="2013-10-10T00:00:00"/>
    <s v="Standard Class"/>
    <x v="568"/>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x v="568"/>
    <s v="Tamara Chand"/>
    <x v="1"/>
    <s v="United States"/>
    <s v="Lafayette"/>
    <x v="14"/>
    <n v="47905"/>
    <x v="2"/>
    <s v="OFF-AR-10001958"/>
    <x v="1"/>
    <x v="6"/>
    <s v="Stanley Bostitch Contemporary Electric Pencil Sharpeners"/>
    <n v="33.96"/>
    <n v="2"/>
    <n v="0"/>
    <n v="9.5088000000000008"/>
  </r>
  <r>
    <n v="6831"/>
    <x v="3387"/>
    <x v="0"/>
    <x v="435"/>
    <d v="2013-12-28T00:00:00"/>
    <s v="Second Class"/>
    <x v="463"/>
    <s v="Pauline Webber"/>
    <x v="1"/>
    <s v="United States"/>
    <s v="New York City"/>
    <x v="15"/>
    <n v="10009"/>
    <x v="3"/>
    <s v="TEC-PH-10001750"/>
    <x v="2"/>
    <x v="7"/>
    <s v="Samsung Rugby III"/>
    <n v="197.96999999999997"/>
    <n v="3"/>
    <n v="0"/>
    <n v="53.451900000000009"/>
  </r>
  <r>
    <n v="6832"/>
    <x v="3388"/>
    <x v="3"/>
    <x v="246"/>
    <d v="2014-07-28T00:00:00"/>
    <s v="Standard Class"/>
    <x v="750"/>
    <s v="Cari Schnelling"/>
    <x v="0"/>
    <s v="United States"/>
    <s v="New York City"/>
    <x v="15"/>
    <n v="10024"/>
    <x v="3"/>
    <s v="OFF-AP-10002287"/>
    <x v="1"/>
    <x v="9"/>
    <s v="Eureka Sanitaire  Multi-Pro Heavy-Duty Upright, Disposable Bags"/>
    <n v="17.48"/>
    <n v="4"/>
    <n v="0"/>
    <n v="4.5448000000000004"/>
  </r>
  <r>
    <n v="6833"/>
    <x v="3389"/>
    <x v="1"/>
    <x v="998"/>
    <d v="2012-10-17T00:00:00"/>
    <s v="Standard Class"/>
    <x v="273"/>
    <s v="David Philippe"/>
    <x v="0"/>
    <s v="United States"/>
    <s v="Chicago"/>
    <x v="10"/>
    <n v="60610"/>
    <x v="2"/>
    <s v="OFF-AR-10003183"/>
    <x v="1"/>
    <x v="6"/>
    <s v="Avery Fluorescent Highlighter Four-Color Set"/>
    <n v="8.016"/>
    <n v="3"/>
    <n v="0.2"/>
    <n v="1.0019999999999993"/>
  </r>
  <r>
    <n v="6834"/>
    <x v="3390"/>
    <x v="0"/>
    <x v="162"/>
    <d v="2013-09-09T00:00:00"/>
    <s v="Same Day"/>
    <x v="307"/>
    <s v="Pauline Johnson"/>
    <x v="0"/>
    <s v="United States"/>
    <s v="Santa Ana"/>
    <x v="1"/>
    <n v="92704"/>
    <x v="1"/>
    <s v="FUR-TA-10003008"/>
    <x v="0"/>
    <x v="3"/>
    <s v="Lesro Round Back Collection Coffee Table, End Table"/>
    <n v="146.04000000000002"/>
    <n v="1"/>
    <n v="0.2"/>
    <n v="-12.778499999999994"/>
  </r>
  <r>
    <n v="6835"/>
    <x v="3391"/>
    <x v="0"/>
    <x v="73"/>
    <d v="2013-11-25T00:00:00"/>
    <s v="Standard Class"/>
    <x v="606"/>
    <s v="Brendan Murry"/>
    <x v="1"/>
    <s v="United States"/>
    <s v="Montebello"/>
    <x v="1"/>
    <n v="90640"/>
    <x v="1"/>
    <s v="TEC-AC-10004803"/>
    <x v="2"/>
    <x v="11"/>
    <s v="Sony Micro Vault Click 4 GB USB 2.0 Flash Drive"/>
    <n v="27.88"/>
    <n v="2"/>
    <n v="0"/>
    <n v="3.9032000000000018"/>
  </r>
  <r>
    <n v="6836"/>
    <x v="3392"/>
    <x v="3"/>
    <x v="453"/>
    <d v="2014-10-21T00:00:00"/>
    <s v="Standard Class"/>
    <x v="393"/>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x v="393"/>
    <s v="Dionis Lloyd"/>
    <x v="1"/>
    <s v="United States"/>
    <s v="Thousand Oaks"/>
    <x v="1"/>
    <n v="91360"/>
    <x v="1"/>
    <s v="FUR-FU-10000087"/>
    <x v="0"/>
    <x v="5"/>
    <s v="Executive Impressions 14&quot; Two-Color Numerals Wall Clock"/>
    <n v="22.72"/>
    <n v="1"/>
    <n v="0"/>
    <n v="9.3152000000000008"/>
  </r>
  <r>
    <n v="6838"/>
    <x v="3393"/>
    <x v="1"/>
    <x v="380"/>
    <d v="2012-07-12T00:00:00"/>
    <s v="Standard Class"/>
    <x v="541"/>
    <s v="Barbara Fisher"/>
    <x v="1"/>
    <s v="United States"/>
    <s v="Vineland"/>
    <x v="30"/>
    <n v="8360"/>
    <x v="3"/>
    <s v="OFF-AR-10003732"/>
    <x v="1"/>
    <x v="6"/>
    <s v="Newell 333"/>
    <n v="11.12"/>
    <n v="4"/>
    <n v="0"/>
    <n v="2.8911999999999995"/>
  </r>
  <r>
    <n v="6839"/>
    <x v="3394"/>
    <x v="3"/>
    <x v="1119"/>
    <d v="2014-02-10T00:00:00"/>
    <s v="Standard Class"/>
    <x v="712"/>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x v="712"/>
    <s v="Fred Chung"/>
    <x v="1"/>
    <s v="United States"/>
    <s v="Torrance"/>
    <x v="1"/>
    <n v="90503"/>
    <x v="1"/>
    <s v="TEC-PH-10003505"/>
    <x v="2"/>
    <x v="7"/>
    <s v="Geemarc AmpliPOWER60"/>
    <n v="371.2"/>
    <n v="5"/>
    <n v="0.2"/>
    <n v="41.759999999999948"/>
  </r>
  <r>
    <n v="6841"/>
    <x v="3395"/>
    <x v="1"/>
    <x v="401"/>
    <d v="2012-12-07T00:00:00"/>
    <s v="First Class"/>
    <x v="486"/>
    <s v="Mike Pelletier"/>
    <x v="2"/>
    <s v="United States"/>
    <s v="Troy"/>
    <x v="24"/>
    <n v="45373"/>
    <x v="3"/>
    <s v="OFF-BI-10002852"/>
    <x v="1"/>
    <x v="8"/>
    <s v="Ibico Standard Transparent Covers"/>
    <n v="14.832000000000003"/>
    <n v="3"/>
    <n v="0.7"/>
    <n v="-10.382399999999997"/>
  </r>
  <r>
    <n v="6842"/>
    <x v="3396"/>
    <x v="0"/>
    <x v="126"/>
    <d v="2013-09-18T00:00:00"/>
    <s v="Standard Class"/>
    <x v="295"/>
    <s v="Anthony Johnson"/>
    <x v="1"/>
    <s v="United States"/>
    <s v="Springfield"/>
    <x v="17"/>
    <n v="22153"/>
    <x v="0"/>
    <s v="TEC-AC-10004877"/>
    <x v="2"/>
    <x v="11"/>
    <s v="Imation 30456 USB Flash Drive 8GB"/>
    <n v="20.700000000000003"/>
    <n v="3"/>
    <n v="0"/>
    <n v="1.6559999999999988"/>
  </r>
  <r>
    <n v="6843"/>
    <x v="3396"/>
    <x v="0"/>
    <x v="126"/>
    <d v="2013-09-18T00:00:00"/>
    <s v="Standard Class"/>
    <x v="295"/>
    <s v="Anthony Johnson"/>
    <x v="1"/>
    <s v="United States"/>
    <s v="Springfield"/>
    <x v="17"/>
    <n v="22153"/>
    <x v="0"/>
    <s v="OFF-FA-10002975"/>
    <x v="1"/>
    <x v="13"/>
    <s v="Staples"/>
    <n v="11.34"/>
    <n v="3"/>
    <n v="0"/>
    <n v="5.2164000000000001"/>
  </r>
  <r>
    <n v="6844"/>
    <x v="3396"/>
    <x v="0"/>
    <x v="126"/>
    <d v="2013-09-18T00:00:00"/>
    <s v="Standard Class"/>
    <x v="295"/>
    <s v="Anthony Johnson"/>
    <x v="1"/>
    <s v="United States"/>
    <s v="Springfield"/>
    <x v="17"/>
    <n v="22153"/>
    <x v="0"/>
    <s v="OFF-ST-10000419"/>
    <x v="1"/>
    <x v="4"/>
    <s v="Rogers Jumbo File, Granite"/>
    <n v="67.900000000000006"/>
    <n v="5"/>
    <n v="0"/>
    <n v="0.67899999999999849"/>
  </r>
  <r>
    <n v="6845"/>
    <x v="3396"/>
    <x v="0"/>
    <x v="126"/>
    <d v="2013-09-18T00:00:00"/>
    <s v="Standard Class"/>
    <x v="295"/>
    <s v="Anthony Johnson"/>
    <x v="1"/>
    <s v="United States"/>
    <s v="Springfield"/>
    <x v="17"/>
    <n v="22153"/>
    <x v="0"/>
    <s v="FUR-CH-10002073"/>
    <x v="0"/>
    <x v="1"/>
    <s v="Hon Olson Stacker Chairs"/>
    <n v="1059.1199999999999"/>
    <n v="4"/>
    <n v="0"/>
    <n v="307.14479999999992"/>
  </r>
  <r>
    <n v="6846"/>
    <x v="3397"/>
    <x v="2"/>
    <x v="522"/>
    <d v="2011-07-12T00:00:00"/>
    <s v="Standard Class"/>
    <x v="604"/>
    <s v="Becky Castell"/>
    <x v="2"/>
    <s v="United States"/>
    <s v="El Cajon"/>
    <x v="1"/>
    <n v="92020"/>
    <x v="1"/>
    <s v="FUR-CH-10000155"/>
    <x v="0"/>
    <x v="1"/>
    <s v="Global Comet Stacking Armless Chair"/>
    <n v="478.48"/>
    <n v="2"/>
    <n v="0.2"/>
    <n v="47.848000000000013"/>
  </r>
  <r>
    <n v="6847"/>
    <x v="3398"/>
    <x v="0"/>
    <x v="195"/>
    <d v="2013-05-15T00:00:00"/>
    <s v="Standard Class"/>
    <x v="602"/>
    <s v="Ricardo Sperren"/>
    <x v="1"/>
    <s v="United States"/>
    <s v="Los Angeles"/>
    <x v="1"/>
    <n v="90036"/>
    <x v="1"/>
    <s v="OFF-PA-10001260"/>
    <x v="1"/>
    <x v="10"/>
    <s v="TOPS Money Receipt Book, Consecutively Numbered in Red,"/>
    <n v="32.04"/>
    <n v="4"/>
    <n v="0"/>
    <n v="14.417999999999999"/>
  </r>
  <r>
    <n v="6848"/>
    <x v="3399"/>
    <x v="0"/>
    <x v="427"/>
    <d v="2013-07-23T00:00:00"/>
    <s v="Standard Class"/>
    <x v="73"/>
    <s v="Nora Paige"/>
    <x v="0"/>
    <s v="United States"/>
    <s v="Phoenix"/>
    <x v="16"/>
    <n v="85023"/>
    <x v="1"/>
    <s v="TEC-PH-10001924"/>
    <x v="2"/>
    <x v="7"/>
    <s v="iHome FM Clock Radio with Lightning Dock"/>
    <n v="55.991999999999997"/>
    <n v="1"/>
    <n v="0.2"/>
    <n v="3.4995000000000029"/>
  </r>
  <r>
    <n v="6849"/>
    <x v="3400"/>
    <x v="0"/>
    <x v="1133"/>
    <d v="2013-06-22T00:00:00"/>
    <s v="First Class"/>
    <x v="590"/>
    <s v="Bobby Trafton"/>
    <x v="0"/>
    <s v="United States"/>
    <s v="Frankfort"/>
    <x v="10"/>
    <n v="60423"/>
    <x v="2"/>
    <s v="OFF-PA-10003134"/>
    <x v="1"/>
    <x v="10"/>
    <s v="Xerox 1937"/>
    <n v="76.864000000000004"/>
    <n v="2"/>
    <n v="0.2"/>
    <n v="26.902399999999993"/>
  </r>
  <r>
    <n v="6850"/>
    <x v="3401"/>
    <x v="2"/>
    <x v="1017"/>
    <d v="2011-04-25T00:00:00"/>
    <s v="Standard Class"/>
    <x v="546"/>
    <s v="Benjamin Patterson"/>
    <x v="0"/>
    <s v="United States"/>
    <s v="Los Angeles"/>
    <x v="1"/>
    <n v="90045"/>
    <x v="1"/>
    <s v="FUR-FU-10000409"/>
    <x v="0"/>
    <x v="5"/>
    <s v="GE 4 Foot Flourescent Tube, 40 Watt"/>
    <n v="59.92"/>
    <n v="4"/>
    <n v="0"/>
    <n v="27.563200000000002"/>
  </r>
  <r>
    <n v="6851"/>
    <x v="3402"/>
    <x v="0"/>
    <x v="1134"/>
    <d v="2013-01-12T00:00:00"/>
    <s v="Standard Class"/>
    <x v="705"/>
    <s v="Jack O'Briant"/>
    <x v="1"/>
    <s v="United States"/>
    <s v="Franklin"/>
    <x v="6"/>
    <n v="53132"/>
    <x v="2"/>
    <s v="FUR-BO-10002545"/>
    <x v="0"/>
    <x v="0"/>
    <s v="Atlantic Metals Mobile 3-Shelf Bookcases, Custom Colors"/>
    <n v="1565.88"/>
    <n v="6"/>
    <n v="0"/>
    <n v="407.12880000000007"/>
  </r>
  <r>
    <n v="6852"/>
    <x v="3402"/>
    <x v="0"/>
    <x v="1134"/>
    <d v="2013-01-12T00:00:00"/>
    <s v="Standard Class"/>
    <x v="705"/>
    <s v="Jack O'Briant"/>
    <x v="1"/>
    <s v="United States"/>
    <s v="Franklin"/>
    <x v="6"/>
    <n v="53132"/>
    <x v="2"/>
    <s v="OFF-BI-10001460"/>
    <x v="1"/>
    <x v="8"/>
    <s v="Plastic Binding Combs"/>
    <n v="106.05"/>
    <n v="7"/>
    <n v="0"/>
    <n v="49.843499999999999"/>
  </r>
  <r>
    <n v="6853"/>
    <x v="3403"/>
    <x v="3"/>
    <x v="331"/>
    <d v="2014-12-29T00:00:00"/>
    <s v="Second Class"/>
    <x v="751"/>
    <s v="Monica Federle"/>
    <x v="1"/>
    <s v="United States"/>
    <s v="Little Rock"/>
    <x v="36"/>
    <n v="72209"/>
    <x v="0"/>
    <s v="OFF-ST-10001328"/>
    <x v="1"/>
    <x v="4"/>
    <s v="Personal Filing Tote with Lid, Black/Gray"/>
    <n v="62.04"/>
    <n v="4"/>
    <n v="0"/>
    <n v="17.371200000000002"/>
  </r>
  <r>
    <n v="6854"/>
    <x v="3403"/>
    <x v="3"/>
    <x v="331"/>
    <d v="2014-12-29T00:00:00"/>
    <s v="Second Class"/>
    <x v="751"/>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x v="751"/>
    <s v="Monica Federle"/>
    <x v="1"/>
    <s v="United States"/>
    <s v="Little Rock"/>
    <x v="36"/>
    <n v="72209"/>
    <x v="0"/>
    <s v="OFF-ST-10001522"/>
    <x v="1"/>
    <x v="4"/>
    <s v="Gould Plastics 18-Pocket Panel Bin, 34w x 5-1/4d x 20-1/2h"/>
    <n v="367.96"/>
    <n v="4"/>
    <n v="0"/>
    <n v="14.718399999999974"/>
  </r>
  <r>
    <n v="6856"/>
    <x v="3403"/>
    <x v="3"/>
    <x v="331"/>
    <d v="2014-12-29T00:00:00"/>
    <s v="Second Class"/>
    <x v="751"/>
    <s v="Monica Federle"/>
    <x v="1"/>
    <s v="United States"/>
    <s v="Little Rock"/>
    <x v="36"/>
    <n v="72209"/>
    <x v="0"/>
    <s v="OFF-PA-10001994"/>
    <x v="1"/>
    <x v="10"/>
    <s v="Ink Jet Note and Greeting Cards, 8-1/2&quot; x 5-1/2&quot; Card Size"/>
    <n v="44.96"/>
    <n v="2"/>
    <n v="0"/>
    <n v="20.6816"/>
  </r>
  <r>
    <n v="6857"/>
    <x v="3403"/>
    <x v="3"/>
    <x v="331"/>
    <d v="2014-12-29T00:00:00"/>
    <s v="Second Class"/>
    <x v="751"/>
    <s v="Monica Federle"/>
    <x v="1"/>
    <s v="United States"/>
    <s v="Little Rock"/>
    <x v="36"/>
    <n v="72209"/>
    <x v="0"/>
    <s v="OFF-EN-10001453"/>
    <x v="1"/>
    <x v="12"/>
    <s v="Tyvek Interoffice Envelopes, 9 1/2&quot; x 12 1/2&quot;, 100/Box"/>
    <n v="182.94"/>
    <n v="3"/>
    <n v="0"/>
    <n v="85.981799999999993"/>
  </r>
  <r>
    <n v="6858"/>
    <x v="3404"/>
    <x v="3"/>
    <x v="827"/>
    <d v="2014-04-23T00:00:00"/>
    <s v="Standard Class"/>
    <x v="519"/>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x v="519"/>
    <s v="Pamela Stobb"/>
    <x v="0"/>
    <s v="United States"/>
    <s v="Los Angeles"/>
    <x v="1"/>
    <n v="90008"/>
    <x v="1"/>
    <s v="OFF-LA-10001404"/>
    <x v="1"/>
    <x v="2"/>
    <s v="Avery 517"/>
    <n v="7.38"/>
    <n v="2"/>
    <n v="0"/>
    <n v="3.4685999999999999"/>
  </r>
  <r>
    <n v="6860"/>
    <x v="3404"/>
    <x v="3"/>
    <x v="827"/>
    <d v="2014-04-23T00:00:00"/>
    <s v="Standard Class"/>
    <x v="519"/>
    <s v="Pamela Stobb"/>
    <x v="0"/>
    <s v="United States"/>
    <s v="Los Angeles"/>
    <x v="1"/>
    <n v="90008"/>
    <x v="1"/>
    <s v="OFF-FA-10001561"/>
    <x v="1"/>
    <x v="13"/>
    <s v="Stockwell Push Pins"/>
    <n v="10.9"/>
    <n v="5"/>
    <n v="0"/>
    <n v="3.5970000000000004"/>
  </r>
  <r>
    <n v="6861"/>
    <x v="3404"/>
    <x v="3"/>
    <x v="827"/>
    <d v="2014-04-23T00:00:00"/>
    <s v="Standard Class"/>
    <x v="519"/>
    <s v="Pamela Stobb"/>
    <x v="0"/>
    <s v="United States"/>
    <s v="Los Angeles"/>
    <x v="1"/>
    <n v="90008"/>
    <x v="1"/>
    <s v="TEC-AC-10001383"/>
    <x v="2"/>
    <x v="11"/>
    <s v="Logitech Wireless Touch Keyboard K400"/>
    <n v="274.89"/>
    <n v="11"/>
    <n v="0"/>
    <n v="46.731299999999962"/>
  </r>
  <r>
    <n v="6862"/>
    <x v="3404"/>
    <x v="3"/>
    <x v="827"/>
    <d v="2014-04-23T00:00:00"/>
    <s v="Standard Class"/>
    <x v="519"/>
    <s v="Pamela Stobb"/>
    <x v="0"/>
    <s v="United States"/>
    <s v="Los Angeles"/>
    <x v="1"/>
    <n v="90008"/>
    <x v="1"/>
    <s v="OFF-LA-10003190"/>
    <x v="1"/>
    <x v="2"/>
    <s v="Avery 474"/>
    <n v="23.04"/>
    <n v="8"/>
    <n v="0"/>
    <n v="11.2896"/>
  </r>
  <r>
    <n v="6863"/>
    <x v="3404"/>
    <x v="3"/>
    <x v="827"/>
    <d v="2014-04-23T00:00:00"/>
    <s v="Standard Class"/>
    <x v="519"/>
    <s v="Pamela Stobb"/>
    <x v="0"/>
    <s v="United States"/>
    <s v="Los Angeles"/>
    <x v="1"/>
    <n v="90008"/>
    <x v="1"/>
    <s v="FUR-CH-10003774"/>
    <x v="0"/>
    <x v="1"/>
    <s v="Global Wood Trimmed Manager's Task Chair, Khaki"/>
    <n v="218.35200000000003"/>
    <n v="3"/>
    <n v="0.2"/>
    <n v="-19.105800000000016"/>
  </r>
  <r>
    <n v="6864"/>
    <x v="3405"/>
    <x v="3"/>
    <x v="96"/>
    <d v="2014-12-09T00:00:00"/>
    <s v="Standard Class"/>
    <x v="199"/>
    <s v="Maribeth Yedwab"/>
    <x v="1"/>
    <s v="United States"/>
    <s v="San Antonio"/>
    <x v="5"/>
    <n v="78207"/>
    <x v="2"/>
    <s v="OFF-PA-10000520"/>
    <x v="1"/>
    <x v="10"/>
    <s v="Xerox 201"/>
    <n v="10.368000000000002"/>
    <n v="2"/>
    <n v="0.2"/>
    <n v="3.6288"/>
  </r>
  <r>
    <n v="6865"/>
    <x v="3406"/>
    <x v="0"/>
    <x v="1036"/>
    <d v="2013-08-29T00:00:00"/>
    <s v="Standard Class"/>
    <x v="554"/>
    <s v="Scot Coram"/>
    <x v="1"/>
    <s v="United States"/>
    <s v="Los Angeles"/>
    <x v="1"/>
    <n v="90004"/>
    <x v="1"/>
    <s v="OFF-BI-10004465"/>
    <x v="1"/>
    <x v="8"/>
    <s v="Avery Durable Slant Ring Binders"/>
    <n v="12.672000000000001"/>
    <n v="2"/>
    <n v="0.2"/>
    <n v="4.7519999999999998"/>
  </r>
  <r>
    <n v="6866"/>
    <x v="3406"/>
    <x v="0"/>
    <x v="1036"/>
    <d v="2013-08-29T00:00:00"/>
    <s v="Standard Class"/>
    <x v="554"/>
    <s v="Scot Coram"/>
    <x v="1"/>
    <s v="United States"/>
    <s v="Los Angeles"/>
    <x v="1"/>
    <n v="90004"/>
    <x v="1"/>
    <s v="TEC-PH-10003555"/>
    <x v="2"/>
    <x v="7"/>
    <s v="Motorola HK250 Universal Bluetooth Headset"/>
    <n v="91.96"/>
    <n v="5"/>
    <n v="0.2"/>
    <n v="-20.690999999999992"/>
  </r>
  <r>
    <n v="6867"/>
    <x v="3406"/>
    <x v="0"/>
    <x v="1036"/>
    <d v="2013-08-29T00:00:00"/>
    <s v="Standard Class"/>
    <x v="554"/>
    <s v="Scot Coram"/>
    <x v="1"/>
    <s v="United States"/>
    <s v="Los Angeles"/>
    <x v="1"/>
    <n v="90004"/>
    <x v="1"/>
    <s v="TEC-AC-10000844"/>
    <x v="2"/>
    <x v="11"/>
    <s v="Logitech Gaming G510s - Keyboard"/>
    <n v="254.96999999999997"/>
    <n v="3"/>
    <n v="0"/>
    <n v="91.789199999999994"/>
  </r>
  <r>
    <n v="6868"/>
    <x v="3406"/>
    <x v="0"/>
    <x v="1036"/>
    <d v="2013-08-29T00:00:00"/>
    <s v="Standard Class"/>
    <x v="554"/>
    <s v="Scot Coram"/>
    <x v="1"/>
    <s v="United States"/>
    <s v="Los Angeles"/>
    <x v="1"/>
    <n v="90004"/>
    <x v="1"/>
    <s v="TEC-PH-10003187"/>
    <x v="2"/>
    <x v="7"/>
    <s v="Anker Astro Mini 3000mAh Ultra-Compact Portable Charger"/>
    <n v="31.983999999999998"/>
    <n v="2"/>
    <n v="0.2"/>
    <n v="-7.9959999999999996"/>
  </r>
  <r>
    <n v="6869"/>
    <x v="3406"/>
    <x v="0"/>
    <x v="1036"/>
    <d v="2013-08-29T00:00:00"/>
    <s v="Standard Class"/>
    <x v="554"/>
    <s v="Scot Coram"/>
    <x v="1"/>
    <s v="United States"/>
    <s v="Los Angeles"/>
    <x v="1"/>
    <n v="90004"/>
    <x v="1"/>
    <s v="FUR-TA-10003569"/>
    <x v="0"/>
    <x v="3"/>
    <s v="Bretford CR8500 Series Meeting Room Furniture"/>
    <n v="2887.0560000000005"/>
    <n v="9"/>
    <n v="0.2"/>
    <n v="180.44099999999992"/>
  </r>
  <r>
    <n v="6870"/>
    <x v="3406"/>
    <x v="0"/>
    <x v="1036"/>
    <d v="2013-08-29T00:00:00"/>
    <s v="Standard Class"/>
    <x v="554"/>
    <s v="Scot Coram"/>
    <x v="1"/>
    <s v="United States"/>
    <s v="Los Angeles"/>
    <x v="1"/>
    <n v="90004"/>
    <x v="1"/>
    <s v="OFF-PA-10003848"/>
    <x v="1"/>
    <x v="10"/>
    <s v="Xerox 1997"/>
    <n v="12.96"/>
    <n v="2"/>
    <n v="0"/>
    <n v="6.2208000000000006"/>
  </r>
  <r>
    <n v="6871"/>
    <x v="3406"/>
    <x v="0"/>
    <x v="1036"/>
    <d v="2013-08-29T00:00:00"/>
    <s v="Standard Class"/>
    <x v="554"/>
    <s v="Scot Coram"/>
    <x v="1"/>
    <s v="United States"/>
    <s v="Los Angeles"/>
    <x v="1"/>
    <n v="90004"/>
    <x v="1"/>
    <s v="OFF-PA-10002606"/>
    <x v="1"/>
    <x v="10"/>
    <s v="Xerox 1928"/>
    <n v="47.52"/>
    <n v="9"/>
    <n v="0"/>
    <n v="21.384"/>
  </r>
  <r>
    <n v="6872"/>
    <x v="3407"/>
    <x v="0"/>
    <x v="5"/>
    <d v="2013-12-09T00:00:00"/>
    <s v="Second Class"/>
    <x v="575"/>
    <s v="Randy Ferguson"/>
    <x v="1"/>
    <s v="United States"/>
    <s v="Chicago"/>
    <x v="10"/>
    <n v="60610"/>
    <x v="2"/>
    <s v="OFF-LA-10004853"/>
    <x v="1"/>
    <x v="2"/>
    <s v="Avery 483"/>
    <n v="11.952000000000002"/>
    <n v="3"/>
    <n v="0.2"/>
    <n v="3.8843999999999994"/>
  </r>
  <r>
    <n v="6873"/>
    <x v="3408"/>
    <x v="1"/>
    <x v="1135"/>
    <d v="2012-12-19T00:00:00"/>
    <s v="First Class"/>
    <x v="65"/>
    <s v="Sandra Glassco"/>
    <x v="0"/>
    <s v="United States"/>
    <s v="Seattle"/>
    <x v="4"/>
    <n v="98105"/>
    <x v="1"/>
    <s v="OFF-PA-10004948"/>
    <x v="1"/>
    <x v="10"/>
    <s v="Xerox 190"/>
    <n v="4.9800000000000004"/>
    <n v="1"/>
    <n v="0"/>
    <n v="2.3406000000000002"/>
  </r>
  <r>
    <n v="6874"/>
    <x v="3409"/>
    <x v="2"/>
    <x v="1136"/>
    <d v="2011-10-22T00:00:00"/>
    <s v="Second Class"/>
    <x v="14"/>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x v="14"/>
    <s v="Tracy Blumstein"/>
    <x v="0"/>
    <s v="United States"/>
    <s v="Beaumont"/>
    <x v="5"/>
    <n v="77705"/>
    <x v="2"/>
    <s v="TEC-AC-10001314"/>
    <x v="2"/>
    <x v="11"/>
    <s v="Case Logic 2.4GHz Wireless Keyboard"/>
    <n v="119.97600000000001"/>
    <n v="3"/>
    <n v="0.2"/>
    <n v="-17.996400000000019"/>
  </r>
  <r>
    <n v="6876"/>
    <x v="3410"/>
    <x v="0"/>
    <x v="64"/>
    <d v="2013-09-11T00:00:00"/>
    <s v="Standard Class"/>
    <x v="462"/>
    <s v="Michael Moore"/>
    <x v="0"/>
    <s v="United States"/>
    <s v="Chesapeake"/>
    <x v="17"/>
    <n v="23320"/>
    <x v="0"/>
    <s v="OFF-LA-10004545"/>
    <x v="1"/>
    <x v="2"/>
    <s v="Avery 50"/>
    <n v="25.06"/>
    <n v="2"/>
    <n v="0"/>
    <n v="11.778199999999998"/>
  </r>
  <r>
    <n v="6877"/>
    <x v="3410"/>
    <x v="0"/>
    <x v="64"/>
    <d v="2013-09-11T00:00:00"/>
    <s v="Standard Class"/>
    <x v="462"/>
    <s v="Michael Moore"/>
    <x v="0"/>
    <s v="United States"/>
    <s v="Chesapeake"/>
    <x v="17"/>
    <n v="23320"/>
    <x v="0"/>
    <s v="FUR-TA-10003238"/>
    <x v="0"/>
    <x v="3"/>
    <s v="Chromcraft Bull-Nose Wood 48&quot; x 96&quot; Rectangular Conference Tables"/>
    <n v="1652.94"/>
    <n v="3"/>
    <n v="0"/>
    <n v="314.05859999999996"/>
  </r>
  <r>
    <n v="6878"/>
    <x v="3411"/>
    <x v="1"/>
    <x v="52"/>
    <d v="2012-10-15T00:00:00"/>
    <s v="Same Day"/>
    <x v="0"/>
    <s v="Claire Gute"/>
    <x v="0"/>
    <s v="United States"/>
    <s v="Dallas"/>
    <x v="5"/>
    <n v="75217"/>
    <x v="2"/>
    <s v="FUR-FU-10004952"/>
    <x v="0"/>
    <x v="5"/>
    <s v="C-Line Cubicle Keepers Polyproplyene Holder w/Velcro Back, 8-1/2x11, 25/Bx"/>
    <n v="131.376"/>
    <n v="6"/>
    <n v="0.6"/>
    <n v="-95.24760000000002"/>
  </r>
  <r>
    <n v="6879"/>
    <x v="3411"/>
    <x v="1"/>
    <x v="52"/>
    <d v="2012-10-15T00:00:00"/>
    <s v="Same Day"/>
    <x v="0"/>
    <s v="Claire Gute"/>
    <x v="0"/>
    <s v="United States"/>
    <s v="Dallas"/>
    <x v="5"/>
    <n v="75217"/>
    <x v="2"/>
    <s v="OFF-PA-10003001"/>
    <x v="1"/>
    <x v="10"/>
    <s v="Xerox 1986"/>
    <n v="5.3440000000000003"/>
    <n v="1"/>
    <n v="0.2"/>
    <n v="1.8703999999999998"/>
  </r>
  <r>
    <n v="6880"/>
    <x v="3412"/>
    <x v="1"/>
    <x v="494"/>
    <d v="2012-12-05T00:00:00"/>
    <s v="Second Class"/>
    <x v="69"/>
    <s v="Tamara Willingham"/>
    <x v="2"/>
    <s v="United States"/>
    <s v="Seattle"/>
    <x v="4"/>
    <n v="98105"/>
    <x v="1"/>
    <s v="FUR-CH-10001215"/>
    <x v="0"/>
    <x v="1"/>
    <s v="Global Troy Executive Leather Low-Back Tilter"/>
    <n v="2003.9200000000003"/>
    <n v="5"/>
    <n v="0.2"/>
    <n v="125.24499999999995"/>
  </r>
  <r>
    <n v="6881"/>
    <x v="3412"/>
    <x v="1"/>
    <x v="494"/>
    <d v="2012-12-05T00:00:00"/>
    <s v="Second Class"/>
    <x v="69"/>
    <s v="Tamara Willingham"/>
    <x v="2"/>
    <s v="United States"/>
    <s v="Seattle"/>
    <x v="4"/>
    <n v="98105"/>
    <x v="1"/>
    <s v="OFF-PA-10004255"/>
    <x v="1"/>
    <x v="10"/>
    <s v="Xerox 219"/>
    <n v="32.400000000000006"/>
    <n v="5"/>
    <n v="0"/>
    <n v="15.552000000000001"/>
  </r>
  <r>
    <n v="6882"/>
    <x v="3412"/>
    <x v="1"/>
    <x v="494"/>
    <d v="2012-12-05T00:00:00"/>
    <s v="Second Class"/>
    <x v="69"/>
    <s v="Tamara Willingham"/>
    <x v="2"/>
    <s v="United States"/>
    <s v="Seattle"/>
    <x v="4"/>
    <n v="98105"/>
    <x v="1"/>
    <s v="FUR-TA-10001705"/>
    <x v="0"/>
    <x v="3"/>
    <s v="Bush Advantage Collection Round Conference Table"/>
    <n v="1913.3999999999999"/>
    <n v="9"/>
    <n v="0"/>
    <n v="401.81399999999985"/>
  </r>
  <r>
    <n v="6883"/>
    <x v="3412"/>
    <x v="1"/>
    <x v="494"/>
    <d v="2012-12-05T00:00:00"/>
    <s v="Second Class"/>
    <x v="69"/>
    <s v="Tamara Willingham"/>
    <x v="2"/>
    <s v="United States"/>
    <s v="Seattle"/>
    <x v="4"/>
    <n v="98105"/>
    <x v="1"/>
    <s v="OFF-ST-10002554"/>
    <x v="1"/>
    <x v="4"/>
    <s v="Tennsco Industrial Shelving"/>
    <n v="146.72999999999999"/>
    <n v="3"/>
    <n v="0"/>
    <n v="2.9346000000000032"/>
  </r>
  <r>
    <n v="6884"/>
    <x v="3412"/>
    <x v="1"/>
    <x v="494"/>
    <d v="2012-12-05T00:00:00"/>
    <s v="Second Class"/>
    <x v="69"/>
    <s v="Tamara Willingham"/>
    <x v="2"/>
    <s v="United States"/>
    <s v="Seattle"/>
    <x v="4"/>
    <n v="98105"/>
    <x v="1"/>
    <s v="OFF-PA-10002222"/>
    <x v="1"/>
    <x v="10"/>
    <s v="Xerox Color Copier Paper, 11&quot; x 17&quot;, Ream"/>
    <n v="114.2"/>
    <n v="5"/>
    <n v="0"/>
    <n v="52.531999999999996"/>
  </r>
  <r>
    <n v="6885"/>
    <x v="3413"/>
    <x v="1"/>
    <x v="70"/>
    <d v="2012-06-04T00:00:00"/>
    <s v="Standard Class"/>
    <x v="217"/>
    <s v="Bill Donatelli"/>
    <x v="0"/>
    <s v="United States"/>
    <s v="Minneapolis"/>
    <x v="11"/>
    <n v="55407"/>
    <x v="2"/>
    <s v="FUR-CH-10002320"/>
    <x v="0"/>
    <x v="1"/>
    <s v="Hon Pagoda Stacking Chairs"/>
    <n v="2567.84"/>
    <n v="8"/>
    <n v="0"/>
    <n v="770.35199999999986"/>
  </r>
  <r>
    <n v="6886"/>
    <x v="3414"/>
    <x v="3"/>
    <x v="18"/>
    <d v="2014-09-18T00:00:00"/>
    <s v="Standard Class"/>
    <x v="456"/>
    <s v="Helen Abelman"/>
    <x v="0"/>
    <s v="United States"/>
    <s v="Springfield"/>
    <x v="24"/>
    <n v="45503"/>
    <x v="3"/>
    <s v="TEC-AC-10003499"/>
    <x v="2"/>
    <x v="11"/>
    <s v="Memorex Mini Travel Drive 8 GB USB 2.0 Flash Drive"/>
    <n v="37.056000000000004"/>
    <n v="4"/>
    <n v="0.2"/>
    <n v="8.8008000000000006"/>
  </r>
  <r>
    <n v="6887"/>
    <x v="3414"/>
    <x v="3"/>
    <x v="18"/>
    <d v="2014-09-18T00:00:00"/>
    <s v="Standard Class"/>
    <x v="456"/>
    <s v="Helen Abelman"/>
    <x v="0"/>
    <s v="United States"/>
    <s v="Springfield"/>
    <x v="24"/>
    <n v="45503"/>
    <x v="3"/>
    <s v="TEC-PH-10003580"/>
    <x v="2"/>
    <x v="7"/>
    <s v="Cisco IP Phone 7961G-GE VoIP phone"/>
    <n v="259.89600000000002"/>
    <n v="2"/>
    <n v="0.4"/>
    <n v="-56.310799999999972"/>
  </r>
  <r>
    <n v="6888"/>
    <x v="3415"/>
    <x v="3"/>
    <x v="1016"/>
    <d v="2014-05-03T00:00:00"/>
    <s v="Standard Class"/>
    <x v="328"/>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x v="328"/>
    <s v="Lauren Leatherbury"/>
    <x v="0"/>
    <s v="United States"/>
    <s v="Los Angeles"/>
    <x v="1"/>
    <n v="90032"/>
    <x v="1"/>
    <s v="OFF-BI-10000666"/>
    <x v="1"/>
    <x v="8"/>
    <s v="Surelock Post Binders"/>
    <n v="73.343999999999994"/>
    <n v="3"/>
    <n v="0.2"/>
    <n v="27.503999999999998"/>
  </r>
  <r>
    <n v="6890"/>
    <x v="3416"/>
    <x v="3"/>
    <x v="65"/>
    <d v="2014-09-23T00:00:00"/>
    <s v="Standard Class"/>
    <x v="164"/>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x v="164"/>
    <s v="Saphhira Shifley"/>
    <x v="1"/>
    <s v="United States"/>
    <s v="Columbus"/>
    <x v="32"/>
    <n v="31907"/>
    <x v="0"/>
    <s v="OFF-PA-10000673"/>
    <x v="1"/>
    <x v="10"/>
    <s v="Post-it “Important Message” Note Pad, Neon Colors, 50 Sheets/Pad"/>
    <n v="50.96"/>
    <n v="7"/>
    <n v="0"/>
    <n v="24.460800000000003"/>
  </r>
  <r>
    <n v="6892"/>
    <x v="3416"/>
    <x v="3"/>
    <x v="65"/>
    <d v="2014-09-23T00:00:00"/>
    <s v="Standard Class"/>
    <x v="164"/>
    <s v="Saphhira Shifley"/>
    <x v="1"/>
    <s v="United States"/>
    <s v="Columbus"/>
    <x v="32"/>
    <n v="31907"/>
    <x v="0"/>
    <s v="OFF-AR-10000380"/>
    <x v="1"/>
    <x v="6"/>
    <s v="Hunt PowerHouse Electric Pencil Sharpener, Blue"/>
    <n v="113.94"/>
    <n v="3"/>
    <n v="0"/>
    <n v="34.181999999999988"/>
  </r>
  <r>
    <n v="6893"/>
    <x v="3416"/>
    <x v="3"/>
    <x v="65"/>
    <d v="2014-09-23T00:00:00"/>
    <s v="Standard Class"/>
    <x v="164"/>
    <s v="Saphhira Shifley"/>
    <x v="1"/>
    <s v="United States"/>
    <s v="Columbus"/>
    <x v="32"/>
    <n v="31907"/>
    <x v="0"/>
    <s v="OFF-PA-10003848"/>
    <x v="1"/>
    <x v="10"/>
    <s v="Xerox 1997"/>
    <n v="25.92"/>
    <n v="4"/>
    <n v="0"/>
    <n v="12.441600000000001"/>
  </r>
  <r>
    <n v="6894"/>
    <x v="3416"/>
    <x v="3"/>
    <x v="65"/>
    <d v="2014-09-23T00:00:00"/>
    <s v="Standard Class"/>
    <x v="164"/>
    <s v="Saphhira Shifley"/>
    <x v="1"/>
    <s v="United States"/>
    <s v="Columbus"/>
    <x v="32"/>
    <n v="31907"/>
    <x v="0"/>
    <s v="FUR-FU-10002963"/>
    <x v="0"/>
    <x v="5"/>
    <s v="Master Caster Door Stop, Gray"/>
    <n v="20.32"/>
    <n v="4"/>
    <n v="0"/>
    <n v="6.9087999999999994"/>
  </r>
  <r>
    <n v="6895"/>
    <x v="3416"/>
    <x v="3"/>
    <x v="65"/>
    <d v="2014-09-23T00:00:00"/>
    <s v="Standard Class"/>
    <x v="164"/>
    <s v="Saphhira Shifley"/>
    <x v="1"/>
    <s v="United States"/>
    <s v="Columbus"/>
    <x v="32"/>
    <n v="31907"/>
    <x v="0"/>
    <s v="TEC-PH-10002447"/>
    <x v="2"/>
    <x v="7"/>
    <s v="AT&amp;T CL83451 4-Handset Telephone"/>
    <n v="411.98"/>
    <n v="2"/>
    <n v="0"/>
    <n v="119.4742"/>
  </r>
  <r>
    <n v="6896"/>
    <x v="3416"/>
    <x v="3"/>
    <x v="65"/>
    <d v="2014-09-23T00:00:00"/>
    <s v="Standard Class"/>
    <x v="164"/>
    <s v="Saphhira Shifley"/>
    <x v="1"/>
    <s v="United States"/>
    <s v="Columbus"/>
    <x v="32"/>
    <n v="31907"/>
    <x v="0"/>
    <s v="OFF-SU-10004261"/>
    <x v="1"/>
    <x v="14"/>
    <s v="Fiskars 8&quot; Scissors, 2/Pack"/>
    <n v="34.479999999999997"/>
    <n v="2"/>
    <n v="0"/>
    <n v="9.9991999999999948"/>
  </r>
  <r>
    <n v="6897"/>
    <x v="3416"/>
    <x v="3"/>
    <x v="65"/>
    <d v="2014-09-23T00:00:00"/>
    <s v="Standard Class"/>
    <x v="164"/>
    <s v="Saphhira Shifley"/>
    <x v="1"/>
    <s v="United States"/>
    <s v="Columbus"/>
    <x v="32"/>
    <n v="31907"/>
    <x v="0"/>
    <s v="OFF-PA-10003228"/>
    <x v="1"/>
    <x v="10"/>
    <s v="Xerox 1917"/>
    <n v="244.54999999999998"/>
    <n v="5"/>
    <n v="0"/>
    <n v="114.93849999999998"/>
  </r>
  <r>
    <n v="6898"/>
    <x v="3417"/>
    <x v="3"/>
    <x v="238"/>
    <d v="2014-08-26T00:00:00"/>
    <s v="Standard Class"/>
    <x v="237"/>
    <s v="Chloris Kastensmidt"/>
    <x v="0"/>
    <s v="United States"/>
    <s v="Lakewood"/>
    <x v="24"/>
    <n v="44107"/>
    <x v="3"/>
    <s v="OFF-BI-10004817"/>
    <x v="1"/>
    <x v="8"/>
    <s v="GBC Personal VeloBind Strips"/>
    <n v="10.782000000000002"/>
    <n v="3"/>
    <n v="0.7"/>
    <n v="-7.9067999999999969"/>
  </r>
  <r>
    <n v="6899"/>
    <x v="3418"/>
    <x v="1"/>
    <x v="1137"/>
    <d v="2012-05-26T00:00:00"/>
    <s v="Second Class"/>
    <x v="745"/>
    <s v="Vivek Sundaresam"/>
    <x v="0"/>
    <s v="United States"/>
    <s v="Naperville"/>
    <x v="10"/>
    <n v="60540"/>
    <x v="2"/>
    <s v="FUR-CH-10002880"/>
    <x v="0"/>
    <x v="1"/>
    <s v="Global High-Back Leather Tilter, Burgundy"/>
    <n v="602.65099999999995"/>
    <n v="7"/>
    <n v="0.3"/>
    <n v="-163.57670000000005"/>
  </r>
  <r>
    <n v="6900"/>
    <x v="3418"/>
    <x v="1"/>
    <x v="1137"/>
    <d v="2012-05-26T00:00:00"/>
    <s v="Second Class"/>
    <x v="745"/>
    <s v="Vivek Sundaresam"/>
    <x v="0"/>
    <s v="United States"/>
    <s v="Naperville"/>
    <x v="10"/>
    <n v="60540"/>
    <x v="2"/>
    <s v="OFF-BI-10001249"/>
    <x v="1"/>
    <x v="8"/>
    <s v="Avery Heavy-Duty EZD View Binder with Locking Rings"/>
    <n v="7.6559999999999988"/>
    <n v="6"/>
    <n v="0.8"/>
    <n v="-13.015200000000004"/>
  </r>
  <r>
    <n v="6901"/>
    <x v="3419"/>
    <x v="1"/>
    <x v="67"/>
    <d v="2012-09-11T00:00:00"/>
    <s v="Standard Class"/>
    <x v="184"/>
    <s v="Tanja Norvell"/>
    <x v="2"/>
    <s v="United States"/>
    <s v="New York City"/>
    <x v="15"/>
    <n v="10009"/>
    <x v="3"/>
    <s v="TEC-AC-10002402"/>
    <x v="2"/>
    <x v="11"/>
    <s v="Razer Kraken PRO Over Ear PC and Music Headset"/>
    <n v="559.92999999999995"/>
    <n v="7"/>
    <n v="0"/>
    <n v="167.97899999999996"/>
  </r>
  <r>
    <n v="6902"/>
    <x v="3420"/>
    <x v="3"/>
    <x v="1138"/>
    <d v="2014-07-25T00:00:00"/>
    <s v="Same Day"/>
    <x v="403"/>
    <s v="Harold Ryan"/>
    <x v="1"/>
    <s v="United States"/>
    <s v="Huntington Beach"/>
    <x v="1"/>
    <n v="92646"/>
    <x v="1"/>
    <s v="TEC-CO-10001449"/>
    <x v="2"/>
    <x v="16"/>
    <s v="Hewlett Packard LaserJet 3310 Copier"/>
    <n v="2399.96"/>
    <n v="5"/>
    <n v="0.2"/>
    <n v="839.9860000000001"/>
  </r>
  <r>
    <n v="6903"/>
    <x v="3421"/>
    <x v="3"/>
    <x v="264"/>
    <d v="2014-09-09T00:00:00"/>
    <s v="Standard Class"/>
    <x v="329"/>
    <s v="Jill Stevenson"/>
    <x v="1"/>
    <s v="United States"/>
    <s v="Chicago"/>
    <x v="10"/>
    <n v="60653"/>
    <x v="2"/>
    <s v="OFF-FA-10002280"/>
    <x v="1"/>
    <x v="13"/>
    <s v="Advantus Plastic Paper Clips"/>
    <n v="16"/>
    <n v="4"/>
    <n v="0.2"/>
    <n v="5.6"/>
  </r>
  <r>
    <n v="6904"/>
    <x v="3421"/>
    <x v="3"/>
    <x v="264"/>
    <d v="2014-09-09T00:00:00"/>
    <s v="Standard Class"/>
    <x v="329"/>
    <s v="Jill Stevenson"/>
    <x v="1"/>
    <s v="United States"/>
    <s v="Chicago"/>
    <x v="10"/>
    <n v="60653"/>
    <x v="2"/>
    <s v="OFF-AP-10003278"/>
    <x v="1"/>
    <x v="9"/>
    <s v="Belkin 7-Outlet SurgeMaster Home Series"/>
    <n v="5.5879999999999992"/>
    <n v="2"/>
    <n v="0.8"/>
    <n v="-15.087600000000002"/>
  </r>
  <r>
    <n v="6905"/>
    <x v="3421"/>
    <x v="3"/>
    <x v="264"/>
    <d v="2014-09-09T00:00:00"/>
    <s v="Standard Class"/>
    <x v="329"/>
    <s v="Jill Stevenson"/>
    <x v="1"/>
    <s v="United States"/>
    <s v="Chicago"/>
    <x v="10"/>
    <n v="60653"/>
    <x v="2"/>
    <s v="OFF-ST-10003994"/>
    <x v="1"/>
    <x v="4"/>
    <s v="Belkin 19&quot; Center-Weighted Shelf, Gray"/>
    <n v="235.92"/>
    <n v="5"/>
    <n v="0.2"/>
    <n v="-44.235000000000007"/>
  </r>
  <r>
    <n v="6906"/>
    <x v="3422"/>
    <x v="3"/>
    <x v="1139"/>
    <d v="2014-12-09T00:00:00"/>
    <s v="Second Class"/>
    <x v="272"/>
    <s v="Brad Norvell"/>
    <x v="1"/>
    <s v="United States"/>
    <s v="Brentwood"/>
    <x v="1"/>
    <n v="94513"/>
    <x v="1"/>
    <s v="OFF-ST-10003221"/>
    <x v="1"/>
    <x v="4"/>
    <s v="Staples"/>
    <n v="10.68"/>
    <n v="1"/>
    <n v="0"/>
    <n v="2.8836000000000004"/>
  </r>
  <r>
    <n v="6907"/>
    <x v="3423"/>
    <x v="3"/>
    <x v="968"/>
    <d v="2014-05-21T00:00:00"/>
    <s v="Same Day"/>
    <x v="153"/>
    <s v="Allen Rosenblatt"/>
    <x v="1"/>
    <s v="United States"/>
    <s v="Trenton"/>
    <x v="12"/>
    <n v="48183"/>
    <x v="2"/>
    <s v="OFF-BI-10002225"/>
    <x v="1"/>
    <x v="8"/>
    <s v="Square Ring Data Binders, Rigid 75 Pt. Covers, 11&quot; x 14-7/8&quot;"/>
    <n v="41.28"/>
    <n v="2"/>
    <n v="0"/>
    <n v="19.814399999999999"/>
  </r>
  <r>
    <n v="6908"/>
    <x v="3424"/>
    <x v="0"/>
    <x v="720"/>
    <d v="2013-10-04T00:00:00"/>
    <s v="Standard Class"/>
    <x v="517"/>
    <s v="Shaun Weien"/>
    <x v="0"/>
    <s v="United States"/>
    <s v="Seattle"/>
    <x v="4"/>
    <n v="98103"/>
    <x v="1"/>
    <s v="TEC-PH-10002584"/>
    <x v="2"/>
    <x v="7"/>
    <s v="Samsung Galaxy S4"/>
    <n v="1001.5840000000001"/>
    <n v="2"/>
    <n v="0.2"/>
    <n v="125.19799999999992"/>
  </r>
  <r>
    <n v="6909"/>
    <x v="3425"/>
    <x v="3"/>
    <x v="389"/>
    <d v="2014-12-16T00:00:00"/>
    <s v="Standard Class"/>
    <x v="68"/>
    <s v="Justin Ellison"/>
    <x v="1"/>
    <s v="United States"/>
    <s v="North Charleston"/>
    <x v="20"/>
    <n v="29406"/>
    <x v="0"/>
    <s v="FUR-FU-10002364"/>
    <x v="0"/>
    <x v="5"/>
    <s v="Eldon Expressions Wood Desk Accessories, Oak"/>
    <n v="14.76"/>
    <n v="2"/>
    <n v="0"/>
    <n v="4.2803999999999984"/>
  </r>
  <r>
    <n v="6910"/>
    <x v="3426"/>
    <x v="2"/>
    <x v="103"/>
    <d v="2011-09-18T00:00:00"/>
    <s v="Second Class"/>
    <x v="23"/>
    <s v="Lena Hernandez"/>
    <x v="0"/>
    <s v="United States"/>
    <s v="Columbus"/>
    <x v="24"/>
    <n v="43229"/>
    <x v="3"/>
    <s v="OFF-BI-10004022"/>
    <x v="1"/>
    <x v="8"/>
    <s v="Acco Suede Grain Vinyl Round Ring Binder"/>
    <n v="2.5020000000000002"/>
    <n v="3"/>
    <n v="0.7"/>
    <n v="-2.0015999999999998"/>
  </r>
  <r>
    <n v="6911"/>
    <x v="3427"/>
    <x v="3"/>
    <x v="570"/>
    <d v="2014-08-03T00:00:00"/>
    <s v="Standard Class"/>
    <x v="364"/>
    <s v="Vivek Gonzalez"/>
    <x v="0"/>
    <s v="United States"/>
    <s v="Seattle"/>
    <x v="4"/>
    <n v="98103"/>
    <x v="1"/>
    <s v="FUR-BO-10004709"/>
    <x v="0"/>
    <x v="0"/>
    <s v="Bush Westfield Collection Bookcases, Medium Cherry Finish"/>
    <n v="115.96"/>
    <n v="2"/>
    <n v="0"/>
    <n v="25.511200000000002"/>
  </r>
  <r>
    <n v="6912"/>
    <x v="3428"/>
    <x v="3"/>
    <x v="378"/>
    <d v="2014-08-06T00:00:00"/>
    <s v="Second Class"/>
    <x v="75"/>
    <s v="Eric Murdock"/>
    <x v="0"/>
    <s v="United States"/>
    <s v="San Francisco"/>
    <x v="1"/>
    <n v="94109"/>
    <x v="1"/>
    <s v="OFF-ST-10004340"/>
    <x v="1"/>
    <x v="4"/>
    <s v="Fellowes Mobile File Cart, Black"/>
    <n v="186.54"/>
    <n v="3"/>
    <n v="0"/>
    <n v="50.365800000000007"/>
  </r>
  <r>
    <n v="6913"/>
    <x v="3429"/>
    <x v="3"/>
    <x v="743"/>
    <d v="2014-05-06T00:00:00"/>
    <s v="Second Class"/>
    <x v="605"/>
    <s v="Elizabeth Moffitt"/>
    <x v="1"/>
    <s v="United States"/>
    <s v="Los Angeles"/>
    <x v="1"/>
    <n v="90049"/>
    <x v="1"/>
    <s v="TEC-AC-10001714"/>
    <x v="2"/>
    <x v="11"/>
    <s v="Logitech MX Performance Wireless Mouse"/>
    <n v="159.56"/>
    <n v="4"/>
    <n v="0"/>
    <n v="59.037199999999999"/>
  </r>
  <r>
    <n v="6914"/>
    <x v="3430"/>
    <x v="1"/>
    <x v="821"/>
    <d v="2012-06-16T00:00:00"/>
    <s v="Standard Class"/>
    <x v="101"/>
    <s v="Jonathan Howell"/>
    <x v="0"/>
    <s v="United States"/>
    <s v="West Palm Beach"/>
    <x v="2"/>
    <n v="33407"/>
    <x v="0"/>
    <s v="TEC-PH-10002844"/>
    <x v="2"/>
    <x v="7"/>
    <s v="Speck Products Candyshell Flip Case"/>
    <n v="55.984000000000009"/>
    <n v="2"/>
    <n v="0.2"/>
    <n v="4.1987999999999985"/>
  </r>
  <r>
    <n v="6915"/>
    <x v="3431"/>
    <x v="2"/>
    <x v="1091"/>
    <d v="2011-12-29T00:00:00"/>
    <s v="Standard Class"/>
    <x v="413"/>
    <s v="Nora Preis"/>
    <x v="0"/>
    <s v="United States"/>
    <s v="Chicago"/>
    <x v="10"/>
    <n v="60623"/>
    <x v="2"/>
    <s v="OFF-ST-10000585"/>
    <x v="1"/>
    <x v="4"/>
    <s v="Economy Rollaway Files"/>
    <n v="132.16"/>
    <n v="1"/>
    <n v="0.2"/>
    <n v="9.911999999999999"/>
  </r>
  <r>
    <n v="6916"/>
    <x v="3431"/>
    <x v="2"/>
    <x v="1091"/>
    <d v="2011-12-29T00:00:00"/>
    <s v="Standard Class"/>
    <x v="413"/>
    <s v="Nora Preis"/>
    <x v="0"/>
    <s v="United States"/>
    <s v="Chicago"/>
    <x v="10"/>
    <n v="60623"/>
    <x v="2"/>
    <s v="OFF-BI-10002824"/>
    <x v="1"/>
    <x v="8"/>
    <s v="Recycled Easel Ring Binders"/>
    <n v="17.903999999999996"/>
    <n v="6"/>
    <n v="0.8"/>
    <n v="-31.332000000000008"/>
  </r>
  <r>
    <n v="6917"/>
    <x v="3431"/>
    <x v="2"/>
    <x v="1091"/>
    <d v="2011-12-29T00:00:00"/>
    <s v="Standard Class"/>
    <x v="413"/>
    <s v="Nora Preis"/>
    <x v="0"/>
    <s v="United States"/>
    <s v="Chicago"/>
    <x v="10"/>
    <n v="60623"/>
    <x v="2"/>
    <s v="OFF-PA-10001289"/>
    <x v="1"/>
    <x v="10"/>
    <s v="White Computer Printout Paper by Universal"/>
    <n v="124.032"/>
    <n v="4"/>
    <n v="0.2"/>
    <n v="44.961600000000004"/>
  </r>
  <r>
    <n v="6918"/>
    <x v="3432"/>
    <x v="2"/>
    <x v="757"/>
    <d v="2011-12-21T00:00:00"/>
    <s v="Standard Class"/>
    <x v="741"/>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x v="298"/>
    <s v="Bryan Mills"/>
    <x v="0"/>
    <s v="United States"/>
    <s v="Seattle"/>
    <x v="4"/>
    <n v="98115"/>
    <x v="1"/>
    <s v="OFF-SU-10003567"/>
    <x v="1"/>
    <x v="14"/>
    <s v="Stiletto Hand Letter Openers"/>
    <n v="28.799999999999997"/>
    <n v="3"/>
    <n v="0"/>
    <n v="0.86400000000000077"/>
  </r>
  <r>
    <n v="6920"/>
    <x v="3434"/>
    <x v="1"/>
    <x v="1031"/>
    <d v="2012-05-28T00:00:00"/>
    <s v="Standard Class"/>
    <x v="428"/>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x v="78"/>
    <s v="Becky Martin"/>
    <x v="0"/>
    <s v="United States"/>
    <s v="Santa Barbara"/>
    <x v="1"/>
    <n v="93101"/>
    <x v="1"/>
    <s v="OFF-AP-10003287"/>
    <x v="1"/>
    <x v="9"/>
    <s v="Tripp Lite TLP810NET Broadband Surge for Modem/Fax"/>
    <n v="356.78999999999996"/>
    <n v="7"/>
    <n v="0"/>
    <n v="99.901199999999989"/>
  </r>
  <r>
    <n v="6922"/>
    <x v="3436"/>
    <x v="3"/>
    <x v="1095"/>
    <d v="2014-04-11T00:00:00"/>
    <s v="Standard Class"/>
    <x v="390"/>
    <s v="Penelope Sewall"/>
    <x v="2"/>
    <s v="United States"/>
    <s v="New York City"/>
    <x v="15"/>
    <n v="10011"/>
    <x v="3"/>
    <s v="OFF-EN-10001532"/>
    <x v="1"/>
    <x v="12"/>
    <s v="Brown Kraft Recycled Envelopes"/>
    <n v="16.98"/>
    <n v="1"/>
    <n v="0"/>
    <n v="8.49"/>
  </r>
  <r>
    <n v="6923"/>
    <x v="3437"/>
    <x v="1"/>
    <x v="199"/>
    <d v="2012-03-19T00:00:00"/>
    <s v="Second Class"/>
    <x v="384"/>
    <s v="Maurice Satty"/>
    <x v="0"/>
    <s v="United States"/>
    <s v="Auburn"/>
    <x v="19"/>
    <n v="36830"/>
    <x v="0"/>
    <s v="OFF-LA-10003930"/>
    <x v="1"/>
    <x v="2"/>
    <s v="Dot Matrix Printer Tape Reel Labels, White, 5000/Box"/>
    <n v="491.55"/>
    <n v="5"/>
    <n v="0"/>
    <n v="240.8595"/>
  </r>
  <r>
    <n v="6924"/>
    <x v="3437"/>
    <x v="1"/>
    <x v="199"/>
    <d v="2012-03-19T00:00:00"/>
    <s v="Second Class"/>
    <x v="384"/>
    <s v="Maurice Satty"/>
    <x v="0"/>
    <s v="United States"/>
    <s v="Auburn"/>
    <x v="19"/>
    <n v="36830"/>
    <x v="0"/>
    <s v="OFF-EN-10003845"/>
    <x v="1"/>
    <x v="12"/>
    <s v="Colored Envelopes"/>
    <n v="7.38"/>
    <n v="2"/>
    <n v="0"/>
    <n v="3.3947999999999996"/>
  </r>
  <r>
    <n v="6925"/>
    <x v="3438"/>
    <x v="1"/>
    <x v="672"/>
    <d v="2012-12-04T00:00:00"/>
    <s v="Standard Class"/>
    <x v="538"/>
    <s v="Janet Lee"/>
    <x v="0"/>
    <s v="United States"/>
    <s v="New York City"/>
    <x v="15"/>
    <n v="10035"/>
    <x v="3"/>
    <s v="OFF-PA-10002659"/>
    <x v="1"/>
    <x v="10"/>
    <s v="Avoid Verbal Orders Carbonless Minifold Book"/>
    <n v="23.66"/>
    <n v="7"/>
    <n v="0"/>
    <n v="10.883599999999998"/>
  </r>
  <r>
    <n v="6926"/>
    <x v="3438"/>
    <x v="1"/>
    <x v="672"/>
    <d v="2012-12-04T00:00:00"/>
    <s v="Standard Class"/>
    <x v="538"/>
    <s v="Janet Lee"/>
    <x v="0"/>
    <s v="United States"/>
    <s v="New York City"/>
    <x v="15"/>
    <n v="10035"/>
    <x v="3"/>
    <s v="FUR-BO-10001608"/>
    <x v="0"/>
    <x v="0"/>
    <s v="Hon Metal Bookcases, Black"/>
    <n v="681.40800000000013"/>
    <n v="12"/>
    <n v="0.2"/>
    <n v="42.588000000000022"/>
  </r>
  <r>
    <n v="6927"/>
    <x v="3439"/>
    <x v="0"/>
    <x v="1062"/>
    <d v="2013-08-04T00:00:00"/>
    <s v="Standard Class"/>
    <x v="730"/>
    <s v="Khloe Miller"/>
    <x v="0"/>
    <s v="United States"/>
    <s v="Los Angeles"/>
    <x v="1"/>
    <n v="90032"/>
    <x v="1"/>
    <s v="OFF-LA-10000305"/>
    <x v="1"/>
    <x v="2"/>
    <s v="Avery 495"/>
    <n v="18.899999999999999"/>
    <n v="3"/>
    <n v="0"/>
    <n v="8.6939999999999991"/>
  </r>
  <r>
    <n v="6928"/>
    <x v="3440"/>
    <x v="0"/>
    <x v="661"/>
    <d v="2013-06-26T00:00:00"/>
    <s v="Second Class"/>
    <x v="76"/>
    <s v="Ruben Dartt"/>
    <x v="0"/>
    <s v="United States"/>
    <s v="San Francisco"/>
    <x v="1"/>
    <n v="94109"/>
    <x v="1"/>
    <s v="OFF-ST-10003638"/>
    <x v="1"/>
    <x v="4"/>
    <s v="Mobile Personal File Cube"/>
    <n v="93.68"/>
    <n v="4"/>
    <n v="0"/>
    <n v="25.293599999999998"/>
  </r>
  <r>
    <n v="6929"/>
    <x v="3440"/>
    <x v="0"/>
    <x v="661"/>
    <d v="2013-06-26T00:00:00"/>
    <s v="Second Class"/>
    <x v="76"/>
    <s v="Ruben Dartt"/>
    <x v="0"/>
    <s v="United States"/>
    <s v="San Francisco"/>
    <x v="1"/>
    <n v="94109"/>
    <x v="1"/>
    <s v="OFF-LA-10001934"/>
    <x v="1"/>
    <x v="2"/>
    <s v="Avery 516"/>
    <n v="21.93"/>
    <n v="3"/>
    <n v="0"/>
    <n v="10.307099999999998"/>
  </r>
  <r>
    <n v="6930"/>
    <x v="3440"/>
    <x v="0"/>
    <x v="661"/>
    <d v="2013-06-26T00:00:00"/>
    <s v="Second Class"/>
    <x v="76"/>
    <s v="Ruben Dartt"/>
    <x v="0"/>
    <s v="United States"/>
    <s v="San Francisco"/>
    <x v="1"/>
    <n v="94109"/>
    <x v="1"/>
    <s v="TEC-PH-10003012"/>
    <x v="2"/>
    <x v="7"/>
    <s v="Nortel Meridian M3904 Professional Digital phone"/>
    <n v="862.34400000000005"/>
    <n v="7"/>
    <n v="0.2"/>
    <n v="97.013699999999858"/>
  </r>
  <r>
    <n v="6931"/>
    <x v="3440"/>
    <x v="0"/>
    <x v="661"/>
    <d v="2013-06-26T00:00:00"/>
    <s v="Second Class"/>
    <x v="76"/>
    <s v="Ruben Dartt"/>
    <x v="0"/>
    <s v="United States"/>
    <s v="San Francisco"/>
    <x v="1"/>
    <n v="94109"/>
    <x v="1"/>
    <s v="OFF-PA-10001019"/>
    <x v="1"/>
    <x v="10"/>
    <s v="Xerox 1884"/>
    <n v="19.98"/>
    <n v="1"/>
    <n v="0"/>
    <n v="9.3905999999999992"/>
  </r>
  <r>
    <n v="6932"/>
    <x v="3441"/>
    <x v="2"/>
    <x v="686"/>
    <d v="2011-07-18T00:00:00"/>
    <s v="Standard Class"/>
    <x v="461"/>
    <s v="Shui Tom"/>
    <x v="0"/>
    <s v="United States"/>
    <s v="Philadelphia"/>
    <x v="9"/>
    <n v="19140"/>
    <x v="3"/>
    <s v="TEC-PH-10002070"/>
    <x v="2"/>
    <x v="7"/>
    <s v="Griffin GC36547 PowerJolt SE Lightning Charger"/>
    <n v="13.493999999999998"/>
    <n v="1"/>
    <n v="0.4"/>
    <n v="-2.2490000000000023"/>
  </r>
  <r>
    <n v="6933"/>
    <x v="3441"/>
    <x v="2"/>
    <x v="686"/>
    <d v="2011-07-18T00:00:00"/>
    <s v="Standard Class"/>
    <x v="461"/>
    <s v="Shui Tom"/>
    <x v="0"/>
    <s v="United States"/>
    <s v="Philadelphia"/>
    <x v="9"/>
    <n v="19140"/>
    <x v="3"/>
    <s v="TEC-PH-10002583"/>
    <x v="2"/>
    <x v="7"/>
    <s v="iOttie HLCRIO102 Car Mount"/>
    <n v="23.987999999999996"/>
    <n v="2"/>
    <n v="0.4"/>
    <n v="-13.993000000000004"/>
  </r>
  <r>
    <n v="6934"/>
    <x v="3441"/>
    <x v="2"/>
    <x v="686"/>
    <d v="2011-07-18T00:00:00"/>
    <s v="Standard Class"/>
    <x v="461"/>
    <s v="Shui Tom"/>
    <x v="0"/>
    <s v="United States"/>
    <s v="Philadelphia"/>
    <x v="9"/>
    <n v="19140"/>
    <x v="3"/>
    <s v="FUR-FU-10001057"/>
    <x v="0"/>
    <x v="5"/>
    <s v="Tensor Track Tree Floor Lamp"/>
    <n v="31.983999999999998"/>
    <n v="2"/>
    <n v="0.2"/>
    <n v="1.1993999999999998"/>
  </r>
  <r>
    <n v="6935"/>
    <x v="3441"/>
    <x v="2"/>
    <x v="686"/>
    <d v="2011-07-18T00:00:00"/>
    <s v="Standard Class"/>
    <x v="461"/>
    <s v="Shui Tom"/>
    <x v="0"/>
    <s v="United States"/>
    <s v="Philadelphia"/>
    <x v="9"/>
    <n v="19140"/>
    <x v="3"/>
    <s v="OFF-AR-10001044"/>
    <x v="1"/>
    <x v="6"/>
    <s v="BOSTON Ranger #55 Pencil Sharpener, Black"/>
    <n v="41.584000000000003"/>
    <n v="2"/>
    <n v="0.2"/>
    <n v="4.6781999999999968"/>
  </r>
  <r>
    <n v="6936"/>
    <x v="3442"/>
    <x v="3"/>
    <x v="329"/>
    <d v="2014-12-04T00:00:00"/>
    <s v="Second Class"/>
    <x v="162"/>
    <s v="Bart Pistole"/>
    <x v="1"/>
    <s v="United States"/>
    <s v="El Paso"/>
    <x v="5"/>
    <n v="79907"/>
    <x v="2"/>
    <s v="TEC-AC-10001767"/>
    <x v="2"/>
    <x v="11"/>
    <s v="SanDisk Ultra 64 GB MicroSDHC Class 10 Memory Card"/>
    <n v="95.976000000000013"/>
    <n v="3"/>
    <n v="0.2"/>
    <n v="-10.797300000000011"/>
  </r>
  <r>
    <n v="6937"/>
    <x v="3443"/>
    <x v="0"/>
    <x v="476"/>
    <d v="2013-09-05T00:00:00"/>
    <s v="First Class"/>
    <x v="638"/>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x v="519"/>
    <s v="Pamela Stobb"/>
    <x v="0"/>
    <s v="United States"/>
    <s v="El Paso"/>
    <x v="5"/>
    <n v="79907"/>
    <x v="2"/>
    <s v="OFF-PA-10001952"/>
    <x v="1"/>
    <x v="10"/>
    <s v="Xerox 1902"/>
    <n v="36.544000000000004"/>
    <n v="2"/>
    <n v="0.2"/>
    <n v="11.876799999999998"/>
  </r>
  <r>
    <n v="6939"/>
    <x v="3445"/>
    <x v="0"/>
    <x v="732"/>
    <d v="2013-11-10T00:00:00"/>
    <s v="Standard Class"/>
    <x v="413"/>
    <s v="Nora Preis"/>
    <x v="0"/>
    <s v="United States"/>
    <s v="Seattle"/>
    <x v="4"/>
    <n v="98105"/>
    <x v="1"/>
    <s v="TEC-AC-10004420"/>
    <x v="2"/>
    <x v="11"/>
    <s v="Cherry 142-key Programmable Keyboard"/>
    <n v="479.72"/>
    <n v="4"/>
    <n v="0"/>
    <n v="52.769200000000012"/>
  </r>
  <r>
    <n v="6940"/>
    <x v="3446"/>
    <x v="3"/>
    <x v="335"/>
    <d v="2014-07-01T00:00:00"/>
    <s v="Standard Class"/>
    <x v="609"/>
    <s v="Scott Cohen"/>
    <x v="1"/>
    <s v="United States"/>
    <s v="New York City"/>
    <x v="15"/>
    <n v="10009"/>
    <x v="3"/>
    <s v="OFF-BI-10001071"/>
    <x v="1"/>
    <x v="8"/>
    <s v="GBC ProClick Punch Binding System"/>
    <n v="102.36799999999999"/>
    <n v="2"/>
    <n v="0.2"/>
    <n v="37.108400000000003"/>
  </r>
  <r>
    <n v="6941"/>
    <x v="3446"/>
    <x v="3"/>
    <x v="335"/>
    <d v="2014-07-01T00:00:00"/>
    <s v="Standard Class"/>
    <x v="609"/>
    <s v="Scott Cohen"/>
    <x v="1"/>
    <s v="United States"/>
    <s v="New York City"/>
    <x v="15"/>
    <n v="10009"/>
    <x v="3"/>
    <s v="OFF-SU-10002503"/>
    <x v="1"/>
    <x v="14"/>
    <s v="Acme Preferred Stainless Steel Scissors"/>
    <n v="28.4"/>
    <n v="5"/>
    <n v="0"/>
    <n v="8.2359999999999989"/>
  </r>
  <r>
    <n v="6942"/>
    <x v="3446"/>
    <x v="3"/>
    <x v="335"/>
    <d v="2014-07-01T00:00:00"/>
    <s v="Standard Class"/>
    <x v="609"/>
    <s v="Scott Cohen"/>
    <x v="1"/>
    <s v="United States"/>
    <s v="New York City"/>
    <x v="15"/>
    <n v="10009"/>
    <x v="3"/>
    <s v="OFF-ST-10001490"/>
    <x v="1"/>
    <x v="4"/>
    <s v="Hot File 7-Pocket, Floor Stand"/>
    <n v="713.88"/>
    <n v="4"/>
    <n v="0"/>
    <n v="214.16399999999993"/>
  </r>
  <r>
    <n v="6943"/>
    <x v="3446"/>
    <x v="3"/>
    <x v="335"/>
    <d v="2014-07-01T00:00:00"/>
    <s v="Standard Class"/>
    <x v="609"/>
    <s v="Scott Cohen"/>
    <x v="1"/>
    <s v="United States"/>
    <s v="New York City"/>
    <x v="15"/>
    <n v="10009"/>
    <x v="3"/>
    <s v="OFF-PA-10003790"/>
    <x v="1"/>
    <x v="10"/>
    <s v="Xerox 1991"/>
    <n v="68.52"/>
    <n v="3"/>
    <n v="0"/>
    <n v="31.519199999999998"/>
  </r>
  <r>
    <n v="6944"/>
    <x v="3447"/>
    <x v="1"/>
    <x v="395"/>
    <d v="2012-07-30T00:00:00"/>
    <s v="Standard Class"/>
    <x v="709"/>
    <s v="Russell D'Ascenzo"/>
    <x v="0"/>
    <s v="United States"/>
    <s v="Los Angeles"/>
    <x v="1"/>
    <n v="90032"/>
    <x v="1"/>
    <s v="TEC-PH-10004094"/>
    <x v="2"/>
    <x v="7"/>
    <s v="Motorola L703CM"/>
    <n v="623.96"/>
    <n v="5"/>
    <n v="0.2"/>
    <n v="38.997500000000002"/>
  </r>
  <r>
    <n v="6945"/>
    <x v="3448"/>
    <x v="2"/>
    <x v="865"/>
    <d v="2011-09-27T00:00:00"/>
    <s v="Standard Class"/>
    <x v="764"/>
    <s v="Thea Hudgings"/>
    <x v="1"/>
    <s v="United States"/>
    <s v="Newark"/>
    <x v="13"/>
    <n v="19711"/>
    <x v="3"/>
    <s v="OFF-BI-10004876"/>
    <x v="1"/>
    <x v="8"/>
    <s v="Wilson Jones Suede Grain Vinyl Binders"/>
    <n v="11.12"/>
    <n v="4"/>
    <n v="0"/>
    <n v="5.4487999999999994"/>
  </r>
  <r>
    <n v="6946"/>
    <x v="3449"/>
    <x v="0"/>
    <x v="955"/>
    <d v="2013-10-05T00:00:00"/>
    <s v="Standard Class"/>
    <x v="411"/>
    <s v="Greg Matthias"/>
    <x v="0"/>
    <s v="United States"/>
    <s v="New York City"/>
    <x v="15"/>
    <n v="10011"/>
    <x v="3"/>
    <s v="FUR-BO-10003034"/>
    <x v="0"/>
    <x v="0"/>
    <s v="O'Sullivan Elevations Bookcase, Cherry Finish"/>
    <n v="523.91999999999996"/>
    <n v="5"/>
    <n v="0.2"/>
    <n v="-26.195999999999984"/>
  </r>
  <r>
    <n v="6947"/>
    <x v="3450"/>
    <x v="1"/>
    <x v="529"/>
    <d v="2012-11-13T00:00:00"/>
    <s v="Standard Class"/>
    <x v="270"/>
    <s v="Jesus Ocampo"/>
    <x v="2"/>
    <s v="United States"/>
    <s v="Roseville"/>
    <x v="1"/>
    <n v="95661"/>
    <x v="1"/>
    <s v="OFF-FA-10000490"/>
    <x v="1"/>
    <x v="13"/>
    <s v="OIC Binder Clips, Mini, 1/4&quot; Capacity, Black"/>
    <n v="2.48"/>
    <n v="2"/>
    <n v="0"/>
    <n v="1.1656"/>
  </r>
  <r>
    <n v="6948"/>
    <x v="3451"/>
    <x v="1"/>
    <x v="334"/>
    <d v="2012-04-29T00:00:00"/>
    <s v="Standard Class"/>
    <x v="233"/>
    <s v="Zuschuss Carroll"/>
    <x v="0"/>
    <s v="United States"/>
    <s v="Aurora"/>
    <x v="10"/>
    <n v="60505"/>
    <x v="2"/>
    <s v="OFF-ST-10002574"/>
    <x v="1"/>
    <x v="4"/>
    <s v="SAFCO Commercial Wire Shelving, Black"/>
    <n v="221.024"/>
    <n v="2"/>
    <n v="0.2"/>
    <n v="-55.256"/>
  </r>
  <r>
    <n v="6949"/>
    <x v="3451"/>
    <x v="1"/>
    <x v="334"/>
    <d v="2012-04-29T00:00:00"/>
    <s v="Standard Class"/>
    <x v="233"/>
    <s v="Zuschuss Carroll"/>
    <x v="0"/>
    <s v="United States"/>
    <s v="Aurora"/>
    <x v="10"/>
    <n v="60505"/>
    <x v="2"/>
    <s v="FUR-CH-10003535"/>
    <x v="0"/>
    <x v="1"/>
    <s v="Global Armless Task Chair, Royal Blue"/>
    <n v="128.05799999999999"/>
    <n v="3"/>
    <n v="0.3"/>
    <n v="-23.782199999999996"/>
  </r>
  <r>
    <n v="6950"/>
    <x v="3452"/>
    <x v="3"/>
    <x v="123"/>
    <d v="2014-11-20T00:00:00"/>
    <s v="Same Day"/>
    <x v="399"/>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x v="399"/>
    <s v="Anne Pryor"/>
    <x v="2"/>
    <s v="United States"/>
    <s v="New York City"/>
    <x v="15"/>
    <n v="10011"/>
    <x v="3"/>
    <s v="FUR-TA-10001676"/>
    <x v="0"/>
    <x v="3"/>
    <s v="Hon 61000 Series Interactive Training Tables"/>
    <n v="79.97399999999999"/>
    <n v="3"/>
    <n v="0.4"/>
    <n v="-29.323800000000006"/>
  </r>
  <r>
    <n v="6952"/>
    <x v="3453"/>
    <x v="1"/>
    <x v="312"/>
    <d v="2012-11-24T00:00:00"/>
    <s v="Standard Class"/>
    <x v="136"/>
    <s v="Grace Kelly"/>
    <x v="1"/>
    <s v="United States"/>
    <s v="Dallas"/>
    <x v="5"/>
    <n v="75217"/>
    <x v="2"/>
    <s v="TEC-MA-10002790"/>
    <x v="2"/>
    <x v="15"/>
    <s v="NeatDesk Desktop Scanner &amp; Digital Filing System"/>
    <n v="479.988"/>
    <n v="2"/>
    <n v="0.4"/>
    <n v="55.998599999999954"/>
  </r>
  <r>
    <n v="6953"/>
    <x v="3454"/>
    <x v="1"/>
    <x v="653"/>
    <d v="2012-10-03T00:00:00"/>
    <s v="First Class"/>
    <x v="31"/>
    <s v="Henry MacAllister"/>
    <x v="0"/>
    <s v="United States"/>
    <s v="Los Angeles"/>
    <x v="1"/>
    <n v="90008"/>
    <x v="1"/>
    <s v="OFF-BI-10001757"/>
    <x v="1"/>
    <x v="8"/>
    <s v="Pressboard Hanging Data Binders for Unburst Sheets"/>
    <n v="11.808"/>
    <n v="3"/>
    <n v="0.2"/>
    <n v="4.1327999999999996"/>
  </r>
  <r>
    <n v="6954"/>
    <x v="3454"/>
    <x v="1"/>
    <x v="653"/>
    <d v="2012-10-03T00:00:00"/>
    <s v="First Class"/>
    <x v="31"/>
    <s v="Henry MacAllister"/>
    <x v="0"/>
    <s v="United States"/>
    <s v="Los Angeles"/>
    <x v="1"/>
    <n v="90008"/>
    <x v="1"/>
    <s v="OFF-BI-10004828"/>
    <x v="1"/>
    <x v="8"/>
    <s v="GBC Poly Designer Binding Covers"/>
    <n v="53.567999999999998"/>
    <n v="4"/>
    <n v="0.2"/>
    <n v="19.418399999999995"/>
  </r>
  <r>
    <n v="6955"/>
    <x v="3454"/>
    <x v="1"/>
    <x v="653"/>
    <d v="2012-10-03T00:00:00"/>
    <s v="First Class"/>
    <x v="31"/>
    <s v="Henry MacAllister"/>
    <x v="0"/>
    <s v="United States"/>
    <s v="Los Angeles"/>
    <x v="1"/>
    <n v="90008"/>
    <x v="1"/>
    <s v="TEC-PH-10000369"/>
    <x v="2"/>
    <x v="7"/>
    <s v="HTC One Mini"/>
    <n v="503.96000000000004"/>
    <n v="5"/>
    <n v="0.2"/>
    <n v="50.396000000000015"/>
  </r>
  <r>
    <n v="6956"/>
    <x v="3455"/>
    <x v="1"/>
    <x v="334"/>
    <d v="2012-05-02T00:00:00"/>
    <s v="Standard Class"/>
    <x v="322"/>
    <s v="Linda Southworth"/>
    <x v="1"/>
    <s v="United States"/>
    <s v="Los Angeles"/>
    <x v="1"/>
    <n v="90004"/>
    <x v="1"/>
    <s v="OFF-EN-10003862"/>
    <x v="1"/>
    <x v="12"/>
    <s v="Laser &amp; Ink Jet Business Envelopes"/>
    <n v="21.34"/>
    <n v="2"/>
    <n v="0"/>
    <n v="9.8163999999999998"/>
  </r>
  <r>
    <n v="6957"/>
    <x v="3456"/>
    <x v="0"/>
    <x v="216"/>
    <d v="2013-07-20T00:00:00"/>
    <s v="Standard Class"/>
    <x v="781"/>
    <s v="Anemone Ratner"/>
    <x v="0"/>
    <s v="United States"/>
    <s v="Columbus"/>
    <x v="32"/>
    <n v="31907"/>
    <x v="0"/>
    <s v="OFF-BI-10003963"/>
    <x v="1"/>
    <x v="8"/>
    <s v="Cardinal Holdit Data Disk Pockets"/>
    <n v="36.4"/>
    <n v="5"/>
    <n v="0"/>
    <n v="17.107999999999997"/>
  </r>
  <r>
    <n v="6958"/>
    <x v="3456"/>
    <x v="0"/>
    <x v="216"/>
    <d v="2013-07-20T00:00:00"/>
    <s v="Standard Class"/>
    <x v="781"/>
    <s v="Anemone Ratner"/>
    <x v="0"/>
    <s v="United States"/>
    <s v="Columbus"/>
    <x v="32"/>
    <n v="31907"/>
    <x v="0"/>
    <s v="FUR-FU-10004848"/>
    <x v="0"/>
    <x v="5"/>
    <s v="Howard Miller 13-3/4&quot; Diameter Brushed Chrome Round Wall Clock"/>
    <n v="51.75"/>
    <n v="1"/>
    <n v="0"/>
    <n v="15.524999999999999"/>
  </r>
  <r>
    <n v="6959"/>
    <x v="3457"/>
    <x v="1"/>
    <x v="874"/>
    <d v="2012-09-29T00:00:00"/>
    <s v="Second Class"/>
    <x v="563"/>
    <s v="Rick Huthwaite"/>
    <x v="2"/>
    <s v="United States"/>
    <s v="San Francisco"/>
    <x v="1"/>
    <n v="94110"/>
    <x v="1"/>
    <s v="OFF-ST-10001328"/>
    <x v="1"/>
    <x v="4"/>
    <s v="Personal Filing Tote with Lid, Black/Gray"/>
    <n v="15.51"/>
    <n v="1"/>
    <n v="0"/>
    <n v="4.3428000000000004"/>
  </r>
  <r>
    <n v="6960"/>
    <x v="3457"/>
    <x v="1"/>
    <x v="874"/>
    <d v="2012-09-29T00:00:00"/>
    <s v="Second Class"/>
    <x v="563"/>
    <s v="Rick Huthwaite"/>
    <x v="2"/>
    <s v="United States"/>
    <s v="San Francisco"/>
    <x v="1"/>
    <n v="94110"/>
    <x v="1"/>
    <s v="OFF-PA-10002377"/>
    <x v="1"/>
    <x v="10"/>
    <s v="Xerox 1916"/>
    <n v="146.82"/>
    <n v="3"/>
    <n v="0"/>
    <n v="73.41"/>
  </r>
  <r>
    <n v="6961"/>
    <x v="3457"/>
    <x v="1"/>
    <x v="874"/>
    <d v="2012-09-29T00:00:00"/>
    <s v="Second Class"/>
    <x v="563"/>
    <s v="Rick Huthwaite"/>
    <x v="2"/>
    <s v="United States"/>
    <s v="San Francisco"/>
    <x v="1"/>
    <n v="94110"/>
    <x v="1"/>
    <s v="OFF-PA-10003441"/>
    <x v="1"/>
    <x v="10"/>
    <s v="Xerox 226"/>
    <n v="12.96"/>
    <n v="2"/>
    <n v="0"/>
    <n v="6.2208000000000006"/>
  </r>
  <r>
    <n v="6962"/>
    <x v="3458"/>
    <x v="3"/>
    <x v="468"/>
    <d v="2014-11-11T00:00:00"/>
    <s v="Same Day"/>
    <x v="353"/>
    <s v="Thomas Brumley"/>
    <x v="2"/>
    <s v="United States"/>
    <s v="Riverside"/>
    <x v="1"/>
    <n v="92503"/>
    <x v="1"/>
    <s v="OFF-AR-10002221"/>
    <x v="1"/>
    <x v="6"/>
    <s v="12 Colored Short Pencils"/>
    <n v="7.8000000000000007"/>
    <n v="3"/>
    <n v="0"/>
    <n v="2.1060000000000008"/>
  </r>
  <r>
    <n v="6963"/>
    <x v="3459"/>
    <x v="0"/>
    <x v="87"/>
    <d v="2013-07-21T00:00:00"/>
    <s v="Second Class"/>
    <x v="63"/>
    <s v="Jonathan Doherty"/>
    <x v="1"/>
    <s v="United States"/>
    <s v="Columbia"/>
    <x v="20"/>
    <n v="29203"/>
    <x v="0"/>
    <s v="OFF-EN-10001509"/>
    <x v="1"/>
    <x v="12"/>
    <s v="Poly String Tie Envelopes"/>
    <n v="10.199999999999999"/>
    <n v="5"/>
    <n v="0"/>
    <n v="4.7939999999999996"/>
  </r>
  <r>
    <n v="6964"/>
    <x v="3459"/>
    <x v="0"/>
    <x v="87"/>
    <d v="2013-07-21T00:00:00"/>
    <s v="Second Class"/>
    <x v="63"/>
    <s v="Jonathan Doherty"/>
    <x v="1"/>
    <s v="United States"/>
    <s v="Columbia"/>
    <x v="20"/>
    <n v="29203"/>
    <x v="0"/>
    <s v="OFF-AR-10003338"/>
    <x v="1"/>
    <x v="6"/>
    <s v="Eberhard Faber 3 1/2&quot; Golf Pencils"/>
    <n v="22.32"/>
    <n v="3"/>
    <n v="0"/>
    <n v="5.580000000000001"/>
  </r>
  <r>
    <n v="6965"/>
    <x v="3459"/>
    <x v="0"/>
    <x v="87"/>
    <d v="2013-07-21T00:00:00"/>
    <s v="Second Class"/>
    <x v="63"/>
    <s v="Jonathan Doherty"/>
    <x v="1"/>
    <s v="United States"/>
    <s v="Columbia"/>
    <x v="20"/>
    <n v="29203"/>
    <x v="0"/>
    <s v="OFF-BI-10004728"/>
    <x v="1"/>
    <x v="8"/>
    <s v="Wilson Jones Turn Tabs Binder Tool for Ring Binders"/>
    <n v="24.1"/>
    <n v="5"/>
    <n v="0"/>
    <n v="11.086"/>
  </r>
  <r>
    <n v="6966"/>
    <x v="3459"/>
    <x v="0"/>
    <x v="87"/>
    <d v="2013-07-21T00:00:00"/>
    <s v="Second Class"/>
    <x v="63"/>
    <s v="Jonathan Doherty"/>
    <x v="1"/>
    <s v="United States"/>
    <s v="Columbia"/>
    <x v="20"/>
    <n v="29203"/>
    <x v="0"/>
    <s v="TEC-AC-10000358"/>
    <x v="2"/>
    <x v="11"/>
    <s v="Imation Secure Drive + Hardware Encrypted USB flash drive - 16 GB"/>
    <n v="75.98"/>
    <n v="2"/>
    <n v="0"/>
    <n v="18.235199999999999"/>
  </r>
  <r>
    <n v="6967"/>
    <x v="3459"/>
    <x v="0"/>
    <x v="87"/>
    <d v="2013-07-21T00:00:00"/>
    <s v="Second Class"/>
    <x v="63"/>
    <s v="Jonathan Doherty"/>
    <x v="1"/>
    <s v="United States"/>
    <s v="Columbia"/>
    <x v="20"/>
    <n v="29203"/>
    <x v="0"/>
    <s v="OFF-BI-10002764"/>
    <x v="1"/>
    <x v="8"/>
    <s v="Recycled Pressboard Report Cover with Reinforced Top Hinge"/>
    <n v="6.46"/>
    <n v="2"/>
    <n v="0"/>
    <n v="3.1654"/>
  </r>
  <r>
    <n v="6968"/>
    <x v="3459"/>
    <x v="0"/>
    <x v="87"/>
    <d v="2013-07-21T00:00:00"/>
    <s v="Second Class"/>
    <x v="63"/>
    <s v="Jonathan Doherty"/>
    <x v="1"/>
    <s v="United States"/>
    <s v="Columbia"/>
    <x v="20"/>
    <n v="29203"/>
    <x v="0"/>
    <s v="OFF-PA-10001461"/>
    <x v="1"/>
    <x v="10"/>
    <s v="HP Office Paper (20Lb. and 87 Bright)"/>
    <n v="60.12"/>
    <n v="9"/>
    <n v="0"/>
    <n v="28.857599999999998"/>
  </r>
  <r>
    <n v="6969"/>
    <x v="3460"/>
    <x v="1"/>
    <x v="1140"/>
    <d v="2012-10-20T00:00:00"/>
    <s v="Second Class"/>
    <x v="172"/>
    <s v="Michael Paige"/>
    <x v="1"/>
    <s v="United States"/>
    <s v="New York City"/>
    <x v="15"/>
    <n v="10011"/>
    <x v="3"/>
    <s v="TEC-PH-10004165"/>
    <x v="2"/>
    <x v="7"/>
    <s v="Mitel MiVoice 5330e IP Phone"/>
    <n v="824.97"/>
    <n v="3"/>
    <n v="0"/>
    <n v="214.4922"/>
  </r>
  <r>
    <n v="6970"/>
    <x v="3461"/>
    <x v="0"/>
    <x v="994"/>
    <d v="2013-01-13T00:00:00"/>
    <s v="Second Class"/>
    <x v="677"/>
    <s v="Joy Bell-"/>
    <x v="0"/>
    <s v="United States"/>
    <s v="Longview"/>
    <x v="4"/>
    <n v="98632"/>
    <x v="1"/>
    <s v="FUR-FU-10000010"/>
    <x v="0"/>
    <x v="5"/>
    <s v="DAX Value U-Channel Document Frames, Easel Back"/>
    <n v="24.849999999999998"/>
    <n v="5"/>
    <n v="0"/>
    <n v="7.7034999999999982"/>
  </r>
  <r>
    <n v="6971"/>
    <x v="3462"/>
    <x v="3"/>
    <x v="20"/>
    <d v="2014-09-26T00:00:00"/>
    <s v="Standard Class"/>
    <x v="455"/>
    <s v="Adrian Barton"/>
    <x v="0"/>
    <s v="United States"/>
    <s v="Phoenix"/>
    <x v="16"/>
    <n v="85023"/>
    <x v="1"/>
    <s v="OFF-ST-10000321"/>
    <x v="1"/>
    <x v="4"/>
    <s v="Akro Stacking Bins"/>
    <n v="12.624000000000001"/>
    <n v="2"/>
    <n v="0.2"/>
    <n v="-2.5248000000000022"/>
  </r>
  <r>
    <n v="6972"/>
    <x v="3462"/>
    <x v="3"/>
    <x v="20"/>
    <d v="2014-09-26T00:00:00"/>
    <s v="Standard Class"/>
    <x v="455"/>
    <s v="Adrian Barton"/>
    <x v="0"/>
    <s v="United States"/>
    <s v="Phoenix"/>
    <x v="16"/>
    <n v="85023"/>
    <x v="1"/>
    <s v="TEC-AC-10000109"/>
    <x v="2"/>
    <x v="11"/>
    <s v="Sony Micro Vault Click 16 GB USB 2.0 Flash Drive"/>
    <n v="89.584000000000003"/>
    <n v="2"/>
    <n v="0.2"/>
    <n v="4.4792000000000058"/>
  </r>
  <r>
    <n v="6973"/>
    <x v="3462"/>
    <x v="3"/>
    <x v="20"/>
    <d v="2014-09-26T00:00:00"/>
    <s v="Standard Class"/>
    <x v="455"/>
    <s v="Adrian Barton"/>
    <x v="0"/>
    <s v="United States"/>
    <s v="Phoenix"/>
    <x v="16"/>
    <n v="85023"/>
    <x v="1"/>
    <s v="TEC-PH-10002415"/>
    <x v="2"/>
    <x v="7"/>
    <s v="Polycom VoiceStation 500 Conference phone"/>
    <n v="471.92"/>
    <n v="2"/>
    <n v="0.2"/>
    <n v="29.495000000000019"/>
  </r>
  <r>
    <n v="6974"/>
    <x v="3462"/>
    <x v="3"/>
    <x v="20"/>
    <d v="2014-09-26T00:00:00"/>
    <s v="Standard Class"/>
    <x v="455"/>
    <s v="Adrian Barton"/>
    <x v="0"/>
    <s v="United States"/>
    <s v="Phoenix"/>
    <x v="16"/>
    <n v="85023"/>
    <x v="1"/>
    <s v="OFF-BI-10001460"/>
    <x v="1"/>
    <x v="8"/>
    <s v="Plastic Binding Combs"/>
    <n v="18.180000000000003"/>
    <n v="4"/>
    <n v="0.7"/>
    <n v="-13.938000000000002"/>
  </r>
  <r>
    <n v="6975"/>
    <x v="3463"/>
    <x v="3"/>
    <x v="175"/>
    <d v="2014-09-20T00:00:00"/>
    <s v="Standard Class"/>
    <x v="230"/>
    <s v="Charles Crestani"/>
    <x v="0"/>
    <s v="United States"/>
    <s v="Houston"/>
    <x v="5"/>
    <n v="77095"/>
    <x v="2"/>
    <s v="OFF-AR-10002987"/>
    <x v="1"/>
    <x v="6"/>
    <s v="Prismacolor Color Pencil Set"/>
    <n v="31.744"/>
    <n v="2"/>
    <n v="0.2"/>
    <n v="8.3328000000000024"/>
  </r>
  <r>
    <n v="6976"/>
    <x v="3464"/>
    <x v="1"/>
    <x v="1141"/>
    <d v="2012-07-02T00:00:00"/>
    <s v="Standard Class"/>
    <x v="388"/>
    <s v="Craig Yedwab"/>
    <x v="1"/>
    <s v="United States"/>
    <s v="Gilbert"/>
    <x v="16"/>
    <n v="85234"/>
    <x v="1"/>
    <s v="OFF-LA-10000443"/>
    <x v="1"/>
    <x v="2"/>
    <s v="Avery 501"/>
    <n v="5.9039999999999999"/>
    <n v="2"/>
    <n v="0.2"/>
    <n v="1.9925999999999999"/>
  </r>
  <r>
    <n v="6977"/>
    <x v="3464"/>
    <x v="1"/>
    <x v="1141"/>
    <d v="2012-07-02T00:00:00"/>
    <s v="Standard Class"/>
    <x v="388"/>
    <s v="Craig Yedwab"/>
    <x v="1"/>
    <s v="United States"/>
    <s v="Gilbert"/>
    <x v="16"/>
    <n v="85234"/>
    <x v="1"/>
    <s v="FUR-FU-10004306"/>
    <x v="0"/>
    <x v="5"/>
    <s v="Electrix Halogen Magnifier Lamp"/>
    <n v="621.7600000000001"/>
    <n v="4"/>
    <n v="0.2"/>
    <n v="46.631999999999977"/>
  </r>
  <r>
    <n v="6978"/>
    <x v="3465"/>
    <x v="0"/>
    <x v="881"/>
    <d v="2013-11-29T00:00:00"/>
    <s v="First Class"/>
    <x v="212"/>
    <s v="Emily Phan"/>
    <x v="0"/>
    <s v="United States"/>
    <s v="Jonesboro"/>
    <x v="36"/>
    <n v="72401"/>
    <x v="0"/>
    <s v="TEC-PH-10002564"/>
    <x v="2"/>
    <x v="7"/>
    <s v="OtterBox Defender Series Case - Samsung Galaxy S4"/>
    <n v="59.98"/>
    <n v="2"/>
    <n v="0"/>
    <n v="17.993999999999993"/>
  </r>
  <r>
    <n v="6979"/>
    <x v="3466"/>
    <x v="3"/>
    <x v="920"/>
    <d v="2014-11-30T00:00:00"/>
    <s v="Second Class"/>
    <x v="111"/>
    <s v="Delfina Latchford"/>
    <x v="0"/>
    <s v="United States"/>
    <s v="Atlanta"/>
    <x v="32"/>
    <n v="30318"/>
    <x v="0"/>
    <s v="OFF-PA-10003724"/>
    <x v="1"/>
    <x v="10"/>
    <s v="Wirebound Message Book, 4 per Page"/>
    <n v="48.87"/>
    <n v="9"/>
    <n v="0"/>
    <n v="23.946299999999997"/>
  </r>
  <r>
    <n v="6980"/>
    <x v="3467"/>
    <x v="3"/>
    <x v="424"/>
    <d v="2014-01-20T00:00:00"/>
    <s v="Standard Class"/>
    <x v="2"/>
    <s v="Sean O'Donnell"/>
    <x v="0"/>
    <s v="United States"/>
    <s v="Los Angeles"/>
    <x v="1"/>
    <n v="90036"/>
    <x v="1"/>
    <s v="OFF-PA-10000483"/>
    <x v="1"/>
    <x v="10"/>
    <s v="Xerox 19"/>
    <n v="154.9"/>
    <n v="5"/>
    <n v="0"/>
    <n v="69.704999999999998"/>
  </r>
  <r>
    <n v="6981"/>
    <x v="3468"/>
    <x v="2"/>
    <x v="845"/>
    <d v="2011-11-08T00:00:00"/>
    <s v="First Class"/>
    <x v="162"/>
    <s v="Bart Pistole"/>
    <x v="1"/>
    <s v="United States"/>
    <s v="New York City"/>
    <x v="15"/>
    <n v="10024"/>
    <x v="3"/>
    <s v="OFF-FA-10000611"/>
    <x v="1"/>
    <x v="13"/>
    <s v="Binder Clips by OIC"/>
    <n v="5.92"/>
    <n v="4"/>
    <n v="0"/>
    <n v="2.8415999999999997"/>
  </r>
  <r>
    <n v="6982"/>
    <x v="3468"/>
    <x v="2"/>
    <x v="845"/>
    <d v="2011-11-08T00:00:00"/>
    <s v="First Class"/>
    <x v="162"/>
    <s v="Bart Pistole"/>
    <x v="1"/>
    <s v="United States"/>
    <s v="New York City"/>
    <x v="15"/>
    <n v="10024"/>
    <x v="3"/>
    <s v="OFF-PA-10000246"/>
    <x v="1"/>
    <x v="10"/>
    <s v="Riverleaf Stik-Withit Designer Note Cubes"/>
    <n v="30.18"/>
    <n v="3"/>
    <n v="0"/>
    <n v="13.8828"/>
  </r>
  <r>
    <n v="6983"/>
    <x v="3469"/>
    <x v="0"/>
    <x v="142"/>
    <d v="2013-09-06T00:00:00"/>
    <s v="Standard Class"/>
    <x v="350"/>
    <s v="Joseph Airdo"/>
    <x v="0"/>
    <s v="United States"/>
    <s v="Detroit"/>
    <x v="12"/>
    <n v="48227"/>
    <x v="2"/>
    <s v="OFF-BI-10004728"/>
    <x v="1"/>
    <x v="8"/>
    <s v="Wilson Jones Turn Tabs Binder Tool for Ring Binders"/>
    <n v="24.1"/>
    <n v="5"/>
    <n v="0"/>
    <n v="11.086"/>
  </r>
  <r>
    <n v="6984"/>
    <x v="3469"/>
    <x v="0"/>
    <x v="142"/>
    <d v="2013-09-06T00:00:00"/>
    <s v="Standard Class"/>
    <x v="350"/>
    <s v="Joseph Airdo"/>
    <x v="0"/>
    <s v="United States"/>
    <s v="Detroit"/>
    <x v="12"/>
    <n v="48227"/>
    <x v="2"/>
    <s v="TEC-PH-10002365"/>
    <x v="2"/>
    <x v="7"/>
    <s v="Belkin Grip Candy Sheer Case / Cover for iPhone 5 and 5S"/>
    <n v="8.7799999999999994"/>
    <n v="1"/>
    <n v="0"/>
    <n v="2.2827999999999999"/>
  </r>
  <r>
    <n v="6985"/>
    <x v="3469"/>
    <x v="0"/>
    <x v="142"/>
    <d v="2013-09-06T00:00:00"/>
    <s v="Standard Class"/>
    <x v="350"/>
    <s v="Joseph Airdo"/>
    <x v="0"/>
    <s v="United States"/>
    <s v="Detroit"/>
    <x v="12"/>
    <n v="48227"/>
    <x v="2"/>
    <s v="OFF-AP-10002457"/>
    <x v="1"/>
    <x v="9"/>
    <s v="Eureka The Boss Plus 12-Amp Hard Box Upright Vacuum, Red"/>
    <n v="376.74"/>
    <n v="4"/>
    <n v="0.1"/>
    <n v="71.161999999999978"/>
  </r>
  <r>
    <n v="6986"/>
    <x v="3469"/>
    <x v="0"/>
    <x v="142"/>
    <d v="2013-09-06T00:00:00"/>
    <s v="Standard Class"/>
    <x v="350"/>
    <s v="Joseph Airdo"/>
    <x v="0"/>
    <s v="United States"/>
    <s v="Detroit"/>
    <x v="12"/>
    <n v="48227"/>
    <x v="2"/>
    <s v="OFF-BI-10000320"/>
    <x v="1"/>
    <x v="8"/>
    <s v="GBC Plastic Binding Combs"/>
    <n v="29.52"/>
    <n v="4"/>
    <n v="0"/>
    <n v="14.4648"/>
  </r>
  <r>
    <n v="6987"/>
    <x v="3469"/>
    <x v="0"/>
    <x v="142"/>
    <d v="2013-09-06T00:00:00"/>
    <s v="Standard Class"/>
    <x v="350"/>
    <s v="Joseph Airdo"/>
    <x v="0"/>
    <s v="United States"/>
    <s v="Detroit"/>
    <x v="12"/>
    <n v="48227"/>
    <x v="2"/>
    <s v="OFF-AR-10004999"/>
    <x v="1"/>
    <x v="6"/>
    <s v="Newell 315"/>
    <n v="11.96"/>
    <n v="2"/>
    <n v="0"/>
    <n v="2.99"/>
  </r>
  <r>
    <n v="6988"/>
    <x v="3469"/>
    <x v="0"/>
    <x v="142"/>
    <d v="2013-09-06T00:00:00"/>
    <s v="Standard Class"/>
    <x v="350"/>
    <s v="Joseph Airdo"/>
    <x v="0"/>
    <s v="United States"/>
    <s v="Detroit"/>
    <x v="12"/>
    <n v="48227"/>
    <x v="2"/>
    <s v="OFF-BI-10001116"/>
    <x v="1"/>
    <x v="8"/>
    <s v="Wilson Jones 1&quot; Hanging DublLock Ring Binders"/>
    <n v="26.400000000000002"/>
    <n v="5"/>
    <n v="0"/>
    <n v="12.672000000000001"/>
  </r>
  <r>
    <n v="6989"/>
    <x v="3470"/>
    <x v="3"/>
    <x v="343"/>
    <d v="2014-11-17T00:00:00"/>
    <s v="Second Class"/>
    <x v="179"/>
    <s v="Brenda Bowman"/>
    <x v="1"/>
    <s v="United States"/>
    <s v="Fort Lauderdale"/>
    <x v="2"/>
    <n v="33311"/>
    <x v="0"/>
    <s v="OFF-AP-10002651"/>
    <x v="1"/>
    <x v="9"/>
    <s v="Hoover Upright Vacuum With Dirt Cup"/>
    <n v="1158.1199999999999"/>
    <n v="5"/>
    <n v="0.2"/>
    <n v="130.28849999999983"/>
  </r>
  <r>
    <n v="6990"/>
    <x v="3471"/>
    <x v="3"/>
    <x v="157"/>
    <d v="2014-12-14T00:00:00"/>
    <s v="First Class"/>
    <x v="589"/>
    <s v="Dennis Kane"/>
    <x v="0"/>
    <s v="United States"/>
    <s v="Abilene"/>
    <x v="5"/>
    <n v="79605"/>
    <x v="2"/>
    <s v="OFF-AP-10001634"/>
    <x v="1"/>
    <x v="9"/>
    <s v="Hoover Commercial Lightweight Upright Vacuum"/>
    <n v="1.3919999999999997"/>
    <n v="2"/>
    <n v="0.8"/>
    <n v="-3.7584000000000009"/>
  </r>
  <r>
    <n v="6991"/>
    <x v="3472"/>
    <x v="1"/>
    <x v="627"/>
    <d v="2012-11-13T00:00:00"/>
    <s v="Second Class"/>
    <x v="584"/>
    <s v="Rob Haberlin"/>
    <x v="0"/>
    <s v="United States"/>
    <s v="Hampton"/>
    <x v="17"/>
    <n v="23666"/>
    <x v="0"/>
    <s v="OFF-AP-10003266"/>
    <x v="1"/>
    <x v="9"/>
    <s v="Holmes Replacement Filter for HEPA Air Cleaner, Large Room"/>
    <n v="44.43"/>
    <n v="3"/>
    <n v="0"/>
    <n v="18.660600000000002"/>
  </r>
  <r>
    <n v="6992"/>
    <x v="3472"/>
    <x v="1"/>
    <x v="627"/>
    <d v="2012-11-13T00:00:00"/>
    <s v="Second Class"/>
    <x v="584"/>
    <s v="Rob Haberlin"/>
    <x v="0"/>
    <s v="United States"/>
    <s v="Hampton"/>
    <x v="17"/>
    <n v="23666"/>
    <x v="0"/>
    <s v="TEC-PH-10002890"/>
    <x v="2"/>
    <x v="7"/>
    <s v="AT&amp;T 17929 Lendline Telephone"/>
    <n v="226.20000000000002"/>
    <n v="5"/>
    <n v="0"/>
    <n v="58.811999999999998"/>
  </r>
  <r>
    <n v="6993"/>
    <x v="3472"/>
    <x v="1"/>
    <x v="627"/>
    <d v="2012-11-13T00:00:00"/>
    <s v="Second Class"/>
    <x v="584"/>
    <s v="Rob Haberlin"/>
    <x v="0"/>
    <s v="United States"/>
    <s v="Hampton"/>
    <x v="17"/>
    <n v="23666"/>
    <x v="0"/>
    <s v="FUR-FU-10000308"/>
    <x v="0"/>
    <x v="5"/>
    <s v="Deflect-o Glass Clear Studded Chair Mats"/>
    <n v="186.54"/>
    <n v="3"/>
    <n v="0"/>
    <n v="41.038800000000002"/>
  </r>
  <r>
    <n v="6994"/>
    <x v="3472"/>
    <x v="1"/>
    <x v="627"/>
    <d v="2012-11-13T00:00:00"/>
    <s v="Second Class"/>
    <x v="584"/>
    <s v="Rob Haberlin"/>
    <x v="0"/>
    <s v="United States"/>
    <s v="Hampton"/>
    <x v="17"/>
    <n v="23666"/>
    <x v="0"/>
    <s v="OFF-AR-10000380"/>
    <x v="1"/>
    <x v="6"/>
    <s v="Hunt PowerHouse Electric Pencil Sharpener, Blue"/>
    <n v="265.85999999999996"/>
    <n v="7"/>
    <n v="0"/>
    <n v="79.757999999999967"/>
  </r>
  <r>
    <n v="6995"/>
    <x v="3472"/>
    <x v="1"/>
    <x v="627"/>
    <d v="2012-11-13T00:00:00"/>
    <s v="Second Class"/>
    <x v="584"/>
    <s v="Rob Haberlin"/>
    <x v="0"/>
    <s v="United States"/>
    <s v="Hampton"/>
    <x v="17"/>
    <n v="23666"/>
    <x v="0"/>
    <s v="OFF-AR-10000122"/>
    <x v="1"/>
    <x v="6"/>
    <s v="Newell 314"/>
    <n v="27.9"/>
    <n v="5"/>
    <n v="0"/>
    <n v="6.9749999999999979"/>
  </r>
  <r>
    <n v="6996"/>
    <x v="3473"/>
    <x v="1"/>
    <x v="902"/>
    <d v="2012-11-26T00:00:00"/>
    <s v="Standard Class"/>
    <x v="636"/>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x v="80"/>
    <s v="Jennifer Braxton"/>
    <x v="1"/>
    <s v="United States"/>
    <s v="Rockford"/>
    <x v="10"/>
    <n v="61107"/>
    <x v="2"/>
    <s v="OFF-BI-10004002"/>
    <x v="1"/>
    <x v="8"/>
    <s v="Wilson Jones International Size A4 Ring Binders"/>
    <n v="13.839999999999998"/>
    <n v="4"/>
    <n v="0.8"/>
    <n v="-22.144000000000005"/>
  </r>
  <r>
    <n v="6998"/>
    <x v="3474"/>
    <x v="3"/>
    <x v="331"/>
    <d v="2014-12-26T00:00:00"/>
    <s v="Second Class"/>
    <x v="80"/>
    <s v="Jennifer Braxton"/>
    <x v="1"/>
    <s v="United States"/>
    <s v="Rockford"/>
    <x v="10"/>
    <n v="61107"/>
    <x v="2"/>
    <s v="OFF-PA-10004475"/>
    <x v="1"/>
    <x v="10"/>
    <s v="Xerox 1940"/>
    <n v="175.87200000000001"/>
    <n v="4"/>
    <n v="0.2"/>
    <n v="63.753599999999992"/>
  </r>
  <r>
    <n v="6999"/>
    <x v="3475"/>
    <x v="0"/>
    <x v="1142"/>
    <d v="2013-09-23T00:00:00"/>
    <s v="Standard Class"/>
    <x v="604"/>
    <s v="Becky Castell"/>
    <x v="2"/>
    <s v="United States"/>
    <s v="Laguna Niguel"/>
    <x v="1"/>
    <n v="92677"/>
    <x v="1"/>
    <s v="OFF-PA-10002195"/>
    <x v="1"/>
    <x v="10"/>
    <s v="Xerox 1966"/>
    <n v="12.96"/>
    <n v="2"/>
    <n v="0"/>
    <n v="6.3504000000000005"/>
  </r>
  <r>
    <n v="7000"/>
    <x v="3476"/>
    <x v="3"/>
    <x v="1143"/>
    <d v="2014-05-30T00:00:00"/>
    <s v="First Class"/>
    <x v="169"/>
    <s v="Kimberly Carter"/>
    <x v="1"/>
    <s v="United States"/>
    <s v="Louisville"/>
    <x v="0"/>
    <n v="40214"/>
    <x v="0"/>
    <s v="OFF-AP-10002670"/>
    <x v="1"/>
    <x v="9"/>
    <s v="Belkin 8-Outlet Premiere SurgeMaster II Surge Protectors"/>
    <n v="208.44"/>
    <n v="3"/>
    <n v="0"/>
    <n v="62.531999999999982"/>
  </r>
  <r>
    <n v="7001"/>
    <x v="3476"/>
    <x v="3"/>
    <x v="1143"/>
    <d v="2014-05-30T00:00:00"/>
    <s v="First Class"/>
    <x v="169"/>
    <s v="Kimberly Carter"/>
    <x v="1"/>
    <s v="United States"/>
    <s v="Louisville"/>
    <x v="0"/>
    <n v="40214"/>
    <x v="0"/>
    <s v="OFF-SU-10004498"/>
    <x v="1"/>
    <x v="14"/>
    <s v="Martin-Yale Premier Letter Opener"/>
    <n v="25.76"/>
    <n v="2"/>
    <n v="0"/>
    <n v="0.77280000000000015"/>
  </r>
  <r>
    <n v="7002"/>
    <x v="3477"/>
    <x v="1"/>
    <x v="1110"/>
    <d v="2012-04-03T00:00:00"/>
    <s v="Standard Class"/>
    <x v="66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x v="694"/>
    <s v="David Wiener"/>
    <x v="1"/>
    <s v="United States"/>
    <s v="Los Angeles"/>
    <x v="1"/>
    <n v="90045"/>
    <x v="1"/>
    <s v="FUR-FU-10000723"/>
    <x v="0"/>
    <x v="5"/>
    <s v="Deflect-o EconoMat Studded, No Bevel Mat for Low Pile Carpeting"/>
    <n v="289.24"/>
    <n v="7"/>
    <n v="0"/>
    <n v="26.031600000000012"/>
  </r>
  <r>
    <n v="7004"/>
    <x v="3478"/>
    <x v="2"/>
    <x v="710"/>
    <d v="2011-08-21T00:00:00"/>
    <s v="Second Class"/>
    <x v="694"/>
    <s v="David Wiener"/>
    <x v="1"/>
    <s v="United States"/>
    <s v="Los Angeles"/>
    <x v="1"/>
    <n v="90045"/>
    <x v="1"/>
    <s v="OFF-BI-10000632"/>
    <x v="1"/>
    <x v="8"/>
    <s v="Satellite Sectional Post Binders"/>
    <n v="69.456000000000003"/>
    <n v="2"/>
    <n v="0.2"/>
    <n v="22.573199999999996"/>
  </r>
  <r>
    <n v="7005"/>
    <x v="3479"/>
    <x v="2"/>
    <x v="851"/>
    <d v="2011-12-28T00:00:00"/>
    <s v="Standard Class"/>
    <x v="545"/>
    <s v="Michelle Ellison"/>
    <x v="1"/>
    <s v="United States"/>
    <s v="Port Arthur"/>
    <x v="5"/>
    <n v="77642"/>
    <x v="2"/>
    <s v="OFF-PA-10000223"/>
    <x v="1"/>
    <x v="10"/>
    <s v="Xerox 2000"/>
    <n v="5.1840000000000011"/>
    <n v="1"/>
    <n v="0.2"/>
    <n v="1.8144"/>
  </r>
  <r>
    <n v="7006"/>
    <x v="3480"/>
    <x v="1"/>
    <x v="549"/>
    <d v="2012-11-05T00:00:00"/>
    <s v="Standard Class"/>
    <x v="223"/>
    <s v="Jeremy Farry"/>
    <x v="0"/>
    <s v="United States"/>
    <s v="New York City"/>
    <x v="15"/>
    <n v="10009"/>
    <x v="3"/>
    <s v="FUR-CH-10001545"/>
    <x v="0"/>
    <x v="1"/>
    <s v="Hon Comfortask Task/Swivel Chairs"/>
    <n v="205.16400000000002"/>
    <n v="2"/>
    <n v="0.1"/>
    <n v="13.677600000000002"/>
  </r>
  <r>
    <n v="7007"/>
    <x v="3481"/>
    <x v="2"/>
    <x v="534"/>
    <d v="2011-12-21T00:00:00"/>
    <s v="Standard Class"/>
    <x v="133"/>
    <s v="Sung Pak"/>
    <x v="1"/>
    <s v="United States"/>
    <s v="Chicago"/>
    <x v="10"/>
    <n v="60623"/>
    <x v="2"/>
    <s v="FUR-FU-10001546"/>
    <x v="0"/>
    <x v="5"/>
    <s v="Dana Swing-Arm Lamps"/>
    <n v="8.5440000000000005"/>
    <n v="2"/>
    <n v="0.6"/>
    <n v="-7.4759999999999991"/>
  </r>
  <r>
    <n v="7008"/>
    <x v="3482"/>
    <x v="1"/>
    <x v="291"/>
    <d v="2012-08-25T00:00:00"/>
    <s v="Standard Class"/>
    <x v="471"/>
    <s v="Katherine Nockton"/>
    <x v="1"/>
    <s v="United States"/>
    <s v="Springfield"/>
    <x v="24"/>
    <n v="45503"/>
    <x v="3"/>
    <s v="OFF-BI-10001098"/>
    <x v="1"/>
    <x v="8"/>
    <s v="Acco D-Ring Binder w/DublLock"/>
    <n v="12.828000000000001"/>
    <n v="2"/>
    <n v="0.7"/>
    <n v="-8.9795999999999978"/>
  </r>
  <r>
    <n v="7009"/>
    <x v="3482"/>
    <x v="1"/>
    <x v="291"/>
    <d v="2012-08-25T00:00:00"/>
    <s v="Standard Class"/>
    <x v="471"/>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x v="471"/>
    <s v="Katherine Nockton"/>
    <x v="1"/>
    <s v="United States"/>
    <s v="Springfield"/>
    <x v="24"/>
    <n v="45503"/>
    <x v="3"/>
    <s v="FUR-FU-10000193"/>
    <x v="0"/>
    <x v="5"/>
    <s v="Tenex Chairmats For Use with Hard Floors"/>
    <n v="25.983999999999998"/>
    <n v="1"/>
    <n v="0.2"/>
    <n v="-3.8976000000000015"/>
  </r>
  <r>
    <n v="7011"/>
    <x v="3483"/>
    <x v="2"/>
    <x v="235"/>
    <d v="2011-05-27T00:00:00"/>
    <s v="Standard Class"/>
    <x v="218"/>
    <s v="Greg Tran"/>
    <x v="0"/>
    <s v="United States"/>
    <s v="New York City"/>
    <x v="15"/>
    <n v="10035"/>
    <x v="3"/>
    <s v="OFF-BI-10000829"/>
    <x v="1"/>
    <x v="8"/>
    <s v="Avery Non-Stick Binders"/>
    <n v="17.96"/>
    <n v="5"/>
    <n v="0.2"/>
    <n v="5.8369999999999997"/>
  </r>
  <r>
    <n v="7012"/>
    <x v="3483"/>
    <x v="2"/>
    <x v="235"/>
    <d v="2011-05-27T00:00:00"/>
    <s v="Standard Class"/>
    <x v="218"/>
    <s v="Greg Tran"/>
    <x v="0"/>
    <s v="United States"/>
    <s v="New York City"/>
    <x v="15"/>
    <n v="10035"/>
    <x v="3"/>
    <s v="OFF-SU-10003002"/>
    <x v="1"/>
    <x v="14"/>
    <s v="Letter Slitter"/>
    <n v="5.04"/>
    <n v="2"/>
    <n v="0"/>
    <n v="0.15120000000000022"/>
  </r>
  <r>
    <n v="7013"/>
    <x v="3483"/>
    <x v="2"/>
    <x v="235"/>
    <d v="2011-05-27T00:00:00"/>
    <s v="Standard Class"/>
    <x v="218"/>
    <s v="Greg Tran"/>
    <x v="0"/>
    <s v="United States"/>
    <s v="New York City"/>
    <x v="15"/>
    <n v="10035"/>
    <x v="3"/>
    <s v="OFF-AP-10002118"/>
    <x v="1"/>
    <x v="9"/>
    <s v="1.7 Cubic Foot Compact &quot;Cube&quot; Office Refrigerators"/>
    <n v="208.16"/>
    <n v="1"/>
    <n v="0"/>
    <n v="56.20320000000001"/>
  </r>
  <r>
    <n v="7014"/>
    <x v="3484"/>
    <x v="3"/>
    <x v="34"/>
    <d v="2014-12-12T00:00:00"/>
    <s v="Second Class"/>
    <x v="626"/>
    <s v="Daniel Byrd"/>
    <x v="2"/>
    <s v="United States"/>
    <s v="Salinas"/>
    <x v="1"/>
    <n v="93905"/>
    <x v="1"/>
    <s v="FUR-BO-10001519"/>
    <x v="0"/>
    <x v="0"/>
    <s v="O'Sullivan 3-Shelf Heavy-Duty Bookcases"/>
    <n v="148.25700000000001"/>
    <n v="3"/>
    <n v="0.15"/>
    <n v="15.697800000000004"/>
  </r>
  <r>
    <n v="7015"/>
    <x v="3485"/>
    <x v="2"/>
    <x v="518"/>
    <d v="2011-03-13T00:00:00"/>
    <s v="Second Class"/>
    <x v="524"/>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x v="524"/>
    <s v="Filia McAdams"/>
    <x v="1"/>
    <s v="United States"/>
    <s v="Richmond"/>
    <x v="0"/>
    <n v="40475"/>
    <x v="0"/>
    <s v="TEC-AC-10000710"/>
    <x v="2"/>
    <x v="11"/>
    <s v="Maxell DVD-RAM Discs"/>
    <n v="32.96"/>
    <n v="2"/>
    <n v="0"/>
    <n v="14.172800000000002"/>
  </r>
  <r>
    <n v="7017"/>
    <x v="3485"/>
    <x v="2"/>
    <x v="518"/>
    <d v="2011-03-13T00:00:00"/>
    <s v="Second Class"/>
    <x v="524"/>
    <s v="Filia McAdams"/>
    <x v="1"/>
    <s v="United States"/>
    <s v="Richmond"/>
    <x v="0"/>
    <n v="40475"/>
    <x v="0"/>
    <s v="TEC-PH-10000984"/>
    <x v="2"/>
    <x v="7"/>
    <s v="Panasonic KX-TG9471B"/>
    <n v="587.97"/>
    <n v="3"/>
    <n v="0"/>
    <n v="164.63160000000005"/>
  </r>
  <r>
    <n v="7018"/>
    <x v="3485"/>
    <x v="2"/>
    <x v="518"/>
    <d v="2011-03-13T00:00:00"/>
    <s v="Second Class"/>
    <x v="524"/>
    <s v="Filia McAdams"/>
    <x v="1"/>
    <s v="United States"/>
    <s v="Richmond"/>
    <x v="0"/>
    <n v="40475"/>
    <x v="0"/>
    <s v="OFF-PA-10000213"/>
    <x v="1"/>
    <x v="10"/>
    <s v="Xerox 198"/>
    <n v="14.940000000000001"/>
    <n v="3"/>
    <n v="0"/>
    <n v="7.0218000000000007"/>
  </r>
  <r>
    <n v="7019"/>
    <x v="3486"/>
    <x v="0"/>
    <x v="661"/>
    <d v="2013-06-28T00:00:00"/>
    <s v="Second Class"/>
    <x v="325"/>
    <s v="Sally Matthias"/>
    <x v="0"/>
    <s v="United States"/>
    <s v="New York City"/>
    <x v="15"/>
    <n v="10035"/>
    <x v="3"/>
    <s v="OFF-LA-10003720"/>
    <x v="1"/>
    <x v="2"/>
    <s v="Avery 487"/>
    <n v="25.83"/>
    <n v="7"/>
    <n v="0"/>
    <n v="12.1401"/>
  </r>
  <r>
    <n v="7020"/>
    <x v="3487"/>
    <x v="2"/>
    <x v="709"/>
    <d v="2011-08-27T00:00:00"/>
    <s v="Standard Class"/>
    <x v="275"/>
    <s v="Arthur Prichep"/>
    <x v="0"/>
    <s v="United States"/>
    <s v="Denver"/>
    <x v="22"/>
    <n v="80219"/>
    <x v="1"/>
    <s v="OFF-PA-10001837"/>
    <x v="1"/>
    <x v="10"/>
    <s v="Xerox 1976"/>
    <n v="15.552000000000003"/>
    <n v="3"/>
    <n v="0.2"/>
    <n v="5.4432"/>
  </r>
  <r>
    <n v="7021"/>
    <x v="3487"/>
    <x v="2"/>
    <x v="709"/>
    <d v="2011-08-27T00:00:00"/>
    <s v="Standard Class"/>
    <x v="275"/>
    <s v="Arthur Prichep"/>
    <x v="0"/>
    <s v="United States"/>
    <s v="Denver"/>
    <x v="22"/>
    <n v="80219"/>
    <x v="1"/>
    <s v="OFF-SU-10004661"/>
    <x v="1"/>
    <x v="14"/>
    <s v="Acme Titanium Bonded Scissors"/>
    <n v="6.8000000000000007"/>
    <n v="1"/>
    <n v="0.2"/>
    <n v="0.50999999999999979"/>
  </r>
  <r>
    <n v="7022"/>
    <x v="3487"/>
    <x v="2"/>
    <x v="709"/>
    <d v="2011-08-27T00:00:00"/>
    <s v="Standard Class"/>
    <x v="275"/>
    <s v="Arthur Prichep"/>
    <x v="0"/>
    <s v="United States"/>
    <s v="Denver"/>
    <x v="22"/>
    <n v="80219"/>
    <x v="1"/>
    <s v="FUR-FU-10003274"/>
    <x v="0"/>
    <x v="5"/>
    <s v="Regeneration Desk Collection"/>
    <n v="4.2240000000000002"/>
    <n v="3"/>
    <n v="0.2"/>
    <n v="1.2672000000000003"/>
  </r>
  <r>
    <n v="7023"/>
    <x v="3487"/>
    <x v="2"/>
    <x v="709"/>
    <d v="2011-08-27T00:00:00"/>
    <s v="Standard Class"/>
    <x v="275"/>
    <s v="Arthur Prichep"/>
    <x v="0"/>
    <s v="United States"/>
    <s v="Denver"/>
    <x v="22"/>
    <n v="80219"/>
    <x v="1"/>
    <s v="TEC-PH-10000149"/>
    <x v="2"/>
    <x v="7"/>
    <s v="Cisco SPA525G2 IP Phone - Wireless"/>
    <n v="143.64000000000001"/>
    <n v="9"/>
    <n v="0.2"/>
    <n v="10.772999999999989"/>
  </r>
  <r>
    <n v="7024"/>
    <x v="3487"/>
    <x v="2"/>
    <x v="709"/>
    <d v="2011-08-27T00:00:00"/>
    <s v="Standard Class"/>
    <x v="275"/>
    <s v="Arthur Prichep"/>
    <x v="0"/>
    <s v="United States"/>
    <s v="Denver"/>
    <x v="22"/>
    <n v="80219"/>
    <x v="1"/>
    <s v="OFF-PA-10000019"/>
    <x v="1"/>
    <x v="10"/>
    <s v="Xerox 1931"/>
    <n v="31.104000000000006"/>
    <n v="6"/>
    <n v="0.2"/>
    <n v="10.8864"/>
  </r>
  <r>
    <n v="7025"/>
    <x v="3487"/>
    <x v="2"/>
    <x v="709"/>
    <d v="2011-08-27T00:00:00"/>
    <s v="Standard Class"/>
    <x v="275"/>
    <s v="Arthur Prichep"/>
    <x v="0"/>
    <s v="United States"/>
    <s v="Denver"/>
    <x v="22"/>
    <n v="80219"/>
    <x v="1"/>
    <s v="OFF-PA-10001125"/>
    <x v="1"/>
    <x v="10"/>
    <s v="Xerox 1988"/>
    <n v="223.05600000000001"/>
    <n v="9"/>
    <n v="0.2"/>
    <n v="69.704999999999984"/>
  </r>
  <r>
    <n v="7026"/>
    <x v="3488"/>
    <x v="3"/>
    <x v="695"/>
    <d v="2014-02-13T00:00:00"/>
    <s v="Standard Class"/>
    <x v="259"/>
    <s v="Sibella Parks"/>
    <x v="1"/>
    <s v="United States"/>
    <s v="New York City"/>
    <x v="15"/>
    <n v="10024"/>
    <x v="3"/>
    <s v="TEC-PH-10002538"/>
    <x v="2"/>
    <x v="7"/>
    <s v="Grandstream GXP1160 VoIP phone"/>
    <n v="227.45999999999998"/>
    <n v="6"/>
    <n v="0"/>
    <n v="65.963399999999979"/>
  </r>
  <r>
    <n v="7027"/>
    <x v="3488"/>
    <x v="3"/>
    <x v="695"/>
    <d v="2014-02-13T00:00:00"/>
    <s v="Standard Class"/>
    <x v="259"/>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x v="361"/>
    <s v="Rob Dowd"/>
    <x v="0"/>
    <s v="United States"/>
    <s v="New York City"/>
    <x v="15"/>
    <n v="10011"/>
    <x v="3"/>
    <s v="OFF-LA-10001045"/>
    <x v="1"/>
    <x v="2"/>
    <s v="Permanent Self-Adhesive File Folder Labels for Typewriters by Universal"/>
    <n v="5.22"/>
    <n v="2"/>
    <n v="0"/>
    <n v="2.4011999999999998"/>
  </r>
  <r>
    <n v="7029"/>
    <x v="3490"/>
    <x v="0"/>
    <x v="887"/>
    <d v="2013-12-24T00:00:00"/>
    <s v="Second Class"/>
    <x v="430"/>
    <s v="Matt Collins"/>
    <x v="0"/>
    <s v="United States"/>
    <s v="Fremont"/>
    <x v="8"/>
    <n v="68025"/>
    <x v="2"/>
    <s v="OFF-PA-10003673"/>
    <x v="1"/>
    <x v="10"/>
    <s v="Strathmore Photo Mount Cards"/>
    <n v="33.9"/>
    <n v="5"/>
    <n v="0"/>
    <n v="15.593999999999999"/>
  </r>
  <r>
    <n v="7030"/>
    <x v="3491"/>
    <x v="0"/>
    <x v="583"/>
    <d v="2013-11-17T00:00:00"/>
    <s v="Standard Class"/>
    <x v="494"/>
    <s v="Edward Becker"/>
    <x v="1"/>
    <s v="United States"/>
    <s v="New York City"/>
    <x v="15"/>
    <n v="10011"/>
    <x v="3"/>
    <s v="OFF-ST-10002562"/>
    <x v="1"/>
    <x v="4"/>
    <s v="Staples"/>
    <n v="28.14"/>
    <n v="3"/>
    <n v="0"/>
    <n v="7.8792000000000009"/>
  </r>
  <r>
    <n v="7031"/>
    <x v="3491"/>
    <x v="0"/>
    <x v="583"/>
    <d v="2013-11-17T00:00:00"/>
    <s v="Standard Class"/>
    <x v="494"/>
    <s v="Edward Becker"/>
    <x v="1"/>
    <s v="United States"/>
    <s v="New York City"/>
    <x v="15"/>
    <n v="10011"/>
    <x v="3"/>
    <s v="TEC-AC-10002305"/>
    <x v="2"/>
    <x v="11"/>
    <s v="KeyTronic E03601U1 - Keyboard - Beige"/>
    <n v="36"/>
    <n v="2"/>
    <n v="0"/>
    <n v="6.4799999999999969"/>
  </r>
  <r>
    <n v="7032"/>
    <x v="3491"/>
    <x v="0"/>
    <x v="583"/>
    <d v="2013-11-17T00:00:00"/>
    <s v="Standard Class"/>
    <x v="494"/>
    <s v="Edward Becker"/>
    <x v="1"/>
    <s v="United States"/>
    <s v="New York City"/>
    <x v="15"/>
    <n v="10011"/>
    <x v="3"/>
    <s v="OFF-AR-10003373"/>
    <x v="1"/>
    <x v="6"/>
    <s v="Boston School Pro Electric Pencil Sharpener, 1670"/>
    <n v="92.94"/>
    <n v="3"/>
    <n v="0"/>
    <n v="25.093799999999998"/>
  </r>
  <r>
    <n v="7033"/>
    <x v="3491"/>
    <x v="0"/>
    <x v="583"/>
    <d v="2013-11-17T00:00:00"/>
    <s v="Standard Class"/>
    <x v="494"/>
    <s v="Edward Becker"/>
    <x v="1"/>
    <s v="United States"/>
    <s v="New York City"/>
    <x v="15"/>
    <n v="10011"/>
    <x v="3"/>
    <s v="FUR-CH-10003774"/>
    <x v="0"/>
    <x v="1"/>
    <s v="Global Wood Trimmed Manager's Task Chair, Khaki"/>
    <n v="245.64600000000002"/>
    <n v="3"/>
    <n v="0.1"/>
    <n v="8.1881999999999877"/>
  </r>
  <r>
    <n v="7034"/>
    <x v="3491"/>
    <x v="0"/>
    <x v="583"/>
    <d v="2013-11-17T00:00:00"/>
    <s v="Standard Class"/>
    <x v="494"/>
    <s v="Edward Becker"/>
    <x v="1"/>
    <s v="United States"/>
    <s v="New York City"/>
    <x v="15"/>
    <n v="10011"/>
    <x v="3"/>
    <s v="OFF-BI-10001510"/>
    <x v="1"/>
    <x v="8"/>
    <s v="Deluxe Heavy-Duty Vinyl Round Ring Binder"/>
    <n v="55.00800000000001"/>
    <n v="3"/>
    <n v="0.2"/>
    <n v="17.189999999999998"/>
  </r>
  <r>
    <n v="7035"/>
    <x v="3491"/>
    <x v="0"/>
    <x v="583"/>
    <d v="2013-11-17T00:00:00"/>
    <s v="Standard Class"/>
    <x v="494"/>
    <s v="Edward Becker"/>
    <x v="1"/>
    <s v="United States"/>
    <s v="New York City"/>
    <x v="15"/>
    <n v="10011"/>
    <x v="3"/>
    <s v="OFF-BI-10004236"/>
    <x v="1"/>
    <x v="8"/>
    <s v="XtraLife ClearVue Slant-D Ring Binder, White, 3&quot;"/>
    <n v="35.231999999999999"/>
    <n v="3"/>
    <n v="0.2"/>
    <n v="11.450399999999998"/>
  </r>
  <r>
    <n v="7036"/>
    <x v="3492"/>
    <x v="3"/>
    <x v="45"/>
    <d v="2014-11-14T00:00:00"/>
    <s v="Standard Class"/>
    <x v="531"/>
    <s v="Jim Epp"/>
    <x v="1"/>
    <s v="United States"/>
    <s v="San Diego"/>
    <x v="1"/>
    <n v="92105"/>
    <x v="1"/>
    <s v="FUR-CH-10004675"/>
    <x v="0"/>
    <x v="1"/>
    <s v="Lifetime Advantage Folding Chairs, 4/Carton"/>
    <n v="523.39200000000005"/>
    <n v="3"/>
    <n v="0.2"/>
    <n v="52.339199999999977"/>
  </r>
  <r>
    <n v="7037"/>
    <x v="3493"/>
    <x v="2"/>
    <x v="1073"/>
    <d v="2011-05-04T00:00:00"/>
    <s v="Second Class"/>
    <x v="75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x v="287"/>
    <s v="Peter Bühler"/>
    <x v="0"/>
    <s v="United States"/>
    <s v="Smyrna"/>
    <x v="32"/>
    <n v="30080"/>
    <x v="0"/>
    <s v="OFF-PA-10004255"/>
    <x v="1"/>
    <x v="10"/>
    <s v="Xerox 219"/>
    <n v="12.96"/>
    <n v="2"/>
    <n v="0"/>
    <n v="6.2208000000000006"/>
  </r>
  <r>
    <n v="7039"/>
    <x v="3494"/>
    <x v="3"/>
    <x v="585"/>
    <d v="2014-09-28T00:00:00"/>
    <s v="Standard Class"/>
    <x v="287"/>
    <s v="Peter Bühler"/>
    <x v="0"/>
    <s v="United States"/>
    <s v="Smyrna"/>
    <x v="32"/>
    <n v="30080"/>
    <x v="0"/>
    <s v="OFF-AR-10003896"/>
    <x v="1"/>
    <x v="6"/>
    <s v="Stride Job 150 Highlighters, Chisel Tip, Assorted Colors"/>
    <n v="17.940000000000001"/>
    <n v="3"/>
    <n v="0"/>
    <n v="6.4584000000000001"/>
  </r>
  <r>
    <n v="7040"/>
    <x v="3495"/>
    <x v="3"/>
    <x v="94"/>
    <d v="2014-12-24T00:00:00"/>
    <s v="Standard Class"/>
    <x v="247"/>
    <s v="Annie Thurman"/>
    <x v="0"/>
    <s v="United States"/>
    <s v="New York City"/>
    <x v="15"/>
    <n v="10009"/>
    <x v="3"/>
    <s v="OFF-ST-10002276"/>
    <x v="1"/>
    <x v="4"/>
    <s v="Safco Steel Mobile File Cart"/>
    <n v="166.72"/>
    <n v="2"/>
    <n v="0"/>
    <n v="41.680000000000007"/>
  </r>
  <r>
    <n v="7041"/>
    <x v="3495"/>
    <x v="3"/>
    <x v="94"/>
    <d v="2014-12-24T00:00:00"/>
    <s v="Standard Class"/>
    <x v="247"/>
    <s v="Annie Thurman"/>
    <x v="0"/>
    <s v="United States"/>
    <s v="New York City"/>
    <x v="15"/>
    <n v="10009"/>
    <x v="3"/>
    <s v="OFF-BI-10001617"/>
    <x v="1"/>
    <x v="8"/>
    <s v="GBC Wire Binding Combs"/>
    <n v="24.816000000000003"/>
    <n v="3"/>
    <n v="0.2"/>
    <n v="8.3753999999999991"/>
  </r>
  <r>
    <n v="7042"/>
    <x v="3495"/>
    <x v="3"/>
    <x v="94"/>
    <d v="2014-12-24T00:00:00"/>
    <s v="Standard Class"/>
    <x v="247"/>
    <s v="Annie Thurman"/>
    <x v="0"/>
    <s v="United States"/>
    <s v="New York City"/>
    <x v="15"/>
    <n v="10009"/>
    <x v="3"/>
    <s v="FUR-FU-10000308"/>
    <x v="0"/>
    <x v="5"/>
    <s v="Deflect-o Glass Clear Studded Chair Mats"/>
    <n v="124.36"/>
    <n v="2"/>
    <n v="0"/>
    <n v="27.359200000000001"/>
  </r>
  <r>
    <n v="7043"/>
    <x v="3496"/>
    <x v="3"/>
    <x v="930"/>
    <d v="2014-07-24T00:00:00"/>
    <s v="Standard Class"/>
    <x v="277"/>
    <s v="Seth Vernon"/>
    <x v="0"/>
    <s v="United States"/>
    <s v="Philadelphia"/>
    <x v="9"/>
    <n v="19134"/>
    <x v="3"/>
    <s v="TEC-CO-10001943"/>
    <x v="2"/>
    <x v="16"/>
    <s v="Canon PC-428 Personal Copier"/>
    <n v="599.97"/>
    <n v="5"/>
    <n v="0.4"/>
    <n v="69.996499999999969"/>
  </r>
  <r>
    <n v="7044"/>
    <x v="3496"/>
    <x v="3"/>
    <x v="930"/>
    <d v="2014-07-24T00:00:00"/>
    <s v="Standard Class"/>
    <x v="277"/>
    <s v="Seth Vernon"/>
    <x v="0"/>
    <s v="United States"/>
    <s v="Philadelphia"/>
    <x v="9"/>
    <n v="19134"/>
    <x v="3"/>
    <s v="FUR-CH-10002647"/>
    <x v="0"/>
    <x v="1"/>
    <s v="Situations Contoured Folding Chairs, 4/Set"/>
    <n v="198.744"/>
    <n v="4"/>
    <n v="0.3"/>
    <n v="-14.195999999999984"/>
  </r>
  <r>
    <n v="7045"/>
    <x v="3496"/>
    <x v="3"/>
    <x v="930"/>
    <d v="2014-07-24T00:00:00"/>
    <s v="Standard Class"/>
    <x v="277"/>
    <s v="Seth Vernon"/>
    <x v="0"/>
    <s v="United States"/>
    <s v="Philadelphia"/>
    <x v="9"/>
    <n v="19134"/>
    <x v="3"/>
    <s v="OFF-SU-10004768"/>
    <x v="1"/>
    <x v="14"/>
    <s v="Acme Kleencut Forged Steel Scissors"/>
    <n v="9.1840000000000011"/>
    <n v="2"/>
    <n v="0.2"/>
    <n v="1.1479999999999988"/>
  </r>
  <r>
    <n v="7046"/>
    <x v="3497"/>
    <x v="0"/>
    <x v="54"/>
    <d v="2013-11-10T00:00:00"/>
    <s v="Standard Class"/>
    <x v="601"/>
    <s v="Patrick Jones"/>
    <x v="1"/>
    <s v="United States"/>
    <s v="Dallas"/>
    <x v="5"/>
    <n v="75217"/>
    <x v="2"/>
    <s v="OFF-PA-10002160"/>
    <x v="1"/>
    <x v="10"/>
    <s v="Xerox 1978"/>
    <n v="9.2480000000000011"/>
    <n v="2"/>
    <n v="0.2"/>
    <n v="3.3524000000000003"/>
  </r>
  <r>
    <n v="7047"/>
    <x v="3498"/>
    <x v="2"/>
    <x v="918"/>
    <d v="2011-04-12T00:00:00"/>
    <s v="Standard Class"/>
    <x v="134"/>
    <s v="Nathan Mautz"/>
    <x v="2"/>
    <s v="United States"/>
    <s v="Concord"/>
    <x v="1"/>
    <n v="94521"/>
    <x v="1"/>
    <s v="FUR-TA-10003748"/>
    <x v="0"/>
    <x v="3"/>
    <s v="Bevis 36 x 72 Conference Tables"/>
    <n v="99.591999999999999"/>
    <n v="1"/>
    <n v="0.2"/>
    <n v="2.4897999999999989"/>
  </r>
  <r>
    <n v="7048"/>
    <x v="3498"/>
    <x v="2"/>
    <x v="918"/>
    <d v="2011-04-12T00:00:00"/>
    <s v="Standard Class"/>
    <x v="134"/>
    <s v="Nathan Mautz"/>
    <x v="2"/>
    <s v="United States"/>
    <s v="Concord"/>
    <x v="1"/>
    <n v="94521"/>
    <x v="1"/>
    <s v="TEC-AC-10001908"/>
    <x v="2"/>
    <x v="11"/>
    <s v="Logitech Wireless Headset h800"/>
    <n v="399.96"/>
    <n v="4"/>
    <n v="0"/>
    <n v="139.98599999999999"/>
  </r>
  <r>
    <n v="7049"/>
    <x v="3499"/>
    <x v="0"/>
    <x v="1041"/>
    <d v="2013-08-17T00:00:00"/>
    <s v="First Class"/>
    <x v="309"/>
    <s v="Toby Ritter"/>
    <x v="0"/>
    <s v="United States"/>
    <s v="Nashville"/>
    <x v="18"/>
    <n v="37211"/>
    <x v="0"/>
    <s v="OFF-PA-10000552"/>
    <x v="1"/>
    <x v="10"/>
    <s v="Xerox 200"/>
    <n v="15.552000000000003"/>
    <n v="3"/>
    <n v="0.2"/>
    <n v="5.4432"/>
  </r>
  <r>
    <n v="7050"/>
    <x v="3500"/>
    <x v="2"/>
    <x v="794"/>
    <d v="2011-09-30T00:00:00"/>
    <s v="Standard Class"/>
    <x v="593"/>
    <s v="Barry Franz"/>
    <x v="2"/>
    <s v="United States"/>
    <s v="Aurora"/>
    <x v="22"/>
    <n v="80013"/>
    <x v="1"/>
    <s v="OFF-AR-10003179"/>
    <x v="1"/>
    <x v="6"/>
    <s v="Dixon Ticonderoga Core-Lock Colored Pencils"/>
    <n v="14.576000000000001"/>
    <n v="2"/>
    <n v="0.2"/>
    <n v="2.3685999999999989"/>
  </r>
  <r>
    <n v="7051"/>
    <x v="3501"/>
    <x v="0"/>
    <x v="25"/>
    <d v="2013-12-12T00:00:00"/>
    <s v="Same Day"/>
    <x v="576"/>
    <s v="William Brown"/>
    <x v="0"/>
    <s v="United States"/>
    <s v="Anaheim"/>
    <x v="1"/>
    <n v="92804"/>
    <x v="1"/>
    <s v="OFF-BI-10004593"/>
    <x v="1"/>
    <x v="8"/>
    <s v="Ibico Laser Imprintable Binding System Covers"/>
    <n v="209.60000000000002"/>
    <n v="5"/>
    <n v="0.2"/>
    <n v="68.11999999999999"/>
  </r>
  <r>
    <n v="7052"/>
    <x v="3501"/>
    <x v="0"/>
    <x v="25"/>
    <d v="2013-12-12T00:00:00"/>
    <s v="Same Day"/>
    <x v="576"/>
    <s v="William Brown"/>
    <x v="0"/>
    <s v="United States"/>
    <s v="Anaheim"/>
    <x v="1"/>
    <n v="92804"/>
    <x v="1"/>
    <s v="OFF-AR-10000914"/>
    <x v="1"/>
    <x v="6"/>
    <s v="Boston 16765 Mini Stand Up Battery Pencil Sharpener"/>
    <n v="23.32"/>
    <n v="2"/>
    <n v="0"/>
    <n v="6.0632000000000019"/>
  </r>
  <r>
    <n v="7053"/>
    <x v="3501"/>
    <x v="0"/>
    <x v="25"/>
    <d v="2013-12-12T00:00:00"/>
    <s v="Same Day"/>
    <x v="576"/>
    <s v="William Brown"/>
    <x v="0"/>
    <s v="United States"/>
    <s v="Anaheim"/>
    <x v="1"/>
    <n v="92804"/>
    <x v="1"/>
    <s v="OFF-PA-10000241"/>
    <x v="1"/>
    <x v="10"/>
    <s v="IBM Multi-Purpose Copy Paper, 8 1/2 x 11&quot;, Case"/>
    <n v="30.98"/>
    <n v="1"/>
    <n v="0"/>
    <n v="13.940999999999999"/>
  </r>
  <r>
    <n v="7054"/>
    <x v="3501"/>
    <x v="0"/>
    <x v="25"/>
    <d v="2013-12-12T00:00:00"/>
    <s v="Same Day"/>
    <x v="576"/>
    <s v="William Brown"/>
    <x v="0"/>
    <s v="United States"/>
    <s v="Anaheim"/>
    <x v="1"/>
    <n v="92804"/>
    <x v="1"/>
    <s v="TEC-AC-10000057"/>
    <x v="2"/>
    <x v="11"/>
    <s v="Microsoft Natural Ergonomic Keyboard 4000"/>
    <n v="119.96"/>
    <n v="4"/>
    <n v="0"/>
    <n v="25.191599999999994"/>
  </r>
  <r>
    <n v="7055"/>
    <x v="3501"/>
    <x v="0"/>
    <x v="25"/>
    <d v="2013-12-12T00:00:00"/>
    <s v="Same Day"/>
    <x v="576"/>
    <s v="William Brown"/>
    <x v="0"/>
    <s v="United States"/>
    <s v="Anaheim"/>
    <x v="1"/>
    <n v="92804"/>
    <x v="1"/>
    <s v="FUR-CH-10003774"/>
    <x v="0"/>
    <x v="1"/>
    <s v="Global Wood Trimmed Manager's Task Chair, Khaki"/>
    <n v="363.92"/>
    <n v="5"/>
    <n v="0.2"/>
    <n v="-31.843000000000018"/>
  </r>
  <r>
    <n v="7056"/>
    <x v="3501"/>
    <x v="0"/>
    <x v="25"/>
    <d v="2013-12-12T00:00:00"/>
    <s v="Same Day"/>
    <x v="576"/>
    <s v="William Brown"/>
    <x v="0"/>
    <s v="United States"/>
    <s v="Anaheim"/>
    <x v="1"/>
    <n v="92804"/>
    <x v="1"/>
    <s v="OFF-BI-10002824"/>
    <x v="1"/>
    <x v="8"/>
    <s v="Recycled Easel Ring Binders"/>
    <n v="35.808"/>
    <n v="3"/>
    <n v="0.2"/>
    <n v="11.189999999999996"/>
  </r>
  <r>
    <n v="7057"/>
    <x v="3501"/>
    <x v="0"/>
    <x v="25"/>
    <d v="2013-12-12T00:00:00"/>
    <s v="Same Day"/>
    <x v="576"/>
    <s v="William Brown"/>
    <x v="0"/>
    <s v="United States"/>
    <s v="Anaheim"/>
    <x v="1"/>
    <n v="92804"/>
    <x v="1"/>
    <s v="OFF-BI-10004001"/>
    <x v="1"/>
    <x v="8"/>
    <s v="GBC Recycled VeloBinder Covers"/>
    <n v="122.688"/>
    <n v="9"/>
    <n v="0.2"/>
    <n v="39.873599999999982"/>
  </r>
  <r>
    <n v="7058"/>
    <x v="3501"/>
    <x v="0"/>
    <x v="25"/>
    <d v="2013-12-12T00:00:00"/>
    <s v="Same Day"/>
    <x v="576"/>
    <s v="William Brown"/>
    <x v="0"/>
    <s v="United States"/>
    <s v="Anaheim"/>
    <x v="1"/>
    <n v="92804"/>
    <x v="1"/>
    <s v="FUR-TA-10004619"/>
    <x v="0"/>
    <x v="3"/>
    <s v="Hon Non-Folding Utility Tables"/>
    <n v="892.13600000000008"/>
    <n v="7"/>
    <n v="0.2"/>
    <n v="111.51699999999991"/>
  </r>
  <r>
    <n v="7059"/>
    <x v="3501"/>
    <x v="0"/>
    <x v="25"/>
    <d v="2013-12-12T00:00:00"/>
    <s v="Same Day"/>
    <x v="576"/>
    <s v="William Brown"/>
    <x v="0"/>
    <s v="United States"/>
    <s v="Anaheim"/>
    <x v="1"/>
    <n v="92804"/>
    <x v="1"/>
    <s v="OFF-ST-10000636"/>
    <x v="1"/>
    <x v="4"/>
    <s v="Rogers Profile Extra Capacity Storage Tub"/>
    <n v="50.22"/>
    <n v="3"/>
    <n v="0"/>
    <n v="2.0087999999999973"/>
  </r>
  <r>
    <n v="7060"/>
    <x v="3501"/>
    <x v="0"/>
    <x v="25"/>
    <d v="2013-12-12T00:00:00"/>
    <s v="Same Day"/>
    <x v="576"/>
    <s v="William Brown"/>
    <x v="0"/>
    <s v="United States"/>
    <s v="Anaheim"/>
    <x v="1"/>
    <n v="92804"/>
    <x v="1"/>
    <s v="OFF-AP-10001469"/>
    <x v="1"/>
    <x v="9"/>
    <s v="Fellowes 8 Outlet Superior Workstation Surge Protector"/>
    <n v="83.42"/>
    <n v="2"/>
    <n v="0"/>
    <n v="24.191799999999994"/>
  </r>
  <r>
    <n v="7061"/>
    <x v="3501"/>
    <x v="0"/>
    <x v="25"/>
    <d v="2013-12-12T00:00:00"/>
    <s v="Same Day"/>
    <x v="576"/>
    <s v="William Brown"/>
    <x v="0"/>
    <s v="United States"/>
    <s v="Anaheim"/>
    <x v="1"/>
    <n v="92804"/>
    <x v="1"/>
    <s v="OFF-BI-10002897"/>
    <x v="1"/>
    <x v="8"/>
    <s v="Black Avery Memo-Size 3-Ring Binder, 5 1/2&quot; x 8 1/2&quot;"/>
    <n v="5.8719999999999999"/>
    <n v="2"/>
    <n v="0.2"/>
    <n v="2.1286"/>
  </r>
  <r>
    <n v="7062"/>
    <x v="3502"/>
    <x v="1"/>
    <x v="302"/>
    <d v="2012-02-05T00:00:00"/>
    <s v="Second Class"/>
    <x v="175"/>
    <s v="Ken Heidel"/>
    <x v="1"/>
    <s v="United States"/>
    <s v="Pleasant Grove"/>
    <x v="7"/>
    <n v="84062"/>
    <x v="1"/>
    <s v="OFF-BI-10002432"/>
    <x v="1"/>
    <x v="8"/>
    <s v="Wilson Jones Standard D-Ring Binders"/>
    <n v="12.144"/>
    <n v="3"/>
    <n v="0.2"/>
    <n v="4.0985999999999994"/>
  </r>
  <r>
    <n v="7063"/>
    <x v="3503"/>
    <x v="0"/>
    <x v="723"/>
    <d v="2014-01-01T00:00:00"/>
    <s v="Second Class"/>
    <x v="107"/>
    <s v="Ken Lonsdale"/>
    <x v="0"/>
    <s v="United States"/>
    <s v="Springfield"/>
    <x v="21"/>
    <n v="97477"/>
    <x v="1"/>
    <s v="OFF-EN-10002592"/>
    <x v="1"/>
    <x v="12"/>
    <s v="Peel &amp; Seel Recycled Catalog Envelopes, Brown"/>
    <n v="27.792000000000002"/>
    <n v="3"/>
    <n v="0.2"/>
    <n v="10.422000000000001"/>
  </r>
  <r>
    <n v="7064"/>
    <x v="3504"/>
    <x v="3"/>
    <x v="515"/>
    <d v="2014-09-06T00:00:00"/>
    <s v="Standard Class"/>
    <x v="450"/>
    <s v="Michael Granlund"/>
    <x v="2"/>
    <s v="United States"/>
    <s v="Salem"/>
    <x v="21"/>
    <n v="97301"/>
    <x v="1"/>
    <s v="OFF-SU-10002522"/>
    <x v="1"/>
    <x v="14"/>
    <s v="Acme Kleen Earth Office Shears"/>
    <n v="6.2080000000000002"/>
    <n v="2"/>
    <n v="0.2"/>
    <n v="0.69839999999999902"/>
  </r>
  <r>
    <n v="7065"/>
    <x v="3505"/>
    <x v="3"/>
    <x v="1144"/>
    <d v="2014-02-10T00:00:00"/>
    <s v="Standard Class"/>
    <x v="282"/>
    <s v="Jay Fein"/>
    <x v="0"/>
    <s v="United States"/>
    <s v="Rochester"/>
    <x v="15"/>
    <n v="14609"/>
    <x v="3"/>
    <s v="OFF-AP-10003971"/>
    <x v="1"/>
    <x v="9"/>
    <s v="Belkin 6 Outlet Metallic Surge Strip"/>
    <n v="32.67"/>
    <n v="3"/>
    <n v="0"/>
    <n v="8.4942000000000011"/>
  </r>
  <r>
    <n v="7066"/>
    <x v="3506"/>
    <x v="2"/>
    <x v="776"/>
    <d v="2011-12-08T00:00:00"/>
    <s v="First Class"/>
    <x v="276"/>
    <s v="Roland Schwarz"/>
    <x v="1"/>
    <s v="United States"/>
    <s v="Los Angeles"/>
    <x v="1"/>
    <n v="90008"/>
    <x v="1"/>
    <s v="OFF-ST-10001496"/>
    <x v="1"/>
    <x v="4"/>
    <s v="Standard Rollaway File with Lock"/>
    <n v="1261.33"/>
    <n v="7"/>
    <n v="0"/>
    <n v="327.94580000000002"/>
  </r>
  <r>
    <n v="7067"/>
    <x v="3507"/>
    <x v="0"/>
    <x v="198"/>
    <d v="2013-06-04T00:00:00"/>
    <s v="Standard Class"/>
    <x v="644"/>
    <s v="Nancy Lomonaco"/>
    <x v="2"/>
    <s v="United States"/>
    <s v="Los Angeles"/>
    <x v="1"/>
    <n v="90049"/>
    <x v="1"/>
    <s v="OFF-PA-10004782"/>
    <x v="1"/>
    <x v="10"/>
    <s v="Xerox 228"/>
    <n v="38.880000000000003"/>
    <n v="6"/>
    <n v="0"/>
    <n v="18.662400000000002"/>
  </r>
  <r>
    <n v="7068"/>
    <x v="3508"/>
    <x v="0"/>
    <x v="206"/>
    <d v="2013-05-27T00:00:00"/>
    <s v="Standard Class"/>
    <x v="15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x v="155"/>
    <s v="Alejandro Savely"/>
    <x v="1"/>
    <s v="United States"/>
    <s v="Dallas"/>
    <x v="5"/>
    <n v="75081"/>
    <x v="2"/>
    <s v="OFF-PA-10003591"/>
    <x v="1"/>
    <x v="10"/>
    <s v="Southworth 100% Cotton The Best Paper"/>
    <n v="82.656000000000006"/>
    <n v="9"/>
    <n v="0.2"/>
    <n v="30.996000000000002"/>
  </r>
  <r>
    <n v="7070"/>
    <x v="3509"/>
    <x v="2"/>
    <x v="128"/>
    <d v="2011-08-14T00:00:00"/>
    <s v="Standard Class"/>
    <x v="421"/>
    <s v="Gene McClure"/>
    <x v="0"/>
    <s v="United States"/>
    <s v="Fresno"/>
    <x v="1"/>
    <n v="93727"/>
    <x v="1"/>
    <s v="OFF-PA-10001667"/>
    <x v="1"/>
    <x v="10"/>
    <s v="Great White Multi-Use Recycled Paper (20Lb. and 84 Bright)"/>
    <n v="5.98"/>
    <n v="1"/>
    <n v="0"/>
    <n v="2.6909999999999998"/>
  </r>
  <r>
    <n v="7071"/>
    <x v="3510"/>
    <x v="0"/>
    <x v="64"/>
    <d v="2013-09-11T00:00:00"/>
    <s v="Second Class"/>
    <x v="711"/>
    <s v="Stephanie Ulpright"/>
    <x v="2"/>
    <s v="United States"/>
    <s v="Chicago"/>
    <x v="10"/>
    <n v="60653"/>
    <x v="2"/>
    <s v="OFF-PA-10004971"/>
    <x v="1"/>
    <x v="10"/>
    <s v="Xerox 196"/>
    <n v="9.2480000000000011"/>
    <n v="2"/>
    <n v="0.2"/>
    <n v="3.3524000000000003"/>
  </r>
  <r>
    <n v="7072"/>
    <x v="3511"/>
    <x v="0"/>
    <x v="310"/>
    <d v="2013-07-29T00:00:00"/>
    <s v="Standard Class"/>
    <x v="237"/>
    <s v="Chloris Kastensmidt"/>
    <x v="0"/>
    <s v="United States"/>
    <s v="Mcallen"/>
    <x v="5"/>
    <n v="78501"/>
    <x v="2"/>
    <s v="OFF-AR-10001216"/>
    <x v="1"/>
    <x v="6"/>
    <s v="Newell 339"/>
    <n v="4.4479999999999995"/>
    <n v="2"/>
    <n v="0.2"/>
    <n v="0.3335999999999999"/>
  </r>
  <r>
    <n v="7073"/>
    <x v="3511"/>
    <x v="0"/>
    <x v="310"/>
    <d v="2013-07-29T00:00:00"/>
    <s v="Standard Class"/>
    <x v="237"/>
    <s v="Chloris Kastensmidt"/>
    <x v="0"/>
    <s v="United States"/>
    <s v="Mcallen"/>
    <x v="5"/>
    <n v="78501"/>
    <x v="2"/>
    <s v="OFF-PA-10004355"/>
    <x v="1"/>
    <x v="10"/>
    <s v="Xerox 231"/>
    <n v="5.1840000000000011"/>
    <n v="1"/>
    <n v="0.2"/>
    <n v="1.8144"/>
  </r>
  <r>
    <n v="7074"/>
    <x v="3511"/>
    <x v="0"/>
    <x v="310"/>
    <d v="2013-07-29T00:00:00"/>
    <s v="Standard Class"/>
    <x v="237"/>
    <s v="Chloris Kastensmidt"/>
    <x v="0"/>
    <s v="United States"/>
    <s v="Mcallen"/>
    <x v="5"/>
    <n v="78501"/>
    <x v="2"/>
    <s v="OFF-AR-10001953"/>
    <x v="1"/>
    <x v="6"/>
    <s v="Boston 1645 Deluxe Heavier-Duty Electric Pencil Sharpener"/>
    <n v="175.92"/>
    <n v="5"/>
    <n v="0.2"/>
    <n v="15.393000000000008"/>
  </r>
  <r>
    <n v="7075"/>
    <x v="3511"/>
    <x v="0"/>
    <x v="310"/>
    <d v="2013-07-29T00:00:00"/>
    <s v="Standard Class"/>
    <x v="237"/>
    <s v="Chloris Kastensmidt"/>
    <x v="0"/>
    <s v="United States"/>
    <s v="Mcallen"/>
    <x v="5"/>
    <n v="78501"/>
    <x v="2"/>
    <s v="OFF-BI-10004364"/>
    <x v="1"/>
    <x v="8"/>
    <s v="Storex Dura Pro Binders"/>
    <n v="4.7519999999999989"/>
    <n v="4"/>
    <n v="0.8"/>
    <n v="-8.3160000000000025"/>
  </r>
  <r>
    <n v="7076"/>
    <x v="3511"/>
    <x v="0"/>
    <x v="310"/>
    <d v="2013-07-29T00:00:00"/>
    <s v="Standard Class"/>
    <x v="237"/>
    <s v="Chloris Kastensmidt"/>
    <x v="0"/>
    <s v="United States"/>
    <s v="Mcallen"/>
    <x v="5"/>
    <n v="78501"/>
    <x v="2"/>
    <s v="OFF-SU-10001165"/>
    <x v="1"/>
    <x v="14"/>
    <s v="Acme Elite Stainless Steel Scissors"/>
    <n v="13.344000000000001"/>
    <n v="2"/>
    <n v="0.2"/>
    <n v="1.0007999999999999"/>
  </r>
  <r>
    <n v="7077"/>
    <x v="3512"/>
    <x v="0"/>
    <x v="536"/>
    <d v="2013-05-18T00:00:00"/>
    <s v="Standard Class"/>
    <x v="758"/>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x v="555"/>
    <s v="Joe Elijah"/>
    <x v="0"/>
    <s v="United States"/>
    <s v="Charlotte"/>
    <x v="3"/>
    <n v="28205"/>
    <x v="0"/>
    <s v="OFF-BI-10000014"/>
    <x v="1"/>
    <x v="8"/>
    <s v="Heavy-Duty E-Z-D Binders"/>
    <n v="22.911000000000005"/>
    <n v="7"/>
    <n v="0.7"/>
    <n v="-17.565099999999994"/>
  </r>
  <r>
    <n v="7079"/>
    <x v="3513"/>
    <x v="0"/>
    <x v="476"/>
    <d v="2013-09-07T00:00:00"/>
    <s v="Standard Class"/>
    <x v="555"/>
    <s v="Joe Elijah"/>
    <x v="0"/>
    <s v="United States"/>
    <s v="Charlotte"/>
    <x v="3"/>
    <n v="28205"/>
    <x v="0"/>
    <s v="OFF-AP-10000159"/>
    <x v="1"/>
    <x v="9"/>
    <s v="Belkin F9M820V08 8 Outlet Surge"/>
    <n v="309.45600000000002"/>
    <n v="9"/>
    <n v="0.2"/>
    <n v="34.813799999999944"/>
  </r>
  <r>
    <n v="7080"/>
    <x v="3513"/>
    <x v="0"/>
    <x v="476"/>
    <d v="2013-09-07T00:00:00"/>
    <s v="Standard Class"/>
    <x v="555"/>
    <s v="Joe Elijah"/>
    <x v="0"/>
    <s v="United States"/>
    <s v="Charlotte"/>
    <x v="3"/>
    <n v="28205"/>
    <x v="0"/>
    <s v="OFF-AR-10003560"/>
    <x v="1"/>
    <x v="6"/>
    <s v="Zebra Zazzle Fluorescent Highlighters"/>
    <n v="19.456000000000003"/>
    <n v="4"/>
    <n v="0.2"/>
    <n v="3.4047999999999981"/>
  </r>
  <r>
    <n v="7081"/>
    <x v="3513"/>
    <x v="0"/>
    <x v="476"/>
    <d v="2013-09-07T00:00:00"/>
    <s v="Standard Class"/>
    <x v="555"/>
    <s v="Joe Elijah"/>
    <x v="0"/>
    <s v="United States"/>
    <s v="Charlotte"/>
    <x v="3"/>
    <n v="28205"/>
    <x v="0"/>
    <s v="FUR-TA-10001768"/>
    <x v="0"/>
    <x v="3"/>
    <s v="Hon Racetrack Conference Tables"/>
    <n v="472.51800000000003"/>
    <n v="3"/>
    <n v="0.4"/>
    <n v="-149.63070000000005"/>
  </r>
  <r>
    <n v="7082"/>
    <x v="3513"/>
    <x v="0"/>
    <x v="476"/>
    <d v="2013-09-07T00:00:00"/>
    <s v="Standard Class"/>
    <x v="55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x v="555"/>
    <s v="Joe Elijah"/>
    <x v="0"/>
    <s v="United States"/>
    <s v="Charlotte"/>
    <x v="3"/>
    <n v="28205"/>
    <x v="0"/>
    <s v="OFF-BI-10003166"/>
    <x v="1"/>
    <x v="8"/>
    <s v="GBC Plasticlear Binding Covers"/>
    <n v="17.220000000000006"/>
    <n v="5"/>
    <n v="0.7"/>
    <n v="-12.628"/>
  </r>
  <r>
    <n v="7084"/>
    <x v="3514"/>
    <x v="3"/>
    <x v="246"/>
    <d v="2014-07-26T00:00:00"/>
    <s v="Second Class"/>
    <x v="255"/>
    <s v="Anthony Rawles"/>
    <x v="1"/>
    <s v="United States"/>
    <s v="Concord"/>
    <x v="1"/>
    <n v="94521"/>
    <x v="1"/>
    <s v="OFF-AR-10003469"/>
    <x v="1"/>
    <x v="6"/>
    <s v="Nontoxic Chalk"/>
    <n v="3.52"/>
    <n v="2"/>
    <n v="0"/>
    <n v="1.6896"/>
  </r>
  <r>
    <n v="7085"/>
    <x v="3514"/>
    <x v="3"/>
    <x v="246"/>
    <d v="2014-07-26T00:00:00"/>
    <s v="Second Class"/>
    <x v="255"/>
    <s v="Anthony Rawles"/>
    <x v="1"/>
    <s v="United States"/>
    <s v="Concord"/>
    <x v="1"/>
    <n v="94521"/>
    <x v="1"/>
    <s v="TEC-PH-10002549"/>
    <x v="2"/>
    <x v="7"/>
    <s v="Polycom SoundPoint IP 450 VoIP phone"/>
    <n v="1626.1920000000002"/>
    <n v="9"/>
    <n v="0.2"/>
    <n v="121.96440000000001"/>
  </r>
  <r>
    <n v="7086"/>
    <x v="3515"/>
    <x v="3"/>
    <x v="145"/>
    <d v="2014-09-29T00:00:00"/>
    <s v="First Class"/>
    <x v="340"/>
    <s v="Adam Hart"/>
    <x v="1"/>
    <s v="United States"/>
    <s v="Chester"/>
    <x v="9"/>
    <n v="19013"/>
    <x v="3"/>
    <s v="OFF-BI-10003476"/>
    <x v="1"/>
    <x v="8"/>
    <s v="Avery Metallic Poly Binders"/>
    <n v="8.5950000000000024"/>
    <n v="5"/>
    <n v="0.7"/>
    <n v="-6.3030000000000008"/>
  </r>
  <r>
    <n v="7087"/>
    <x v="3515"/>
    <x v="3"/>
    <x v="145"/>
    <d v="2014-09-29T00:00:00"/>
    <s v="First Class"/>
    <x v="340"/>
    <s v="Adam Hart"/>
    <x v="1"/>
    <s v="United States"/>
    <s v="Chester"/>
    <x v="9"/>
    <n v="19013"/>
    <x v="3"/>
    <s v="OFF-SU-10000157"/>
    <x v="1"/>
    <x v="14"/>
    <s v="Compact Automatic Electric Letter Opener"/>
    <n v="190.89600000000002"/>
    <n v="2"/>
    <n v="0.2"/>
    <n v="-42.951599999999999"/>
  </r>
  <r>
    <n v="7088"/>
    <x v="3516"/>
    <x v="3"/>
    <x v="646"/>
    <d v="2014-08-07T00:00:00"/>
    <s v="Second Class"/>
    <x v="654"/>
    <s v="George Ashbrook"/>
    <x v="0"/>
    <s v="United States"/>
    <s v="Los Angeles"/>
    <x v="1"/>
    <n v="90004"/>
    <x v="1"/>
    <s v="OFF-ST-10003123"/>
    <x v="1"/>
    <x v="4"/>
    <s v="Fellowes Bases and Tops For Staxonsteel/High-Stak Systems"/>
    <n v="99.87"/>
    <n v="3"/>
    <n v="0"/>
    <n v="23.968799999999998"/>
  </r>
  <r>
    <n v="7089"/>
    <x v="3517"/>
    <x v="1"/>
    <x v="969"/>
    <d v="2012-10-27T00:00:00"/>
    <s v="Second Class"/>
    <x v="226"/>
    <s v="Jennifer Ferguson"/>
    <x v="0"/>
    <s v="United States"/>
    <s v="Sparks"/>
    <x v="33"/>
    <n v="89431"/>
    <x v="1"/>
    <s v="OFF-AR-10001955"/>
    <x v="1"/>
    <x v="6"/>
    <s v="Newell 319"/>
    <n v="79.36"/>
    <n v="4"/>
    <n v="0"/>
    <n v="23.807999999999993"/>
  </r>
  <r>
    <n v="7090"/>
    <x v="3518"/>
    <x v="3"/>
    <x v="140"/>
    <d v="2014-06-20T00:00:00"/>
    <s v="Second Class"/>
    <x v="120"/>
    <s v="Kristen Hastings"/>
    <x v="1"/>
    <s v="United States"/>
    <s v="Los Angeles"/>
    <x v="1"/>
    <n v="90032"/>
    <x v="1"/>
    <s v="TEC-PH-10001809"/>
    <x v="2"/>
    <x v="7"/>
    <s v="Panasonic KX T7736-B Digital phone"/>
    <n v="119.96"/>
    <n v="1"/>
    <n v="0.2"/>
    <n v="7.4974999999999987"/>
  </r>
  <r>
    <n v="7091"/>
    <x v="3519"/>
    <x v="1"/>
    <x v="1145"/>
    <d v="2012-01-13T00:00:00"/>
    <s v="Standard Class"/>
    <x v="530"/>
    <s v="Craig Carroll"/>
    <x v="0"/>
    <s v="United States"/>
    <s v="Henderson"/>
    <x v="0"/>
    <n v="42420"/>
    <x v="0"/>
    <s v="OFF-PA-10000474"/>
    <x v="1"/>
    <x v="10"/>
    <s v="Staples"/>
    <n v="106.32"/>
    <n v="3"/>
    <n v="0"/>
    <n v="49.970399999999991"/>
  </r>
  <r>
    <n v="7092"/>
    <x v="3519"/>
    <x v="1"/>
    <x v="1145"/>
    <d v="2012-01-13T00:00:00"/>
    <s v="Standard Class"/>
    <x v="530"/>
    <s v="Craig Carroll"/>
    <x v="0"/>
    <s v="United States"/>
    <s v="Henderson"/>
    <x v="0"/>
    <n v="42420"/>
    <x v="0"/>
    <s v="OFF-AP-10001205"/>
    <x v="1"/>
    <x v="9"/>
    <s v="Belkin 5 Outlet SurgeMaster Power Centers"/>
    <n v="163.44"/>
    <n v="3"/>
    <n v="0"/>
    <n v="45.763200000000012"/>
  </r>
  <r>
    <n v="7093"/>
    <x v="3519"/>
    <x v="1"/>
    <x v="1145"/>
    <d v="2012-01-13T00:00:00"/>
    <s v="Standard Class"/>
    <x v="530"/>
    <s v="Craig Carroll"/>
    <x v="0"/>
    <s v="United States"/>
    <s v="Henderson"/>
    <x v="0"/>
    <n v="42420"/>
    <x v="0"/>
    <s v="OFF-AR-10004691"/>
    <x v="1"/>
    <x v="6"/>
    <s v="Boston 1730 StandUp Electric Pencil Sharpener"/>
    <n v="42.76"/>
    <n v="2"/>
    <n v="0"/>
    <n v="11.117599999999999"/>
  </r>
  <r>
    <n v="7094"/>
    <x v="3519"/>
    <x v="1"/>
    <x v="1145"/>
    <d v="2012-01-13T00:00:00"/>
    <s v="Standard Class"/>
    <x v="530"/>
    <s v="Craig Carroll"/>
    <x v="0"/>
    <s v="United States"/>
    <s v="Henderson"/>
    <x v="0"/>
    <n v="42420"/>
    <x v="0"/>
    <s v="OFF-PA-10004996"/>
    <x v="1"/>
    <x v="10"/>
    <s v="Speediset Carbonless Redi-Letter 7&quot; x 8 1/2&quot;"/>
    <n v="51.550000000000004"/>
    <n v="5"/>
    <n v="0"/>
    <n v="24.2285"/>
  </r>
  <r>
    <n v="7095"/>
    <x v="3520"/>
    <x v="1"/>
    <x v="97"/>
    <d v="2012-02-13T00:00:00"/>
    <s v="Second Class"/>
    <x v="535"/>
    <s v="Jill Fjeld"/>
    <x v="0"/>
    <s v="United States"/>
    <s v="Decatur"/>
    <x v="10"/>
    <n v="62521"/>
    <x v="2"/>
    <s v="TEC-AC-10001908"/>
    <x v="2"/>
    <x v="11"/>
    <s v="Logitech Wireless Headset h800"/>
    <n v="479.952"/>
    <n v="6"/>
    <n v="0.2"/>
    <n v="89.990999999999985"/>
  </r>
  <r>
    <n v="7096"/>
    <x v="3521"/>
    <x v="0"/>
    <x v="1146"/>
    <d v="2013-08-21T00:00:00"/>
    <s v="First Class"/>
    <x v="261"/>
    <s v="Resi Pölking"/>
    <x v="0"/>
    <s v="United States"/>
    <s v="New York City"/>
    <x v="15"/>
    <n v="10009"/>
    <x v="3"/>
    <s v="OFF-BI-10000666"/>
    <x v="1"/>
    <x v="8"/>
    <s v="Surelock Post Binders"/>
    <n v="146.68799999999999"/>
    <n v="6"/>
    <n v="0.2"/>
    <n v="55.007999999999996"/>
  </r>
  <r>
    <n v="7097"/>
    <x v="3521"/>
    <x v="0"/>
    <x v="1146"/>
    <d v="2013-08-21T00:00:00"/>
    <s v="First Class"/>
    <x v="261"/>
    <s v="Resi Pölking"/>
    <x v="0"/>
    <s v="United States"/>
    <s v="New York City"/>
    <x v="15"/>
    <n v="10009"/>
    <x v="3"/>
    <s v="OFF-BI-10004318"/>
    <x v="1"/>
    <x v="8"/>
    <s v="Ibico EB-19 Dual Function Manual Binding System"/>
    <n v="276.78400000000005"/>
    <n v="2"/>
    <n v="0.2"/>
    <n v="89.954799999999992"/>
  </r>
  <r>
    <n v="7098"/>
    <x v="3521"/>
    <x v="0"/>
    <x v="1146"/>
    <d v="2013-08-21T00:00:00"/>
    <s v="First Class"/>
    <x v="261"/>
    <s v="Resi Pölking"/>
    <x v="0"/>
    <s v="United States"/>
    <s v="New York City"/>
    <x v="15"/>
    <n v="10009"/>
    <x v="3"/>
    <s v="OFF-BI-10003429"/>
    <x v="1"/>
    <x v="8"/>
    <s v="Cardinal HOLDit! Binder Insert Strips,Extra Strips"/>
    <n v="25.32"/>
    <n v="5"/>
    <n v="0.2"/>
    <n v="9.1785000000000014"/>
  </r>
  <r>
    <n v="7099"/>
    <x v="3522"/>
    <x v="3"/>
    <x v="44"/>
    <d v="2014-11-11T00:00:00"/>
    <s v="Standard Class"/>
    <x v="263"/>
    <s v="Carol Darley"/>
    <x v="0"/>
    <s v="United States"/>
    <s v="New York City"/>
    <x v="15"/>
    <n v="10011"/>
    <x v="3"/>
    <s v="OFF-PA-10003302"/>
    <x v="1"/>
    <x v="10"/>
    <s v="Xerox 1906"/>
    <n v="318.95999999999998"/>
    <n v="9"/>
    <n v="0"/>
    <n v="149.91119999999998"/>
  </r>
  <r>
    <n v="7100"/>
    <x v="3523"/>
    <x v="1"/>
    <x v="207"/>
    <d v="2012-12-30T00:00:00"/>
    <s v="Second Class"/>
    <x v="650"/>
    <s v="David Flashing"/>
    <x v="0"/>
    <s v="United States"/>
    <s v="New York City"/>
    <x v="15"/>
    <n v="10009"/>
    <x v="3"/>
    <s v="OFF-PA-10003302"/>
    <x v="1"/>
    <x v="10"/>
    <s v="Xerox 1906"/>
    <n v="212.64"/>
    <n v="6"/>
    <n v="0"/>
    <n v="99.940799999999982"/>
  </r>
  <r>
    <n v="7101"/>
    <x v="3524"/>
    <x v="2"/>
    <x v="533"/>
    <d v="2011-11-28T00:00:00"/>
    <s v="Standard Class"/>
    <x v="325"/>
    <s v="Sally Matthias"/>
    <x v="0"/>
    <s v="United States"/>
    <s v="Scottsdale"/>
    <x v="16"/>
    <n v="85254"/>
    <x v="1"/>
    <s v="OFF-EN-10002621"/>
    <x v="1"/>
    <x v="12"/>
    <s v="Staples"/>
    <n v="23.472000000000001"/>
    <n v="3"/>
    <n v="0.2"/>
    <n v="8.8019999999999978"/>
  </r>
  <r>
    <n v="7102"/>
    <x v="3525"/>
    <x v="0"/>
    <x v="1147"/>
    <d v="2013-08-06T00:00:00"/>
    <s v="Second Class"/>
    <x v="737"/>
    <s v="Susan Gilcrest"/>
    <x v="1"/>
    <s v="United States"/>
    <s v="Amarillo"/>
    <x v="5"/>
    <n v="79109"/>
    <x v="2"/>
    <s v="OFF-PA-10000249"/>
    <x v="1"/>
    <x v="10"/>
    <s v="Staples"/>
    <n v="19.648"/>
    <n v="2"/>
    <n v="0.2"/>
    <n v="6.6311999999999989"/>
  </r>
  <r>
    <n v="7103"/>
    <x v="3526"/>
    <x v="2"/>
    <x v="158"/>
    <d v="2011-09-24T00:00:00"/>
    <s v="First Class"/>
    <x v="405"/>
    <s v="Larry Hughes"/>
    <x v="0"/>
    <s v="United States"/>
    <s v="Philadelphia"/>
    <x v="9"/>
    <n v="19140"/>
    <x v="3"/>
    <s v="OFF-BI-10000050"/>
    <x v="1"/>
    <x v="8"/>
    <s v="Angle-D Binders with Locking Rings, Label Holders"/>
    <n v="6.5700000000000012"/>
    <n v="3"/>
    <n v="0.7"/>
    <n v="-5.036999999999999"/>
  </r>
  <r>
    <n v="7104"/>
    <x v="3527"/>
    <x v="3"/>
    <x v="507"/>
    <d v="2014-09-09T00:00:00"/>
    <s v="Standard Class"/>
    <x v="412"/>
    <s v="Eva Jacobs"/>
    <x v="0"/>
    <s v="United States"/>
    <s v="Santa Ana"/>
    <x v="1"/>
    <n v="92704"/>
    <x v="1"/>
    <s v="OFF-ST-10003805"/>
    <x v="1"/>
    <x v="4"/>
    <s v="24 Capacity Maxi Data Binder Racks, Pearl"/>
    <n v="421.1"/>
    <n v="2"/>
    <n v="0"/>
    <n v="105.27499999999998"/>
  </r>
  <r>
    <n v="7105"/>
    <x v="3528"/>
    <x v="3"/>
    <x v="249"/>
    <d v="2014-06-22T00:00:00"/>
    <s v="Second Class"/>
    <x v="542"/>
    <s v="Katharine Harms"/>
    <x v="1"/>
    <s v="United States"/>
    <s v="Newark"/>
    <x v="24"/>
    <n v="43055"/>
    <x v="3"/>
    <s v="FUR-CH-10000785"/>
    <x v="0"/>
    <x v="1"/>
    <s v="Global Ergonomic Managers Chair"/>
    <n v="760.11599999999987"/>
    <n v="6"/>
    <n v="0.3"/>
    <n v="-43.435200000000009"/>
  </r>
  <r>
    <n v="7106"/>
    <x v="3528"/>
    <x v="3"/>
    <x v="249"/>
    <d v="2014-06-22T00:00:00"/>
    <s v="Second Class"/>
    <x v="542"/>
    <s v="Katharine Harms"/>
    <x v="1"/>
    <s v="United States"/>
    <s v="Newark"/>
    <x v="24"/>
    <n v="43055"/>
    <x v="3"/>
    <s v="FUR-FU-10004909"/>
    <x v="0"/>
    <x v="5"/>
    <s v="Contemporary Wood/Metal Frame"/>
    <n v="38.784000000000006"/>
    <n v="3"/>
    <n v="0.2"/>
    <n v="7.2719999999999949"/>
  </r>
  <r>
    <n v="7107"/>
    <x v="3528"/>
    <x v="3"/>
    <x v="249"/>
    <d v="2014-06-22T00:00:00"/>
    <s v="Second Class"/>
    <x v="542"/>
    <s v="Katharine Harms"/>
    <x v="1"/>
    <s v="United States"/>
    <s v="Newark"/>
    <x v="24"/>
    <n v="43055"/>
    <x v="3"/>
    <s v="TEC-AC-10001553"/>
    <x v="2"/>
    <x v="11"/>
    <s v="Memorex 25GB 6X Branded Blu-Ray Recordable Disc, 15/Pack"/>
    <n v="122.32799999999999"/>
    <n v="9"/>
    <n v="0.2"/>
    <n v="1.5291000000000032"/>
  </r>
  <r>
    <n v="7108"/>
    <x v="3529"/>
    <x v="0"/>
    <x v="475"/>
    <d v="2013-04-27T00:00:00"/>
    <s v="Standard Class"/>
    <x v="27"/>
    <s v="Kunst Miller"/>
    <x v="0"/>
    <s v="United States"/>
    <s v="New York City"/>
    <x v="15"/>
    <n v="10035"/>
    <x v="3"/>
    <s v="TEC-PH-10004774"/>
    <x v="2"/>
    <x v="7"/>
    <s v="Gear Head AU3700S Headset"/>
    <n v="25.98"/>
    <n v="2"/>
    <n v="0"/>
    <n v="0.77939999999999898"/>
  </r>
  <r>
    <n v="7109"/>
    <x v="3529"/>
    <x v="0"/>
    <x v="475"/>
    <d v="2013-04-27T00:00:00"/>
    <s v="Standard Class"/>
    <x v="27"/>
    <s v="Kunst Miller"/>
    <x v="0"/>
    <s v="United States"/>
    <s v="New York City"/>
    <x v="15"/>
    <n v="10035"/>
    <x v="3"/>
    <s v="OFF-AR-10004582"/>
    <x v="1"/>
    <x v="6"/>
    <s v="BIC Brite Liner Grip Highlighters"/>
    <n v="3.28"/>
    <n v="2"/>
    <n v="0"/>
    <n v="1.4759999999999998"/>
  </r>
  <r>
    <n v="7110"/>
    <x v="3529"/>
    <x v="0"/>
    <x v="475"/>
    <d v="2013-04-27T00:00:00"/>
    <s v="Standard Class"/>
    <x v="27"/>
    <s v="Kunst Miller"/>
    <x v="0"/>
    <s v="United States"/>
    <s v="New York City"/>
    <x v="15"/>
    <n v="10035"/>
    <x v="3"/>
    <s v="OFF-ST-10000991"/>
    <x v="1"/>
    <x v="4"/>
    <s v="Space Solutions HD Industrial Steel Shelving."/>
    <n v="459.88"/>
    <n v="4"/>
    <n v="0"/>
    <n v="13.796400000000006"/>
  </r>
  <r>
    <n v="7111"/>
    <x v="3529"/>
    <x v="0"/>
    <x v="475"/>
    <d v="2013-04-27T00:00:00"/>
    <s v="Standard Class"/>
    <x v="27"/>
    <s v="Kunst Miller"/>
    <x v="0"/>
    <s v="United States"/>
    <s v="New York City"/>
    <x v="15"/>
    <n v="10035"/>
    <x v="3"/>
    <s v="OFF-SU-10002522"/>
    <x v="1"/>
    <x v="14"/>
    <s v="Acme Kleen Earth Office Shears"/>
    <n v="7.76"/>
    <n v="2"/>
    <n v="0"/>
    <n v="2.2503999999999991"/>
  </r>
  <r>
    <n v="7112"/>
    <x v="3529"/>
    <x v="0"/>
    <x v="475"/>
    <d v="2013-04-27T00:00:00"/>
    <s v="Standard Class"/>
    <x v="27"/>
    <s v="Kunst Miller"/>
    <x v="0"/>
    <s v="United States"/>
    <s v="New York City"/>
    <x v="15"/>
    <n v="10035"/>
    <x v="3"/>
    <s v="OFF-AR-10004022"/>
    <x v="1"/>
    <x v="6"/>
    <s v="Panasonic KP-380BK Classic Electric Pencil Sharpener"/>
    <n v="71.959999999999994"/>
    <n v="2"/>
    <n v="0"/>
    <n v="17.989999999999995"/>
  </r>
  <r>
    <n v="7113"/>
    <x v="3529"/>
    <x v="0"/>
    <x v="475"/>
    <d v="2013-04-27T00:00:00"/>
    <s v="Standard Class"/>
    <x v="27"/>
    <s v="Kunst Miller"/>
    <x v="0"/>
    <s v="United States"/>
    <s v="New York City"/>
    <x v="15"/>
    <n v="10035"/>
    <x v="3"/>
    <s v="OFF-SU-10001218"/>
    <x v="1"/>
    <x v="14"/>
    <s v="Fiskars Softgrip Scissors"/>
    <n v="54.900000000000006"/>
    <n v="5"/>
    <n v="0"/>
    <n v="15.372000000000003"/>
  </r>
  <r>
    <n v="7114"/>
    <x v="3529"/>
    <x v="0"/>
    <x v="475"/>
    <d v="2013-04-27T00:00:00"/>
    <s v="Standard Class"/>
    <x v="27"/>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x v="352"/>
    <s v="Lindsay Williams"/>
    <x v="1"/>
    <s v="United States"/>
    <s v="Henderson"/>
    <x v="33"/>
    <n v="89015"/>
    <x v="1"/>
    <s v="FUR-TA-10003392"/>
    <x v="0"/>
    <x v="3"/>
    <s v="Global Adaptabilities Conference Tables"/>
    <n v="1685.88"/>
    <n v="6"/>
    <n v="0"/>
    <n v="320.31720000000001"/>
  </r>
  <r>
    <n v="7116"/>
    <x v="3530"/>
    <x v="0"/>
    <x v="465"/>
    <d v="2013-05-07T00:00:00"/>
    <s v="First Class"/>
    <x v="352"/>
    <s v="Lindsay Williams"/>
    <x v="1"/>
    <s v="United States"/>
    <s v="Henderson"/>
    <x v="33"/>
    <n v="89015"/>
    <x v="1"/>
    <s v="OFF-BI-10001890"/>
    <x v="1"/>
    <x v="8"/>
    <s v="Avery Poly Binder Pockets"/>
    <n v="5.7280000000000006"/>
    <n v="2"/>
    <n v="0.2"/>
    <n v="2.0047999999999995"/>
  </r>
  <r>
    <n v="7117"/>
    <x v="3531"/>
    <x v="2"/>
    <x v="638"/>
    <d v="2011-10-23T00:00:00"/>
    <s v="Second Class"/>
    <x v="490"/>
    <s v="Ivan Gibson"/>
    <x v="0"/>
    <s v="United States"/>
    <s v="Seattle"/>
    <x v="4"/>
    <n v="98103"/>
    <x v="1"/>
    <s v="OFF-PA-10000167"/>
    <x v="1"/>
    <x v="10"/>
    <s v="Xerox 1925"/>
    <n v="61.96"/>
    <n v="2"/>
    <n v="0"/>
    <n v="27.881999999999998"/>
  </r>
  <r>
    <n v="7118"/>
    <x v="3531"/>
    <x v="2"/>
    <x v="638"/>
    <d v="2011-10-23T00:00:00"/>
    <s v="Second Class"/>
    <x v="490"/>
    <s v="Ivan Gibson"/>
    <x v="0"/>
    <s v="United States"/>
    <s v="Seattle"/>
    <x v="4"/>
    <n v="98103"/>
    <x v="1"/>
    <s v="OFF-BI-10003784"/>
    <x v="1"/>
    <x v="8"/>
    <s v="Computer Printout Index Tabs"/>
    <n v="1.3440000000000001"/>
    <n v="1"/>
    <n v="0.2"/>
    <n v="0.47039999999999987"/>
  </r>
  <r>
    <n v="7119"/>
    <x v="3532"/>
    <x v="3"/>
    <x v="778"/>
    <d v="2014-02-18T00:00:00"/>
    <s v="Standard Class"/>
    <x v="687"/>
    <s v="Jennifer Patt"/>
    <x v="1"/>
    <s v="United States"/>
    <s v="New York City"/>
    <x v="15"/>
    <n v="10009"/>
    <x v="3"/>
    <s v="OFF-PA-10001184"/>
    <x v="1"/>
    <x v="10"/>
    <s v="Xerox 1903"/>
    <n v="17.940000000000001"/>
    <n v="3"/>
    <n v="0"/>
    <n v="8.7906000000000013"/>
  </r>
  <r>
    <n v="7120"/>
    <x v="3533"/>
    <x v="3"/>
    <x v="701"/>
    <d v="2014-11-25T00:00:00"/>
    <s v="Standard Class"/>
    <x v="55"/>
    <s v="Greg Guthrie"/>
    <x v="1"/>
    <s v="United States"/>
    <s v="Seattle"/>
    <x v="4"/>
    <n v="98103"/>
    <x v="1"/>
    <s v="OFF-BI-10002103"/>
    <x v="1"/>
    <x v="8"/>
    <s v="Cardinal Slant-D Ring Binder, Heavy Gauge Vinyl"/>
    <n v="13.904"/>
    <n v="2"/>
    <n v="0.2"/>
    <n v="4.5187999999999997"/>
  </r>
  <r>
    <n v="7121"/>
    <x v="3534"/>
    <x v="2"/>
    <x v="407"/>
    <d v="2011-01-27T00:00:00"/>
    <s v="Standard Class"/>
    <x v="152"/>
    <s v="Muhammed MacIntyre"/>
    <x v="1"/>
    <s v="United States"/>
    <s v="Smyrna"/>
    <x v="18"/>
    <n v="37167"/>
    <x v="0"/>
    <s v="OFF-BI-10003091"/>
    <x v="1"/>
    <x v="8"/>
    <s v="GBC DocuBind TL200 Manual Binding Machine"/>
    <n v="67.194000000000003"/>
    <n v="1"/>
    <n v="0.7"/>
    <n v="-51.515399999999985"/>
  </r>
  <r>
    <n v="7122"/>
    <x v="3535"/>
    <x v="3"/>
    <x v="96"/>
    <d v="2014-12-09T00:00:00"/>
    <s v="Standard Class"/>
    <x v="2"/>
    <s v="Sean O'Donnell"/>
    <x v="0"/>
    <s v="United States"/>
    <s v="Seattle"/>
    <x v="4"/>
    <n v="98105"/>
    <x v="1"/>
    <s v="OFF-PA-10001593"/>
    <x v="1"/>
    <x v="10"/>
    <s v="Xerox 1947"/>
    <n v="41.86"/>
    <n v="7"/>
    <n v="0"/>
    <n v="18.837"/>
  </r>
  <r>
    <n v="7123"/>
    <x v="3535"/>
    <x v="3"/>
    <x v="96"/>
    <d v="2014-12-09T00:00:00"/>
    <s v="Standard Class"/>
    <x v="2"/>
    <s v="Sean O'Donnell"/>
    <x v="0"/>
    <s v="United States"/>
    <s v="Seattle"/>
    <x v="4"/>
    <n v="98105"/>
    <x v="1"/>
    <s v="FUR-BO-10002598"/>
    <x v="0"/>
    <x v="0"/>
    <s v="Hon Metal Bookcases, Putty"/>
    <n v="141.96"/>
    <n v="2"/>
    <n v="0"/>
    <n v="41.168399999999991"/>
  </r>
  <r>
    <n v="7124"/>
    <x v="3536"/>
    <x v="1"/>
    <x v="101"/>
    <d v="2012-08-16T00:00:00"/>
    <s v="Standard Class"/>
    <x v="751"/>
    <s v="Monica Federle"/>
    <x v="1"/>
    <s v="United States"/>
    <s v="New York City"/>
    <x v="15"/>
    <n v="10035"/>
    <x v="3"/>
    <s v="FUR-FU-10000320"/>
    <x v="0"/>
    <x v="5"/>
    <s v="OIC Stacking Trays"/>
    <n v="10.02"/>
    <n v="3"/>
    <n v="0"/>
    <n v="4.4088000000000012"/>
  </r>
  <r>
    <n v="7125"/>
    <x v="3536"/>
    <x v="1"/>
    <x v="101"/>
    <d v="2012-08-16T00:00:00"/>
    <s v="Standard Class"/>
    <x v="751"/>
    <s v="Monica Federle"/>
    <x v="1"/>
    <s v="United States"/>
    <s v="New York City"/>
    <x v="15"/>
    <n v="10035"/>
    <x v="3"/>
    <s v="OFF-PA-10001815"/>
    <x v="1"/>
    <x v="10"/>
    <s v="Xerox 1885"/>
    <n v="144.12"/>
    <n v="3"/>
    <n v="0"/>
    <n v="69.177599999999984"/>
  </r>
  <r>
    <n v="7126"/>
    <x v="3537"/>
    <x v="0"/>
    <x v="720"/>
    <d v="2013-09-30T00:00:00"/>
    <s v="Second Class"/>
    <x v="506"/>
    <s v="James Galang"/>
    <x v="0"/>
    <s v="United States"/>
    <s v="Atlanta"/>
    <x v="32"/>
    <n v="30318"/>
    <x v="0"/>
    <s v="OFF-PA-10003971"/>
    <x v="1"/>
    <x v="10"/>
    <s v="Xerox 1965"/>
    <n v="17.940000000000001"/>
    <n v="3"/>
    <n v="0"/>
    <n v="8.7906000000000013"/>
  </r>
  <r>
    <n v="7127"/>
    <x v="3537"/>
    <x v="0"/>
    <x v="720"/>
    <d v="2013-09-30T00:00:00"/>
    <s v="Second Class"/>
    <x v="506"/>
    <s v="James Galang"/>
    <x v="0"/>
    <s v="United States"/>
    <s v="Atlanta"/>
    <x v="32"/>
    <n v="30318"/>
    <x v="0"/>
    <s v="OFF-AR-10004685"/>
    <x v="1"/>
    <x v="6"/>
    <s v="Binney &amp; Smith Crayola Metallic Colored Pencils, 8-Color Set"/>
    <n v="13.89"/>
    <n v="3"/>
    <n v="0"/>
    <n v="4.5836999999999994"/>
  </r>
  <r>
    <n v="7128"/>
    <x v="3538"/>
    <x v="0"/>
    <x v="696"/>
    <d v="2013-11-21T00:00:00"/>
    <s v="Standard Class"/>
    <x v="594"/>
    <s v="Justin MacKendrick"/>
    <x v="0"/>
    <s v="United States"/>
    <s v="Newark"/>
    <x v="13"/>
    <n v="19711"/>
    <x v="3"/>
    <s v="OFF-PA-10001609"/>
    <x v="1"/>
    <x v="10"/>
    <s v="Tops Wirebound Message Log Books"/>
    <n v="16.45"/>
    <n v="5"/>
    <n v="0"/>
    <n v="7.5669999999999993"/>
  </r>
  <r>
    <n v="7129"/>
    <x v="3538"/>
    <x v="0"/>
    <x v="696"/>
    <d v="2013-11-21T00:00:00"/>
    <s v="Standard Class"/>
    <x v="594"/>
    <s v="Justin MacKendrick"/>
    <x v="0"/>
    <s v="United States"/>
    <s v="Newark"/>
    <x v="13"/>
    <n v="19711"/>
    <x v="3"/>
    <s v="FUR-FU-10000550"/>
    <x v="0"/>
    <x v="5"/>
    <s v="Stacking Trays by OIC"/>
    <n v="19.920000000000002"/>
    <n v="4"/>
    <n v="0"/>
    <n v="6.573599999999999"/>
  </r>
  <r>
    <n v="7130"/>
    <x v="3539"/>
    <x v="0"/>
    <x v="947"/>
    <d v="2013-04-23T00:00:00"/>
    <s v="Standard Class"/>
    <x v="7"/>
    <s v="Pete Kriz"/>
    <x v="0"/>
    <s v="United States"/>
    <s v="Nashville"/>
    <x v="18"/>
    <n v="37211"/>
    <x v="0"/>
    <s v="TEC-AC-10004209"/>
    <x v="2"/>
    <x v="11"/>
    <s v="Memorex Froggy Flash Drive 4 GB"/>
    <n v="35.167999999999999"/>
    <n v="4"/>
    <n v="0.2"/>
    <n v="8.3524000000000012"/>
  </r>
  <r>
    <n v="7131"/>
    <x v="3539"/>
    <x v="0"/>
    <x v="947"/>
    <d v="2013-04-23T00:00:00"/>
    <s v="Standard Class"/>
    <x v="7"/>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x v="499"/>
    <s v="Tonja Turnell"/>
    <x v="2"/>
    <s v="United States"/>
    <s v="Richmond"/>
    <x v="14"/>
    <n v="47374"/>
    <x v="2"/>
    <s v="FUR-TA-10001039"/>
    <x v="0"/>
    <x v="3"/>
    <s v="KI Adjustable-Height Table"/>
    <n v="257.94"/>
    <n v="3"/>
    <n v="0"/>
    <n v="67.064400000000006"/>
  </r>
  <r>
    <n v="7133"/>
    <x v="3540"/>
    <x v="3"/>
    <x v="200"/>
    <d v="2014-12-02T00:00:00"/>
    <s v="Standard Class"/>
    <x v="499"/>
    <s v="Tonja Turnell"/>
    <x v="2"/>
    <s v="United States"/>
    <s v="Richmond"/>
    <x v="14"/>
    <n v="47374"/>
    <x v="2"/>
    <s v="TEC-PH-10002624"/>
    <x v="2"/>
    <x v="7"/>
    <s v="Samsung Galaxy S4 Mini"/>
    <n v="1879.96"/>
    <n v="4"/>
    <n v="0"/>
    <n v="545.18839999999977"/>
  </r>
  <r>
    <n v="7134"/>
    <x v="3540"/>
    <x v="3"/>
    <x v="200"/>
    <d v="2014-12-02T00:00:00"/>
    <s v="Standard Class"/>
    <x v="499"/>
    <s v="Tonja Turnell"/>
    <x v="2"/>
    <s v="United States"/>
    <s v="Richmond"/>
    <x v="14"/>
    <n v="47374"/>
    <x v="2"/>
    <s v="FUR-FU-10001473"/>
    <x v="0"/>
    <x v="5"/>
    <s v="DAX Wood Document Frame"/>
    <n v="27.46"/>
    <n v="2"/>
    <n v="0"/>
    <n v="9.8856000000000002"/>
  </r>
  <r>
    <n v="7135"/>
    <x v="3540"/>
    <x v="3"/>
    <x v="200"/>
    <d v="2014-12-02T00:00:00"/>
    <s v="Standard Class"/>
    <x v="499"/>
    <s v="Tonja Turnell"/>
    <x v="2"/>
    <s v="United States"/>
    <s v="Richmond"/>
    <x v="14"/>
    <n v="47374"/>
    <x v="2"/>
    <s v="TEC-PH-10001819"/>
    <x v="2"/>
    <x v="7"/>
    <s v="Innergie mMini Combo Duo USB Travel Charging Kit"/>
    <n v="89.98"/>
    <n v="2"/>
    <n v="0"/>
    <n v="43.190399999999997"/>
  </r>
  <r>
    <n v="7136"/>
    <x v="3540"/>
    <x v="3"/>
    <x v="200"/>
    <d v="2014-12-02T00:00:00"/>
    <s v="Standard Class"/>
    <x v="499"/>
    <s v="Tonja Turnell"/>
    <x v="2"/>
    <s v="United States"/>
    <s v="Richmond"/>
    <x v="14"/>
    <n v="47374"/>
    <x v="2"/>
    <s v="FUR-CH-10004287"/>
    <x v="0"/>
    <x v="1"/>
    <s v="SAFCO Arco Folding Chair"/>
    <n v="828.59999999999991"/>
    <n v="3"/>
    <n v="0"/>
    <n v="240.29399999999995"/>
  </r>
  <r>
    <n v="7137"/>
    <x v="3541"/>
    <x v="1"/>
    <x v="312"/>
    <d v="2012-11-27T00:00:00"/>
    <s v="Standard Class"/>
    <x v="286"/>
    <s v="Sung Shariari"/>
    <x v="0"/>
    <s v="United States"/>
    <s v="Miami"/>
    <x v="2"/>
    <n v="33180"/>
    <x v="0"/>
    <s v="OFF-BI-10004728"/>
    <x v="1"/>
    <x v="8"/>
    <s v="Wilson Jones Turn Tabs Binder Tool for Ring Binders"/>
    <n v="7.2300000000000022"/>
    <n v="5"/>
    <n v="0.7"/>
    <n v="-5.7840000000000007"/>
  </r>
  <r>
    <n v="7138"/>
    <x v="3541"/>
    <x v="1"/>
    <x v="312"/>
    <d v="2012-11-27T00:00:00"/>
    <s v="Standard Class"/>
    <x v="286"/>
    <s v="Sung Shariari"/>
    <x v="0"/>
    <s v="United States"/>
    <s v="Miami"/>
    <x v="2"/>
    <n v="33180"/>
    <x v="0"/>
    <s v="OFF-ST-10000918"/>
    <x v="1"/>
    <x v="4"/>
    <s v="Crate-A-Files"/>
    <n v="17.440000000000001"/>
    <n v="2"/>
    <n v="0.2"/>
    <n v="1.3079999999999989"/>
  </r>
  <r>
    <n v="7139"/>
    <x v="3541"/>
    <x v="1"/>
    <x v="312"/>
    <d v="2012-11-27T00:00:00"/>
    <s v="Standard Class"/>
    <x v="286"/>
    <s v="Sung Shariari"/>
    <x v="0"/>
    <s v="United States"/>
    <s v="Miami"/>
    <x v="2"/>
    <n v="33180"/>
    <x v="0"/>
    <s v="OFF-BI-10004593"/>
    <x v="1"/>
    <x v="8"/>
    <s v="Ibico Laser Imprintable Binding System Covers"/>
    <n v="62.88000000000001"/>
    <n v="4"/>
    <n v="0.7"/>
    <n v="-50.304000000000002"/>
  </r>
  <r>
    <n v="7140"/>
    <x v="3541"/>
    <x v="1"/>
    <x v="312"/>
    <d v="2012-11-27T00:00:00"/>
    <s v="Standard Class"/>
    <x v="286"/>
    <s v="Sung Shariari"/>
    <x v="0"/>
    <s v="United States"/>
    <s v="Miami"/>
    <x v="2"/>
    <n v="33180"/>
    <x v="0"/>
    <s v="FUR-BO-10001337"/>
    <x v="0"/>
    <x v="0"/>
    <s v="O'Sullivan Living Dimensions 2-Shelf Bookcases"/>
    <n v="290.35200000000003"/>
    <n v="3"/>
    <n v="0.2"/>
    <n v="-36.294000000000011"/>
  </r>
  <r>
    <n v="7141"/>
    <x v="3542"/>
    <x v="3"/>
    <x v="210"/>
    <d v="2014-09-08T00:00:00"/>
    <s v="Same Day"/>
    <x v="228"/>
    <s v="Trudy Glocke"/>
    <x v="0"/>
    <s v="United States"/>
    <s v="Saint Charles"/>
    <x v="25"/>
    <n v="63301"/>
    <x v="2"/>
    <s v="TEC-AC-10002473"/>
    <x v="2"/>
    <x v="11"/>
    <s v="Maxell 4.7GB DVD-R"/>
    <n v="113.52"/>
    <n v="4"/>
    <n v="0"/>
    <n v="46.543199999999999"/>
  </r>
  <r>
    <n v="7142"/>
    <x v="3542"/>
    <x v="3"/>
    <x v="210"/>
    <d v="2014-09-08T00:00:00"/>
    <s v="Same Day"/>
    <x v="228"/>
    <s v="Trudy Glocke"/>
    <x v="0"/>
    <s v="United States"/>
    <s v="Saint Charles"/>
    <x v="25"/>
    <n v="63301"/>
    <x v="2"/>
    <s v="FUR-FU-10003623"/>
    <x v="0"/>
    <x v="5"/>
    <s v="DataProducts Ampli Magnifier Task Lamp, Black,"/>
    <n v="135.29999999999998"/>
    <n v="5"/>
    <n v="0"/>
    <n v="37.883999999999993"/>
  </r>
  <r>
    <n v="7143"/>
    <x v="3543"/>
    <x v="2"/>
    <x v="156"/>
    <d v="2011-11-29T00:00:00"/>
    <s v="Standard Class"/>
    <x v="6"/>
    <s v="Harold Pawlan"/>
    <x v="2"/>
    <s v="United States"/>
    <s v="Virginia Beach"/>
    <x v="17"/>
    <n v="23464"/>
    <x v="0"/>
    <s v="FUR-FU-10002045"/>
    <x v="0"/>
    <x v="5"/>
    <s v="Executive Impressions 14&quot;"/>
    <n v="111.15"/>
    <n v="5"/>
    <n v="0"/>
    <n v="48.906000000000006"/>
  </r>
  <r>
    <n v="7144"/>
    <x v="3544"/>
    <x v="3"/>
    <x v="825"/>
    <d v="2014-03-17T00:00:00"/>
    <s v="Standard Class"/>
    <x v="762"/>
    <s v="Marc Harrigan"/>
    <x v="2"/>
    <s v="United States"/>
    <s v="Philadelphia"/>
    <x v="9"/>
    <n v="19140"/>
    <x v="3"/>
    <s v="TEC-PH-10002555"/>
    <x v="2"/>
    <x v="7"/>
    <s v="Nortel Meridian M5316 Digital phone"/>
    <n v="776.84999999999991"/>
    <n v="5"/>
    <n v="0.4"/>
    <n v="-181.26499999999999"/>
  </r>
  <r>
    <n v="7145"/>
    <x v="3544"/>
    <x v="3"/>
    <x v="825"/>
    <d v="2014-03-17T00:00:00"/>
    <s v="Standard Class"/>
    <x v="762"/>
    <s v="Marc Harrigan"/>
    <x v="2"/>
    <s v="United States"/>
    <s v="Philadelphia"/>
    <x v="9"/>
    <n v="19140"/>
    <x v="3"/>
    <s v="OFF-BI-10002794"/>
    <x v="1"/>
    <x v="8"/>
    <s v="Avery Trapezoid Ring Binder, 3&quot; Capacity, Black, 1040 sheets"/>
    <n v="12.294"/>
    <n v="1"/>
    <n v="0.7"/>
    <n v="-8.6057999999999986"/>
  </r>
  <r>
    <n v="7146"/>
    <x v="3544"/>
    <x v="3"/>
    <x v="825"/>
    <d v="2014-03-17T00:00:00"/>
    <s v="Standard Class"/>
    <x v="762"/>
    <s v="Marc Harrigan"/>
    <x v="2"/>
    <s v="United States"/>
    <s v="Philadelphia"/>
    <x v="9"/>
    <n v="19140"/>
    <x v="3"/>
    <s v="FUR-TA-10004086"/>
    <x v="0"/>
    <x v="3"/>
    <s v="KI Adjustable-Height Table"/>
    <n v="154.76400000000001"/>
    <n v="3"/>
    <n v="0.4"/>
    <n v="-46.429200000000023"/>
  </r>
  <r>
    <n v="7147"/>
    <x v="3544"/>
    <x v="3"/>
    <x v="825"/>
    <d v="2014-03-17T00:00:00"/>
    <s v="Standard Class"/>
    <x v="762"/>
    <s v="Marc Harrigan"/>
    <x v="2"/>
    <s v="United States"/>
    <s v="Philadelphia"/>
    <x v="9"/>
    <n v="19140"/>
    <x v="3"/>
    <s v="OFF-ST-10004946"/>
    <x v="1"/>
    <x v="4"/>
    <s v="Desktop 3-Pocket Hot File"/>
    <n v="43.28"/>
    <n v="1"/>
    <n v="0.2"/>
    <n v="3.2460000000000022"/>
  </r>
  <r>
    <n v="7148"/>
    <x v="3545"/>
    <x v="0"/>
    <x v="1"/>
    <d v="2013-06-18T00:00:00"/>
    <s v="Standard Class"/>
    <x v="558"/>
    <s v="Christy Brittain"/>
    <x v="0"/>
    <s v="United States"/>
    <s v="Long Beach"/>
    <x v="15"/>
    <n v="11561"/>
    <x v="3"/>
    <s v="OFF-PA-10000241"/>
    <x v="1"/>
    <x v="10"/>
    <s v="IBM Multi-Purpose Copy Paper, 8 1/2 x 11&quot;, Case"/>
    <n v="92.94"/>
    <n v="3"/>
    <n v="0"/>
    <n v="41.822999999999993"/>
  </r>
  <r>
    <n v="7149"/>
    <x v="3545"/>
    <x v="0"/>
    <x v="1"/>
    <d v="2013-06-18T00:00:00"/>
    <s v="Standard Class"/>
    <x v="558"/>
    <s v="Christy Brittain"/>
    <x v="0"/>
    <s v="United States"/>
    <s v="Long Beach"/>
    <x v="15"/>
    <n v="11561"/>
    <x v="3"/>
    <s v="OFF-AP-10004036"/>
    <x v="1"/>
    <x v="9"/>
    <s v="Bionaire 99.97% HEPA Air Cleaner"/>
    <n v="52.56"/>
    <n v="3"/>
    <n v="0"/>
    <n v="18.396000000000001"/>
  </r>
  <r>
    <n v="7150"/>
    <x v="3546"/>
    <x v="1"/>
    <x v="153"/>
    <d v="2012-06-30T00:00:00"/>
    <s v="Standard Class"/>
    <x v="104"/>
    <s v="Valerie Dominguez"/>
    <x v="0"/>
    <s v="United States"/>
    <s v="Houston"/>
    <x v="5"/>
    <n v="77070"/>
    <x v="2"/>
    <s v="TEC-PH-10001578"/>
    <x v="2"/>
    <x v="7"/>
    <s v="Polycom SoundStation2 EX Conference phone"/>
    <n v="971.88000000000011"/>
    <n v="3"/>
    <n v="0.2"/>
    <n v="109.33649999999994"/>
  </r>
  <r>
    <n v="7151"/>
    <x v="3547"/>
    <x v="3"/>
    <x v="66"/>
    <d v="2014-12-27T00:00:00"/>
    <s v="Standard Class"/>
    <x v="676"/>
    <s v="Sharelle Roach"/>
    <x v="2"/>
    <s v="United States"/>
    <s v="Tuscaloosa"/>
    <x v="19"/>
    <n v="35401"/>
    <x v="0"/>
    <s v="FUR-CH-10002647"/>
    <x v="0"/>
    <x v="1"/>
    <s v="Situations Contoured Folding Chairs, 4/Set"/>
    <n v="141.96"/>
    <n v="2"/>
    <n v="0"/>
    <n v="35.490000000000009"/>
  </r>
  <r>
    <n v="7152"/>
    <x v="3548"/>
    <x v="3"/>
    <x v="66"/>
    <d v="2014-12-26T00:00:00"/>
    <s v="Second Class"/>
    <x v="743"/>
    <s v="Alex Grayson"/>
    <x v="0"/>
    <s v="United States"/>
    <s v="Mesa"/>
    <x v="16"/>
    <n v="85204"/>
    <x v="1"/>
    <s v="FUR-TA-10003008"/>
    <x v="0"/>
    <x v="3"/>
    <s v="Lesro Round Back Collection Coffee Table, End Table"/>
    <n v="182.55"/>
    <n v="2"/>
    <n v="0.5"/>
    <n v="-135.08699999999999"/>
  </r>
  <r>
    <n v="7153"/>
    <x v="3549"/>
    <x v="2"/>
    <x v="1148"/>
    <d v="2011-10-15T00:00:00"/>
    <s v="Standard Class"/>
    <x v="162"/>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x v="493"/>
    <s v="Julia West"/>
    <x v="0"/>
    <s v="United States"/>
    <s v="Chicago"/>
    <x v="10"/>
    <n v="60610"/>
    <x v="2"/>
    <s v="OFF-AP-10004980"/>
    <x v="1"/>
    <x v="9"/>
    <s v="3M Replacement Filter for Office Air Cleaner for 20' x 33' Room"/>
    <n v="53.087999999999994"/>
    <n v="7"/>
    <n v="0.8"/>
    <n v="-108.8304"/>
  </r>
  <r>
    <n v="7155"/>
    <x v="3551"/>
    <x v="1"/>
    <x v="707"/>
    <d v="2012-12-27T00:00:00"/>
    <s v="Second Class"/>
    <x v="23"/>
    <s v="Lena Hernandez"/>
    <x v="0"/>
    <s v="United States"/>
    <s v="Columbus"/>
    <x v="32"/>
    <n v="31907"/>
    <x v="0"/>
    <s v="FUR-FU-10000747"/>
    <x v="0"/>
    <x v="5"/>
    <s v="Tenex B1-RE Series Chair Mats for Low Pile Carpets"/>
    <n v="275.88"/>
    <n v="6"/>
    <n v="0"/>
    <n v="46.899599999999964"/>
  </r>
  <r>
    <n v="7156"/>
    <x v="3551"/>
    <x v="1"/>
    <x v="707"/>
    <d v="2012-12-27T00:00:00"/>
    <s v="Second Class"/>
    <x v="23"/>
    <s v="Lena Hernandez"/>
    <x v="0"/>
    <s v="United States"/>
    <s v="Columbus"/>
    <x v="32"/>
    <n v="31907"/>
    <x v="0"/>
    <s v="OFF-BI-10004492"/>
    <x v="1"/>
    <x v="8"/>
    <s v="Tuf-Vin Binders"/>
    <n v="157.89999999999998"/>
    <n v="5"/>
    <n v="0"/>
    <n v="74.212999999999994"/>
  </r>
  <r>
    <n v="7157"/>
    <x v="3552"/>
    <x v="3"/>
    <x v="568"/>
    <d v="2014-05-05T00:00:00"/>
    <s v="Standard Class"/>
    <x v="409"/>
    <s v="Kean Thornton"/>
    <x v="0"/>
    <s v="United States"/>
    <s v="Orange"/>
    <x v="30"/>
    <n v="7050"/>
    <x v="3"/>
    <s v="OFF-LA-10004055"/>
    <x v="1"/>
    <x v="2"/>
    <s v="Color-Coded Legal Exhibit Labels"/>
    <n v="4.91"/>
    <n v="1"/>
    <n v="0"/>
    <n v="2.4058999999999999"/>
  </r>
  <r>
    <n v="7158"/>
    <x v="3553"/>
    <x v="0"/>
    <x v="463"/>
    <d v="2013-04-01T00:00:00"/>
    <s v="Second Class"/>
    <x v="417"/>
    <s v="Chris Cortes"/>
    <x v="0"/>
    <s v="United States"/>
    <s v="Los Angeles"/>
    <x v="1"/>
    <n v="90032"/>
    <x v="1"/>
    <s v="OFF-ST-10002485"/>
    <x v="1"/>
    <x v="4"/>
    <s v="Rogers Deluxe File Chest"/>
    <n v="87.92"/>
    <n v="4"/>
    <n v="0"/>
    <n v="0.87919999999999732"/>
  </r>
  <r>
    <n v="7159"/>
    <x v="3553"/>
    <x v="0"/>
    <x v="463"/>
    <d v="2013-04-01T00:00:00"/>
    <s v="Second Class"/>
    <x v="417"/>
    <s v="Chris Cortes"/>
    <x v="0"/>
    <s v="United States"/>
    <s v="Los Angeles"/>
    <x v="1"/>
    <n v="90032"/>
    <x v="1"/>
    <s v="OFF-PA-10001243"/>
    <x v="1"/>
    <x v="10"/>
    <s v="Xerox 1983"/>
    <n v="5.98"/>
    <n v="1"/>
    <n v="0"/>
    <n v="2.9302000000000001"/>
  </r>
  <r>
    <n v="7160"/>
    <x v="3554"/>
    <x v="1"/>
    <x v="1149"/>
    <d v="2012-05-18T00:00:00"/>
    <s v="Second Class"/>
    <x v="408"/>
    <s v="Ben Ferrer"/>
    <x v="2"/>
    <s v="United States"/>
    <s v="Chicago"/>
    <x v="10"/>
    <n v="60623"/>
    <x v="2"/>
    <s v="TEC-PH-10004447"/>
    <x v="2"/>
    <x v="7"/>
    <s v="Toshiba IPT2010-SD IP Telephone"/>
    <n v="222.38400000000001"/>
    <n v="2"/>
    <n v="0.2"/>
    <n v="16.678799999999995"/>
  </r>
  <r>
    <n v="7161"/>
    <x v="3554"/>
    <x v="1"/>
    <x v="1149"/>
    <d v="2012-05-18T00:00:00"/>
    <s v="Second Class"/>
    <x v="408"/>
    <s v="Ben Ferrer"/>
    <x v="2"/>
    <s v="United States"/>
    <s v="Chicago"/>
    <x v="10"/>
    <n v="60623"/>
    <x v="2"/>
    <s v="OFF-FA-10002280"/>
    <x v="1"/>
    <x v="13"/>
    <s v="Advantus Plastic Paper Clips"/>
    <n v="16"/>
    <n v="4"/>
    <n v="0.2"/>
    <n v="5.6"/>
  </r>
  <r>
    <n v="7162"/>
    <x v="3555"/>
    <x v="2"/>
    <x v="1129"/>
    <d v="2011-07-09T00:00:00"/>
    <s v="Standard Class"/>
    <x v="474"/>
    <s v="Maxwell Schwartz"/>
    <x v="0"/>
    <s v="United States"/>
    <s v="Richmond"/>
    <x v="17"/>
    <n v="23223"/>
    <x v="0"/>
    <s v="OFF-PA-10004734"/>
    <x v="1"/>
    <x v="10"/>
    <s v="Southworth Structures Collection"/>
    <n v="21.84"/>
    <n v="3"/>
    <n v="0"/>
    <n v="10.92"/>
  </r>
  <r>
    <n v="7163"/>
    <x v="3555"/>
    <x v="2"/>
    <x v="1129"/>
    <d v="2011-07-09T00:00:00"/>
    <s v="Standard Class"/>
    <x v="474"/>
    <s v="Maxwell Schwartz"/>
    <x v="0"/>
    <s v="United States"/>
    <s v="Richmond"/>
    <x v="17"/>
    <n v="23223"/>
    <x v="0"/>
    <s v="OFF-BI-10000145"/>
    <x v="1"/>
    <x v="8"/>
    <s v="Zipper Ring Binder Pockets"/>
    <n v="15.600000000000001"/>
    <n v="5"/>
    <n v="0"/>
    <n v="7.6440000000000001"/>
  </r>
  <r>
    <n v="7164"/>
    <x v="3556"/>
    <x v="2"/>
    <x v="1150"/>
    <d v="2011-04-24T00:00:00"/>
    <s v="Second Class"/>
    <x v="692"/>
    <s v="Aaron Hawkins"/>
    <x v="1"/>
    <s v="United States"/>
    <s v="Troy"/>
    <x v="15"/>
    <n v="12180"/>
    <x v="3"/>
    <s v="OFF-EN-10004773"/>
    <x v="1"/>
    <x v="12"/>
    <s v="Staples"/>
    <n v="247.84"/>
    <n v="8"/>
    <n v="0"/>
    <n v="121.44159999999999"/>
  </r>
  <r>
    <n v="7165"/>
    <x v="3556"/>
    <x v="2"/>
    <x v="1150"/>
    <d v="2011-04-24T00:00:00"/>
    <s v="Second Class"/>
    <x v="692"/>
    <s v="Aaron Hawkins"/>
    <x v="1"/>
    <s v="United States"/>
    <s v="Troy"/>
    <x v="15"/>
    <n v="12180"/>
    <x v="3"/>
    <s v="OFF-BI-10004970"/>
    <x v="1"/>
    <x v="8"/>
    <s v="ACCOHIDE 3-Ring Binder, Blue, 1&quot;"/>
    <n v="9.9120000000000008"/>
    <n v="3"/>
    <n v="0.2"/>
    <n v="3.3452999999999995"/>
  </r>
  <r>
    <n v="7166"/>
    <x v="3557"/>
    <x v="0"/>
    <x v="251"/>
    <d v="2013-09-23T00:00:00"/>
    <s v="First Class"/>
    <x v="242"/>
    <s v="Clytie Kelty"/>
    <x v="0"/>
    <s v="United States"/>
    <s v="Providence"/>
    <x v="34"/>
    <n v="2908"/>
    <x v="3"/>
    <s v="OFF-ST-10000604"/>
    <x v="1"/>
    <x v="4"/>
    <s v="Home/Office Personal File Carts"/>
    <n v="69.52"/>
    <n v="2"/>
    <n v="0"/>
    <n v="17.379999999999995"/>
  </r>
  <r>
    <n v="7167"/>
    <x v="3558"/>
    <x v="2"/>
    <x v="192"/>
    <d v="2011-07-24T00:00:00"/>
    <s v="Second Class"/>
    <x v="268"/>
    <s v="Naresj Patel"/>
    <x v="0"/>
    <s v="United States"/>
    <s v="San Francisco"/>
    <x v="1"/>
    <n v="94122"/>
    <x v="1"/>
    <s v="OFF-AR-10003190"/>
    <x v="1"/>
    <x v="6"/>
    <s v="Newell 32"/>
    <n v="11.52"/>
    <n v="4"/>
    <n v="0"/>
    <n v="3.2256"/>
  </r>
  <r>
    <n v="7168"/>
    <x v="3558"/>
    <x v="2"/>
    <x v="192"/>
    <d v="2011-07-24T00:00:00"/>
    <s v="Second Class"/>
    <x v="268"/>
    <s v="Naresj Patel"/>
    <x v="0"/>
    <s v="United States"/>
    <s v="San Francisco"/>
    <x v="1"/>
    <n v="94122"/>
    <x v="1"/>
    <s v="FUR-CH-10000155"/>
    <x v="0"/>
    <x v="1"/>
    <s v="Global Comet Stacking Armless Chair"/>
    <n v="717.72"/>
    <n v="3"/>
    <n v="0.2"/>
    <n v="71.77200000000002"/>
  </r>
  <r>
    <n v="7169"/>
    <x v="3558"/>
    <x v="2"/>
    <x v="192"/>
    <d v="2011-07-24T00:00:00"/>
    <s v="Second Class"/>
    <x v="268"/>
    <s v="Naresj Patel"/>
    <x v="0"/>
    <s v="United States"/>
    <s v="San Francisco"/>
    <x v="1"/>
    <n v="94122"/>
    <x v="1"/>
    <s v="OFF-ST-10003058"/>
    <x v="1"/>
    <x v="4"/>
    <s v="Eldon Mobile Mega Data Cart  Mega Stackable  Add-On Trays"/>
    <n v="236.5"/>
    <n v="10"/>
    <n v="0"/>
    <n v="68.584999999999994"/>
  </r>
  <r>
    <n v="7170"/>
    <x v="3558"/>
    <x v="2"/>
    <x v="192"/>
    <d v="2011-07-24T00:00:00"/>
    <s v="Second Class"/>
    <x v="268"/>
    <s v="Naresj Patel"/>
    <x v="0"/>
    <s v="United States"/>
    <s v="San Francisco"/>
    <x v="1"/>
    <n v="94122"/>
    <x v="1"/>
    <s v="FUR-TA-10004767"/>
    <x v="0"/>
    <x v="3"/>
    <s v="Safco Drafting Table"/>
    <n v="170.35200000000003"/>
    <n v="3"/>
    <n v="0.2"/>
    <n v="19.164599999999979"/>
  </r>
  <r>
    <n v="7171"/>
    <x v="3559"/>
    <x v="3"/>
    <x v="1048"/>
    <d v="2014-10-15T00:00:00"/>
    <s v="Standard Class"/>
    <x v="306"/>
    <s v="Gary McGarr"/>
    <x v="0"/>
    <s v="United States"/>
    <s v="New York City"/>
    <x v="15"/>
    <n v="10009"/>
    <x v="3"/>
    <s v="FUR-CH-10002372"/>
    <x v="0"/>
    <x v="1"/>
    <s v="Office Star - Ergonomically Designed Knee Chair"/>
    <n v="145.76400000000001"/>
    <n v="2"/>
    <n v="0.1"/>
    <n v="3.2392000000000074"/>
  </r>
  <r>
    <n v="7172"/>
    <x v="3560"/>
    <x v="3"/>
    <x v="1016"/>
    <d v="2014-04-28T00:00:00"/>
    <s v="Second Class"/>
    <x v="611"/>
    <s v="Speros Goranitis"/>
    <x v="0"/>
    <s v="United States"/>
    <s v="San Francisco"/>
    <x v="1"/>
    <n v="94109"/>
    <x v="1"/>
    <s v="TEC-AC-10000158"/>
    <x v="2"/>
    <x v="11"/>
    <s v="Sony 64GB Class 10 Micro SDHC R40 Memory Card"/>
    <n v="107.97"/>
    <n v="3"/>
    <n v="0"/>
    <n v="22.6737"/>
  </r>
  <r>
    <n v="7173"/>
    <x v="3561"/>
    <x v="3"/>
    <x v="606"/>
    <d v="2014-03-31T00:00:00"/>
    <s v="Standard Class"/>
    <x v="96"/>
    <s v="Heather Kirkland"/>
    <x v="1"/>
    <s v="United States"/>
    <s v="Houston"/>
    <x v="5"/>
    <n v="77070"/>
    <x v="2"/>
    <s v="TEC-AC-10000158"/>
    <x v="2"/>
    <x v="11"/>
    <s v="Sony 64GB Class 10 Micro SDHC R40 Memory Card"/>
    <n v="143.96"/>
    <n v="5"/>
    <n v="0.2"/>
    <n v="1.7995000000000019"/>
  </r>
  <r>
    <n v="7174"/>
    <x v="3561"/>
    <x v="3"/>
    <x v="606"/>
    <d v="2014-03-31T00:00:00"/>
    <s v="Standard Class"/>
    <x v="96"/>
    <s v="Heather Kirkland"/>
    <x v="1"/>
    <s v="United States"/>
    <s v="Houston"/>
    <x v="5"/>
    <n v="77070"/>
    <x v="2"/>
    <s v="TEC-CO-10002313"/>
    <x v="2"/>
    <x v="16"/>
    <s v="Canon PC1080F Personal Copier"/>
    <n v="2399.96"/>
    <n v="5"/>
    <n v="0.2"/>
    <n v="569.99050000000011"/>
  </r>
  <r>
    <n v="7175"/>
    <x v="3561"/>
    <x v="3"/>
    <x v="606"/>
    <d v="2014-03-31T00:00:00"/>
    <s v="Standard Class"/>
    <x v="96"/>
    <s v="Heather Kirkland"/>
    <x v="1"/>
    <s v="United States"/>
    <s v="Houston"/>
    <x v="5"/>
    <n v="77070"/>
    <x v="2"/>
    <s v="OFF-PA-10002581"/>
    <x v="1"/>
    <x v="10"/>
    <s v="Xerox 1951"/>
    <n v="74.352000000000004"/>
    <n v="3"/>
    <n v="0.2"/>
    <n v="23.234999999999992"/>
  </r>
  <r>
    <n v="7176"/>
    <x v="3561"/>
    <x v="3"/>
    <x v="606"/>
    <d v="2014-03-31T00:00:00"/>
    <s v="Standard Class"/>
    <x v="96"/>
    <s v="Heather Kirkland"/>
    <x v="1"/>
    <s v="United States"/>
    <s v="Houston"/>
    <x v="5"/>
    <n v="77070"/>
    <x v="2"/>
    <s v="OFF-AP-10001205"/>
    <x v="1"/>
    <x v="9"/>
    <s v="Belkin 5 Outlet SurgeMaster Power Centers"/>
    <n v="87.167999999999978"/>
    <n v="8"/>
    <n v="0.8"/>
    <n v="-226.63679999999999"/>
  </r>
  <r>
    <n v="7177"/>
    <x v="3561"/>
    <x v="3"/>
    <x v="606"/>
    <d v="2014-03-31T00:00:00"/>
    <s v="Standard Class"/>
    <x v="96"/>
    <s v="Heather Kirkland"/>
    <x v="1"/>
    <s v="United States"/>
    <s v="Houston"/>
    <x v="5"/>
    <n v="77070"/>
    <x v="2"/>
    <s v="OFF-ST-10000344"/>
    <x v="1"/>
    <x v="4"/>
    <s v="Neat Ideas Personal Hanging Folder Files, Black"/>
    <n v="32.231999999999999"/>
    <n v="3"/>
    <n v="0.2"/>
    <n v="2.4173999999999989"/>
  </r>
  <r>
    <n v="7178"/>
    <x v="3562"/>
    <x v="3"/>
    <x v="464"/>
    <d v="2014-05-11T00:00:00"/>
    <s v="Standard Class"/>
    <x v="501"/>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x v="501"/>
    <s v="Muhammed Yedwab"/>
    <x v="1"/>
    <s v="United States"/>
    <s v="Philadelphia"/>
    <x v="9"/>
    <n v="19140"/>
    <x v="3"/>
    <s v="OFF-BI-10003694"/>
    <x v="1"/>
    <x v="8"/>
    <s v="Avery 3 1/2&quot; Diskette Storage Pages, 10/Pack"/>
    <n v="9.3960000000000008"/>
    <n v="3"/>
    <n v="0.7"/>
    <n v="-7.5167999999999964"/>
  </r>
  <r>
    <n v="7180"/>
    <x v="3563"/>
    <x v="0"/>
    <x v="696"/>
    <d v="2013-11-19T00:00:00"/>
    <s v="Standard Class"/>
    <x v="53"/>
    <s v="Ryan Crowe"/>
    <x v="0"/>
    <s v="United States"/>
    <s v="Baltimore"/>
    <x v="39"/>
    <n v="21215"/>
    <x v="3"/>
    <s v="TEC-PH-10001644"/>
    <x v="2"/>
    <x v="7"/>
    <s v="BlueLounge Milo Smartphone Stand, White/Metallic"/>
    <n v="89.97"/>
    <n v="3"/>
    <n v="0"/>
    <n v="25.191600000000005"/>
  </r>
  <r>
    <n v="7181"/>
    <x v="3564"/>
    <x v="2"/>
    <x v="1037"/>
    <d v="2011-01-08T00:00:00"/>
    <s v="First Class"/>
    <x v="705"/>
    <s v="Jack O'Briant"/>
    <x v="1"/>
    <s v="United States"/>
    <s v="Athens"/>
    <x v="32"/>
    <n v="30605"/>
    <x v="0"/>
    <s v="OFF-AR-10002399"/>
    <x v="1"/>
    <x v="6"/>
    <s v="Dixon Prang Watercolor Pencils, 10-Color Set with Brush"/>
    <n v="12.78"/>
    <n v="3"/>
    <n v="0"/>
    <n v="5.2397999999999998"/>
  </r>
  <r>
    <n v="7182"/>
    <x v="3565"/>
    <x v="0"/>
    <x v="797"/>
    <d v="2013-12-31T00:00:00"/>
    <s v="Second Class"/>
    <x v="596"/>
    <s v="Mitch Webber"/>
    <x v="0"/>
    <s v="United States"/>
    <s v="Lancaster"/>
    <x v="24"/>
    <n v="43130"/>
    <x v="3"/>
    <s v="TEC-AC-10003063"/>
    <x v="2"/>
    <x v="11"/>
    <s v="Micro Innovations USB RF Wireless Keyboard with Mouse"/>
    <n v="40"/>
    <n v="2"/>
    <n v="0.2"/>
    <n v="0.5"/>
  </r>
  <r>
    <n v="7183"/>
    <x v="3566"/>
    <x v="3"/>
    <x v="504"/>
    <d v="2014-05-05T00:00:00"/>
    <s v="Standard Class"/>
    <x v="125"/>
    <s v="Nick Zandusky"/>
    <x v="2"/>
    <s v="United States"/>
    <s v="Los Angeles"/>
    <x v="1"/>
    <n v="90032"/>
    <x v="1"/>
    <s v="OFF-BI-10002071"/>
    <x v="1"/>
    <x v="8"/>
    <s v="Fellowes Black Plastic Comb Bindings"/>
    <n v="23.24"/>
    <n v="5"/>
    <n v="0.2"/>
    <n v="7.5529999999999982"/>
  </r>
  <r>
    <n v="7184"/>
    <x v="3567"/>
    <x v="3"/>
    <x v="81"/>
    <d v="2014-04-24T00:00:00"/>
    <s v="First Class"/>
    <x v="49"/>
    <s v="Janet Martin"/>
    <x v="0"/>
    <s v="United States"/>
    <s v="Baltimore"/>
    <x v="39"/>
    <n v="21215"/>
    <x v="3"/>
    <s v="FUR-CH-10004218"/>
    <x v="0"/>
    <x v="1"/>
    <s v="Global Fabric Manager's Chair, Dark Gray"/>
    <n v="908.82"/>
    <n v="9"/>
    <n v="0"/>
    <n v="227.20500000000004"/>
  </r>
  <r>
    <n v="7185"/>
    <x v="3568"/>
    <x v="3"/>
    <x v="629"/>
    <d v="2014-08-25T00:00:00"/>
    <s v="Standard Class"/>
    <x v="525"/>
    <s v="Emily Ducich"/>
    <x v="2"/>
    <s v="United States"/>
    <s v="Houston"/>
    <x v="5"/>
    <n v="77095"/>
    <x v="2"/>
    <s v="OFF-SU-10000432"/>
    <x v="1"/>
    <x v="14"/>
    <s v="Acco Side-Punched Conventional Columnar Pads"/>
    <n v="5.5520000000000005"/>
    <n v="2"/>
    <n v="0.2"/>
    <n v="-1.0410000000000006"/>
  </r>
  <r>
    <n v="7186"/>
    <x v="3568"/>
    <x v="3"/>
    <x v="629"/>
    <d v="2014-08-25T00:00:00"/>
    <s v="Standard Class"/>
    <x v="525"/>
    <s v="Emily Ducich"/>
    <x v="2"/>
    <s v="United States"/>
    <s v="Houston"/>
    <x v="5"/>
    <n v="77095"/>
    <x v="2"/>
    <s v="OFF-AR-10003183"/>
    <x v="1"/>
    <x v="6"/>
    <s v="Avery Fluorescent Highlighter Four-Color Set"/>
    <n v="8.016"/>
    <n v="3"/>
    <n v="0.2"/>
    <n v="1.0019999999999993"/>
  </r>
  <r>
    <n v="7187"/>
    <x v="3568"/>
    <x v="3"/>
    <x v="629"/>
    <d v="2014-08-25T00:00:00"/>
    <s v="Standard Class"/>
    <x v="52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x v="525"/>
    <s v="Emily Ducich"/>
    <x v="2"/>
    <s v="United States"/>
    <s v="Houston"/>
    <x v="5"/>
    <n v="77095"/>
    <x v="2"/>
    <s v="FUR-FU-10003247"/>
    <x v="0"/>
    <x v="5"/>
    <s v="36X48 HARDFLOOR CHAIRMAT"/>
    <n v="16.784000000000002"/>
    <n v="2"/>
    <n v="0.6"/>
    <n v="-22.238800000000001"/>
  </r>
  <r>
    <n v="7189"/>
    <x v="3568"/>
    <x v="3"/>
    <x v="629"/>
    <d v="2014-08-25T00:00:00"/>
    <s v="Standard Class"/>
    <x v="525"/>
    <s v="Emily Ducich"/>
    <x v="2"/>
    <s v="United States"/>
    <s v="Houston"/>
    <x v="5"/>
    <n v="77095"/>
    <x v="2"/>
    <s v="OFF-AP-10001563"/>
    <x v="1"/>
    <x v="9"/>
    <s v="Belkin Premiere Surge Master II 8-outlet surge protector"/>
    <n v="38.86399999999999"/>
    <n v="4"/>
    <n v="0.8"/>
    <n v="-99.103200000000044"/>
  </r>
  <r>
    <n v="7190"/>
    <x v="3569"/>
    <x v="0"/>
    <x v="396"/>
    <d v="2013-11-16T00:00:00"/>
    <s v="First Class"/>
    <x v="108"/>
    <s v="Dianna Wilson"/>
    <x v="2"/>
    <s v="United States"/>
    <s v="San Diego"/>
    <x v="1"/>
    <n v="92024"/>
    <x v="1"/>
    <s v="TEC-PH-10004908"/>
    <x v="2"/>
    <x v="7"/>
    <s v="Panasonic KX TS3282W Corded phone"/>
    <n v="203.976"/>
    <n v="3"/>
    <n v="0.2"/>
    <n v="25.496999999999986"/>
  </r>
  <r>
    <n v="7191"/>
    <x v="3569"/>
    <x v="0"/>
    <x v="396"/>
    <d v="2013-11-16T00:00:00"/>
    <s v="First Class"/>
    <x v="108"/>
    <s v="Dianna Wilson"/>
    <x v="2"/>
    <s v="United States"/>
    <s v="San Diego"/>
    <x v="1"/>
    <n v="92024"/>
    <x v="1"/>
    <s v="FUR-TA-10003392"/>
    <x v="0"/>
    <x v="3"/>
    <s v="Global Adaptabilities Conference Tables"/>
    <n v="674.35200000000009"/>
    <n v="3"/>
    <n v="0.2"/>
    <n v="-8.4294000000000153"/>
  </r>
  <r>
    <n v="7192"/>
    <x v="3570"/>
    <x v="0"/>
    <x v="393"/>
    <d v="2013-10-07T00:00:00"/>
    <s v="Second Class"/>
    <x v="523"/>
    <s v="Jamie Kunitz"/>
    <x v="0"/>
    <s v="United States"/>
    <s v="Hialeah"/>
    <x v="2"/>
    <n v="33012"/>
    <x v="0"/>
    <s v="OFF-BI-10004140"/>
    <x v="1"/>
    <x v="8"/>
    <s v="Avery Non-Stick Binders"/>
    <n v="5.3880000000000008"/>
    <n v="4"/>
    <n v="0.7"/>
    <n v="-4.49"/>
  </r>
  <r>
    <n v="7193"/>
    <x v="3570"/>
    <x v="0"/>
    <x v="393"/>
    <d v="2013-10-07T00:00:00"/>
    <s v="Second Class"/>
    <x v="523"/>
    <s v="Jamie Kunitz"/>
    <x v="0"/>
    <s v="United States"/>
    <s v="Hialeah"/>
    <x v="2"/>
    <n v="33012"/>
    <x v="0"/>
    <s v="OFF-AR-10003631"/>
    <x v="1"/>
    <x v="6"/>
    <s v="Staples"/>
    <n v="30.975999999999999"/>
    <n v="8"/>
    <n v="0.2"/>
    <n v="5.0335999999999999"/>
  </r>
  <r>
    <n v="7194"/>
    <x v="3571"/>
    <x v="0"/>
    <x v="1151"/>
    <d v="2013-02-14T00:00:00"/>
    <s v="First Class"/>
    <x v="365"/>
    <s v="John Stevenson"/>
    <x v="0"/>
    <s v="United States"/>
    <s v="Atlanta"/>
    <x v="32"/>
    <n v="30318"/>
    <x v="0"/>
    <s v="OFF-ST-10003716"/>
    <x v="1"/>
    <x v="4"/>
    <s v="Tennsco Double-Tier Lockers"/>
    <n v="1350.1200000000001"/>
    <n v="6"/>
    <n v="0"/>
    <n v="175.51560000000001"/>
  </r>
  <r>
    <n v="7195"/>
    <x v="3571"/>
    <x v="0"/>
    <x v="1151"/>
    <d v="2013-02-14T00:00:00"/>
    <s v="First Class"/>
    <x v="365"/>
    <s v="John Stevenson"/>
    <x v="0"/>
    <s v="United States"/>
    <s v="Atlanta"/>
    <x v="32"/>
    <n v="30318"/>
    <x v="0"/>
    <s v="OFF-BI-10003274"/>
    <x v="1"/>
    <x v="8"/>
    <s v="Avery Durable Slant Ring Binders, No Labels"/>
    <n v="15.92"/>
    <n v="4"/>
    <n v="0"/>
    <n v="7.4824000000000002"/>
  </r>
  <r>
    <n v="7196"/>
    <x v="3572"/>
    <x v="0"/>
    <x v="373"/>
    <d v="2013-11-18T00:00:00"/>
    <s v="Standard Class"/>
    <x v="178"/>
    <s v="Philisse Overcash"/>
    <x v="2"/>
    <s v="United States"/>
    <s v="Seattle"/>
    <x v="4"/>
    <n v="98103"/>
    <x v="1"/>
    <s v="FUR-FU-10004848"/>
    <x v="0"/>
    <x v="5"/>
    <s v="DAX Solid Wood Frames"/>
    <n v="19.54"/>
    <n v="2"/>
    <n v="0"/>
    <n v="7.2297999999999991"/>
  </r>
  <r>
    <n v="7197"/>
    <x v="3573"/>
    <x v="2"/>
    <x v="759"/>
    <d v="2011-04-30T00:00:00"/>
    <s v="Standard Class"/>
    <x v="762"/>
    <s v="Marc Harrigan"/>
    <x v="2"/>
    <s v="United States"/>
    <s v="Los Angeles"/>
    <x v="1"/>
    <n v="90036"/>
    <x v="1"/>
    <s v="OFF-AR-10003504"/>
    <x v="1"/>
    <x v="6"/>
    <s v="Newell 347"/>
    <n v="21.400000000000002"/>
    <n v="5"/>
    <n v="0"/>
    <n v="6.2059999999999977"/>
  </r>
  <r>
    <n v="7198"/>
    <x v="3573"/>
    <x v="2"/>
    <x v="759"/>
    <d v="2011-04-30T00:00:00"/>
    <s v="Standard Class"/>
    <x v="762"/>
    <s v="Marc Harrigan"/>
    <x v="2"/>
    <s v="United States"/>
    <s v="Los Angeles"/>
    <x v="1"/>
    <n v="90036"/>
    <x v="1"/>
    <s v="OFF-LA-10000305"/>
    <x v="1"/>
    <x v="2"/>
    <s v="Avery 495"/>
    <n v="12.6"/>
    <n v="2"/>
    <n v="0"/>
    <n v="5.7959999999999994"/>
  </r>
  <r>
    <n v="7199"/>
    <x v="3574"/>
    <x v="1"/>
    <x v="1067"/>
    <d v="2012-08-15T00:00:00"/>
    <s v="Standard Class"/>
    <x v="178"/>
    <s v="Philisse Overcash"/>
    <x v="2"/>
    <s v="United States"/>
    <s v="New York City"/>
    <x v="15"/>
    <n v="10035"/>
    <x v="3"/>
    <s v="OFF-AR-10001427"/>
    <x v="1"/>
    <x v="6"/>
    <s v="Newell 330"/>
    <n v="11.96"/>
    <n v="2"/>
    <n v="0"/>
    <n v="3.1096000000000004"/>
  </r>
  <r>
    <n v="7200"/>
    <x v="3574"/>
    <x v="1"/>
    <x v="1067"/>
    <d v="2012-08-15T00:00:00"/>
    <s v="Standard Class"/>
    <x v="178"/>
    <s v="Philisse Overcash"/>
    <x v="2"/>
    <s v="United States"/>
    <s v="New York City"/>
    <x v="15"/>
    <n v="10035"/>
    <x v="3"/>
    <s v="TEC-PH-10004614"/>
    <x v="2"/>
    <x v="7"/>
    <s v="AT&amp;T 841000 Phone"/>
    <n v="138"/>
    <n v="2"/>
    <n v="0"/>
    <n v="34.5"/>
  </r>
  <r>
    <n v="7201"/>
    <x v="3575"/>
    <x v="0"/>
    <x v="581"/>
    <d v="2013-12-04T00:00:00"/>
    <s v="Standard Class"/>
    <x v="520"/>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x v="520"/>
    <s v="Herbert Flentye"/>
    <x v="0"/>
    <s v="United States"/>
    <s v="Fort Lauderdale"/>
    <x v="2"/>
    <n v="33311"/>
    <x v="0"/>
    <s v="FUR-TA-10001039"/>
    <x v="0"/>
    <x v="3"/>
    <s v="KI Adjustable-Height Table"/>
    <n v="331.02300000000008"/>
    <n v="7"/>
    <n v="0.45"/>
    <n v="-114.35339999999997"/>
  </r>
  <r>
    <n v="7203"/>
    <x v="3576"/>
    <x v="0"/>
    <x v="99"/>
    <d v="2013-10-29T00:00:00"/>
    <s v="Same Day"/>
    <x v="146"/>
    <s v="Victoria Brennan"/>
    <x v="1"/>
    <s v="United States"/>
    <s v="Rochester"/>
    <x v="15"/>
    <n v="14609"/>
    <x v="3"/>
    <s v="FUR-FU-10003806"/>
    <x v="0"/>
    <x v="5"/>
    <s v="Tenex Chairmat w/ Average Lip, 45&quot; x 53&quot;"/>
    <n v="756.80000000000007"/>
    <n v="5"/>
    <n v="0"/>
    <n v="75.679999999999978"/>
  </r>
  <r>
    <n v="7204"/>
    <x v="3577"/>
    <x v="2"/>
    <x v="282"/>
    <d v="2012-01-02T00:00:00"/>
    <s v="Standard Class"/>
    <x v="450"/>
    <s v="Michael Granlund"/>
    <x v="2"/>
    <s v="United States"/>
    <s v="Saint Charles"/>
    <x v="10"/>
    <n v="60174"/>
    <x v="2"/>
    <s v="FUR-FU-10002111"/>
    <x v="0"/>
    <x v="5"/>
    <s v="Master Caster Door Stop, Large Brown"/>
    <n v="8.7360000000000007"/>
    <n v="3"/>
    <n v="0.6"/>
    <n v="-4.804800000000002"/>
  </r>
  <r>
    <n v="7205"/>
    <x v="3578"/>
    <x v="1"/>
    <x v="229"/>
    <d v="2012-09-17T00:00:00"/>
    <s v="Standard Class"/>
    <x v="491"/>
    <s v="Bobby Odegard"/>
    <x v="0"/>
    <s v="United States"/>
    <s v="New York City"/>
    <x v="15"/>
    <n v="10024"/>
    <x v="3"/>
    <s v="OFF-AR-10000817"/>
    <x v="1"/>
    <x v="6"/>
    <s v="Manco Dry-Lighter Erasable Highlighter"/>
    <n v="6.08"/>
    <n v="2"/>
    <n v="0"/>
    <n v="2.0671999999999997"/>
  </r>
  <r>
    <n v="7206"/>
    <x v="3579"/>
    <x v="3"/>
    <x v="280"/>
    <d v="2014-10-07T00:00:00"/>
    <s v="Standard Class"/>
    <x v="441"/>
    <s v="Chad McGuire"/>
    <x v="0"/>
    <s v="United States"/>
    <s v="San Francisco"/>
    <x v="1"/>
    <n v="94109"/>
    <x v="1"/>
    <s v="FUR-FU-10001424"/>
    <x v="0"/>
    <x v="5"/>
    <s v="Dax Clear Box Frame"/>
    <n v="17.46"/>
    <n v="2"/>
    <n v="0"/>
    <n v="5.936399999999999"/>
  </r>
  <r>
    <n v="7207"/>
    <x v="3579"/>
    <x v="3"/>
    <x v="280"/>
    <d v="2014-10-07T00:00:00"/>
    <s v="Standard Class"/>
    <x v="441"/>
    <s v="Chad McGuire"/>
    <x v="0"/>
    <s v="United States"/>
    <s v="San Francisco"/>
    <x v="1"/>
    <n v="94109"/>
    <x v="1"/>
    <s v="TEC-MA-10002930"/>
    <x v="2"/>
    <x v="15"/>
    <s v="Ricoh - Ink Collector Unit for GX3000 Series Printers"/>
    <n v="369.16"/>
    <n v="11"/>
    <n v="0.2"/>
    <n v="32.301500000000019"/>
  </r>
  <r>
    <n v="7208"/>
    <x v="3580"/>
    <x v="0"/>
    <x v="108"/>
    <d v="2013-09-14T00:00:00"/>
    <s v="First Class"/>
    <x v="18"/>
    <s v="Linda Cazamias"/>
    <x v="1"/>
    <s v="United States"/>
    <s v="Phoenix"/>
    <x v="16"/>
    <n v="85023"/>
    <x v="1"/>
    <s v="OFF-AR-10003759"/>
    <x v="1"/>
    <x v="6"/>
    <s v="Crayola Anti Dust Chalk, 12/Pack"/>
    <n v="2.9120000000000004"/>
    <n v="2"/>
    <n v="0.2"/>
    <n v="0.90999999999999981"/>
  </r>
  <r>
    <n v="7209"/>
    <x v="3580"/>
    <x v="0"/>
    <x v="108"/>
    <d v="2013-09-14T00:00:00"/>
    <s v="First Class"/>
    <x v="18"/>
    <s v="Linda Cazamias"/>
    <x v="1"/>
    <s v="United States"/>
    <s v="Phoenix"/>
    <x v="16"/>
    <n v="85023"/>
    <x v="1"/>
    <s v="OFF-PA-10001837"/>
    <x v="1"/>
    <x v="10"/>
    <s v="Xerox 1976"/>
    <n v="20.736000000000004"/>
    <n v="4"/>
    <n v="0.2"/>
    <n v="7.2576000000000001"/>
  </r>
  <r>
    <n v="7210"/>
    <x v="3580"/>
    <x v="0"/>
    <x v="108"/>
    <d v="2013-09-14T00:00:00"/>
    <s v="First Class"/>
    <x v="18"/>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x v="553"/>
    <s v="Edward Hooks"/>
    <x v="1"/>
    <s v="United States"/>
    <s v="Seattle"/>
    <x v="4"/>
    <n v="98115"/>
    <x v="1"/>
    <s v="OFF-PA-10000246"/>
    <x v="1"/>
    <x v="10"/>
    <s v="Riverleaf Stik-Withit Designer Note Cubes"/>
    <n v="30.18"/>
    <n v="3"/>
    <n v="0"/>
    <n v="13.8828"/>
  </r>
  <r>
    <n v="7212"/>
    <x v="3581"/>
    <x v="0"/>
    <x v="799"/>
    <d v="2013-06-07T00:00:00"/>
    <s v="Standard Class"/>
    <x v="553"/>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x v="553"/>
    <s v="Edward Hooks"/>
    <x v="1"/>
    <s v="United States"/>
    <s v="Seattle"/>
    <x v="4"/>
    <n v="98115"/>
    <x v="1"/>
    <s v="OFF-BI-10000138"/>
    <x v="1"/>
    <x v="8"/>
    <s v="Acco Translucent Poly Ring Binders"/>
    <n v="11.231999999999999"/>
    <n v="3"/>
    <n v="0.2"/>
    <n v="3.9312000000000005"/>
  </r>
  <r>
    <n v="7214"/>
    <x v="3582"/>
    <x v="3"/>
    <x v="453"/>
    <d v="2014-10-20T00:00:00"/>
    <s v="Standard Class"/>
    <x v="507"/>
    <s v="Marc Crier"/>
    <x v="0"/>
    <s v="United States"/>
    <s v="Camarillo"/>
    <x v="1"/>
    <n v="93010"/>
    <x v="1"/>
    <s v="OFF-LA-10002034"/>
    <x v="1"/>
    <x v="2"/>
    <s v="Avery 478"/>
    <n v="14.73"/>
    <n v="3"/>
    <n v="0"/>
    <n v="7.2176999999999998"/>
  </r>
  <r>
    <n v="7215"/>
    <x v="3583"/>
    <x v="1"/>
    <x v="874"/>
    <d v="2012-09-30T00:00:00"/>
    <s v="Second Class"/>
    <x v="304"/>
    <s v="Helen Wasserman"/>
    <x v="1"/>
    <s v="United States"/>
    <s v="Detroit"/>
    <x v="12"/>
    <n v="48205"/>
    <x v="2"/>
    <s v="OFF-AR-10000127"/>
    <x v="1"/>
    <x v="6"/>
    <s v="Newell 321"/>
    <n v="16.399999999999999"/>
    <n v="5"/>
    <n v="0"/>
    <n v="4.7559999999999985"/>
  </r>
  <r>
    <n v="7216"/>
    <x v="3583"/>
    <x v="1"/>
    <x v="874"/>
    <d v="2012-09-30T00:00:00"/>
    <s v="Second Class"/>
    <x v="304"/>
    <s v="Helen Wasserman"/>
    <x v="1"/>
    <s v="United States"/>
    <s v="Detroit"/>
    <x v="12"/>
    <n v="48205"/>
    <x v="2"/>
    <s v="OFF-PA-10003172"/>
    <x v="1"/>
    <x v="10"/>
    <s v="Xerox 1996"/>
    <n v="25.92"/>
    <n v="4"/>
    <n v="0"/>
    <n v="12.441600000000001"/>
  </r>
  <r>
    <n v="7217"/>
    <x v="3584"/>
    <x v="1"/>
    <x v="910"/>
    <d v="2012-05-06T00:00:00"/>
    <s v="First Class"/>
    <x v="48"/>
    <s v="Lena Cacioppo"/>
    <x v="0"/>
    <s v="United States"/>
    <s v="San Francisco"/>
    <x v="1"/>
    <n v="94109"/>
    <x v="1"/>
    <s v="OFF-AR-10001246"/>
    <x v="1"/>
    <x v="6"/>
    <s v="Newell 317"/>
    <n v="8.82"/>
    <n v="3"/>
    <n v="0"/>
    <n v="2.5577999999999994"/>
  </r>
  <r>
    <n v="7218"/>
    <x v="3584"/>
    <x v="1"/>
    <x v="910"/>
    <d v="2012-05-06T00:00:00"/>
    <s v="First Class"/>
    <x v="48"/>
    <s v="Lena Cacioppo"/>
    <x v="0"/>
    <s v="United States"/>
    <s v="San Francisco"/>
    <x v="1"/>
    <n v="94109"/>
    <x v="1"/>
    <s v="OFF-BI-10002026"/>
    <x v="1"/>
    <x v="8"/>
    <s v="Ibico Recycled Linen-Style Covers"/>
    <n v="62.496000000000009"/>
    <n v="2"/>
    <n v="0.2"/>
    <n v="21.873599999999996"/>
  </r>
  <r>
    <n v="7219"/>
    <x v="3584"/>
    <x v="1"/>
    <x v="910"/>
    <d v="2012-05-06T00:00:00"/>
    <s v="First Class"/>
    <x v="48"/>
    <s v="Lena Cacioppo"/>
    <x v="0"/>
    <s v="United States"/>
    <s v="San Francisco"/>
    <x v="1"/>
    <n v="94109"/>
    <x v="1"/>
    <s v="TEC-AC-10000844"/>
    <x v="2"/>
    <x v="11"/>
    <s v="Logitech Gaming G510s - Keyboard"/>
    <n v="339.96"/>
    <n v="4"/>
    <n v="0"/>
    <n v="122.38559999999998"/>
  </r>
  <r>
    <n v="7220"/>
    <x v="3584"/>
    <x v="1"/>
    <x v="910"/>
    <d v="2012-05-06T00:00:00"/>
    <s v="First Class"/>
    <x v="48"/>
    <s v="Lena Cacioppo"/>
    <x v="0"/>
    <s v="United States"/>
    <s v="San Francisco"/>
    <x v="1"/>
    <n v="94109"/>
    <x v="1"/>
    <s v="OFF-BI-10001575"/>
    <x v="1"/>
    <x v="8"/>
    <s v="GBC Linen Binding Covers"/>
    <n v="49.568000000000005"/>
    <n v="2"/>
    <n v="0.2"/>
    <n v="17.348799999999997"/>
  </r>
  <r>
    <n v="7221"/>
    <x v="3585"/>
    <x v="3"/>
    <x v="1152"/>
    <d v="2014-01-14T00:00:00"/>
    <s v="Standard Class"/>
    <x v="443"/>
    <s v="Beth Paige"/>
    <x v="0"/>
    <s v="United States"/>
    <s v="Philadelphia"/>
    <x v="9"/>
    <n v="19140"/>
    <x v="3"/>
    <s v="OFF-BI-10004632"/>
    <x v="1"/>
    <x v="8"/>
    <s v="Ibico Hi-Tech Manual Binding System"/>
    <n v="274.49100000000004"/>
    <n v="3"/>
    <n v="0.7"/>
    <n v="-228.74250000000006"/>
  </r>
  <r>
    <n v="7222"/>
    <x v="3586"/>
    <x v="3"/>
    <x v="678"/>
    <d v="2014-02-01T00:00:00"/>
    <s v="Standard Class"/>
    <x v="592"/>
    <s v="Toby Gnade"/>
    <x v="0"/>
    <s v="United States"/>
    <s v="New York City"/>
    <x v="15"/>
    <n v="10035"/>
    <x v="3"/>
    <s v="TEC-PH-10000193"/>
    <x v="2"/>
    <x v="7"/>
    <s v="Jensen SMPS-640 - speaker phone"/>
    <n v="137.94"/>
    <n v="3"/>
    <n v="0"/>
    <n v="35.864399999999996"/>
  </r>
  <r>
    <n v="7223"/>
    <x v="3587"/>
    <x v="3"/>
    <x v="264"/>
    <d v="2014-09-07T00:00:00"/>
    <s v="Standard Class"/>
    <x v="498"/>
    <s v="Mick Crebagga"/>
    <x v="0"/>
    <s v="United States"/>
    <s v="Chicago"/>
    <x v="10"/>
    <n v="60623"/>
    <x v="2"/>
    <s v="TEC-AC-10003441"/>
    <x v="2"/>
    <x v="11"/>
    <s v="Kingston Digital DataTraveler 32GB USB 2.0"/>
    <n v="40.68"/>
    <n v="3"/>
    <n v="0.2"/>
    <n v="-7.1190000000000015"/>
  </r>
  <r>
    <n v="7224"/>
    <x v="3588"/>
    <x v="0"/>
    <x v="216"/>
    <d v="2013-07-19T00:00:00"/>
    <s v="Standard Class"/>
    <x v="181"/>
    <s v="Raymond Buch"/>
    <x v="0"/>
    <s v="United States"/>
    <s v="San Francisco"/>
    <x v="1"/>
    <n v="94122"/>
    <x v="1"/>
    <s v="TEC-PH-10004093"/>
    <x v="2"/>
    <x v="7"/>
    <s v="Panasonic Kx-TS550"/>
    <n v="110.376"/>
    <n v="3"/>
    <n v="0.2"/>
    <n v="12.417299999999997"/>
  </r>
  <r>
    <n v="7225"/>
    <x v="3588"/>
    <x v="0"/>
    <x v="216"/>
    <d v="2013-07-19T00:00:00"/>
    <s v="Standard Class"/>
    <x v="181"/>
    <s v="Raymond Buch"/>
    <x v="0"/>
    <s v="United States"/>
    <s v="San Francisco"/>
    <x v="1"/>
    <n v="94122"/>
    <x v="1"/>
    <s v="OFF-AP-10002998"/>
    <x v="1"/>
    <x v="9"/>
    <s v="Holmes 99% HEPA Air Purifier"/>
    <n v="151.62"/>
    <n v="7"/>
    <n v="0"/>
    <n v="50.03459999999999"/>
  </r>
  <r>
    <n v="7226"/>
    <x v="3588"/>
    <x v="0"/>
    <x v="216"/>
    <d v="2013-07-19T00:00:00"/>
    <s v="Standard Class"/>
    <x v="181"/>
    <s v="Raymond Buch"/>
    <x v="0"/>
    <s v="United States"/>
    <s v="San Francisco"/>
    <x v="1"/>
    <n v="94122"/>
    <x v="1"/>
    <s v="FUR-FU-10000073"/>
    <x v="0"/>
    <x v="5"/>
    <s v="Deflect-O Glasstique Clear Desk Accessories"/>
    <n v="30.8"/>
    <n v="4"/>
    <n v="0"/>
    <n v="10.163999999999998"/>
  </r>
  <r>
    <n v="7227"/>
    <x v="3589"/>
    <x v="3"/>
    <x v="642"/>
    <d v="2014-03-01T00:00:00"/>
    <s v="Standard Class"/>
    <x v="20"/>
    <s v="Erin Smith"/>
    <x v="1"/>
    <s v="United States"/>
    <s v="Philadelphia"/>
    <x v="9"/>
    <n v="19134"/>
    <x v="3"/>
    <s v="OFF-PA-10001125"/>
    <x v="1"/>
    <x v="10"/>
    <s v="Xerox 1988"/>
    <n v="123.92000000000002"/>
    <n v="5"/>
    <n v="0.2"/>
    <n v="38.724999999999994"/>
  </r>
  <r>
    <n v="7228"/>
    <x v="3589"/>
    <x v="3"/>
    <x v="642"/>
    <d v="2014-03-01T00:00:00"/>
    <s v="Standard Class"/>
    <x v="20"/>
    <s v="Erin Smith"/>
    <x v="1"/>
    <s v="United States"/>
    <s v="Philadelphia"/>
    <x v="9"/>
    <n v="19134"/>
    <x v="3"/>
    <s v="TEC-AC-10003033"/>
    <x v="2"/>
    <x v="11"/>
    <s v="Plantronics CS510 - Over-the-Head monaural Wireless Headset System"/>
    <n v="1319.8"/>
    <n v="5"/>
    <n v="0.2"/>
    <n v="214.4674999999998"/>
  </r>
  <r>
    <n v="7229"/>
    <x v="3590"/>
    <x v="2"/>
    <x v="836"/>
    <d v="2011-07-22T00:00:00"/>
    <s v="First Class"/>
    <x v="742"/>
    <s v="Roger Demir"/>
    <x v="0"/>
    <s v="United States"/>
    <s v="San Francisco"/>
    <x v="1"/>
    <n v="94122"/>
    <x v="1"/>
    <s v="OFF-BI-10002498"/>
    <x v="1"/>
    <x v="8"/>
    <s v="Clear Mylar Reinforcing Strips"/>
    <n v="89.712000000000018"/>
    <n v="6"/>
    <n v="0.2"/>
    <n v="30.277799999999992"/>
  </r>
  <r>
    <n v="7230"/>
    <x v="3590"/>
    <x v="2"/>
    <x v="836"/>
    <d v="2011-07-22T00:00:00"/>
    <s v="First Class"/>
    <x v="742"/>
    <s v="Roger Demir"/>
    <x v="0"/>
    <s v="United States"/>
    <s v="San Francisco"/>
    <x v="1"/>
    <n v="94122"/>
    <x v="1"/>
    <s v="OFF-PA-10004569"/>
    <x v="1"/>
    <x v="10"/>
    <s v="Wirebound Message Books, Two 4 1/4&quot; x 5&quot; Forms per Page"/>
    <n v="22.830000000000002"/>
    <n v="3"/>
    <n v="0"/>
    <n v="10.7301"/>
  </r>
  <r>
    <n v="7231"/>
    <x v="3591"/>
    <x v="3"/>
    <x v="677"/>
    <d v="2014-03-16T00:00:00"/>
    <s v="First Class"/>
    <x v="618"/>
    <s v="Shahid Collister"/>
    <x v="0"/>
    <s v="United States"/>
    <s v="Fairfield"/>
    <x v="29"/>
    <n v="6824"/>
    <x v="3"/>
    <s v="OFF-BI-10002353"/>
    <x v="1"/>
    <x v="8"/>
    <s v="GBC VeloBind Cover Sets"/>
    <n v="30.88"/>
    <n v="2"/>
    <n v="0"/>
    <n v="15.44"/>
  </r>
  <r>
    <n v="7232"/>
    <x v="3591"/>
    <x v="3"/>
    <x v="677"/>
    <d v="2014-03-16T00:00:00"/>
    <s v="First Class"/>
    <x v="618"/>
    <s v="Shahid Collister"/>
    <x v="0"/>
    <s v="United States"/>
    <s v="Fairfield"/>
    <x v="29"/>
    <n v="6824"/>
    <x v="3"/>
    <s v="OFF-AP-10001564"/>
    <x v="1"/>
    <x v="9"/>
    <s v="Hoover Commercial Lightweight Upright Vacuum with E-Z Empty Dirt Cup"/>
    <n v="465.16"/>
    <n v="2"/>
    <n v="0"/>
    <n v="120.94159999999999"/>
  </r>
  <r>
    <n v="7233"/>
    <x v="3591"/>
    <x v="3"/>
    <x v="677"/>
    <d v="2014-03-16T00:00:00"/>
    <s v="First Class"/>
    <x v="618"/>
    <s v="Shahid Collister"/>
    <x v="0"/>
    <s v="United States"/>
    <s v="Fairfield"/>
    <x v="29"/>
    <n v="6824"/>
    <x v="3"/>
    <s v="OFF-PA-10003673"/>
    <x v="1"/>
    <x v="10"/>
    <s v="Strathmore Photo Mount Cards"/>
    <n v="27.12"/>
    <n v="4"/>
    <n v="0"/>
    <n v="12.475199999999999"/>
  </r>
  <r>
    <n v="7234"/>
    <x v="3592"/>
    <x v="0"/>
    <x v="387"/>
    <d v="2013-03-13T00:00:00"/>
    <s v="Standard Class"/>
    <x v="673"/>
    <s v="Giulietta Baptist"/>
    <x v="0"/>
    <s v="United States"/>
    <s v="New York City"/>
    <x v="15"/>
    <n v="10011"/>
    <x v="3"/>
    <s v="FUR-FU-10003347"/>
    <x v="0"/>
    <x v="5"/>
    <s v="Coloredge Poster Frame"/>
    <n v="113.6"/>
    <n v="8"/>
    <n v="0"/>
    <n v="44.304000000000002"/>
  </r>
  <r>
    <n v="7235"/>
    <x v="3592"/>
    <x v="0"/>
    <x v="387"/>
    <d v="2013-03-13T00:00:00"/>
    <s v="Standard Class"/>
    <x v="673"/>
    <s v="Giulietta Baptist"/>
    <x v="0"/>
    <s v="United States"/>
    <s v="New York City"/>
    <x v="15"/>
    <n v="10011"/>
    <x v="3"/>
    <s v="OFF-PA-10001934"/>
    <x v="1"/>
    <x v="10"/>
    <s v="Xerox 1993"/>
    <n v="12.96"/>
    <n v="2"/>
    <n v="0"/>
    <n v="6.3504000000000005"/>
  </r>
  <r>
    <n v="7236"/>
    <x v="3592"/>
    <x v="0"/>
    <x v="387"/>
    <d v="2013-03-13T00:00:00"/>
    <s v="Standard Class"/>
    <x v="673"/>
    <s v="Giulietta Baptist"/>
    <x v="0"/>
    <s v="United States"/>
    <s v="New York City"/>
    <x v="15"/>
    <n v="10011"/>
    <x v="3"/>
    <s v="OFF-BI-10000632"/>
    <x v="1"/>
    <x v="8"/>
    <s v="Satellite Sectional Post Binders"/>
    <n v="69.456000000000003"/>
    <n v="2"/>
    <n v="0.2"/>
    <n v="22.573199999999996"/>
  </r>
  <r>
    <n v="7237"/>
    <x v="3593"/>
    <x v="2"/>
    <x v="1035"/>
    <d v="2011-12-10T00:00:00"/>
    <s v="First Class"/>
    <x v="224"/>
    <s v="Frank Preis"/>
    <x v="0"/>
    <s v="United States"/>
    <s v="Los Angeles"/>
    <x v="1"/>
    <n v="90049"/>
    <x v="1"/>
    <s v="OFF-AR-10003190"/>
    <x v="1"/>
    <x v="6"/>
    <s v="Newell 32"/>
    <n v="8.64"/>
    <n v="3"/>
    <n v="0"/>
    <n v="2.4192"/>
  </r>
  <r>
    <n v="7238"/>
    <x v="3594"/>
    <x v="0"/>
    <x v="212"/>
    <d v="2013-07-11T00:00:00"/>
    <s v="Same Day"/>
    <x v="10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x v="253"/>
    <s v="Sean Christensen"/>
    <x v="0"/>
    <s v="United States"/>
    <s v="San Jose"/>
    <x v="1"/>
    <n v="95123"/>
    <x v="1"/>
    <s v="FUR-FU-10000771"/>
    <x v="0"/>
    <x v="5"/>
    <s v="Eldon 200 Class Desk Accessories, Smoke"/>
    <n v="43.96"/>
    <n v="7"/>
    <n v="0"/>
    <n v="18.463200000000004"/>
  </r>
  <r>
    <n v="7240"/>
    <x v="3595"/>
    <x v="0"/>
    <x v="435"/>
    <d v="2013-12-31T00:00:00"/>
    <s v="Standard Class"/>
    <x v="253"/>
    <s v="Sean Christensen"/>
    <x v="0"/>
    <s v="United States"/>
    <s v="San Jose"/>
    <x v="1"/>
    <n v="95123"/>
    <x v="1"/>
    <s v="OFF-EN-10001990"/>
    <x v="1"/>
    <x v="12"/>
    <s v="Staples"/>
    <n v="39.76"/>
    <n v="7"/>
    <n v="0"/>
    <n v="18.687199999999997"/>
  </r>
  <r>
    <n v="7241"/>
    <x v="3596"/>
    <x v="3"/>
    <x v="756"/>
    <d v="2014-04-26T00:00:00"/>
    <s v="Second Class"/>
    <x v="282"/>
    <s v="Jay Fein"/>
    <x v="0"/>
    <s v="United States"/>
    <s v="Pasadena"/>
    <x v="1"/>
    <n v="91104"/>
    <x v="1"/>
    <s v="FUR-FU-10002445"/>
    <x v="0"/>
    <x v="5"/>
    <s v="DAX Two-Tone Rosewood/Black Document Frame, Desktop, 5 x 7"/>
    <n v="66.36"/>
    <n v="7"/>
    <n v="0"/>
    <n v="26.544000000000004"/>
  </r>
  <r>
    <n v="7242"/>
    <x v="3596"/>
    <x v="3"/>
    <x v="756"/>
    <d v="2014-04-26T00:00:00"/>
    <s v="Second Class"/>
    <x v="282"/>
    <s v="Jay Fein"/>
    <x v="0"/>
    <s v="United States"/>
    <s v="Pasadena"/>
    <x v="1"/>
    <n v="91104"/>
    <x v="1"/>
    <s v="OFF-BI-10003638"/>
    <x v="1"/>
    <x v="8"/>
    <s v="GBC Durable Plastic Covers"/>
    <n v="92.88000000000001"/>
    <n v="6"/>
    <n v="0.2"/>
    <n v="30.185999999999996"/>
  </r>
  <r>
    <n v="7243"/>
    <x v="3596"/>
    <x v="3"/>
    <x v="756"/>
    <d v="2014-04-26T00:00:00"/>
    <s v="Second Class"/>
    <x v="282"/>
    <s v="Jay Fein"/>
    <x v="0"/>
    <s v="United States"/>
    <s v="Pasadena"/>
    <x v="1"/>
    <n v="91104"/>
    <x v="1"/>
    <s v="FUR-FU-10004864"/>
    <x v="0"/>
    <x v="5"/>
    <s v="Eldon 500 Class Desk Accessories"/>
    <n v="24.14"/>
    <n v="2"/>
    <n v="0"/>
    <n v="7.9662000000000006"/>
  </r>
  <r>
    <n v="7244"/>
    <x v="3597"/>
    <x v="3"/>
    <x v="629"/>
    <d v="2014-08-23T00:00:00"/>
    <s v="Second Class"/>
    <x v="599"/>
    <s v="Tom Prescott"/>
    <x v="0"/>
    <s v="United States"/>
    <s v="Philadelphia"/>
    <x v="9"/>
    <n v="19134"/>
    <x v="3"/>
    <s v="FUR-CH-10002024"/>
    <x v="0"/>
    <x v="1"/>
    <s v="HON 5400 Series Task Chairs for Big and Tall"/>
    <n v="4416.174"/>
    <n v="9"/>
    <n v="0.3"/>
    <n v="-630.88200000000006"/>
  </r>
  <r>
    <n v="7245"/>
    <x v="3598"/>
    <x v="3"/>
    <x v="1053"/>
    <d v="2014-05-26T00:00:00"/>
    <s v="First Class"/>
    <x v="210"/>
    <s v="Rob Lucas"/>
    <x v="0"/>
    <s v="United States"/>
    <s v="Los Angeles"/>
    <x v="1"/>
    <n v="90049"/>
    <x v="1"/>
    <s v="OFF-AR-10002445"/>
    <x v="1"/>
    <x v="6"/>
    <s v="SANFORD Major Accent Highlighters"/>
    <n v="49.56"/>
    <n v="7"/>
    <n v="0"/>
    <n v="18.832800000000002"/>
  </r>
  <r>
    <n v="7246"/>
    <x v="3599"/>
    <x v="3"/>
    <x v="839"/>
    <d v="2014-02-14T00:00:00"/>
    <s v="Standard Class"/>
    <x v="641"/>
    <s v="Sarah Bern"/>
    <x v="0"/>
    <s v="United States"/>
    <s v="Los Angeles"/>
    <x v="1"/>
    <n v="90032"/>
    <x v="1"/>
    <s v="OFF-ST-10001370"/>
    <x v="1"/>
    <x v="4"/>
    <s v="Sensible Storage WireTech Storage Systems"/>
    <n v="354.90000000000003"/>
    <n v="5"/>
    <n v="0"/>
    <n v="17.744999999999962"/>
  </r>
  <r>
    <n v="7247"/>
    <x v="3600"/>
    <x v="2"/>
    <x v="223"/>
    <d v="2011-03-08T00:00:00"/>
    <s v="Standard Class"/>
    <x v="329"/>
    <s v="Jill Stevenson"/>
    <x v="1"/>
    <s v="United States"/>
    <s v="Columbus"/>
    <x v="24"/>
    <n v="43229"/>
    <x v="3"/>
    <s v="OFF-LA-10000305"/>
    <x v="1"/>
    <x v="2"/>
    <s v="Avery 495"/>
    <n v="15.120000000000001"/>
    <n v="3"/>
    <n v="0.2"/>
    <n v="4.9139999999999988"/>
  </r>
  <r>
    <n v="7248"/>
    <x v="3600"/>
    <x v="2"/>
    <x v="223"/>
    <d v="2011-03-08T00:00:00"/>
    <s v="Standard Class"/>
    <x v="329"/>
    <s v="Jill Stevenson"/>
    <x v="1"/>
    <s v="United States"/>
    <s v="Columbus"/>
    <x v="24"/>
    <n v="43229"/>
    <x v="3"/>
    <s v="FUR-BO-10001972"/>
    <x v="0"/>
    <x v="0"/>
    <s v="O'Sullivan 4-Shelf Bookcase in Odessa Pine"/>
    <n v="302.45"/>
    <n v="5"/>
    <n v="0.5"/>
    <n v="-199.61700000000002"/>
  </r>
  <r>
    <n v="7249"/>
    <x v="3600"/>
    <x v="2"/>
    <x v="223"/>
    <d v="2011-03-08T00:00:00"/>
    <s v="Standard Class"/>
    <x v="329"/>
    <s v="Jill Stevenson"/>
    <x v="1"/>
    <s v="United States"/>
    <s v="Columbus"/>
    <x v="24"/>
    <n v="43229"/>
    <x v="3"/>
    <s v="OFF-ST-10002486"/>
    <x v="1"/>
    <x v="4"/>
    <s v="Eldon Shelf Savers Cubes and Bins"/>
    <n v="44.672000000000004"/>
    <n v="8"/>
    <n v="0.2"/>
    <n v="-10.051200000000003"/>
  </r>
  <r>
    <n v="7250"/>
    <x v="3601"/>
    <x v="1"/>
    <x v="593"/>
    <d v="2012-06-09T00:00:00"/>
    <s v="Second Class"/>
    <x v="669"/>
    <s v="Becky Pak"/>
    <x v="0"/>
    <s v="United States"/>
    <s v="Los Angeles"/>
    <x v="1"/>
    <n v="90008"/>
    <x v="1"/>
    <s v="TEC-AC-10001874"/>
    <x v="2"/>
    <x v="11"/>
    <s v="Logitech Wireless Anywhere Mouse MX for PC and Mac"/>
    <n v="119.98"/>
    <n v="2"/>
    <n v="0"/>
    <n v="35.994"/>
  </r>
  <r>
    <n v="7251"/>
    <x v="3601"/>
    <x v="1"/>
    <x v="593"/>
    <d v="2012-06-09T00:00:00"/>
    <s v="Second Class"/>
    <x v="669"/>
    <s v="Becky Pak"/>
    <x v="0"/>
    <s v="United States"/>
    <s v="Los Angeles"/>
    <x v="1"/>
    <n v="90008"/>
    <x v="1"/>
    <s v="TEC-AC-10003870"/>
    <x v="2"/>
    <x v="11"/>
    <s v="Logitech Z-906 Speaker sys - home theater - 5.1-CH"/>
    <n v="989.97"/>
    <n v="3"/>
    <n v="0"/>
    <n v="395.98800000000006"/>
  </r>
  <r>
    <n v="7252"/>
    <x v="3602"/>
    <x v="0"/>
    <x v="278"/>
    <d v="2013-09-03T00:00:00"/>
    <s v="Standard Class"/>
    <x v="605"/>
    <s v="Elizabeth Moffitt"/>
    <x v="1"/>
    <s v="United States"/>
    <s v="Hollywood"/>
    <x v="2"/>
    <n v="33021"/>
    <x v="0"/>
    <s v="OFF-LA-10002473"/>
    <x v="1"/>
    <x v="2"/>
    <s v="Avery 484"/>
    <n v="9.2159999999999993"/>
    <n v="4"/>
    <n v="0.2"/>
    <n v="3.3408000000000002"/>
  </r>
  <r>
    <n v="7253"/>
    <x v="3603"/>
    <x v="0"/>
    <x v="126"/>
    <d v="2013-09-19T00:00:00"/>
    <s v="Standard Class"/>
    <x v="281"/>
    <s v="Steve Chapman"/>
    <x v="1"/>
    <s v="United States"/>
    <s v="Roseville"/>
    <x v="12"/>
    <n v="48066"/>
    <x v="2"/>
    <s v="OFF-PA-10003790"/>
    <x v="1"/>
    <x v="10"/>
    <s v="Xerox 1991"/>
    <n v="68.52"/>
    <n v="3"/>
    <n v="0"/>
    <n v="31.519199999999998"/>
  </r>
  <r>
    <n v="7254"/>
    <x v="3604"/>
    <x v="0"/>
    <x v="198"/>
    <d v="2013-06-05T00:00:00"/>
    <s v="Standard Class"/>
    <x v="67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x v="670"/>
    <s v="Eugene Moren"/>
    <x v="2"/>
    <s v="United States"/>
    <s v="Superior"/>
    <x v="6"/>
    <n v="54880"/>
    <x v="2"/>
    <s v="FUR-FU-10001037"/>
    <x v="0"/>
    <x v="5"/>
    <s v="DAX Charcoal/Nickel-Tone Document Frame, 5 x 7"/>
    <n v="47.400000000000006"/>
    <n v="5"/>
    <n v="0"/>
    <n v="21.33"/>
  </r>
  <r>
    <n v="7256"/>
    <x v="3604"/>
    <x v="0"/>
    <x v="198"/>
    <d v="2013-06-05T00:00:00"/>
    <s v="Standard Class"/>
    <x v="670"/>
    <s v="Eugene Moren"/>
    <x v="2"/>
    <s v="United States"/>
    <s v="Superior"/>
    <x v="6"/>
    <n v="54880"/>
    <x v="2"/>
    <s v="OFF-ST-10000876"/>
    <x v="1"/>
    <x v="4"/>
    <s v="Eldon Simplefile Box Office"/>
    <n v="49.76"/>
    <n v="4"/>
    <n v="0"/>
    <n v="13.9328"/>
  </r>
  <r>
    <n v="7257"/>
    <x v="3604"/>
    <x v="0"/>
    <x v="198"/>
    <d v="2013-06-05T00:00:00"/>
    <s v="Standard Class"/>
    <x v="670"/>
    <s v="Eugene Moren"/>
    <x v="2"/>
    <s v="United States"/>
    <s v="Superior"/>
    <x v="6"/>
    <n v="54880"/>
    <x v="2"/>
    <s v="OFF-AR-10003732"/>
    <x v="1"/>
    <x v="6"/>
    <s v="Newell 333"/>
    <n v="5.56"/>
    <n v="2"/>
    <n v="0"/>
    <n v="1.4455999999999998"/>
  </r>
  <r>
    <n v="7258"/>
    <x v="3604"/>
    <x v="0"/>
    <x v="198"/>
    <d v="2013-06-05T00:00:00"/>
    <s v="Standard Class"/>
    <x v="670"/>
    <s v="Eugene Moren"/>
    <x v="2"/>
    <s v="United States"/>
    <s v="Superior"/>
    <x v="6"/>
    <n v="54880"/>
    <x v="2"/>
    <s v="OFF-PA-10000994"/>
    <x v="1"/>
    <x v="10"/>
    <s v="Xerox 1915"/>
    <n v="629.09999999999991"/>
    <n v="6"/>
    <n v="0"/>
    <n v="301.96799999999996"/>
  </r>
  <r>
    <n v="7259"/>
    <x v="3604"/>
    <x v="0"/>
    <x v="198"/>
    <d v="2013-06-05T00:00:00"/>
    <s v="Standard Class"/>
    <x v="670"/>
    <s v="Eugene Moren"/>
    <x v="2"/>
    <s v="United States"/>
    <s v="Superior"/>
    <x v="6"/>
    <n v="54880"/>
    <x v="2"/>
    <s v="OFF-AR-10000940"/>
    <x v="1"/>
    <x v="6"/>
    <s v="Newell 343"/>
    <n v="14.7"/>
    <n v="5"/>
    <n v="0"/>
    <n v="3.9690000000000003"/>
  </r>
  <r>
    <n v="7260"/>
    <x v="3604"/>
    <x v="0"/>
    <x v="198"/>
    <d v="2013-06-05T00:00:00"/>
    <s v="Standard Class"/>
    <x v="670"/>
    <s v="Eugene Moren"/>
    <x v="2"/>
    <s v="United States"/>
    <s v="Superior"/>
    <x v="6"/>
    <n v="54880"/>
    <x v="2"/>
    <s v="OFF-PA-10004888"/>
    <x v="1"/>
    <x v="10"/>
    <s v="Xerox 217"/>
    <n v="45.36"/>
    <n v="7"/>
    <n v="0"/>
    <n v="21.772800000000004"/>
  </r>
  <r>
    <n v="7261"/>
    <x v="3604"/>
    <x v="0"/>
    <x v="198"/>
    <d v="2013-06-05T00:00:00"/>
    <s v="Standard Class"/>
    <x v="670"/>
    <s v="Eugene Moren"/>
    <x v="2"/>
    <s v="United States"/>
    <s v="Superior"/>
    <x v="6"/>
    <n v="54880"/>
    <x v="2"/>
    <s v="TEC-PH-10000441"/>
    <x v="2"/>
    <x v="7"/>
    <s v="VTech DS6151"/>
    <n v="125.99"/>
    <n v="1"/>
    <n v="0"/>
    <n v="35.277200000000008"/>
  </r>
  <r>
    <n v="7262"/>
    <x v="3605"/>
    <x v="3"/>
    <x v="193"/>
    <d v="2014-06-14T00:00:00"/>
    <s v="Second Class"/>
    <x v="433"/>
    <s v="George Zrebassa"/>
    <x v="1"/>
    <s v="United States"/>
    <s v="Thousand Oaks"/>
    <x v="1"/>
    <n v="91360"/>
    <x v="1"/>
    <s v="OFF-AR-10001231"/>
    <x v="1"/>
    <x v="6"/>
    <s v="Sanford EarthWrite Recycled Pencils, Medium Soft, #2"/>
    <n v="14.700000000000001"/>
    <n v="7"/>
    <n v="0"/>
    <n v="4.1160000000000005"/>
  </r>
  <r>
    <n v="7263"/>
    <x v="3606"/>
    <x v="3"/>
    <x v="760"/>
    <d v="2014-10-29T00:00:00"/>
    <s v="Standard Class"/>
    <x v="504"/>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x v="504"/>
    <s v="Marina Lichtenstein"/>
    <x v="1"/>
    <s v="United States"/>
    <s v="Philadelphia"/>
    <x v="9"/>
    <n v="19134"/>
    <x v="3"/>
    <s v="OFF-EN-10003068"/>
    <x v="1"/>
    <x v="12"/>
    <s v="#6 3/4 Gummed Flap White Envelopes"/>
    <n v="31.680000000000003"/>
    <n v="4"/>
    <n v="0.2"/>
    <n v="11.087999999999997"/>
  </r>
  <r>
    <n v="7265"/>
    <x v="3607"/>
    <x v="3"/>
    <x v="487"/>
    <d v="2014-06-18T00:00:00"/>
    <s v="Standard Class"/>
    <x v="38"/>
    <s v="Paul Gonzalez"/>
    <x v="0"/>
    <s v="United States"/>
    <s v="Springfield"/>
    <x v="17"/>
    <n v="22153"/>
    <x v="0"/>
    <s v="OFF-AR-10004260"/>
    <x v="1"/>
    <x v="6"/>
    <s v="Boston 1799 Powerhouse Electric Pencil Sharpener"/>
    <n v="181.86"/>
    <n v="7"/>
    <n v="0"/>
    <n v="50.9208"/>
  </r>
  <r>
    <n v="7266"/>
    <x v="3608"/>
    <x v="2"/>
    <x v="533"/>
    <d v="2011-11-26T00:00:00"/>
    <s v="Second Class"/>
    <x v="460"/>
    <s v="Damala Kotsonis"/>
    <x v="1"/>
    <s v="United States"/>
    <s v="Houston"/>
    <x v="5"/>
    <n v="77095"/>
    <x v="2"/>
    <s v="FUR-CH-10001973"/>
    <x v="0"/>
    <x v="1"/>
    <s v="Office Star Flex Back Scooter Chair with White Frame"/>
    <n v="155.37199999999999"/>
    <n v="2"/>
    <n v="0.3"/>
    <n v="-35.513599999999997"/>
  </r>
  <r>
    <n v="7267"/>
    <x v="3609"/>
    <x v="3"/>
    <x v="1153"/>
    <d v="2014-08-17T00:00:00"/>
    <s v="Same Day"/>
    <x v="695"/>
    <s v="Sarah Jordon"/>
    <x v="0"/>
    <s v="United States"/>
    <s v="Columbia"/>
    <x v="18"/>
    <n v="38401"/>
    <x v="0"/>
    <s v="OFF-BI-10002824"/>
    <x v="1"/>
    <x v="8"/>
    <s v="Recycled Easel Ring Binders"/>
    <n v="13.428000000000003"/>
    <n v="3"/>
    <n v="0.7"/>
    <n v="-11.190000000000001"/>
  </r>
  <r>
    <n v="7268"/>
    <x v="3609"/>
    <x v="3"/>
    <x v="1153"/>
    <d v="2014-08-17T00:00:00"/>
    <s v="Same Day"/>
    <x v="695"/>
    <s v="Sarah Jordon"/>
    <x v="0"/>
    <s v="United States"/>
    <s v="Columbia"/>
    <x v="18"/>
    <n v="38401"/>
    <x v="0"/>
    <s v="OFF-ST-10004950"/>
    <x v="1"/>
    <x v="4"/>
    <s v="Acco Perma 3000 Stacking Storage Drawers"/>
    <n v="67.13600000000001"/>
    <n v="4"/>
    <n v="0.2"/>
    <n v="-0.83920000000000172"/>
  </r>
  <r>
    <n v="7269"/>
    <x v="3610"/>
    <x v="0"/>
    <x v="1154"/>
    <d v="2013-01-20T00:00:00"/>
    <s v="Standard Class"/>
    <x v="165"/>
    <s v="Anna Gayman"/>
    <x v="0"/>
    <s v="United States"/>
    <s v="Concord"/>
    <x v="3"/>
    <n v="28027"/>
    <x v="0"/>
    <s v="OFF-PA-10004039"/>
    <x v="1"/>
    <x v="10"/>
    <s v="Xerox 1882"/>
    <n v="89.567999999999998"/>
    <n v="2"/>
    <n v="0.2"/>
    <n v="32.468400000000003"/>
  </r>
  <r>
    <n v="7270"/>
    <x v="3610"/>
    <x v="0"/>
    <x v="1154"/>
    <d v="2013-01-20T00:00:00"/>
    <s v="Standard Class"/>
    <x v="165"/>
    <s v="Anna Gayman"/>
    <x v="0"/>
    <s v="United States"/>
    <s v="Concord"/>
    <x v="3"/>
    <n v="28027"/>
    <x v="0"/>
    <s v="FUR-FU-10003374"/>
    <x v="0"/>
    <x v="5"/>
    <s v="Electrix Fluorescent Magnifier Lamps &amp; Weighted Base"/>
    <n v="315.77600000000007"/>
    <n v="8"/>
    <n v="0.2"/>
    <n v="31.577600000000018"/>
  </r>
  <r>
    <n v="7271"/>
    <x v="3611"/>
    <x v="0"/>
    <x v="1142"/>
    <d v="2013-09-23T00:00:00"/>
    <s v="Standard Class"/>
    <x v="470"/>
    <s v="Keith Dawkins"/>
    <x v="1"/>
    <s v="United States"/>
    <s v="San Jose"/>
    <x v="1"/>
    <n v="95123"/>
    <x v="1"/>
    <s v="FUR-BO-10001918"/>
    <x v="0"/>
    <x v="0"/>
    <s v="Sauder Forest Hills Library with Doors, Woodland Oak Finish"/>
    <n v="273.666"/>
    <n v="2"/>
    <n v="0.15"/>
    <n v="-12.878400000000013"/>
  </r>
  <r>
    <n v="7272"/>
    <x v="3611"/>
    <x v="0"/>
    <x v="1142"/>
    <d v="2013-09-23T00:00:00"/>
    <s v="Standard Class"/>
    <x v="470"/>
    <s v="Keith Dawkins"/>
    <x v="1"/>
    <s v="United States"/>
    <s v="San Jose"/>
    <x v="1"/>
    <n v="95123"/>
    <x v="1"/>
    <s v="OFF-AP-10002287"/>
    <x v="1"/>
    <x v="9"/>
    <s v="Eureka Sanitaire  Multi-Pro Heavy-Duty Upright, Disposable Bags"/>
    <n v="17.48"/>
    <n v="4"/>
    <n v="0"/>
    <n v="4.5448000000000004"/>
  </r>
  <r>
    <n v="7273"/>
    <x v="3612"/>
    <x v="0"/>
    <x v="1155"/>
    <d v="2013-10-15T00:00:00"/>
    <s v="Standard Class"/>
    <x v="424"/>
    <s v="Erica Bern"/>
    <x v="1"/>
    <s v="United States"/>
    <s v="Greensboro"/>
    <x v="3"/>
    <n v="27405"/>
    <x v="0"/>
    <s v="OFF-SU-10004498"/>
    <x v="1"/>
    <x v="14"/>
    <s v="Martin-Yale Premier Letter Opener"/>
    <n v="20.608000000000004"/>
    <n v="2"/>
    <n v="0.2"/>
    <n v="-4.3792000000000009"/>
  </r>
  <r>
    <n v="7274"/>
    <x v="3612"/>
    <x v="0"/>
    <x v="1155"/>
    <d v="2013-10-15T00:00:00"/>
    <s v="Standard Class"/>
    <x v="424"/>
    <s v="Erica Bern"/>
    <x v="1"/>
    <s v="United States"/>
    <s v="Greensboro"/>
    <x v="3"/>
    <n v="27405"/>
    <x v="0"/>
    <s v="OFF-BI-10002557"/>
    <x v="1"/>
    <x v="8"/>
    <s v="Presstex Flexible Ring Binders"/>
    <n v="4.0950000000000006"/>
    <n v="3"/>
    <n v="0.7"/>
    <n v="-2.7300000000000004"/>
  </r>
  <r>
    <n v="7275"/>
    <x v="3613"/>
    <x v="1"/>
    <x v="50"/>
    <d v="2012-11-17T00:00:00"/>
    <s v="Standard Class"/>
    <x v="585"/>
    <s v="Arthur Wiediger"/>
    <x v="2"/>
    <s v="United States"/>
    <s v="Helena"/>
    <x v="37"/>
    <n v="59601"/>
    <x v="1"/>
    <s v="TEC-PH-10004908"/>
    <x v="2"/>
    <x v="7"/>
    <s v="Panasonic KX TS3282W Corded phone"/>
    <n v="339.96000000000004"/>
    <n v="5"/>
    <n v="0.2"/>
    <n v="42.494999999999948"/>
  </r>
  <r>
    <n v="7276"/>
    <x v="3613"/>
    <x v="1"/>
    <x v="50"/>
    <d v="2012-11-17T00:00:00"/>
    <s v="Standard Class"/>
    <x v="585"/>
    <s v="Arthur Wiediger"/>
    <x v="2"/>
    <s v="United States"/>
    <s v="Helena"/>
    <x v="37"/>
    <n v="59601"/>
    <x v="1"/>
    <s v="FUR-FU-10000794"/>
    <x v="0"/>
    <x v="5"/>
    <s v="Eldon Stackable Tray, Side-Load, Legal, Smoke"/>
    <n v="63.980000000000004"/>
    <n v="7"/>
    <n v="0"/>
    <n v="21.7532"/>
  </r>
  <r>
    <n v="7277"/>
    <x v="3614"/>
    <x v="2"/>
    <x v="981"/>
    <d v="2011-11-06T00:00:00"/>
    <s v="Standard Class"/>
    <x v="451"/>
    <s v="Julie Kriz"/>
    <x v="2"/>
    <s v="United States"/>
    <s v="Fort Lauderdale"/>
    <x v="2"/>
    <n v="33311"/>
    <x v="0"/>
    <s v="TEC-AC-10004171"/>
    <x v="2"/>
    <x v="11"/>
    <s v="Razer Kraken 7.1 Surround Sound Over Ear USB Gaming Headset"/>
    <n v="799.92000000000007"/>
    <n v="10"/>
    <n v="0.2"/>
    <n v="239.976"/>
  </r>
  <r>
    <n v="7278"/>
    <x v="3615"/>
    <x v="0"/>
    <x v="1080"/>
    <d v="2013-07-22T00:00:00"/>
    <s v="First Class"/>
    <x v="426"/>
    <s v="Tracy Collins"/>
    <x v="2"/>
    <s v="United States"/>
    <s v="San Francisco"/>
    <x v="1"/>
    <n v="94110"/>
    <x v="1"/>
    <s v="TEC-PH-10002070"/>
    <x v="2"/>
    <x v="7"/>
    <s v="Griffin GC36547 PowerJolt SE Lightning Charger"/>
    <n v="35.984000000000002"/>
    <n v="2"/>
    <n v="0.2"/>
    <n v="4.4979999999999958"/>
  </r>
  <r>
    <n v="7279"/>
    <x v="3615"/>
    <x v="0"/>
    <x v="1080"/>
    <d v="2013-07-22T00:00:00"/>
    <s v="First Class"/>
    <x v="426"/>
    <s v="Tracy Collins"/>
    <x v="2"/>
    <s v="United States"/>
    <s v="San Francisco"/>
    <x v="1"/>
    <n v="94110"/>
    <x v="1"/>
    <s v="TEC-AC-10003095"/>
    <x v="2"/>
    <x v="11"/>
    <s v="Logitech G35 7.1-Channel Surround Sound Headset"/>
    <n v="389.97"/>
    <n v="3"/>
    <n v="0"/>
    <n v="132.58980000000003"/>
  </r>
  <r>
    <n v="7280"/>
    <x v="3616"/>
    <x v="0"/>
    <x v="675"/>
    <d v="2013-05-15T00:00:00"/>
    <s v="Same Day"/>
    <x v="260"/>
    <s v="Tiffany House"/>
    <x v="1"/>
    <s v="United States"/>
    <s v="Yuma"/>
    <x v="16"/>
    <n v="85364"/>
    <x v="1"/>
    <s v="TEC-AC-10003832"/>
    <x v="2"/>
    <x v="11"/>
    <s v="Imation 16GB Mini TravelDrive USB 2.0 Flash Drive"/>
    <n v="185.52800000000002"/>
    <n v="7"/>
    <n v="0.2"/>
    <n v="48.701099999999997"/>
  </r>
  <r>
    <n v="7281"/>
    <x v="3617"/>
    <x v="1"/>
    <x v="780"/>
    <d v="2012-02-27T00:00:00"/>
    <s v="Standard Class"/>
    <x v="617"/>
    <s v="Pierre Wener"/>
    <x v="0"/>
    <s v="United States"/>
    <s v="Columbia"/>
    <x v="39"/>
    <n v="21044"/>
    <x v="3"/>
    <s v="OFF-BI-10003527"/>
    <x v="1"/>
    <x v="8"/>
    <s v="Fellowes PB500 Electric Punch Plastic Comb Binding Machine with Manual Bind"/>
    <n v="2541.98"/>
    <n v="2"/>
    <n v="0"/>
    <n v="1270.99"/>
  </r>
  <r>
    <n v="7282"/>
    <x v="3618"/>
    <x v="3"/>
    <x v="524"/>
    <d v="2014-10-22T00:00:00"/>
    <s v="Standard Class"/>
    <x v="689"/>
    <s v="Gary Hansen"/>
    <x v="2"/>
    <s v="United States"/>
    <s v="Yuma"/>
    <x v="16"/>
    <n v="85364"/>
    <x v="1"/>
    <s v="TEC-MA-10001148"/>
    <x v="2"/>
    <x v="15"/>
    <s v="Swingline SM12-08 MicroCut Jam Free Shredder"/>
    <n v="599.98500000000013"/>
    <n v="5"/>
    <n v="0.7"/>
    <n v="-479.98799999999994"/>
  </r>
  <r>
    <n v="7283"/>
    <x v="3619"/>
    <x v="3"/>
    <x v="738"/>
    <d v="2014-06-30T00:00:00"/>
    <s v="Standard Class"/>
    <x v="300"/>
    <s v="Joe Kamberova"/>
    <x v="0"/>
    <s v="United States"/>
    <s v="Chicago"/>
    <x v="10"/>
    <n v="60653"/>
    <x v="2"/>
    <s v="OFF-BI-10002432"/>
    <x v="1"/>
    <x v="8"/>
    <s v="Wilson Jones Standard D-Ring Binders"/>
    <n v="3.0359999999999996"/>
    <n v="3"/>
    <n v="0.8"/>
    <n v="-5.0094000000000012"/>
  </r>
  <r>
    <n v="7284"/>
    <x v="3620"/>
    <x v="3"/>
    <x v="428"/>
    <d v="2014-09-14T00:00:00"/>
    <s v="Standard Class"/>
    <x v="95"/>
    <s v="Logan Currie"/>
    <x v="0"/>
    <s v="United States"/>
    <s v="Cleveland"/>
    <x v="24"/>
    <n v="44105"/>
    <x v="3"/>
    <s v="OFF-AR-10001374"/>
    <x v="1"/>
    <x v="6"/>
    <s v="BIC Brite Liner Highlighters, Chisel Tip"/>
    <n v="25.920000000000005"/>
    <n v="5"/>
    <n v="0.2"/>
    <n v="3.8879999999999972"/>
  </r>
  <r>
    <n v="7285"/>
    <x v="3620"/>
    <x v="3"/>
    <x v="428"/>
    <d v="2014-09-14T00:00:00"/>
    <s v="Standard Class"/>
    <x v="95"/>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x v="318"/>
    <s v="Berenike Kampe"/>
    <x v="0"/>
    <s v="United States"/>
    <s v="San Francisco"/>
    <x v="1"/>
    <n v="94110"/>
    <x v="1"/>
    <s v="TEC-AC-10003614"/>
    <x v="2"/>
    <x v="11"/>
    <s v="Verbatim 25 GB 6x Blu-ray Single Layer Recordable Disc, 10/Pack"/>
    <n v="46.36"/>
    <n v="4"/>
    <n v="0"/>
    <n v="15.298799999999996"/>
  </r>
  <r>
    <n v="7287"/>
    <x v="3622"/>
    <x v="0"/>
    <x v="23"/>
    <d v="2013-06-26T00:00:00"/>
    <s v="Standard Class"/>
    <x v="740"/>
    <s v="Bill Shonely"/>
    <x v="1"/>
    <s v="United States"/>
    <s v="Oklahoma City"/>
    <x v="26"/>
    <n v="73120"/>
    <x v="2"/>
    <s v="TEC-AC-10004877"/>
    <x v="2"/>
    <x v="11"/>
    <s v="Imation 30456 USB Flash Drive 8GB"/>
    <n v="6.9"/>
    <n v="1"/>
    <n v="0"/>
    <n v="0.5519999999999996"/>
  </r>
  <r>
    <n v="7288"/>
    <x v="3622"/>
    <x v="0"/>
    <x v="23"/>
    <d v="2013-06-26T00:00:00"/>
    <s v="Standard Class"/>
    <x v="740"/>
    <s v="Bill Shonely"/>
    <x v="1"/>
    <s v="United States"/>
    <s v="Oklahoma City"/>
    <x v="26"/>
    <n v="73120"/>
    <x v="2"/>
    <s v="FUR-FU-10004270"/>
    <x v="0"/>
    <x v="5"/>
    <s v="Executive Impressions 13&quot; Clairmont Wall Clock"/>
    <n v="57.69"/>
    <n v="3"/>
    <n v="0"/>
    <n v="23.652900000000002"/>
  </r>
  <r>
    <n v="7289"/>
    <x v="3623"/>
    <x v="2"/>
    <x v="814"/>
    <d v="2011-09-07T00:00:00"/>
    <s v="Standard Class"/>
    <x v="132"/>
    <s v="Andy Gerbode"/>
    <x v="1"/>
    <s v="United States"/>
    <s v="Houston"/>
    <x v="5"/>
    <n v="77095"/>
    <x v="2"/>
    <s v="TEC-MA-10002210"/>
    <x v="2"/>
    <x v="15"/>
    <s v="Epson TM-T88V Direct Thermal Printer - Monochrome - Desktop"/>
    <n v="559.71"/>
    <n v="3"/>
    <n v="0.4"/>
    <n v="-121.27049999999997"/>
  </r>
  <r>
    <n v="7290"/>
    <x v="3624"/>
    <x v="0"/>
    <x v="806"/>
    <d v="2013-01-31T00:00:00"/>
    <s v="First Class"/>
    <x v="56"/>
    <s v="Steven Cartwright"/>
    <x v="0"/>
    <s v="United States"/>
    <s v="San Francisco"/>
    <x v="1"/>
    <n v="94122"/>
    <x v="1"/>
    <s v="OFF-ST-10000675"/>
    <x v="1"/>
    <x v="4"/>
    <s v="File Shuttle II and Handi-File, Black"/>
    <n v="305.01"/>
    <n v="9"/>
    <n v="0"/>
    <n v="76.252499999999998"/>
  </r>
  <r>
    <n v="7291"/>
    <x v="3624"/>
    <x v="0"/>
    <x v="806"/>
    <d v="2013-01-31T00:00:00"/>
    <s v="First Class"/>
    <x v="56"/>
    <s v="Steven Cartwright"/>
    <x v="0"/>
    <s v="United States"/>
    <s v="San Francisco"/>
    <x v="1"/>
    <n v="94122"/>
    <x v="1"/>
    <s v="OFF-BI-10004781"/>
    <x v="1"/>
    <x v="8"/>
    <s v="GBC Wire Binding Strips"/>
    <n v="50.783999999999999"/>
    <n v="2"/>
    <n v="0.2"/>
    <n v="17.7744"/>
  </r>
  <r>
    <n v="7292"/>
    <x v="3624"/>
    <x v="0"/>
    <x v="806"/>
    <d v="2013-01-31T00:00:00"/>
    <s v="First Class"/>
    <x v="56"/>
    <s v="Steven Cartwright"/>
    <x v="0"/>
    <s v="United States"/>
    <s v="San Francisco"/>
    <x v="1"/>
    <n v="94122"/>
    <x v="1"/>
    <s v="OFF-LA-10004689"/>
    <x v="1"/>
    <x v="2"/>
    <s v="Avery 512"/>
    <n v="26.01"/>
    <n v="9"/>
    <n v="0"/>
    <n v="12.2247"/>
  </r>
  <r>
    <n v="7293"/>
    <x v="3625"/>
    <x v="3"/>
    <x v="769"/>
    <d v="2014-12-10T00:00:00"/>
    <s v="Standard Class"/>
    <x v="235"/>
    <s v="Lena Radford"/>
    <x v="0"/>
    <s v="United States"/>
    <s v="Nashville"/>
    <x v="18"/>
    <n v="37211"/>
    <x v="0"/>
    <s v="TEC-MA-10001856"/>
    <x v="2"/>
    <x v="15"/>
    <s v="Okidata C610n Printer"/>
    <n v="649"/>
    <n v="2"/>
    <n v="0.5"/>
    <n v="-272.58000000000015"/>
  </r>
  <r>
    <n v="7294"/>
    <x v="3626"/>
    <x v="0"/>
    <x v="1156"/>
    <d v="2013-01-29T00:00:00"/>
    <s v="Standard Class"/>
    <x v="558"/>
    <s v="Christy Brittain"/>
    <x v="0"/>
    <s v="United States"/>
    <s v="Los Angeles"/>
    <x v="1"/>
    <n v="90036"/>
    <x v="1"/>
    <s v="FUR-FU-10000719"/>
    <x v="0"/>
    <x v="5"/>
    <s v="DAX Cubicle Frames, 8-1/2 x 11"/>
    <n v="59.99"/>
    <n v="7"/>
    <n v="0"/>
    <n v="21.596400000000003"/>
  </r>
  <r>
    <n v="7295"/>
    <x v="3627"/>
    <x v="1"/>
    <x v="989"/>
    <d v="2012-05-31T00:00:00"/>
    <s v="Standard Class"/>
    <x v="76"/>
    <s v="Ruben Dartt"/>
    <x v="0"/>
    <s v="United States"/>
    <s v="Bellevue"/>
    <x v="4"/>
    <n v="98006"/>
    <x v="1"/>
    <s v="FUR-FU-10003849"/>
    <x v="0"/>
    <x v="5"/>
    <s v="DAX Metal Frame, Desktop, Stepped-Edge"/>
    <n v="20.239999999999998"/>
    <n v="1"/>
    <n v="0"/>
    <n v="7.8935999999999993"/>
  </r>
  <r>
    <n v="7296"/>
    <x v="3628"/>
    <x v="2"/>
    <x v="417"/>
    <d v="2011-05-05T00:00:00"/>
    <s v="First Class"/>
    <x v="396"/>
    <s v="Nat Carroll"/>
    <x v="0"/>
    <s v="United States"/>
    <s v="Houston"/>
    <x v="5"/>
    <n v="77036"/>
    <x v="2"/>
    <s v="OFF-AR-10001725"/>
    <x v="1"/>
    <x v="6"/>
    <s v="Boston Home &amp; Office Model 2000 Electric Pencil Sharpeners"/>
    <n v="37.839999999999996"/>
    <n v="2"/>
    <n v="0.2"/>
    <n v="2.8380000000000027"/>
  </r>
  <r>
    <n v="7297"/>
    <x v="3628"/>
    <x v="2"/>
    <x v="417"/>
    <d v="2011-05-05T00:00:00"/>
    <s v="First Class"/>
    <x v="396"/>
    <s v="Nat Carroll"/>
    <x v="0"/>
    <s v="United States"/>
    <s v="Houston"/>
    <x v="5"/>
    <n v="77036"/>
    <x v="2"/>
    <s v="OFF-FA-10000840"/>
    <x v="1"/>
    <x v="13"/>
    <s v="OIC Thumb-Tacks"/>
    <n v="5.4719999999999995"/>
    <n v="6"/>
    <n v="0.2"/>
    <n v="1.8467999999999996"/>
  </r>
  <r>
    <n v="7298"/>
    <x v="3629"/>
    <x v="1"/>
    <x v="1157"/>
    <d v="2012-02-14T00:00:00"/>
    <s v="Second Class"/>
    <x v="240"/>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x v="300"/>
    <s v="Joe Kamberova"/>
    <x v="0"/>
    <s v="United States"/>
    <s v="Des Plaines"/>
    <x v="10"/>
    <n v="60016"/>
    <x v="2"/>
    <s v="FUR-TA-10002533"/>
    <x v="0"/>
    <x v="3"/>
    <s v="BPI Conference Tables"/>
    <n v="292.10000000000002"/>
    <n v="4"/>
    <n v="0.5"/>
    <n v="-175.26000000000005"/>
  </r>
  <r>
    <n v="7300"/>
    <x v="3630"/>
    <x v="2"/>
    <x v="728"/>
    <d v="2011-11-21T00:00:00"/>
    <s v="First Class"/>
    <x v="300"/>
    <s v="Joe Kamberova"/>
    <x v="0"/>
    <s v="United States"/>
    <s v="Des Plaines"/>
    <x v="10"/>
    <n v="60016"/>
    <x v="2"/>
    <s v="FUR-FU-10001546"/>
    <x v="0"/>
    <x v="5"/>
    <s v="Dana Swing-Arm Lamps"/>
    <n v="8.5440000000000005"/>
    <n v="2"/>
    <n v="0.6"/>
    <n v="-7.4759999999999991"/>
  </r>
  <r>
    <n v="7301"/>
    <x v="3630"/>
    <x v="2"/>
    <x v="728"/>
    <d v="2011-11-21T00:00:00"/>
    <s v="First Class"/>
    <x v="300"/>
    <s v="Joe Kamberova"/>
    <x v="0"/>
    <s v="United States"/>
    <s v="Des Plaines"/>
    <x v="10"/>
    <n v="60016"/>
    <x v="2"/>
    <s v="FUR-BO-10003546"/>
    <x v="0"/>
    <x v="0"/>
    <s v="Hon 4-Shelf Metal Bookcases"/>
    <n v="424.11599999999999"/>
    <n v="6"/>
    <n v="0.3"/>
    <n v="-30.293999999999983"/>
  </r>
  <r>
    <n v="7302"/>
    <x v="3630"/>
    <x v="2"/>
    <x v="728"/>
    <d v="2011-11-21T00:00:00"/>
    <s v="First Class"/>
    <x v="300"/>
    <s v="Joe Kamberova"/>
    <x v="0"/>
    <s v="United States"/>
    <s v="Des Plaines"/>
    <x v="10"/>
    <n v="60016"/>
    <x v="2"/>
    <s v="OFF-BI-10004728"/>
    <x v="1"/>
    <x v="8"/>
    <s v="Wilson Jones Turn Tabs Binder Tool for Ring Binders"/>
    <n v="2.8919999999999995"/>
    <n v="3"/>
    <n v="0.8"/>
    <n v="-4.9164000000000012"/>
  </r>
  <r>
    <n v="7303"/>
    <x v="3630"/>
    <x v="2"/>
    <x v="728"/>
    <d v="2011-11-21T00:00:00"/>
    <s v="First Class"/>
    <x v="300"/>
    <s v="Joe Kamberova"/>
    <x v="0"/>
    <s v="United States"/>
    <s v="Des Plaines"/>
    <x v="10"/>
    <n v="60016"/>
    <x v="2"/>
    <s v="OFF-ST-10000025"/>
    <x v="1"/>
    <x v="4"/>
    <s v="Fellowes Stor/Drawer Steel Plus Storage Drawers"/>
    <n v="381.72"/>
    <n v="5"/>
    <n v="0.2"/>
    <n v="-66.801000000000045"/>
  </r>
  <r>
    <n v="7304"/>
    <x v="3631"/>
    <x v="3"/>
    <x v="507"/>
    <d v="2014-09-09T00:00:00"/>
    <s v="Standard Class"/>
    <x v="770"/>
    <s v="Doug O'Connell"/>
    <x v="0"/>
    <s v="United States"/>
    <s v="Boynton Beach"/>
    <x v="2"/>
    <n v="33437"/>
    <x v="0"/>
    <s v="FUR-CH-10003817"/>
    <x v="0"/>
    <x v="1"/>
    <s v="Global Value Steno Chair, Gray"/>
    <n v="97.184000000000012"/>
    <n v="2"/>
    <n v="0.2"/>
    <n v="6.0740000000000016"/>
  </r>
  <r>
    <n v="7305"/>
    <x v="3631"/>
    <x v="3"/>
    <x v="507"/>
    <d v="2014-09-09T00:00:00"/>
    <s v="Standard Class"/>
    <x v="770"/>
    <s v="Doug O'Connell"/>
    <x v="0"/>
    <s v="United States"/>
    <s v="Boynton Beach"/>
    <x v="2"/>
    <n v="33437"/>
    <x v="0"/>
    <s v="OFF-PA-10000289"/>
    <x v="1"/>
    <x v="10"/>
    <s v="Xerox 213"/>
    <n v="10.368000000000002"/>
    <n v="2"/>
    <n v="0.2"/>
    <n v="3.6288"/>
  </r>
  <r>
    <n v="7306"/>
    <x v="3632"/>
    <x v="2"/>
    <x v="1158"/>
    <d v="2011-04-02T00:00:00"/>
    <s v="Standard Class"/>
    <x v="207"/>
    <s v="Mike Gockenbach"/>
    <x v="0"/>
    <s v="United States"/>
    <s v="Plano"/>
    <x v="5"/>
    <n v="75023"/>
    <x v="2"/>
    <s v="FUR-TA-10001889"/>
    <x v="0"/>
    <x v="3"/>
    <s v="Bush Advantage Collection Racetrack Conference Table"/>
    <n v="890.84099999999989"/>
    <n v="3"/>
    <n v="0.3"/>
    <n v="-152.71559999999999"/>
  </r>
  <r>
    <n v="7307"/>
    <x v="3633"/>
    <x v="0"/>
    <x v="732"/>
    <d v="2013-11-08T00:00:00"/>
    <s v="Second Class"/>
    <x v="109"/>
    <s v="Logan Haushalter"/>
    <x v="0"/>
    <s v="United States"/>
    <s v="San Jose"/>
    <x v="1"/>
    <n v="95123"/>
    <x v="1"/>
    <s v="TEC-AC-10002305"/>
    <x v="2"/>
    <x v="11"/>
    <s v="KeyTronic E03601U1 - Keyboard - Beige"/>
    <n v="72"/>
    <n v="4"/>
    <n v="0"/>
    <n v="12.959999999999994"/>
  </r>
  <r>
    <n v="7308"/>
    <x v="3633"/>
    <x v="0"/>
    <x v="732"/>
    <d v="2013-11-08T00:00:00"/>
    <s v="Second Class"/>
    <x v="109"/>
    <s v="Logan Haushalter"/>
    <x v="0"/>
    <s v="United States"/>
    <s v="San Jose"/>
    <x v="1"/>
    <n v="95123"/>
    <x v="1"/>
    <s v="FUR-CH-10004875"/>
    <x v="0"/>
    <x v="1"/>
    <s v="Harbour Creations 67200 Series Stacking Chairs"/>
    <n v="113.88800000000002"/>
    <n v="2"/>
    <n v="0.2"/>
    <n v="9.9651999999999994"/>
  </r>
  <r>
    <n v="7309"/>
    <x v="3633"/>
    <x v="0"/>
    <x v="732"/>
    <d v="2013-11-08T00:00:00"/>
    <s v="Second Class"/>
    <x v="109"/>
    <s v="Logan Haushalter"/>
    <x v="0"/>
    <s v="United States"/>
    <s v="San Jose"/>
    <x v="1"/>
    <n v="95123"/>
    <x v="1"/>
    <s v="OFF-EN-10001434"/>
    <x v="1"/>
    <x v="12"/>
    <s v="Strathmore #10 Envelopes, Ultimate White"/>
    <n v="158.13"/>
    <n v="3"/>
    <n v="0"/>
    <n v="77.483699999999999"/>
  </r>
  <r>
    <n v="7310"/>
    <x v="3634"/>
    <x v="3"/>
    <x v="193"/>
    <d v="2014-06-15T00:00:00"/>
    <s v="Second Class"/>
    <x v="152"/>
    <s v="Muhammed MacIntyre"/>
    <x v="1"/>
    <s v="United States"/>
    <s v="New York City"/>
    <x v="15"/>
    <n v="10024"/>
    <x v="3"/>
    <s v="OFF-FA-10004395"/>
    <x v="1"/>
    <x v="13"/>
    <s v="Plymouth Boxed Rubber Bands by Plymouth"/>
    <n v="14.129999999999999"/>
    <n v="3"/>
    <n v="0"/>
    <n v="0.70650000000000013"/>
  </r>
  <r>
    <n v="7311"/>
    <x v="3635"/>
    <x v="1"/>
    <x v="544"/>
    <d v="2012-08-14T00:00:00"/>
    <s v="Standard Class"/>
    <x v="217"/>
    <s v="Bill Donatelli"/>
    <x v="0"/>
    <s v="United States"/>
    <s v="Detroit"/>
    <x v="12"/>
    <n v="48227"/>
    <x v="2"/>
    <s v="OFF-BI-10004632"/>
    <x v="1"/>
    <x v="8"/>
    <s v="GBC Binding covers"/>
    <n v="64.75"/>
    <n v="5"/>
    <n v="0"/>
    <n v="29.137499999999996"/>
  </r>
  <r>
    <n v="7312"/>
    <x v="3636"/>
    <x v="1"/>
    <x v="330"/>
    <d v="2012-10-13T00:00:00"/>
    <s v="Standard Class"/>
    <x v="623"/>
    <s v="Sonia Cooley"/>
    <x v="0"/>
    <s v="United States"/>
    <s v="Miami"/>
    <x v="2"/>
    <n v="33178"/>
    <x v="0"/>
    <s v="OFF-BI-10000145"/>
    <x v="1"/>
    <x v="8"/>
    <s v="Zipper Ring Binder Pockets"/>
    <n v="1.8720000000000003"/>
    <n v="2"/>
    <n v="0.7"/>
    <n v="-1.3103999999999996"/>
  </r>
  <r>
    <n v="7313"/>
    <x v="3636"/>
    <x v="1"/>
    <x v="330"/>
    <d v="2012-10-13T00:00:00"/>
    <s v="Standard Class"/>
    <x v="623"/>
    <s v="Sonia Cooley"/>
    <x v="0"/>
    <s v="United States"/>
    <s v="Miami"/>
    <x v="2"/>
    <n v="33178"/>
    <x v="0"/>
    <s v="OFF-BI-10002498"/>
    <x v="1"/>
    <x v="8"/>
    <s v="Clear Mylar Reinforcing Strips"/>
    <n v="11.214000000000002"/>
    <n v="2"/>
    <n v="0.7"/>
    <n v="-8.5974000000000004"/>
  </r>
  <r>
    <n v="7314"/>
    <x v="3636"/>
    <x v="1"/>
    <x v="330"/>
    <d v="2012-10-13T00:00:00"/>
    <s v="Standard Class"/>
    <x v="623"/>
    <s v="Sonia Cooley"/>
    <x v="0"/>
    <s v="United States"/>
    <s v="Miami"/>
    <x v="2"/>
    <n v="33178"/>
    <x v="0"/>
    <s v="OFF-AR-10001761"/>
    <x v="1"/>
    <x v="6"/>
    <s v="Avery Hi-Liter Smear-Safe Highlighters"/>
    <n v="37.375999999999998"/>
    <n v="8"/>
    <n v="0.2"/>
    <n v="7.4751999999999992"/>
  </r>
  <r>
    <n v="7315"/>
    <x v="3637"/>
    <x v="0"/>
    <x v="316"/>
    <d v="2013-06-03T00:00:00"/>
    <s v="Standard Class"/>
    <x v="184"/>
    <s v="Tanja Norvell"/>
    <x v="2"/>
    <s v="United States"/>
    <s v="Park Ridge"/>
    <x v="10"/>
    <n v="60068"/>
    <x v="2"/>
    <s v="TEC-PH-10001817"/>
    <x v="2"/>
    <x v="7"/>
    <s v="Wilson Electronics DB Pro Signal Booster"/>
    <n v="286.40000000000003"/>
    <n v="1"/>
    <n v="0.2"/>
    <n v="25.060000000000016"/>
  </r>
  <r>
    <n v="7316"/>
    <x v="3638"/>
    <x v="3"/>
    <x v="943"/>
    <d v="2014-05-17T00:00:00"/>
    <s v="Second Class"/>
    <x v="233"/>
    <s v="Zuschuss Carroll"/>
    <x v="0"/>
    <s v="United States"/>
    <s v="New York City"/>
    <x v="15"/>
    <n v="10024"/>
    <x v="3"/>
    <s v="OFF-AR-10004456"/>
    <x v="1"/>
    <x v="6"/>
    <s v="Panasonic KP-4ABK Battery-Operated Pencil Sharpener"/>
    <n v="43.92"/>
    <n v="3"/>
    <n v="0"/>
    <n v="12.736799999999999"/>
  </r>
  <r>
    <n v="7317"/>
    <x v="3639"/>
    <x v="0"/>
    <x v="1159"/>
    <d v="2013-10-21T00:00:00"/>
    <s v="Standard Class"/>
    <x v="240"/>
    <s v="Nona Balk"/>
    <x v="1"/>
    <s v="United States"/>
    <s v="New York City"/>
    <x v="15"/>
    <n v="10011"/>
    <x v="3"/>
    <s v="FUR-TA-10001539"/>
    <x v="0"/>
    <x v="3"/>
    <s v="Chromcraft Rectangular Conference Tables"/>
    <n v="142.18199999999999"/>
    <n v="1"/>
    <n v="0.4"/>
    <n v="-37.915200000000027"/>
  </r>
  <r>
    <n v="7318"/>
    <x v="3640"/>
    <x v="3"/>
    <x v="701"/>
    <d v="2014-11-22T00:00:00"/>
    <s v="Standard Class"/>
    <x v="542"/>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x v="542"/>
    <s v="Katharine Harms"/>
    <x v="1"/>
    <s v="United States"/>
    <s v="Hillsboro"/>
    <x v="21"/>
    <n v="97123"/>
    <x v="1"/>
    <s v="OFF-BI-10002813"/>
    <x v="1"/>
    <x v="8"/>
    <s v="Avery Reinforcements for Hole-Punch Pages"/>
    <n v="4.1580000000000004"/>
    <n v="7"/>
    <n v="0.7"/>
    <n v="-3.4649999999999999"/>
  </r>
  <r>
    <n v="7320"/>
    <x v="3641"/>
    <x v="3"/>
    <x v="200"/>
    <d v="2014-11-30T00:00:00"/>
    <s v="Second Class"/>
    <x v="438"/>
    <s v="Michael Nguyen"/>
    <x v="0"/>
    <s v="United States"/>
    <s v="New York City"/>
    <x v="15"/>
    <n v="10009"/>
    <x v="3"/>
    <s v="TEC-PH-10002310"/>
    <x v="2"/>
    <x v="7"/>
    <s v="Plantronics Calisto P620-M USB Wireless Speakerphone System"/>
    <n v="979.95"/>
    <n v="5"/>
    <n v="0"/>
    <n v="264.58650000000006"/>
  </r>
  <r>
    <n v="7321"/>
    <x v="3641"/>
    <x v="3"/>
    <x v="200"/>
    <d v="2014-11-30T00:00:00"/>
    <s v="Second Class"/>
    <x v="438"/>
    <s v="Michael Nguyen"/>
    <x v="0"/>
    <s v="United States"/>
    <s v="New York City"/>
    <x v="15"/>
    <n v="10009"/>
    <x v="3"/>
    <s v="FUR-FU-10003623"/>
    <x v="0"/>
    <x v="5"/>
    <s v="DataProducts Ampli Magnifier Task Lamp, Black,"/>
    <n v="135.29999999999998"/>
    <n v="5"/>
    <n v="0"/>
    <n v="37.883999999999993"/>
  </r>
  <r>
    <n v="7322"/>
    <x v="3642"/>
    <x v="3"/>
    <x v="213"/>
    <d v="2014-09-08T00:00:00"/>
    <s v="Standard Class"/>
    <x v="501"/>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x v="501"/>
    <s v="Muhammed Yedwab"/>
    <x v="1"/>
    <s v="United States"/>
    <s v="Chicago"/>
    <x v="10"/>
    <n v="60623"/>
    <x v="2"/>
    <s v="TEC-AC-10004353"/>
    <x v="2"/>
    <x v="11"/>
    <s v="Hypercom P1300 Pinpad"/>
    <n v="100.80000000000001"/>
    <n v="2"/>
    <n v="0.2"/>
    <n v="21.42"/>
  </r>
  <r>
    <n v="7324"/>
    <x v="3643"/>
    <x v="3"/>
    <x v="256"/>
    <d v="2014-12-09T00:00:00"/>
    <s v="First Class"/>
    <x v="229"/>
    <s v="Carlos Soltero"/>
    <x v="0"/>
    <s v="United States"/>
    <s v="New York City"/>
    <x v="15"/>
    <n v="10024"/>
    <x v="3"/>
    <s v="FUR-FU-10001934"/>
    <x v="0"/>
    <x v="5"/>
    <s v="Magnifier Swing Arm Lamp"/>
    <n v="41.96"/>
    <n v="2"/>
    <n v="0"/>
    <n v="10.909600000000001"/>
  </r>
  <r>
    <n v="7325"/>
    <x v="3643"/>
    <x v="3"/>
    <x v="256"/>
    <d v="2014-12-09T00:00:00"/>
    <s v="First Class"/>
    <x v="229"/>
    <s v="Carlos Soltero"/>
    <x v="0"/>
    <s v="United States"/>
    <s v="New York City"/>
    <x v="15"/>
    <n v="10024"/>
    <x v="3"/>
    <s v="OFF-LA-10003766"/>
    <x v="1"/>
    <x v="2"/>
    <s v="Self-Adhesive Removable Labels"/>
    <n v="9.4499999999999993"/>
    <n v="3"/>
    <n v="0"/>
    <n v="4.5359999999999996"/>
  </r>
  <r>
    <n v="7326"/>
    <x v="3644"/>
    <x v="3"/>
    <x v="468"/>
    <d v="2014-11-18T00:00:00"/>
    <s v="Standard Class"/>
    <x v="266"/>
    <s v="Michael Chen"/>
    <x v="0"/>
    <s v="United States"/>
    <s v="Pasco"/>
    <x v="4"/>
    <n v="99301"/>
    <x v="1"/>
    <s v="OFF-AP-10004540"/>
    <x v="1"/>
    <x v="9"/>
    <s v="Eureka The Boss Lite 10-Amp Upright Vacuum, Blue"/>
    <n v="400.79999999999995"/>
    <n v="5"/>
    <n v="0"/>
    <n v="112.224"/>
  </r>
  <r>
    <n v="7327"/>
    <x v="3644"/>
    <x v="3"/>
    <x v="468"/>
    <d v="2014-11-18T00:00:00"/>
    <s v="Standard Class"/>
    <x v="266"/>
    <s v="Michael Chen"/>
    <x v="0"/>
    <s v="United States"/>
    <s v="Pasco"/>
    <x v="4"/>
    <n v="99301"/>
    <x v="1"/>
    <s v="OFF-BI-10001543"/>
    <x v="1"/>
    <x v="8"/>
    <s v="GBC VeloBinder Manual Binding System"/>
    <n v="28.792000000000002"/>
    <n v="1"/>
    <n v="0.2"/>
    <n v="10.077200000000001"/>
  </r>
  <r>
    <n v="7328"/>
    <x v="3645"/>
    <x v="2"/>
    <x v="772"/>
    <d v="2011-03-24T00:00:00"/>
    <s v="Standard Class"/>
    <x v="337"/>
    <s v="Sample Company A"/>
    <x v="2"/>
    <s v="United States"/>
    <s v="Burbank"/>
    <x v="1"/>
    <n v="91505"/>
    <x v="1"/>
    <s v="FUR-FU-10004597"/>
    <x v="0"/>
    <x v="5"/>
    <s v="Eldon Cleatmat Chair Mats for Medium Pile Carpets"/>
    <n v="111"/>
    <n v="2"/>
    <n v="0"/>
    <n v="14.430000000000007"/>
  </r>
  <r>
    <n v="7329"/>
    <x v="3645"/>
    <x v="2"/>
    <x v="772"/>
    <d v="2011-03-24T00:00:00"/>
    <s v="Standard Class"/>
    <x v="337"/>
    <s v="Sample Company A"/>
    <x v="2"/>
    <s v="United States"/>
    <s v="Burbank"/>
    <x v="1"/>
    <n v="91505"/>
    <x v="1"/>
    <s v="TEC-MA-10001148"/>
    <x v="2"/>
    <x v="15"/>
    <s v="Swingline SM12-08 MicroCut Jam Free Shredder"/>
    <n v="1279.9680000000001"/>
    <n v="4"/>
    <n v="0.2"/>
    <n v="415.98959999999994"/>
  </r>
  <r>
    <n v="7330"/>
    <x v="3645"/>
    <x v="2"/>
    <x v="772"/>
    <d v="2011-03-24T00:00:00"/>
    <s v="Standard Class"/>
    <x v="337"/>
    <s v="Sample Company A"/>
    <x v="2"/>
    <s v="United States"/>
    <s v="Burbank"/>
    <x v="1"/>
    <n v="91505"/>
    <x v="1"/>
    <s v="OFF-ST-10000078"/>
    <x v="1"/>
    <x v="4"/>
    <s v="Tennsco 6- and 18-Compartment Lockers"/>
    <n v="1856.19"/>
    <n v="7"/>
    <n v="0"/>
    <n v="334.11419999999987"/>
  </r>
  <r>
    <n v="7331"/>
    <x v="3646"/>
    <x v="0"/>
    <x v="396"/>
    <d v="2013-11-14T00:00:00"/>
    <s v="First Class"/>
    <x v="70"/>
    <s v="Stephanie Phelps"/>
    <x v="1"/>
    <s v="United States"/>
    <s v="Chicago"/>
    <x v="10"/>
    <n v="60623"/>
    <x v="2"/>
    <s v="FUR-FU-10001037"/>
    <x v="0"/>
    <x v="5"/>
    <s v="DAX Charcoal/Nickel-Tone Document Frame, 5 x 7"/>
    <n v="22.752000000000002"/>
    <n v="6"/>
    <n v="0.6"/>
    <n v="-8.532"/>
  </r>
  <r>
    <n v="7332"/>
    <x v="3647"/>
    <x v="3"/>
    <x v="40"/>
    <d v="2014-10-31T00:00:00"/>
    <s v="Standard Class"/>
    <x v="464"/>
    <s v="Shaun Chance"/>
    <x v="1"/>
    <s v="United States"/>
    <s v="Lancaster"/>
    <x v="9"/>
    <n v="17602"/>
    <x v="3"/>
    <s v="TEC-PH-10001433"/>
    <x v="2"/>
    <x v="7"/>
    <s v="Cisco Small Business SPA 502G VoIP phone"/>
    <n v="61.541999999999994"/>
    <n v="1"/>
    <n v="0.4"/>
    <n v="-13.334099999999999"/>
  </r>
  <r>
    <n v="7333"/>
    <x v="3647"/>
    <x v="3"/>
    <x v="40"/>
    <d v="2014-10-31T00:00:00"/>
    <s v="Standard Class"/>
    <x v="464"/>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x v="701"/>
    <s v="Patrick Ryan"/>
    <x v="0"/>
    <s v="United States"/>
    <s v="Tampa"/>
    <x v="2"/>
    <n v="33614"/>
    <x v="0"/>
    <s v="FUR-FU-10001290"/>
    <x v="0"/>
    <x v="5"/>
    <s v="Executive Impressions Supervisor Wall Clock"/>
    <n v="67.36"/>
    <n v="2"/>
    <n v="0.2"/>
    <n v="10.103999999999996"/>
  </r>
  <r>
    <n v="7335"/>
    <x v="3648"/>
    <x v="1"/>
    <x v="347"/>
    <d v="2012-04-17T00:00:00"/>
    <s v="Standard Class"/>
    <x v="701"/>
    <s v="Patrick Ryan"/>
    <x v="0"/>
    <s v="United States"/>
    <s v="Tampa"/>
    <x v="2"/>
    <n v="33614"/>
    <x v="0"/>
    <s v="FUR-FU-10000087"/>
    <x v="0"/>
    <x v="5"/>
    <s v="Executive Impressions 14&quot; Two-Color Numerals Wall Clock"/>
    <n v="54.527999999999992"/>
    <n v="3"/>
    <n v="0.2"/>
    <n v="14.313600000000005"/>
  </r>
  <r>
    <n v="7336"/>
    <x v="3649"/>
    <x v="1"/>
    <x v="707"/>
    <d v="2012-12-30T00:00:00"/>
    <s v="Standard Class"/>
    <x v="600"/>
    <s v="Jim Karlsson"/>
    <x v="0"/>
    <s v="United States"/>
    <s v="New York City"/>
    <x v="15"/>
    <n v="10024"/>
    <x v="3"/>
    <s v="TEC-AC-10002049"/>
    <x v="2"/>
    <x v="11"/>
    <s v="Plantronics Savi W720 Multi-Device Wireless Headset System"/>
    <n v="843.9"/>
    <n v="2"/>
    <n v="0"/>
    <n v="371.31600000000003"/>
  </r>
  <r>
    <n v="7337"/>
    <x v="3649"/>
    <x v="1"/>
    <x v="707"/>
    <d v="2012-12-30T00:00:00"/>
    <s v="Standard Class"/>
    <x v="600"/>
    <s v="Jim Karlsson"/>
    <x v="0"/>
    <s v="United States"/>
    <s v="New York City"/>
    <x v="15"/>
    <n v="10024"/>
    <x v="3"/>
    <s v="FUR-BO-10002613"/>
    <x v="0"/>
    <x v="0"/>
    <s v="Atlantic Metals Mobile 4-Shelf Bookcases, Custom Colors"/>
    <n v="449.56800000000004"/>
    <n v="2"/>
    <n v="0.2"/>
    <n v="56.195999999999955"/>
  </r>
  <r>
    <n v="7338"/>
    <x v="3650"/>
    <x v="3"/>
    <x v="296"/>
    <d v="2014-09-24T00:00:00"/>
    <s v="First Class"/>
    <x v="606"/>
    <s v="Brendan Murry"/>
    <x v="1"/>
    <s v="United States"/>
    <s v="Los Angeles"/>
    <x v="1"/>
    <n v="90045"/>
    <x v="1"/>
    <s v="OFF-ST-10004950"/>
    <x v="1"/>
    <x v="4"/>
    <s v="Tenex Personal Filing Tote With Secure Closure Lid, Black/Frost"/>
    <n v="15.51"/>
    <n v="1"/>
    <n v="0"/>
    <n v="3.8774999999999995"/>
  </r>
  <r>
    <n v="7339"/>
    <x v="3651"/>
    <x v="2"/>
    <x v="414"/>
    <d v="2011-12-23T00:00:00"/>
    <s v="Second Class"/>
    <x v="416"/>
    <s v="Suzanne McNair"/>
    <x v="1"/>
    <s v="United States"/>
    <s v="New York City"/>
    <x v="15"/>
    <n v="10035"/>
    <x v="3"/>
    <s v="FUR-CH-10004875"/>
    <x v="0"/>
    <x v="1"/>
    <s v="Harbour Creations 67200 Series Stacking Chairs"/>
    <n v="192.18600000000004"/>
    <n v="3"/>
    <n v="0.1"/>
    <n v="36.3018"/>
  </r>
  <r>
    <n v="7340"/>
    <x v="3652"/>
    <x v="1"/>
    <x v="1074"/>
    <d v="2012-07-21T00:00:00"/>
    <s v="First Class"/>
    <x v="346"/>
    <s v="Karen Carlisle"/>
    <x v="1"/>
    <s v="United States"/>
    <s v="New York City"/>
    <x v="15"/>
    <n v="10009"/>
    <x v="3"/>
    <s v="OFF-AR-10003190"/>
    <x v="1"/>
    <x v="6"/>
    <s v="Newell 32"/>
    <n v="5.76"/>
    <n v="2"/>
    <n v="0"/>
    <n v="1.6128"/>
  </r>
  <r>
    <n v="7341"/>
    <x v="3653"/>
    <x v="2"/>
    <x v="711"/>
    <d v="2011-08-01T00:00:00"/>
    <s v="Standard Class"/>
    <x v="495"/>
    <s v="Sheri Gordon"/>
    <x v="0"/>
    <s v="United States"/>
    <s v="Atlanta"/>
    <x v="32"/>
    <n v="30318"/>
    <x v="0"/>
    <s v="FUR-CH-10000553"/>
    <x v="0"/>
    <x v="1"/>
    <s v="Metal Folding Chairs, Beige, 4/Carton"/>
    <n v="67.88"/>
    <n v="2"/>
    <n v="0"/>
    <n v="18.327599999999997"/>
  </r>
  <r>
    <n v="7342"/>
    <x v="3653"/>
    <x v="2"/>
    <x v="711"/>
    <d v="2011-08-01T00:00:00"/>
    <s v="Standard Class"/>
    <x v="495"/>
    <s v="Sheri Gordon"/>
    <x v="0"/>
    <s v="United States"/>
    <s v="Atlanta"/>
    <x v="32"/>
    <n v="30318"/>
    <x v="0"/>
    <s v="OFF-LA-10002762"/>
    <x v="1"/>
    <x v="2"/>
    <s v="Avery 485"/>
    <n v="162.88999999999999"/>
    <n v="13"/>
    <n v="0"/>
    <n v="76.558299999999988"/>
  </r>
  <r>
    <n v="7343"/>
    <x v="3653"/>
    <x v="2"/>
    <x v="711"/>
    <d v="2011-08-01T00:00:00"/>
    <s v="Standard Class"/>
    <x v="495"/>
    <s v="Sheri Gordon"/>
    <x v="0"/>
    <s v="United States"/>
    <s v="Atlanta"/>
    <x v="32"/>
    <n v="30318"/>
    <x v="0"/>
    <s v="FUR-FU-10000719"/>
    <x v="0"/>
    <x v="5"/>
    <s v="DAX Cubicle Frames, 8-1/2 x 11"/>
    <n v="25.71"/>
    <n v="3"/>
    <n v="0"/>
    <n v="9.2556000000000012"/>
  </r>
  <r>
    <n v="7344"/>
    <x v="3654"/>
    <x v="2"/>
    <x v="58"/>
    <d v="2012-01-01T00:00:00"/>
    <s v="Standard Class"/>
    <x v="14"/>
    <s v="Tracy Blumstein"/>
    <x v="0"/>
    <s v="United States"/>
    <s v="New York City"/>
    <x v="15"/>
    <n v="10009"/>
    <x v="3"/>
    <s v="OFF-ST-10000563"/>
    <x v="1"/>
    <x v="4"/>
    <s v="Fellowes Bankers Box Stor/Drawer Steel Plus"/>
    <n v="191.88"/>
    <n v="6"/>
    <n v="0"/>
    <n v="19.188000000000002"/>
  </r>
  <r>
    <n v="7345"/>
    <x v="3655"/>
    <x v="3"/>
    <x v="157"/>
    <d v="2014-12-18T00:00:00"/>
    <s v="Standard Class"/>
    <x v="1"/>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x v="1"/>
    <s v="Darrin Van Huff"/>
    <x v="1"/>
    <s v="United States"/>
    <s v="Jacksonville"/>
    <x v="2"/>
    <n v="32216"/>
    <x v="0"/>
    <s v="TEC-PH-10003555"/>
    <x v="2"/>
    <x v="7"/>
    <s v="Motorola HK250 Universal Bluetooth Headset"/>
    <n v="73.567999999999998"/>
    <n v="4"/>
    <n v="0.2"/>
    <n v="-16.552799999999994"/>
  </r>
  <r>
    <n v="7347"/>
    <x v="3655"/>
    <x v="3"/>
    <x v="157"/>
    <d v="2014-12-18T00:00:00"/>
    <s v="Standard Class"/>
    <x v="1"/>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x v="1"/>
    <s v="Darrin Van Huff"/>
    <x v="1"/>
    <s v="United States"/>
    <s v="Jacksonville"/>
    <x v="2"/>
    <n v="32216"/>
    <x v="0"/>
    <s v="FUR-CH-10000225"/>
    <x v="0"/>
    <x v="1"/>
    <s v="Global Geo Office Task Chair, Gray"/>
    <n v="64.784000000000006"/>
    <n v="1"/>
    <n v="0.2"/>
    <n v="-12.147000000000009"/>
  </r>
  <r>
    <n v="7349"/>
    <x v="3656"/>
    <x v="2"/>
    <x v="223"/>
    <d v="2011-03-07T00:00:00"/>
    <s v="Standard Class"/>
    <x v="710"/>
    <s v="Sam Craven"/>
    <x v="0"/>
    <s v="United States"/>
    <s v="Houston"/>
    <x v="5"/>
    <n v="77095"/>
    <x v="2"/>
    <s v="OFF-AP-10002534"/>
    <x v="1"/>
    <x v="9"/>
    <s v="3.6 Cubic Foot Counter Height Office Refrigerator"/>
    <n v="176.77199999999996"/>
    <n v="3"/>
    <n v="0.8"/>
    <n v="-459.60720000000003"/>
  </r>
  <r>
    <n v="7350"/>
    <x v="3657"/>
    <x v="3"/>
    <x v="208"/>
    <d v="2014-10-28T00:00:00"/>
    <s v="Standard Class"/>
    <x v="80"/>
    <s v="Jennifer Braxton"/>
    <x v="1"/>
    <s v="United States"/>
    <s v="Milwaukee"/>
    <x v="6"/>
    <n v="53209"/>
    <x v="2"/>
    <s v="OFF-BI-10000301"/>
    <x v="1"/>
    <x v="8"/>
    <s v="GBC Instant Report Kit"/>
    <n v="38.82"/>
    <n v="6"/>
    <n v="0"/>
    <n v="19.41"/>
  </r>
  <r>
    <n v="7351"/>
    <x v="3657"/>
    <x v="3"/>
    <x v="208"/>
    <d v="2014-10-28T00:00:00"/>
    <s v="Standard Class"/>
    <x v="80"/>
    <s v="Jennifer Braxton"/>
    <x v="1"/>
    <s v="United States"/>
    <s v="Milwaukee"/>
    <x v="6"/>
    <n v="53209"/>
    <x v="2"/>
    <s v="OFF-BI-10003460"/>
    <x v="1"/>
    <x v="8"/>
    <s v="Acco 3-Hole Punch"/>
    <n v="21.9"/>
    <n v="5"/>
    <n v="0"/>
    <n v="10.511999999999999"/>
  </r>
  <r>
    <n v="7352"/>
    <x v="3658"/>
    <x v="3"/>
    <x v="468"/>
    <d v="2014-11-17T00:00:00"/>
    <s v="Standard Class"/>
    <x v="485"/>
    <s v="Gary Hwang"/>
    <x v="0"/>
    <s v="United States"/>
    <s v="Modesto"/>
    <x v="1"/>
    <n v="95351"/>
    <x v="1"/>
    <s v="TEC-AC-10001772"/>
    <x v="2"/>
    <x v="11"/>
    <s v="Memorex Mini Travel Drive 16 GB USB 2.0 Flash Drive"/>
    <n v="111.79"/>
    <n v="7"/>
    <n v="0"/>
    <n v="43.598100000000002"/>
  </r>
  <r>
    <n v="7353"/>
    <x v="3659"/>
    <x v="3"/>
    <x v="633"/>
    <d v="2014-03-19T00:00:00"/>
    <s v="Second Class"/>
    <x v="377"/>
    <s v="Matthew Grinstein"/>
    <x v="2"/>
    <s v="United States"/>
    <s v="Lakewood"/>
    <x v="24"/>
    <n v="44107"/>
    <x v="3"/>
    <s v="TEC-PH-10003505"/>
    <x v="2"/>
    <x v="7"/>
    <s v="Geemarc AmpliPOWER60"/>
    <n v="445.44"/>
    <n v="8"/>
    <n v="0.4"/>
    <n v="-81.664000000000044"/>
  </r>
  <r>
    <n v="7354"/>
    <x v="3660"/>
    <x v="0"/>
    <x v="897"/>
    <d v="2013-09-30T00:00:00"/>
    <s v="Standard Class"/>
    <x v="372"/>
    <s v="Robert Dilbeck"/>
    <x v="2"/>
    <s v="United States"/>
    <s v="Philadelphia"/>
    <x v="9"/>
    <n v="19134"/>
    <x v="3"/>
    <s v="OFF-LA-10004484"/>
    <x v="1"/>
    <x v="2"/>
    <s v="Avery 476"/>
    <n v="16.520000000000003"/>
    <n v="5"/>
    <n v="0.2"/>
    <n v="5.368999999999998"/>
  </r>
  <r>
    <n v="7355"/>
    <x v="3661"/>
    <x v="3"/>
    <x v="695"/>
    <d v="2014-02-14T00:00:00"/>
    <s v="Standard Class"/>
    <x v="381"/>
    <s v="Skye Norling"/>
    <x v="2"/>
    <s v="United States"/>
    <s v="San Francisco"/>
    <x v="1"/>
    <n v="94109"/>
    <x v="1"/>
    <s v="OFF-PA-10001593"/>
    <x v="1"/>
    <x v="10"/>
    <s v="Xerox 1947"/>
    <n v="29.900000000000002"/>
    <n v="5"/>
    <n v="0"/>
    <n v="13.454999999999998"/>
  </r>
  <r>
    <n v="7356"/>
    <x v="3662"/>
    <x v="1"/>
    <x v="620"/>
    <d v="2013-01-02T00:00:00"/>
    <s v="Second Class"/>
    <x v="706"/>
    <s v="Anna Häberlin"/>
    <x v="1"/>
    <s v="United States"/>
    <s v="Detroit"/>
    <x v="12"/>
    <n v="48205"/>
    <x v="2"/>
    <s v="OFF-BI-10004139"/>
    <x v="1"/>
    <x v="8"/>
    <s v="Fellowes Presentation Covers for Comb Binding Machines"/>
    <n v="116.4"/>
    <n v="8"/>
    <n v="0"/>
    <n v="52.379999999999995"/>
  </r>
  <r>
    <n v="7357"/>
    <x v="3663"/>
    <x v="0"/>
    <x v="790"/>
    <d v="2013-10-15T00:00:00"/>
    <s v="Standard Class"/>
    <x v="595"/>
    <s v="Maria Zettner"/>
    <x v="2"/>
    <s v="United States"/>
    <s v="Phoenix"/>
    <x v="16"/>
    <n v="85023"/>
    <x v="1"/>
    <s v="OFF-AR-10001315"/>
    <x v="1"/>
    <x v="6"/>
    <s v="Newell 310"/>
    <n v="1.4080000000000001"/>
    <n v="1"/>
    <n v="0.2"/>
    <n v="0.15839999999999993"/>
  </r>
  <r>
    <n v="7358"/>
    <x v="3663"/>
    <x v="0"/>
    <x v="790"/>
    <d v="2013-10-15T00:00:00"/>
    <s v="Standard Class"/>
    <x v="595"/>
    <s v="Maria Zettner"/>
    <x v="2"/>
    <s v="United States"/>
    <s v="Phoenix"/>
    <x v="16"/>
    <n v="85023"/>
    <x v="1"/>
    <s v="FUR-FU-10001488"/>
    <x v="0"/>
    <x v="5"/>
    <s v="Tenex 46&quot; x 60&quot; Computer Anti-Static Chairmat, Rectangular Shaped"/>
    <n v="169.56800000000001"/>
    <n v="2"/>
    <n v="0.2"/>
    <n v="0"/>
  </r>
  <r>
    <n v="7359"/>
    <x v="3664"/>
    <x v="2"/>
    <x v="125"/>
    <d v="2012-01-03T00:00:00"/>
    <s v="Second Class"/>
    <x v="753"/>
    <s v="Alex Russell"/>
    <x v="1"/>
    <s v="United States"/>
    <s v="Philadelphia"/>
    <x v="9"/>
    <n v="19143"/>
    <x v="3"/>
    <s v="TEC-PH-10002170"/>
    <x v="2"/>
    <x v="7"/>
    <s v="ClearSounds CSC500 Amplified Spirit Phone Corded phone"/>
    <n v="251.96399999999994"/>
    <n v="6"/>
    <n v="0.4"/>
    <n v="-50.392799999999994"/>
  </r>
  <r>
    <n v="7360"/>
    <x v="3664"/>
    <x v="2"/>
    <x v="125"/>
    <d v="2012-01-03T00:00:00"/>
    <s v="Second Class"/>
    <x v="753"/>
    <s v="Alex Russell"/>
    <x v="1"/>
    <s v="United States"/>
    <s v="Philadelphia"/>
    <x v="9"/>
    <n v="19143"/>
    <x v="3"/>
    <s v="FUR-TA-10004575"/>
    <x v="0"/>
    <x v="3"/>
    <s v="Hon 5100 Series Wood Tables"/>
    <n v="523.76400000000001"/>
    <n v="3"/>
    <n v="0.4"/>
    <n v="-192.04680000000008"/>
  </r>
  <r>
    <n v="7361"/>
    <x v="3665"/>
    <x v="0"/>
    <x v="408"/>
    <d v="2013-04-15T00:00:00"/>
    <s v="First Class"/>
    <x v="639"/>
    <s v="Jason Fortune-"/>
    <x v="0"/>
    <s v="United States"/>
    <s v="Los Angeles"/>
    <x v="1"/>
    <n v="90036"/>
    <x v="1"/>
    <s v="OFF-PA-10000809"/>
    <x v="1"/>
    <x v="10"/>
    <s v="Xerox 206"/>
    <n v="19.440000000000001"/>
    <n v="3"/>
    <n v="0"/>
    <n v="9.3312000000000008"/>
  </r>
  <r>
    <n v="7362"/>
    <x v="3665"/>
    <x v="0"/>
    <x v="408"/>
    <d v="2013-04-15T00:00:00"/>
    <s v="First Class"/>
    <x v="639"/>
    <s v="Jason Fortune-"/>
    <x v="0"/>
    <s v="United States"/>
    <s v="Los Angeles"/>
    <x v="1"/>
    <n v="90036"/>
    <x v="1"/>
    <s v="FUR-CH-10000225"/>
    <x v="0"/>
    <x v="1"/>
    <s v="Global Geo Office Task Chair, Gray"/>
    <n v="194.35200000000003"/>
    <n v="3"/>
    <n v="0.2"/>
    <n v="-36.441000000000031"/>
  </r>
  <r>
    <n v="7363"/>
    <x v="3665"/>
    <x v="0"/>
    <x v="408"/>
    <d v="2013-04-15T00:00:00"/>
    <s v="First Class"/>
    <x v="639"/>
    <s v="Jason Fortune-"/>
    <x v="0"/>
    <s v="United States"/>
    <s v="Los Angeles"/>
    <x v="1"/>
    <n v="90036"/>
    <x v="1"/>
    <s v="OFF-BI-10003707"/>
    <x v="1"/>
    <x v="8"/>
    <s v="Aluminum Screw Posts"/>
    <n v="36.624000000000002"/>
    <n v="3"/>
    <n v="0.2"/>
    <n v="13.734"/>
  </r>
  <r>
    <n v="7364"/>
    <x v="3666"/>
    <x v="0"/>
    <x v="85"/>
    <d v="2013-12-05T00:00:00"/>
    <s v="Standard Class"/>
    <x v="103"/>
    <s v="David Smith"/>
    <x v="1"/>
    <s v="United States"/>
    <s v="Philadelphia"/>
    <x v="9"/>
    <n v="19140"/>
    <x v="3"/>
    <s v="TEC-PH-10004539"/>
    <x v="2"/>
    <x v="7"/>
    <s v="Wireless Extenders zBoost YX545 SOHO Signal Booster"/>
    <n v="340.18200000000002"/>
    <n v="3"/>
    <n v="0.4"/>
    <n v="-73.706100000000021"/>
  </r>
  <r>
    <n v="7365"/>
    <x v="3666"/>
    <x v="0"/>
    <x v="85"/>
    <d v="2013-12-05T00:00:00"/>
    <s v="Standard Class"/>
    <x v="103"/>
    <s v="David Smith"/>
    <x v="1"/>
    <s v="United States"/>
    <s v="Philadelphia"/>
    <x v="9"/>
    <n v="19140"/>
    <x v="3"/>
    <s v="OFF-FA-10004076"/>
    <x v="1"/>
    <x v="13"/>
    <s v="Translucent Push Pins by OIC"/>
    <n v="12.672000000000001"/>
    <n v="8"/>
    <n v="0.2"/>
    <n v="2.6927999999999992"/>
  </r>
  <r>
    <n v="7366"/>
    <x v="3666"/>
    <x v="0"/>
    <x v="85"/>
    <d v="2013-12-05T00:00:00"/>
    <s v="Standard Class"/>
    <x v="103"/>
    <s v="David Smith"/>
    <x v="1"/>
    <s v="United States"/>
    <s v="Philadelphia"/>
    <x v="9"/>
    <n v="19140"/>
    <x v="3"/>
    <s v="OFF-BI-10003166"/>
    <x v="1"/>
    <x v="8"/>
    <s v="GBC Plasticlear Binding Covers"/>
    <n v="6.8880000000000017"/>
    <n v="2"/>
    <n v="0.7"/>
    <n v="-5.0511999999999997"/>
  </r>
  <r>
    <n v="7367"/>
    <x v="3666"/>
    <x v="0"/>
    <x v="85"/>
    <d v="2013-12-05T00:00:00"/>
    <s v="Standard Class"/>
    <x v="103"/>
    <s v="David Smith"/>
    <x v="1"/>
    <s v="United States"/>
    <s v="Philadelphia"/>
    <x v="9"/>
    <n v="19140"/>
    <x v="3"/>
    <s v="OFF-ST-10002301"/>
    <x v="1"/>
    <x v="4"/>
    <s v="Tennsco Commercial Shelving"/>
    <n v="32.544000000000004"/>
    <n v="2"/>
    <n v="0.2"/>
    <n v="-7.7292000000000041"/>
  </r>
  <r>
    <n v="7368"/>
    <x v="3666"/>
    <x v="0"/>
    <x v="85"/>
    <d v="2013-12-05T00:00:00"/>
    <s v="Standard Class"/>
    <x v="103"/>
    <s v="David Smith"/>
    <x v="1"/>
    <s v="United States"/>
    <s v="Philadelphia"/>
    <x v="9"/>
    <n v="19140"/>
    <x v="3"/>
    <s v="FUR-CH-10002647"/>
    <x v="0"/>
    <x v="1"/>
    <s v="Situations Contoured Folding Chairs, 4/Set"/>
    <n v="347.80200000000002"/>
    <n v="7"/>
    <n v="0.3"/>
    <n v="-24.842999999999961"/>
  </r>
  <r>
    <n v="7369"/>
    <x v="3667"/>
    <x v="3"/>
    <x v="4"/>
    <d v="2014-04-18T00:00:00"/>
    <s v="First Class"/>
    <x v="162"/>
    <s v="Bart Pistole"/>
    <x v="1"/>
    <s v="United States"/>
    <s v="Miami"/>
    <x v="2"/>
    <n v="33180"/>
    <x v="0"/>
    <s v="OFF-BI-10004654"/>
    <x v="1"/>
    <x v="8"/>
    <s v="VariCap6 Expandable Binder"/>
    <n v="15.570000000000004"/>
    <n v="3"/>
    <n v="0.7"/>
    <n v="-11.936999999999998"/>
  </r>
  <r>
    <n v="7370"/>
    <x v="3668"/>
    <x v="1"/>
    <x v="1000"/>
    <d v="2012-03-11T00:00:00"/>
    <s v="Second Class"/>
    <x v="592"/>
    <s v="Toby Gnade"/>
    <x v="0"/>
    <s v="United States"/>
    <s v="Raleigh"/>
    <x v="3"/>
    <n v="27604"/>
    <x v="0"/>
    <s v="OFF-LA-10001175"/>
    <x v="1"/>
    <x v="2"/>
    <s v="Avery 514"/>
    <n v="4.6079999999999997"/>
    <n v="2"/>
    <n v="0.2"/>
    <n v="1.6704000000000001"/>
  </r>
  <r>
    <n v="7371"/>
    <x v="3669"/>
    <x v="2"/>
    <x v="919"/>
    <d v="2011-11-01T00:00:00"/>
    <s v="Standard Class"/>
    <x v="387"/>
    <s v="Bill Tyler"/>
    <x v="1"/>
    <s v="United States"/>
    <s v="Garden City"/>
    <x v="41"/>
    <n v="67846"/>
    <x v="2"/>
    <s v="TEC-PH-10001336"/>
    <x v="2"/>
    <x v="7"/>
    <s v="Digium D40 VoIP phone"/>
    <n v="257.98"/>
    <n v="2"/>
    <n v="0"/>
    <n v="74.8142"/>
  </r>
  <r>
    <n v="7372"/>
    <x v="3670"/>
    <x v="3"/>
    <x v="363"/>
    <d v="2014-01-10T00:00:00"/>
    <s v="Second Class"/>
    <x v="440"/>
    <s v="Jamie Frazer"/>
    <x v="0"/>
    <s v="United States"/>
    <s v="Long Beach"/>
    <x v="1"/>
    <n v="90805"/>
    <x v="1"/>
    <s v="OFF-ST-10000760"/>
    <x v="1"/>
    <x v="4"/>
    <s v="Eldon Fold 'N Roll Cart System"/>
    <n v="153.78"/>
    <n v="11"/>
    <n v="0"/>
    <n v="44.596199999999996"/>
  </r>
  <r>
    <n v="7373"/>
    <x v="3670"/>
    <x v="3"/>
    <x v="363"/>
    <d v="2014-01-10T00:00:00"/>
    <s v="Second Class"/>
    <x v="440"/>
    <s v="Jamie Frazer"/>
    <x v="0"/>
    <s v="United States"/>
    <s v="Long Beach"/>
    <x v="1"/>
    <n v="90805"/>
    <x v="1"/>
    <s v="OFF-ST-10002301"/>
    <x v="1"/>
    <x v="4"/>
    <s v="Tennsco Commercial Shelving"/>
    <n v="61.019999999999996"/>
    <n v="3"/>
    <n v="0"/>
    <n v="0.61019999999999541"/>
  </r>
  <r>
    <n v="7374"/>
    <x v="3670"/>
    <x v="3"/>
    <x v="363"/>
    <d v="2014-01-10T00:00:00"/>
    <s v="Second Class"/>
    <x v="440"/>
    <s v="Jamie Frazer"/>
    <x v="0"/>
    <s v="United States"/>
    <s v="Long Beach"/>
    <x v="1"/>
    <n v="90805"/>
    <x v="1"/>
    <s v="OFF-SU-10004884"/>
    <x v="1"/>
    <x v="14"/>
    <s v="Acme Galleria Hot Forged Steel Scissors with Colored Handles"/>
    <n v="110.11"/>
    <n v="7"/>
    <n v="0"/>
    <n v="31.931899999999988"/>
  </r>
  <r>
    <n v="7375"/>
    <x v="3670"/>
    <x v="3"/>
    <x v="363"/>
    <d v="2014-01-10T00:00:00"/>
    <s v="Second Class"/>
    <x v="440"/>
    <s v="Jamie Frazer"/>
    <x v="0"/>
    <s v="United States"/>
    <s v="Long Beach"/>
    <x v="1"/>
    <n v="90805"/>
    <x v="1"/>
    <s v="OFF-FA-10003112"/>
    <x v="1"/>
    <x v="13"/>
    <s v="Staples"/>
    <n v="7.89"/>
    <n v="1"/>
    <n v="0"/>
    <n v="3.5504999999999995"/>
  </r>
  <r>
    <n v="7376"/>
    <x v="3671"/>
    <x v="3"/>
    <x v="802"/>
    <d v="2014-08-21T00:00:00"/>
    <s v="Standard Class"/>
    <x v="149"/>
    <s v="Michael Kennedy"/>
    <x v="1"/>
    <s v="United States"/>
    <s v="San Diego"/>
    <x v="1"/>
    <n v="92037"/>
    <x v="1"/>
    <s v="OFF-BI-10000069"/>
    <x v="1"/>
    <x v="8"/>
    <s v="GBC Prepunched Paper, 19-Hole, for Binding Systems, 24-lb"/>
    <n v="36.024000000000001"/>
    <n v="3"/>
    <n v="0.2"/>
    <n v="11.707799999999995"/>
  </r>
  <r>
    <n v="7377"/>
    <x v="3672"/>
    <x v="3"/>
    <x v="808"/>
    <d v="2014-11-06T00:00:00"/>
    <s v="First Class"/>
    <x v="55"/>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x v="305"/>
    <s v="Mike Caudle"/>
    <x v="1"/>
    <s v="United States"/>
    <s v="Seattle"/>
    <x v="4"/>
    <n v="98115"/>
    <x v="1"/>
    <s v="OFF-ST-10001321"/>
    <x v="1"/>
    <x v="4"/>
    <s v="Decoflex Hanging Personal Folder File, Blue"/>
    <n v="92.52"/>
    <n v="6"/>
    <n v="0"/>
    <n v="24.980400000000007"/>
  </r>
  <r>
    <n v="7379"/>
    <x v="3674"/>
    <x v="1"/>
    <x v="70"/>
    <d v="2012-05-31T00:00:00"/>
    <s v="Same Day"/>
    <x v="761"/>
    <s v="Muhammed Lee"/>
    <x v="0"/>
    <s v="United States"/>
    <s v="Fayetteville"/>
    <x v="3"/>
    <n v="28314"/>
    <x v="0"/>
    <s v="OFF-AR-10003504"/>
    <x v="1"/>
    <x v="6"/>
    <s v="Newell 347"/>
    <n v="10.272000000000002"/>
    <n v="3"/>
    <n v="0.2"/>
    <n v="1.1555999999999984"/>
  </r>
  <r>
    <n v="7380"/>
    <x v="3675"/>
    <x v="0"/>
    <x v="1160"/>
    <d v="2013-09-19T00:00:00"/>
    <s v="Standard Class"/>
    <x v="8"/>
    <s v="Alejandro Grove"/>
    <x v="0"/>
    <s v="United States"/>
    <s v="Omaha"/>
    <x v="8"/>
    <n v="68104"/>
    <x v="2"/>
    <s v="OFF-ST-10000419"/>
    <x v="1"/>
    <x v="4"/>
    <s v="Rogers Jumbo File, Granite"/>
    <n v="40.74"/>
    <n v="3"/>
    <n v="0"/>
    <n v="0.4073999999999991"/>
  </r>
  <r>
    <n v="7381"/>
    <x v="3675"/>
    <x v="0"/>
    <x v="1160"/>
    <d v="2013-09-19T00:00:00"/>
    <s v="Standard Class"/>
    <x v="8"/>
    <s v="Alejandro Grove"/>
    <x v="0"/>
    <s v="United States"/>
    <s v="Omaha"/>
    <x v="8"/>
    <n v="68104"/>
    <x v="2"/>
    <s v="OFF-LA-10004559"/>
    <x v="1"/>
    <x v="2"/>
    <s v="Avery 49"/>
    <n v="14.399999999999999"/>
    <n v="5"/>
    <n v="0"/>
    <n v="7.056"/>
  </r>
  <r>
    <n v="7382"/>
    <x v="3675"/>
    <x v="0"/>
    <x v="1160"/>
    <d v="2013-09-19T00:00:00"/>
    <s v="Standard Class"/>
    <x v="8"/>
    <s v="Alejandro Grove"/>
    <x v="0"/>
    <s v="United States"/>
    <s v="Omaha"/>
    <x v="8"/>
    <n v="68104"/>
    <x v="2"/>
    <s v="TEC-PH-10001644"/>
    <x v="2"/>
    <x v="7"/>
    <s v="BlueLounge Milo Smartphone Stand, White/Metallic"/>
    <n v="149.94999999999999"/>
    <n v="5"/>
    <n v="0"/>
    <n v="41.986000000000004"/>
  </r>
  <r>
    <n v="7383"/>
    <x v="3675"/>
    <x v="0"/>
    <x v="1160"/>
    <d v="2013-09-19T00:00:00"/>
    <s v="Standard Class"/>
    <x v="8"/>
    <s v="Alejandro Grove"/>
    <x v="0"/>
    <s v="United States"/>
    <s v="Omaha"/>
    <x v="8"/>
    <n v="68104"/>
    <x v="2"/>
    <s v="OFF-SU-10004782"/>
    <x v="1"/>
    <x v="14"/>
    <s v="Elite 5&quot; Scissors"/>
    <n v="16.899999999999999"/>
    <n v="2"/>
    <n v="0"/>
    <n v="5.0699999999999985"/>
  </r>
  <r>
    <n v="7384"/>
    <x v="3675"/>
    <x v="0"/>
    <x v="1160"/>
    <d v="2013-09-19T00:00:00"/>
    <s v="Standard Class"/>
    <x v="8"/>
    <s v="Alejandro Grove"/>
    <x v="0"/>
    <s v="United States"/>
    <s v="Omaha"/>
    <x v="8"/>
    <n v="68104"/>
    <x v="2"/>
    <s v="OFF-PA-10002250"/>
    <x v="1"/>
    <x v="10"/>
    <s v="Things To Do Today Pad"/>
    <n v="17.61"/>
    <n v="3"/>
    <n v="0"/>
    <n v="8.4527999999999999"/>
  </r>
  <r>
    <n v="7385"/>
    <x v="3675"/>
    <x v="0"/>
    <x v="1160"/>
    <d v="2013-09-19T00:00:00"/>
    <s v="Standard Class"/>
    <x v="8"/>
    <s v="Alejandro Grove"/>
    <x v="0"/>
    <s v="United States"/>
    <s v="Omaha"/>
    <x v="8"/>
    <n v="68104"/>
    <x v="2"/>
    <s v="OFF-AP-10001394"/>
    <x v="1"/>
    <x v="9"/>
    <s v="Harmony Air Purifier"/>
    <n v="378"/>
    <n v="2"/>
    <n v="0"/>
    <n v="136.07999999999998"/>
  </r>
  <r>
    <n v="7386"/>
    <x v="3675"/>
    <x v="0"/>
    <x v="1160"/>
    <d v="2013-09-19T00:00:00"/>
    <s v="Standard Class"/>
    <x v="8"/>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x v="8"/>
    <s v="Alejandro Grove"/>
    <x v="0"/>
    <s v="United States"/>
    <s v="Omaha"/>
    <x v="8"/>
    <n v="68104"/>
    <x v="2"/>
    <s v="OFF-ST-10004340"/>
    <x v="1"/>
    <x v="4"/>
    <s v="Fellowes Mobile File Cart, Black"/>
    <n v="373.08"/>
    <n v="6"/>
    <n v="0"/>
    <n v="100.73160000000001"/>
  </r>
  <r>
    <n v="7388"/>
    <x v="3675"/>
    <x v="0"/>
    <x v="1160"/>
    <d v="2013-09-19T00:00:00"/>
    <s v="Standard Class"/>
    <x v="8"/>
    <s v="Alejandro Grove"/>
    <x v="0"/>
    <s v="United States"/>
    <s v="Omaha"/>
    <x v="8"/>
    <n v="68104"/>
    <x v="2"/>
    <s v="FUR-FU-10003664"/>
    <x v="0"/>
    <x v="5"/>
    <s v="Electrix Architect's Clamp-On Swing Arm Lamp, Black"/>
    <n v="1336.4399999999998"/>
    <n v="14"/>
    <n v="0"/>
    <n v="387.56759999999986"/>
  </r>
  <r>
    <n v="7389"/>
    <x v="3675"/>
    <x v="0"/>
    <x v="1160"/>
    <d v="2013-09-19T00:00:00"/>
    <s v="Standard Class"/>
    <x v="8"/>
    <s v="Alejandro Grove"/>
    <x v="0"/>
    <s v="United States"/>
    <s v="Omaha"/>
    <x v="8"/>
    <n v="68104"/>
    <x v="2"/>
    <s v="TEC-PH-10004897"/>
    <x v="2"/>
    <x v="7"/>
    <s v="Mediabridge Sport Armband iPhone 5s"/>
    <n v="29.97"/>
    <n v="3"/>
    <n v="0"/>
    <n v="0.29969999999999963"/>
  </r>
  <r>
    <n v="7390"/>
    <x v="3676"/>
    <x v="3"/>
    <x v="1161"/>
    <d v="2014-12-04T00:00:00"/>
    <s v="Standard Class"/>
    <x v="74"/>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x v="74"/>
    <s v="Ted Trevino"/>
    <x v="0"/>
    <s v="United States"/>
    <s v="Chattanooga"/>
    <x v="18"/>
    <n v="37421"/>
    <x v="0"/>
    <s v="FUR-FU-10004017"/>
    <x v="0"/>
    <x v="5"/>
    <s v="Executive Impressions 13&quot; Chairman Wall Clock"/>
    <n v="101.52000000000001"/>
    <n v="5"/>
    <n v="0.2"/>
    <n v="19.034999999999989"/>
  </r>
  <r>
    <n v="7392"/>
    <x v="3677"/>
    <x v="3"/>
    <x v="769"/>
    <d v="2014-12-08T00:00:00"/>
    <s v="Second Class"/>
    <x v="398"/>
    <s v="Larry Tron"/>
    <x v="0"/>
    <s v="United States"/>
    <s v="Fairfield"/>
    <x v="24"/>
    <n v="45014"/>
    <x v="3"/>
    <s v="OFF-PA-10000241"/>
    <x v="1"/>
    <x v="10"/>
    <s v="IBM Multi-Purpose Copy Paper, 8 1/2 x 11&quot;, Case"/>
    <n v="74.352000000000004"/>
    <n v="3"/>
    <n v="0.2"/>
    <n v="23.234999999999992"/>
  </r>
  <r>
    <n v="7393"/>
    <x v="3678"/>
    <x v="3"/>
    <x v="743"/>
    <d v="2014-05-07T00:00:00"/>
    <s v="Standard Class"/>
    <x v="732"/>
    <s v="Dorothy Dickinson"/>
    <x v="0"/>
    <s v="United States"/>
    <s v="Los Angeles"/>
    <x v="1"/>
    <n v="90049"/>
    <x v="1"/>
    <s v="OFF-PA-10003016"/>
    <x v="1"/>
    <x v="10"/>
    <s v="Adams &quot;While You Were Out&quot; Message Pads"/>
    <n v="15.700000000000001"/>
    <n v="5"/>
    <n v="0"/>
    <n v="7.0649999999999995"/>
  </r>
  <r>
    <n v="7394"/>
    <x v="3678"/>
    <x v="3"/>
    <x v="743"/>
    <d v="2014-05-07T00:00:00"/>
    <s v="Standard Class"/>
    <x v="732"/>
    <s v="Dorothy Dickinson"/>
    <x v="0"/>
    <s v="United States"/>
    <s v="Los Angeles"/>
    <x v="1"/>
    <n v="90049"/>
    <x v="1"/>
    <s v="OFF-AR-10001615"/>
    <x v="1"/>
    <x v="6"/>
    <s v="Newell 34"/>
    <n v="59.519999999999996"/>
    <n v="3"/>
    <n v="0"/>
    <n v="15.475200000000001"/>
  </r>
  <r>
    <n v="7395"/>
    <x v="3678"/>
    <x v="3"/>
    <x v="743"/>
    <d v="2014-05-07T00:00:00"/>
    <s v="Standard Class"/>
    <x v="732"/>
    <s v="Dorothy Dickinson"/>
    <x v="0"/>
    <s v="United States"/>
    <s v="Los Angeles"/>
    <x v="1"/>
    <n v="90049"/>
    <x v="1"/>
    <s v="OFF-PA-10002713"/>
    <x v="1"/>
    <x v="10"/>
    <s v="Adams Phone Message Book, 200 Message Capacity, 8 1/16” x 11”"/>
    <n v="34.4"/>
    <n v="5"/>
    <n v="0"/>
    <n v="15.823999999999998"/>
  </r>
  <r>
    <n v="7396"/>
    <x v="3679"/>
    <x v="0"/>
    <x v="591"/>
    <d v="2013-12-31T00:00:00"/>
    <s v="Standard Class"/>
    <x v="715"/>
    <s v="Darren Budd"/>
    <x v="1"/>
    <s v="United States"/>
    <s v="New York City"/>
    <x v="15"/>
    <n v="10024"/>
    <x v="3"/>
    <s v="FUR-TA-10002958"/>
    <x v="0"/>
    <x v="3"/>
    <s v="Bevis Oval Conference Table, Walnut"/>
    <n v="313.17599999999999"/>
    <n v="2"/>
    <n v="0.4"/>
    <n v="-120.05080000000007"/>
  </r>
  <r>
    <n v="7397"/>
    <x v="3679"/>
    <x v="0"/>
    <x v="591"/>
    <d v="2013-12-31T00:00:00"/>
    <s v="Standard Class"/>
    <x v="715"/>
    <s v="Darren Budd"/>
    <x v="1"/>
    <s v="United States"/>
    <s v="New York City"/>
    <x v="15"/>
    <n v="10024"/>
    <x v="3"/>
    <s v="FUR-CH-10003746"/>
    <x v="0"/>
    <x v="1"/>
    <s v="Hon 4070 Series Pagoda Round Back Stacking Chairs"/>
    <n v="866.64599999999996"/>
    <n v="3"/>
    <n v="0.1"/>
    <n v="173.32919999999999"/>
  </r>
  <r>
    <n v="7398"/>
    <x v="3680"/>
    <x v="2"/>
    <x v="587"/>
    <d v="2011-09-30T00:00:00"/>
    <s v="Same Day"/>
    <x v="678"/>
    <s v="Dario Medina"/>
    <x v="1"/>
    <s v="United States"/>
    <s v="Fairfield"/>
    <x v="24"/>
    <n v="45014"/>
    <x v="3"/>
    <s v="OFF-AP-10003217"/>
    <x v="1"/>
    <x v="9"/>
    <s v="Eureka Sanitaire  Commercial Upright"/>
    <n v="795.40800000000013"/>
    <n v="6"/>
    <n v="0.2"/>
    <n v="59.655599999999993"/>
  </r>
  <r>
    <n v="7399"/>
    <x v="3681"/>
    <x v="2"/>
    <x v="136"/>
    <d v="2011-07-15T00:00:00"/>
    <s v="Second Class"/>
    <x v="250"/>
    <s v="Max Engle"/>
    <x v="0"/>
    <s v="United States"/>
    <s v="Chicago"/>
    <x v="10"/>
    <n v="60610"/>
    <x v="2"/>
    <s v="OFF-PA-10001526"/>
    <x v="1"/>
    <x v="10"/>
    <s v="Xerox 1949"/>
    <n v="35.856000000000002"/>
    <n v="9"/>
    <n v="0.2"/>
    <n v="12.997800000000003"/>
  </r>
  <r>
    <n v="7400"/>
    <x v="3681"/>
    <x v="2"/>
    <x v="136"/>
    <d v="2011-07-15T00:00:00"/>
    <s v="Second Class"/>
    <x v="250"/>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x v="309"/>
    <s v="Toby Ritter"/>
    <x v="0"/>
    <s v="United States"/>
    <s v="Seattle"/>
    <x v="4"/>
    <n v="98103"/>
    <x v="1"/>
    <s v="FUR-FU-10003039"/>
    <x v="0"/>
    <x v="5"/>
    <s v="Howard Miller 11-1/2&quot; Diameter Grantwood Wall Clock"/>
    <n v="43.13"/>
    <n v="1"/>
    <n v="0"/>
    <n v="14.664200000000001"/>
  </r>
  <r>
    <n v="7402"/>
    <x v="3682"/>
    <x v="0"/>
    <x v="162"/>
    <d v="2013-09-14T00:00:00"/>
    <s v="Standard Class"/>
    <x v="309"/>
    <s v="Toby Ritter"/>
    <x v="0"/>
    <s v="United States"/>
    <s v="Seattle"/>
    <x v="4"/>
    <n v="98103"/>
    <x v="1"/>
    <s v="OFF-PA-10002615"/>
    <x v="1"/>
    <x v="10"/>
    <s v="Ampad Gold Fibre Wirebound Steno Books, 6&quot; x 9&quot;, Gregg Ruled"/>
    <n v="30.87"/>
    <n v="7"/>
    <n v="0"/>
    <n v="14.200199999999999"/>
  </r>
  <r>
    <n v="7403"/>
    <x v="3683"/>
    <x v="3"/>
    <x v="634"/>
    <d v="2014-08-11T00:00:00"/>
    <s v="Standard Class"/>
    <x v="129"/>
    <s v="Shahid Hopkins"/>
    <x v="0"/>
    <s v="United States"/>
    <s v="New York City"/>
    <x v="15"/>
    <n v="10011"/>
    <x v="3"/>
    <s v="OFF-SU-10002573"/>
    <x v="1"/>
    <x v="14"/>
    <s v="Acme 10&quot; Easy Grip Assistive Scissors"/>
    <n v="70.12"/>
    <n v="4"/>
    <n v="0"/>
    <n v="21.035999999999994"/>
  </r>
  <r>
    <n v="7404"/>
    <x v="3684"/>
    <x v="1"/>
    <x v="263"/>
    <d v="2012-05-19T00:00:00"/>
    <s v="Standard Class"/>
    <x v="118"/>
    <s v="Claudia Bergmann"/>
    <x v="1"/>
    <s v="United States"/>
    <s v="Camarillo"/>
    <x v="1"/>
    <n v="93010"/>
    <x v="1"/>
    <s v="FUR-BO-10004015"/>
    <x v="0"/>
    <x v="0"/>
    <s v="Bush Andora Bookcase, Maple/Graphite Gray Finish"/>
    <n v="509.95749999999992"/>
    <n v="5"/>
    <n v="0.15"/>
    <n v="41.996499999999941"/>
  </r>
  <r>
    <n v="7405"/>
    <x v="3684"/>
    <x v="1"/>
    <x v="263"/>
    <d v="2012-05-19T00:00:00"/>
    <s v="Standard Class"/>
    <x v="118"/>
    <s v="Claudia Bergmann"/>
    <x v="1"/>
    <s v="United States"/>
    <s v="Camarillo"/>
    <x v="1"/>
    <n v="93010"/>
    <x v="1"/>
    <s v="FUR-FU-10001979"/>
    <x v="0"/>
    <x v="5"/>
    <s v="Dana Halogen Swing-Arm Architect Lamp"/>
    <n v="122.91"/>
    <n v="3"/>
    <n v="0"/>
    <n v="34.414800000000007"/>
  </r>
  <r>
    <n v="7406"/>
    <x v="3684"/>
    <x v="1"/>
    <x v="263"/>
    <d v="2012-05-19T00:00:00"/>
    <s v="Standard Class"/>
    <x v="118"/>
    <s v="Claudia Bergmann"/>
    <x v="1"/>
    <s v="United States"/>
    <s v="Camarillo"/>
    <x v="1"/>
    <n v="93010"/>
    <x v="1"/>
    <s v="FUR-CH-10003833"/>
    <x v="0"/>
    <x v="1"/>
    <s v="Novimex Fabric Task Chair"/>
    <n v="97.567999999999998"/>
    <n v="2"/>
    <n v="0.2"/>
    <n v="-6.0980000000000025"/>
  </r>
  <r>
    <n v="7407"/>
    <x v="3684"/>
    <x v="1"/>
    <x v="263"/>
    <d v="2012-05-19T00:00:00"/>
    <s v="Standard Class"/>
    <x v="118"/>
    <s v="Claudia Bergmann"/>
    <x v="1"/>
    <s v="United States"/>
    <s v="Camarillo"/>
    <x v="1"/>
    <n v="93010"/>
    <x v="1"/>
    <s v="FUR-CH-10004495"/>
    <x v="0"/>
    <x v="1"/>
    <s v="Global Leather and Oak Executive Chair, Black"/>
    <n v="722.35200000000009"/>
    <n v="3"/>
    <n v="0.2"/>
    <n v="81.264599999999916"/>
  </r>
  <r>
    <n v="7408"/>
    <x v="3685"/>
    <x v="3"/>
    <x v="176"/>
    <d v="2014-01-22T00:00:00"/>
    <s v="First Class"/>
    <x v="586"/>
    <s v="Maris LaWare"/>
    <x v="0"/>
    <s v="United States"/>
    <s v="Chicago"/>
    <x v="10"/>
    <n v="60653"/>
    <x v="2"/>
    <s v="OFF-LA-10001613"/>
    <x v="1"/>
    <x v="2"/>
    <s v="Avery File Folder Labels"/>
    <n v="11.52"/>
    <n v="5"/>
    <n v="0.2"/>
    <n v="4.1760000000000002"/>
  </r>
  <r>
    <n v="7409"/>
    <x v="3686"/>
    <x v="0"/>
    <x v="198"/>
    <d v="2013-06-07T00:00:00"/>
    <s v="Standard Class"/>
    <x v="684"/>
    <s v="Jason Gross"/>
    <x v="1"/>
    <s v="United States"/>
    <s v="Los Angeles"/>
    <x v="1"/>
    <n v="90032"/>
    <x v="1"/>
    <s v="FUR-FU-10003247"/>
    <x v="0"/>
    <x v="5"/>
    <s v="36X48 HARDFLOOR CHAIRMAT"/>
    <n v="167.84"/>
    <n v="8"/>
    <n v="0"/>
    <n v="11.748799999999989"/>
  </r>
  <r>
    <n v="7410"/>
    <x v="3687"/>
    <x v="2"/>
    <x v="918"/>
    <d v="2011-04-12T00:00:00"/>
    <s v="Standard Class"/>
    <x v="365"/>
    <s v="John Stevenson"/>
    <x v="0"/>
    <s v="United States"/>
    <s v="Toledo"/>
    <x v="24"/>
    <n v="43615"/>
    <x v="3"/>
    <s v="FUR-TA-10004442"/>
    <x v="0"/>
    <x v="3"/>
    <s v="Riverside Furniture Stanwyck Manor Table Series"/>
    <n v="172.11"/>
    <n v="1"/>
    <n v="0.4"/>
    <n v="-94.660500000000013"/>
  </r>
  <r>
    <n v="7411"/>
    <x v="3688"/>
    <x v="2"/>
    <x v="149"/>
    <d v="2011-07-24T00:00:00"/>
    <s v="First Class"/>
    <x v="8"/>
    <s v="Alejandro Grove"/>
    <x v="0"/>
    <s v="United States"/>
    <s v="New York City"/>
    <x v="15"/>
    <n v="10011"/>
    <x v="3"/>
    <s v="TEC-AC-10001314"/>
    <x v="2"/>
    <x v="11"/>
    <s v="Case Logic 2.4GHz Wireless Keyboard"/>
    <n v="99.98"/>
    <n v="2"/>
    <n v="0"/>
    <n v="7.9983999999999895"/>
  </r>
  <r>
    <n v="7412"/>
    <x v="3689"/>
    <x v="3"/>
    <x v="1109"/>
    <d v="2014-06-04T00:00:00"/>
    <s v="Standard Class"/>
    <x v="450"/>
    <s v="Michael Granlund"/>
    <x v="2"/>
    <s v="United States"/>
    <s v="Tigard"/>
    <x v="21"/>
    <n v="97224"/>
    <x v="1"/>
    <s v="TEC-PH-10001619"/>
    <x v="2"/>
    <x v="7"/>
    <s v="LG G3"/>
    <n v="156.79200000000003"/>
    <n v="1"/>
    <n v="0.2"/>
    <n v="17.639099999999985"/>
  </r>
  <r>
    <n v="7413"/>
    <x v="3689"/>
    <x v="3"/>
    <x v="1109"/>
    <d v="2014-06-04T00:00:00"/>
    <s v="Standard Class"/>
    <x v="450"/>
    <s v="Michael Granlund"/>
    <x v="2"/>
    <s v="United States"/>
    <s v="Tigard"/>
    <x v="21"/>
    <n v="97224"/>
    <x v="1"/>
    <s v="TEC-AC-10002323"/>
    <x v="2"/>
    <x v="11"/>
    <s v="SanDisk Ultra 32 GB MicroSDHC Class 10 Memory Card"/>
    <n v="35.360000000000007"/>
    <n v="2"/>
    <n v="0.2"/>
    <n v="-3.0939999999999994"/>
  </r>
  <r>
    <n v="7414"/>
    <x v="3689"/>
    <x v="3"/>
    <x v="1109"/>
    <d v="2014-06-04T00:00:00"/>
    <s v="Standard Class"/>
    <x v="450"/>
    <s v="Michael Granlund"/>
    <x v="2"/>
    <s v="United States"/>
    <s v="Tigard"/>
    <x v="21"/>
    <n v="97224"/>
    <x v="1"/>
    <s v="FUR-FU-10000820"/>
    <x v="0"/>
    <x v="5"/>
    <s v="Tensor Brushed Steel Torchiere Floor Lamp"/>
    <n v="13.591999999999999"/>
    <n v="1"/>
    <n v="0.2"/>
    <n v="-0.33980000000000032"/>
  </r>
  <r>
    <n v="7415"/>
    <x v="3690"/>
    <x v="0"/>
    <x v="69"/>
    <d v="2013-03-16T00:00:00"/>
    <s v="Second Class"/>
    <x v="34"/>
    <s v="Stewart Carmichael"/>
    <x v="1"/>
    <s v="United States"/>
    <s v="Philadelphia"/>
    <x v="9"/>
    <n v="19134"/>
    <x v="3"/>
    <s v="FUR-CH-10004287"/>
    <x v="0"/>
    <x v="1"/>
    <s v="SAFCO Arco Folding Chair"/>
    <n v="386.67999999999995"/>
    <n v="2"/>
    <n v="0.3"/>
    <n v="-5.5240000000000293"/>
  </r>
  <r>
    <n v="7416"/>
    <x v="3690"/>
    <x v="0"/>
    <x v="69"/>
    <d v="2013-03-16T00:00:00"/>
    <s v="Second Class"/>
    <x v="34"/>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x v="34"/>
    <s v="Stewart Carmichael"/>
    <x v="1"/>
    <s v="United States"/>
    <s v="Philadelphia"/>
    <x v="9"/>
    <n v="19134"/>
    <x v="3"/>
    <s v="TEC-PH-10001494"/>
    <x v="2"/>
    <x v="7"/>
    <s v="Polycom CX600 IP Phone VoIP phone"/>
    <n v="539.91"/>
    <n v="3"/>
    <n v="0.4"/>
    <n v="-116.98049999999998"/>
  </r>
  <r>
    <n v="7418"/>
    <x v="3690"/>
    <x v="0"/>
    <x v="69"/>
    <d v="2013-03-16T00:00:00"/>
    <s v="Second Class"/>
    <x v="34"/>
    <s v="Stewart Carmichael"/>
    <x v="1"/>
    <s v="United States"/>
    <s v="Philadelphia"/>
    <x v="9"/>
    <n v="19134"/>
    <x v="3"/>
    <s v="OFF-PA-10004996"/>
    <x v="1"/>
    <x v="10"/>
    <s v="Speediset Carbonless Redi-Letter 7&quot; x 8 1/2&quot;"/>
    <n v="41.240000000000009"/>
    <n v="5"/>
    <n v="0.2"/>
    <n v="13.918499999999998"/>
  </r>
  <r>
    <n v="7419"/>
    <x v="3690"/>
    <x v="0"/>
    <x v="69"/>
    <d v="2013-03-16T00:00:00"/>
    <s v="Second Class"/>
    <x v="34"/>
    <s v="Stewart Carmichael"/>
    <x v="1"/>
    <s v="United States"/>
    <s v="Philadelphia"/>
    <x v="9"/>
    <n v="19134"/>
    <x v="3"/>
    <s v="OFF-BI-10004318"/>
    <x v="1"/>
    <x v="8"/>
    <s v="Ibico EB-19 Dual Function Manual Binding System"/>
    <n v="51.897000000000013"/>
    <n v="1"/>
    <n v="0.7"/>
    <n v="-41.517600000000002"/>
  </r>
  <r>
    <n v="7420"/>
    <x v="3690"/>
    <x v="0"/>
    <x v="69"/>
    <d v="2013-03-16T00:00:00"/>
    <s v="Second Class"/>
    <x v="34"/>
    <s v="Stewart Carmichael"/>
    <x v="1"/>
    <s v="United States"/>
    <s v="Philadelphia"/>
    <x v="9"/>
    <n v="19134"/>
    <x v="3"/>
    <s v="OFF-ST-10002574"/>
    <x v="1"/>
    <x v="4"/>
    <s v="SAFCO Commercial Wire Shelving, Black"/>
    <n v="552.55999999999995"/>
    <n v="5"/>
    <n v="0.2"/>
    <n v="-138.13999999999999"/>
  </r>
  <r>
    <n v="7421"/>
    <x v="3690"/>
    <x v="0"/>
    <x v="69"/>
    <d v="2013-03-16T00:00:00"/>
    <s v="Second Class"/>
    <x v="34"/>
    <s v="Stewart Carmichael"/>
    <x v="1"/>
    <s v="United States"/>
    <s v="Philadelphia"/>
    <x v="9"/>
    <n v="19134"/>
    <x v="3"/>
    <s v="OFF-BI-10002353"/>
    <x v="1"/>
    <x v="8"/>
    <s v="GBC VeloBind Cover Sets"/>
    <n v="23.160000000000004"/>
    <n v="5"/>
    <n v="0.7"/>
    <n v="-15.439999999999998"/>
  </r>
  <r>
    <n v="7422"/>
    <x v="3690"/>
    <x v="0"/>
    <x v="69"/>
    <d v="2013-03-16T00:00:00"/>
    <s v="Second Class"/>
    <x v="34"/>
    <s v="Stewart Carmichael"/>
    <x v="1"/>
    <s v="United States"/>
    <s v="Philadelphia"/>
    <x v="9"/>
    <n v="19134"/>
    <x v="3"/>
    <s v="OFF-ST-10003641"/>
    <x v="1"/>
    <x v="4"/>
    <s v="Space Solutions Industrial Galvanized Steel Shelving."/>
    <n v="126.08"/>
    <n v="2"/>
    <n v="0.2"/>
    <n v="-28.367999999999984"/>
  </r>
  <r>
    <n v="7423"/>
    <x v="3690"/>
    <x v="0"/>
    <x v="69"/>
    <d v="2013-03-16T00:00:00"/>
    <s v="Second Class"/>
    <x v="34"/>
    <s v="Stewart Carmichael"/>
    <x v="1"/>
    <s v="United States"/>
    <s v="Philadelphia"/>
    <x v="9"/>
    <n v="19134"/>
    <x v="3"/>
    <s v="TEC-MA-10001148"/>
    <x v="2"/>
    <x v="15"/>
    <s v="Okidata MB491 Multifunction Printer"/>
    <n v="449.1"/>
    <n v="3"/>
    <n v="0.7"/>
    <n v="-643.70999999999981"/>
  </r>
  <r>
    <n v="7424"/>
    <x v="3691"/>
    <x v="3"/>
    <x v="318"/>
    <d v="2014-04-15T00:00:00"/>
    <s v="Standard Class"/>
    <x v="94"/>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x v="94"/>
    <s v="Bruce Stewart"/>
    <x v="0"/>
    <s v="United States"/>
    <s v="Philadelphia"/>
    <x v="9"/>
    <n v="19143"/>
    <x v="3"/>
    <s v="FUR-FU-10003878"/>
    <x v="0"/>
    <x v="5"/>
    <s v="Linden 10&quot; Round Wall Clock, Black"/>
    <n v="36.671999999999997"/>
    <n v="3"/>
    <n v="0.2"/>
    <n v="6.4176000000000002"/>
  </r>
  <r>
    <n v="7426"/>
    <x v="3692"/>
    <x v="0"/>
    <x v="674"/>
    <d v="2013-06-28T00:00:00"/>
    <s v="Second Class"/>
    <x v="95"/>
    <s v="Logan Currie"/>
    <x v="0"/>
    <s v="United States"/>
    <s v="Houston"/>
    <x v="5"/>
    <n v="77070"/>
    <x v="2"/>
    <s v="FUR-CH-10001146"/>
    <x v="0"/>
    <x v="1"/>
    <s v="Global Value Mid-Back Manager's Chair, Gray"/>
    <n v="85.245999999999995"/>
    <n v="2"/>
    <n v="0.3"/>
    <n v="-6.0890000000000057"/>
  </r>
  <r>
    <n v="7427"/>
    <x v="3692"/>
    <x v="0"/>
    <x v="674"/>
    <d v="2013-06-28T00:00:00"/>
    <s v="Second Class"/>
    <x v="95"/>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x v="775"/>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x v="775"/>
    <s v="Mark Haberlin"/>
    <x v="1"/>
    <s v="United States"/>
    <s v="Jackson"/>
    <x v="35"/>
    <n v="39212"/>
    <x v="0"/>
    <s v="OFF-BI-10000309"/>
    <x v="1"/>
    <x v="8"/>
    <s v="GBC Twin Loop Wire Binding Elements, 9/16&quot; Spine, Black"/>
    <n v="30.44"/>
    <n v="2"/>
    <n v="0"/>
    <n v="14.9156"/>
  </r>
  <r>
    <n v="7430"/>
    <x v="3693"/>
    <x v="2"/>
    <x v="461"/>
    <d v="2011-03-21T00:00:00"/>
    <s v="Standard Class"/>
    <x v="775"/>
    <s v="Mark Haberlin"/>
    <x v="1"/>
    <s v="United States"/>
    <s v="Jackson"/>
    <x v="35"/>
    <n v="39212"/>
    <x v="0"/>
    <s v="OFF-PA-10003349"/>
    <x v="1"/>
    <x v="10"/>
    <s v="Xerox 1957"/>
    <n v="12.96"/>
    <n v="2"/>
    <n v="0"/>
    <n v="6.3504000000000005"/>
  </r>
  <r>
    <n v="7431"/>
    <x v="3693"/>
    <x v="2"/>
    <x v="461"/>
    <d v="2011-03-21T00:00:00"/>
    <s v="Standard Class"/>
    <x v="775"/>
    <s v="Mark Haberlin"/>
    <x v="1"/>
    <s v="United States"/>
    <s v="Jackson"/>
    <x v="35"/>
    <n v="39212"/>
    <x v="0"/>
    <s v="OFF-PA-10003063"/>
    <x v="1"/>
    <x v="10"/>
    <s v="EcoTones Memo Sheets"/>
    <n v="16"/>
    <n v="4"/>
    <n v="0"/>
    <n v="7.68"/>
  </r>
  <r>
    <n v="7432"/>
    <x v="3693"/>
    <x v="2"/>
    <x v="461"/>
    <d v="2011-03-21T00:00:00"/>
    <s v="Standard Class"/>
    <x v="775"/>
    <s v="Mark Haberlin"/>
    <x v="1"/>
    <s v="United States"/>
    <s v="Jackson"/>
    <x v="35"/>
    <n v="39212"/>
    <x v="0"/>
    <s v="OFF-AP-10003971"/>
    <x v="1"/>
    <x v="9"/>
    <s v="Belkin 6 Outlet Metallic Surge Strip"/>
    <n v="32.67"/>
    <n v="3"/>
    <n v="0"/>
    <n v="8.4942000000000011"/>
  </r>
  <r>
    <n v="7433"/>
    <x v="3694"/>
    <x v="2"/>
    <x v="128"/>
    <d v="2011-08-13T00:00:00"/>
    <s v="Standard Class"/>
    <x v="742"/>
    <s v="Roger Demir"/>
    <x v="0"/>
    <s v="United States"/>
    <s v="Phoenix"/>
    <x v="16"/>
    <n v="85023"/>
    <x v="1"/>
    <s v="OFF-FA-10004838"/>
    <x v="1"/>
    <x v="13"/>
    <s v="Super Bands, 12/Pack"/>
    <n v="4.4640000000000004"/>
    <n v="3"/>
    <n v="0.2"/>
    <n v="-0.94859999999999989"/>
  </r>
  <r>
    <n v="7434"/>
    <x v="3694"/>
    <x v="2"/>
    <x v="128"/>
    <d v="2011-08-13T00:00:00"/>
    <s v="Standard Class"/>
    <x v="742"/>
    <s v="Roger Demir"/>
    <x v="0"/>
    <s v="United States"/>
    <s v="Phoenix"/>
    <x v="16"/>
    <n v="85023"/>
    <x v="1"/>
    <s v="OFF-BI-10001097"/>
    <x v="1"/>
    <x v="8"/>
    <s v="Avery Hole Reinforcements"/>
    <n v="9.3450000000000024"/>
    <n v="5"/>
    <n v="0.7"/>
    <n v="-6.5414999999999992"/>
  </r>
  <r>
    <n v="7435"/>
    <x v="3695"/>
    <x v="1"/>
    <x v="353"/>
    <d v="2012-07-31T00:00:00"/>
    <s v="Standard Class"/>
    <x v="162"/>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x v="162"/>
    <s v="Bart Pistole"/>
    <x v="1"/>
    <s v="United States"/>
    <s v="Oxnard"/>
    <x v="1"/>
    <n v="93030"/>
    <x v="1"/>
    <s v="OFF-BI-10003314"/>
    <x v="1"/>
    <x v="8"/>
    <s v="Tuff Stuff Recycled Round Ring Binders"/>
    <n v="23.136000000000003"/>
    <n v="6"/>
    <n v="0.2"/>
    <n v="8.3867999999999991"/>
  </r>
  <r>
    <n v="7437"/>
    <x v="3695"/>
    <x v="1"/>
    <x v="353"/>
    <d v="2012-07-31T00:00:00"/>
    <s v="Standard Class"/>
    <x v="162"/>
    <s v="Bart Pistole"/>
    <x v="1"/>
    <s v="United States"/>
    <s v="Oxnard"/>
    <x v="1"/>
    <n v="93030"/>
    <x v="1"/>
    <s v="OFF-AR-10002067"/>
    <x v="1"/>
    <x v="6"/>
    <s v="Newell 334"/>
    <n v="99.2"/>
    <n v="5"/>
    <n v="0"/>
    <n v="25.792000000000002"/>
  </r>
  <r>
    <n v="7438"/>
    <x v="3696"/>
    <x v="2"/>
    <x v="1162"/>
    <d v="2011-02-20T00:00:00"/>
    <s v="Standard Class"/>
    <x v="292"/>
    <s v="Barry Französisch"/>
    <x v="1"/>
    <s v="United States"/>
    <s v="Seattle"/>
    <x v="4"/>
    <n v="98105"/>
    <x v="1"/>
    <s v="OFF-BI-10001031"/>
    <x v="1"/>
    <x v="8"/>
    <s v="Pressboard Data Binders by Wilson Jones"/>
    <n v="21.36"/>
    <n v="5"/>
    <n v="0.2"/>
    <n v="7.2089999999999996"/>
  </r>
  <r>
    <n v="7439"/>
    <x v="3697"/>
    <x v="1"/>
    <x v="539"/>
    <d v="2012-03-27T00:00:00"/>
    <s v="Second Class"/>
    <x v="434"/>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x v="538"/>
    <s v="Janet Lee"/>
    <x v="0"/>
    <s v="United States"/>
    <s v="Los Angeles"/>
    <x v="1"/>
    <n v="90049"/>
    <x v="1"/>
    <s v="OFF-BI-10000138"/>
    <x v="1"/>
    <x v="8"/>
    <s v="Acco Translucent Poly Ring Binders"/>
    <n v="18.72"/>
    <n v="5"/>
    <n v="0.2"/>
    <n v="6.5519999999999996"/>
  </r>
  <r>
    <n v="7441"/>
    <x v="3698"/>
    <x v="3"/>
    <x v="264"/>
    <d v="2014-09-07T00:00:00"/>
    <s v="Standard Class"/>
    <x v="538"/>
    <s v="Janet Lee"/>
    <x v="0"/>
    <s v="United States"/>
    <s v="Los Angeles"/>
    <x v="1"/>
    <n v="90049"/>
    <x v="1"/>
    <s v="FUR-TA-10004607"/>
    <x v="0"/>
    <x v="3"/>
    <s v="Hon 2111 Invitation Series Straight Table"/>
    <n v="236.52800000000002"/>
    <n v="2"/>
    <n v="0.2"/>
    <n v="-2.9566000000000088"/>
  </r>
  <r>
    <n v="7442"/>
    <x v="3699"/>
    <x v="1"/>
    <x v="547"/>
    <d v="2012-11-18T00:00:00"/>
    <s v="First Class"/>
    <x v="189"/>
    <s v="John Grady"/>
    <x v="1"/>
    <s v="United States"/>
    <s v="San Diego"/>
    <x v="1"/>
    <n v="92105"/>
    <x v="1"/>
    <s v="OFF-LA-10003148"/>
    <x v="1"/>
    <x v="2"/>
    <s v="Avery 51"/>
    <n v="18.899999999999999"/>
    <n v="3"/>
    <n v="0"/>
    <n v="8.6939999999999991"/>
  </r>
  <r>
    <n v="7443"/>
    <x v="3700"/>
    <x v="2"/>
    <x v="337"/>
    <d v="2011-12-11T00:00:00"/>
    <s v="First Class"/>
    <x v="778"/>
    <s v="Victoria Pisteka"/>
    <x v="1"/>
    <s v="United States"/>
    <s v="Brownsville"/>
    <x v="5"/>
    <n v="78521"/>
    <x v="2"/>
    <s v="OFF-PA-10001804"/>
    <x v="1"/>
    <x v="10"/>
    <s v="Xerox 195"/>
    <n v="10.688000000000001"/>
    <n v="2"/>
    <n v="0.2"/>
    <n v="3.7407999999999997"/>
  </r>
  <r>
    <n v="7444"/>
    <x v="3700"/>
    <x v="2"/>
    <x v="337"/>
    <d v="2011-12-11T00:00:00"/>
    <s v="First Class"/>
    <x v="778"/>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x v="279"/>
    <s v="Ross DeVincentis"/>
    <x v="2"/>
    <s v="United States"/>
    <s v="Chicago"/>
    <x v="10"/>
    <n v="60610"/>
    <x v="2"/>
    <s v="OFF-PA-10001166"/>
    <x v="1"/>
    <x v="10"/>
    <s v="Xerox 2"/>
    <n v="5.1840000000000011"/>
    <n v="1"/>
    <n v="0.2"/>
    <n v="1.8144"/>
  </r>
  <r>
    <n v="7446"/>
    <x v="3701"/>
    <x v="3"/>
    <x v="447"/>
    <d v="2014-02-08T00:00:00"/>
    <s v="Second Class"/>
    <x v="279"/>
    <s v="Ross DeVincentis"/>
    <x v="2"/>
    <s v="United States"/>
    <s v="Chicago"/>
    <x v="10"/>
    <n v="60610"/>
    <x v="2"/>
    <s v="OFF-PA-10001033"/>
    <x v="1"/>
    <x v="10"/>
    <s v="Xerox 1893"/>
    <n v="65.584000000000003"/>
    <n v="2"/>
    <n v="0.2"/>
    <n v="23.7742"/>
  </r>
  <r>
    <n v="7447"/>
    <x v="3701"/>
    <x v="3"/>
    <x v="447"/>
    <d v="2014-02-08T00:00:00"/>
    <s v="Second Class"/>
    <x v="279"/>
    <s v="Ross DeVincentis"/>
    <x v="2"/>
    <s v="United States"/>
    <s v="Chicago"/>
    <x v="10"/>
    <n v="60610"/>
    <x v="2"/>
    <s v="FUR-FU-10004597"/>
    <x v="0"/>
    <x v="5"/>
    <s v="Eldon Cleatmat Chair Mats for Medium Pile Carpets"/>
    <n v="22.200000000000003"/>
    <n v="1"/>
    <n v="0.6"/>
    <n v="-26.084999999999994"/>
  </r>
  <r>
    <n v="7448"/>
    <x v="3701"/>
    <x v="3"/>
    <x v="447"/>
    <d v="2014-02-08T00:00:00"/>
    <s v="Second Class"/>
    <x v="279"/>
    <s v="Ross DeVincentis"/>
    <x v="2"/>
    <s v="United States"/>
    <s v="Chicago"/>
    <x v="10"/>
    <n v="60610"/>
    <x v="2"/>
    <s v="OFF-PA-10000418"/>
    <x v="1"/>
    <x v="10"/>
    <s v="Xerox 189"/>
    <n v="419.4"/>
    <n v="5"/>
    <n v="0.2"/>
    <n v="146.79"/>
  </r>
  <r>
    <n v="7449"/>
    <x v="3702"/>
    <x v="3"/>
    <x v="343"/>
    <d v="2014-11-15T00:00:00"/>
    <s v="First Class"/>
    <x v="659"/>
    <s v="Michelle Huthwaite"/>
    <x v="0"/>
    <s v="United States"/>
    <s v="Knoxville"/>
    <x v="18"/>
    <n v="37918"/>
    <x v="0"/>
    <s v="FUR-FU-10004090"/>
    <x v="0"/>
    <x v="5"/>
    <s v="Executive Impressions 14&quot; Contract Wall Clock"/>
    <n v="88.920000000000016"/>
    <n v="5"/>
    <n v="0.2"/>
    <n v="14.449499999999986"/>
  </r>
  <r>
    <n v="7450"/>
    <x v="3703"/>
    <x v="3"/>
    <x v="697"/>
    <d v="2014-09-23T00:00:00"/>
    <s v="Second Class"/>
    <x v="319"/>
    <s v="Sanjit Jacobs"/>
    <x v="2"/>
    <s v="United States"/>
    <s v="Houston"/>
    <x v="5"/>
    <n v="77036"/>
    <x v="2"/>
    <s v="OFF-AR-10000390"/>
    <x v="1"/>
    <x v="6"/>
    <s v="Newell Chalk Holder"/>
    <n v="9.9120000000000008"/>
    <n v="3"/>
    <n v="0.2"/>
    <n v="3.2213999999999996"/>
  </r>
  <r>
    <n v="7451"/>
    <x v="3703"/>
    <x v="3"/>
    <x v="697"/>
    <d v="2014-09-23T00:00:00"/>
    <s v="Second Class"/>
    <x v="319"/>
    <s v="Sanjit Jacobs"/>
    <x v="2"/>
    <s v="United States"/>
    <s v="Houston"/>
    <x v="5"/>
    <n v="77036"/>
    <x v="2"/>
    <s v="FUR-CH-10003774"/>
    <x v="0"/>
    <x v="1"/>
    <s v="Global Wood Trimmed Manager's Task Chair, Khaki"/>
    <n v="318.43"/>
    <n v="5"/>
    <n v="0.3"/>
    <n v="-77.333000000000013"/>
  </r>
  <r>
    <n v="7452"/>
    <x v="3703"/>
    <x v="3"/>
    <x v="697"/>
    <d v="2014-09-23T00:00:00"/>
    <s v="Second Class"/>
    <x v="319"/>
    <s v="Sanjit Jacobs"/>
    <x v="2"/>
    <s v="United States"/>
    <s v="Houston"/>
    <x v="5"/>
    <n v="77036"/>
    <x v="2"/>
    <s v="OFF-BI-10002412"/>
    <x v="1"/>
    <x v="8"/>
    <s v="Wilson Jones “Snap” Scratch Pad Binder Tool for Ring Binders"/>
    <n v="5.7999999999999989"/>
    <n v="5"/>
    <n v="0.8"/>
    <n v="-10.15"/>
  </r>
  <r>
    <n v="7453"/>
    <x v="3703"/>
    <x v="3"/>
    <x v="697"/>
    <d v="2014-09-23T00:00:00"/>
    <s v="Second Class"/>
    <x v="319"/>
    <s v="Sanjit Jacobs"/>
    <x v="2"/>
    <s v="United States"/>
    <s v="Houston"/>
    <x v="5"/>
    <n v="77036"/>
    <x v="2"/>
    <s v="TEC-PH-10002415"/>
    <x v="2"/>
    <x v="7"/>
    <s v="Polycom VoiceStation 500 Conference phone"/>
    <n v="1415.76"/>
    <n v="6"/>
    <n v="0.2"/>
    <n v="88.48500000000007"/>
  </r>
  <r>
    <n v="7454"/>
    <x v="3704"/>
    <x v="3"/>
    <x v="643"/>
    <d v="2014-07-02T00:00:00"/>
    <s v="Standard Class"/>
    <x v="248"/>
    <s v="Fred McMath"/>
    <x v="0"/>
    <s v="United States"/>
    <s v="Bolingbrook"/>
    <x v="10"/>
    <n v="60440"/>
    <x v="2"/>
    <s v="TEC-PH-10003505"/>
    <x v="2"/>
    <x v="7"/>
    <s v="Geemarc AmpliPOWER60"/>
    <n v="148.47999999999999"/>
    <n v="2"/>
    <n v="0.2"/>
    <n v="16.703999999999986"/>
  </r>
  <r>
    <n v="7455"/>
    <x v="3705"/>
    <x v="0"/>
    <x v="679"/>
    <d v="2013-08-05T00:00:00"/>
    <s v="Standard Class"/>
    <x v="347"/>
    <s v="Katherine Hughes"/>
    <x v="0"/>
    <s v="United States"/>
    <s v="Chicago"/>
    <x v="10"/>
    <n v="60623"/>
    <x v="2"/>
    <s v="OFF-LA-10003663"/>
    <x v="1"/>
    <x v="2"/>
    <s v="Avery 498"/>
    <n v="9.2480000000000011"/>
    <n v="4"/>
    <n v="0.2"/>
    <n v="3.1212"/>
  </r>
  <r>
    <n v="7456"/>
    <x v="3705"/>
    <x v="0"/>
    <x v="679"/>
    <d v="2013-08-05T00:00:00"/>
    <s v="Standard Class"/>
    <x v="347"/>
    <s v="Katherine Hughes"/>
    <x v="0"/>
    <s v="United States"/>
    <s v="Chicago"/>
    <x v="10"/>
    <n v="60623"/>
    <x v="2"/>
    <s v="OFF-ST-10001780"/>
    <x v="1"/>
    <x v="4"/>
    <s v="Tennsco 16-Compartment Lockers with Coat Rack"/>
    <n v="1036.624"/>
    <n v="2"/>
    <n v="0.2"/>
    <n v="51.831200000000024"/>
  </r>
  <r>
    <n v="7457"/>
    <x v="3706"/>
    <x v="1"/>
    <x v="392"/>
    <d v="2012-04-18T00:00:00"/>
    <s v="First Class"/>
    <x v="328"/>
    <s v="Lauren Leatherbury"/>
    <x v="0"/>
    <s v="United States"/>
    <s v="Waynesboro"/>
    <x v="17"/>
    <n v="22980"/>
    <x v="0"/>
    <s v="TEC-PH-10002033"/>
    <x v="2"/>
    <x v="7"/>
    <s v="Konftel 250 Conference phone - Charcoal black"/>
    <n v="569.64"/>
    <n v="2"/>
    <n v="0"/>
    <n v="148.10640000000001"/>
  </r>
  <r>
    <n v="7458"/>
    <x v="3706"/>
    <x v="1"/>
    <x v="392"/>
    <d v="2012-04-18T00:00:00"/>
    <s v="First Class"/>
    <x v="328"/>
    <s v="Lauren Leatherbury"/>
    <x v="0"/>
    <s v="United States"/>
    <s v="Waynesboro"/>
    <x v="17"/>
    <n v="22980"/>
    <x v="0"/>
    <s v="OFF-BI-10001036"/>
    <x v="1"/>
    <x v="8"/>
    <s v="Cardinal EasyOpen D-Ring Binders"/>
    <n v="9.14"/>
    <n v="1"/>
    <n v="0"/>
    <n v="4.57"/>
  </r>
  <r>
    <n v="7459"/>
    <x v="3706"/>
    <x v="1"/>
    <x v="392"/>
    <d v="2012-04-18T00:00:00"/>
    <s v="First Class"/>
    <x v="328"/>
    <s v="Lauren Leatherbury"/>
    <x v="0"/>
    <s v="United States"/>
    <s v="Waynesboro"/>
    <x v="17"/>
    <n v="22980"/>
    <x v="0"/>
    <s v="FUR-FU-10001468"/>
    <x v="0"/>
    <x v="5"/>
    <s v="Tenex Antistatic Computer Chair Mats"/>
    <n v="1196.8599999999999"/>
    <n v="7"/>
    <n v="0"/>
    <n v="119.68599999999989"/>
  </r>
  <r>
    <n v="7460"/>
    <x v="3706"/>
    <x v="1"/>
    <x v="392"/>
    <d v="2012-04-18T00:00:00"/>
    <s v="First Class"/>
    <x v="328"/>
    <s v="Lauren Leatherbury"/>
    <x v="0"/>
    <s v="United States"/>
    <s v="Waynesboro"/>
    <x v="17"/>
    <n v="22980"/>
    <x v="0"/>
    <s v="FUR-BO-10001519"/>
    <x v="0"/>
    <x v="0"/>
    <s v="O'Sullivan 3-Shelf Heavy-Duty Bookcases"/>
    <n v="523.26"/>
    <n v="9"/>
    <n v="0"/>
    <n v="125.58240000000001"/>
  </r>
  <r>
    <n v="7461"/>
    <x v="3707"/>
    <x v="1"/>
    <x v="347"/>
    <d v="2012-04-14T00:00:00"/>
    <s v="Second Class"/>
    <x v="481"/>
    <s v="Andy Reiter"/>
    <x v="0"/>
    <s v="United States"/>
    <s v="Los Angeles"/>
    <x v="1"/>
    <n v="90004"/>
    <x v="1"/>
    <s v="TEC-CO-10001943"/>
    <x v="2"/>
    <x v="16"/>
    <s v="Canon PC-428 Personal Copier"/>
    <n v="639.96800000000007"/>
    <n v="4"/>
    <n v="0.2"/>
    <n v="215.98919999999998"/>
  </r>
  <r>
    <n v="7462"/>
    <x v="3707"/>
    <x v="1"/>
    <x v="347"/>
    <d v="2012-04-14T00:00:00"/>
    <s v="Second Class"/>
    <x v="481"/>
    <s v="Andy Reiter"/>
    <x v="0"/>
    <s v="United States"/>
    <s v="Los Angeles"/>
    <x v="1"/>
    <n v="90004"/>
    <x v="1"/>
    <s v="OFF-PA-10003127"/>
    <x v="1"/>
    <x v="10"/>
    <s v="Staples"/>
    <n v="52.76"/>
    <n v="2"/>
    <n v="0"/>
    <n v="24.269599999999997"/>
  </r>
  <r>
    <n v="7463"/>
    <x v="3708"/>
    <x v="1"/>
    <x v="914"/>
    <d v="2012-03-01T00:00:00"/>
    <s v="Second Class"/>
    <x v="73"/>
    <s v="Nora Paige"/>
    <x v="0"/>
    <s v="United States"/>
    <s v="Seattle"/>
    <x v="4"/>
    <n v="98105"/>
    <x v="1"/>
    <s v="TEC-AC-10002076"/>
    <x v="2"/>
    <x v="11"/>
    <s v="Microsoft Natural Keyboard Elite"/>
    <n v="538.92000000000007"/>
    <n v="9"/>
    <n v="0"/>
    <n v="80.837999999999994"/>
  </r>
  <r>
    <n v="7464"/>
    <x v="3709"/>
    <x v="0"/>
    <x v="162"/>
    <d v="2013-09-16T00:00:00"/>
    <s v="Standard Class"/>
    <x v="431"/>
    <s v="Liz Preis"/>
    <x v="0"/>
    <s v="United States"/>
    <s v="Visalia"/>
    <x v="1"/>
    <n v="93277"/>
    <x v="1"/>
    <s v="OFF-AR-10003338"/>
    <x v="1"/>
    <x v="6"/>
    <s v="Eberhard Faber 3 1/2&quot; Golf Pencils"/>
    <n v="14.88"/>
    <n v="2"/>
    <n v="0"/>
    <n v="3.7200000000000006"/>
  </r>
  <r>
    <n v="7465"/>
    <x v="3709"/>
    <x v="0"/>
    <x v="162"/>
    <d v="2013-09-16T00:00:00"/>
    <s v="Standard Class"/>
    <x v="431"/>
    <s v="Liz Preis"/>
    <x v="0"/>
    <s v="United States"/>
    <s v="Visalia"/>
    <x v="1"/>
    <n v="93277"/>
    <x v="1"/>
    <s v="OFF-PA-10004610"/>
    <x v="1"/>
    <x v="10"/>
    <s v="Xerox 1900"/>
    <n v="34.24"/>
    <n v="8"/>
    <n v="0"/>
    <n v="15.407999999999998"/>
  </r>
  <r>
    <n v="7466"/>
    <x v="3709"/>
    <x v="0"/>
    <x v="162"/>
    <d v="2013-09-16T00:00:00"/>
    <s v="Standard Class"/>
    <x v="431"/>
    <s v="Liz Preis"/>
    <x v="0"/>
    <s v="United States"/>
    <s v="Visalia"/>
    <x v="1"/>
    <n v="93277"/>
    <x v="1"/>
    <s v="OFF-ST-10001272"/>
    <x v="1"/>
    <x v="4"/>
    <s v="Mini 13-1/2 Capacity Data Binder Rack, Pearl"/>
    <n v="261.74"/>
    <n v="2"/>
    <n v="0"/>
    <n v="65.435000000000002"/>
  </r>
  <r>
    <n v="7467"/>
    <x v="3710"/>
    <x v="0"/>
    <x v="288"/>
    <d v="2013-05-24T00:00:00"/>
    <s v="Standard Class"/>
    <x v="706"/>
    <s v="Anna Häberlin"/>
    <x v="1"/>
    <s v="United States"/>
    <s v="Los Angeles"/>
    <x v="1"/>
    <n v="90008"/>
    <x v="1"/>
    <s v="OFF-AP-10001366"/>
    <x v="1"/>
    <x v="9"/>
    <s v="Staples"/>
    <n v="87.84"/>
    <n v="8"/>
    <n v="0"/>
    <n v="23.716800000000006"/>
  </r>
  <r>
    <n v="7468"/>
    <x v="3711"/>
    <x v="3"/>
    <x v="343"/>
    <d v="2014-11-16T00:00:00"/>
    <s v="Second Class"/>
    <x v="353"/>
    <s v="Thomas Brumley"/>
    <x v="2"/>
    <s v="United States"/>
    <s v="Los Angeles"/>
    <x v="1"/>
    <n v="90045"/>
    <x v="1"/>
    <s v="FUR-FU-10001424"/>
    <x v="0"/>
    <x v="5"/>
    <s v="Dax Clear Box Frame"/>
    <n v="34.92"/>
    <n v="4"/>
    <n v="0"/>
    <n v="11.872799999999998"/>
  </r>
  <r>
    <n v="7469"/>
    <x v="3712"/>
    <x v="2"/>
    <x v="1114"/>
    <d v="2011-09-20T00:00:00"/>
    <s v="Standard Class"/>
    <x v="397"/>
    <s v="Alex Avila"/>
    <x v="0"/>
    <s v="United States"/>
    <s v="New York City"/>
    <x v="15"/>
    <n v="10011"/>
    <x v="3"/>
    <s v="OFF-PA-10000349"/>
    <x v="1"/>
    <x v="10"/>
    <s v="Staples"/>
    <n v="14.940000000000001"/>
    <n v="3"/>
    <n v="0"/>
    <n v="7.0218000000000007"/>
  </r>
  <r>
    <n v="7470"/>
    <x v="3712"/>
    <x v="2"/>
    <x v="1114"/>
    <d v="2011-09-20T00:00:00"/>
    <s v="Standard Class"/>
    <x v="397"/>
    <s v="Alex Avila"/>
    <x v="0"/>
    <s v="United States"/>
    <s v="New York City"/>
    <x v="15"/>
    <n v="10011"/>
    <x v="3"/>
    <s v="FUR-FU-10002456"/>
    <x v="0"/>
    <x v="5"/>
    <s v="Master Caster Door Stop, Large Neon Orange"/>
    <n v="14.56"/>
    <n v="2"/>
    <n v="0"/>
    <n v="6.2608000000000015"/>
  </r>
  <r>
    <n v="7471"/>
    <x v="3713"/>
    <x v="1"/>
    <x v="426"/>
    <d v="2012-09-20T00:00:00"/>
    <s v="Standard Class"/>
    <x v="556"/>
    <s v="Ann Chong"/>
    <x v="1"/>
    <s v="United States"/>
    <s v="Philadelphia"/>
    <x v="9"/>
    <n v="19143"/>
    <x v="3"/>
    <s v="OFF-BI-10002609"/>
    <x v="1"/>
    <x v="8"/>
    <s v="Avery Hidden Tab Dividers for Binding Systems"/>
    <n v="3.5760000000000005"/>
    <n v="4"/>
    <n v="0.7"/>
    <n v="-2.8608000000000002"/>
  </r>
  <r>
    <n v="7472"/>
    <x v="3713"/>
    <x v="1"/>
    <x v="426"/>
    <d v="2012-09-20T00:00:00"/>
    <s v="Standard Class"/>
    <x v="556"/>
    <s v="Ann Chong"/>
    <x v="1"/>
    <s v="United States"/>
    <s v="Philadelphia"/>
    <x v="9"/>
    <n v="19143"/>
    <x v="3"/>
    <s v="OFF-ST-10001522"/>
    <x v="1"/>
    <x v="4"/>
    <s v="Gould Plastics 18-Pocket Panel Bin, 34w x 5-1/4d x 20-1/2h"/>
    <n v="147.184"/>
    <n v="2"/>
    <n v="0.2"/>
    <n v="-29.436800000000012"/>
  </r>
  <r>
    <n v="7473"/>
    <x v="3714"/>
    <x v="0"/>
    <x v="949"/>
    <d v="2013-07-04T00:00:00"/>
    <s v="First Class"/>
    <x v="670"/>
    <s v="Eugene Moren"/>
    <x v="2"/>
    <s v="United States"/>
    <s v="Lehi"/>
    <x v="7"/>
    <n v="84043"/>
    <x v="1"/>
    <s v="TEC-CO-10000971"/>
    <x v="2"/>
    <x v="16"/>
    <s v="Hewlett Packard 310 Color Digital Copier"/>
    <n v="1499.95"/>
    <n v="5"/>
    <n v="0"/>
    <n v="449.9849999999999"/>
  </r>
  <r>
    <n v="7474"/>
    <x v="3715"/>
    <x v="0"/>
    <x v="342"/>
    <d v="2013-04-16T00:00:00"/>
    <s v="Standard Class"/>
    <x v="425"/>
    <s v="Quincy Jones"/>
    <x v="1"/>
    <s v="United States"/>
    <s v="Chicago"/>
    <x v="10"/>
    <n v="60653"/>
    <x v="2"/>
    <s v="OFF-AR-10000034"/>
    <x v="1"/>
    <x v="6"/>
    <s v="BIC Brite Liner Grip Highlighters, Assorted, 5/Pack"/>
    <n v="13.568000000000001"/>
    <n v="4"/>
    <n v="0.2"/>
    <n v="3.2223999999999995"/>
  </r>
  <r>
    <n v="7475"/>
    <x v="3716"/>
    <x v="2"/>
    <x v="1037"/>
    <d v="2011-01-11T00:00:00"/>
    <s v="Standard Class"/>
    <x v="467"/>
    <s v="Maria Etezadi"/>
    <x v="2"/>
    <s v="United States"/>
    <s v="Henderson"/>
    <x v="0"/>
    <n v="42420"/>
    <x v="0"/>
    <s v="FUR-CH-10004063"/>
    <x v="0"/>
    <x v="1"/>
    <s v="Global Deluxe High-Back Manager's Chair"/>
    <n v="2573.8200000000002"/>
    <n v="9"/>
    <n v="0"/>
    <n v="746.40779999999972"/>
  </r>
  <r>
    <n v="7476"/>
    <x v="3716"/>
    <x v="2"/>
    <x v="1037"/>
    <d v="2011-01-11T00:00:00"/>
    <s v="Standard Class"/>
    <x v="467"/>
    <s v="Maria Etezadi"/>
    <x v="2"/>
    <s v="United States"/>
    <s v="Henderson"/>
    <x v="0"/>
    <n v="42420"/>
    <x v="0"/>
    <s v="OFF-BI-10004632"/>
    <x v="1"/>
    <x v="8"/>
    <s v="Ibico Hi-Tech Manual Binding System"/>
    <n v="609.98"/>
    <n v="2"/>
    <n v="0"/>
    <n v="274.49099999999999"/>
  </r>
  <r>
    <n v="7477"/>
    <x v="3716"/>
    <x v="2"/>
    <x v="1037"/>
    <d v="2011-01-11T00:00:00"/>
    <s v="Standard Class"/>
    <x v="467"/>
    <s v="Maria Etezadi"/>
    <x v="2"/>
    <s v="United States"/>
    <s v="Henderson"/>
    <x v="0"/>
    <n v="42420"/>
    <x v="0"/>
    <s v="OFF-AR-10001662"/>
    <x v="1"/>
    <x v="6"/>
    <s v="Rogers Handheld Barrel Pencil Sharpener"/>
    <n v="5.48"/>
    <n v="2"/>
    <n v="0"/>
    <n v="1.4796000000000005"/>
  </r>
  <r>
    <n v="7478"/>
    <x v="3716"/>
    <x v="2"/>
    <x v="1037"/>
    <d v="2011-01-11T00:00:00"/>
    <s v="Standard Class"/>
    <x v="467"/>
    <s v="Maria Etezadi"/>
    <x v="2"/>
    <s v="United States"/>
    <s v="Henderson"/>
    <x v="0"/>
    <n v="42420"/>
    <x v="0"/>
    <s v="TEC-PH-10004977"/>
    <x v="2"/>
    <x v="7"/>
    <s v="GE 30524EE4"/>
    <n v="391.98"/>
    <n v="2"/>
    <n v="0"/>
    <n v="113.67419999999998"/>
  </r>
  <r>
    <n v="7479"/>
    <x v="3716"/>
    <x v="2"/>
    <x v="1037"/>
    <d v="2011-01-11T00:00:00"/>
    <s v="Standard Class"/>
    <x v="467"/>
    <s v="Maria Etezadi"/>
    <x v="2"/>
    <s v="United States"/>
    <s v="Henderson"/>
    <x v="0"/>
    <n v="42420"/>
    <x v="0"/>
    <s v="TEC-PH-10004539"/>
    <x v="2"/>
    <x v="7"/>
    <s v="Wireless Extenders zBoost YX545 SOHO Signal Booster"/>
    <n v="755.96"/>
    <n v="4"/>
    <n v="0"/>
    <n v="204.10919999999999"/>
  </r>
  <r>
    <n v="7480"/>
    <x v="3716"/>
    <x v="2"/>
    <x v="1037"/>
    <d v="2011-01-11T00:00:00"/>
    <s v="Standard Class"/>
    <x v="467"/>
    <s v="Maria Etezadi"/>
    <x v="2"/>
    <s v="United States"/>
    <s v="Henderson"/>
    <x v="0"/>
    <n v="42420"/>
    <x v="0"/>
    <s v="OFF-FA-10001883"/>
    <x v="1"/>
    <x v="13"/>
    <s v="Alliance Super-Size Bands, Assorted Sizes"/>
    <n v="31.12"/>
    <n v="4"/>
    <n v="0"/>
    <n v="0.31119999999999948"/>
  </r>
  <r>
    <n v="7481"/>
    <x v="3716"/>
    <x v="2"/>
    <x v="1037"/>
    <d v="2011-01-11T00:00:00"/>
    <s v="Standard Class"/>
    <x v="467"/>
    <s v="Maria Etezadi"/>
    <x v="2"/>
    <s v="United States"/>
    <s v="Henderson"/>
    <x v="0"/>
    <n v="42420"/>
    <x v="0"/>
    <s v="OFF-PA-10000955"/>
    <x v="1"/>
    <x v="10"/>
    <s v="Southworth 25% Cotton Granite Paper &amp; Envelopes"/>
    <n v="6.54"/>
    <n v="1"/>
    <n v="0"/>
    <n v="3.0084"/>
  </r>
  <r>
    <n v="7482"/>
    <x v="3717"/>
    <x v="0"/>
    <x v="142"/>
    <d v="2013-09-04T00:00:00"/>
    <s v="Second Class"/>
    <x v="697"/>
    <s v="Laurel Beltran"/>
    <x v="2"/>
    <s v="United States"/>
    <s v="Huntington Beach"/>
    <x v="1"/>
    <n v="92646"/>
    <x v="1"/>
    <s v="OFF-EN-10002500"/>
    <x v="1"/>
    <x v="12"/>
    <s v="Globe Weis Peel &amp; Seel First Class Envelopes"/>
    <n v="12.78"/>
    <n v="1"/>
    <n v="0"/>
    <n v="5.7509999999999994"/>
  </r>
  <r>
    <n v="7483"/>
    <x v="3718"/>
    <x v="2"/>
    <x v="865"/>
    <d v="2011-09-30T00:00:00"/>
    <s v="Standard Class"/>
    <x v="65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x v="182"/>
    <s v="Ed Braxton"/>
    <x v="1"/>
    <s v="United States"/>
    <s v="Philadelphia"/>
    <x v="9"/>
    <n v="19140"/>
    <x v="3"/>
    <s v="FUR-CH-10003774"/>
    <x v="0"/>
    <x v="1"/>
    <s v="Global Wood Trimmed Manager's Task Chair, Khaki"/>
    <n v="445.80200000000002"/>
    <n v="7"/>
    <n v="0.3"/>
    <n v="-108.26620000000001"/>
  </r>
  <r>
    <n v="7485"/>
    <x v="3720"/>
    <x v="3"/>
    <x v="116"/>
    <d v="2015-01-03T00:00:00"/>
    <s v="Standard Class"/>
    <x v="37"/>
    <s v="Christopher Schild"/>
    <x v="2"/>
    <s v="United States"/>
    <s v="Fargo"/>
    <x v="46"/>
    <n v="58103"/>
    <x v="2"/>
    <s v="OFF-AR-10004707"/>
    <x v="1"/>
    <x v="6"/>
    <s v="Staples"/>
    <n v="2.48"/>
    <n v="1"/>
    <n v="0"/>
    <n v="0.86799999999999988"/>
  </r>
  <r>
    <n v="7486"/>
    <x v="3720"/>
    <x v="3"/>
    <x v="116"/>
    <d v="2015-01-03T00:00:00"/>
    <s v="Standard Class"/>
    <x v="37"/>
    <s v="Christopher Schild"/>
    <x v="2"/>
    <s v="United States"/>
    <s v="Fargo"/>
    <x v="46"/>
    <n v="58103"/>
    <x v="2"/>
    <s v="OFF-BI-10004040"/>
    <x v="1"/>
    <x v="8"/>
    <s v="Wilson Jones Impact Binders"/>
    <n v="25.9"/>
    <n v="5"/>
    <n v="0"/>
    <n v="12.690999999999999"/>
  </r>
  <r>
    <n v="7487"/>
    <x v="3721"/>
    <x v="1"/>
    <x v="546"/>
    <d v="2012-12-24T00:00:00"/>
    <s v="Second Class"/>
    <x v="327"/>
    <s v="Peter McVee"/>
    <x v="2"/>
    <s v="United States"/>
    <s v="Dover"/>
    <x v="38"/>
    <n v="3820"/>
    <x v="3"/>
    <s v="OFF-PA-10001184"/>
    <x v="1"/>
    <x v="10"/>
    <s v="Xerox 1903"/>
    <n v="29.900000000000002"/>
    <n v="5"/>
    <n v="0"/>
    <n v="14.651"/>
  </r>
  <r>
    <n v="7488"/>
    <x v="3721"/>
    <x v="1"/>
    <x v="546"/>
    <d v="2012-12-24T00:00:00"/>
    <s v="Second Class"/>
    <x v="327"/>
    <s v="Peter McVee"/>
    <x v="2"/>
    <s v="United States"/>
    <s v="Dover"/>
    <x v="38"/>
    <n v="3820"/>
    <x v="3"/>
    <s v="TEC-AC-10004145"/>
    <x v="2"/>
    <x v="11"/>
    <s v="Logitech diNovo Edge Keyboard"/>
    <n v="2249.91"/>
    <n v="9"/>
    <n v="0"/>
    <n v="517.47930000000008"/>
  </r>
  <r>
    <n v="7489"/>
    <x v="3721"/>
    <x v="1"/>
    <x v="546"/>
    <d v="2012-12-24T00:00:00"/>
    <s v="Second Class"/>
    <x v="327"/>
    <s v="Peter McVee"/>
    <x v="2"/>
    <s v="United States"/>
    <s v="Dover"/>
    <x v="38"/>
    <n v="3820"/>
    <x v="3"/>
    <s v="FUR-TA-10003473"/>
    <x v="0"/>
    <x v="3"/>
    <s v="Bretford Rectangular Conference Table Tops"/>
    <n v="1053.164"/>
    <n v="4"/>
    <n v="0.3"/>
    <n v="-105.31639999999993"/>
  </r>
  <r>
    <n v="7490"/>
    <x v="3722"/>
    <x v="3"/>
    <x v="60"/>
    <d v="2014-11-10T00:00:00"/>
    <s v="Standard Class"/>
    <x v="731"/>
    <s v="Anna Andreadi"/>
    <x v="0"/>
    <s v="United States"/>
    <s v="San Diego"/>
    <x v="1"/>
    <n v="92105"/>
    <x v="1"/>
    <s v="OFF-PA-10003172"/>
    <x v="1"/>
    <x v="10"/>
    <s v="Xerox 1996"/>
    <n v="12.96"/>
    <n v="2"/>
    <n v="0"/>
    <n v="6.2208000000000006"/>
  </r>
  <r>
    <n v="7491"/>
    <x v="3723"/>
    <x v="1"/>
    <x v="229"/>
    <d v="2012-09-16T00:00:00"/>
    <s v="Standard Class"/>
    <x v="135"/>
    <s v="Frank Atkinson"/>
    <x v="1"/>
    <s v="United States"/>
    <s v="Los Angeles"/>
    <x v="1"/>
    <n v="90032"/>
    <x v="1"/>
    <s v="FUR-FU-10003799"/>
    <x v="0"/>
    <x v="5"/>
    <s v="Seth Thomas 13 1/2&quot; Wall Clock"/>
    <n v="106.68"/>
    <n v="6"/>
    <n v="0"/>
    <n v="33.070799999999991"/>
  </r>
  <r>
    <n v="7492"/>
    <x v="3724"/>
    <x v="3"/>
    <x v="673"/>
    <d v="2014-11-17T00:00:00"/>
    <s v="Same Day"/>
    <x v="496"/>
    <s v="Charlotte Melton"/>
    <x v="0"/>
    <s v="United States"/>
    <s v="Utica"/>
    <x v="15"/>
    <n v="13501"/>
    <x v="3"/>
    <s v="TEC-PH-10002583"/>
    <x v="2"/>
    <x v="7"/>
    <s v="iOttie HLCRIO102 Car Mount"/>
    <n v="119.94"/>
    <n v="6"/>
    <n v="0"/>
    <n v="5.9969999999999857"/>
  </r>
  <r>
    <n v="7493"/>
    <x v="3725"/>
    <x v="3"/>
    <x v="220"/>
    <d v="2014-09-17T00:00:00"/>
    <s v="Standard Class"/>
    <x v="693"/>
    <s v="Cindy Chapman"/>
    <x v="0"/>
    <s v="United States"/>
    <s v="Houston"/>
    <x v="5"/>
    <n v="77070"/>
    <x v="2"/>
    <s v="OFF-PA-10004239"/>
    <x v="1"/>
    <x v="10"/>
    <s v="Xerox 1953"/>
    <n v="10.272000000000002"/>
    <n v="3"/>
    <n v="0.2"/>
    <n v="3.2099999999999982"/>
  </r>
  <r>
    <n v="7494"/>
    <x v="3725"/>
    <x v="3"/>
    <x v="220"/>
    <d v="2014-09-17T00:00:00"/>
    <s v="Standard Class"/>
    <x v="693"/>
    <s v="Cindy Chapman"/>
    <x v="0"/>
    <s v="United States"/>
    <s v="Houston"/>
    <x v="5"/>
    <n v="77070"/>
    <x v="2"/>
    <s v="FUR-TA-10002855"/>
    <x v="0"/>
    <x v="3"/>
    <s v="Bevis Round Conference Table Top &amp; Single Column Base"/>
    <n v="512.19000000000005"/>
    <n v="5"/>
    <n v="0.3"/>
    <n v="-65.853000000000009"/>
  </r>
  <r>
    <n v="7495"/>
    <x v="3725"/>
    <x v="3"/>
    <x v="220"/>
    <d v="2014-09-17T00:00:00"/>
    <s v="Standard Class"/>
    <x v="693"/>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x v="646"/>
    <s v="Toby Carlisle"/>
    <x v="0"/>
    <s v="United States"/>
    <s v="Westminster"/>
    <x v="1"/>
    <n v="92683"/>
    <x v="1"/>
    <s v="OFF-BI-10004022"/>
    <x v="1"/>
    <x v="8"/>
    <s v="Acco Suede Grain Vinyl Round Ring Binder"/>
    <n v="4.4479999999999995"/>
    <n v="2"/>
    <n v="0.2"/>
    <n v="1.4455999999999996"/>
  </r>
  <r>
    <n v="7497"/>
    <x v="3726"/>
    <x v="3"/>
    <x v="1163"/>
    <d v="2014-07-19T00:00:00"/>
    <s v="Standard Class"/>
    <x v="646"/>
    <s v="Toby Carlisle"/>
    <x v="0"/>
    <s v="United States"/>
    <s v="Westminster"/>
    <x v="1"/>
    <n v="92683"/>
    <x v="1"/>
    <s v="FUR-FU-10003601"/>
    <x v="0"/>
    <x v="5"/>
    <s v="Deflect-o RollaMat Studded, Beveled Mat for Medium Pile Carpeting"/>
    <n v="276.69"/>
    <n v="3"/>
    <n v="0"/>
    <n v="49.804199999999994"/>
  </r>
  <r>
    <n v="7498"/>
    <x v="3726"/>
    <x v="3"/>
    <x v="1163"/>
    <d v="2014-07-19T00:00:00"/>
    <s v="Standard Class"/>
    <x v="646"/>
    <s v="Toby Carlisle"/>
    <x v="0"/>
    <s v="United States"/>
    <s v="Westminster"/>
    <x v="1"/>
    <n v="92683"/>
    <x v="1"/>
    <s v="OFF-FA-10000490"/>
    <x v="1"/>
    <x v="13"/>
    <s v="OIC Binder Clips, Mini, 1/4&quot; Capacity, Black"/>
    <n v="4.96"/>
    <n v="4"/>
    <n v="0"/>
    <n v="2.3311999999999999"/>
  </r>
  <r>
    <n v="7499"/>
    <x v="3726"/>
    <x v="3"/>
    <x v="1163"/>
    <d v="2014-07-19T00:00:00"/>
    <s v="Standard Class"/>
    <x v="646"/>
    <s v="Toby Carlisle"/>
    <x v="0"/>
    <s v="United States"/>
    <s v="Westminster"/>
    <x v="1"/>
    <n v="92683"/>
    <x v="1"/>
    <s v="OFF-AR-10004042"/>
    <x v="1"/>
    <x v="6"/>
    <s v="BOSTON Model 1800 Electric Pencil Sharpeners, Putty/Woodgrain"/>
    <n v="71.92"/>
    <n v="4"/>
    <n v="0"/>
    <n v="20.856799999999993"/>
  </r>
  <r>
    <n v="7500"/>
    <x v="3726"/>
    <x v="3"/>
    <x v="1163"/>
    <d v="2014-07-19T00:00:00"/>
    <s v="Standard Class"/>
    <x v="646"/>
    <s v="Toby Carlisle"/>
    <x v="0"/>
    <s v="United States"/>
    <s v="Westminster"/>
    <x v="1"/>
    <n v="92683"/>
    <x v="1"/>
    <s v="FUR-FU-10002960"/>
    <x v="0"/>
    <x v="5"/>
    <s v="Eldon 200 Class Desk Accessories, Burgundy"/>
    <n v="18.84"/>
    <n v="3"/>
    <n v="0"/>
    <n v="7.9128000000000007"/>
  </r>
  <r>
    <n v="7501"/>
    <x v="3726"/>
    <x v="3"/>
    <x v="1163"/>
    <d v="2014-07-19T00:00:00"/>
    <s v="Standard Class"/>
    <x v="646"/>
    <s v="Toby Carlisle"/>
    <x v="0"/>
    <s v="United States"/>
    <s v="Westminster"/>
    <x v="1"/>
    <n v="92683"/>
    <x v="1"/>
    <s v="TEC-AC-10000991"/>
    <x v="2"/>
    <x v="11"/>
    <s v="Sony Micro Vault Click 8 GB USB 2.0 Flash Drive"/>
    <n v="140.97"/>
    <n v="3"/>
    <n v="0"/>
    <n v="19.735800000000005"/>
  </r>
  <r>
    <n v="7502"/>
    <x v="3726"/>
    <x v="3"/>
    <x v="1163"/>
    <d v="2014-07-19T00:00:00"/>
    <s v="Standard Class"/>
    <x v="646"/>
    <s v="Toby Carlisle"/>
    <x v="0"/>
    <s v="United States"/>
    <s v="Westminster"/>
    <x v="1"/>
    <n v="92683"/>
    <x v="1"/>
    <s v="TEC-PH-10004977"/>
    <x v="2"/>
    <x v="7"/>
    <s v="GE 30524EE4"/>
    <n v="470.37600000000009"/>
    <n v="3"/>
    <n v="0.2"/>
    <n v="52.917299999999955"/>
  </r>
  <r>
    <n v="7503"/>
    <x v="3727"/>
    <x v="3"/>
    <x v="983"/>
    <d v="2014-03-31T00:00:00"/>
    <s v="Same Day"/>
    <x v="483"/>
    <s v="Tom Boeckenhauer"/>
    <x v="0"/>
    <s v="United States"/>
    <s v="Los Angeles"/>
    <x v="1"/>
    <n v="90036"/>
    <x v="1"/>
    <s v="OFF-AR-10000817"/>
    <x v="1"/>
    <x v="6"/>
    <s v="Manco Dry-Lighter Erasable Highlighter"/>
    <n v="6.08"/>
    <n v="2"/>
    <n v="0"/>
    <n v="2.0671999999999997"/>
  </r>
  <r>
    <n v="7504"/>
    <x v="3727"/>
    <x v="3"/>
    <x v="983"/>
    <d v="2014-03-31T00:00:00"/>
    <s v="Same Day"/>
    <x v="483"/>
    <s v="Tom Boeckenhauer"/>
    <x v="0"/>
    <s v="United States"/>
    <s v="Los Angeles"/>
    <x v="1"/>
    <n v="90036"/>
    <x v="1"/>
    <s v="TEC-PH-10002447"/>
    <x v="2"/>
    <x v="7"/>
    <s v="AT&amp;T CL83451 4-Handset Telephone"/>
    <n v="164.79200000000003"/>
    <n v="1"/>
    <n v="0.2"/>
    <n v="18.539099999999991"/>
  </r>
  <r>
    <n v="7505"/>
    <x v="3728"/>
    <x v="0"/>
    <x v="1011"/>
    <d v="2013-02-04T00:00:00"/>
    <s v="Second Class"/>
    <x v="759"/>
    <s v="Jason Klamczynski"/>
    <x v="1"/>
    <s v="United States"/>
    <s v="Atlantic City"/>
    <x v="30"/>
    <n v="8401"/>
    <x v="3"/>
    <s v="OFF-EN-10003134"/>
    <x v="1"/>
    <x v="12"/>
    <s v="Staples"/>
    <n v="23.36"/>
    <n v="2"/>
    <n v="0"/>
    <n v="11.68"/>
  </r>
  <r>
    <n v="7506"/>
    <x v="3729"/>
    <x v="3"/>
    <x v="110"/>
    <d v="2014-06-14T00:00:00"/>
    <s v="Standard Class"/>
    <x v="572"/>
    <s v="Ben Wallace"/>
    <x v="0"/>
    <s v="United States"/>
    <s v="Skokie"/>
    <x v="10"/>
    <n v="60076"/>
    <x v="2"/>
    <s v="OFF-BI-10000309"/>
    <x v="1"/>
    <x v="8"/>
    <s v="GBC Twin Loop Wire Binding Elements, 9/16&quot; Spine, Black"/>
    <n v="12.175999999999998"/>
    <n v="4"/>
    <n v="0.8"/>
    <n v="-18.872800000000009"/>
  </r>
  <r>
    <n v="7507"/>
    <x v="3730"/>
    <x v="2"/>
    <x v="981"/>
    <d v="2011-11-06T00:00:00"/>
    <s v="Standard Class"/>
    <x v="129"/>
    <s v="Shahid Hopkins"/>
    <x v="0"/>
    <s v="United States"/>
    <s v="San Francisco"/>
    <x v="1"/>
    <n v="94122"/>
    <x v="1"/>
    <s v="TEC-PH-10001615"/>
    <x v="2"/>
    <x v="7"/>
    <s v="AT&amp;T CL82213"/>
    <n v="46.384"/>
    <n v="2"/>
    <n v="0.2"/>
    <n v="5.2181999999999924"/>
  </r>
  <r>
    <n v="7508"/>
    <x v="3730"/>
    <x v="2"/>
    <x v="981"/>
    <d v="2011-11-06T00:00:00"/>
    <s v="Standard Class"/>
    <x v="129"/>
    <s v="Shahid Hopkins"/>
    <x v="0"/>
    <s v="United States"/>
    <s v="San Francisco"/>
    <x v="1"/>
    <n v="94122"/>
    <x v="1"/>
    <s v="OFF-ST-10003208"/>
    <x v="1"/>
    <x v="4"/>
    <s v="Adjustable Depth Letter/Legal Cart"/>
    <n v="362.92"/>
    <n v="2"/>
    <n v="0"/>
    <n v="105.24679999999995"/>
  </r>
  <r>
    <n v="7509"/>
    <x v="3731"/>
    <x v="3"/>
    <x v="1163"/>
    <d v="2014-07-19T00:00:00"/>
    <s v="Standard Class"/>
    <x v="252"/>
    <s v="John Lee"/>
    <x v="0"/>
    <s v="United States"/>
    <s v="Columbus"/>
    <x v="24"/>
    <n v="43229"/>
    <x v="3"/>
    <s v="OFF-PA-10000605"/>
    <x v="1"/>
    <x v="10"/>
    <s v="Xerox 1950"/>
    <n v="9.2480000000000011"/>
    <n v="2"/>
    <n v="0.2"/>
    <n v="3.3524000000000003"/>
  </r>
  <r>
    <n v="7510"/>
    <x v="3731"/>
    <x v="3"/>
    <x v="1163"/>
    <d v="2014-07-19T00:00:00"/>
    <s v="Standard Class"/>
    <x v="252"/>
    <s v="John Lee"/>
    <x v="0"/>
    <s v="United States"/>
    <s v="Columbus"/>
    <x v="24"/>
    <n v="43229"/>
    <x v="3"/>
    <s v="TEC-PH-10000560"/>
    <x v="2"/>
    <x v="7"/>
    <s v="Samsung Galaxy S III - 16GB - pebble blue (T-Mobile)"/>
    <n v="1889.9459999999999"/>
    <n v="9"/>
    <n v="0.4"/>
    <n v="-377.98919999999998"/>
  </r>
  <r>
    <n v="7511"/>
    <x v="3731"/>
    <x v="3"/>
    <x v="1163"/>
    <d v="2014-07-19T00:00:00"/>
    <s v="Standard Class"/>
    <x v="252"/>
    <s v="John Lee"/>
    <x v="0"/>
    <s v="United States"/>
    <s v="Columbus"/>
    <x v="24"/>
    <n v="43229"/>
    <x v="3"/>
    <s v="OFF-ST-10003455"/>
    <x v="1"/>
    <x v="4"/>
    <s v="Tenex File Box, Personal Filing Tote with Lid, Black"/>
    <n v="62.040000000000006"/>
    <n v="5"/>
    <n v="0.2"/>
    <n v="4.6530000000000022"/>
  </r>
  <r>
    <n v="7512"/>
    <x v="3731"/>
    <x v="3"/>
    <x v="1163"/>
    <d v="2014-07-19T00:00:00"/>
    <s v="Standard Class"/>
    <x v="252"/>
    <s v="John Lee"/>
    <x v="0"/>
    <s v="United States"/>
    <s v="Columbus"/>
    <x v="24"/>
    <n v="43229"/>
    <x v="3"/>
    <s v="FUR-FU-10002937"/>
    <x v="0"/>
    <x v="5"/>
    <s v="GE 48&quot; Fluorescent Tube, Cool White Energy Saver, 34 Watts, 30/Box"/>
    <n v="396.92000000000007"/>
    <n v="5"/>
    <n v="0.2"/>
    <n v="148.845"/>
  </r>
  <r>
    <n v="7513"/>
    <x v="3731"/>
    <x v="3"/>
    <x v="1163"/>
    <d v="2014-07-19T00:00:00"/>
    <s v="Standard Class"/>
    <x v="252"/>
    <s v="John Lee"/>
    <x v="0"/>
    <s v="United States"/>
    <s v="Columbus"/>
    <x v="24"/>
    <n v="43229"/>
    <x v="3"/>
    <s v="OFF-ST-10001837"/>
    <x v="1"/>
    <x v="4"/>
    <s v="SAFCO Mobile Desk Side File, Wire Frame"/>
    <n v="239.45599999999999"/>
    <n v="7"/>
    <n v="0.2"/>
    <n v="17.959200000000003"/>
  </r>
  <r>
    <n v="7514"/>
    <x v="3731"/>
    <x v="3"/>
    <x v="1163"/>
    <d v="2014-07-19T00:00:00"/>
    <s v="Standard Class"/>
    <x v="252"/>
    <s v="John Lee"/>
    <x v="0"/>
    <s v="United States"/>
    <s v="Columbus"/>
    <x v="24"/>
    <n v="43229"/>
    <x v="3"/>
    <s v="OFF-AR-10004757"/>
    <x v="1"/>
    <x v="6"/>
    <s v="Crayola Colored Pencils"/>
    <n v="13.120000000000001"/>
    <n v="5"/>
    <n v="0.2"/>
    <n v="2.1319999999999988"/>
  </r>
  <r>
    <n v="7515"/>
    <x v="3732"/>
    <x v="3"/>
    <x v="34"/>
    <d v="2014-12-13T00:00:00"/>
    <s v="Second Class"/>
    <x v="252"/>
    <s v="John Lee"/>
    <x v="0"/>
    <s v="United States"/>
    <s v="Richmond"/>
    <x v="0"/>
    <n v="40475"/>
    <x v="0"/>
    <s v="OFF-BI-10004236"/>
    <x v="1"/>
    <x v="8"/>
    <s v="XtraLife ClearVue Slant-D Ring Binder, White, 3&quot;"/>
    <n v="29.36"/>
    <n v="2"/>
    <n v="0"/>
    <n v="13.505599999999999"/>
  </r>
  <r>
    <n v="7516"/>
    <x v="3732"/>
    <x v="3"/>
    <x v="34"/>
    <d v="2014-12-13T00:00:00"/>
    <s v="Second Class"/>
    <x v="252"/>
    <s v="John Lee"/>
    <x v="0"/>
    <s v="United States"/>
    <s v="Richmond"/>
    <x v="0"/>
    <n v="40475"/>
    <x v="0"/>
    <s v="OFF-AP-10000159"/>
    <x v="1"/>
    <x v="9"/>
    <s v="Belkin F9M820V08 8 Outlet Surge"/>
    <n v="214.89999999999998"/>
    <n v="5"/>
    <n v="0"/>
    <n v="62.32099999999997"/>
  </r>
  <r>
    <n v="7517"/>
    <x v="3732"/>
    <x v="3"/>
    <x v="34"/>
    <d v="2014-12-13T00:00:00"/>
    <s v="Second Class"/>
    <x v="252"/>
    <s v="John Lee"/>
    <x v="0"/>
    <s v="United States"/>
    <s v="Richmond"/>
    <x v="0"/>
    <n v="40475"/>
    <x v="0"/>
    <s v="OFF-BI-10003274"/>
    <x v="1"/>
    <x v="8"/>
    <s v="Avery Durable Slant Ring Binders, No Labels"/>
    <n v="15.92"/>
    <n v="4"/>
    <n v="0"/>
    <n v="7.4824000000000002"/>
  </r>
  <r>
    <n v="7518"/>
    <x v="3732"/>
    <x v="3"/>
    <x v="34"/>
    <d v="2014-12-13T00:00:00"/>
    <s v="Second Class"/>
    <x v="252"/>
    <s v="John Lee"/>
    <x v="0"/>
    <s v="United States"/>
    <s v="Richmond"/>
    <x v="0"/>
    <n v="40475"/>
    <x v="0"/>
    <s v="TEC-AC-10001013"/>
    <x v="2"/>
    <x v="11"/>
    <s v="Logitech ClearChat Comfort/USB Headset H390"/>
    <n v="146.44999999999999"/>
    <n v="5"/>
    <n v="0"/>
    <n v="48.328499999999991"/>
  </r>
  <r>
    <n v="7519"/>
    <x v="3732"/>
    <x v="3"/>
    <x v="34"/>
    <d v="2014-12-13T00:00:00"/>
    <s v="Second Class"/>
    <x v="252"/>
    <s v="John Lee"/>
    <x v="0"/>
    <s v="United States"/>
    <s v="Richmond"/>
    <x v="0"/>
    <n v="40475"/>
    <x v="0"/>
    <s v="OFF-ST-10004963"/>
    <x v="1"/>
    <x v="4"/>
    <s v="Eldon Gobal File Keepers"/>
    <n v="15.14"/>
    <n v="1"/>
    <n v="0"/>
    <n v="0.60559999999999903"/>
  </r>
  <r>
    <n v="7520"/>
    <x v="3732"/>
    <x v="3"/>
    <x v="34"/>
    <d v="2014-12-13T00:00:00"/>
    <s v="Second Class"/>
    <x v="252"/>
    <s v="John Lee"/>
    <x v="0"/>
    <s v="United States"/>
    <s v="Richmond"/>
    <x v="0"/>
    <n v="40475"/>
    <x v="0"/>
    <s v="OFF-LA-10004409"/>
    <x v="1"/>
    <x v="2"/>
    <s v="Avery 492"/>
    <n v="5.76"/>
    <n v="2"/>
    <n v="0"/>
    <n v="2.6495999999999995"/>
  </r>
  <r>
    <n v="7521"/>
    <x v="3732"/>
    <x v="3"/>
    <x v="34"/>
    <d v="2014-12-13T00:00:00"/>
    <s v="Second Class"/>
    <x v="252"/>
    <s v="John Lee"/>
    <x v="0"/>
    <s v="United States"/>
    <s v="Richmond"/>
    <x v="0"/>
    <n v="40475"/>
    <x v="0"/>
    <s v="TEC-CO-10001046"/>
    <x v="2"/>
    <x v="16"/>
    <s v="Canon Imageclass D680 Copier / Fax"/>
    <n v="1399.98"/>
    <n v="2"/>
    <n v="0"/>
    <n v="629.99099999999999"/>
  </r>
  <r>
    <n v="7522"/>
    <x v="3733"/>
    <x v="0"/>
    <x v="64"/>
    <d v="2013-09-12T00:00:00"/>
    <s v="Standard Class"/>
    <x v="198"/>
    <s v="Maribeth Dona"/>
    <x v="0"/>
    <s v="United States"/>
    <s v="Lancaster"/>
    <x v="24"/>
    <n v="43130"/>
    <x v="3"/>
    <s v="OFF-BI-10002824"/>
    <x v="1"/>
    <x v="8"/>
    <s v="Recycled Easel Ring Binders"/>
    <n v="8.9520000000000017"/>
    <n v="2"/>
    <n v="0.7"/>
    <n v="-7.4600000000000009"/>
  </r>
  <r>
    <n v="7523"/>
    <x v="3733"/>
    <x v="0"/>
    <x v="64"/>
    <d v="2013-09-12T00:00:00"/>
    <s v="Standard Class"/>
    <x v="198"/>
    <s v="Maribeth Dona"/>
    <x v="0"/>
    <s v="United States"/>
    <s v="Lancaster"/>
    <x v="24"/>
    <n v="43130"/>
    <x v="3"/>
    <s v="OFF-BI-10001757"/>
    <x v="1"/>
    <x v="8"/>
    <s v="Pressboard Hanging Data Binders for Unburst Sheets"/>
    <n v="8.8560000000000016"/>
    <n v="6"/>
    <n v="0.7"/>
    <n v="-6.4944000000000024"/>
  </r>
  <r>
    <n v="7524"/>
    <x v="3733"/>
    <x v="0"/>
    <x v="64"/>
    <d v="2013-09-12T00:00:00"/>
    <s v="Standard Class"/>
    <x v="198"/>
    <s v="Maribeth Dona"/>
    <x v="0"/>
    <s v="United States"/>
    <s v="Lancaster"/>
    <x v="24"/>
    <n v="43130"/>
    <x v="3"/>
    <s v="FUR-CH-10004477"/>
    <x v="0"/>
    <x v="1"/>
    <s v="Global Push Button Manager's Chair, Indigo"/>
    <n v="85.245999999999995"/>
    <n v="2"/>
    <n v="0.3"/>
    <n v="-1.217800000000004"/>
  </r>
  <r>
    <n v="7525"/>
    <x v="3734"/>
    <x v="2"/>
    <x v="1076"/>
    <d v="2011-09-16T00:00:00"/>
    <s v="Standard Class"/>
    <x v="52"/>
    <s v="Clay Ludtke"/>
    <x v="0"/>
    <s v="United States"/>
    <s v="Gresham"/>
    <x v="21"/>
    <n v="97030"/>
    <x v="1"/>
    <s v="OFF-EN-10003072"/>
    <x v="1"/>
    <x v="12"/>
    <s v="Peel &amp; Seel Envelopes"/>
    <n v="21.728000000000002"/>
    <n v="7"/>
    <n v="0.2"/>
    <n v="7.6047999999999991"/>
  </r>
  <r>
    <n v="7526"/>
    <x v="3734"/>
    <x v="2"/>
    <x v="1076"/>
    <d v="2011-09-16T00:00:00"/>
    <s v="Standard Class"/>
    <x v="52"/>
    <s v="Clay Ludtke"/>
    <x v="0"/>
    <s v="United States"/>
    <s v="Gresham"/>
    <x v="21"/>
    <n v="97030"/>
    <x v="1"/>
    <s v="FUR-CH-10003973"/>
    <x v="0"/>
    <x v="1"/>
    <s v="GuestStacker Chair with Chrome Finish Legs"/>
    <n v="1487.04"/>
    <n v="5"/>
    <n v="0.2"/>
    <n v="148.70400000000006"/>
  </r>
  <r>
    <n v="7527"/>
    <x v="3735"/>
    <x v="3"/>
    <x v="986"/>
    <d v="2014-09-27T00:00:00"/>
    <s v="Same Day"/>
    <x v="19"/>
    <s v="Ruben Ausman"/>
    <x v="1"/>
    <s v="United States"/>
    <s v="San Francisco"/>
    <x v="1"/>
    <n v="94109"/>
    <x v="1"/>
    <s v="OFF-EN-10001028"/>
    <x v="1"/>
    <x v="12"/>
    <s v="Staples"/>
    <n v="71.88"/>
    <n v="6"/>
    <n v="0"/>
    <n v="33.064799999999998"/>
  </r>
  <r>
    <n v="7528"/>
    <x v="3735"/>
    <x v="3"/>
    <x v="986"/>
    <d v="2014-09-27T00:00:00"/>
    <s v="Same Day"/>
    <x v="19"/>
    <s v="Ruben Ausman"/>
    <x v="1"/>
    <s v="United States"/>
    <s v="San Francisco"/>
    <x v="1"/>
    <n v="94109"/>
    <x v="1"/>
    <s v="FUR-FU-10003829"/>
    <x v="0"/>
    <x v="5"/>
    <s v="Stackable Trays"/>
    <n v="9.24"/>
    <n v="3"/>
    <n v="0"/>
    <n v="2.9567999999999994"/>
  </r>
  <r>
    <n v="7529"/>
    <x v="3735"/>
    <x v="3"/>
    <x v="986"/>
    <d v="2014-09-27T00:00:00"/>
    <s v="Same Day"/>
    <x v="19"/>
    <s v="Ruben Ausman"/>
    <x v="1"/>
    <s v="United States"/>
    <s v="San Francisco"/>
    <x v="1"/>
    <n v="94109"/>
    <x v="1"/>
    <s v="OFF-PA-10002245"/>
    <x v="1"/>
    <x v="10"/>
    <s v="Xerox 1895"/>
    <n v="35.880000000000003"/>
    <n v="6"/>
    <n v="0"/>
    <n v="16.146000000000001"/>
  </r>
  <r>
    <n v="7530"/>
    <x v="3735"/>
    <x v="3"/>
    <x v="986"/>
    <d v="2014-09-27T00:00:00"/>
    <s v="Same Day"/>
    <x v="19"/>
    <s v="Ruben Ausman"/>
    <x v="1"/>
    <s v="United States"/>
    <s v="San Francisco"/>
    <x v="1"/>
    <n v="94109"/>
    <x v="1"/>
    <s v="OFF-BI-10002215"/>
    <x v="1"/>
    <x v="8"/>
    <s v="Wilson Jones Hanging View Binder, White, 1&quot;"/>
    <n v="17.04"/>
    <n v="3"/>
    <n v="0.2"/>
    <n v="5.5379999999999985"/>
  </r>
  <r>
    <n v="7531"/>
    <x v="3735"/>
    <x v="3"/>
    <x v="986"/>
    <d v="2014-09-27T00:00:00"/>
    <s v="Same Day"/>
    <x v="19"/>
    <s v="Ruben Ausman"/>
    <x v="1"/>
    <s v="United States"/>
    <s v="San Francisco"/>
    <x v="1"/>
    <n v="94109"/>
    <x v="1"/>
    <s v="OFF-BI-10003925"/>
    <x v="1"/>
    <x v="8"/>
    <s v="Fellowes PB300 Plastic Comb Binding Machine"/>
    <n v="931.17600000000016"/>
    <n v="3"/>
    <n v="0.2"/>
    <n v="314.27190000000002"/>
  </r>
  <r>
    <n v="7532"/>
    <x v="3736"/>
    <x v="0"/>
    <x v="26"/>
    <d v="2013-06-20T00:00:00"/>
    <s v="First Class"/>
    <x v="62"/>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x v="62"/>
    <s v="Lena Creighton"/>
    <x v="0"/>
    <s v="United States"/>
    <s v="Longmont"/>
    <x v="22"/>
    <n v="80501"/>
    <x v="1"/>
    <s v="FUR-CH-10004853"/>
    <x v="0"/>
    <x v="1"/>
    <s v="Global Manager's Adjustable Task Chair, Storm"/>
    <n v="483.13599999999997"/>
    <n v="4"/>
    <n v="0.2"/>
    <n v="54.352799999999945"/>
  </r>
  <r>
    <n v="7534"/>
    <x v="3737"/>
    <x v="3"/>
    <x v="906"/>
    <d v="2014-03-02T00:00:00"/>
    <s v="Standard Class"/>
    <x v="573"/>
    <s v="Scot Wooten"/>
    <x v="0"/>
    <s v="United States"/>
    <s v="Greenville"/>
    <x v="3"/>
    <n v="27834"/>
    <x v="0"/>
    <s v="FUR-CH-10002880"/>
    <x v="0"/>
    <x v="1"/>
    <s v="Global High-Back Leather Tilter, Burgundy"/>
    <n v="196.78399999999999"/>
    <n v="2"/>
    <n v="0.2"/>
    <n v="-22.138200000000012"/>
  </r>
  <r>
    <n v="7535"/>
    <x v="3737"/>
    <x v="3"/>
    <x v="906"/>
    <d v="2014-03-02T00:00:00"/>
    <s v="Standard Class"/>
    <x v="573"/>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x v="428"/>
    <s v="Henry Goldwyn"/>
    <x v="1"/>
    <s v="United States"/>
    <s v="Los Angeles"/>
    <x v="1"/>
    <n v="90004"/>
    <x v="1"/>
    <s v="OFF-SU-10004231"/>
    <x v="1"/>
    <x v="14"/>
    <s v="Acme Tagit Stainless Steel Antibacterial Scissors"/>
    <n v="29.700000000000003"/>
    <n v="3"/>
    <n v="0"/>
    <n v="8.0190000000000001"/>
  </r>
  <r>
    <n v="7537"/>
    <x v="3739"/>
    <x v="3"/>
    <x v="734"/>
    <d v="2014-12-09T00:00:00"/>
    <s v="Standard Class"/>
    <x v="597"/>
    <s v="Mark Van Huff"/>
    <x v="0"/>
    <s v="United States"/>
    <s v="Houston"/>
    <x v="5"/>
    <n v="77041"/>
    <x v="2"/>
    <s v="FUR-FU-10000820"/>
    <x v="0"/>
    <x v="5"/>
    <s v="Tensor Brushed Steel Torchiere Floor Lamp"/>
    <n v="13.591999999999999"/>
    <n v="2"/>
    <n v="0.6"/>
    <n v="-14.271599999999999"/>
  </r>
  <r>
    <n v="7538"/>
    <x v="3740"/>
    <x v="0"/>
    <x v="317"/>
    <d v="2013-02-22T00:00:00"/>
    <s v="Second Class"/>
    <x v="218"/>
    <s v="Greg Tran"/>
    <x v="0"/>
    <s v="United States"/>
    <s v="San Francisco"/>
    <x v="1"/>
    <n v="94109"/>
    <x v="1"/>
    <s v="OFF-PA-10001736"/>
    <x v="1"/>
    <x v="10"/>
    <s v="Xerox 1880"/>
    <n v="70.88"/>
    <n v="2"/>
    <n v="0"/>
    <n v="33.313599999999994"/>
  </r>
  <r>
    <n v="7539"/>
    <x v="3741"/>
    <x v="3"/>
    <x v="574"/>
    <d v="2014-12-07T00:00:00"/>
    <s v="Standard Class"/>
    <x v="510"/>
    <s v="Bill Stewart"/>
    <x v="1"/>
    <s v="United States"/>
    <s v="Denver"/>
    <x v="22"/>
    <n v="80219"/>
    <x v="1"/>
    <s v="OFF-ST-10003306"/>
    <x v="1"/>
    <x v="4"/>
    <s v="Letter Size Cart"/>
    <n v="114.28800000000001"/>
    <n v="1"/>
    <n v="0.2"/>
    <n v="12.857399999999984"/>
  </r>
  <r>
    <n v="7540"/>
    <x v="3741"/>
    <x v="3"/>
    <x v="574"/>
    <d v="2014-12-07T00:00:00"/>
    <s v="Standard Class"/>
    <x v="510"/>
    <s v="Bill Stewart"/>
    <x v="1"/>
    <s v="United States"/>
    <s v="Denver"/>
    <x v="22"/>
    <n v="80219"/>
    <x v="1"/>
    <s v="OFF-BI-10003707"/>
    <x v="1"/>
    <x v="8"/>
    <s v="Aluminum Screw Posts"/>
    <n v="36.624000000000002"/>
    <n v="8"/>
    <n v="0.7"/>
    <n v="-24.41599999999999"/>
  </r>
  <r>
    <n v="7541"/>
    <x v="3741"/>
    <x v="3"/>
    <x v="574"/>
    <d v="2014-12-07T00:00:00"/>
    <s v="Standard Class"/>
    <x v="510"/>
    <s v="Bill Stewart"/>
    <x v="1"/>
    <s v="United States"/>
    <s v="Denver"/>
    <x v="22"/>
    <n v="80219"/>
    <x v="1"/>
    <s v="FUR-BO-10003546"/>
    <x v="0"/>
    <x v="0"/>
    <s v="Hon 4-Shelf Metal Bookcases"/>
    <n v="242.35200000000003"/>
    <n v="8"/>
    <n v="0.7"/>
    <n v="-363.52799999999991"/>
  </r>
  <r>
    <n v="7542"/>
    <x v="3741"/>
    <x v="3"/>
    <x v="574"/>
    <d v="2014-12-07T00:00:00"/>
    <s v="Standard Class"/>
    <x v="51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x v="510"/>
    <s v="Bill Stewart"/>
    <x v="1"/>
    <s v="United States"/>
    <s v="Denver"/>
    <x v="22"/>
    <n v="80219"/>
    <x v="1"/>
    <s v="FUR-FU-10001488"/>
    <x v="0"/>
    <x v="5"/>
    <s v="Tenex 46&quot; x 60&quot; Computer Anti-Static Chairmat, Rectangular Shaped"/>
    <n v="508.70400000000006"/>
    <n v="6"/>
    <n v="0.2"/>
    <n v="0"/>
  </r>
  <r>
    <n v="7544"/>
    <x v="3741"/>
    <x v="3"/>
    <x v="574"/>
    <d v="2014-12-07T00:00:00"/>
    <s v="Standard Class"/>
    <x v="510"/>
    <s v="Bill Stewart"/>
    <x v="1"/>
    <s v="United States"/>
    <s v="Denver"/>
    <x v="22"/>
    <n v="80219"/>
    <x v="1"/>
    <s v="TEC-PH-10004833"/>
    <x v="2"/>
    <x v="7"/>
    <s v="Macally Suction Cup Mount"/>
    <n v="57.36"/>
    <n v="6"/>
    <n v="0.2"/>
    <n v="-14.34"/>
  </r>
  <r>
    <n v="7545"/>
    <x v="3741"/>
    <x v="3"/>
    <x v="574"/>
    <d v="2014-12-07T00:00:00"/>
    <s v="Standard Class"/>
    <x v="510"/>
    <s v="Bill Stewart"/>
    <x v="1"/>
    <s v="United States"/>
    <s v="Denver"/>
    <x v="22"/>
    <n v="80219"/>
    <x v="1"/>
    <s v="FUR-CH-10002335"/>
    <x v="0"/>
    <x v="1"/>
    <s v="Hon GuestStacker Chair"/>
    <n v="906.68000000000006"/>
    <n v="5"/>
    <n v="0.2"/>
    <n v="68.001000000000033"/>
  </r>
  <r>
    <n v="7546"/>
    <x v="3742"/>
    <x v="2"/>
    <x v="982"/>
    <d v="2011-10-15T00:00:00"/>
    <s v="Standard Class"/>
    <x v="782"/>
    <s v="Craig Molinari"/>
    <x v="1"/>
    <s v="United States"/>
    <s v="Huntsville"/>
    <x v="5"/>
    <n v="77340"/>
    <x v="2"/>
    <s v="TEC-PH-10001128"/>
    <x v="2"/>
    <x v="7"/>
    <s v="Motorola Droid Maxx"/>
    <n v="719.95200000000011"/>
    <n v="6"/>
    <n v="0.2"/>
    <n v="71.995200000000011"/>
  </r>
  <r>
    <n v="7547"/>
    <x v="3742"/>
    <x v="2"/>
    <x v="982"/>
    <d v="2011-10-15T00:00:00"/>
    <s v="Standard Class"/>
    <x v="782"/>
    <s v="Craig Molinari"/>
    <x v="1"/>
    <s v="United States"/>
    <s v="Huntsville"/>
    <x v="5"/>
    <n v="77340"/>
    <x v="2"/>
    <s v="TEC-PH-10004667"/>
    <x v="2"/>
    <x v="7"/>
    <s v="Cisco 8x8 Inc. 6753i IP Business Phone System"/>
    <n v="755.94400000000019"/>
    <n v="7"/>
    <n v="0.2"/>
    <n v="66.145099999999957"/>
  </r>
  <r>
    <n v="7548"/>
    <x v="3742"/>
    <x v="2"/>
    <x v="982"/>
    <d v="2011-10-15T00:00:00"/>
    <s v="Standard Class"/>
    <x v="782"/>
    <s v="Craig Molinari"/>
    <x v="1"/>
    <s v="United States"/>
    <s v="Huntsville"/>
    <x v="5"/>
    <n v="77340"/>
    <x v="2"/>
    <s v="OFF-BI-10004817"/>
    <x v="1"/>
    <x v="8"/>
    <s v="GBC Personal VeloBind Strips"/>
    <n v="11.979999999999997"/>
    <n v="5"/>
    <n v="0.8"/>
    <n v="-19.16800000000001"/>
  </r>
  <r>
    <n v="7549"/>
    <x v="3742"/>
    <x v="2"/>
    <x v="982"/>
    <d v="2011-10-15T00:00:00"/>
    <s v="Standard Class"/>
    <x v="782"/>
    <s v="Craig Molinari"/>
    <x v="1"/>
    <s v="United States"/>
    <s v="Huntsville"/>
    <x v="5"/>
    <n v="77340"/>
    <x v="2"/>
    <s v="OFF-BI-10004140"/>
    <x v="1"/>
    <x v="8"/>
    <s v="Avery Non-Stick Binders"/>
    <n v="0.8979999999999998"/>
    <n v="1"/>
    <n v="0.8"/>
    <n v="-1.5715000000000008"/>
  </r>
  <r>
    <n v="7550"/>
    <x v="3743"/>
    <x v="0"/>
    <x v="64"/>
    <d v="2013-09-08T00:00:00"/>
    <s v="First Class"/>
    <x v="605"/>
    <s v="Elizabeth Moffitt"/>
    <x v="1"/>
    <s v="United States"/>
    <s v="Houston"/>
    <x v="5"/>
    <n v="77036"/>
    <x v="2"/>
    <s v="FUR-FU-10004671"/>
    <x v="0"/>
    <x v="5"/>
    <s v="Executive Impressions 12&quot; Wall Clock"/>
    <n v="21.204000000000004"/>
    <n v="3"/>
    <n v="0.6"/>
    <n v="-11.662199999999999"/>
  </r>
  <r>
    <n v="7551"/>
    <x v="3744"/>
    <x v="2"/>
    <x v="1164"/>
    <d v="2011-11-25T00:00:00"/>
    <s v="Standard Class"/>
    <x v="542"/>
    <s v="Katharine Harms"/>
    <x v="1"/>
    <s v="United States"/>
    <s v="New York City"/>
    <x v="15"/>
    <n v="10024"/>
    <x v="3"/>
    <s v="OFF-EN-10002592"/>
    <x v="1"/>
    <x v="12"/>
    <s v="Peel &amp; Seel Recycled Catalog Envelopes, Brown"/>
    <n v="34.74"/>
    <n v="3"/>
    <n v="0"/>
    <n v="17.37"/>
  </r>
  <r>
    <n v="7552"/>
    <x v="3744"/>
    <x v="2"/>
    <x v="1164"/>
    <d v="2011-11-25T00:00:00"/>
    <s v="Standard Class"/>
    <x v="542"/>
    <s v="Katharine Harms"/>
    <x v="1"/>
    <s v="United States"/>
    <s v="New York City"/>
    <x v="15"/>
    <n v="10024"/>
    <x v="3"/>
    <s v="TEC-PH-10004447"/>
    <x v="2"/>
    <x v="7"/>
    <s v="Toshiba IPT2010-SD IP Telephone"/>
    <n v="833.94"/>
    <n v="6"/>
    <n v="0"/>
    <n v="216.8244"/>
  </r>
  <r>
    <n v="7553"/>
    <x v="3744"/>
    <x v="2"/>
    <x v="1164"/>
    <d v="2011-11-25T00:00:00"/>
    <s v="Standard Class"/>
    <x v="542"/>
    <s v="Katharine Harms"/>
    <x v="1"/>
    <s v="United States"/>
    <s v="New York City"/>
    <x v="15"/>
    <n v="10024"/>
    <x v="3"/>
    <s v="OFF-BI-10003669"/>
    <x v="1"/>
    <x v="8"/>
    <s v="3M Organizer Strips"/>
    <n v="12.96"/>
    <n v="3"/>
    <n v="0.2"/>
    <n v="4.5359999999999996"/>
  </r>
  <r>
    <n v="7554"/>
    <x v="3744"/>
    <x v="2"/>
    <x v="1164"/>
    <d v="2011-11-25T00:00:00"/>
    <s v="Standard Class"/>
    <x v="542"/>
    <s v="Katharine Harms"/>
    <x v="1"/>
    <s v="United States"/>
    <s v="New York City"/>
    <x v="15"/>
    <n v="10024"/>
    <x v="3"/>
    <s v="OFF-PA-10000223"/>
    <x v="1"/>
    <x v="10"/>
    <s v="Xerox 2000"/>
    <n v="25.92"/>
    <n v="4"/>
    <n v="0"/>
    <n v="12.441600000000001"/>
  </r>
  <r>
    <n v="7555"/>
    <x v="3745"/>
    <x v="2"/>
    <x v="1025"/>
    <d v="2011-05-14T00:00:00"/>
    <s v="Second Class"/>
    <x v="314"/>
    <s v="Art Foster"/>
    <x v="0"/>
    <s v="United States"/>
    <s v="Philadelphia"/>
    <x v="9"/>
    <n v="19134"/>
    <x v="3"/>
    <s v="FUR-BO-10004467"/>
    <x v="0"/>
    <x v="0"/>
    <s v="Bestar Classic Bookcase"/>
    <n v="349.96499999999997"/>
    <n v="7"/>
    <n v="0.5"/>
    <n v="-216.97830000000002"/>
  </r>
  <r>
    <n v="7556"/>
    <x v="3745"/>
    <x v="2"/>
    <x v="1025"/>
    <d v="2011-05-14T00:00:00"/>
    <s v="Second Class"/>
    <x v="314"/>
    <s v="Art Foster"/>
    <x v="0"/>
    <s v="United States"/>
    <s v="Philadelphia"/>
    <x v="9"/>
    <n v="19134"/>
    <x v="3"/>
    <s v="OFF-AR-10000716"/>
    <x v="1"/>
    <x v="6"/>
    <s v="DIXON Ticonderoga Erasable Checking Pencils"/>
    <n v="22.32"/>
    <n v="5"/>
    <n v="0.2"/>
    <n v="5.3010000000000002"/>
  </r>
  <r>
    <n v="7557"/>
    <x v="3746"/>
    <x v="3"/>
    <x v="344"/>
    <d v="2014-12-03T00:00:00"/>
    <s v="Standard Class"/>
    <x v="335"/>
    <s v="Justin Ritter"/>
    <x v="1"/>
    <s v="United States"/>
    <s v="Columbus"/>
    <x v="14"/>
    <n v="47201"/>
    <x v="2"/>
    <s v="OFF-PA-10003641"/>
    <x v="1"/>
    <x v="10"/>
    <s v="Xerox 1909"/>
    <n v="158.28"/>
    <n v="6"/>
    <n v="0"/>
    <n v="72.808799999999991"/>
  </r>
  <r>
    <n v="7558"/>
    <x v="3746"/>
    <x v="3"/>
    <x v="344"/>
    <d v="2014-12-03T00:00:00"/>
    <s v="Standard Class"/>
    <x v="335"/>
    <s v="Justin Ritter"/>
    <x v="1"/>
    <s v="United States"/>
    <s v="Columbus"/>
    <x v="14"/>
    <n v="47201"/>
    <x v="2"/>
    <s v="OFF-BI-10004519"/>
    <x v="1"/>
    <x v="8"/>
    <s v="GBC DocuBind P100 Manual Binding Machine"/>
    <n v="497.93999999999994"/>
    <n v="3"/>
    <n v="0"/>
    <n v="224.07299999999998"/>
  </r>
  <r>
    <n v="7559"/>
    <x v="3747"/>
    <x v="2"/>
    <x v="301"/>
    <d v="2011-11-05T00:00:00"/>
    <s v="Standard Class"/>
    <x v="351"/>
    <s v="Daniel Lacy"/>
    <x v="0"/>
    <s v="United States"/>
    <s v="Long Beach"/>
    <x v="15"/>
    <n v="11561"/>
    <x v="3"/>
    <s v="OFF-AP-10002518"/>
    <x v="1"/>
    <x v="9"/>
    <s v="Kensington 7 Outlet MasterPiece Power Center"/>
    <n v="533.93999999999994"/>
    <n v="3"/>
    <n v="0"/>
    <n v="154.84259999999995"/>
  </r>
  <r>
    <n v="7560"/>
    <x v="3747"/>
    <x v="2"/>
    <x v="301"/>
    <d v="2011-11-05T00:00:00"/>
    <s v="Standard Class"/>
    <x v="351"/>
    <s v="Daniel Lacy"/>
    <x v="0"/>
    <s v="United States"/>
    <s v="Long Beach"/>
    <x v="15"/>
    <n v="11561"/>
    <x v="3"/>
    <s v="OFF-PA-10000806"/>
    <x v="1"/>
    <x v="10"/>
    <s v="Xerox 1934"/>
    <n v="167.94"/>
    <n v="3"/>
    <n v="0"/>
    <n v="82.290599999999998"/>
  </r>
  <r>
    <n v="7561"/>
    <x v="3747"/>
    <x v="2"/>
    <x v="301"/>
    <d v="2011-11-05T00:00:00"/>
    <s v="Standard Class"/>
    <x v="351"/>
    <s v="Daniel Lacy"/>
    <x v="0"/>
    <s v="United States"/>
    <s v="Long Beach"/>
    <x v="15"/>
    <n v="11561"/>
    <x v="3"/>
    <s v="FUR-FU-10003142"/>
    <x v="0"/>
    <x v="5"/>
    <s v="Master Big Foot Doorstop, Beige"/>
    <n v="31.68"/>
    <n v="6"/>
    <n v="0"/>
    <n v="9.8207999999999984"/>
  </r>
  <r>
    <n v="7562"/>
    <x v="3748"/>
    <x v="0"/>
    <x v="945"/>
    <d v="2014-01-02T00:00:00"/>
    <s v="First Class"/>
    <x v="205"/>
    <s v="Brian Dahlen"/>
    <x v="0"/>
    <s v="United States"/>
    <s v="Lancaster"/>
    <x v="9"/>
    <n v="17602"/>
    <x v="3"/>
    <s v="FUR-CH-10000454"/>
    <x v="0"/>
    <x v="1"/>
    <s v="Hon Deluxe Fabric Upholstered Stacking Chairs, Rounded Back"/>
    <n v="170.78599999999997"/>
    <n v="1"/>
    <n v="0.3"/>
    <n v="0"/>
  </r>
  <r>
    <n v="7563"/>
    <x v="3749"/>
    <x v="0"/>
    <x v="323"/>
    <d v="2013-09-08T00:00:00"/>
    <s v="Standard Class"/>
    <x v="262"/>
    <s v="Rob Beeghly"/>
    <x v="0"/>
    <s v="United States"/>
    <s v="Chicago"/>
    <x v="10"/>
    <n v="60610"/>
    <x v="2"/>
    <s v="FUR-BO-10003894"/>
    <x v="0"/>
    <x v="0"/>
    <s v="Safco Value Mate Steel Bookcase, Baked Enamel Finish on Steel, Black"/>
    <n v="198.744"/>
    <n v="4"/>
    <n v="0.3"/>
    <n v="0"/>
  </r>
  <r>
    <n v="7564"/>
    <x v="3750"/>
    <x v="3"/>
    <x v="361"/>
    <d v="2014-10-08T00:00:00"/>
    <s v="First Class"/>
    <x v="176"/>
    <s v="Ross Baird"/>
    <x v="2"/>
    <s v="United States"/>
    <s v="Denver"/>
    <x v="22"/>
    <n v="80219"/>
    <x v="1"/>
    <s v="TEC-AC-10001714"/>
    <x v="2"/>
    <x v="11"/>
    <s v="Logitech MX Performance Wireless Mouse"/>
    <n v="63.824000000000005"/>
    <n v="2"/>
    <n v="0.2"/>
    <n v="13.562599999999998"/>
  </r>
  <r>
    <n v="7565"/>
    <x v="3751"/>
    <x v="0"/>
    <x v="806"/>
    <d v="2013-02-01T00:00:00"/>
    <s v="Second Class"/>
    <x v="621"/>
    <s v="Tim Brockman"/>
    <x v="0"/>
    <s v="United States"/>
    <s v="Seattle"/>
    <x v="4"/>
    <n v="98103"/>
    <x v="1"/>
    <s v="FUR-CH-10001190"/>
    <x v="0"/>
    <x v="1"/>
    <s v="Global Deluxe High-Back Office Chair in Storm"/>
    <n v="435.16800000000006"/>
    <n v="4"/>
    <n v="0.2"/>
    <n v="-59.835600000000042"/>
  </r>
  <r>
    <n v="7566"/>
    <x v="3751"/>
    <x v="0"/>
    <x v="806"/>
    <d v="2013-02-01T00:00:00"/>
    <s v="Second Class"/>
    <x v="621"/>
    <s v="Tim Brockman"/>
    <x v="0"/>
    <s v="United States"/>
    <s v="Seattle"/>
    <x v="4"/>
    <n v="98103"/>
    <x v="1"/>
    <s v="FUR-BO-10000468"/>
    <x v="0"/>
    <x v="0"/>
    <s v="O'Sullivan 2-Shelf Heavy-Duty Bookcases"/>
    <n v="48.58"/>
    <n v="1"/>
    <n v="0"/>
    <n v="7.7728000000000037"/>
  </r>
  <r>
    <n v="7567"/>
    <x v="3752"/>
    <x v="3"/>
    <x v="81"/>
    <d v="2014-04-24T00:00:00"/>
    <s v="First Class"/>
    <x v="471"/>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x v="471"/>
    <s v="Katherine Nockton"/>
    <x v="1"/>
    <s v="United States"/>
    <s v="Houston"/>
    <x v="5"/>
    <n v="77070"/>
    <x v="2"/>
    <s v="OFF-PA-10001534"/>
    <x v="1"/>
    <x v="10"/>
    <s v="Xerox 230"/>
    <n v="20.736000000000004"/>
    <n v="4"/>
    <n v="0.2"/>
    <n v="7.2576000000000001"/>
  </r>
  <r>
    <n v="7569"/>
    <x v="3753"/>
    <x v="2"/>
    <x v="29"/>
    <d v="2011-12-10T00:00:00"/>
    <s v="Standard Class"/>
    <x v="210"/>
    <s v="Rob Lucas"/>
    <x v="0"/>
    <s v="United States"/>
    <s v="Los Angeles"/>
    <x v="1"/>
    <n v="90045"/>
    <x v="1"/>
    <s v="OFF-AR-10003045"/>
    <x v="1"/>
    <x v="6"/>
    <s v="Prang Colored Pencils"/>
    <n v="26.46"/>
    <n v="9"/>
    <n v="0"/>
    <n v="11.907"/>
  </r>
  <r>
    <n v="7570"/>
    <x v="3753"/>
    <x v="2"/>
    <x v="29"/>
    <d v="2011-12-10T00:00:00"/>
    <s v="Standard Class"/>
    <x v="210"/>
    <s v="Rob Lucas"/>
    <x v="0"/>
    <s v="United States"/>
    <s v="Los Angeles"/>
    <x v="1"/>
    <n v="90045"/>
    <x v="1"/>
    <s v="OFF-PA-10001363"/>
    <x v="1"/>
    <x v="10"/>
    <s v="Xerox 1933"/>
    <n v="49.12"/>
    <n v="4"/>
    <n v="0"/>
    <n v="23.086399999999998"/>
  </r>
  <r>
    <n v="7571"/>
    <x v="3753"/>
    <x v="2"/>
    <x v="29"/>
    <d v="2011-12-10T00:00:00"/>
    <s v="Standard Class"/>
    <x v="210"/>
    <s v="Rob Lucas"/>
    <x v="0"/>
    <s v="United States"/>
    <s v="Los Angeles"/>
    <x v="1"/>
    <n v="90045"/>
    <x v="1"/>
    <s v="OFF-FA-10002280"/>
    <x v="1"/>
    <x v="13"/>
    <s v="Advantus Plastic Paper Clips"/>
    <n v="15"/>
    <n v="3"/>
    <n v="0"/>
    <n v="7.1999999999999993"/>
  </r>
  <r>
    <n v="7572"/>
    <x v="3754"/>
    <x v="2"/>
    <x v="618"/>
    <d v="2011-10-26T00:00:00"/>
    <s v="Standard Class"/>
    <x v="395"/>
    <s v="Frank Hawley"/>
    <x v="1"/>
    <s v="United States"/>
    <s v="Newport News"/>
    <x v="17"/>
    <n v="23602"/>
    <x v="0"/>
    <s v="OFF-ST-10003479"/>
    <x v="1"/>
    <x v="4"/>
    <s v="Eldon Base for stackable storage shelf, platinum"/>
    <n v="194.7"/>
    <n v="5"/>
    <n v="0"/>
    <n v="9.7349999999999781"/>
  </r>
  <r>
    <n v="7573"/>
    <x v="3754"/>
    <x v="2"/>
    <x v="618"/>
    <d v="2011-10-26T00:00:00"/>
    <s v="Standard Class"/>
    <x v="395"/>
    <s v="Frank Hawley"/>
    <x v="1"/>
    <s v="United States"/>
    <s v="Newport News"/>
    <x v="17"/>
    <n v="23602"/>
    <x v="0"/>
    <s v="FUR-TA-10004607"/>
    <x v="0"/>
    <x v="3"/>
    <s v="Hon 2111 Invitation Series Straight Table"/>
    <n v="591.32000000000005"/>
    <n v="4"/>
    <n v="0"/>
    <n v="112.35079999999999"/>
  </r>
  <r>
    <n v="7574"/>
    <x v="3754"/>
    <x v="2"/>
    <x v="618"/>
    <d v="2011-10-26T00:00:00"/>
    <s v="Standard Class"/>
    <x v="395"/>
    <s v="Frank Hawley"/>
    <x v="1"/>
    <s v="United States"/>
    <s v="Newport News"/>
    <x v="17"/>
    <n v="23602"/>
    <x v="0"/>
    <s v="OFF-AR-10001022"/>
    <x v="1"/>
    <x v="6"/>
    <s v="SANFORD Liquid Accent Tank-Style Highlighters"/>
    <n v="2.84"/>
    <n v="1"/>
    <n v="0"/>
    <n v="0.88039999999999985"/>
  </r>
  <r>
    <n v="7575"/>
    <x v="3755"/>
    <x v="1"/>
    <x v="575"/>
    <d v="2012-12-12T00:00:00"/>
    <s v="Standard Class"/>
    <x v="453"/>
    <s v="Yana Sorensen"/>
    <x v="1"/>
    <s v="United States"/>
    <s v="Los Angeles"/>
    <x v="1"/>
    <n v="90036"/>
    <x v="1"/>
    <s v="OFF-ST-10004186"/>
    <x v="1"/>
    <x v="4"/>
    <s v="Stur-D-Stor Shelving, Vertical 5-Shelf: 72&quot;H x 36&quot;W x 18 1/2&quot;D"/>
    <n v="221.96"/>
    <n v="2"/>
    <n v="0"/>
    <n v="4.4391999999999996"/>
  </r>
  <r>
    <n v="7576"/>
    <x v="3755"/>
    <x v="1"/>
    <x v="575"/>
    <d v="2012-12-12T00:00:00"/>
    <s v="Standard Class"/>
    <x v="453"/>
    <s v="Yana Sorensen"/>
    <x v="1"/>
    <s v="United States"/>
    <s v="Los Angeles"/>
    <x v="1"/>
    <n v="90036"/>
    <x v="1"/>
    <s v="TEC-AC-10000865"/>
    <x v="2"/>
    <x v="11"/>
    <s v="WD My Passport Ultra 500GB Portable External Hard Drive"/>
    <n v="236"/>
    <n v="4"/>
    <n v="0"/>
    <n v="40.119999999999976"/>
  </r>
  <r>
    <n v="7577"/>
    <x v="3756"/>
    <x v="2"/>
    <x v="981"/>
    <d v="2011-11-07T00:00:00"/>
    <s v="Second Class"/>
    <x v="406"/>
    <s v="Steven Ward"/>
    <x v="1"/>
    <s v="United States"/>
    <s v="Seattle"/>
    <x v="4"/>
    <n v="98115"/>
    <x v="1"/>
    <s v="TEC-AC-10000023"/>
    <x v="2"/>
    <x v="11"/>
    <s v="Maxell 74 Minute CD-R Spindle, 50/Pack"/>
    <n v="41.94"/>
    <n v="2"/>
    <n v="0"/>
    <n v="15.098399999999998"/>
  </r>
  <r>
    <n v="7578"/>
    <x v="3756"/>
    <x v="2"/>
    <x v="981"/>
    <d v="2011-11-07T00:00:00"/>
    <s v="Second Class"/>
    <x v="406"/>
    <s v="Steven Ward"/>
    <x v="1"/>
    <s v="United States"/>
    <s v="Seattle"/>
    <x v="4"/>
    <n v="98115"/>
    <x v="1"/>
    <s v="TEC-PH-10001750"/>
    <x v="2"/>
    <x v="7"/>
    <s v="Samsung Rugby III"/>
    <n v="52.792000000000002"/>
    <n v="1"/>
    <n v="0.2"/>
    <n v="4.6193000000000026"/>
  </r>
  <r>
    <n v="7579"/>
    <x v="3757"/>
    <x v="0"/>
    <x v="122"/>
    <d v="2013-12-22T00:00:00"/>
    <s v="First Class"/>
    <x v="43"/>
    <s v="Parhena Norris"/>
    <x v="2"/>
    <s v="United States"/>
    <s v="Omaha"/>
    <x v="8"/>
    <n v="68104"/>
    <x v="2"/>
    <s v="FUR-CH-10004997"/>
    <x v="0"/>
    <x v="1"/>
    <s v="Hon Every-Day Series Multi-Task Chairs"/>
    <n v="563.93999999999994"/>
    <n v="3"/>
    <n v="0"/>
    <n v="112.78800000000001"/>
  </r>
  <r>
    <n v="7580"/>
    <x v="3758"/>
    <x v="1"/>
    <x v="521"/>
    <d v="2012-11-27T00:00:00"/>
    <s v="Second Class"/>
    <x v="247"/>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x v="247"/>
    <s v="Annie Thurman"/>
    <x v="0"/>
    <s v="United States"/>
    <s v="Morristown"/>
    <x v="30"/>
    <n v="7960"/>
    <x v="3"/>
    <s v="OFF-AR-10004999"/>
    <x v="1"/>
    <x v="6"/>
    <s v="Newell 315"/>
    <n v="17.940000000000001"/>
    <n v="3"/>
    <n v="0"/>
    <n v="4.4850000000000003"/>
  </r>
  <r>
    <n v="7582"/>
    <x v="3759"/>
    <x v="1"/>
    <x v="863"/>
    <d v="2012-08-16T00:00:00"/>
    <s v="First Class"/>
    <x v="719"/>
    <s v="Ed Jacobs"/>
    <x v="0"/>
    <s v="United States"/>
    <s v="Philadelphia"/>
    <x v="9"/>
    <n v="19143"/>
    <x v="3"/>
    <s v="OFF-ST-10003816"/>
    <x v="1"/>
    <x v="4"/>
    <s v="Fellowes High-Stak Drawer Files"/>
    <n v="422.85599999999999"/>
    <n v="3"/>
    <n v="0.2"/>
    <n v="15.857099999999974"/>
  </r>
  <r>
    <n v="7583"/>
    <x v="3760"/>
    <x v="1"/>
    <x v="392"/>
    <d v="2012-04-21T00:00:00"/>
    <s v="Standard Class"/>
    <x v="664"/>
    <s v="Denise Monton"/>
    <x v="1"/>
    <s v="United States"/>
    <s v="New York City"/>
    <x v="15"/>
    <n v="10024"/>
    <x v="3"/>
    <s v="FUR-CH-10003968"/>
    <x v="0"/>
    <x v="1"/>
    <s v="Novimex Turbo Task Chair"/>
    <n v="127.76400000000001"/>
    <n v="2"/>
    <n v="0.1"/>
    <n v="2.8392000000000017"/>
  </r>
  <r>
    <n v="7584"/>
    <x v="3761"/>
    <x v="2"/>
    <x v="90"/>
    <d v="2011-03-25T00:00:00"/>
    <s v="Standard Class"/>
    <x v="120"/>
    <s v="Kristen Hastings"/>
    <x v="1"/>
    <s v="United States"/>
    <s v="Springfield"/>
    <x v="17"/>
    <n v="22153"/>
    <x v="0"/>
    <s v="TEC-PH-10000730"/>
    <x v="2"/>
    <x v="7"/>
    <s v="Samsung Galaxy S4 Active"/>
    <n v="3499.9300000000003"/>
    <n v="7"/>
    <n v="0"/>
    <n v="909.98180000000025"/>
  </r>
  <r>
    <n v="7585"/>
    <x v="3761"/>
    <x v="2"/>
    <x v="90"/>
    <d v="2011-03-25T00:00:00"/>
    <s v="Standard Class"/>
    <x v="120"/>
    <s v="Kristen Hastings"/>
    <x v="1"/>
    <s v="United States"/>
    <s v="Springfield"/>
    <x v="17"/>
    <n v="22153"/>
    <x v="0"/>
    <s v="OFF-LA-10004409"/>
    <x v="1"/>
    <x v="2"/>
    <s v="Avery 492"/>
    <n v="14.399999999999999"/>
    <n v="5"/>
    <n v="0"/>
    <n v="6.6239999999999988"/>
  </r>
  <r>
    <n v="7586"/>
    <x v="3761"/>
    <x v="2"/>
    <x v="90"/>
    <d v="2011-03-25T00:00:00"/>
    <s v="Standard Class"/>
    <x v="120"/>
    <s v="Kristen Hastings"/>
    <x v="1"/>
    <s v="United States"/>
    <s v="Springfield"/>
    <x v="17"/>
    <n v="22153"/>
    <x v="0"/>
    <s v="OFF-PA-10000675"/>
    <x v="1"/>
    <x v="10"/>
    <s v="Xerox 1919"/>
    <n v="122.97"/>
    <n v="3"/>
    <n v="0"/>
    <n v="60.255300000000005"/>
  </r>
  <r>
    <n v="7587"/>
    <x v="3761"/>
    <x v="2"/>
    <x v="90"/>
    <d v="2011-03-25T00:00:00"/>
    <s v="Standard Class"/>
    <x v="120"/>
    <s v="Kristen Hastings"/>
    <x v="1"/>
    <s v="United States"/>
    <s v="Springfield"/>
    <x v="17"/>
    <n v="22153"/>
    <x v="0"/>
    <s v="OFF-AR-10001573"/>
    <x v="1"/>
    <x v="6"/>
    <s v="American Pencil"/>
    <n v="9.32"/>
    <n v="4"/>
    <n v="0"/>
    <n v="2.702799999999999"/>
  </r>
  <r>
    <n v="7588"/>
    <x v="3761"/>
    <x v="2"/>
    <x v="90"/>
    <d v="2011-03-25T00:00:00"/>
    <s v="Standard Class"/>
    <x v="120"/>
    <s v="Kristen Hastings"/>
    <x v="1"/>
    <s v="United States"/>
    <s v="Springfield"/>
    <x v="17"/>
    <n v="22153"/>
    <x v="0"/>
    <s v="OFF-BI-10001597"/>
    <x v="1"/>
    <x v="8"/>
    <s v="Wilson Jones Ledger-Size, Piano-Hinge Binder, 2&quot;, Blue"/>
    <n v="122.94"/>
    <n v="3"/>
    <n v="0"/>
    <n v="59.011199999999988"/>
  </r>
  <r>
    <n v="7589"/>
    <x v="3762"/>
    <x v="3"/>
    <x v="673"/>
    <d v="2014-11-23T00:00:00"/>
    <s v="Standard Class"/>
    <x v="469"/>
    <s v="Mick Brown"/>
    <x v="0"/>
    <s v="United States"/>
    <s v="Roseville"/>
    <x v="1"/>
    <n v="95661"/>
    <x v="1"/>
    <s v="FUR-FU-10001196"/>
    <x v="0"/>
    <x v="5"/>
    <s v="DAX Cubicle Frames - 8x10"/>
    <n v="17.309999999999999"/>
    <n v="3"/>
    <n v="0"/>
    <n v="5.1929999999999996"/>
  </r>
  <r>
    <n v="7590"/>
    <x v="3763"/>
    <x v="1"/>
    <x v="12"/>
    <d v="2012-09-29T00:00:00"/>
    <s v="Standard Class"/>
    <x v="729"/>
    <s v="Dana Kaydos"/>
    <x v="0"/>
    <s v="United States"/>
    <s v="Rockford"/>
    <x v="10"/>
    <n v="61107"/>
    <x v="2"/>
    <s v="OFF-AR-10004602"/>
    <x v="1"/>
    <x v="6"/>
    <s v="Boston KS Multi-Size Manual Pencil Sharpener"/>
    <n v="128.744"/>
    <n v="7"/>
    <n v="0.2"/>
    <n v="12.874400000000001"/>
  </r>
  <r>
    <n v="7591"/>
    <x v="3764"/>
    <x v="0"/>
    <x v="64"/>
    <d v="2013-09-10T00:00:00"/>
    <s v="Standard Class"/>
    <x v="203"/>
    <s v="Dean Braden"/>
    <x v="0"/>
    <s v="United States"/>
    <s v="Philadelphia"/>
    <x v="9"/>
    <n v="19134"/>
    <x v="3"/>
    <s v="FUR-FU-10000260"/>
    <x v="0"/>
    <x v="5"/>
    <s v="6&quot; Cubicle Wall Clock, Black"/>
    <n v="58.248000000000005"/>
    <n v="9"/>
    <n v="0.2"/>
    <n v="11.649599999999996"/>
  </r>
  <r>
    <n v="7592"/>
    <x v="3764"/>
    <x v="0"/>
    <x v="64"/>
    <d v="2013-09-10T00:00:00"/>
    <s v="Standard Class"/>
    <x v="203"/>
    <s v="Dean Braden"/>
    <x v="0"/>
    <s v="United States"/>
    <s v="Philadelphia"/>
    <x v="9"/>
    <n v="19134"/>
    <x v="3"/>
    <s v="FUR-CH-10001146"/>
    <x v="0"/>
    <x v="1"/>
    <s v="Global Task Chair, Black"/>
    <n v="71.245999999999995"/>
    <n v="2"/>
    <n v="0.3"/>
    <n v="-19.338199999999993"/>
  </r>
  <r>
    <n v="7593"/>
    <x v="3764"/>
    <x v="0"/>
    <x v="64"/>
    <d v="2013-09-10T00:00:00"/>
    <s v="Standard Class"/>
    <x v="203"/>
    <s v="Dean Braden"/>
    <x v="0"/>
    <s v="United States"/>
    <s v="Philadelphia"/>
    <x v="9"/>
    <n v="19134"/>
    <x v="3"/>
    <s v="OFF-AR-10000896"/>
    <x v="1"/>
    <x v="6"/>
    <s v="Newell 329"/>
    <n v="7.8719999999999999"/>
    <n v="3"/>
    <n v="0.2"/>
    <n v="0.59039999999999937"/>
  </r>
  <r>
    <n v="7594"/>
    <x v="3764"/>
    <x v="0"/>
    <x v="64"/>
    <d v="2013-09-10T00:00:00"/>
    <s v="Standard Class"/>
    <x v="203"/>
    <s v="Dean Braden"/>
    <x v="0"/>
    <s v="United States"/>
    <s v="Philadelphia"/>
    <x v="9"/>
    <n v="19134"/>
    <x v="3"/>
    <s v="FUR-CH-10000309"/>
    <x v="0"/>
    <x v="1"/>
    <s v="Global Comet Stacking Arm Chair"/>
    <n v="887.27099999999984"/>
    <n v="3"/>
    <n v="0.3"/>
    <n v="-63.376499999999965"/>
  </r>
  <r>
    <n v="7595"/>
    <x v="3765"/>
    <x v="3"/>
    <x v="693"/>
    <d v="2014-04-25T00:00:00"/>
    <s v="Standard Class"/>
    <x v="610"/>
    <s v="Christina VanderZanden"/>
    <x v="0"/>
    <s v="United States"/>
    <s v="Detroit"/>
    <x v="12"/>
    <n v="48234"/>
    <x v="2"/>
    <s v="OFF-BI-10001989"/>
    <x v="1"/>
    <x v="8"/>
    <s v="Premium Transparent Presentation Covers by GBC"/>
    <n v="146.86000000000001"/>
    <n v="7"/>
    <n v="0"/>
    <n v="70.492799999999988"/>
  </r>
  <r>
    <n v="7596"/>
    <x v="3765"/>
    <x v="3"/>
    <x v="693"/>
    <d v="2014-04-25T00:00:00"/>
    <s v="Standard Class"/>
    <x v="610"/>
    <s v="Christina VanderZanden"/>
    <x v="0"/>
    <s v="United States"/>
    <s v="Detroit"/>
    <x v="12"/>
    <n v="48234"/>
    <x v="2"/>
    <s v="OFF-BI-10001036"/>
    <x v="1"/>
    <x v="8"/>
    <s v="Cardinal EasyOpen D-Ring Binders"/>
    <n v="36.56"/>
    <n v="4"/>
    <n v="0"/>
    <n v="18.28"/>
  </r>
  <r>
    <n v="7597"/>
    <x v="3766"/>
    <x v="1"/>
    <x v="925"/>
    <d v="2012-06-19T00:00:00"/>
    <s v="Standard Class"/>
    <x v="136"/>
    <s v="Grace Kelly"/>
    <x v="1"/>
    <s v="United States"/>
    <s v="Los Angeles"/>
    <x v="1"/>
    <n v="90004"/>
    <x v="1"/>
    <s v="TEC-PH-10002103"/>
    <x v="2"/>
    <x v="7"/>
    <s v="Jabra SPEAK 410"/>
    <n v="225.57599999999996"/>
    <n v="3"/>
    <n v="0.2"/>
    <n v="22.557600000000008"/>
  </r>
  <r>
    <n v="7598"/>
    <x v="3767"/>
    <x v="2"/>
    <x v="328"/>
    <d v="2011-09-22T00:00:00"/>
    <s v="Standard Class"/>
    <x v="350"/>
    <s v="Joseph Airdo"/>
    <x v="0"/>
    <s v="United States"/>
    <s v="Springfield"/>
    <x v="21"/>
    <n v="97477"/>
    <x v="1"/>
    <s v="OFF-AR-10001473"/>
    <x v="1"/>
    <x v="6"/>
    <s v="Newell 313"/>
    <n v="5.2480000000000002"/>
    <n v="2"/>
    <n v="0.2"/>
    <n v="0.45920000000000027"/>
  </r>
  <r>
    <n v="7599"/>
    <x v="3767"/>
    <x v="2"/>
    <x v="328"/>
    <d v="2011-09-22T00:00:00"/>
    <s v="Standard Class"/>
    <x v="350"/>
    <s v="Joseph Airdo"/>
    <x v="0"/>
    <s v="United States"/>
    <s v="Springfield"/>
    <x v="21"/>
    <n v="97477"/>
    <x v="1"/>
    <s v="OFF-AR-10000411"/>
    <x v="1"/>
    <x v="6"/>
    <s v="Boston 16701 Slimline Battery Pencil Sharpener"/>
    <n v="38.256"/>
    <n v="3"/>
    <n v="0.2"/>
    <n v="4.7819999999999947"/>
  </r>
  <r>
    <n v="7600"/>
    <x v="3767"/>
    <x v="2"/>
    <x v="328"/>
    <d v="2011-09-22T00:00:00"/>
    <s v="Standard Class"/>
    <x v="350"/>
    <s v="Joseph Airdo"/>
    <x v="0"/>
    <s v="United States"/>
    <s v="Springfield"/>
    <x v="21"/>
    <n v="97477"/>
    <x v="1"/>
    <s v="OFF-PA-10000246"/>
    <x v="1"/>
    <x v="10"/>
    <s v="Riverleaf Stik-Withit Designer Note Cubes"/>
    <n v="40.24"/>
    <n v="5"/>
    <n v="0.2"/>
    <n v="13.078000000000001"/>
  </r>
  <r>
    <n v="7601"/>
    <x v="3767"/>
    <x v="2"/>
    <x v="328"/>
    <d v="2011-09-22T00:00:00"/>
    <s v="Standard Class"/>
    <x v="350"/>
    <s v="Joseph Airdo"/>
    <x v="0"/>
    <s v="United States"/>
    <s v="Springfield"/>
    <x v="21"/>
    <n v="97477"/>
    <x v="1"/>
    <s v="TEC-MA-10004086"/>
    <x v="2"/>
    <x v="15"/>
    <s v="Plantronics Single Ear Headset"/>
    <n v="29.925000000000001"/>
    <n v="5"/>
    <n v="0.7"/>
    <n v="-21.944999999999993"/>
  </r>
  <r>
    <n v="7602"/>
    <x v="3767"/>
    <x v="2"/>
    <x v="328"/>
    <d v="2011-09-22T00:00:00"/>
    <s v="Standard Class"/>
    <x v="350"/>
    <s v="Joseph Airdo"/>
    <x v="0"/>
    <s v="United States"/>
    <s v="Springfield"/>
    <x v="21"/>
    <n v="97477"/>
    <x v="1"/>
    <s v="OFF-PA-10003039"/>
    <x v="1"/>
    <x v="10"/>
    <s v="Xerox 1960"/>
    <n v="148.70400000000001"/>
    <n v="6"/>
    <n v="0.2"/>
    <n v="46.469999999999985"/>
  </r>
  <r>
    <n v="7603"/>
    <x v="3767"/>
    <x v="2"/>
    <x v="328"/>
    <d v="2011-09-22T00:00:00"/>
    <s v="Standard Class"/>
    <x v="350"/>
    <s v="Joseph Airdo"/>
    <x v="0"/>
    <s v="United States"/>
    <s v="Springfield"/>
    <x v="21"/>
    <n v="97477"/>
    <x v="1"/>
    <s v="TEC-AC-10004633"/>
    <x v="2"/>
    <x v="11"/>
    <s v="Verbatim 25 GB 6x Blu-ray Single Layer Recordable Disc, 3/Pack"/>
    <n v="55.92"/>
    <n v="10"/>
    <n v="0.2"/>
    <n v="16.776000000000007"/>
  </r>
  <r>
    <n v="7604"/>
    <x v="3768"/>
    <x v="0"/>
    <x v="630"/>
    <d v="2013-07-13T00:00:00"/>
    <s v="Standard Class"/>
    <x v="764"/>
    <s v="Thea Hudgings"/>
    <x v="1"/>
    <s v="United States"/>
    <s v="Providence"/>
    <x v="34"/>
    <n v="2908"/>
    <x v="3"/>
    <s v="OFF-PA-10000289"/>
    <x v="1"/>
    <x v="10"/>
    <s v="Xerox 213"/>
    <n v="12.96"/>
    <n v="2"/>
    <n v="0"/>
    <n v="6.2208000000000006"/>
  </r>
  <r>
    <n v="7605"/>
    <x v="3769"/>
    <x v="0"/>
    <x v="1022"/>
    <d v="2013-06-01T00:00:00"/>
    <s v="Standard Class"/>
    <x v="574"/>
    <s v="Brian Stugart"/>
    <x v="0"/>
    <s v="United States"/>
    <s v="Chicago"/>
    <x v="10"/>
    <n v="60623"/>
    <x v="2"/>
    <s v="FUR-FU-10003247"/>
    <x v="0"/>
    <x v="5"/>
    <s v="36X48 HARDFLOOR CHAIRMAT"/>
    <n v="25.176000000000002"/>
    <n v="3"/>
    <n v="0.6"/>
    <n v="-33.358199999999997"/>
  </r>
  <r>
    <n v="7606"/>
    <x v="3769"/>
    <x v="0"/>
    <x v="1022"/>
    <d v="2013-06-01T00:00:00"/>
    <s v="Standard Class"/>
    <x v="574"/>
    <s v="Brian Stugart"/>
    <x v="0"/>
    <s v="United States"/>
    <s v="Chicago"/>
    <x v="10"/>
    <n v="60623"/>
    <x v="2"/>
    <s v="FUR-FU-10002191"/>
    <x v="0"/>
    <x v="5"/>
    <s v="G.E. Halogen Desk Lamp Bulbs"/>
    <n v="5.5840000000000005"/>
    <n v="2"/>
    <n v="0.6"/>
    <n v="-1.6751999999999994"/>
  </r>
  <r>
    <n v="7607"/>
    <x v="3769"/>
    <x v="0"/>
    <x v="1022"/>
    <d v="2013-06-01T00:00:00"/>
    <s v="Standard Class"/>
    <x v="574"/>
    <s v="Brian Stugart"/>
    <x v="0"/>
    <s v="United States"/>
    <s v="Chicago"/>
    <x v="10"/>
    <n v="60623"/>
    <x v="2"/>
    <s v="OFF-ST-10001496"/>
    <x v="1"/>
    <x v="4"/>
    <s v="Standard Rollaway File with Lock"/>
    <n v="1297.3680000000002"/>
    <n v="9"/>
    <n v="0.2"/>
    <n v="97.302599999999984"/>
  </r>
  <r>
    <n v="7608"/>
    <x v="3770"/>
    <x v="3"/>
    <x v="165"/>
    <d v="2014-12-28T00:00:00"/>
    <s v="First Class"/>
    <x v="515"/>
    <s v="Neola Schneider"/>
    <x v="0"/>
    <s v="United States"/>
    <s v="Dallas"/>
    <x v="5"/>
    <n v="75220"/>
    <x v="2"/>
    <s v="OFF-ST-10000585"/>
    <x v="1"/>
    <x v="4"/>
    <s v="Economy Rollaway Files"/>
    <n v="264.32"/>
    <n v="2"/>
    <n v="0.2"/>
    <n v="19.823999999999998"/>
  </r>
  <r>
    <n v="7609"/>
    <x v="3771"/>
    <x v="3"/>
    <x v="898"/>
    <d v="2014-05-08T00:00:00"/>
    <s v="Standard Class"/>
    <x v="177"/>
    <s v="Mike Kennedy"/>
    <x v="0"/>
    <s v="United States"/>
    <s v="San Francisco"/>
    <x v="1"/>
    <n v="94122"/>
    <x v="1"/>
    <s v="OFF-PA-10001166"/>
    <x v="1"/>
    <x v="10"/>
    <s v="Xerox 2"/>
    <n v="25.92"/>
    <n v="4"/>
    <n v="0"/>
    <n v="12.441600000000001"/>
  </r>
  <r>
    <n v="7610"/>
    <x v="3771"/>
    <x v="3"/>
    <x v="898"/>
    <d v="2014-05-08T00:00:00"/>
    <s v="Standard Class"/>
    <x v="177"/>
    <s v="Mike Kennedy"/>
    <x v="0"/>
    <s v="United States"/>
    <s v="San Francisco"/>
    <x v="1"/>
    <n v="94122"/>
    <x v="1"/>
    <s v="OFF-AR-10003651"/>
    <x v="1"/>
    <x v="6"/>
    <s v="Newell 350"/>
    <n v="22.959999999999997"/>
    <n v="7"/>
    <n v="0"/>
    <n v="6.6583999999999968"/>
  </r>
  <r>
    <n v="7611"/>
    <x v="3772"/>
    <x v="2"/>
    <x v="1165"/>
    <d v="2011-02-25T00:00:00"/>
    <s v="First Class"/>
    <x v="193"/>
    <s v="Sue Ann Reed"/>
    <x v="0"/>
    <s v="United States"/>
    <s v="Moreno Valley"/>
    <x v="1"/>
    <n v="92553"/>
    <x v="1"/>
    <s v="OFF-PA-10001800"/>
    <x v="1"/>
    <x v="10"/>
    <s v="Xerox 220"/>
    <n v="19.440000000000001"/>
    <n v="3"/>
    <n v="0"/>
    <n v="9.3312000000000008"/>
  </r>
  <r>
    <n v="7612"/>
    <x v="3773"/>
    <x v="1"/>
    <x v="285"/>
    <d v="2012-02-11T00:00:00"/>
    <s v="First Class"/>
    <x v="3"/>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x v="3"/>
    <s v="Brosina Hoffman"/>
    <x v="0"/>
    <s v="United States"/>
    <s v="Garden City"/>
    <x v="41"/>
    <n v="67846"/>
    <x v="2"/>
    <s v="OFF-FA-10000134"/>
    <x v="1"/>
    <x v="13"/>
    <s v="Advantus Push Pins, Aluminum Head"/>
    <n v="5.81"/>
    <n v="1"/>
    <n v="0"/>
    <n v="1.8010999999999999"/>
  </r>
  <r>
    <n v="7614"/>
    <x v="3773"/>
    <x v="1"/>
    <x v="285"/>
    <d v="2012-02-11T00:00:00"/>
    <s v="First Class"/>
    <x v="3"/>
    <s v="Brosina Hoffman"/>
    <x v="0"/>
    <s v="United States"/>
    <s v="Garden City"/>
    <x v="41"/>
    <n v="67846"/>
    <x v="2"/>
    <s v="OFF-AR-10001149"/>
    <x v="1"/>
    <x v="6"/>
    <s v="Sanford Colorific Colored Pencils, 12/Box"/>
    <n v="5.76"/>
    <n v="2"/>
    <n v="0"/>
    <n v="1.7279999999999998"/>
  </r>
  <r>
    <n v="7615"/>
    <x v="3774"/>
    <x v="1"/>
    <x v="252"/>
    <d v="2012-08-28T00:00:00"/>
    <s v="Second Class"/>
    <x v="618"/>
    <s v="Shahid Collister"/>
    <x v="0"/>
    <s v="United States"/>
    <s v="New York City"/>
    <x v="15"/>
    <n v="10035"/>
    <x v="3"/>
    <s v="FUR-FU-10000010"/>
    <x v="0"/>
    <x v="5"/>
    <s v="DAX Value U-Channel Document Frames, Easel Back"/>
    <n v="14.91"/>
    <n v="3"/>
    <n v="0"/>
    <n v="4.6220999999999997"/>
  </r>
  <r>
    <n v="7616"/>
    <x v="3775"/>
    <x v="2"/>
    <x v="953"/>
    <d v="2011-12-04T00:00:00"/>
    <s v="Standard Class"/>
    <x v="575"/>
    <s v="Randy Ferguson"/>
    <x v="1"/>
    <s v="United States"/>
    <s v="Orlando"/>
    <x v="2"/>
    <n v="32839"/>
    <x v="0"/>
    <s v="OFF-BI-10000201"/>
    <x v="1"/>
    <x v="8"/>
    <s v="Avery Triangle Shaped Sheet Lifters, Black, 2/Pack"/>
    <n v="6.6420000000000012"/>
    <n v="9"/>
    <n v="0.7"/>
    <n v="-4.427999999999999"/>
  </r>
  <r>
    <n v="7617"/>
    <x v="3776"/>
    <x v="0"/>
    <x v="107"/>
    <d v="2013-12-17T00:00:00"/>
    <s v="Standard Class"/>
    <x v="632"/>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x v="632"/>
    <s v="Chris McAfee"/>
    <x v="0"/>
    <s v="United States"/>
    <s v="Watertown"/>
    <x v="15"/>
    <n v="13601"/>
    <x v="3"/>
    <s v="OFF-BI-10003656"/>
    <x v="1"/>
    <x v="8"/>
    <s v="Fellowes PB200 Plastic Comb Binding Machine"/>
    <n v="679.96"/>
    <n v="5"/>
    <n v="0.2"/>
    <n v="220.98699999999997"/>
  </r>
  <r>
    <n v="7619"/>
    <x v="3777"/>
    <x v="3"/>
    <x v="855"/>
    <d v="2014-10-30T00:00:00"/>
    <s v="First Class"/>
    <x v="487"/>
    <s v="Jim Mitchum"/>
    <x v="1"/>
    <s v="United States"/>
    <s v="Los Angeles"/>
    <x v="1"/>
    <n v="90032"/>
    <x v="1"/>
    <s v="FUR-TA-10001539"/>
    <x v="0"/>
    <x v="3"/>
    <s v="Chromcraft Rectangular Conference Tables"/>
    <n v="189.57600000000002"/>
    <n v="1"/>
    <n v="0.2"/>
    <n v="9.4787999999999784"/>
  </r>
  <r>
    <n v="7620"/>
    <x v="3777"/>
    <x v="3"/>
    <x v="855"/>
    <d v="2014-10-30T00:00:00"/>
    <s v="First Class"/>
    <x v="487"/>
    <s v="Jim Mitchum"/>
    <x v="1"/>
    <s v="United States"/>
    <s v="Los Angeles"/>
    <x v="1"/>
    <n v="90032"/>
    <x v="1"/>
    <s v="TEC-PH-10004100"/>
    <x v="2"/>
    <x v="7"/>
    <s v="Griffin GC17055 Auxiliary Audio Cable"/>
    <n v="71.959999999999994"/>
    <n v="5"/>
    <n v="0.2"/>
    <n v="7.1960000000000015"/>
  </r>
  <r>
    <n v="7621"/>
    <x v="3778"/>
    <x v="2"/>
    <x v="641"/>
    <d v="2011-11-29T00:00:00"/>
    <s v="Standard Class"/>
    <x v="579"/>
    <s v="Richard Bierner"/>
    <x v="0"/>
    <s v="United States"/>
    <s v="Los Angeles"/>
    <x v="1"/>
    <n v="90004"/>
    <x v="1"/>
    <s v="TEC-PH-10001580"/>
    <x v="2"/>
    <x v="7"/>
    <s v="Logitech Mobile Speakerphone P710e - speaker phone"/>
    <n v="539.91999999999996"/>
    <n v="5"/>
    <n v="0.2"/>
    <n v="47.242999999999967"/>
  </r>
  <r>
    <n v="7622"/>
    <x v="3778"/>
    <x v="2"/>
    <x v="641"/>
    <d v="2011-11-29T00:00:00"/>
    <s v="Standard Class"/>
    <x v="579"/>
    <s v="Richard Bierner"/>
    <x v="0"/>
    <s v="United States"/>
    <s v="Los Angeles"/>
    <x v="1"/>
    <n v="90004"/>
    <x v="1"/>
    <s v="FUR-CH-10002335"/>
    <x v="0"/>
    <x v="1"/>
    <s v="Hon GuestStacker Chair"/>
    <n v="725.34400000000005"/>
    <n v="4"/>
    <n v="0.2"/>
    <n v="54.400800000000004"/>
  </r>
  <r>
    <n v="7623"/>
    <x v="3778"/>
    <x v="2"/>
    <x v="641"/>
    <d v="2011-11-29T00:00:00"/>
    <s v="Standard Class"/>
    <x v="579"/>
    <s v="Richard Bierner"/>
    <x v="0"/>
    <s v="United States"/>
    <s v="Los Angeles"/>
    <x v="1"/>
    <n v="90004"/>
    <x v="1"/>
    <s v="OFF-AR-10004707"/>
    <x v="1"/>
    <x v="6"/>
    <s v="Staples"/>
    <n v="7.4399999999999995"/>
    <n v="3"/>
    <n v="0"/>
    <n v="2.6039999999999996"/>
  </r>
  <r>
    <n v="7624"/>
    <x v="3779"/>
    <x v="2"/>
    <x v="686"/>
    <d v="2011-07-20T00:00:00"/>
    <s v="Standard Class"/>
    <x v="776"/>
    <s v="Shirley Schmidt"/>
    <x v="2"/>
    <s v="United States"/>
    <s v="Newark"/>
    <x v="13"/>
    <n v="19711"/>
    <x v="3"/>
    <s v="OFF-AP-10000576"/>
    <x v="1"/>
    <x v="9"/>
    <s v="Belkin 7 Outlet SurgeMaster II"/>
    <n v="39.479999999999997"/>
    <n v="1"/>
    <n v="0"/>
    <n v="11.054400000000001"/>
  </r>
  <r>
    <n v="7625"/>
    <x v="3780"/>
    <x v="1"/>
    <x v="293"/>
    <d v="2012-05-27T00:00:00"/>
    <s v="Second Class"/>
    <x v="134"/>
    <s v="Nathan Mautz"/>
    <x v="2"/>
    <s v="United States"/>
    <s v="Detroit"/>
    <x v="12"/>
    <n v="48234"/>
    <x v="2"/>
    <s v="OFF-AP-10001394"/>
    <x v="1"/>
    <x v="9"/>
    <s v="Harmony Air Purifier"/>
    <n v="850.5"/>
    <n v="5"/>
    <n v="0.1"/>
    <n v="245.69999999999993"/>
  </r>
  <r>
    <n v="7626"/>
    <x v="3780"/>
    <x v="1"/>
    <x v="293"/>
    <d v="2012-05-27T00:00:00"/>
    <s v="Second Class"/>
    <x v="134"/>
    <s v="Nathan Mautz"/>
    <x v="2"/>
    <s v="United States"/>
    <s v="Detroit"/>
    <x v="12"/>
    <n v="48234"/>
    <x v="2"/>
    <s v="FUR-FU-10003724"/>
    <x v="0"/>
    <x v="5"/>
    <s v="Westinghouse Clip-On Gooseneck Lamps"/>
    <n v="75.33"/>
    <n v="9"/>
    <n v="0"/>
    <n v="19.585799999999999"/>
  </r>
  <r>
    <n v="7627"/>
    <x v="3781"/>
    <x v="1"/>
    <x v="82"/>
    <d v="2012-11-23T00:00:00"/>
    <s v="Second Class"/>
    <x v="313"/>
    <s v="Eudokia Martin"/>
    <x v="1"/>
    <s v="United States"/>
    <s v="Phoenix"/>
    <x v="16"/>
    <n v="85023"/>
    <x v="1"/>
    <s v="OFF-AP-10002867"/>
    <x v="1"/>
    <x v="9"/>
    <s v="Fellowes Command Center 5-outlet power strip"/>
    <n v="325.63200000000006"/>
    <n v="6"/>
    <n v="0.2"/>
    <n v="28.492799999999988"/>
  </r>
  <r>
    <n v="7628"/>
    <x v="3781"/>
    <x v="1"/>
    <x v="82"/>
    <d v="2012-11-23T00:00:00"/>
    <s v="Second Class"/>
    <x v="313"/>
    <s v="Eudokia Martin"/>
    <x v="1"/>
    <s v="United States"/>
    <s v="Phoenix"/>
    <x v="16"/>
    <n v="85023"/>
    <x v="1"/>
    <s v="TEC-AC-10002718"/>
    <x v="2"/>
    <x v="11"/>
    <s v="Belkin Standard 104 key USB Keyboard"/>
    <n v="23.344000000000001"/>
    <n v="2"/>
    <n v="0.2"/>
    <n v="-1.4590000000000014"/>
  </r>
  <r>
    <n v="7629"/>
    <x v="3781"/>
    <x v="1"/>
    <x v="82"/>
    <d v="2012-11-23T00:00:00"/>
    <s v="Second Class"/>
    <x v="313"/>
    <s v="Eudokia Martin"/>
    <x v="1"/>
    <s v="United States"/>
    <s v="Phoenix"/>
    <x v="16"/>
    <n v="85023"/>
    <x v="1"/>
    <s v="OFF-LA-10003121"/>
    <x v="1"/>
    <x v="2"/>
    <s v="Avery 506"/>
    <n v="16.520000000000003"/>
    <n v="5"/>
    <n v="0.2"/>
    <n v="5.368999999999998"/>
  </r>
  <r>
    <n v="7630"/>
    <x v="3782"/>
    <x v="2"/>
    <x v="809"/>
    <d v="2011-04-01T00:00:00"/>
    <s v="First Class"/>
    <x v="88"/>
    <s v="Mark Packer"/>
    <x v="2"/>
    <s v="United States"/>
    <s v="Brownsville"/>
    <x v="5"/>
    <n v="78521"/>
    <x v="2"/>
    <s v="OFF-EN-10002230"/>
    <x v="1"/>
    <x v="12"/>
    <s v="Airmail Envelopes"/>
    <n v="335.72"/>
    <n v="5"/>
    <n v="0.2"/>
    <n v="113.30549999999999"/>
  </r>
  <r>
    <n v="7631"/>
    <x v="3782"/>
    <x v="2"/>
    <x v="809"/>
    <d v="2011-04-01T00:00:00"/>
    <s v="First Class"/>
    <x v="88"/>
    <s v="Mark Packer"/>
    <x v="2"/>
    <s v="United States"/>
    <s v="Brownsville"/>
    <x v="5"/>
    <n v="78521"/>
    <x v="2"/>
    <s v="TEC-PH-10001819"/>
    <x v="2"/>
    <x v="7"/>
    <s v="Innergie mMini Combo Duo USB Travel Charging Kit"/>
    <n v="251.94400000000002"/>
    <n v="7"/>
    <n v="0.2"/>
    <n v="88.180399999999977"/>
  </r>
  <r>
    <n v="7632"/>
    <x v="3782"/>
    <x v="2"/>
    <x v="809"/>
    <d v="2011-04-01T00:00:00"/>
    <s v="First Class"/>
    <x v="88"/>
    <s v="Mark Packer"/>
    <x v="2"/>
    <s v="United States"/>
    <s v="Brownsville"/>
    <x v="5"/>
    <n v="78521"/>
    <x v="2"/>
    <s v="FUR-CH-10002304"/>
    <x v="0"/>
    <x v="1"/>
    <s v="Global Stack Chair without Arms, Black"/>
    <n v="127.30199999999999"/>
    <n v="7"/>
    <n v="0.3"/>
    <n v="-9.0929999999999964"/>
  </r>
  <r>
    <n v="7633"/>
    <x v="3783"/>
    <x v="3"/>
    <x v="614"/>
    <d v="2015-01-02T00:00:00"/>
    <s v="Second Class"/>
    <x v="347"/>
    <s v="Katherine Hughes"/>
    <x v="0"/>
    <s v="United States"/>
    <s v="Louisville"/>
    <x v="0"/>
    <n v="40214"/>
    <x v="0"/>
    <s v="FUR-CH-10002602"/>
    <x v="0"/>
    <x v="1"/>
    <s v="DMI Arturo Collection Mission-style Design Wood Chair"/>
    <n v="1207.8399999999999"/>
    <n v="8"/>
    <n v="0"/>
    <n v="314.03840000000002"/>
  </r>
  <r>
    <n v="7634"/>
    <x v="3783"/>
    <x v="3"/>
    <x v="614"/>
    <d v="2015-01-02T00:00:00"/>
    <s v="Second Class"/>
    <x v="347"/>
    <s v="Katherine Hughes"/>
    <x v="0"/>
    <s v="United States"/>
    <s v="Louisville"/>
    <x v="0"/>
    <n v="40214"/>
    <x v="0"/>
    <s v="OFF-BI-10002414"/>
    <x v="1"/>
    <x v="8"/>
    <s v="GBC ProClick Spines for 32-Hole Punch"/>
    <n v="12.53"/>
    <n v="1"/>
    <n v="0"/>
    <n v="5.8890999999999991"/>
  </r>
  <r>
    <n v="7635"/>
    <x v="3783"/>
    <x v="3"/>
    <x v="614"/>
    <d v="2015-01-02T00:00:00"/>
    <s v="Second Class"/>
    <x v="347"/>
    <s v="Katherine Hughes"/>
    <x v="0"/>
    <s v="United States"/>
    <s v="Louisville"/>
    <x v="0"/>
    <n v="40214"/>
    <x v="0"/>
    <s v="OFF-AR-10003696"/>
    <x v="1"/>
    <x v="6"/>
    <s v="Panasonic KP-350BK Electric Pencil Sharpener with Auto Stop"/>
    <n v="34.58"/>
    <n v="1"/>
    <n v="0"/>
    <n v="10.028199999999998"/>
  </r>
  <r>
    <n v="7636"/>
    <x v="3783"/>
    <x v="3"/>
    <x v="614"/>
    <d v="2015-01-02T00:00:00"/>
    <s v="Second Class"/>
    <x v="347"/>
    <s v="Katherine Hughes"/>
    <x v="0"/>
    <s v="United States"/>
    <s v="Louisville"/>
    <x v="0"/>
    <n v="40214"/>
    <x v="0"/>
    <s v="FUR-CH-10004495"/>
    <x v="0"/>
    <x v="1"/>
    <s v="Global Leather and Oak Executive Chair, Black"/>
    <n v="300.98"/>
    <n v="1"/>
    <n v="0"/>
    <n v="87.28419999999997"/>
  </r>
  <r>
    <n v="7637"/>
    <x v="3783"/>
    <x v="3"/>
    <x v="614"/>
    <d v="2015-01-02T00:00:00"/>
    <s v="Second Class"/>
    <x v="347"/>
    <s v="Katherine Hughes"/>
    <x v="0"/>
    <s v="United States"/>
    <s v="Louisville"/>
    <x v="0"/>
    <n v="40214"/>
    <x v="0"/>
    <s v="FUR-CH-10001270"/>
    <x v="0"/>
    <x v="1"/>
    <s v="Harbour Creations Steel Folding Chair"/>
    <n v="258.75"/>
    <n v="3"/>
    <n v="0"/>
    <n v="77.624999999999972"/>
  </r>
  <r>
    <n v="7638"/>
    <x v="3784"/>
    <x v="3"/>
    <x v="580"/>
    <d v="2014-03-09T00:00:00"/>
    <s v="Standard Class"/>
    <x v="587"/>
    <s v="Dorothy Badders"/>
    <x v="1"/>
    <s v="United States"/>
    <s v="Newark"/>
    <x v="13"/>
    <n v="19711"/>
    <x v="3"/>
    <s v="OFF-AR-10001615"/>
    <x v="1"/>
    <x v="6"/>
    <s v="Newell 34"/>
    <n v="59.519999999999996"/>
    <n v="3"/>
    <n v="0"/>
    <n v="15.475200000000001"/>
  </r>
  <r>
    <n v="7639"/>
    <x v="3784"/>
    <x v="3"/>
    <x v="580"/>
    <d v="2014-03-09T00:00:00"/>
    <s v="Standard Class"/>
    <x v="587"/>
    <s v="Dorothy Badders"/>
    <x v="1"/>
    <s v="United States"/>
    <s v="Newark"/>
    <x v="13"/>
    <n v="19711"/>
    <x v="3"/>
    <s v="OFF-EN-10003286"/>
    <x v="1"/>
    <x v="12"/>
    <s v="Staples"/>
    <n v="57.959999999999994"/>
    <n v="7"/>
    <n v="0"/>
    <n v="27.241199999999996"/>
  </r>
  <r>
    <n v="7640"/>
    <x v="3784"/>
    <x v="3"/>
    <x v="580"/>
    <d v="2014-03-09T00:00:00"/>
    <s v="Standard Class"/>
    <x v="587"/>
    <s v="Dorothy Badders"/>
    <x v="1"/>
    <s v="United States"/>
    <s v="Newark"/>
    <x v="13"/>
    <n v="19711"/>
    <x v="3"/>
    <s v="FUR-BO-10003660"/>
    <x v="0"/>
    <x v="0"/>
    <s v="Bush Cubix Collection Bookcases, Fully Assembled"/>
    <n v="441.96"/>
    <n v="2"/>
    <n v="0"/>
    <n v="101.6508"/>
  </r>
  <r>
    <n v="7641"/>
    <x v="3784"/>
    <x v="3"/>
    <x v="580"/>
    <d v="2014-03-09T00:00:00"/>
    <s v="Standard Class"/>
    <x v="587"/>
    <s v="Dorothy Badders"/>
    <x v="1"/>
    <s v="United States"/>
    <s v="Newark"/>
    <x v="13"/>
    <n v="19711"/>
    <x v="3"/>
    <s v="OFF-PA-10002764"/>
    <x v="1"/>
    <x v="10"/>
    <s v="Staples"/>
    <n v="68.039999999999992"/>
    <n v="6"/>
    <n v="0"/>
    <n v="33.339599999999997"/>
  </r>
  <r>
    <n v="7642"/>
    <x v="3785"/>
    <x v="0"/>
    <x v="1099"/>
    <d v="2013-10-08T00:00:00"/>
    <s v="First Class"/>
    <x v="697"/>
    <s v="Laurel Beltran"/>
    <x v="2"/>
    <s v="United States"/>
    <s v="Pueblo"/>
    <x v="22"/>
    <n v="81001"/>
    <x v="1"/>
    <s v="TEC-MA-10001695"/>
    <x v="2"/>
    <x v="15"/>
    <s v="Zebra GK420t Direct Thermal/Thermal Transfer Printer"/>
    <n v="703.71"/>
    <n v="6"/>
    <n v="0.7"/>
    <n v="-938.28"/>
  </r>
  <r>
    <n v="7643"/>
    <x v="3785"/>
    <x v="0"/>
    <x v="1099"/>
    <d v="2013-10-08T00:00:00"/>
    <s v="First Class"/>
    <x v="697"/>
    <s v="Laurel Beltran"/>
    <x v="2"/>
    <s v="United States"/>
    <s v="Pueblo"/>
    <x v="22"/>
    <n v="81001"/>
    <x v="1"/>
    <s v="OFF-BI-10002824"/>
    <x v="1"/>
    <x v="8"/>
    <s v="Recycled Easel Ring Binders"/>
    <n v="17.904000000000003"/>
    <n v="4"/>
    <n v="0.7"/>
    <n v="-14.920000000000002"/>
  </r>
  <r>
    <n v="7644"/>
    <x v="3785"/>
    <x v="0"/>
    <x v="1099"/>
    <d v="2013-10-08T00:00:00"/>
    <s v="First Class"/>
    <x v="697"/>
    <s v="Laurel Beltran"/>
    <x v="2"/>
    <s v="United States"/>
    <s v="Pueblo"/>
    <x v="22"/>
    <n v="81001"/>
    <x v="1"/>
    <s v="OFF-BI-10002571"/>
    <x v="1"/>
    <x v="8"/>
    <s v="Avery Framed View Binder, EZD Ring (Locking), Navy, 1 1/2&quot;"/>
    <n v="11.976000000000003"/>
    <n v="4"/>
    <n v="0.7"/>
    <n v="-9.1815999999999995"/>
  </r>
  <r>
    <n v="7645"/>
    <x v="3785"/>
    <x v="0"/>
    <x v="1099"/>
    <d v="2013-10-08T00:00:00"/>
    <s v="First Class"/>
    <x v="697"/>
    <s v="Laurel Beltran"/>
    <x v="2"/>
    <s v="United States"/>
    <s v="Pueblo"/>
    <x v="22"/>
    <n v="81001"/>
    <x v="1"/>
    <s v="TEC-AC-10001553"/>
    <x v="2"/>
    <x v="11"/>
    <s v="Memorex 25GB 6X Branded Blu-Ray Recordable Disc, 15/Pack"/>
    <n v="67.959999999999994"/>
    <n v="5"/>
    <n v="0.2"/>
    <n v="0.84950000000000259"/>
  </r>
  <r>
    <n v="7646"/>
    <x v="3786"/>
    <x v="1"/>
    <x v="57"/>
    <d v="2012-04-11T00:00:00"/>
    <s v="Standard Class"/>
    <x v="662"/>
    <s v="Carol Adams"/>
    <x v="1"/>
    <s v="United States"/>
    <s v="Los Angeles"/>
    <x v="1"/>
    <n v="90036"/>
    <x v="1"/>
    <s v="FUR-CH-10003973"/>
    <x v="0"/>
    <x v="1"/>
    <s v="GuestStacker Chair with Chrome Finish Legs"/>
    <n v="892.22400000000005"/>
    <n v="3"/>
    <n v="0.2"/>
    <n v="89.222400000000022"/>
  </r>
  <r>
    <n v="7647"/>
    <x v="3787"/>
    <x v="2"/>
    <x v="340"/>
    <d v="2011-09-13T00:00:00"/>
    <s v="Standard Class"/>
    <x v="351"/>
    <s v="Daniel Lacy"/>
    <x v="0"/>
    <s v="United States"/>
    <s v="Greenville"/>
    <x v="3"/>
    <n v="27834"/>
    <x v="0"/>
    <s v="TEC-MA-10002073"/>
    <x v="2"/>
    <x v="15"/>
    <s v="3D Systems Cube Printer, 2nd Generation, White"/>
    <n v="1299.99"/>
    <n v="2"/>
    <n v="0.5"/>
    <n v="-571.99559999999997"/>
  </r>
  <r>
    <n v="7648"/>
    <x v="3788"/>
    <x v="0"/>
    <x v="543"/>
    <d v="2013-03-17T00:00:00"/>
    <s v="First Class"/>
    <x v="712"/>
    <s v="Fred Chung"/>
    <x v="1"/>
    <s v="United States"/>
    <s v="San Francisco"/>
    <x v="1"/>
    <n v="94110"/>
    <x v="1"/>
    <s v="OFF-BI-10003529"/>
    <x v="1"/>
    <x v="8"/>
    <s v="Avery Round Ring Poly Binders"/>
    <n v="4.5439999999999996"/>
    <n v="2"/>
    <n v="0.2"/>
    <n v="1.6472"/>
  </r>
  <r>
    <n v="7649"/>
    <x v="3788"/>
    <x v="0"/>
    <x v="543"/>
    <d v="2013-03-17T00:00:00"/>
    <s v="First Class"/>
    <x v="712"/>
    <s v="Fred Chung"/>
    <x v="1"/>
    <s v="United States"/>
    <s v="San Francisco"/>
    <x v="1"/>
    <n v="94110"/>
    <x v="1"/>
    <s v="FUR-CH-10000309"/>
    <x v="0"/>
    <x v="1"/>
    <s v="Global Comet Stacking Arm Chair"/>
    <n v="1352.0320000000002"/>
    <n v="4"/>
    <n v="0.2"/>
    <n v="84.501999999999953"/>
  </r>
  <r>
    <n v="7650"/>
    <x v="3789"/>
    <x v="1"/>
    <x v="17"/>
    <d v="2012-12-31T00:00:00"/>
    <s v="Standard Class"/>
    <x v="106"/>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x v="106"/>
    <s v="David Bremer"/>
    <x v="1"/>
    <s v="United States"/>
    <s v="Marion"/>
    <x v="24"/>
    <n v="43302"/>
    <x v="3"/>
    <s v="OFF-EN-10003286"/>
    <x v="1"/>
    <x v="12"/>
    <s v="Staples"/>
    <n v="19.872"/>
    <n v="3"/>
    <n v="0.2"/>
    <n v="6.7067999999999977"/>
  </r>
  <r>
    <n v="7652"/>
    <x v="3790"/>
    <x v="3"/>
    <x v="783"/>
    <d v="2014-08-09T00:00:00"/>
    <s v="First Class"/>
    <x v="237"/>
    <s v="Chloris Kastensmidt"/>
    <x v="0"/>
    <s v="United States"/>
    <s v="Dallas"/>
    <x v="5"/>
    <n v="75081"/>
    <x v="2"/>
    <s v="TEC-AC-10001552"/>
    <x v="2"/>
    <x v="11"/>
    <s v="Logitech K350 2.4Ghz Wireless Keyboard"/>
    <n v="119.44800000000001"/>
    <n v="3"/>
    <n v="0.2"/>
    <n v="-13.437900000000006"/>
  </r>
  <r>
    <n v="7653"/>
    <x v="3790"/>
    <x v="3"/>
    <x v="783"/>
    <d v="2014-08-09T00:00:00"/>
    <s v="First Class"/>
    <x v="237"/>
    <s v="Chloris Kastensmidt"/>
    <x v="0"/>
    <s v="United States"/>
    <s v="Dallas"/>
    <x v="5"/>
    <n v="75081"/>
    <x v="2"/>
    <s v="OFF-ST-10002790"/>
    <x v="1"/>
    <x v="4"/>
    <s v="Safco Industrial Shelving"/>
    <n v="118.16"/>
    <n v="2"/>
    <n v="0.2"/>
    <n v="-25.108999999999988"/>
  </r>
  <r>
    <n v="7654"/>
    <x v="3791"/>
    <x v="1"/>
    <x v="204"/>
    <d v="2012-03-27T00:00:00"/>
    <s v="Standard Class"/>
    <x v="783"/>
    <s v="Fred Wasserman"/>
    <x v="1"/>
    <s v="United States"/>
    <s v="Huntsville"/>
    <x v="19"/>
    <n v="35810"/>
    <x v="0"/>
    <s v="OFF-AR-10003217"/>
    <x v="1"/>
    <x v="6"/>
    <s v="Newell 316"/>
    <n v="19.559999999999999"/>
    <n v="4"/>
    <n v="0"/>
    <n v="5.4768000000000008"/>
  </r>
  <r>
    <n v="7655"/>
    <x v="3792"/>
    <x v="1"/>
    <x v="672"/>
    <d v="2012-12-02T00:00:00"/>
    <s v="Second Class"/>
    <x v="622"/>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x v="622"/>
    <s v="John Murray"/>
    <x v="0"/>
    <s v="United States"/>
    <s v="Las Vegas"/>
    <x v="33"/>
    <n v="89115"/>
    <x v="1"/>
    <s v="OFF-PA-10003848"/>
    <x v="1"/>
    <x v="10"/>
    <s v="Xerox 1997"/>
    <n v="25.92"/>
    <n v="4"/>
    <n v="0"/>
    <n v="12.441600000000001"/>
  </r>
  <r>
    <n v="7657"/>
    <x v="3793"/>
    <x v="2"/>
    <x v="1166"/>
    <d v="2011-04-15T00:00:00"/>
    <s v="Same Day"/>
    <x v="28"/>
    <s v="Paul Stevenson"/>
    <x v="2"/>
    <s v="United States"/>
    <s v="Los Angeles"/>
    <x v="1"/>
    <n v="90049"/>
    <x v="1"/>
    <s v="OFF-AP-10000240"/>
    <x v="1"/>
    <x v="9"/>
    <s v="Belkin F9G930V10-GRY 9 Outlet Surge"/>
    <n v="106.96"/>
    <n v="2"/>
    <n v="0"/>
    <n v="31.018399999999986"/>
  </r>
  <r>
    <n v="7658"/>
    <x v="3793"/>
    <x v="2"/>
    <x v="1166"/>
    <d v="2011-04-15T00:00:00"/>
    <s v="Same Day"/>
    <x v="28"/>
    <s v="Paul Stevenson"/>
    <x v="2"/>
    <s v="United States"/>
    <s v="Los Angeles"/>
    <x v="1"/>
    <n v="90049"/>
    <x v="1"/>
    <s v="FUR-FU-10004091"/>
    <x v="0"/>
    <x v="5"/>
    <s v="Howard Miller 13&quot; Diameter Goldtone Round Wall Clock"/>
    <n v="187.76"/>
    <n v="4"/>
    <n v="0"/>
    <n v="76.9816"/>
  </r>
  <r>
    <n v="7659"/>
    <x v="3794"/>
    <x v="3"/>
    <x v="245"/>
    <d v="2014-08-03T00:00:00"/>
    <s v="First Class"/>
    <x v="679"/>
    <s v="Tony Chapman"/>
    <x v="2"/>
    <s v="United States"/>
    <s v="Lakewood"/>
    <x v="24"/>
    <n v="44107"/>
    <x v="3"/>
    <s v="OFF-BI-10001071"/>
    <x v="1"/>
    <x v="8"/>
    <s v="GBC ProClick Punch Binding System"/>
    <n v="76.77600000000001"/>
    <n v="4"/>
    <n v="0.7"/>
    <n v="-53.743199999999973"/>
  </r>
  <r>
    <n v="7660"/>
    <x v="3795"/>
    <x v="3"/>
    <x v="702"/>
    <d v="2014-06-06T00:00:00"/>
    <s v="Standard Class"/>
    <x v="51"/>
    <s v="Cynthia Voltz"/>
    <x v="1"/>
    <s v="United States"/>
    <s v="Fremont"/>
    <x v="8"/>
    <n v="68025"/>
    <x v="2"/>
    <s v="OFF-BI-10003676"/>
    <x v="1"/>
    <x v="8"/>
    <s v="GBC Standard Recycled Report Covers, Clear Plastic Sheets"/>
    <n v="53.9"/>
    <n v="5"/>
    <n v="0"/>
    <n v="25.871999999999996"/>
  </r>
  <r>
    <n v="7661"/>
    <x v="3796"/>
    <x v="2"/>
    <x v="1167"/>
    <d v="2011-01-13T00:00:00"/>
    <s v="Standard Class"/>
    <x v="745"/>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x v="745"/>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x v="623"/>
    <s v="Sonia Cooley"/>
    <x v="0"/>
    <s v="United States"/>
    <s v="Los Angeles"/>
    <x v="1"/>
    <n v="90036"/>
    <x v="1"/>
    <s v="OFF-AR-10002067"/>
    <x v="1"/>
    <x v="6"/>
    <s v="Newell 334"/>
    <n v="99.2"/>
    <n v="5"/>
    <n v="0"/>
    <n v="25.792000000000002"/>
  </r>
  <r>
    <n v="7664"/>
    <x v="3798"/>
    <x v="3"/>
    <x v="1168"/>
    <d v="2014-09-20T00:00:00"/>
    <s v="Standard Class"/>
    <x v="611"/>
    <s v="Speros Goranitis"/>
    <x v="0"/>
    <s v="United States"/>
    <s v="Asheville"/>
    <x v="3"/>
    <n v="28806"/>
    <x v="0"/>
    <s v="OFF-AR-10003158"/>
    <x v="1"/>
    <x v="6"/>
    <s v="Fluorescent Highlighters by Dixon"/>
    <n v="15.920000000000002"/>
    <n v="5"/>
    <n v="0.2"/>
    <n v="2.7859999999999978"/>
  </r>
  <r>
    <n v="7665"/>
    <x v="3799"/>
    <x v="2"/>
    <x v="68"/>
    <d v="2011-10-26T00:00:00"/>
    <s v="Standard Class"/>
    <x v="630"/>
    <s v="Nicole Brennan"/>
    <x v="1"/>
    <s v="United States"/>
    <s v="Bossier City"/>
    <x v="28"/>
    <n v="71111"/>
    <x v="0"/>
    <s v="FUR-FU-10000193"/>
    <x v="0"/>
    <x v="5"/>
    <s v="Tenex Chairmats For Use with Hard Floors"/>
    <n v="129.91999999999999"/>
    <n v="4"/>
    <n v="0"/>
    <n v="10.393599999999992"/>
  </r>
  <r>
    <n v="7666"/>
    <x v="3800"/>
    <x v="0"/>
    <x v="964"/>
    <d v="2013-10-09T00:00:00"/>
    <s v="Standard Class"/>
    <x v="660"/>
    <s v="Daniel Raglin"/>
    <x v="2"/>
    <s v="United States"/>
    <s v="Providence"/>
    <x v="34"/>
    <n v="2908"/>
    <x v="3"/>
    <s v="OFF-BI-10000977"/>
    <x v="1"/>
    <x v="8"/>
    <s v="Ibico Plastic Spiral Binding Combs"/>
    <n v="30.4"/>
    <n v="1"/>
    <n v="0"/>
    <n v="13.983999999999998"/>
  </r>
  <r>
    <n v="7667"/>
    <x v="3800"/>
    <x v="0"/>
    <x v="964"/>
    <d v="2013-10-09T00:00:00"/>
    <s v="Standard Class"/>
    <x v="660"/>
    <s v="Daniel Raglin"/>
    <x v="2"/>
    <s v="United States"/>
    <s v="Providence"/>
    <x v="34"/>
    <n v="2908"/>
    <x v="3"/>
    <s v="TEC-CO-10001449"/>
    <x v="2"/>
    <x v="16"/>
    <s v="Hewlett Packard LaserJet 3310 Copier"/>
    <n v="5399.91"/>
    <n v="9"/>
    <n v="0"/>
    <n v="2591.9567999999999"/>
  </r>
  <r>
    <n v="7668"/>
    <x v="3800"/>
    <x v="0"/>
    <x v="964"/>
    <d v="2013-10-09T00:00:00"/>
    <s v="Standard Class"/>
    <x v="660"/>
    <s v="Daniel Raglin"/>
    <x v="2"/>
    <s v="United States"/>
    <s v="Providence"/>
    <x v="34"/>
    <n v="2908"/>
    <x v="3"/>
    <s v="OFF-ST-10000136"/>
    <x v="1"/>
    <x v="4"/>
    <s v="Letter Size File"/>
    <n v="119.10000000000001"/>
    <n v="3"/>
    <n v="0"/>
    <n v="34.538999999999994"/>
  </r>
  <r>
    <n v="7669"/>
    <x v="3801"/>
    <x v="1"/>
    <x v="154"/>
    <d v="2012-11-29T00:00:00"/>
    <s v="Second Class"/>
    <x v="15"/>
    <s v="Matt Abelman"/>
    <x v="2"/>
    <s v="United States"/>
    <s v="Everett"/>
    <x v="31"/>
    <n v="2149"/>
    <x v="3"/>
    <s v="OFF-PA-10000743"/>
    <x v="1"/>
    <x v="10"/>
    <s v="Xerox 1977"/>
    <n v="40.08"/>
    <n v="6"/>
    <n v="0"/>
    <n v="19.238399999999999"/>
  </r>
  <r>
    <n v="7670"/>
    <x v="3801"/>
    <x v="1"/>
    <x v="154"/>
    <d v="2012-11-29T00:00:00"/>
    <s v="Second Class"/>
    <x v="15"/>
    <s v="Matt Abelman"/>
    <x v="2"/>
    <s v="United States"/>
    <s v="Everett"/>
    <x v="31"/>
    <n v="2149"/>
    <x v="3"/>
    <s v="OFF-PA-10001019"/>
    <x v="1"/>
    <x v="10"/>
    <s v="Xerox 1884"/>
    <n v="59.94"/>
    <n v="3"/>
    <n v="0"/>
    <n v="28.171799999999998"/>
  </r>
  <r>
    <n v="7671"/>
    <x v="3801"/>
    <x v="1"/>
    <x v="154"/>
    <d v="2012-11-29T00:00:00"/>
    <s v="Second Class"/>
    <x v="15"/>
    <s v="Matt Abelman"/>
    <x v="2"/>
    <s v="United States"/>
    <s v="Everett"/>
    <x v="31"/>
    <n v="2149"/>
    <x v="3"/>
    <s v="TEC-AC-10003095"/>
    <x v="2"/>
    <x v="11"/>
    <s v="Logitech G35 7.1-Channel Surround Sound Headset"/>
    <n v="259.98"/>
    <n v="2"/>
    <n v="0"/>
    <n v="88.393200000000007"/>
  </r>
  <r>
    <n v="7672"/>
    <x v="3801"/>
    <x v="1"/>
    <x v="154"/>
    <d v="2012-11-29T00:00:00"/>
    <s v="Second Class"/>
    <x v="15"/>
    <s v="Matt Abelman"/>
    <x v="2"/>
    <s v="United States"/>
    <s v="Everett"/>
    <x v="31"/>
    <n v="2149"/>
    <x v="3"/>
    <s v="FUR-BO-10002916"/>
    <x v="0"/>
    <x v="0"/>
    <s v="Rush Hierlooms Collection 1&quot; Thick Stackable Bookcases"/>
    <n v="170.98"/>
    <n v="1"/>
    <n v="0"/>
    <n v="32.486199999999997"/>
  </r>
  <r>
    <n v="7673"/>
    <x v="3801"/>
    <x v="1"/>
    <x v="154"/>
    <d v="2012-11-29T00:00:00"/>
    <s v="Second Class"/>
    <x v="15"/>
    <s v="Matt Abelman"/>
    <x v="2"/>
    <s v="United States"/>
    <s v="Everett"/>
    <x v="31"/>
    <n v="2149"/>
    <x v="3"/>
    <s v="FUR-FU-10002506"/>
    <x v="0"/>
    <x v="5"/>
    <s v="Tensor &quot;Hersey Kiss&quot; Styled Floor Lamp"/>
    <n v="38.97"/>
    <n v="3"/>
    <n v="0"/>
    <n v="4.6763999999999992"/>
  </r>
  <r>
    <n v="7674"/>
    <x v="3801"/>
    <x v="1"/>
    <x v="154"/>
    <d v="2012-11-29T00:00:00"/>
    <s v="Second Class"/>
    <x v="15"/>
    <s v="Matt Abelman"/>
    <x v="2"/>
    <s v="United States"/>
    <s v="Everett"/>
    <x v="31"/>
    <n v="2149"/>
    <x v="3"/>
    <s v="OFF-PA-10003823"/>
    <x v="1"/>
    <x v="10"/>
    <s v="Xerox 197"/>
    <n v="154.9"/>
    <n v="5"/>
    <n v="0"/>
    <n v="69.704999999999998"/>
  </r>
  <r>
    <n v="7675"/>
    <x v="3801"/>
    <x v="1"/>
    <x v="154"/>
    <d v="2012-11-29T00:00:00"/>
    <s v="Second Class"/>
    <x v="15"/>
    <s v="Matt Abelman"/>
    <x v="2"/>
    <s v="United States"/>
    <s v="Everett"/>
    <x v="31"/>
    <n v="2149"/>
    <x v="3"/>
    <s v="FUR-TA-10004619"/>
    <x v="0"/>
    <x v="3"/>
    <s v="Hon Non-Folding Utility Tables"/>
    <n v="446.06799999999998"/>
    <n v="4"/>
    <n v="0.3"/>
    <n v="0"/>
  </r>
  <r>
    <n v="7676"/>
    <x v="3802"/>
    <x v="3"/>
    <x v="636"/>
    <d v="2014-05-10T00:00:00"/>
    <s v="Second Class"/>
    <x v="772"/>
    <s v="Trudy Schmidt"/>
    <x v="0"/>
    <s v="United States"/>
    <s v="Rancho Cucamonga"/>
    <x v="1"/>
    <n v="91730"/>
    <x v="1"/>
    <s v="OFF-AP-10001271"/>
    <x v="1"/>
    <x v="9"/>
    <s v="Eureka The Boss Cordless Rechargeable Stick Vac"/>
    <n v="152.94"/>
    <n v="3"/>
    <n v="0"/>
    <n v="41.293800000000005"/>
  </r>
  <r>
    <n v="7677"/>
    <x v="3803"/>
    <x v="2"/>
    <x v="1169"/>
    <d v="2011-10-08T00:00:00"/>
    <s v="Same Day"/>
    <x v="161"/>
    <s v="Jack Garza"/>
    <x v="0"/>
    <s v="United States"/>
    <s v="Charlotte"/>
    <x v="3"/>
    <n v="28205"/>
    <x v="0"/>
    <s v="TEC-AC-10002331"/>
    <x v="2"/>
    <x v="11"/>
    <s v="Maxell 74 Minute CDR, 10/Pack"/>
    <n v="23.472000000000001"/>
    <n v="3"/>
    <n v="0.2"/>
    <n v="4.9877999999999982"/>
  </r>
  <r>
    <n v="7678"/>
    <x v="3804"/>
    <x v="2"/>
    <x v="520"/>
    <d v="2012-01-07T00:00:00"/>
    <s v="Standard Class"/>
    <x v="454"/>
    <s v="Katherine Murray"/>
    <x v="2"/>
    <s v="United States"/>
    <s v="Providence"/>
    <x v="34"/>
    <n v="2908"/>
    <x v="3"/>
    <s v="OFF-PA-10003228"/>
    <x v="1"/>
    <x v="10"/>
    <s v="Xerox 1917"/>
    <n v="195.64"/>
    <n v="4"/>
    <n v="0"/>
    <n v="91.950799999999987"/>
  </r>
  <r>
    <n v="7679"/>
    <x v="3804"/>
    <x v="2"/>
    <x v="520"/>
    <d v="2012-01-07T00:00:00"/>
    <s v="Standard Class"/>
    <x v="454"/>
    <s v="Katherine Murray"/>
    <x v="2"/>
    <s v="United States"/>
    <s v="Providence"/>
    <x v="34"/>
    <n v="2908"/>
    <x v="3"/>
    <s v="OFF-PA-10002586"/>
    <x v="1"/>
    <x v="10"/>
    <s v="Xerox 1970"/>
    <n v="14.940000000000001"/>
    <n v="3"/>
    <n v="0"/>
    <n v="7.0218000000000007"/>
  </r>
  <r>
    <n v="7680"/>
    <x v="3804"/>
    <x v="2"/>
    <x v="520"/>
    <d v="2012-01-07T00:00:00"/>
    <s v="Standard Class"/>
    <x v="454"/>
    <s v="Katherine Murray"/>
    <x v="2"/>
    <s v="United States"/>
    <s v="Providence"/>
    <x v="34"/>
    <n v="2908"/>
    <x v="3"/>
    <s v="TEC-AC-10002049"/>
    <x v="2"/>
    <x v="11"/>
    <s v="Plantronics Savi W720 Multi-Device Wireless Headset System"/>
    <n v="1687.8"/>
    <n v="4"/>
    <n v="0"/>
    <n v="742.63200000000006"/>
  </r>
  <r>
    <n v="7681"/>
    <x v="3804"/>
    <x v="2"/>
    <x v="520"/>
    <d v="2012-01-07T00:00:00"/>
    <s v="Standard Class"/>
    <x v="454"/>
    <s v="Katherine Murray"/>
    <x v="2"/>
    <s v="United States"/>
    <s v="Providence"/>
    <x v="34"/>
    <n v="2908"/>
    <x v="3"/>
    <s v="FUR-BO-10000362"/>
    <x v="0"/>
    <x v="0"/>
    <s v="Sauder Inglewood Library Bookcases"/>
    <n v="341.96"/>
    <n v="2"/>
    <n v="0"/>
    <n v="78.650800000000004"/>
  </r>
  <r>
    <n v="7682"/>
    <x v="3804"/>
    <x v="2"/>
    <x v="520"/>
    <d v="2012-01-07T00:00:00"/>
    <s v="Standard Class"/>
    <x v="454"/>
    <s v="Katherine Murray"/>
    <x v="2"/>
    <s v="United States"/>
    <s v="Providence"/>
    <x v="34"/>
    <n v="2908"/>
    <x v="3"/>
    <s v="FUR-CH-10004218"/>
    <x v="0"/>
    <x v="1"/>
    <s v="Global Fabric Manager's Chair, Dark Gray"/>
    <n v="605.88"/>
    <n v="6"/>
    <n v="0"/>
    <n v="151.47000000000003"/>
  </r>
  <r>
    <n v="7683"/>
    <x v="3805"/>
    <x v="1"/>
    <x v="152"/>
    <d v="2012-05-01T00:00:00"/>
    <s v="First Class"/>
    <x v="174"/>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x v="174"/>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x v="74"/>
    <s v="Ted Trevino"/>
    <x v="0"/>
    <s v="United States"/>
    <s v="Rochester"/>
    <x v="15"/>
    <n v="14609"/>
    <x v="3"/>
    <s v="OFF-BI-10002897"/>
    <x v="1"/>
    <x v="8"/>
    <s v="Black Avery Memo-Size 3-Ring Binder, 5 1/2&quot; x 8 1/2&quot;"/>
    <n v="26.423999999999999"/>
    <n v="9"/>
    <n v="0.2"/>
    <n v="9.5786999999999995"/>
  </r>
  <r>
    <n v="7686"/>
    <x v="3806"/>
    <x v="1"/>
    <x v="966"/>
    <d v="2012-02-21T00:00:00"/>
    <s v="Standard Class"/>
    <x v="74"/>
    <s v="Ted Trevino"/>
    <x v="0"/>
    <s v="United States"/>
    <s v="Rochester"/>
    <x v="15"/>
    <n v="14609"/>
    <x v="3"/>
    <s v="TEC-PH-10002584"/>
    <x v="2"/>
    <x v="7"/>
    <s v="Samsung Galaxy S4"/>
    <n v="625.99"/>
    <n v="1"/>
    <n v="0"/>
    <n v="187.79699999999997"/>
  </r>
  <r>
    <n v="7687"/>
    <x v="3807"/>
    <x v="0"/>
    <x v="881"/>
    <d v="2013-11-30T00:00:00"/>
    <s v="Standard Class"/>
    <x v="179"/>
    <s v="Brenda Bowman"/>
    <x v="1"/>
    <s v="United States"/>
    <s v="Jackson"/>
    <x v="12"/>
    <n v="49201"/>
    <x v="2"/>
    <s v="FUR-TA-10001095"/>
    <x v="0"/>
    <x v="3"/>
    <s v="Chromcraft Round Conference Tables"/>
    <n v="1568.61"/>
    <n v="9"/>
    <n v="0"/>
    <n v="329.40809999999999"/>
  </r>
  <r>
    <n v="7688"/>
    <x v="3807"/>
    <x v="0"/>
    <x v="881"/>
    <d v="2013-11-30T00:00:00"/>
    <s v="Standard Class"/>
    <x v="179"/>
    <s v="Brenda Bowman"/>
    <x v="1"/>
    <s v="United States"/>
    <s v="Jackson"/>
    <x v="12"/>
    <n v="49201"/>
    <x v="2"/>
    <s v="OFF-BI-10004002"/>
    <x v="1"/>
    <x v="8"/>
    <s v="Wilson Jones International Size A4 Ring Binders"/>
    <n v="17.3"/>
    <n v="1"/>
    <n v="0"/>
    <n v="8.3040000000000003"/>
  </r>
  <r>
    <n v="7689"/>
    <x v="3807"/>
    <x v="0"/>
    <x v="881"/>
    <d v="2013-11-30T00:00:00"/>
    <s v="Standard Class"/>
    <x v="179"/>
    <s v="Brenda Bowman"/>
    <x v="1"/>
    <s v="United States"/>
    <s v="Jackson"/>
    <x v="12"/>
    <n v="49201"/>
    <x v="2"/>
    <s v="TEC-AC-10004518"/>
    <x v="2"/>
    <x v="11"/>
    <s v="Memorex Mini Travel Drive 32 GB USB 2.0 Flash Drive"/>
    <n v="160"/>
    <n v="8"/>
    <n v="0"/>
    <n v="62.400000000000006"/>
  </r>
  <r>
    <n v="7690"/>
    <x v="3808"/>
    <x v="3"/>
    <x v="663"/>
    <d v="2014-07-18T00:00:00"/>
    <s v="First Class"/>
    <x v="602"/>
    <s v="Ricardo Sperren"/>
    <x v="1"/>
    <s v="United States"/>
    <s v="Suffolk"/>
    <x v="17"/>
    <n v="23434"/>
    <x v="0"/>
    <s v="OFF-AP-10002191"/>
    <x v="1"/>
    <x v="9"/>
    <s v="Belkin 8 Outlet SurgeMaster II Gold Surge Protector"/>
    <n v="179.94"/>
    <n v="3"/>
    <n v="0"/>
    <n v="50.383200000000009"/>
  </r>
  <r>
    <n v="7691"/>
    <x v="3808"/>
    <x v="3"/>
    <x v="663"/>
    <d v="2014-07-18T00:00:00"/>
    <s v="First Class"/>
    <x v="602"/>
    <s v="Ricardo Sperren"/>
    <x v="1"/>
    <s v="United States"/>
    <s v="Suffolk"/>
    <x v="17"/>
    <n v="23434"/>
    <x v="0"/>
    <s v="FUR-TA-10004575"/>
    <x v="0"/>
    <x v="3"/>
    <s v="Hon 5100 Series Wood Tables"/>
    <n v="872.94"/>
    <n v="3"/>
    <n v="0"/>
    <n v="157.12919999999997"/>
  </r>
  <r>
    <n v="7692"/>
    <x v="3808"/>
    <x v="3"/>
    <x v="663"/>
    <d v="2014-07-18T00:00:00"/>
    <s v="First Class"/>
    <x v="602"/>
    <s v="Ricardo Sperren"/>
    <x v="1"/>
    <s v="United States"/>
    <s v="Suffolk"/>
    <x v="17"/>
    <n v="23434"/>
    <x v="0"/>
    <s v="OFF-PA-10003177"/>
    <x v="1"/>
    <x v="10"/>
    <s v="Xerox 1999"/>
    <n v="12.96"/>
    <n v="2"/>
    <n v="0"/>
    <n v="6.2208000000000006"/>
  </r>
  <r>
    <n v="7693"/>
    <x v="3809"/>
    <x v="2"/>
    <x v="282"/>
    <d v="2012-01-03T00:00:00"/>
    <s v="Standard Class"/>
    <x v="482"/>
    <s v="Arianne Irving"/>
    <x v="0"/>
    <s v="United States"/>
    <s v="Brentwood"/>
    <x v="1"/>
    <n v="94513"/>
    <x v="1"/>
    <s v="OFF-LA-10003923"/>
    <x v="1"/>
    <x v="2"/>
    <s v="Alphabetical Labels for Top Tab Filing"/>
    <n v="88.800000000000011"/>
    <n v="6"/>
    <n v="0"/>
    <n v="44.400000000000006"/>
  </r>
  <r>
    <n v="7694"/>
    <x v="3809"/>
    <x v="2"/>
    <x v="282"/>
    <d v="2012-01-03T00:00:00"/>
    <s v="Standard Class"/>
    <x v="482"/>
    <s v="Arianne Irving"/>
    <x v="0"/>
    <s v="United States"/>
    <s v="Brentwood"/>
    <x v="1"/>
    <n v="94513"/>
    <x v="1"/>
    <s v="TEC-PH-10001051"/>
    <x v="2"/>
    <x v="7"/>
    <s v="HTC One"/>
    <n v="319.96800000000002"/>
    <n v="4"/>
    <n v="0.2"/>
    <n v="35.996399999999952"/>
  </r>
  <r>
    <n v="7695"/>
    <x v="3810"/>
    <x v="0"/>
    <x v="554"/>
    <d v="2013-03-23T00:00:00"/>
    <s v="Same Day"/>
    <x v="507"/>
    <s v="Marc Crier"/>
    <x v="0"/>
    <s v="United States"/>
    <s v="Seattle"/>
    <x v="4"/>
    <n v="98103"/>
    <x v="1"/>
    <s v="FUR-CH-10004754"/>
    <x v="0"/>
    <x v="1"/>
    <s v="Global Stack Chair with Arms, Black"/>
    <n v="167.88800000000001"/>
    <n v="7"/>
    <n v="0.2"/>
    <n v="14.690199999999997"/>
  </r>
  <r>
    <n v="7696"/>
    <x v="3811"/>
    <x v="3"/>
    <x v="1170"/>
    <d v="2014-07-06T00:00:00"/>
    <s v="First Class"/>
    <x v="571"/>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x v="571"/>
    <s v="Adrian Hane"/>
    <x v="2"/>
    <s v="United States"/>
    <s v="Houston"/>
    <x v="5"/>
    <n v="77036"/>
    <x v="2"/>
    <s v="OFF-BI-10001787"/>
    <x v="1"/>
    <x v="8"/>
    <s v="Wilson Jones Four-Pocket Poly Binders"/>
    <n v="5.2319999999999984"/>
    <n v="4"/>
    <n v="0.8"/>
    <n v="-8.1096000000000004"/>
  </r>
  <r>
    <n v="7698"/>
    <x v="3812"/>
    <x v="3"/>
    <x v="817"/>
    <d v="2014-12-19T00:00:00"/>
    <s v="Standard Class"/>
    <x v="408"/>
    <s v="Ben Ferrer"/>
    <x v="2"/>
    <s v="United States"/>
    <s v="Lawrence"/>
    <x v="31"/>
    <n v="1841"/>
    <x v="3"/>
    <s v="TEC-CO-10002313"/>
    <x v="2"/>
    <x v="16"/>
    <s v="Canon PC1080F Personal Copier"/>
    <n v="1199.98"/>
    <n v="2"/>
    <n v="0"/>
    <n v="467.99220000000003"/>
  </r>
  <r>
    <n v="7699"/>
    <x v="3812"/>
    <x v="3"/>
    <x v="817"/>
    <d v="2014-12-19T00:00:00"/>
    <s v="Standard Class"/>
    <x v="408"/>
    <s v="Ben Ferrer"/>
    <x v="2"/>
    <s v="United States"/>
    <s v="Lawrence"/>
    <x v="31"/>
    <n v="1841"/>
    <x v="3"/>
    <s v="OFF-ST-10002790"/>
    <x v="1"/>
    <x v="4"/>
    <s v="Safco Industrial Shelving"/>
    <n v="73.849999999999994"/>
    <n v="1"/>
    <n v="0"/>
    <n v="2.2155000000000058"/>
  </r>
  <r>
    <n v="7700"/>
    <x v="3812"/>
    <x v="3"/>
    <x v="817"/>
    <d v="2014-12-19T00:00:00"/>
    <s v="Standard Class"/>
    <x v="408"/>
    <s v="Ben Ferrer"/>
    <x v="2"/>
    <s v="United States"/>
    <s v="Lawrence"/>
    <x v="31"/>
    <n v="1841"/>
    <x v="3"/>
    <s v="OFF-SU-10001664"/>
    <x v="1"/>
    <x v="14"/>
    <s v="Acme Office Executive Series Stainless Steel Trimmers"/>
    <n v="25.71"/>
    <n v="3"/>
    <n v="0"/>
    <n v="6.6846000000000005"/>
  </r>
  <r>
    <n v="7701"/>
    <x v="3812"/>
    <x v="3"/>
    <x v="817"/>
    <d v="2014-12-19T00:00:00"/>
    <s v="Standard Class"/>
    <x v="408"/>
    <s v="Ben Ferrer"/>
    <x v="2"/>
    <s v="United States"/>
    <s v="Lawrence"/>
    <x v="31"/>
    <n v="1841"/>
    <x v="3"/>
    <s v="OFF-FA-10001332"/>
    <x v="1"/>
    <x v="13"/>
    <s v="Acco Banker's Clasps, 5 3/4&quot;-Long"/>
    <n v="17.28"/>
    <n v="6"/>
    <n v="0"/>
    <n v="8.121599999999999"/>
  </r>
  <r>
    <n v="7702"/>
    <x v="3812"/>
    <x v="3"/>
    <x v="817"/>
    <d v="2014-12-19T00:00:00"/>
    <s v="Standard Class"/>
    <x v="408"/>
    <s v="Ben Ferrer"/>
    <x v="2"/>
    <s v="United States"/>
    <s v="Lawrence"/>
    <x v="31"/>
    <n v="1841"/>
    <x v="3"/>
    <s v="FUR-TA-10003473"/>
    <x v="0"/>
    <x v="3"/>
    <s v="Bretford Rectangular Conference Table Tops"/>
    <n v="526.58199999999999"/>
    <n v="2"/>
    <n v="0.3"/>
    <n v="-52.658199999999965"/>
  </r>
  <r>
    <n v="7703"/>
    <x v="3813"/>
    <x v="0"/>
    <x v="370"/>
    <d v="2013-09-03T00:00:00"/>
    <s v="Standard Class"/>
    <x v="4"/>
    <s v="Andrew Allen"/>
    <x v="0"/>
    <s v="United States"/>
    <s v="Detroit"/>
    <x v="12"/>
    <n v="48234"/>
    <x v="2"/>
    <s v="OFF-PA-10000605"/>
    <x v="1"/>
    <x v="10"/>
    <s v="Xerox 1950"/>
    <n v="11.56"/>
    <n v="2"/>
    <n v="0"/>
    <n v="5.6644000000000005"/>
  </r>
  <r>
    <n v="7704"/>
    <x v="3813"/>
    <x v="0"/>
    <x v="370"/>
    <d v="2013-09-03T00:00:00"/>
    <s v="Standard Class"/>
    <x v="4"/>
    <s v="Andrew Allen"/>
    <x v="0"/>
    <s v="United States"/>
    <s v="Detroit"/>
    <x v="12"/>
    <n v="48234"/>
    <x v="2"/>
    <s v="TEC-PH-10002170"/>
    <x v="2"/>
    <x v="7"/>
    <s v="ClearSounds CSC500 Amplified Spirit Phone Corded phone"/>
    <n v="209.96999999999997"/>
    <n v="3"/>
    <n v="0"/>
    <n v="58.791600000000003"/>
  </r>
  <r>
    <n v="7705"/>
    <x v="3813"/>
    <x v="0"/>
    <x v="370"/>
    <d v="2013-09-03T00:00:00"/>
    <s v="Standard Class"/>
    <x v="4"/>
    <s v="Andrew Allen"/>
    <x v="0"/>
    <s v="United States"/>
    <s v="Detroit"/>
    <x v="12"/>
    <n v="48234"/>
    <x v="2"/>
    <s v="FUR-TA-10004147"/>
    <x v="0"/>
    <x v="3"/>
    <s v="Hon 4060 Series Tables"/>
    <n v="447.84"/>
    <n v="4"/>
    <n v="0"/>
    <n v="98.524799999999971"/>
  </r>
  <r>
    <n v="7706"/>
    <x v="3813"/>
    <x v="0"/>
    <x v="370"/>
    <d v="2013-09-03T00:00:00"/>
    <s v="Standard Class"/>
    <x v="4"/>
    <s v="Andrew Allen"/>
    <x v="0"/>
    <s v="United States"/>
    <s v="Detroit"/>
    <x v="12"/>
    <n v="48234"/>
    <x v="2"/>
    <s v="TEC-AC-10003911"/>
    <x v="2"/>
    <x v="11"/>
    <s v="NETGEAR AC1750 Dual Band Gigabit Smart WiFi Router"/>
    <n v="479.97"/>
    <n v="3"/>
    <n v="0"/>
    <n v="163.18979999999999"/>
  </r>
  <r>
    <n v="7707"/>
    <x v="3813"/>
    <x v="0"/>
    <x v="370"/>
    <d v="2013-09-03T00:00:00"/>
    <s v="Standard Class"/>
    <x v="4"/>
    <s v="Andrew Allen"/>
    <x v="0"/>
    <s v="United States"/>
    <s v="Detroit"/>
    <x v="12"/>
    <n v="48234"/>
    <x v="2"/>
    <s v="OFF-AR-10002578"/>
    <x v="1"/>
    <x v="6"/>
    <s v="Newell 335"/>
    <n v="8.64"/>
    <n v="3"/>
    <n v="0"/>
    <n v="2.5055999999999998"/>
  </r>
  <r>
    <n v="7708"/>
    <x v="3814"/>
    <x v="3"/>
    <x v="453"/>
    <d v="2014-10-20T00:00:00"/>
    <s v="Standard Class"/>
    <x v="458"/>
    <s v="Stuart Van"/>
    <x v="1"/>
    <s v="United States"/>
    <s v="Orem"/>
    <x v="7"/>
    <n v="84057"/>
    <x v="1"/>
    <s v="OFF-AR-10001761"/>
    <x v="1"/>
    <x v="6"/>
    <s v="Avery Hi-Liter Smear-Safe Highlighters"/>
    <n v="11.68"/>
    <n v="2"/>
    <n v="0"/>
    <n v="4.2047999999999996"/>
  </r>
  <r>
    <n v="7709"/>
    <x v="3815"/>
    <x v="2"/>
    <x v="1089"/>
    <d v="2011-10-29T00:00:00"/>
    <s v="Standard Class"/>
    <x v="699"/>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x v="699"/>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x v="139"/>
    <s v="John Lucas"/>
    <x v="0"/>
    <s v="United States"/>
    <s v="Mesa"/>
    <x v="16"/>
    <n v="85204"/>
    <x v="1"/>
    <s v="TEC-PH-10003095"/>
    <x v="2"/>
    <x v="7"/>
    <s v="Samsung HM1900 Bluetooth Headset"/>
    <n v="87.8"/>
    <n v="5"/>
    <n v="0.2"/>
    <n v="32.924999999999997"/>
  </r>
  <r>
    <n v="7712"/>
    <x v="3817"/>
    <x v="3"/>
    <x v="960"/>
    <d v="2014-10-31T00:00:00"/>
    <s v="Second Class"/>
    <x v="49"/>
    <s v="Janet Martin"/>
    <x v="0"/>
    <s v="United States"/>
    <s v="Fayetteville"/>
    <x v="3"/>
    <n v="28314"/>
    <x v="0"/>
    <s v="FUR-FU-10001876"/>
    <x v="0"/>
    <x v="5"/>
    <s v="Computer Room Manger, 14&quot;"/>
    <n v="77.951999999999998"/>
    <n v="3"/>
    <n v="0.2"/>
    <n v="15.590399999999995"/>
  </r>
  <r>
    <n v="7713"/>
    <x v="3817"/>
    <x v="3"/>
    <x v="960"/>
    <d v="2014-10-31T00:00:00"/>
    <s v="Second Class"/>
    <x v="49"/>
    <s v="Janet Martin"/>
    <x v="0"/>
    <s v="United States"/>
    <s v="Fayetteville"/>
    <x v="3"/>
    <n v="28314"/>
    <x v="0"/>
    <s v="OFF-ST-10001522"/>
    <x v="1"/>
    <x v="4"/>
    <s v="Gould Plastics 18-Pocket Panel Bin, 34w x 5-1/4d x 20-1/2h"/>
    <n v="147.184"/>
    <n v="2"/>
    <n v="0.2"/>
    <n v="-29.436800000000012"/>
  </r>
  <r>
    <n v="7714"/>
    <x v="3817"/>
    <x v="3"/>
    <x v="960"/>
    <d v="2014-10-31T00:00:00"/>
    <s v="Second Class"/>
    <x v="49"/>
    <s v="Janet Martin"/>
    <x v="0"/>
    <s v="United States"/>
    <s v="Fayetteville"/>
    <x v="3"/>
    <n v="28314"/>
    <x v="0"/>
    <s v="OFF-PA-10000300"/>
    <x v="1"/>
    <x v="10"/>
    <s v="Xerox 1936"/>
    <n v="47.952000000000005"/>
    <n v="3"/>
    <n v="0.2"/>
    <n v="16.183799999999998"/>
  </r>
  <r>
    <n v="7715"/>
    <x v="3818"/>
    <x v="2"/>
    <x v="29"/>
    <d v="2011-12-07T00:00:00"/>
    <s v="First Class"/>
    <x v="102"/>
    <s v="Joni Blumstein"/>
    <x v="0"/>
    <s v="United States"/>
    <s v="Los Angeles"/>
    <x v="1"/>
    <n v="90032"/>
    <x v="1"/>
    <s v="OFF-AP-10001469"/>
    <x v="1"/>
    <x v="9"/>
    <s v="Fellowes 8 Outlet Superior Workstation Surge Protector"/>
    <n v="250.26"/>
    <n v="6"/>
    <n v="0"/>
    <n v="72.575399999999973"/>
  </r>
  <r>
    <n v="7716"/>
    <x v="3819"/>
    <x v="3"/>
    <x v="132"/>
    <d v="2014-11-09T00:00:00"/>
    <s v="Standard Class"/>
    <x v="287"/>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x v="407"/>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x v="407"/>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x v="204"/>
    <s v="Matt Connell"/>
    <x v="1"/>
    <s v="United States"/>
    <s v="Los Angeles"/>
    <x v="1"/>
    <n v="90032"/>
    <x v="1"/>
    <s v="TEC-AC-10001114"/>
    <x v="2"/>
    <x v="11"/>
    <s v="Microsoft Wireless Mobile Mouse 4000"/>
    <n v="159.96"/>
    <n v="4"/>
    <n v="0"/>
    <n v="51.18719999999999"/>
  </r>
  <r>
    <n v="7720"/>
    <x v="3822"/>
    <x v="1"/>
    <x v="956"/>
    <d v="2012-01-10T00:00:00"/>
    <s v="Standard Class"/>
    <x v="410"/>
    <s v="Brooke Gillingham"/>
    <x v="1"/>
    <s v="United States"/>
    <s v="New York City"/>
    <x v="15"/>
    <n v="10009"/>
    <x v="3"/>
    <s v="OFF-AR-10001615"/>
    <x v="1"/>
    <x v="6"/>
    <s v="Newell 34"/>
    <n v="59.519999999999996"/>
    <n v="3"/>
    <n v="0"/>
    <n v="15.475200000000001"/>
  </r>
  <r>
    <n v="7721"/>
    <x v="3822"/>
    <x v="1"/>
    <x v="956"/>
    <d v="2012-01-10T00:00:00"/>
    <s v="Standard Class"/>
    <x v="410"/>
    <s v="Brooke Gillingham"/>
    <x v="1"/>
    <s v="United States"/>
    <s v="New York City"/>
    <x v="15"/>
    <n v="10009"/>
    <x v="3"/>
    <s v="OFF-EN-10000461"/>
    <x v="1"/>
    <x v="12"/>
    <s v="#10- 4 1/8&quot; x 9 1/2&quot; Recycled Envelopes"/>
    <n v="17.48"/>
    <n v="2"/>
    <n v="0"/>
    <n v="8.2156000000000002"/>
  </r>
  <r>
    <n v="7722"/>
    <x v="3822"/>
    <x v="1"/>
    <x v="956"/>
    <d v="2012-01-10T00:00:00"/>
    <s v="Standard Class"/>
    <x v="410"/>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x v="270"/>
    <s v="Jesus Ocampo"/>
    <x v="2"/>
    <s v="United States"/>
    <s v="San Francisco"/>
    <x v="1"/>
    <n v="94109"/>
    <x v="1"/>
    <s v="OFF-AP-10000027"/>
    <x v="1"/>
    <x v="9"/>
    <s v="Hoover Commercial SteamVac"/>
    <n v="40.74"/>
    <n v="3"/>
    <n v="0"/>
    <n v="12.222"/>
  </r>
  <r>
    <n v="7724"/>
    <x v="3824"/>
    <x v="1"/>
    <x v="229"/>
    <d v="2012-09-14T00:00:00"/>
    <s v="Standard Class"/>
    <x v="753"/>
    <s v="Alex Russell"/>
    <x v="1"/>
    <s v="United States"/>
    <s v="Austin"/>
    <x v="5"/>
    <n v="78745"/>
    <x v="2"/>
    <s v="FUR-CH-10003981"/>
    <x v="0"/>
    <x v="1"/>
    <s v="Global Commerce Series Low-Back Swivel/Tilt Chairs"/>
    <n v="179.886"/>
    <n v="1"/>
    <n v="0.3"/>
    <n v="-2.5698000000000292"/>
  </r>
  <r>
    <n v="7725"/>
    <x v="3825"/>
    <x v="0"/>
    <x v="477"/>
    <d v="2013-09-30T00:00:00"/>
    <s v="Standard Class"/>
    <x v="700"/>
    <s v="Tony Sayre"/>
    <x v="0"/>
    <s v="United States"/>
    <s v="Cleveland"/>
    <x v="24"/>
    <n v="44105"/>
    <x v="3"/>
    <s v="OFF-AP-10003849"/>
    <x v="1"/>
    <x v="9"/>
    <s v="Hoover Shoulder Vac Commercial Portable Vacuum"/>
    <n v="286.25600000000003"/>
    <n v="1"/>
    <n v="0.2"/>
    <n v="17.890999999999977"/>
  </r>
  <r>
    <n v="7726"/>
    <x v="3825"/>
    <x v="0"/>
    <x v="477"/>
    <d v="2013-09-30T00:00:00"/>
    <s v="Standard Class"/>
    <x v="700"/>
    <s v="Tony Sayre"/>
    <x v="0"/>
    <s v="United States"/>
    <s v="Cleveland"/>
    <x v="24"/>
    <n v="44105"/>
    <x v="3"/>
    <s v="OFF-ST-10004963"/>
    <x v="1"/>
    <x v="4"/>
    <s v="Eldon Gobal File Keepers"/>
    <n v="24.224000000000004"/>
    <n v="2"/>
    <n v="0.2"/>
    <n v="-4.8448000000000029"/>
  </r>
  <r>
    <n v="7727"/>
    <x v="3825"/>
    <x v="0"/>
    <x v="477"/>
    <d v="2013-09-30T00:00:00"/>
    <s v="Standard Class"/>
    <x v="700"/>
    <s v="Tony Sayre"/>
    <x v="0"/>
    <s v="United States"/>
    <s v="Cleveland"/>
    <x v="24"/>
    <n v="44105"/>
    <x v="3"/>
    <s v="OFF-ST-10002574"/>
    <x v="1"/>
    <x v="4"/>
    <s v="SAFCO Commercial Wire Shelving, Black"/>
    <n v="331.536"/>
    <n v="3"/>
    <n v="0.2"/>
    <n v="-82.884"/>
  </r>
  <r>
    <n v="7728"/>
    <x v="3826"/>
    <x v="1"/>
    <x v="199"/>
    <d v="2012-03-20T00:00:00"/>
    <s v="Second Class"/>
    <x v="82"/>
    <s v="Jim Kriz"/>
    <x v="2"/>
    <s v="United States"/>
    <s v="New York City"/>
    <x v="15"/>
    <n v="10009"/>
    <x v="3"/>
    <s v="OFF-AR-10001761"/>
    <x v="1"/>
    <x v="6"/>
    <s v="Avery Hi-Liter Smear-Safe Highlighters"/>
    <n v="17.52"/>
    <n v="3"/>
    <n v="0"/>
    <n v="6.3071999999999999"/>
  </r>
  <r>
    <n v="7729"/>
    <x v="3827"/>
    <x v="0"/>
    <x v="491"/>
    <d v="2013-12-03T00:00:00"/>
    <s v="Standard Class"/>
    <x v="654"/>
    <s v="George Ashbrook"/>
    <x v="0"/>
    <s v="United States"/>
    <s v="El Paso"/>
    <x v="5"/>
    <n v="79907"/>
    <x v="2"/>
    <s v="OFF-AR-10000716"/>
    <x v="1"/>
    <x v="6"/>
    <s v="DIXON Ticonderoga Erasable Checking Pencils"/>
    <n v="17.856000000000002"/>
    <n v="4"/>
    <n v="0.2"/>
    <n v="4.2408000000000001"/>
  </r>
  <r>
    <n v="7730"/>
    <x v="3828"/>
    <x v="0"/>
    <x v="182"/>
    <d v="2013-10-02T00:00:00"/>
    <s v="Standard Class"/>
    <x v="184"/>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x v="69"/>
    <s v="Tamara Willingham"/>
    <x v="2"/>
    <s v="United States"/>
    <s v="Seattle"/>
    <x v="4"/>
    <n v="98103"/>
    <x v="1"/>
    <s v="FUR-CH-10003774"/>
    <x v="0"/>
    <x v="1"/>
    <s v="Global Wood Trimmed Manager's Task Chair, Khaki"/>
    <n v="291.13600000000002"/>
    <n v="4"/>
    <n v="0.2"/>
    <n v="-25.474400000000017"/>
  </r>
  <r>
    <n v="7732"/>
    <x v="3830"/>
    <x v="3"/>
    <x v="65"/>
    <d v="2014-09-22T00:00:00"/>
    <s v="First Class"/>
    <x v="50"/>
    <s v="Pete Armstrong"/>
    <x v="2"/>
    <s v="United States"/>
    <s v="Dallas"/>
    <x v="5"/>
    <n v="75220"/>
    <x v="2"/>
    <s v="OFF-EN-10000927"/>
    <x v="1"/>
    <x v="12"/>
    <s v="Jet-Pak Recycled Peel 'N' Seal Padded Mailers"/>
    <n v="114.84800000000001"/>
    <n v="4"/>
    <n v="0.2"/>
    <n v="35.889999999999986"/>
  </r>
  <r>
    <n v="7733"/>
    <x v="3831"/>
    <x v="3"/>
    <x v="455"/>
    <d v="2014-06-09T00:00:00"/>
    <s v="Standard Class"/>
    <x v="479"/>
    <s v="John Dryer"/>
    <x v="0"/>
    <s v="United States"/>
    <s v="Houston"/>
    <x v="5"/>
    <n v="77070"/>
    <x v="2"/>
    <s v="OFF-PA-10000743"/>
    <x v="1"/>
    <x v="10"/>
    <s v="Xerox 1977"/>
    <n v="10.688000000000001"/>
    <n v="2"/>
    <n v="0.2"/>
    <n v="3.7407999999999997"/>
  </r>
  <r>
    <n v="7734"/>
    <x v="3832"/>
    <x v="0"/>
    <x v="666"/>
    <d v="2013-05-20T00:00:00"/>
    <s v="Second Class"/>
    <x v="438"/>
    <s v="Michael Nguyen"/>
    <x v="0"/>
    <s v="United States"/>
    <s v="Springfield"/>
    <x v="24"/>
    <n v="45503"/>
    <x v="3"/>
    <s v="OFF-PA-10000697"/>
    <x v="1"/>
    <x v="10"/>
    <s v="TOPS Voice Message Log Book, Flash Format"/>
    <n v="15.231999999999999"/>
    <n v="4"/>
    <n v="0.2"/>
    <n v="5.5215999999999994"/>
  </r>
  <r>
    <n v="7735"/>
    <x v="3833"/>
    <x v="3"/>
    <x v="175"/>
    <d v="2014-09-21T00:00:00"/>
    <s v="Standard Class"/>
    <x v="421"/>
    <s v="Gene McClure"/>
    <x v="0"/>
    <s v="United States"/>
    <s v="Seattle"/>
    <x v="4"/>
    <n v="98103"/>
    <x v="1"/>
    <s v="OFF-AR-10004441"/>
    <x v="1"/>
    <x v="6"/>
    <s v="BIC Brite Liner Highlighters"/>
    <n v="12.419999999999998"/>
    <n v="3"/>
    <n v="0"/>
    <n v="5.2164000000000001"/>
  </r>
  <r>
    <n v="7736"/>
    <x v="3834"/>
    <x v="0"/>
    <x v="250"/>
    <d v="2013-08-27T00:00:00"/>
    <s v="Standard Class"/>
    <x v="375"/>
    <s v="Deirdre Greer"/>
    <x v="1"/>
    <s v="United States"/>
    <s v="Seattle"/>
    <x v="4"/>
    <n v="98105"/>
    <x v="1"/>
    <s v="OFF-PA-10001870"/>
    <x v="1"/>
    <x v="10"/>
    <s v="Xerox 202"/>
    <n v="19.440000000000001"/>
    <n v="3"/>
    <n v="0"/>
    <n v="9.3312000000000008"/>
  </r>
  <r>
    <n v="7737"/>
    <x v="3835"/>
    <x v="2"/>
    <x v="992"/>
    <d v="2011-06-06T00:00:00"/>
    <s v="Standard Class"/>
    <x v="506"/>
    <s v="James Galang"/>
    <x v="0"/>
    <s v="United States"/>
    <s v="New York City"/>
    <x v="15"/>
    <n v="10024"/>
    <x v="3"/>
    <s v="OFF-BI-10003684"/>
    <x v="1"/>
    <x v="8"/>
    <s v="Wilson Jones Legal Size Ring Binders"/>
    <n v="70.367999999999995"/>
    <n v="4"/>
    <n v="0.2"/>
    <n v="26.387999999999998"/>
  </r>
  <r>
    <n v="7738"/>
    <x v="3836"/>
    <x v="3"/>
    <x v="404"/>
    <d v="2014-12-21T00:00:00"/>
    <s v="First Class"/>
    <x v="743"/>
    <s v="Alex Grayson"/>
    <x v="0"/>
    <s v="United States"/>
    <s v="Charlotte"/>
    <x v="3"/>
    <n v="28205"/>
    <x v="0"/>
    <s v="OFF-AR-10001315"/>
    <x v="1"/>
    <x v="6"/>
    <s v="Newell 310"/>
    <n v="12.672000000000001"/>
    <n v="9"/>
    <n v="0.2"/>
    <n v="1.4255999999999993"/>
  </r>
  <r>
    <n v="7739"/>
    <x v="3837"/>
    <x v="3"/>
    <x v="245"/>
    <d v="2014-08-07T00:00:00"/>
    <s v="Standard Class"/>
    <x v="282"/>
    <s v="Jay Fein"/>
    <x v="0"/>
    <s v="United States"/>
    <s v="Baltimore"/>
    <x v="39"/>
    <n v="21215"/>
    <x v="3"/>
    <s v="TEC-PH-10003589"/>
    <x v="2"/>
    <x v="7"/>
    <s v="invisibleSHIELD by ZAGG Smudge-Free Screen Protector"/>
    <n v="89.949999999999989"/>
    <n v="5"/>
    <n v="0"/>
    <n v="43.175999999999995"/>
  </r>
  <r>
    <n v="7740"/>
    <x v="3838"/>
    <x v="2"/>
    <x v="871"/>
    <d v="2011-11-26T00:00:00"/>
    <s v="Standard Class"/>
    <x v="649"/>
    <s v="Steve Carroll"/>
    <x v="2"/>
    <s v="United States"/>
    <s v="San Francisco"/>
    <x v="1"/>
    <n v="94110"/>
    <x v="1"/>
    <s v="OFF-PA-10001609"/>
    <x v="1"/>
    <x v="10"/>
    <s v="Tops Wirebound Message Log Books"/>
    <n v="6.58"/>
    <n v="2"/>
    <n v="0"/>
    <n v="3.0267999999999997"/>
  </r>
  <r>
    <n v="7741"/>
    <x v="3838"/>
    <x v="2"/>
    <x v="871"/>
    <d v="2011-11-26T00:00:00"/>
    <s v="Standard Class"/>
    <x v="649"/>
    <s v="Steve Carroll"/>
    <x v="2"/>
    <s v="United States"/>
    <s v="San Francisco"/>
    <x v="1"/>
    <n v="94110"/>
    <x v="1"/>
    <s v="TEC-AC-10000474"/>
    <x v="2"/>
    <x v="11"/>
    <s v="Kensington Expert Mouse Optical USB Trackball for PC or Mac"/>
    <n v="94.99"/>
    <n v="1"/>
    <n v="0"/>
    <n v="28.496999999999986"/>
  </r>
  <r>
    <n v="7742"/>
    <x v="3839"/>
    <x v="1"/>
    <x v="496"/>
    <d v="2012-09-26T00:00:00"/>
    <s v="Second Class"/>
    <x v="619"/>
    <s v="Carlos Meador"/>
    <x v="0"/>
    <s v="United States"/>
    <s v="Tucson"/>
    <x v="16"/>
    <n v="85705"/>
    <x v="1"/>
    <s v="TEC-PH-10003095"/>
    <x v="2"/>
    <x v="7"/>
    <s v="Samsung HM1900 Bluetooth Headset"/>
    <n v="35.119999999999997"/>
    <n v="2"/>
    <n v="0.2"/>
    <n v="13.17"/>
  </r>
  <r>
    <n v="7743"/>
    <x v="3840"/>
    <x v="3"/>
    <x v="648"/>
    <d v="2014-08-28T00:00:00"/>
    <s v="Standard Class"/>
    <x v="409"/>
    <s v="Kean Thornton"/>
    <x v="0"/>
    <s v="United States"/>
    <s v="Los Angeles"/>
    <x v="1"/>
    <n v="90036"/>
    <x v="1"/>
    <s v="OFF-PA-10001639"/>
    <x v="1"/>
    <x v="10"/>
    <s v="Xerox 203"/>
    <n v="25.92"/>
    <n v="4"/>
    <n v="0"/>
    <n v="12.441600000000001"/>
  </r>
  <r>
    <n v="7744"/>
    <x v="3841"/>
    <x v="0"/>
    <x v="26"/>
    <d v="2013-06-23T00:00:00"/>
    <s v="Standard Class"/>
    <x v="291"/>
    <s v="Christine Phan"/>
    <x v="1"/>
    <s v="United States"/>
    <s v="Waterbury"/>
    <x v="29"/>
    <n v="6708"/>
    <x v="3"/>
    <s v="OFF-BI-10002003"/>
    <x v="1"/>
    <x v="8"/>
    <s v="Ibico Presentation Index for Binding Systems"/>
    <n v="7.96"/>
    <n v="2"/>
    <n v="0"/>
    <n v="3.7412000000000001"/>
  </r>
  <r>
    <n v="7745"/>
    <x v="3841"/>
    <x v="0"/>
    <x v="26"/>
    <d v="2013-06-23T00:00:00"/>
    <s v="Standard Class"/>
    <x v="291"/>
    <s v="Christine Phan"/>
    <x v="1"/>
    <s v="United States"/>
    <s v="Waterbury"/>
    <x v="29"/>
    <n v="6708"/>
    <x v="3"/>
    <s v="TEC-PH-10004539"/>
    <x v="2"/>
    <x v="7"/>
    <s v="Wireless Extenders zBoost YX545 SOHO Signal Booster"/>
    <n v="566.97"/>
    <n v="3"/>
    <n v="0"/>
    <n v="153.08189999999999"/>
  </r>
  <r>
    <n v="7746"/>
    <x v="3841"/>
    <x v="0"/>
    <x v="26"/>
    <d v="2013-06-23T00:00:00"/>
    <s v="Standard Class"/>
    <x v="291"/>
    <s v="Christine Phan"/>
    <x v="1"/>
    <s v="United States"/>
    <s v="Waterbury"/>
    <x v="29"/>
    <n v="6708"/>
    <x v="3"/>
    <s v="OFF-AR-10003829"/>
    <x v="1"/>
    <x v="6"/>
    <s v="Newell 35"/>
    <n v="9.84"/>
    <n v="3"/>
    <n v="0"/>
    <n v="2.8535999999999988"/>
  </r>
  <r>
    <n v="7747"/>
    <x v="3842"/>
    <x v="1"/>
    <x v="546"/>
    <d v="2012-12-23T00:00:00"/>
    <s v="Standard Class"/>
    <x v="735"/>
    <s v="Eileen Kiefer"/>
    <x v="2"/>
    <s v="United States"/>
    <s v="Chicago"/>
    <x v="10"/>
    <n v="60610"/>
    <x v="2"/>
    <s v="TEC-AC-10004761"/>
    <x v="2"/>
    <x v="11"/>
    <s v="Maxell 4.7GB DVD+RW 3/Pack"/>
    <n v="25.488"/>
    <n v="2"/>
    <n v="0.2"/>
    <n v="4.7789999999999999"/>
  </r>
  <r>
    <n v="7748"/>
    <x v="3843"/>
    <x v="1"/>
    <x v="70"/>
    <d v="2012-06-02T00:00:00"/>
    <s v="Second Class"/>
    <x v="194"/>
    <s v="Carl Weiss"/>
    <x v="2"/>
    <s v="United States"/>
    <s v="Long Beach"/>
    <x v="15"/>
    <n v="11561"/>
    <x v="3"/>
    <s v="OFF-FA-10003472"/>
    <x v="1"/>
    <x v="13"/>
    <s v="Bagged Rubber Bands"/>
    <n v="7.5600000000000005"/>
    <n v="6"/>
    <n v="0"/>
    <n v="0.3024"/>
  </r>
  <r>
    <n v="7749"/>
    <x v="3844"/>
    <x v="1"/>
    <x v="652"/>
    <d v="2012-06-24T00:00:00"/>
    <s v="Standard Class"/>
    <x v="168"/>
    <s v="Keith Herrera"/>
    <x v="0"/>
    <s v="United States"/>
    <s v="Arlington"/>
    <x v="17"/>
    <n v="22204"/>
    <x v="0"/>
    <s v="FUR-FU-10003464"/>
    <x v="0"/>
    <x v="5"/>
    <s v="Seth Thomas 8 1/2&quot; Cubicle Clock"/>
    <n v="60.84"/>
    <n v="3"/>
    <n v="0"/>
    <n v="19.468799999999998"/>
  </r>
  <r>
    <n v="7750"/>
    <x v="3844"/>
    <x v="1"/>
    <x v="652"/>
    <d v="2012-06-24T00:00:00"/>
    <s v="Standard Class"/>
    <x v="168"/>
    <s v="Keith Herrera"/>
    <x v="0"/>
    <s v="United States"/>
    <s v="Arlington"/>
    <x v="17"/>
    <n v="22204"/>
    <x v="0"/>
    <s v="OFF-ST-10003716"/>
    <x v="1"/>
    <x v="4"/>
    <s v="Tennsco Double-Tier Lockers"/>
    <n v="450.04"/>
    <n v="2"/>
    <n v="0"/>
    <n v="58.505200000000002"/>
  </r>
  <r>
    <n v="7751"/>
    <x v="3844"/>
    <x v="1"/>
    <x v="652"/>
    <d v="2012-06-24T00:00:00"/>
    <s v="Standard Class"/>
    <x v="168"/>
    <s v="Keith Herrera"/>
    <x v="0"/>
    <s v="United States"/>
    <s v="Arlington"/>
    <x v="17"/>
    <n v="22204"/>
    <x v="0"/>
    <s v="OFF-BI-10004002"/>
    <x v="1"/>
    <x v="8"/>
    <s v="Wilson Jones International Size A4 Ring Binders"/>
    <n v="34.6"/>
    <n v="2"/>
    <n v="0"/>
    <n v="16.608000000000001"/>
  </r>
  <r>
    <n v="7752"/>
    <x v="3844"/>
    <x v="1"/>
    <x v="652"/>
    <d v="2012-06-24T00:00:00"/>
    <s v="Standard Class"/>
    <x v="168"/>
    <s v="Keith Herrera"/>
    <x v="0"/>
    <s v="United States"/>
    <s v="Arlington"/>
    <x v="17"/>
    <n v="22204"/>
    <x v="0"/>
    <s v="TEC-PH-10002496"/>
    <x v="2"/>
    <x v="7"/>
    <s v="Cisco SPA301"/>
    <n v="467.97"/>
    <n v="3"/>
    <n v="0"/>
    <n v="140.39099999999999"/>
  </r>
  <r>
    <n v="7753"/>
    <x v="3844"/>
    <x v="1"/>
    <x v="652"/>
    <d v="2012-06-24T00:00:00"/>
    <s v="Standard Class"/>
    <x v="168"/>
    <s v="Keith Herrera"/>
    <x v="0"/>
    <s v="United States"/>
    <s v="Arlington"/>
    <x v="17"/>
    <n v="22204"/>
    <x v="0"/>
    <s v="OFF-BI-10004826"/>
    <x v="1"/>
    <x v="8"/>
    <s v="JM Magazine Binder"/>
    <n v="33.020000000000003"/>
    <n v="2"/>
    <n v="0"/>
    <n v="15.849600000000002"/>
  </r>
  <r>
    <n v="7754"/>
    <x v="3845"/>
    <x v="1"/>
    <x v="672"/>
    <d v="2012-12-03T00:00:00"/>
    <s v="First Class"/>
    <x v="448"/>
    <s v="Ann Blume"/>
    <x v="1"/>
    <s v="United States"/>
    <s v="Jacksonville"/>
    <x v="3"/>
    <n v="28540"/>
    <x v="0"/>
    <s v="FUR-FU-10001546"/>
    <x v="0"/>
    <x v="5"/>
    <s v="Dana Swing-Arm Lamps"/>
    <n v="17.088000000000001"/>
    <n v="2"/>
    <n v="0.2"/>
    <n v="1.0679999999999996"/>
  </r>
  <r>
    <n v="7755"/>
    <x v="3846"/>
    <x v="1"/>
    <x v="379"/>
    <d v="2012-12-23T00:00:00"/>
    <s v="Second Class"/>
    <x v="340"/>
    <s v="Adam Hart"/>
    <x v="1"/>
    <s v="United States"/>
    <s v="Columbus"/>
    <x v="24"/>
    <n v="43229"/>
    <x v="3"/>
    <s v="OFF-AR-10001919"/>
    <x v="1"/>
    <x v="6"/>
    <s v="OIC #2 Pencils, Medium Soft"/>
    <n v="3.008"/>
    <n v="2"/>
    <n v="0.2"/>
    <n v="0.33839999999999981"/>
  </r>
  <r>
    <n v="7756"/>
    <x v="3847"/>
    <x v="3"/>
    <x v="701"/>
    <d v="2014-11-22T00:00:00"/>
    <s v="Standard Class"/>
    <x v="242"/>
    <s v="Clytie Kelty"/>
    <x v="0"/>
    <s v="United States"/>
    <s v="Charlotte"/>
    <x v="3"/>
    <n v="28205"/>
    <x v="0"/>
    <s v="OFF-PA-10002558"/>
    <x v="1"/>
    <x v="10"/>
    <s v="Xerox 1938"/>
    <n v="268.24"/>
    <n v="7"/>
    <n v="0.2"/>
    <n v="93.883999999999986"/>
  </r>
  <r>
    <n v="7757"/>
    <x v="3847"/>
    <x v="3"/>
    <x v="701"/>
    <d v="2014-11-22T00:00:00"/>
    <s v="Standard Class"/>
    <x v="242"/>
    <s v="Clytie Kelty"/>
    <x v="0"/>
    <s v="United States"/>
    <s v="Charlotte"/>
    <x v="3"/>
    <n v="28205"/>
    <x v="0"/>
    <s v="TEC-AC-10003174"/>
    <x v="2"/>
    <x v="11"/>
    <s v="Plantronics S12 Corded Telephone Headset System"/>
    <n v="431.16000000000008"/>
    <n v="5"/>
    <n v="0.2"/>
    <n v="107.78999999999996"/>
  </r>
  <r>
    <n v="7758"/>
    <x v="3848"/>
    <x v="3"/>
    <x v="38"/>
    <d v="2014-11-17T00:00:00"/>
    <s v="Second Class"/>
    <x v="407"/>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x v="407"/>
    <s v="Stefania Perrino"/>
    <x v="1"/>
    <s v="United States"/>
    <s v="Buffalo"/>
    <x v="15"/>
    <n v="14215"/>
    <x v="3"/>
    <s v="FUR-FU-10004845"/>
    <x v="0"/>
    <x v="5"/>
    <s v="Deflect-o EconoMat Nonstudded, No Bevel Mat"/>
    <n v="154.94999999999999"/>
    <n v="3"/>
    <n v="0"/>
    <n v="30.989999999999995"/>
  </r>
  <r>
    <n v="7760"/>
    <x v="3849"/>
    <x v="0"/>
    <x v="1057"/>
    <d v="2013-10-29T00:00:00"/>
    <s v="Standard Class"/>
    <x v="687"/>
    <s v="Jennifer Patt"/>
    <x v="1"/>
    <s v="United States"/>
    <s v="Houston"/>
    <x v="5"/>
    <n v="77041"/>
    <x v="2"/>
    <s v="OFF-PA-10003072"/>
    <x v="1"/>
    <x v="10"/>
    <s v="Eureka Recycled Copy Paper 8 1/2&quot; x 11&quot;, Ream"/>
    <n v="15.552000000000003"/>
    <n v="3"/>
    <n v="0.2"/>
    <n v="5.4432"/>
  </r>
  <r>
    <n v="7761"/>
    <x v="3850"/>
    <x v="2"/>
    <x v="776"/>
    <d v="2011-12-11T00:00:00"/>
    <s v="Standard Class"/>
    <x v="767"/>
    <s v="Barry Gonzalez"/>
    <x v="0"/>
    <s v="United States"/>
    <s v="Memphis"/>
    <x v="18"/>
    <n v="38109"/>
    <x v="0"/>
    <s v="OFF-PA-10003641"/>
    <x v="1"/>
    <x v="10"/>
    <s v="Xerox 1909"/>
    <n v="42.207999999999998"/>
    <n v="2"/>
    <n v="0.2"/>
    <n v="13.717599999999997"/>
  </r>
  <r>
    <n v="7762"/>
    <x v="3851"/>
    <x v="3"/>
    <x v="734"/>
    <d v="2014-12-07T00:00:00"/>
    <s v="First Class"/>
    <x v="142"/>
    <s v="Clay Cheatham"/>
    <x v="0"/>
    <s v="United States"/>
    <s v="Plano"/>
    <x v="5"/>
    <n v="75023"/>
    <x v="2"/>
    <s v="OFF-PA-10003729"/>
    <x v="1"/>
    <x v="10"/>
    <s v="Xerox 1998"/>
    <n v="10.368000000000002"/>
    <n v="2"/>
    <n v="0.2"/>
    <n v="3.6288"/>
  </r>
  <r>
    <n v="7763"/>
    <x v="3852"/>
    <x v="3"/>
    <x v="986"/>
    <d v="2014-09-29T00:00:00"/>
    <s v="First Class"/>
    <x v="359"/>
    <s v="Sara Luxemburg"/>
    <x v="2"/>
    <s v="United States"/>
    <s v="Salem"/>
    <x v="21"/>
    <n v="97301"/>
    <x v="1"/>
    <s v="OFF-AR-10003251"/>
    <x v="1"/>
    <x v="6"/>
    <s v="Prang Drawing Pencil Set"/>
    <n v="2.2239999999999998"/>
    <n v="1"/>
    <n v="0.2"/>
    <n v="0.55599999999999994"/>
  </r>
  <r>
    <n v="7764"/>
    <x v="3853"/>
    <x v="1"/>
    <x v="302"/>
    <d v="2012-02-07T00:00:00"/>
    <s v="Standard Class"/>
    <x v="383"/>
    <s v="Frank Olsen"/>
    <x v="0"/>
    <s v="United States"/>
    <s v="Columbus"/>
    <x v="32"/>
    <n v="31907"/>
    <x v="0"/>
    <s v="OFF-EN-10003286"/>
    <x v="1"/>
    <x v="12"/>
    <s v="Staples"/>
    <n v="74.52"/>
    <n v="9"/>
    <n v="0"/>
    <n v="35.024399999999993"/>
  </r>
  <r>
    <n v="7765"/>
    <x v="3854"/>
    <x v="3"/>
    <x v="801"/>
    <d v="2014-08-13T00:00:00"/>
    <s v="Same Day"/>
    <x v="179"/>
    <s v="Brenda Bowman"/>
    <x v="1"/>
    <s v="United States"/>
    <s v="Columbia"/>
    <x v="39"/>
    <n v="21044"/>
    <x v="3"/>
    <s v="OFF-AR-10004078"/>
    <x v="1"/>
    <x v="6"/>
    <s v="Newell 312"/>
    <n v="17.52"/>
    <n v="3"/>
    <n v="0"/>
    <n v="5.2559999999999993"/>
  </r>
  <r>
    <n v="7766"/>
    <x v="3854"/>
    <x v="3"/>
    <x v="801"/>
    <d v="2014-08-13T00:00:00"/>
    <s v="Same Day"/>
    <x v="179"/>
    <s v="Brenda Bowman"/>
    <x v="1"/>
    <s v="United States"/>
    <s v="Columbia"/>
    <x v="39"/>
    <n v="21044"/>
    <x v="3"/>
    <s v="FUR-CH-10002331"/>
    <x v="0"/>
    <x v="1"/>
    <s v="Hon 4700 Series Mobuis Mid-Back Task Chairs with Adjustable Arms"/>
    <n v="1779.9"/>
    <n v="5"/>
    <n v="0"/>
    <n v="373.77899999999983"/>
  </r>
  <r>
    <n v="7767"/>
    <x v="3854"/>
    <x v="3"/>
    <x v="801"/>
    <d v="2014-08-13T00:00:00"/>
    <s v="Same Day"/>
    <x v="179"/>
    <s v="Brenda Bowman"/>
    <x v="1"/>
    <s v="United States"/>
    <s v="Columbia"/>
    <x v="39"/>
    <n v="21044"/>
    <x v="3"/>
    <s v="OFF-AR-10001953"/>
    <x v="1"/>
    <x v="6"/>
    <s v="Boston 1645 Deluxe Heavier-Duty Electric Pencil Sharpener"/>
    <n v="219.89999999999998"/>
    <n v="5"/>
    <n v="0"/>
    <n v="59.373000000000005"/>
  </r>
  <r>
    <n v="7768"/>
    <x v="3855"/>
    <x v="1"/>
    <x v="252"/>
    <d v="2012-08-26T00:00:00"/>
    <s v="First Class"/>
    <x v="157"/>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x v="445"/>
    <s v="Larry Blacks"/>
    <x v="0"/>
    <s v="United States"/>
    <s v="Tallahassee"/>
    <x v="2"/>
    <n v="32303"/>
    <x v="0"/>
    <s v="OFF-PA-10003651"/>
    <x v="1"/>
    <x v="10"/>
    <s v="Xerox 1968"/>
    <n v="26.720000000000002"/>
    <n v="5"/>
    <n v="0.2"/>
    <n v="9.3520000000000003"/>
  </r>
  <r>
    <n v="7770"/>
    <x v="3857"/>
    <x v="0"/>
    <x v="1147"/>
    <d v="2013-08-02T00:00:00"/>
    <s v="Same Day"/>
    <x v="131"/>
    <s v="Thomas Seio"/>
    <x v="1"/>
    <s v="United States"/>
    <s v="Riverside"/>
    <x v="1"/>
    <n v="92503"/>
    <x v="1"/>
    <s v="TEC-PH-10002885"/>
    <x v="2"/>
    <x v="7"/>
    <s v="Apple iPhone 5"/>
    <n v="1039.7280000000001"/>
    <n v="2"/>
    <n v="0.2"/>
    <n v="90.976200000000063"/>
  </r>
  <r>
    <n v="7771"/>
    <x v="3857"/>
    <x v="0"/>
    <x v="1147"/>
    <d v="2013-08-02T00:00:00"/>
    <s v="Same Day"/>
    <x v="131"/>
    <s v="Thomas Seio"/>
    <x v="1"/>
    <s v="United States"/>
    <s v="Riverside"/>
    <x v="1"/>
    <n v="92503"/>
    <x v="1"/>
    <s v="OFF-AP-10002892"/>
    <x v="1"/>
    <x v="9"/>
    <s v="Belkin F5C206VTEL 6 Outlet Surge"/>
    <n v="45.96"/>
    <n v="2"/>
    <n v="0"/>
    <n v="13.787999999999997"/>
  </r>
  <r>
    <n v="7772"/>
    <x v="3858"/>
    <x v="0"/>
    <x v="881"/>
    <d v="2013-12-03T00:00:00"/>
    <s v="Standard Class"/>
    <x v="473"/>
    <s v="Cindy Stewart"/>
    <x v="0"/>
    <s v="United States"/>
    <s v="Lancaster"/>
    <x v="24"/>
    <n v="43130"/>
    <x v="3"/>
    <s v="OFF-BI-10000545"/>
    <x v="1"/>
    <x v="8"/>
    <s v="GBC Ibimaster 500 Manual ProClick Binding System"/>
    <n v="456.58800000000008"/>
    <n v="2"/>
    <n v="0.7"/>
    <n v="-304.39200000000005"/>
  </r>
  <r>
    <n v="7773"/>
    <x v="3858"/>
    <x v="0"/>
    <x v="881"/>
    <d v="2013-12-03T00:00:00"/>
    <s v="Standard Class"/>
    <x v="473"/>
    <s v="Cindy Stewart"/>
    <x v="0"/>
    <s v="United States"/>
    <s v="Lancaster"/>
    <x v="24"/>
    <n v="43130"/>
    <x v="3"/>
    <s v="TEC-MA-10000418"/>
    <x v="2"/>
    <x v="15"/>
    <s v="Cubify CubeX 3D Printer Double Head Print"/>
    <n v="4499.9850000000006"/>
    <n v="5"/>
    <n v="0.7"/>
    <n v="-6599.978000000001"/>
  </r>
  <r>
    <n v="7774"/>
    <x v="3858"/>
    <x v="0"/>
    <x v="881"/>
    <d v="2013-12-03T00:00:00"/>
    <s v="Standard Class"/>
    <x v="473"/>
    <s v="Cindy Stewart"/>
    <x v="0"/>
    <s v="United States"/>
    <s v="Lancaster"/>
    <x v="24"/>
    <n v="43130"/>
    <x v="3"/>
    <s v="TEC-AC-10000926"/>
    <x v="2"/>
    <x v="11"/>
    <s v="NETGEAR RangeMax WNR1000 Wireless Router"/>
    <n v="59.975999999999999"/>
    <n v="3"/>
    <n v="0.2"/>
    <n v="11.995199999999997"/>
  </r>
  <r>
    <n v="7775"/>
    <x v="3859"/>
    <x v="0"/>
    <x v="1172"/>
    <d v="2013-04-16T00:00:00"/>
    <s v="First Class"/>
    <x v="727"/>
    <s v="Susan Pistek"/>
    <x v="0"/>
    <s v="United States"/>
    <s v="San Francisco"/>
    <x v="1"/>
    <n v="94109"/>
    <x v="1"/>
    <s v="OFF-EN-10001509"/>
    <x v="1"/>
    <x v="12"/>
    <s v="Poly String Tie Envelopes"/>
    <n v="6.12"/>
    <n v="3"/>
    <n v="0"/>
    <n v="2.8763999999999994"/>
  </r>
  <r>
    <n v="7776"/>
    <x v="3860"/>
    <x v="2"/>
    <x v="422"/>
    <d v="2011-12-31T00:00:00"/>
    <s v="Standard Class"/>
    <x v="522"/>
    <s v="Cynthia Delaney"/>
    <x v="2"/>
    <s v="United States"/>
    <s v="Moreno Valley"/>
    <x v="1"/>
    <n v="92553"/>
    <x v="1"/>
    <s v="OFF-AP-10001366"/>
    <x v="1"/>
    <x v="9"/>
    <s v="Staples"/>
    <n v="10.98"/>
    <n v="1"/>
    <n v="0"/>
    <n v="2.9646000000000008"/>
  </r>
  <r>
    <n v="7777"/>
    <x v="3860"/>
    <x v="2"/>
    <x v="422"/>
    <d v="2011-12-31T00:00:00"/>
    <s v="Standard Class"/>
    <x v="522"/>
    <s v="Cynthia Delaney"/>
    <x v="2"/>
    <s v="United States"/>
    <s v="Moreno Valley"/>
    <x v="1"/>
    <n v="92553"/>
    <x v="1"/>
    <s v="OFF-FA-10003485"/>
    <x v="1"/>
    <x v="13"/>
    <s v="Staples"/>
    <n v="7.86"/>
    <n v="3"/>
    <n v="0"/>
    <n v="3.6156000000000001"/>
  </r>
  <r>
    <n v="7778"/>
    <x v="3860"/>
    <x v="2"/>
    <x v="422"/>
    <d v="2011-12-31T00:00:00"/>
    <s v="Standard Class"/>
    <x v="522"/>
    <s v="Cynthia Delaney"/>
    <x v="2"/>
    <s v="United States"/>
    <s v="Moreno Valley"/>
    <x v="1"/>
    <n v="92553"/>
    <x v="1"/>
    <s v="OFF-ST-10004507"/>
    <x v="1"/>
    <x v="4"/>
    <s v="Advantus Rolling Storage Box"/>
    <n v="51.449999999999996"/>
    <n v="3"/>
    <n v="0"/>
    <n v="13.891499999999999"/>
  </r>
  <r>
    <n v="7779"/>
    <x v="3860"/>
    <x v="2"/>
    <x v="422"/>
    <d v="2011-12-31T00:00:00"/>
    <s v="Standard Class"/>
    <x v="522"/>
    <s v="Cynthia Delaney"/>
    <x v="2"/>
    <s v="United States"/>
    <s v="Moreno Valley"/>
    <x v="1"/>
    <n v="92553"/>
    <x v="1"/>
    <s v="OFF-BI-10002353"/>
    <x v="1"/>
    <x v="8"/>
    <s v="GBC VeloBind Cover Sets"/>
    <n v="37.055999999999997"/>
    <n v="3"/>
    <n v="0.2"/>
    <n v="13.896000000000001"/>
  </r>
  <r>
    <n v="7780"/>
    <x v="3861"/>
    <x v="0"/>
    <x v="724"/>
    <d v="2013-04-23T00:00:00"/>
    <s v="Standard Class"/>
    <x v="167"/>
    <s v="Roy Französisch"/>
    <x v="0"/>
    <s v="United States"/>
    <s v="Chesapeake"/>
    <x v="17"/>
    <n v="23320"/>
    <x v="0"/>
    <s v="OFF-AP-10001271"/>
    <x v="1"/>
    <x v="9"/>
    <s v="Eureka The Boss Cordless Rechargeable Stick Vac"/>
    <n v="203.92"/>
    <n v="4"/>
    <n v="0"/>
    <n v="55.058400000000006"/>
  </r>
  <r>
    <n v="7781"/>
    <x v="3861"/>
    <x v="0"/>
    <x v="724"/>
    <d v="2013-04-23T00:00:00"/>
    <s v="Standard Class"/>
    <x v="167"/>
    <s v="Roy Französisch"/>
    <x v="0"/>
    <s v="United States"/>
    <s v="Chesapeake"/>
    <x v="17"/>
    <n v="23320"/>
    <x v="0"/>
    <s v="TEC-PH-10004924"/>
    <x v="2"/>
    <x v="7"/>
    <s v="SKILCRAFT Telephone Shoulder Rest, 2&quot; x 6.5&quot; x 2.5&quot;, Black"/>
    <n v="29.56"/>
    <n v="4"/>
    <n v="0"/>
    <n v="7.9812000000000012"/>
  </r>
  <r>
    <n v="7782"/>
    <x v="3862"/>
    <x v="1"/>
    <x v="936"/>
    <d v="2012-03-12T00:00:00"/>
    <s v="Standard Class"/>
    <x v="383"/>
    <s v="Frank Olsen"/>
    <x v="0"/>
    <s v="United States"/>
    <s v="Chicago"/>
    <x v="10"/>
    <n v="60623"/>
    <x v="2"/>
    <s v="OFF-BI-10002706"/>
    <x v="1"/>
    <x v="8"/>
    <s v="Avery Premier Heavy-Duty Binder with Round Locking Rings"/>
    <n v="8.5679999999999978"/>
    <n v="3"/>
    <n v="0.8"/>
    <n v="-14.5656"/>
  </r>
  <r>
    <n v="7783"/>
    <x v="3863"/>
    <x v="0"/>
    <x v="254"/>
    <d v="2013-11-07T00:00:00"/>
    <s v="Second Class"/>
    <x v="45"/>
    <s v="Elpida Rittenbach"/>
    <x v="1"/>
    <s v="United States"/>
    <s v="Charlotte"/>
    <x v="3"/>
    <n v="28205"/>
    <x v="0"/>
    <s v="OFF-ST-10003442"/>
    <x v="1"/>
    <x v="4"/>
    <s v="Eldon Portable Mobile Manager"/>
    <n v="45.248000000000005"/>
    <n v="2"/>
    <n v="0.2"/>
    <n v="3.9591999999999992"/>
  </r>
  <r>
    <n v="7784"/>
    <x v="3863"/>
    <x v="0"/>
    <x v="254"/>
    <d v="2013-11-07T00:00:00"/>
    <s v="Second Class"/>
    <x v="45"/>
    <s v="Elpida Rittenbach"/>
    <x v="1"/>
    <s v="United States"/>
    <s v="Charlotte"/>
    <x v="3"/>
    <n v="28205"/>
    <x v="0"/>
    <s v="FUR-TA-10002533"/>
    <x v="0"/>
    <x v="3"/>
    <s v="BPI Conference Tables"/>
    <n v="876.30000000000007"/>
    <n v="10"/>
    <n v="0.4"/>
    <n v="-292.10000000000014"/>
  </r>
  <r>
    <n v="7785"/>
    <x v="3863"/>
    <x v="0"/>
    <x v="254"/>
    <d v="2013-11-07T00:00:00"/>
    <s v="Second Class"/>
    <x v="45"/>
    <s v="Elpida Rittenbach"/>
    <x v="1"/>
    <s v="United States"/>
    <s v="Charlotte"/>
    <x v="3"/>
    <n v="28205"/>
    <x v="0"/>
    <s v="OFF-SU-10003505"/>
    <x v="1"/>
    <x v="14"/>
    <s v="Premier Electric Letter Opener"/>
    <n v="185.376"/>
    <n v="2"/>
    <n v="0.2"/>
    <n v="-34.758000000000017"/>
  </r>
  <r>
    <n v="7786"/>
    <x v="3864"/>
    <x v="2"/>
    <x v="503"/>
    <d v="2011-12-06T00:00:00"/>
    <s v="Standard Class"/>
    <x v="171"/>
    <s v="Philip Brown"/>
    <x v="0"/>
    <s v="United States"/>
    <s v="New York City"/>
    <x v="15"/>
    <n v="10009"/>
    <x v="3"/>
    <s v="OFF-LA-10002762"/>
    <x v="1"/>
    <x v="2"/>
    <s v="Avery 485"/>
    <n v="25.06"/>
    <n v="2"/>
    <n v="0"/>
    <n v="11.778199999999998"/>
  </r>
  <r>
    <n v="7787"/>
    <x v="3865"/>
    <x v="0"/>
    <x v="624"/>
    <d v="2013-05-21T00:00:00"/>
    <s v="First Class"/>
    <x v="560"/>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x v="560"/>
    <s v="Luke Weiss"/>
    <x v="0"/>
    <s v="United States"/>
    <s v="Chicago"/>
    <x v="10"/>
    <n v="60653"/>
    <x v="2"/>
    <s v="OFF-FA-10000936"/>
    <x v="1"/>
    <x v="13"/>
    <s v="Acco Hot Clips Clips to Go"/>
    <n v="7.8960000000000008"/>
    <n v="3"/>
    <n v="0.2"/>
    <n v="2.4674999999999994"/>
  </r>
  <r>
    <n v="7789"/>
    <x v="3865"/>
    <x v="0"/>
    <x v="624"/>
    <d v="2013-05-21T00:00:00"/>
    <s v="First Class"/>
    <x v="560"/>
    <s v="Luke Weiss"/>
    <x v="0"/>
    <s v="United States"/>
    <s v="Chicago"/>
    <x v="10"/>
    <n v="60653"/>
    <x v="2"/>
    <s v="FUR-FU-10004973"/>
    <x v="0"/>
    <x v="5"/>
    <s v="Flat Face Poster Frame"/>
    <n v="22.608000000000001"/>
    <n v="3"/>
    <n v="0.6"/>
    <n v="-10.173599999999997"/>
  </r>
  <r>
    <n v="7790"/>
    <x v="3865"/>
    <x v="0"/>
    <x v="624"/>
    <d v="2013-05-21T00:00:00"/>
    <s v="First Class"/>
    <x v="560"/>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x v="435"/>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x v="771"/>
    <s v="Barry Pond"/>
    <x v="1"/>
    <s v="United States"/>
    <s v="Chicago"/>
    <x v="10"/>
    <n v="60623"/>
    <x v="2"/>
    <s v="OFF-BI-10002012"/>
    <x v="1"/>
    <x v="8"/>
    <s v="Wilson Jones Easy Flow II Sheet Lifters"/>
    <n v="1.7999999999999996"/>
    <n v="5"/>
    <n v="0.8"/>
    <n v="-2.8800000000000008"/>
  </r>
  <r>
    <n v="7793"/>
    <x v="3868"/>
    <x v="3"/>
    <x v="386"/>
    <d v="2014-10-16T00:00:00"/>
    <s v="First Class"/>
    <x v="133"/>
    <s v="Sung Pak"/>
    <x v="1"/>
    <s v="United States"/>
    <s v="Dallas"/>
    <x v="5"/>
    <n v="75217"/>
    <x v="2"/>
    <s v="TEC-AC-10001383"/>
    <x v="2"/>
    <x v="11"/>
    <s v="Logitech Wireless Touch Keyboard K400"/>
    <n v="39.984000000000002"/>
    <n v="2"/>
    <n v="0.2"/>
    <n v="-1.4994000000000067"/>
  </r>
  <r>
    <n v="7794"/>
    <x v="3869"/>
    <x v="1"/>
    <x v="295"/>
    <d v="2012-12-15T00:00:00"/>
    <s v="Second Class"/>
    <x v="63"/>
    <s v="Jonathan Doherty"/>
    <x v="1"/>
    <s v="United States"/>
    <s v="Las Vegas"/>
    <x v="33"/>
    <n v="89115"/>
    <x v="1"/>
    <s v="OFF-PA-10002036"/>
    <x v="1"/>
    <x v="10"/>
    <s v="Xerox 1930"/>
    <n v="32.400000000000006"/>
    <n v="5"/>
    <n v="0"/>
    <n v="15.876000000000001"/>
  </r>
  <r>
    <n v="7795"/>
    <x v="3869"/>
    <x v="1"/>
    <x v="295"/>
    <d v="2012-12-15T00:00:00"/>
    <s v="Second Class"/>
    <x v="63"/>
    <s v="Jonathan Doherty"/>
    <x v="1"/>
    <s v="United States"/>
    <s v="Las Vegas"/>
    <x v="33"/>
    <n v="89115"/>
    <x v="1"/>
    <s v="OFF-PA-10002377"/>
    <x v="1"/>
    <x v="10"/>
    <s v="Xerox 1916"/>
    <n v="97.88"/>
    <n v="2"/>
    <n v="0"/>
    <n v="48.94"/>
  </r>
  <r>
    <n v="7796"/>
    <x v="3870"/>
    <x v="1"/>
    <x v="984"/>
    <d v="2012-07-18T00:00:00"/>
    <s v="Standard Class"/>
    <x v="248"/>
    <s v="Fred McMath"/>
    <x v="0"/>
    <s v="United States"/>
    <s v="Amarillo"/>
    <x v="5"/>
    <n v="79109"/>
    <x v="2"/>
    <s v="TEC-PH-10000526"/>
    <x v="2"/>
    <x v="7"/>
    <s v="Vtech CS6719"/>
    <n v="307.16800000000001"/>
    <n v="4"/>
    <n v="0.2"/>
    <n v="30.716800000000006"/>
  </r>
  <r>
    <n v="7797"/>
    <x v="3871"/>
    <x v="1"/>
    <x v="653"/>
    <d v="2012-10-06T00:00:00"/>
    <s v="Standard Class"/>
    <x v="172"/>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x v="403"/>
    <s v="Harold Ryan"/>
    <x v="1"/>
    <s v="United States"/>
    <s v="New York City"/>
    <x v="15"/>
    <n v="10035"/>
    <x v="3"/>
    <s v="OFF-EN-10004483"/>
    <x v="1"/>
    <x v="12"/>
    <s v="#10 White Business Envelopes,4 1/8 x 9 1/2"/>
    <n v="47.01"/>
    <n v="3"/>
    <n v="0"/>
    <n v="22.094699999999996"/>
  </r>
  <r>
    <n v="7799"/>
    <x v="3872"/>
    <x v="3"/>
    <x v="668"/>
    <d v="2014-03-28T00:00:00"/>
    <s v="First Class"/>
    <x v="403"/>
    <s v="Harold Ryan"/>
    <x v="1"/>
    <s v="United States"/>
    <s v="New York City"/>
    <x v="15"/>
    <n v="10035"/>
    <x v="3"/>
    <s v="TEC-PH-10002624"/>
    <x v="2"/>
    <x v="7"/>
    <s v="Samsung Galaxy S4 Mini"/>
    <n v="469.99"/>
    <n v="1"/>
    <n v="0"/>
    <n v="136.29709999999994"/>
  </r>
  <r>
    <n v="7800"/>
    <x v="3872"/>
    <x v="3"/>
    <x v="668"/>
    <d v="2014-03-28T00:00:00"/>
    <s v="First Class"/>
    <x v="403"/>
    <s v="Harold Ryan"/>
    <x v="1"/>
    <s v="United States"/>
    <s v="New York City"/>
    <x v="15"/>
    <n v="10035"/>
    <x v="3"/>
    <s v="FUR-CH-10003396"/>
    <x v="0"/>
    <x v="1"/>
    <s v="Global Deluxe Steno Chair"/>
    <n v="207.84600000000003"/>
    <n v="3"/>
    <n v="0.1"/>
    <n v="2.3093999999999895"/>
  </r>
  <r>
    <n v="7801"/>
    <x v="3873"/>
    <x v="3"/>
    <x v="702"/>
    <d v="2014-06-07T00:00:00"/>
    <s v="Standard Class"/>
    <x v="768"/>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x v="384"/>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x v="319"/>
    <s v="Sanjit Jacobs"/>
    <x v="2"/>
    <s v="United States"/>
    <s v="Franklin"/>
    <x v="18"/>
    <n v="37064"/>
    <x v="0"/>
    <s v="OFF-LA-10003714"/>
    <x v="1"/>
    <x v="2"/>
    <s v="Avery 510"/>
    <n v="12"/>
    <n v="4"/>
    <n v="0.2"/>
    <n v="4.1999999999999993"/>
  </r>
  <r>
    <n v="7804"/>
    <x v="3875"/>
    <x v="1"/>
    <x v="357"/>
    <d v="2012-09-26T00:00:00"/>
    <s v="Standard Class"/>
    <x v="319"/>
    <s v="Sanjit Jacobs"/>
    <x v="2"/>
    <s v="United States"/>
    <s v="Franklin"/>
    <x v="18"/>
    <n v="37064"/>
    <x v="0"/>
    <s v="OFF-ST-10003716"/>
    <x v="1"/>
    <x v="4"/>
    <s v="Tennsco Double-Tier Lockers"/>
    <n v="720.06400000000008"/>
    <n v="4"/>
    <n v="0.2"/>
    <n v="-63.005600000000015"/>
  </r>
  <r>
    <n v="7805"/>
    <x v="3875"/>
    <x v="1"/>
    <x v="357"/>
    <d v="2012-09-26T00:00:00"/>
    <s v="Standard Class"/>
    <x v="319"/>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x v="319"/>
    <s v="Sanjit Jacobs"/>
    <x v="2"/>
    <s v="United States"/>
    <s v="Franklin"/>
    <x v="18"/>
    <n v="37064"/>
    <x v="0"/>
    <s v="OFF-AR-10001315"/>
    <x v="1"/>
    <x v="6"/>
    <s v="Newell 310"/>
    <n v="2.8160000000000003"/>
    <n v="2"/>
    <n v="0.2"/>
    <n v="0.31679999999999986"/>
  </r>
  <r>
    <n v="7807"/>
    <x v="3875"/>
    <x v="1"/>
    <x v="357"/>
    <d v="2012-09-26T00:00:00"/>
    <s v="Standard Class"/>
    <x v="319"/>
    <s v="Sanjit Jacobs"/>
    <x v="2"/>
    <s v="United States"/>
    <s v="Franklin"/>
    <x v="18"/>
    <n v="37064"/>
    <x v="0"/>
    <s v="OFF-BI-10000042"/>
    <x v="1"/>
    <x v="8"/>
    <s v="Pressboard Data Binder, Crimson, 12&quot; X 8 1/2&quot;"/>
    <n v="3.2040000000000002"/>
    <n v="2"/>
    <n v="0.7"/>
    <n v="-2.5631999999999993"/>
  </r>
  <r>
    <n v="7808"/>
    <x v="3876"/>
    <x v="0"/>
    <x v="1134"/>
    <d v="2013-01-13T00:00:00"/>
    <s v="Standard Class"/>
    <x v="745"/>
    <s v="Vivek Sundaresam"/>
    <x v="0"/>
    <s v="United States"/>
    <s v="Raleigh"/>
    <x v="3"/>
    <n v="27604"/>
    <x v="0"/>
    <s v="OFF-BI-10004236"/>
    <x v="1"/>
    <x v="8"/>
    <s v="XtraLife ClearVue Slant-D Ring Binder, White, 3&quot;"/>
    <n v="30.828000000000007"/>
    <n v="7"/>
    <n v="0.7"/>
    <n v="-24.662400000000005"/>
  </r>
  <r>
    <n v="7809"/>
    <x v="3876"/>
    <x v="0"/>
    <x v="1134"/>
    <d v="2013-01-13T00:00:00"/>
    <s v="Standard Class"/>
    <x v="745"/>
    <s v="Vivek Sundaresam"/>
    <x v="0"/>
    <s v="United States"/>
    <s v="Raleigh"/>
    <x v="3"/>
    <n v="27604"/>
    <x v="0"/>
    <s v="OFF-AR-10001955"/>
    <x v="1"/>
    <x v="6"/>
    <s v="Newell 319"/>
    <n v="47.616"/>
    <n v="3"/>
    <n v="0.2"/>
    <n v="5.9519999999999946"/>
  </r>
  <r>
    <n v="7810"/>
    <x v="3876"/>
    <x v="0"/>
    <x v="1134"/>
    <d v="2013-01-13T00:00:00"/>
    <s v="Standard Class"/>
    <x v="745"/>
    <s v="Vivek Sundaresam"/>
    <x v="0"/>
    <s v="United States"/>
    <s v="Raleigh"/>
    <x v="3"/>
    <n v="27604"/>
    <x v="0"/>
    <s v="TEC-PH-10004080"/>
    <x v="2"/>
    <x v="7"/>
    <s v="Avaya 5410 Digital phone"/>
    <n v="108.78399999999999"/>
    <n v="2"/>
    <n v="0.2"/>
    <n v="10.878399999999999"/>
  </r>
  <r>
    <n v="7811"/>
    <x v="3877"/>
    <x v="0"/>
    <x v="1173"/>
    <d v="2013-02-15T00:00:00"/>
    <s v="First Class"/>
    <x v="54"/>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x v="54"/>
    <s v="Dave Kipp"/>
    <x v="0"/>
    <s v="United States"/>
    <s v="Clinton"/>
    <x v="39"/>
    <n v="20735"/>
    <x v="3"/>
    <s v="OFF-AR-10001770"/>
    <x v="1"/>
    <x v="6"/>
    <s v="Economy #2 Pencils"/>
    <n v="7.98"/>
    <n v="3"/>
    <n v="0"/>
    <n v="2.0747999999999998"/>
  </r>
  <r>
    <n v="7813"/>
    <x v="3877"/>
    <x v="0"/>
    <x v="1173"/>
    <d v="2013-02-15T00:00:00"/>
    <s v="First Class"/>
    <x v="54"/>
    <s v="Dave Kipp"/>
    <x v="0"/>
    <s v="United States"/>
    <s v="Clinton"/>
    <x v="39"/>
    <n v="20735"/>
    <x v="3"/>
    <s v="FUR-TA-10002356"/>
    <x v="0"/>
    <x v="3"/>
    <s v="Bevis Boat-Shaped Conference Table"/>
    <n v="550.43100000000004"/>
    <n v="3"/>
    <n v="0.3"/>
    <n v="-47.179800000000029"/>
  </r>
  <r>
    <n v="7814"/>
    <x v="3877"/>
    <x v="0"/>
    <x v="1173"/>
    <d v="2013-02-15T00:00:00"/>
    <s v="First Class"/>
    <x v="54"/>
    <s v="Dave Kipp"/>
    <x v="0"/>
    <s v="United States"/>
    <s v="Clinton"/>
    <x v="39"/>
    <n v="20735"/>
    <x v="3"/>
    <s v="FUR-FU-10003274"/>
    <x v="0"/>
    <x v="5"/>
    <s v="Regeneration Desk Collection"/>
    <n v="10.56"/>
    <n v="6"/>
    <n v="0"/>
    <n v="4.6464000000000008"/>
  </r>
  <r>
    <n v="7815"/>
    <x v="3878"/>
    <x v="3"/>
    <x v="110"/>
    <d v="2014-06-11T00:00:00"/>
    <s v="First Class"/>
    <x v="67"/>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x v="67"/>
    <s v="Maureen Gastineau"/>
    <x v="2"/>
    <s v="United States"/>
    <s v="Los Angeles"/>
    <x v="1"/>
    <n v="90049"/>
    <x v="1"/>
    <s v="TEC-PH-10000307"/>
    <x v="2"/>
    <x v="7"/>
    <s v="Shocksock Galaxy S4 Armband"/>
    <n v="17.52"/>
    <n v="2"/>
    <n v="0.2"/>
    <n v="-3.5040000000000022"/>
  </r>
  <r>
    <n v="7817"/>
    <x v="3879"/>
    <x v="0"/>
    <x v="147"/>
    <d v="2013-10-27T00:00:00"/>
    <s v="Second Class"/>
    <x v="503"/>
    <s v="Dennis Pardue"/>
    <x v="2"/>
    <s v="United States"/>
    <s v="North Las Vegas"/>
    <x v="33"/>
    <n v="89031"/>
    <x v="1"/>
    <s v="OFF-AR-10002240"/>
    <x v="1"/>
    <x v="6"/>
    <s v="Panasonic KP-150 Electric Pencil Sharpener"/>
    <n v="113.22"/>
    <n v="3"/>
    <n v="0"/>
    <n v="29.437200000000001"/>
  </r>
  <r>
    <n v="7818"/>
    <x v="3879"/>
    <x v="0"/>
    <x v="147"/>
    <d v="2013-10-27T00:00:00"/>
    <s v="Second Class"/>
    <x v="503"/>
    <s v="Dennis Pardue"/>
    <x v="2"/>
    <s v="United States"/>
    <s v="North Las Vegas"/>
    <x v="33"/>
    <n v="89031"/>
    <x v="1"/>
    <s v="OFF-PA-10001801"/>
    <x v="1"/>
    <x v="10"/>
    <s v="Xerox 193"/>
    <n v="35.880000000000003"/>
    <n v="6"/>
    <n v="0"/>
    <n v="17.581200000000003"/>
  </r>
  <r>
    <n v="7819"/>
    <x v="3879"/>
    <x v="0"/>
    <x v="147"/>
    <d v="2013-10-27T00:00:00"/>
    <s v="Second Class"/>
    <x v="503"/>
    <s v="Dennis Pardue"/>
    <x v="2"/>
    <s v="United States"/>
    <s v="North Las Vegas"/>
    <x v="33"/>
    <n v="89031"/>
    <x v="1"/>
    <s v="OFF-BI-10001120"/>
    <x v="1"/>
    <x v="8"/>
    <s v="Ibico EPK-21 Electric Binding System"/>
    <n v="4535.9760000000006"/>
    <n v="3"/>
    <n v="0.2"/>
    <n v="1644.2912999999999"/>
  </r>
  <r>
    <n v="7820"/>
    <x v="3880"/>
    <x v="3"/>
    <x v="795"/>
    <d v="2014-01-31T00:00:00"/>
    <s v="Standard Class"/>
    <x v="170"/>
    <s v="Caroline Jumper"/>
    <x v="0"/>
    <s v="United States"/>
    <s v="San Francisco"/>
    <x v="1"/>
    <n v="94109"/>
    <x v="1"/>
    <s v="OFF-FA-10000611"/>
    <x v="1"/>
    <x v="13"/>
    <s v="Binder Clips by OIC"/>
    <n v="11.84"/>
    <n v="8"/>
    <n v="0"/>
    <n v="5.6831999999999994"/>
  </r>
  <r>
    <n v="7821"/>
    <x v="3881"/>
    <x v="3"/>
    <x v="166"/>
    <d v="2014-12-11T00:00:00"/>
    <s v="Second Class"/>
    <x v="194"/>
    <s v="Carl Weiss"/>
    <x v="2"/>
    <s v="United States"/>
    <s v="Cranston"/>
    <x v="34"/>
    <n v="2920"/>
    <x v="3"/>
    <s v="OFF-ST-10000036"/>
    <x v="1"/>
    <x v="4"/>
    <s v="Recycled Data-Pak for Archival Bound Computer Printouts, 12-1/2 x 12-1/2 x 16"/>
    <n v="592.74"/>
    <n v="6"/>
    <n v="0"/>
    <n v="160.03979999999999"/>
  </r>
  <r>
    <n v="7822"/>
    <x v="3882"/>
    <x v="0"/>
    <x v="147"/>
    <d v="2013-10-25T00:00:00"/>
    <s v="Second Class"/>
    <x v="543"/>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x v="452"/>
    <s v="Paul Prost"/>
    <x v="2"/>
    <s v="United States"/>
    <s v="Newark"/>
    <x v="13"/>
    <n v="19711"/>
    <x v="3"/>
    <s v="OFF-AR-10003770"/>
    <x v="1"/>
    <x v="6"/>
    <s v="Newell 340"/>
    <n v="8.64"/>
    <n v="3"/>
    <n v="0"/>
    <n v="2.5055999999999998"/>
  </r>
  <r>
    <n v="7824"/>
    <x v="3883"/>
    <x v="2"/>
    <x v="86"/>
    <d v="2011-09-01T00:00:00"/>
    <s v="Standard Class"/>
    <x v="452"/>
    <s v="Paul Prost"/>
    <x v="2"/>
    <s v="United States"/>
    <s v="Newark"/>
    <x v="13"/>
    <n v="19711"/>
    <x v="3"/>
    <s v="TEC-AC-10002800"/>
    <x v="2"/>
    <x v="11"/>
    <s v="Plantronics Audio 478 Stereo USB Headset"/>
    <n v="149.97"/>
    <n v="3"/>
    <n v="0"/>
    <n v="52.489499999999992"/>
  </r>
  <r>
    <n v="7825"/>
    <x v="3884"/>
    <x v="2"/>
    <x v="1174"/>
    <d v="2011-05-23T00:00:00"/>
    <s v="Standard Class"/>
    <x v="463"/>
    <s v="Pauline Webber"/>
    <x v="1"/>
    <s v="United States"/>
    <s v="Los Angeles"/>
    <x v="1"/>
    <n v="90036"/>
    <x v="1"/>
    <s v="FUR-CH-10002439"/>
    <x v="0"/>
    <x v="1"/>
    <s v="Iceberg Nesting Folding Chair, 19w x 6d x 43h"/>
    <n v="232.88"/>
    <n v="5"/>
    <n v="0.2"/>
    <n v="17.466000000000008"/>
  </r>
  <r>
    <n v="7826"/>
    <x v="3885"/>
    <x v="1"/>
    <x v="302"/>
    <d v="2012-02-07T00:00:00"/>
    <s v="Standard Class"/>
    <x v="463"/>
    <s v="Pauline Webber"/>
    <x v="1"/>
    <s v="United States"/>
    <s v="Rome"/>
    <x v="15"/>
    <n v="13440"/>
    <x v="3"/>
    <s v="FUR-CH-10004218"/>
    <x v="0"/>
    <x v="1"/>
    <s v="Global Fabric Manager's Chair, Dark Gray"/>
    <n v="90.882000000000005"/>
    <n v="1"/>
    <n v="0.1"/>
    <n v="15.147000000000004"/>
  </r>
  <r>
    <n v="7827"/>
    <x v="3886"/>
    <x v="3"/>
    <x v="1108"/>
    <d v="2014-11-06T00:00:00"/>
    <s v="Standard Class"/>
    <x v="388"/>
    <s v="Craig Yedwab"/>
    <x v="1"/>
    <s v="United States"/>
    <s v="Chicago"/>
    <x v="10"/>
    <n v="60610"/>
    <x v="2"/>
    <s v="TEC-PH-10004042"/>
    <x v="2"/>
    <x v="7"/>
    <s v="ClearOne Communications CHAT 70 OC Speaker Phone"/>
    <n v="508.76800000000003"/>
    <n v="4"/>
    <n v="0.2"/>
    <n v="38.157600000000002"/>
  </r>
  <r>
    <n v="7828"/>
    <x v="3886"/>
    <x v="3"/>
    <x v="1108"/>
    <d v="2014-11-06T00:00:00"/>
    <s v="Standard Class"/>
    <x v="388"/>
    <s v="Craig Yedwab"/>
    <x v="1"/>
    <s v="United States"/>
    <s v="Chicago"/>
    <x v="10"/>
    <n v="60610"/>
    <x v="2"/>
    <s v="OFF-EN-10001137"/>
    <x v="1"/>
    <x v="12"/>
    <s v="#10 Gummed Flap White Envelopes, 100/Box"/>
    <n v="9.9120000000000008"/>
    <n v="3"/>
    <n v="0.2"/>
    <n v="3.2213999999999996"/>
  </r>
  <r>
    <n v="7829"/>
    <x v="3887"/>
    <x v="1"/>
    <x v="33"/>
    <d v="2012-05-01T00:00:00"/>
    <s v="Standard Class"/>
    <x v="308"/>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x v="308"/>
    <s v="Bart Watters"/>
    <x v="1"/>
    <s v="United States"/>
    <s v="San Diego"/>
    <x v="1"/>
    <n v="92105"/>
    <x v="1"/>
    <s v="OFF-AR-10000588"/>
    <x v="1"/>
    <x v="6"/>
    <s v="Newell 345"/>
    <n v="59.519999999999996"/>
    <n v="3"/>
    <n v="0"/>
    <n v="15.475200000000001"/>
  </r>
  <r>
    <n v="7831"/>
    <x v="3887"/>
    <x v="1"/>
    <x v="33"/>
    <d v="2012-05-01T00:00:00"/>
    <s v="Standard Class"/>
    <x v="308"/>
    <s v="Bart Watters"/>
    <x v="1"/>
    <s v="United States"/>
    <s v="San Diego"/>
    <x v="1"/>
    <n v="92105"/>
    <x v="1"/>
    <s v="TEC-PH-10003174"/>
    <x v="2"/>
    <x v="7"/>
    <s v="RCA ViSYS 25825 Wireless digital phone"/>
    <n v="311.97600000000006"/>
    <n v="3"/>
    <n v="0.2"/>
    <n v="38.996999999999986"/>
  </r>
  <r>
    <n v="7832"/>
    <x v="3887"/>
    <x v="1"/>
    <x v="33"/>
    <d v="2012-05-01T00:00:00"/>
    <s v="Standard Class"/>
    <x v="308"/>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x v="469"/>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x v="736"/>
    <s v="Cyra Reiten"/>
    <x v="2"/>
    <s v="United States"/>
    <s v="West Palm Beach"/>
    <x v="2"/>
    <n v="33407"/>
    <x v="0"/>
    <s v="OFF-AR-10004757"/>
    <x v="1"/>
    <x v="6"/>
    <s v="Crayola Colored Pencils"/>
    <n v="13.120000000000001"/>
    <n v="5"/>
    <n v="0.2"/>
    <n v="2.1319999999999988"/>
  </r>
  <r>
    <n v="7835"/>
    <x v="3890"/>
    <x v="1"/>
    <x v="657"/>
    <d v="2012-04-17T00:00:00"/>
    <s v="Second Class"/>
    <x v="686"/>
    <s v="Eugene Barchas"/>
    <x v="0"/>
    <s v="United States"/>
    <s v="Los Angeles"/>
    <x v="1"/>
    <n v="90045"/>
    <x v="1"/>
    <s v="FUR-TA-10002530"/>
    <x v="0"/>
    <x v="3"/>
    <s v="Iceberg OfficeWorks 42&quot; Round Tables"/>
    <n v="241.56799999999998"/>
    <n v="2"/>
    <n v="0.2"/>
    <n v="-15.098000000000013"/>
  </r>
  <r>
    <n v="7836"/>
    <x v="3890"/>
    <x v="1"/>
    <x v="657"/>
    <d v="2012-04-17T00:00:00"/>
    <s v="Second Class"/>
    <x v="686"/>
    <s v="Eugene Barchas"/>
    <x v="0"/>
    <s v="United States"/>
    <s v="Los Angeles"/>
    <x v="1"/>
    <n v="90045"/>
    <x v="1"/>
    <s v="TEC-PH-10001494"/>
    <x v="2"/>
    <x v="7"/>
    <s v="Polycom CX600 IP Phone VoIP phone"/>
    <n v="479.92"/>
    <n v="2"/>
    <n v="0.2"/>
    <n v="41.993000000000009"/>
  </r>
  <r>
    <n v="7837"/>
    <x v="3891"/>
    <x v="1"/>
    <x v="12"/>
    <d v="2012-09-30T00:00:00"/>
    <s v="Standard Class"/>
    <x v="64"/>
    <s v="Sally Hughsby"/>
    <x v="1"/>
    <s v="United States"/>
    <s v="Seattle"/>
    <x v="4"/>
    <n v="98103"/>
    <x v="1"/>
    <s v="FUR-CH-10004289"/>
    <x v="0"/>
    <x v="1"/>
    <s v="Global Super Steno Chair"/>
    <n v="307.13600000000002"/>
    <n v="4"/>
    <n v="0.2"/>
    <n v="-11.51760000000003"/>
  </r>
  <r>
    <n v="7838"/>
    <x v="3891"/>
    <x v="1"/>
    <x v="12"/>
    <d v="2012-09-30T00:00:00"/>
    <s v="Standard Class"/>
    <x v="64"/>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x v="64"/>
    <s v="Sally Hughsby"/>
    <x v="1"/>
    <s v="United States"/>
    <s v="Seattle"/>
    <x v="4"/>
    <n v="98103"/>
    <x v="1"/>
    <s v="TEC-AC-10002567"/>
    <x v="2"/>
    <x v="11"/>
    <s v="Logitech G602 Wireless Gaming Mouse"/>
    <n v="159.97999999999999"/>
    <n v="2"/>
    <n v="0"/>
    <n v="57.592799999999997"/>
  </r>
  <r>
    <n v="7840"/>
    <x v="3892"/>
    <x v="2"/>
    <x v="1176"/>
    <d v="2011-04-02T00:00:00"/>
    <s v="Standard Class"/>
    <x v="610"/>
    <s v="Christina VanderZanden"/>
    <x v="0"/>
    <s v="United States"/>
    <s v="Des Moines"/>
    <x v="23"/>
    <n v="50315"/>
    <x v="2"/>
    <s v="OFF-EN-10001509"/>
    <x v="1"/>
    <x v="12"/>
    <s v="Poly String Tie Envelopes"/>
    <n v="6.12"/>
    <n v="3"/>
    <n v="0"/>
    <n v="2.8763999999999994"/>
  </r>
  <r>
    <n v="7841"/>
    <x v="3892"/>
    <x v="2"/>
    <x v="1176"/>
    <d v="2011-04-02T00:00:00"/>
    <s v="Standard Class"/>
    <x v="610"/>
    <s v="Christina VanderZanden"/>
    <x v="0"/>
    <s v="United States"/>
    <s v="Des Moines"/>
    <x v="23"/>
    <n v="50315"/>
    <x v="2"/>
    <s v="FUR-TA-10003954"/>
    <x v="0"/>
    <x v="3"/>
    <s v="Hon 94000 Series Round Tables"/>
    <n v="1184.72"/>
    <n v="4"/>
    <n v="0"/>
    <n v="106.62480000000005"/>
  </r>
  <r>
    <n v="7842"/>
    <x v="3893"/>
    <x v="0"/>
    <x v="19"/>
    <d v="2013-07-23T00:00:00"/>
    <s v="Standard Class"/>
    <x v="247"/>
    <s v="Annie Thurman"/>
    <x v="0"/>
    <s v="United States"/>
    <s v="New York City"/>
    <x v="15"/>
    <n v="10024"/>
    <x v="3"/>
    <s v="OFF-AP-10002892"/>
    <x v="1"/>
    <x v="9"/>
    <s v="Belkin F5C206VTEL 6 Outlet Surge"/>
    <n v="45.96"/>
    <n v="2"/>
    <n v="0"/>
    <n v="13.787999999999997"/>
  </r>
  <r>
    <n v="7843"/>
    <x v="3894"/>
    <x v="2"/>
    <x v="987"/>
    <d v="2011-04-23T00:00:00"/>
    <s v="Second Class"/>
    <x v="369"/>
    <s v="Allen Goldenen"/>
    <x v="0"/>
    <s v="United States"/>
    <s v="Arlington"/>
    <x v="17"/>
    <n v="22204"/>
    <x v="0"/>
    <s v="OFF-BI-10003638"/>
    <x v="1"/>
    <x v="8"/>
    <s v="GBC Durable Plastic Covers"/>
    <n v="58.050000000000004"/>
    <n v="3"/>
    <n v="0"/>
    <n v="26.702999999999999"/>
  </r>
  <r>
    <n v="7844"/>
    <x v="3894"/>
    <x v="2"/>
    <x v="987"/>
    <d v="2011-04-23T00:00:00"/>
    <s v="Second Class"/>
    <x v="369"/>
    <s v="Allen Goldenen"/>
    <x v="0"/>
    <s v="United States"/>
    <s v="Arlington"/>
    <x v="17"/>
    <n v="22204"/>
    <x v="0"/>
    <s v="OFF-PA-10001569"/>
    <x v="1"/>
    <x v="10"/>
    <s v="Xerox 232"/>
    <n v="71.28"/>
    <n v="11"/>
    <n v="0"/>
    <n v="34.214400000000005"/>
  </r>
  <r>
    <n v="7845"/>
    <x v="3895"/>
    <x v="3"/>
    <x v="246"/>
    <d v="2014-07-26T00:00:00"/>
    <s v="Standard Class"/>
    <x v="421"/>
    <s v="Gene McClure"/>
    <x v="0"/>
    <s v="United States"/>
    <s v="Pharr"/>
    <x v="5"/>
    <n v="78577"/>
    <x v="2"/>
    <s v="FUR-TA-10001676"/>
    <x v="0"/>
    <x v="3"/>
    <s v="Hon 61000 Series Interactive Training Tables"/>
    <n v="124.404"/>
    <n v="4"/>
    <n v="0.3"/>
    <n v="-21.3264"/>
  </r>
  <r>
    <n v="7846"/>
    <x v="3896"/>
    <x v="1"/>
    <x v="874"/>
    <d v="2012-10-02T00:00:00"/>
    <s v="Standard Class"/>
    <x v="523"/>
    <s v="Jamie Kunitz"/>
    <x v="0"/>
    <s v="United States"/>
    <s v="Arlington"/>
    <x v="17"/>
    <n v="22204"/>
    <x v="0"/>
    <s v="OFF-PA-10001125"/>
    <x v="1"/>
    <x v="10"/>
    <s v="Xerox 1988"/>
    <n v="154.9"/>
    <n v="5"/>
    <n v="0"/>
    <n v="69.704999999999998"/>
  </r>
  <r>
    <n v="7847"/>
    <x v="3896"/>
    <x v="1"/>
    <x v="874"/>
    <d v="2012-10-02T00:00:00"/>
    <s v="Standard Class"/>
    <x v="523"/>
    <s v="Jamie Kunitz"/>
    <x v="0"/>
    <s v="United States"/>
    <s v="Arlington"/>
    <x v="17"/>
    <n v="22204"/>
    <x v="0"/>
    <s v="TEC-PH-10002496"/>
    <x v="2"/>
    <x v="7"/>
    <s v="Cisco SPA301"/>
    <n v="1871.88"/>
    <n v="12"/>
    <n v="0"/>
    <n v="561.56399999999996"/>
  </r>
  <r>
    <n v="7848"/>
    <x v="3897"/>
    <x v="0"/>
    <x v="535"/>
    <d v="2013-03-03T00:00:00"/>
    <s v="Standard Class"/>
    <x v="386"/>
    <s v="Don Weiss"/>
    <x v="0"/>
    <s v="United States"/>
    <s v="Houston"/>
    <x v="5"/>
    <n v="77070"/>
    <x v="2"/>
    <s v="FUR-FU-10004053"/>
    <x v="0"/>
    <x v="5"/>
    <s v="DAX Two-Tone Silver Metal Document Frame"/>
    <n v="16.192"/>
    <n v="2"/>
    <n v="0.6"/>
    <n v="-6.8815999999999953"/>
  </r>
  <r>
    <n v="7849"/>
    <x v="3898"/>
    <x v="0"/>
    <x v="440"/>
    <d v="2013-05-07T00:00:00"/>
    <s v="Standard Class"/>
    <x v="548"/>
    <s v="Adam Shillingsburg"/>
    <x v="0"/>
    <s v="United States"/>
    <s v="Irving"/>
    <x v="5"/>
    <n v="75061"/>
    <x v="2"/>
    <s v="OFF-ST-10000321"/>
    <x v="1"/>
    <x v="4"/>
    <s v="Akro Stacking Bins"/>
    <n v="18.936"/>
    <n v="3"/>
    <n v="0.2"/>
    <n v="-3.787200000000003"/>
  </r>
  <r>
    <n v="7850"/>
    <x v="3898"/>
    <x v="0"/>
    <x v="440"/>
    <d v="2013-05-07T00:00:00"/>
    <s v="Standard Class"/>
    <x v="548"/>
    <s v="Adam Shillingsburg"/>
    <x v="0"/>
    <s v="United States"/>
    <s v="Irving"/>
    <x v="5"/>
    <n v="75061"/>
    <x v="2"/>
    <s v="OFF-ST-10002957"/>
    <x v="1"/>
    <x v="4"/>
    <s v="Sterilite Show Offs Storage Containers"/>
    <n v="12.672000000000001"/>
    <n v="3"/>
    <n v="0.2"/>
    <n v="-3.1680000000000001"/>
  </r>
  <r>
    <n v="7851"/>
    <x v="3898"/>
    <x v="0"/>
    <x v="440"/>
    <d v="2013-05-07T00:00:00"/>
    <s v="Standard Class"/>
    <x v="548"/>
    <s v="Adam Shillingsburg"/>
    <x v="0"/>
    <s v="United States"/>
    <s v="Irving"/>
    <x v="5"/>
    <n v="75061"/>
    <x v="2"/>
    <s v="OFF-LA-10000973"/>
    <x v="1"/>
    <x v="2"/>
    <s v="Avery 502"/>
    <n v="5.04"/>
    <n v="2"/>
    <n v="0.2"/>
    <n v="1.764"/>
  </r>
  <r>
    <n v="7852"/>
    <x v="3899"/>
    <x v="2"/>
    <x v="337"/>
    <d v="2011-12-15T00:00:00"/>
    <s v="Standard Class"/>
    <x v="131"/>
    <s v="Thomas Seio"/>
    <x v="1"/>
    <s v="United States"/>
    <s v="Chicago"/>
    <x v="10"/>
    <n v="60653"/>
    <x v="2"/>
    <s v="OFF-PA-10000143"/>
    <x v="1"/>
    <x v="10"/>
    <s v="Astroparche Fine Business Paper"/>
    <n v="8.4480000000000004"/>
    <n v="2"/>
    <n v="0.2"/>
    <n v="2.9568000000000003"/>
  </r>
  <r>
    <n v="7853"/>
    <x v="3899"/>
    <x v="2"/>
    <x v="337"/>
    <d v="2011-12-15T00:00:00"/>
    <s v="Standard Class"/>
    <x v="131"/>
    <s v="Thomas Seio"/>
    <x v="1"/>
    <s v="United States"/>
    <s v="Chicago"/>
    <x v="10"/>
    <n v="60653"/>
    <x v="2"/>
    <s v="OFF-AP-10003287"/>
    <x v="1"/>
    <x v="9"/>
    <s v="Tripp Lite TLP810NET Broadband Surge for Modem/Fax"/>
    <n v="20.387999999999995"/>
    <n v="2"/>
    <n v="0.8"/>
    <n v="-53.008800000000008"/>
  </r>
  <r>
    <n v="7854"/>
    <x v="3900"/>
    <x v="1"/>
    <x v="707"/>
    <d v="2012-12-29T00:00:00"/>
    <s v="Standard Class"/>
    <x v="598"/>
    <s v="Sean Miller"/>
    <x v="2"/>
    <s v="United States"/>
    <s v="Los Angeles"/>
    <x v="1"/>
    <n v="90049"/>
    <x v="1"/>
    <s v="OFF-PA-10001526"/>
    <x v="1"/>
    <x v="10"/>
    <s v="Xerox 1949"/>
    <n v="9.9600000000000009"/>
    <n v="2"/>
    <n v="0"/>
    <n v="4.8804000000000007"/>
  </r>
  <r>
    <n v="7855"/>
    <x v="3901"/>
    <x v="3"/>
    <x v="226"/>
    <d v="2014-12-13T00:00:00"/>
    <s v="Standard Class"/>
    <x v="3"/>
    <s v="Brosina Hoffman"/>
    <x v="0"/>
    <s v="United States"/>
    <s v="Hattiesburg"/>
    <x v="35"/>
    <n v="39401"/>
    <x v="0"/>
    <s v="OFF-AP-10004540"/>
    <x v="1"/>
    <x v="9"/>
    <s v="Eureka The Boss Lite 10-Amp Upright Vacuum, Blue"/>
    <n v="320.64"/>
    <n v="4"/>
    <n v="0"/>
    <n v="89.779200000000003"/>
  </r>
  <r>
    <n v="7856"/>
    <x v="3901"/>
    <x v="3"/>
    <x v="226"/>
    <d v="2014-12-13T00:00:00"/>
    <s v="Standard Class"/>
    <x v="3"/>
    <s v="Brosina Hoffman"/>
    <x v="0"/>
    <s v="United States"/>
    <s v="Hattiesburg"/>
    <x v="35"/>
    <n v="39401"/>
    <x v="0"/>
    <s v="TEC-AC-10001266"/>
    <x v="2"/>
    <x v="11"/>
    <s v="Memorex Micro Travel Drive 8 GB"/>
    <n v="52"/>
    <n v="4"/>
    <n v="0"/>
    <n v="23.4"/>
  </r>
  <r>
    <n v="7857"/>
    <x v="3902"/>
    <x v="2"/>
    <x v="992"/>
    <d v="2011-06-01T00:00:00"/>
    <s v="First Class"/>
    <x v="429"/>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x v="429"/>
    <s v="Laurel Workman"/>
    <x v="1"/>
    <s v="United States"/>
    <s v="New York City"/>
    <x v="15"/>
    <n v="10024"/>
    <x v="3"/>
    <s v="TEC-PH-10003505"/>
    <x v="2"/>
    <x v="7"/>
    <s v="Geemarc AmpliPOWER60"/>
    <n v="464"/>
    <n v="5"/>
    <n v="0"/>
    <n v="134.55999999999995"/>
  </r>
  <r>
    <n v="7859"/>
    <x v="3902"/>
    <x v="2"/>
    <x v="992"/>
    <d v="2011-06-01T00:00:00"/>
    <s v="First Class"/>
    <x v="429"/>
    <s v="Laurel Workman"/>
    <x v="1"/>
    <s v="United States"/>
    <s v="New York City"/>
    <x v="15"/>
    <n v="10024"/>
    <x v="3"/>
    <s v="OFF-AP-10001005"/>
    <x v="1"/>
    <x v="9"/>
    <s v="Honeywell Quietcare HEPA Air Cleaner"/>
    <n v="235.95000000000002"/>
    <n v="3"/>
    <n v="0"/>
    <n v="77.863499999999988"/>
  </r>
  <r>
    <n v="7860"/>
    <x v="3902"/>
    <x v="2"/>
    <x v="992"/>
    <d v="2011-06-01T00:00:00"/>
    <s v="First Class"/>
    <x v="429"/>
    <s v="Laurel Workman"/>
    <x v="1"/>
    <s v="United States"/>
    <s v="New York City"/>
    <x v="15"/>
    <n v="10024"/>
    <x v="3"/>
    <s v="OFF-PA-10001712"/>
    <x v="1"/>
    <x v="10"/>
    <s v="Xerox 1948"/>
    <n v="39.96"/>
    <n v="4"/>
    <n v="0"/>
    <n v="17.981999999999999"/>
  </r>
  <r>
    <n v="7861"/>
    <x v="3903"/>
    <x v="3"/>
    <x v="580"/>
    <d v="2014-03-07T00:00:00"/>
    <s v="Standard Class"/>
    <x v="350"/>
    <s v="Joseph Airdo"/>
    <x v="0"/>
    <s v="United States"/>
    <s v="Cuyahoga Falls"/>
    <x v="24"/>
    <n v="44221"/>
    <x v="3"/>
    <s v="OFF-BI-10002353"/>
    <x v="1"/>
    <x v="8"/>
    <s v="GBC VeloBind Cover Sets"/>
    <n v="18.528000000000002"/>
    <n v="4"/>
    <n v="0.7"/>
    <n v="-12.352"/>
  </r>
  <r>
    <n v="7862"/>
    <x v="3904"/>
    <x v="1"/>
    <x v="88"/>
    <d v="2012-10-17T00:00:00"/>
    <s v="Standard Class"/>
    <x v="567"/>
    <s v="Kelly Andreada"/>
    <x v="0"/>
    <s v="United States"/>
    <s v="Seattle"/>
    <x v="4"/>
    <n v="98103"/>
    <x v="1"/>
    <s v="TEC-AC-10003038"/>
    <x v="2"/>
    <x v="11"/>
    <s v="Kingston Digital DataTraveler 16GB USB 2.0"/>
    <n v="17.899999999999999"/>
    <n v="2"/>
    <n v="0"/>
    <n v="3.400999999999998"/>
  </r>
  <r>
    <n v="7863"/>
    <x v="3904"/>
    <x v="1"/>
    <x v="88"/>
    <d v="2012-10-17T00:00:00"/>
    <s v="Standard Class"/>
    <x v="567"/>
    <s v="Kelly Andreada"/>
    <x v="0"/>
    <s v="United States"/>
    <s v="Seattle"/>
    <x v="4"/>
    <n v="98103"/>
    <x v="1"/>
    <s v="OFF-ST-10000934"/>
    <x v="1"/>
    <x v="4"/>
    <s v="Contico 72&quot;H Heavy-Duty Storage System"/>
    <n v="81.96"/>
    <n v="2"/>
    <n v="0"/>
    <n v="0"/>
  </r>
  <r>
    <n v="7864"/>
    <x v="3905"/>
    <x v="1"/>
    <x v="1177"/>
    <d v="2012-07-19T00:00:00"/>
    <s v="Second Class"/>
    <x v="592"/>
    <s v="Toby Gnade"/>
    <x v="0"/>
    <s v="United States"/>
    <s v="Mesa"/>
    <x v="16"/>
    <n v="85204"/>
    <x v="1"/>
    <s v="OFF-ST-10002743"/>
    <x v="1"/>
    <x v="4"/>
    <s v="SAFCO Boltless Steel Shelving"/>
    <n v="272.73599999999999"/>
    <n v="3"/>
    <n v="0.2"/>
    <n v="-64.774800000000013"/>
  </r>
  <r>
    <n v="7865"/>
    <x v="3905"/>
    <x v="1"/>
    <x v="1177"/>
    <d v="2012-07-19T00:00:00"/>
    <s v="Second Class"/>
    <x v="592"/>
    <s v="Toby Gnade"/>
    <x v="0"/>
    <s v="United States"/>
    <s v="Mesa"/>
    <x v="16"/>
    <n v="85204"/>
    <x v="1"/>
    <s v="OFF-PA-10001846"/>
    <x v="1"/>
    <x v="10"/>
    <s v="Xerox 1899"/>
    <n v="18.496000000000002"/>
    <n v="4"/>
    <n v="0.2"/>
    <n v="6.7048000000000005"/>
  </r>
  <r>
    <n v="7866"/>
    <x v="3905"/>
    <x v="1"/>
    <x v="1177"/>
    <d v="2012-07-19T00:00:00"/>
    <s v="Second Class"/>
    <x v="592"/>
    <s v="Toby Gnade"/>
    <x v="0"/>
    <s v="United States"/>
    <s v="Mesa"/>
    <x v="16"/>
    <n v="85204"/>
    <x v="1"/>
    <s v="FUR-CH-10004287"/>
    <x v="0"/>
    <x v="1"/>
    <s v="SAFCO Arco Folding Chair"/>
    <n v="441.92"/>
    <n v="2"/>
    <n v="0.2"/>
    <n v="49.715999999999966"/>
  </r>
  <r>
    <n v="7867"/>
    <x v="3905"/>
    <x v="1"/>
    <x v="1177"/>
    <d v="2012-07-19T00:00:00"/>
    <s v="Second Class"/>
    <x v="592"/>
    <s v="Toby Gnade"/>
    <x v="0"/>
    <s v="United States"/>
    <s v="Mesa"/>
    <x v="16"/>
    <n v="85204"/>
    <x v="1"/>
    <s v="FUR-BO-10001608"/>
    <x v="0"/>
    <x v="0"/>
    <s v="Hon Metal Bookcases, Black"/>
    <n v="127.76400000000002"/>
    <n v="6"/>
    <n v="0.7"/>
    <n v="-191.64599999999996"/>
  </r>
  <r>
    <n v="7868"/>
    <x v="3906"/>
    <x v="2"/>
    <x v="84"/>
    <d v="2011-11-24T00:00:00"/>
    <s v="Second Class"/>
    <x v="748"/>
    <s v="Dennis Bolton"/>
    <x v="2"/>
    <s v="United States"/>
    <s v="Salt Lake City"/>
    <x v="7"/>
    <n v="84106"/>
    <x v="1"/>
    <s v="OFF-PA-10000357"/>
    <x v="1"/>
    <x v="10"/>
    <s v="Xerox 1888"/>
    <n v="166.44"/>
    <n v="3"/>
    <n v="0"/>
    <n v="79.891199999999998"/>
  </r>
  <r>
    <n v="7869"/>
    <x v="3907"/>
    <x v="0"/>
    <x v="1022"/>
    <d v="2013-06-03T00:00:00"/>
    <s v="Standard Class"/>
    <x v="201"/>
    <s v="Lynn Smith"/>
    <x v="0"/>
    <s v="United States"/>
    <s v="Los Angeles"/>
    <x v="1"/>
    <n v="90045"/>
    <x v="1"/>
    <s v="OFF-PA-10000575"/>
    <x v="1"/>
    <x v="10"/>
    <s v="Wirebound Message Books, Four 2 3/4 x 5 White Forms per Page"/>
    <n v="13.38"/>
    <n v="2"/>
    <n v="0"/>
    <n v="6.1547999999999998"/>
  </r>
  <r>
    <n v="7870"/>
    <x v="3908"/>
    <x v="3"/>
    <x v="445"/>
    <d v="2014-07-10T00:00:00"/>
    <s v="Standard Class"/>
    <x v="657"/>
    <s v="Michael Oakman"/>
    <x v="0"/>
    <s v="United States"/>
    <s v="Jacksonville"/>
    <x v="3"/>
    <n v="28540"/>
    <x v="0"/>
    <s v="TEC-AC-10002167"/>
    <x v="2"/>
    <x v="11"/>
    <s v="Imation 8gb Micro Traveldrive Usb 2.0 Flash Drive"/>
    <n v="24"/>
    <n v="2"/>
    <n v="0.2"/>
    <n v="-2.6999999999999993"/>
  </r>
  <r>
    <n v="7871"/>
    <x v="3909"/>
    <x v="3"/>
    <x v="145"/>
    <d v="2014-09-30T00:00:00"/>
    <s v="Standard Class"/>
    <x v="662"/>
    <s v="Carol Adams"/>
    <x v="1"/>
    <s v="United States"/>
    <s v="Lakewood"/>
    <x v="24"/>
    <n v="44107"/>
    <x v="3"/>
    <s v="OFF-EN-10004459"/>
    <x v="1"/>
    <x v="12"/>
    <s v="Security-Tint Envelopes"/>
    <n v="24.448"/>
    <n v="4"/>
    <n v="0.2"/>
    <n v="8.8623999999999992"/>
  </r>
  <r>
    <n v="7872"/>
    <x v="3910"/>
    <x v="0"/>
    <x v="339"/>
    <d v="2013-10-08T00:00:00"/>
    <s v="Standard Class"/>
    <x v="626"/>
    <s v="Daniel Byrd"/>
    <x v="2"/>
    <s v="United States"/>
    <s v="Lake Forest"/>
    <x v="1"/>
    <n v="92630"/>
    <x v="1"/>
    <s v="OFF-LA-10002271"/>
    <x v="1"/>
    <x v="2"/>
    <s v="Smead Alpha-Z Color-Coded Second Alphabetical Labels and Starter Set"/>
    <n v="6.16"/>
    <n v="2"/>
    <n v="0"/>
    <n v="2.9567999999999999"/>
  </r>
  <r>
    <n v="7873"/>
    <x v="3910"/>
    <x v="0"/>
    <x v="339"/>
    <d v="2013-10-08T00:00:00"/>
    <s v="Standard Class"/>
    <x v="626"/>
    <s v="Daniel Byrd"/>
    <x v="2"/>
    <s v="United States"/>
    <s v="Lake Forest"/>
    <x v="1"/>
    <n v="92630"/>
    <x v="1"/>
    <s v="FUR-CH-10004063"/>
    <x v="0"/>
    <x v="1"/>
    <s v="Global Deluxe High-Back Manager's Chair"/>
    <n v="915.13600000000008"/>
    <n v="4"/>
    <n v="0.2"/>
    <n v="102.95279999999988"/>
  </r>
  <r>
    <n v="7874"/>
    <x v="3910"/>
    <x v="0"/>
    <x v="339"/>
    <d v="2013-10-08T00:00:00"/>
    <s v="Standard Class"/>
    <x v="626"/>
    <s v="Daniel Byrd"/>
    <x v="2"/>
    <s v="United States"/>
    <s v="Lake Forest"/>
    <x v="1"/>
    <n v="92630"/>
    <x v="1"/>
    <s v="OFF-PA-10004610"/>
    <x v="1"/>
    <x v="10"/>
    <s v="Xerox 1900"/>
    <n v="8.56"/>
    <n v="2"/>
    <n v="0"/>
    <n v="3.8519999999999994"/>
  </r>
  <r>
    <n v="7875"/>
    <x v="3910"/>
    <x v="0"/>
    <x v="339"/>
    <d v="2013-10-08T00:00:00"/>
    <s v="Standard Class"/>
    <x v="626"/>
    <s v="Daniel Byrd"/>
    <x v="2"/>
    <s v="United States"/>
    <s v="Lake Forest"/>
    <x v="1"/>
    <n v="92630"/>
    <x v="1"/>
    <s v="OFF-PA-10001878"/>
    <x v="1"/>
    <x v="10"/>
    <s v="Xerox 1891"/>
    <n v="97.82"/>
    <n v="2"/>
    <n v="0"/>
    <n v="45.975399999999993"/>
  </r>
  <r>
    <n v="7876"/>
    <x v="3911"/>
    <x v="3"/>
    <x v="428"/>
    <d v="2014-09-16T00:00:00"/>
    <s v="Standard Class"/>
    <x v="460"/>
    <s v="Damala Kotsonis"/>
    <x v="1"/>
    <s v="United States"/>
    <s v="Portland"/>
    <x v="21"/>
    <n v="97206"/>
    <x v="1"/>
    <s v="OFF-PA-10002036"/>
    <x v="1"/>
    <x v="10"/>
    <s v="Xerox 1930"/>
    <n v="31.104000000000006"/>
    <n v="6"/>
    <n v="0.2"/>
    <n v="11.2752"/>
  </r>
  <r>
    <n v="7877"/>
    <x v="3911"/>
    <x v="3"/>
    <x v="428"/>
    <d v="2014-09-16T00:00:00"/>
    <s v="Standard Class"/>
    <x v="460"/>
    <s v="Damala Kotsonis"/>
    <x v="1"/>
    <s v="United States"/>
    <s v="Portland"/>
    <x v="21"/>
    <n v="97206"/>
    <x v="1"/>
    <s v="OFF-AP-10003278"/>
    <x v="1"/>
    <x v="9"/>
    <s v="Belkin 7-Outlet SurgeMaster Home Series"/>
    <n v="11.176000000000002"/>
    <n v="1"/>
    <n v="0.2"/>
    <n v="0.8382000000000005"/>
  </r>
  <r>
    <n v="7878"/>
    <x v="3912"/>
    <x v="1"/>
    <x v="899"/>
    <d v="2012-03-18T00:00:00"/>
    <s v="Standard Class"/>
    <x v="432"/>
    <s v="Evan Bailliet"/>
    <x v="0"/>
    <s v="United States"/>
    <s v="Charlotte"/>
    <x v="3"/>
    <n v="28205"/>
    <x v="0"/>
    <s v="OFF-LA-10001641"/>
    <x v="1"/>
    <x v="2"/>
    <s v="Avery 518"/>
    <n v="5.04"/>
    <n v="2"/>
    <n v="0.2"/>
    <n v="1.764"/>
  </r>
  <r>
    <n v="7879"/>
    <x v="3913"/>
    <x v="0"/>
    <x v="896"/>
    <d v="2013-12-05T00:00:00"/>
    <s v="Second Class"/>
    <x v="660"/>
    <s v="Daniel Raglin"/>
    <x v="2"/>
    <s v="United States"/>
    <s v="Aurora"/>
    <x v="10"/>
    <n v="60505"/>
    <x v="2"/>
    <s v="FUR-FU-10003806"/>
    <x v="0"/>
    <x v="5"/>
    <s v="Tenex Chairmat w/ Average Lip, 45&quot; x 53&quot;"/>
    <n v="242.17600000000004"/>
    <n v="4"/>
    <n v="0.6"/>
    <n v="-302.72000000000003"/>
  </r>
  <r>
    <n v="7880"/>
    <x v="3914"/>
    <x v="0"/>
    <x v="403"/>
    <d v="2013-06-22T00:00:00"/>
    <s v="Standard Class"/>
    <x v="40"/>
    <s v="Jim Sink"/>
    <x v="1"/>
    <s v="United States"/>
    <s v="Philadelphia"/>
    <x v="9"/>
    <n v="19140"/>
    <x v="3"/>
    <s v="FUR-TA-10003392"/>
    <x v="0"/>
    <x v="3"/>
    <s v="Global Adaptabilities Conference Tables"/>
    <n v="337.17599999999999"/>
    <n v="2"/>
    <n v="0.4"/>
    <n v="-118.01160000000002"/>
  </r>
  <r>
    <n v="7881"/>
    <x v="3915"/>
    <x v="3"/>
    <x v="734"/>
    <d v="2014-12-07T00:00:00"/>
    <s v="Second Class"/>
    <x v="48"/>
    <s v="Lena Cacioppo"/>
    <x v="0"/>
    <s v="United States"/>
    <s v="Thornton"/>
    <x v="22"/>
    <n v="80229"/>
    <x v="1"/>
    <s v="OFF-AR-10003856"/>
    <x v="1"/>
    <x v="6"/>
    <s v="Newell 344"/>
    <n v="13.343999999999998"/>
    <n v="6"/>
    <n v="0.2"/>
    <n v="1.0007999999999999"/>
  </r>
  <r>
    <n v="7882"/>
    <x v="3915"/>
    <x v="3"/>
    <x v="734"/>
    <d v="2014-12-07T00:00:00"/>
    <s v="Second Class"/>
    <x v="48"/>
    <s v="Lena Cacioppo"/>
    <x v="0"/>
    <s v="United States"/>
    <s v="Thornton"/>
    <x v="22"/>
    <n v="80229"/>
    <x v="1"/>
    <s v="TEC-AC-10002006"/>
    <x v="2"/>
    <x v="11"/>
    <s v="Memorex Micro Travel Drive 16 GB"/>
    <n v="76.75200000000001"/>
    <n v="6"/>
    <n v="0.2"/>
    <n v="10.553399999999993"/>
  </r>
  <r>
    <n v="7883"/>
    <x v="3915"/>
    <x v="3"/>
    <x v="734"/>
    <d v="2014-12-07T00:00:00"/>
    <s v="Second Class"/>
    <x v="48"/>
    <s v="Lena Cacioppo"/>
    <x v="0"/>
    <s v="United States"/>
    <s v="Thornton"/>
    <x v="22"/>
    <n v="80229"/>
    <x v="1"/>
    <s v="TEC-AC-10002006"/>
    <x v="2"/>
    <x v="11"/>
    <s v="Memorex Micro Travel Drive 16 GB"/>
    <n v="102.33600000000001"/>
    <n v="8"/>
    <n v="0.2"/>
    <n v="14.07119999999999"/>
  </r>
  <r>
    <n v="7884"/>
    <x v="3915"/>
    <x v="3"/>
    <x v="734"/>
    <d v="2014-12-07T00:00:00"/>
    <s v="Second Class"/>
    <x v="48"/>
    <s v="Lena Cacioppo"/>
    <x v="0"/>
    <s v="United States"/>
    <s v="Thornton"/>
    <x v="22"/>
    <n v="80229"/>
    <x v="1"/>
    <s v="OFF-PA-10002246"/>
    <x v="1"/>
    <x v="10"/>
    <s v="Wirebound Four 2-3/4 x 5 Forms per Page, 400 Sets per Book"/>
    <n v="10.32"/>
    <n v="2"/>
    <n v="0.2"/>
    <n v="3.7409999999999997"/>
  </r>
  <r>
    <n v="7885"/>
    <x v="3915"/>
    <x v="3"/>
    <x v="734"/>
    <d v="2014-12-07T00:00:00"/>
    <s v="Second Class"/>
    <x v="48"/>
    <s v="Lena Cacioppo"/>
    <x v="0"/>
    <s v="United States"/>
    <s v="Thornton"/>
    <x v="22"/>
    <n v="80229"/>
    <x v="1"/>
    <s v="OFF-SU-10004782"/>
    <x v="1"/>
    <x v="14"/>
    <s v="Elite 5&quot; Scissors"/>
    <n v="47.32"/>
    <n v="7"/>
    <n v="0.2"/>
    <n v="5.9149999999999938"/>
  </r>
  <r>
    <n v="7886"/>
    <x v="3915"/>
    <x v="3"/>
    <x v="734"/>
    <d v="2014-12-07T00:00:00"/>
    <s v="Second Class"/>
    <x v="48"/>
    <s v="Lena Cacioppo"/>
    <x v="0"/>
    <s v="United States"/>
    <s v="Thornton"/>
    <x v="22"/>
    <n v="80229"/>
    <x v="1"/>
    <s v="FUR-FU-10004351"/>
    <x v="0"/>
    <x v="5"/>
    <s v="Staples"/>
    <n v="23.376000000000001"/>
    <n v="3"/>
    <n v="0.2"/>
    <n v="7.0128000000000013"/>
  </r>
  <r>
    <n v="7887"/>
    <x v="3915"/>
    <x v="3"/>
    <x v="734"/>
    <d v="2014-12-07T00:00:00"/>
    <s v="Second Class"/>
    <x v="48"/>
    <s v="Lena Cacioppo"/>
    <x v="0"/>
    <s v="United States"/>
    <s v="Thornton"/>
    <x v="22"/>
    <n v="80229"/>
    <x v="1"/>
    <s v="FUR-FU-10004270"/>
    <x v="0"/>
    <x v="5"/>
    <s v="Eldon Image Series Desk Accessories, Burgundy"/>
    <n v="16.72"/>
    <n v="5"/>
    <n v="0.2"/>
    <n v="3.3439999999999994"/>
  </r>
  <r>
    <n v="7888"/>
    <x v="3915"/>
    <x v="3"/>
    <x v="734"/>
    <d v="2014-12-07T00:00:00"/>
    <s v="Second Class"/>
    <x v="48"/>
    <s v="Lena Cacioppo"/>
    <x v="0"/>
    <s v="United States"/>
    <s v="Thornton"/>
    <x v="22"/>
    <n v="80229"/>
    <x v="1"/>
    <s v="FUR-FU-10004053"/>
    <x v="0"/>
    <x v="5"/>
    <s v="DAX Two-Tone Silver Metal Document Frame"/>
    <n v="16.192"/>
    <n v="1"/>
    <n v="0.2"/>
    <n v="4.6552000000000007"/>
  </r>
  <r>
    <n v="7889"/>
    <x v="3916"/>
    <x v="0"/>
    <x v="765"/>
    <d v="2013-08-23T00:00:00"/>
    <s v="Standard Class"/>
    <x v="187"/>
    <s v="Jeremy Pistek"/>
    <x v="0"/>
    <s v="United States"/>
    <s v="Davis"/>
    <x v="1"/>
    <n v="95616"/>
    <x v="1"/>
    <s v="OFF-PA-10000019"/>
    <x v="1"/>
    <x v="10"/>
    <s v="Xerox 1931"/>
    <n v="32.400000000000006"/>
    <n v="5"/>
    <n v="0"/>
    <n v="15.552000000000001"/>
  </r>
  <r>
    <n v="7890"/>
    <x v="3917"/>
    <x v="0"/>
    <x v="591"/>
    <d v="2013-12-30T00:00:00"/>
    <s v="Standard Class"/>
    <x v="772"/>
    <s v="Trudy Schmidt"/>
    <x v="0"/>
    <s v="United States"/>
    <s v="Fayetteville"/>
    <x v="36"/>
    <n v="72701"/>
    <x v="0"/>
    <s v="OFF-AR-10003811"/>
    <x v="1"/>
    <x v="6"/>
    <s v="Newell 327"/>
    <n v="19.89"/>
    <n v="9"/>
    <n v="0"/>
    <n v="5.3703000000000003"/>
  </r>
  <r>
    <n v="7891"/>
    <x v="3917"/>
    <x v="0"/>
    <x v="591"/>
    <d v="2013-12-30T00:00:00"/>
    <s v="Standard Class"/>
    <x v="772"/>
    <s v="Trudy Schmidt"/>
    <x v="0"/>
    <s v="United States"/>
    <s v="Fayetteville"/>
    <x v="36"/>
    <n v="72701"/>
    <x v="0"/>
    <s v="TEC-AC-10001838"/>
    <x v="2"/>
    <x v="11"/>
    <s v="Razer Tiamat Over Ear 7.1 Surround Sound PC Gaming Headset"/>
    <n v="399.98"/>
    <n v="2"/>
    <n v="0"/>
    <n v="171.99140000000003"/>
  </r>
  <r>
    <n v="7892"/>
    <x v="3917"/>
    <x v="0"/>
    <x v="591"/>
    <d v="2013-12-30T00:00:00"/>
    <s v="Standard Class"/>
    <x v="772"/>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x v="772"/>
    <s v="Trudy Schmidt"/>
    <x v="0"/>
    <s v="United States"/>
    <s v="Fayetteville"/>
    <x v="36"/>
    <n v="72701"/>
    <x v="0"/>
    <s v="OFF-PA-10003302"/>
    <x v="1"/>
    <x v="10"/>
    <s v="Xerox 1906"/>
    <n v="106.32"/>
    <n v="3"/>
    <n v="0"/>
    <n v="49.970399999999991"/>
  </r>
  <r>
    <n v="7894"/>
    <x v="3918"/>
    <x v="3"/>
    <x v="283"/>
    <d v="2014-07-31T00:00:00"/>
    <s v="Standard Class"/>
    <x v="134"/>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x v="258"/>
    <s v="Eugene Hildebrand"/>
    <x v="2"/>
    <s v="United States"/>
    <s v="Wheeling"/>
    <x v="48"/>
    <n v="26003"/>
    <x v="3"/>
    <s v="OFF-BI-10002852"/>
    <x v="1"/>
    <x v="8"/>
    <s v="Ibico Standard Transparent Covers"/>
    <n v="82.4"/>
    <n v="5"/>
    <n v="0"/>
    <n v="40.376000000000005"/>
  </r>
  <r>
    <n v="7896"/>
    <x v="3919"/>
    <x v="3"/>
    <x v="548"/>
    <d v="2014-06-26T00:00:00"/>
    <s v="Standard Class"/>
    <x v="258"/>
    <s v="Eugene Hildebrand"/>
    <x v="2"/>
    <s v="United States"/>
    <s v="Wheeling"/>
    <x v="48"/>
    <n v="26003"/>
    <x v="3"/>
    <s v="OFF-BI-10000145"/>
    <x v="1"/>
    <x v="8"/>
    <s v="Zipper Ring Binder Pockets"/>
    <n v="6.24"/>
    <n v="2"/>
    <n v="0"/>
    <n v="3.0575999999999999"/>
  </r>
  <r>
    <n v="7897"/>
    <x v="3919"/>
    <x v="3"/>
    <x v="548"/>
    <d v="2014-06-26T00:00:00"/>
    <s v="Standard Class"/>
    <x v="258"/>
    <s v="Eugene Hildebrand"/>
    <x v="2"/>
    <s v="United States"/>
    <s v="Wheeling"/>
    <x v="48"/>
    <n v="26003"/>
    <x v="3"/>
    <s v="OFF-PA-10001970"/>
    <x v="1"/>
    <x v="10"/>
    <s v="Xerox 1908"/>
    <n v="447.84"/>
    <n v="8"/>
    <n v="0"/>
    <n v="219.44159999999999"/>
  </r>
  <r>
    <n v="7898"/>
    <x v="3920"/>
    <x v="3"/>
    <x v="802"/>
    <d v="2014-08-19T00:00:00"/>
    <s v="Standard Class"/>
    <x v="419"/>
    <s v="Dan Campbell"/>
    <x v="0"/>
    <s v="United States"/>
    <s v="Memphis"/>
    <x v="18"/>
    <n v="38109"/>
    <x v="0"/>
    <s v="OFF-AP-10001563"/>
    <x v="1"/>
    <x v="9"/>
    <s v="Belkin Premiere Surge Master II 8-outlet surge protector"/>
    <n v="272.048"/>
    <n v="7"/>
    <n v="0.2"/>
    <n v="30.605399999999946"/>
  </r>
  <r>
    <n v="7899"/>
    <x v="3920"/>
    <x v="3"/>
    <x v="802"/>
    <d v="2014-08-19T00:00:00"/>
    <s v="Standard Class"/>
    <x v="419"/>
    <s v="Dan Campbell"/>
    <x v="0"/>
    <s v="United States"/>
    <s v="Memphis"/>
    <x v="18"/>
    <n v="38109"/>
    <x v="0"/>
    <s v="OFF-BI-10001359"/>
    <x v="1"/>
    <x v="8"/>
    <s v="GBC DocuBind TL300 Electric Binding System"/>
    <n v="1614.5820000000003"/>
    <n v="6"/>
    <n v="0.7"/>
    <n v="-1237.8461999999995"/>
  </r>
  <r>
    <n v="7900"/>
    <x v="3920"/>
    <x v="3"/>
    <x v="802"/>
    <d v="2014-08-19T00:00:00"/>
    <s v="Standard Class"/>
    <x v="419"/>
    <s v="Dan Campbell"/>
    <x v="0"/>
    <s v="United States"/>
    <s v="Memphis"/>
    <x v="18"/>
    <n v="38109"/>
    <x v="0"/>
    <s v="OFF-FA-10003495"/>
    <x v="1"/>
    <x v="13"/>
    <s v="Staples"/>
    <n v="24.320000000000004"/>
    <n v="5"/>
    <n v="0.2"/>
    <n v="9.1199999999999974"/>
  </r>
  <r>
    <n v="7901"/>
    <x v="3920"/>
    <x v="3"/>
    <x v="802"/>
    <d v="2014-08-19T00:00:00"/>
    <s v="Standard Class"/>
    <x v="419"/>
    <s v="Dan Campbell"/>
    <x v="0"/>
    <s v="United States"/>
    <s v="Memphis"/>
    <x v="18"/>
    <n v="38109"/>
    <x v="0"/>
    <s v="TEC-AC-10003709"/>
    <x v="2"/>
    <x v="11"/>
    <s v="Maxell 4.7GB DVD-R 5/Pack"/>
    <n v="1.5840000000000001"/>
    <n v="2"/>
    <n v="0.2"/>
    <n v="0.47520000000000018"/>
  </r>
  <r>
    <n v="7902"/>
    <x v="3920"/>
    <x v="3"/>
    <x v="802"/>
    <d v="2014-08-19T00:00:00"/>
    <s v="Standard Class"/>
    <x v="419"/>
    <s v="Dan Campbell"/>
    <x v="0"/>
    <s v="United States"/>
    <s v="Memphis"/>
    <x v="18"/>
    <n v="38109"/>
    <x v="0"/>
    <s v="FUR-FU-10003268"/>
    <x v="0"/>
    <x v="5"/>
    <s v="Eldon Radial Chair Mat for Low to Medium Pile Carpets"/>
    <n v="31.983999999999998"/>
    <n v="1"/>
    <n v="0.2"/>
    <n v="0"/>
  </r>
  <r>
    <n v="7903"/>
    <x v="3920"/>
    <x v="3"/>
    <x v="802"/>
    <d v="2014-08-19T00:00:00"/>
    <s v="Standard Class"/>
    <x v="419"/>
    <s v="Dan Campbell"/>
    <x v="0"/>
    <s v="United States"/>
    <s v="Memphis"/>
    <x v="18"/>
    <n v="38109"/>
    <x v="0"/>
    <s v="OFF-EN-10003845"/>
    <x v="1"/>
    <x v="12"/>
    <s v="Colored Envelopes"/>
    <n v="14.76"/>
    <n v="5"/>
    <n v="0.2"/>
    <n v="4.7969999999999988"/>
  </r>
  <r>
    <n v="7904"/>
    <x v="3920"/>
    <x v="3"/>
    <x v="802"/>
    <d v="2014-08-19T00:00:00"/>
    <s v="Standard Class"/>
    <x v="419"/>
    <s v="Dan Campbell"/>
    <x v="0"/>
    <s v="United States"/>
    <s v="Memphis"/>
    <x v="18"/>
    <n v="38109"/>
    <x v="0"/>
    <s v="FUR-CH-10002073"/>
    <x v="0"/>
    <x v="1"/>
    <s v="Hon Olson Stacker Chairs"/>
    <n v="423.64799999999997"/>
    <n v="2"/>
    <n v="0.2"/>
    <n v="47.660399999999967"/>
  </r>
  <r>
    <n v="7905"/>
    <x v="3921"/>
    <x v="1"/>
    <x v="209"/>
    <d v="2012-11-13T00:00:00"/>
    <s v="Standard Class"/>
    <x v="770"/>
    <s v="Doug O'Connell"/>
    <x v="0"/>
    <s v="United States"/>
    <s v="Houston"/>
    <x v="5"/>
    <n v="77036"/>
    <x v="2"/>
    <s v="OFF-PA-10001357"/>
    <x v="1"/>
    <x v="10"/>
    <s v="Xerox 1886"/>
    <n v="76.64"/>
    <n v="2"/>
    <n v="0.2"/>
    <n v="26.823999999999995"/>
  </r>
  <r>
    <n v="7906"/>
    <x v="3922"/>
    <x v="1"/>
    <x v="52"/>
    <d v="2012-10-22T00:00:00"/>
    <s v="Standard Class"/>
    <x v="60"/>
    <s v="Lindsay Shagiari"/>
    <x v="2"/>
    <s v="United States"/>
    <s v="Dallas"/>
    <x v="5"/>
    <n v="75217"/>
    <x v="2"/>
    <s v="OFF-EN-10001415"/>
    <x v="1"/>
    <x v="12"/>
    <s v="Staples"/>
    <n v="4.4640000000000004"/>
    <n v="1"/>
    <n v="0.2"/>
    <n v="1.6739999999999999"/>
  </r>
  <r>
    <n v="7907"/>
    <x v="3922"/>
    <x v="1"/>
    <x v="52"/>
    <d v="2012-10-22T00:00:00"/>
    <s v="Standard Class"/>
    <x v="60"/>
    <s v="Lindsay Shagiari"/>
    <x v="2"/>
    <s v="United States"/>
    <s v="Dallas"/>
    <x v="5"/>
    <n v="75217"/>
    <x v="2"/>
    <s v="OFF-BI-10002813"/>
    <x v="1"/>
    <x v="8"/>
    <s v="Avery Reinforcements for Hole-Punch Pages"/>
    <n v="3.9599999999999991"/>
    <n v="10"/>
    <n v="0.8"/>
    <n v="-6.93"/>
  </r>
  <r>
    <n v="7908"/>
    <x v="3923"/>
    <x v="0"/>
    <x v="679"/>
    <d v="2013-08-03T00:00:00"/>
    <s v="First Class"/>
    <x v="338"/>
    <s v="Rob Williams"/>
    <x v="1"/>
    <s v="United States"/>
    <s v="San Francisco"/>
    <x v="1"/>
    <n v="94122"/>
    <x v="1"/>
    <s v="OFF-AP-10003849"/>
    <x v="1"/>
    <x v="9"/>
    <s v="Hoover Shoulder Vac Commercial Portable Vacuum"/>
    <n v="715.64"/>
    <n v="2"/>
    <n v="0"/>
    <n v="178.90999999999997"/>
  </r>
  <r>
    <n v="7909"/>
    <x v="3924"/>
    <x v="0"/>
    <x v="275"/>
    <d v="2013-12-08T00:00:00"/>
    <s v="Standard Class"/>
    <x v="742"/>
    <s v="Roger Demir"/>
    <x v="0"/>
    <s v="United States"/>
    <s v="Morgan Hill"/>
    <x v="1"/>
    <n v="95037"/>
    <x v="1"/>
    <s v="FUR-TA-10004147"/>
    <x v="0"/>
    <x v="3"/>
    <s v="Hon 4060 Series Tables"/>
    <n v="268.70400000000001"/>
    <n v="3"/>
    <n v="0.2"/>
    <n v="6.717599999999976"/>
  </r>
  <r>
    <n v="7910"/>
    <x v="3924"/>
    <x v="0"/>
    <x v="275"/>
    <d v="2013-12-08T00:00:00"/>
    <s v="Standard Class"/>
    <x v="742"/>
    <s v="Roger Demir"/>
    <x v="0"/>
    <s v="United States"/>
    <s v="Morgan Hill"/>
    <x v="1"/>
    <n v="95037"/>
    <x v="1"/>
    <s v="OFF-AR-10001662"/>
    <x v="1"/>
    <x v="6"/>
    <s v="Rogers Handheld Barrel Pencil Sharpener"/>
    <n v="21.92"/>
    <n v="8"/>
    <n v="0"/>
    <n v="5.9184000000000019"/>
  </r>
  <r>
    <n v="7911"/>
    <x v="3924"/>
    <x v="0"/>
    <x v="275"/>
    <d v="2013-12-08T00:00:00"/>
    <s v="Standard Class"/>
    <x v="742"/>
    <s v="Roger Demir"/>
    <x v="0"/>
    <s v="United States"/>
    <s v="Morgan Hill"/>
    <x v="1"/>
    <n v="95037"/>
    <x v="1"/>
    <s v="OFF-ST-10001558"/>
    <x v="1"/>
    <x v="4"/>
    <s v="Acco Perma 4000 Stacking Storage Drawers"/>
    <n v="48.72"/>
    <n v="3"/>
    <n v="0"/>
    <n v="7.3079999999999998"/>
  </r>
  <r>
    <n v="7912"/>
    <x v="3924"/>
    <x v="0"/>
    <x v="275"/>
    <d v="2013-12-08T00:00:00"/>
    <s v="Standard Class"/>
    <x v="742"/>
    <s v="Roger Demir"/>
    <x v="0"/>
    <s v="United States"/>
    <s v="Morgan Hill"/>
    <x v="1"/>
    <n v="95037"/>
    <x v="1"/>
    <s v="FUR-BO-10001337"/>
    <x v="0"/>
    <x v="0"/>
    <s v="O'Sullivan Living Dimensions 2-Shelf Bookcases"/>
    <n v="205.666"/>
    <n v="2"/>
    <n v="0.15"/>
    <n v="-12.097999999999999"/>
  </r>
  <r>
    <n v="7913"/>
    <x v="3925"/>
    <x v="0"/>
    <x v="236"/>
    <d v="2013-05-01T00:00:00"/>
    <s v="Second Class"/>
    <x v="262"/>
    <s v="Rob Beeghly"/>
    <x v="0"/>
    <s v="United States"/>
    <s v="Saint Charles"/>
    <x v="10"/>
    <n v="60174"/>
    <x v="2"/>
    <s v="FUR-FU-10001602"/>
    <x v="0"/>
    <x v="5"/>
    <s v="Eldon Delta Triangular Chair Mat, 52&quot; x 58&quot;, Clear"/>
    <n v="30.344000000000001"/>
    <n v="2"/>
    <n v="0.6"/>
    <n v="-31.861200000000004"/>
  </r>
  <r>
    <n v="7914"/>
    <x v="3926"/>
    <x v="3"/>
    <x v="326"/>
    <d v="2014-08-28T00:00:00"/>
    <s v="First Class"/>
    <x v="55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x v="256"/>
    <s v="Steven Roelle"/>
    <x v="2"/>
    <s v="United States"/>
    <s v="New York City"/>
    <x v="15"/>
    <n v="10024"/>
    <x v="3"/>
    <s v="TEC-MA-10003673"/>
    <x v="2"/>
    <x v="15"/>
    <s v="Hewlett-Packard Desktjet 6988DT Refurbished Printer"/>
    <n v="3404.5"/>
    <n v="5"/>
    <n v="0"/>
    <n v="1668.2049999999999"/>
  </r>
  <r>
    <n v="7916"/>
    <x v="3927"/>
    <x v="3"/>
    <x v="46"/>
    <d v="2014-06-22T00:00:00"/>
    <s v="Standard Class"/>
    <x v="256"/>
    <s v="Steven Roelle"/>
    <x v="2"/>
    <s v="United States"/>
    <s v="New York City"/>
    <x v="15"/>
    <n v="10024"/>
    <x v="3"/>
    <s v="TEC-AC-10004992"/>
    <x v="2"/>
    <x v="11"/>
    <s v="Kingston Digital DataTraveler 64GB USB 2.0"/>
    <n v="101.34"/>
    <n v="3"/>
    <n v="0"/>
    <n v="8.1071999999999917"/>
  </r>
  <r>
    <n v="7917"/>
    <x v="3928"/>
    <x v="1"/>
    <x v="312"/>
    <d v="2012-11-24T00:00:00"/>
    <s v="Standard Class"/>
    <x v="285"/>
    <s v="Phillina Ober"/>
    <x v="2"/>
    <s v="United States"/>
    <s v="Philadelphia"/>
    <x v="9"/>
    <n v="19140"/>
    <x v="3"/>
    <s v="FUR-CH-10002880"/>
    <x v="0"/>
    <x v="1"/>
    <s v="Global High-Back Leather Tilter, Burgundy"/>
    <n v="344.37199999999996"/>
    <n v="4"/>
    <n v="0.3"/>
    <n v="-93.472400000000022"/>
  </r>
  <r>
    <n v="7918"/>
    <x v="3929"/>
    <x v="3"/>
    <x v="507"/>
    <d v="2014-09-09T00:00:00"/>
    <s v="Second Class"/>
    <x v="451"/>
    <s v="Julie Kriz"/>
    <x v="2"/>
    <s v="United States"/>
    <s v="Garland"/>
    <x v="5"/>
    <n v="75043"/>
    <x v="2"/>
    <s v="OFF-AR-10000380"/>
    <x v="1"/>
    <x v="6"/>
    <s v="Hunt PowerHouse Electric Pencil Sharpener, Blue"/>
    <n v="30.384"/>
    <n v="1"/>
    <n v="0.2"/>
    <n v="3.7979999999999947"/>
  </r>
  <r>
    <n v="7919"/>
    <x v="3930"/>
    <x v="1"/>
    <x v="433"/>
    <d v="2012-07-08T00:00:00"/>
    <s v="Second Class"/>
    <x v="65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x v="656"/>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x v="656"/>
    <s v="Dean percer"/>
    <x v="2"/>
    <s v="United States"/>
    <s v="Waterbury"/>
    <x v="29"/>
    <n v="6708"/>
    <x v="3"/>
    <s v="TEC-AC-10001090"/>
    <x v="2"/>
    <x v="11"/>
    <s v="Micro Innovations Wireless Classic Keyboard with Mouse"/>
    <n v="59.98"/>
    <n v="2"/>
    <n v="0"/>
    <n v="10.796399999999998"/>
  </r>
  <r>
    <n v="7922"/>
    <x v="3932"/>
    <x v="3"/>
    <x v="677"/>
    <d v="2014-03-18T00:00:00"/>
    <s v="Standard Class"/>
    <x v="677"/>
    <s v="Joy Bell-"/>
    <x v="0"/>
    <s v="United States"/>
    <s v="Columbia"/>
    <x v="39"/>
    <n v="21044"/>
    <x v="3"/>
    <s v="OFF-BI-10002026"/>
    <x v="1"/>
    <x v="8"/>
    <s v="Avery Arch Ring Binders"/>
    <n v="174.3"/>
    <n v="3"/>
    <n v="0"/>
    <n v="81.920999999999992"/>
  </r>
  <r>
    <n v="7923"/>
    <x v="3933"/>
    <x v="3"/>
    <x v="241"/>
    <d v="2014-09-30T00:00:00"/>
    <s v="Standard Class"/>
    <x v="452"/>
    <s v="Paul Prost"/>
    <x v="2"/>
    <s v="United States"/>
    <s v="Hollywood"/>
    <x v="2"/>
    <n v="33021"/>
    <x v="0"/>
    <s v="TEC-PH-10000526"/>
    <x v="2"/>
    <x v="7"/>
    <s v="Vtech CS6719"/>
    <n v="383.96000000000004"/>
    <n v="5"/>
    <n v="0.2"/>
    <n v="38.396000000000015"/>
  </r>
  <r>
    <n v="7924"/>
    <x v="3933"/>
    <x v="3"/>
    <x v="241"/>
    <d v="2014-09-30T00:00:00"/>
    <s v="Standard Class"/>
    <x v="452"/>
    <s v="Paul Prost"/>
    <x v="2"/>
    <s v="United States"/>
    <s v="Hollywood"/>
    <x v="2"/>
    <n v="33021"/>
    <x v="0"/>
    <s v="OFF-BI-10004002"/>
    <x v="1"/>
    <x v="8"/>
    <s v="Wilson Jones International Size A4 Ring Binders"/>
    <n v="15.570000000000004"/>
    <n v="3"/>
    <n v="0.7"/>
    <n v="-11.417999999999999"/>
  </r>
  <r>
    <n v="7925"/>
    <x v="3934"/>
    <x v="0"/>
    <x v="572"/>
    <d v="2013-08-17T00:00:00"/>
    <s v="First Class"/>
    <x v="167"/>
    <s v="Roy Französisch"/>
    <x v="0"/>
    <s v="United States"/>
    <s v="Springfield"/>
    <x v="17"/>
    <n v="22153"/>
    <x v="0"/>
    <s v="OFF-BI-10002309"/>
    <x v="1"/>
    <x v="8"/>
    <s v="Avery Heavy-Duty EZD  Binder With Locking Rings"/>
    <n v="22.32"/>
    <n v="4"/>
    <n v="0"/>
    <n v="10.7136"/>
  </r>
  <r>
    <n v="7926"/>
    <x v="3934"/>
    <x v="0"/>
    <x v="572"/>
    <d v="2013-08-17T00:00:00"/>
    <s v="First Class"/>
    <x v="167"/>
    <s v="Roy Französisch"/>
    <x v="0"/>
    <s v="United States"/>
    <s v="Springfield"/>
    <x v="17"/>
    <n v="22153"/>
    <x v="0"/>
    <s v="OFF-LA-10003923"/>
    <x v="1"/>
    <x v="2"/>
    <s v="Alphabetical Labels for Top Tab Filing"/>
    <n v="103.60000000000001"/>
    <n v="7"/>
    <n v="0"/>
    <n v="51.800000000000004"/>
  </r>
  <r>
    <n v="7927"/>
    <x v="3935"/>
    <x v="3"/>
    <x v="225"/>
    <d v="2014-11-25T00:00:00"/>
    <s v="Second Class"/>
    <x v="542"/>
    <s v="Katharine Harms"/>
    <x v="1"/>
    <s v="United States"/>
    <s v="New York City"/>
    <x v="15"/>
    <n v="10035"/>
    <x v="3"/>
    <s v="TEC-AC-10003433"/>
    <x v="2"/>
    <x v="11"/>
    <s v="Maxell 4.7GB DVD+R 5/Pack"/>
    <n v="2.9699999999999998"/>
    <n v="3"/>
    <n v="0"/>
    <n v="1.3365"/>
  </r>
  <r>
    <n v="7928"/>
    <x v="3935"/>
    <x v="3"/>
    <x v="225"/>
    <d v="2014-11-25T00:00:00"/>
    <s v="Second Class"/>
    <x v="542"/>
    <s v="Katharine Harms"/>
    <x v="1"/>
    <s v="United States"/>
    <s v="New York City"/>
    <x v="15"/>
    <n v="10035"/>
    <x v="3"/>
    <s v="TEC-PH-10001363"/>
    <x v="2"/>
    <x v="7"/>
    <s v="Apple iPhone 5S"/>
    <n v="569.99"/>
    <n v="1"/>
    <n v="0"/>
    <n v="170.99699999999996"/>
  </r>
  <r>
    <n v="7929"/>
    <x v="3935"/>
    <x v="3"/>
    <x v="225"/>
    <d v="2014-11-25T00:00:00"/>
    <s v="Second Class"/>
    <x v="542"/>
    <s v="Katharine Harms"/>
    <x v="1"/>
    <s v="United States"/>
    <s v="New York City"/>
    <x v="15"/>
    <n v="10035"/>
    <x v="3"/>
    <s v="FUR-FU-10000820"/>
    <x v="0"/>
    <x v="5"/>
    <s v="Tensor Brushed Steel Torchiere Floor Lamp"/>
    <n v="50.97"/>
    <n v="3"/>
    <n v="0"/>
    <n v="9.1745999999999981"/>
  </r>
  <r>
    <n v="7930"/>
    <x v="3936"/>
    <x v="3"/>
    <x v="800"/>
    <d v="2014-07-28T00:00:00"/>
    <s v="First Class"/>
    <x v="773"/>
    <s v="Evan Minnotte"/>
    <x v="2"/>
    <s v="United States"/>
    <s v="Dallas"/>
    <x v="5"/>
    <n v="75217"/>
    <x v="2"/>
    <s v="FUR-TA-10004767"/>
    <x v="0"/>
    <x v="3"/>
    <s v="Safco Drafting Table"/>
    <n v="298.11599999999999"/>
    <n v="6"/>
    <n v="0.3"/>
    <n v="-4.2588000000000363"/>
  </r>
  <r>
    <n v="7931"/>
    <x v="3937"/>
    <x v="0"/>
    <x v="869"/>
    <d v="2013-03-28T00:00:00"/>
    <s v="Second Class"/>
    <x v="460"/>
    <s v="Damala Kotsonis"/>
    <x v="1"/>
    <s v="United States"/>
    <s v="New York City"/>
    <x v="15"/>
    <n v="10024"/>
    <x v="3"/>
    <s v="OFF-AR-10001955"/>
    <x v="1"/>
    <x v="6"/>
    <s v="Newell 319"/>
    <n v="59.519999999999996"/>
    <n v="3"/>
    <n v="0"/>
    <n v="17.855999999999995"/>
  </r>
  <r>
    <n v="7932"/>
    <x v="3938"/>
    <x v="0"/>
    <x v="692"/>
    <d v="2013-07-21T00:00:00"/>
    <s v="Standard Class"/>
    <x v="466"/>
    <s v="Mark Cousins"/>
    <x v="1"/>
    <s v="United States"/>
    <s v="Portland"/>
    <x v="21"/>
    <n v="97206"/>
    <x v="1"/>
    <s v="FUR-CH-10004886"/>
    <x v="0"/>
    <x v="1"/>
    <s v="Bevis Steel Folding Chairs"/>
    <n v="230.28000000000003"/>
    <n v="3"/>
    <n v="0.2"/>
    <n v="23.027999999999992"/>
  </r>
  <r>
    <n v="7933"/>
    <x v="3938"/>
    <x v="0"/>
    <x v="692"/>
    <d v="2013-07-21T00:00:00"/>
    <s v="Standard Class"/>
    <x v="466"/>
    <s v="Mark Cousins"/>
    <x v="1"/>
    <s v="United States"/>
    <s v="Portland"/>
    <x v="21"/>
    <n v="97206"/>
    <x v="1"/>
    <s v="OFF-PA-10003641"/>
    <x v="1"/>
    <x v="10"/>
    <s v="Xerox 1909"/>
    <n v="105.52"/>
    <n v="5"/>
    <n v="0.2"/>
    <n v="34.293999999999997"/>
  </r>
  <r>
    <n v="7934"/>
    <x v="3939"/>
    <x v="3"/>
    <x v="629"/>
    <d v="2014-08-25T00:00:00"/>
    <s v="Standard Class"/>
    <x v="459"/>
    <s v="Rick Wilson"/>
    <x v="1"/>
    <s v="United States"/>
    <s v="Brentwood"/>
    <x v="1"/>
    <n v="94513"/>
    <x v="1"/>
    <s v="OFF-EN-10003134"/>
    <x v="1"/>
    <x v="12"/>
    <s v="Staples"/>
    <n v="23.36"/>
    <n v="2"/>
    <n v="0"/>
    <n v="11.68"/>
  </r>
  <r>
    <n v="7935"/>
    <x v="3939"/>
    <x v="3"/>
    <x v="629"/>
    <d v="2014-08-25T00:00:00"/>
    <s v="Standard Class"/>
    <x v="459"/>
    <s v="Rick Wilson"/>
    <x v="1"/>
    <s v="United States"/>
    <s v="Brentwood"/>
    <x v="1"/>
    <n v="94513"/>
    <x v="1"/>
    <s v="TEC-PH-10002564"/>
    <x v="2"/>
    <x v="7"/>
    <s v="OtterBox Defender Series Case - Samsung Galaxy S4"/>
    <n v="71.975999999999999"/>
    <n v="3"/>
    <n v="0.2"/>
    <n v="8.9969999999999892"/>
  </r>
  <r>
    <n v="7936"/>
    <x v="3939"/>
    <x v="3"/>
    <x v="629"/>
    <d v="2014-08-25T00:00:00"/>
    <s v="Standard Class"/>
    <x v="459"/>
    <s v="Rick Wilson"/>
    <x v="1"/>
    <s v="United States"/>
    <s v="Brentwood"/>
    <x v="1"/>
    <n v="94513"/>
    <x v="1"/>
    <s v="OFF-PA-10003893"/>
    <x v="1"/>
    <x v="10"/>
    <s v="Xerox 1962"/>
    <n v="8.56"/>
    <n v="2"/>
    <n v="0"/>
    <n v="3.8519999999999994"/>
  </r>
  <r>
    <n v="7937"/>
    <x v="3939"/>
    <x v="3"/>
    <x v="629"/>
    <d v="2014-08-25T00:00:00"/>
    <s v="Standard Class"/>
    <x v="459"/>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x v="459"/>
    <s v="Rick Wilson"/>
    <x v="1"/>
    <s v="United States"/>
    <s v="Brentwood"/>
    <x v="1"/>
    <n v="94513"/>
    <x v="1"/>
    <s v="OFF-AP-10001058"/>
    <x v="1"/>
    <x v="9"/>
    <s v="Sanyo 2.5 Cubic Foot Mid-Size Office Refrigerators"/>
    <n v="2518.29"/>
    <n v="9"/>
    <n v="0"/>
    <n v="654.7553999999999"/>
  </r>
  <r>
    <n v="7939"/>
    <x v="3939"/>
    <x v="3"/>
    <x v="629"/>
    <d v="2014-08-25T00:00:00"/>
    <s v="Standard Class"/>
    <x v="459"/>
    <s v="Rick Wilson"/>
    <x v="1"/>
    <s v="United States"/>
    <s v="Brentwood"/>
    <x v="1"/>
    <n v="94513"/>
    <x v="1"/>
    <s v="OFF-ST-10001496"/>
    <x v="1"/>
    <x v="4"/>
    <s v="Standard Rollaway File with Lock"/>
    <n v="540.56999999999994"/>
    <n v="3"/>
    <n v="0"/>
    <n v="140.54820000000001"/>
  </r>
  <r>
    <n v="7940"/>
    <x v="3939"/>
    <x v="3"/>
    <x v="629"/>
    <d v="2014-08-25T00:00:00"/>
    <s v="Standard Class"/>
    <x v="459"/>
    <s v="Rick Wilson"/>
    <x v="1"/>
    <s v="United States"/>
    <s v="Brentwood"/>
    <x v="1"/>
    <n v="94513"/>
    <x v="1"/>
    <s v="OFF-BI-10004230"/>
    <x v="1"/>
    <x v="8"/>
    <s v="GBC Recycled Grain Textured Covers"/>
    <n v="221.05600000000001"/>
    <n v="8"/>
    <n v="0.2"/>
    <n v="77.369599999999991"/>
  </r>
  <r>
    <n v="7941"/>
    <x v="3940"/>
    <x v="0"/>
    <x v="882"/>
    <d v="2013-12-18T00:00:00"/>
    <s v="First Class"/>
    <x v="103"/>
    <s v="David Smith"/>
    <x v="1"/>
    <s v="United States"/>
    <s v="San Diego"/>
    <x v="1"/>
    <n v="92037"/>
    <x v="1"/>
    <s v="FUR-CH-10001146"/>
    <x v="0"/>
    <x v="1"/>
    <s v="Global Task Chair, Black"/>
    <n v="81.424000000000007"/>
    <n v="2"/>
    <n v="0.2"/>
    <n v="-9.1601999999999961"/>
  </r>
  <r>
    <n v="7942"/>
    <x v="3940"/>
    <x v="0"/>
    <x v="882"/>
    <d v="2013-12-18T00:00:00"/>
    <s v="First Class"/>
    <x v="103"/>
    <s v="David Smith"/>
    <x v="1"/>
    <s v="United States"/>
    <s v="San Diego"/>
    <x v="1"/>
    <n v="92037"/>
    <x v="1"/>
    <s v="OFF-ST-10001590"/>
    <x v="1"/>
    <x v="4"/>
    <s v="Tenex Personal Project File with Scoop Front Design, Black"/>
    <n v="134.80000000000001"/>
    <n v="10"/>
    <n v="0"/>
    <n v="35.047999999999995"/>
  </r>
  <r>
    <n v="7943"/>
    <x v="3941"/>
    <x v="3"/>
    <x v="53"/>
    <d v="2015-01-02T00:00:00"/>
    <s v="Standard Class"/>
    <x v="315"/>
    <s v="Guy Armstrong"/>
    <x v="0"/>
    <s v="United States"/>
    <s v="Dallas"/>
    <x v="5"/>
    <n v="75081"/>
    <x v="2"/>
    <s v="OFF-BI-10003684"/>
    <x v="1"/>
    <x v="8"/>
    <s v="Wilson Jones Legal Size Ring Binders"/>
    <n v="39.581999999999987"/>
    <n v="9"/>
    <n v="0.8"/>
    <n v="-59.372999999999976"/>
  </r>
  <r>
    <n v="7944"/>
    <x v="3941"/>
    <x v="3"/>
    <x v="53"/>
    <d v="2015-01-02T00:00:00"/>
    <s v="Standard Class"/>
    <x v="315"/>
    <s v="Guy Armstrong"/>
    <x v="0"/>
    <s v="United States"/>
    <s v="Dallas"/>
    <x v="5"/>
    <n v="75081"/>
    <x v="2"/>
    <s v="OFF-SU-10000946"/>
    <x v="1"/>
    <x v="14"/>
    <s v="Staples"/>
    <n v="44.688000000000002"/>
    <n v="7"/>
    <n v="0.2"/>
    <n v="5.0273999999999965"/>
  </r>
  <r>
    <n v="7945"/>
    <x v="3941"/>
    <x v="3"/>
    <x v="53"/>
    <d v="2015-01-02T00:00:00"/>
    <s v="Standard Class"/>
    <x v="315"/>
    <s v="Guy Armstrong"/>
    <x v="0"/>
    <s v="United States"/>
    <s v="Dallas"/>
    <x v="5"/>
    <n v="75081"/>
    <x v="2"/>
    <s v="OFF-AR-10001615"/>
    <x v="1"/>
    <x v="6"/>
    <s v="Newell 34"/>
    <n v="31.744"/>
    <n v="2"/>
    <n v="0.2"/>
    <n v="2.3808000000000007"/>
  </r>
  <r>
    <n v="7946"/>
    <x v="3941"/>
    <x v="3"/>
    <x v="53"/>
    <d v="2015-01-02T00:00:00"/>
    <s v="Standard Class"/>
    <x v="315"/>
    <s v="Guy Armstrong"/>
    <x v="0"/>
    <s v="United States"/>
    <s v="Dallas"/>
    <x v="5"/>
    <n v="75081"/>
    <x v="2"/>
    <s v="OFF-BI-10001597"/>
    <x v="1"/>
    <x v="8"/>
    <s v="Wilson Jones Ledger-Size, Piano-Hinge Binder, 2&quot;, Blue"/>
    <n v="40.97999999999999"/>
    <n v="5"/>
    <n v="0.8"/>
    <n v="-65.567999999999998"/>
  </r>
  <r>
    <n v="7947"/>
    <x v="3941"/>
    <x v="3"/>
    <x v="53"/>
    <d v="2015-01-02T00:00:00"/>
    <s v="Standard Class"/>
    <x v="315"/>
    <s v="Guy Armstrong"/>
    <x v="0"/>
    <s v="United States"/>
    <s v="Dallas"/>
    <x v="5"/>
    <n v="75081"/>
    <x v="2"/>
    <s v="OFF-BI-10001116"/>
    <x v="1"/>
    <x v="8"/>
    <s v="Wilson Jones 1&quot; Hanging DublLock Ring Binders"/>
    <n v="3.1679999999999993"/>
    <n v="3"/>
    <n v="0.8"/>
    <n v="-5.0687999999999995"/>
  </r>
  <r>
    <n v="7948"/>
    <x v="3942"/>
    <x v="2"/>
    <x v="72"/>
    <d v="2011-03-05T00:00:00"/>
    <s v="Standard Class"/>
    <x v="618"/>
    <s v="Shahid Collister"/>
    <x v="0"/>
    <s v="United States"/>
    <s v="El Paso"/>
    <x v="5"/>
    <n v="79907"/>
    <x v="2"/>
    <s v="OFF-FA-10004395"/>
    <x v="1"/>
    <x v="13"/>
    <s v="Plymouth Boxed Rubber Bands by Plymouth"/>
    <n v="18.84"/>
    <n v="5"/>
    <n v="0.2"/>
    <n v="-3.5324999999999998"/>
  </r>
  <r>
    <n v="7949"/>
    <x v="3942"/>
    <x v="2"/>
    <x v="72"/>
    <d v="2011-03-05T00:00:00"/>
    <s v="Standard Class"/>
    <x v="618"/>
    <s v="Shahid Collister"/>
    <x v="0"/>
    <s v="United States"/>
    <s v="El Paso"/>
    <x v="5"/>
    <n v="79907"/>
    <x v="2"/>
    <s v="FUR-CH-10001270"/>
    <x v="0"/>
    <x v="1"/>
    <s v="Harbour Creations Steel Folding Chair"/>
    <n v="362.24999999999994"/>
    <n v="6"/>
    <n v="0.3"/>
    <n v="0"/>
  </r>
  <r>
    <n v="7950"/>
    <x v="3942"/>
    <x v="2"/>
    <x v="72"/>
    <d v="2011-03-05T00:00:00"/>
    <s v="Standard Class"/>
    <x v="618"/>
    <s v="Shahid Collister"/>
    <x v="0"/>
    <s v="United States"/>
    <s v="El Paso"/>
    <x v="5"/>
    <n v="79907"/>
    <x v="2"/>
    <s v="FUR-FU-10001095"/>
    <x v="0"/>
    <x v="5"/>
    <s v="DAX Black Cherry Wood-Tone Poster Frame"/>
    <n v="63.552000000000007"/>
    <n v="6"/>
    <n v="0.6"/>
    <n v="-34.953600000000002"/>
  </r>
  <r>
    <n v="7951"/>
    <x v="3942"/>
    <x v="2"/>
    <x v="72"/>
    <d v="2011-03-05T00:00:00"/>
    <s v="Standard Class"/>
    <x v="618"/>
    <s v="Shahid Collister"/>
    <x v="0"/>
    <s v="United States"/>
    <s v="El Paso"/>
    <x v="5"/>
    <n v="79907"/>
    <x v="2"/>
    <s v="OFF-ST-10001469"/>
    <x v="1"/>
    <x v="4"/>
    <s v="Fellowes Bankers Box Recycled Super Stor/Drawer"/>
    <n v="129.55199999999999"/>
    <n v="3"/>
    <n v="0.2"/>
    <n v="-22.671600000000005"/>
  </r>
  <r>
    <n v="7952"/>
    <x v="3943"/>
    <x v="1"/>
    <x v="902"/>
    <d v="2012-11-24T00:00:00"/>
    <s v="Standard Class"/>
    <x v="44"/>
    <s v="Katherine Ducich"/>
    <x v="0"/>
    <s v="United States"/>
    <s v="New York City"/>
    <x v="15"/>
    <n v="10035"/>
    <x v="3"/>
    <s v="OFF-BI-10003196"/>
    <x v="1"/>
    <x v="8"/>
    <s v="Accohide Poly Flexible Ring Binders"/>
    <n v="5.9840000000000009"/>
    <n v="2"/>
    <n v="0.2"/>
    <n v="2.2439999999999998"/>
  </r>
  <r>
    <n v="7953"/>
    <x v="3943"/>
    <x v="1"/>
    <x v="902"/>
    <d v="2012-11-24T00:00:00"/>
    <s v="Standard Class"/>
    <x v="44"/>
    <s v="Katherine Ducich"/>
    <x v="0"/>
    <s v="United States"/>
    <s v="New York City"/>
    <x v="15"/>
    <n v="10035"/>
    <x v="3"/>
    <s v="TEC-PH-10002200"/>
    <x v="2"/>
    <x v="7"/>
    <s v="Aastra 6757i CT Wireless VoIP phone"/>
    <n v="861.76"/>
    <n v="4"/>
    <n v="0"/>
    <n v="249.91039999999998"/>
  </r>
  <r>
    <n v="7954"/>
    <x v="3944"/>
    <x v="2"/>
    <x v="470"/>
    <d v="2011-04-06T00:00:00"/>
    <s v="Standard Class"/>
    <x v="542"/>
    <s v="Katharine Harms"/>
    <x v="1"/>
    <s v="United States"/>
    <s v="Revere"/>
    <x v="31"/>
    <n v="2151"/>
    <x v="3"/>
    <s v="OFF-ST-10000636"/>
    <x v="1"/>
    <x v="4"/>
    <s v="Rogers Profile Extra Capacity Storage Tub"/>
    <n v="66.959999999999994"/>
    <n v="4"/>
    <n v="0"/>
    <n v="2.6783999999999963"/>
  </r>
  <r>
    <n v="7955"/>
    <x v="3944"/>
    <x v="2"/>
    <x v="470"/>
    <d v="2011-04-06T00:00:00"/>
    <s v="Standard Class"/>
    <x v="542"/>
    <s v="Katharine Harms"/>
    <x v="1"/>
    <s v="United States"/>
    <s v="Revere"/>
    <x v="31"/>
    <n v="2151"/>
    <x v="3"/>
    <s v="OFF-BI-10000145"/>
    <x v="1"/>
    <x v="8"/>
    <s v="Zipper Ring Binder Pockets"/>
    <n v="6.24"/>
    <n v="2"/>
    <n v="0"/>
    <n v="3.0575999999999999"/>
  </r>
  <r>
    <n v="7956"/>
    <x v="3945"/>
    <x v="3"/>
    <x v="361"/>
    <d v="2014-10-11T00:00:00"/>
    <s v="Standard Class"/>
    <x v="55"/>
    <s v="Greg Guthrie"/>
    <x v="1"/>
    <s v="United States"/>
    <s v="Chico"/>
    <x v="1"/>
    <n v="95928"/>
    <x v="1"/>
    <s v="FUR-CH-10001190"/>
    <x v="0"/>
    <x v="1"/>
    <s v="Global Deluxe High-Back Office Chair in Storm"/>
    <n v="435.16800000000006"/>
    <n v="4"/>
    <n v="0.2"/>
    <n v="-59.835600000000042"/>
  </r>
  <r>
    <n v="7957"/>
    <x v="3945"/>
    <x v="3"/>
    <x v="361"/>
    <d v="2014-10-11T00:00:00"/>
    <s v="Standard Class"/>
    <x v="55"/>
    <s v="Greg Guthrie"/>
    <x v="1"/>
    <s v="United States"/>
    <s v="Chico"/>
    <x v="1"/>
    <n v="95928"/>
    <x v="1"/>
    <s v="OFF-FA-10002780"/>
    <x v="1"/>
    <x v="13"/>
    <s v="Staples"/>
    <n v="14.9"/>
    <n v="5"/>
    <n v="0"/>
    <n v="6.8539999999999992"/>
  </r>
  <r>
    <n v="7958"/>
    <x v="3945"/>
    <x v="3"/>
    <x v="361"/>
    <d v="2014-10-11T00:00:00"/>
    <s v="Standard Class"/>
    <x v="55"/>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x v="55"/>
    <s v="Greg Guthrie"/>
    <x v="1"/>
    <s v="United States"/>
    <s v="Chico"/>
    <x v="1"/>
    <n v="95928"/>
    <x v="1"/>
    <s v="FUR-FU-10004666"/>
    <x v="0"/>
    <x v="5"/>
    <s v="DAX Clear Channel Poster Frame"/>
    <n v="72.900000000000006"/>
    <n v="5"/>
    <n v="0"/>
    <n v="26.973000000000003"/>
  </r>
  <r>
    <n v="7960"/>
    <x v="3945"/>
    <x v="3"/>
    <x v="361"/>
    <d v="2014-10-11T00:00:00"/>
    <s v="Standard Class"/>
    <x v="55"/>
    <s v="Greg Guthrie"/>
    <x v="1"/>
    <s v="United States"/>
    <s v="Chico"/>
    <x v="1"/>
    <n v="95928"/>
    <x v="1"/>
    <s v="FUR-TA-10004086"/>
    <x v="0"/>
    <x v="3"/>
    <s v="KI Adjustable-Height Table"/>
    <n v="206.35200000000003"/>
    <n v="3"/>
    <n v="0.2"/>
    <n v="5.1587999999999852"/>
  </r>
  <r>
    <n v="7961"/>
    <x v="3945"/>
    <x v="3"/>
    <x v="361"/>
    <d v="2014-10-11T00:00:00"/>
    <s v="Standard Class"/>
    <x v="55"/>
    <s v="Greg Guthrie"/>
    <x v="1"/>
    <s v="United States"/>
    <s v="Chico"/>
    <x v="1"/>
    <n v="95928"/>
    <x v="1"/>
    <s v="TEC-PH-10000702"/>
    <x v="2"/>
    <x v="7"/>
    <s v="Square Credit Card Reader, 4 1/2&quot; x 4 1/2&quot; x 1&quot;, White"/>
    <n v="7.9920000000000009"/>
    <n v="1"/>
    <n v="0.2"/>
    <n v="2.6972999999999994"/>
  </r>
  <r>
    <n v="7962"/>
    <x v="3946"/>
    <x v="3"/>
    <x v="551"/>
    <d v="2014-11-24T00:00:00"/>
    <s v="Second Class"/>
    <x v="40"/>
    <s v="Jim Sink"/>
    <x v="1"/>
    <s v="United States"/>
    <s v="Miramar"/>
    <x v="2"/>
    <n v="33023"/>
    <x v="0"/>
    <s v="OFF-ST-10002301"/>
    <x v="1"/>
    <x v="4"/>
    <s v="Tennsco Commercial Shelving"/>
    <n v="81.360000000000014"/>
    <n v="5"/>
    <n v="0.2"/>
    <n v="-19.323000000000011"/>
  </r>
  <r>
    <n v="7963"/>
    <x v="3946"/>
    <x v="3"/>
    <x v="551"/>
    <d v="2014-11-24T00:00:00"/>
    <s v="Second Class"/>
    <x v="40"/>
    <s v="Jim Sink"/>
    <x v="1"/>
    <s v="United States"/>
    <s v="Miramar"/>
    <x v="2"/>
    <n v="33023"/>
    <x v="0"/>
    <s v="OFF-BI-10001636"/>
    <x v="1"/>
    <x v="8"/>
    <s v="Ibico Plastic and Wire Spiral Binding Combs"/>
    <n v="20.232000000000003"/>
    <n v="8"/>
    <n v="0.7"/>
    <n v="-16.185600000000001"/>
  </r>
  <r>
    <n v="7964"/>
    <x v="3946"/>
    <x v="3"/>
    <x v="551"/>
    <d v="2014-11-24T00:00:00"/>
    <s v="Second Class"/>
    <x v="40"/>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x v="40"/>
    <s v="Jim Sink"/>
    <x v="1"/>
    <s v="United States"/>
    <s v="Miramar"/>
    <x v="2"/>
    <n v="33023"/>
    <x v="0"/>
    <s v="OFF-PA-10004609"/>
    <x v="1"/>
    <x v="10"/>
    <s v="Xerox 221"/>
    <n v="20.736000000000004"/>
    <n v="4"/>
    <n v="0.2"/>
    <n v="7.2576000000000001"/>
  </r>
  <r>
    <n v="7966"/>
    <x v="3946"/>
    <x v="3"/>
    <x v="551"/>
    <d v="2014-11-24T00:00:00"/>
    <s v="Second Class"/>
    <x v="40"/>
    <s v="Jim Sink"/>
    <x v="1"/>
    <s v="United States"/>
    <s v="Miramar"/>
    <x v="2"/>
    <n v="33023"/>
    <x v="0"/>
    <s v="OFF-PA-10003309"/>
    <x v="1"/>
    <x v="10"/>
    <s v="Xerox 211"/>
    <n v="41.472000000000008"/>
    <n v="8"/>
    <n v="0.2"/>
    <n v="14.5152"/>
  </r>
  <r>
    <n v="7967"/>
    <x v="3947"/>
    <x v="1"/>
    <x v="391"/>
    <d v="2012-03-30T00:00:00"/>
    <s v="Standard Class"/>
    <x v="162"/>
    <s v="Bart Pistole"/>
    <x v="1"/>
    <s v="United States"/>
    <s v="Los Angeles"/>
    <x v="1"/>
    <n v="90049"/>
    <x v="1"/>
    <s v="OFF-PA-10000380"/>
    <x v="1"/>
    <x v="10"/>
    <s v="REDIFORM Incoming/Outgoing Call Register, 11&quot; X 8 1/2&quot;, 100 Messages"/>
    <n v="33.36"/>
    <n v="4"/>
    <n v="0"/>
    <n v="16.68"/>
  </r>
  <r>
    <n v="7968"/>
    <x v="3948"/>
    <x v="0"/>
    <x v="1155"/>
    <d v="2013-10-13T00:00:00"/>
    <s v="First Class"/>
    <x v="566"/>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x v="566"/>
    <s v="Corey Catlett"/>
    <x v="1"/>
    <s v="United States"/>
    <s v="Denver"/>
    <x v="22"/>
    <n v="80219"/>
    <x v="1"/>
    <s v="TEC-PH-10002583"/>
    <x v="2"/>
    <x v="7"/>
    <s v="iOttie HLCRIO102 Car Mount"/>
    <n v="15.991999999999999"/>
    <n v="1"/>
    <n v="0.2"/>
    <n v="-2.9985000000000022"/>
  </r>
  <r>
    <n v="7970"/>
    <x v="3948"/>
    <x v="0"/>
    <x v="1155"/>
    <d v="2013-10-13T00:00:00"/>
    <s v="First Class"/>
    <x v="566"/>
    <s v="Corey Catlett"/>
    <x v="1"/>
    <s v="United States"/>
    <s v="Denver"/>
    <x v="22"/>
    <n v="80219"/>
    <x v="1"/>
    <s v="FUR-CH-10004853"/>
    <x v="0"/>
    <x v="1"/>
    <s v="Global Manager's Adjustable Task Chair, Storm"/>
    <n v="120.78399999999999"/>
    <n v="1"/>
    <n v="0.2"/>
    <n v="13.588199999999986"/>
  </r>
  <r>
    <n v="7971"/>
    <x v="3949"/>
    <x v="1"/>
    <x v="748"/>
    <d v="2012-08-20T00:00:00"/>
    <s v="Standard Class"/>
    <x v="133"/>
    <s v="Sung Pak"/>
    <x v="1"/>
    <s v="United States"/>
    <s v="Philadelphia"/>
    <x v="9"/>
    <n v="19134"/>
    <x v="3"/>
    <s v="TEC-PH-10003580"/>
    <x v="2"/>
    <x v="7"/>
    <s v="Cisco IP Phone 7961G-GE VoIP phone"/>
    <n v="519.79200000000003"/>
    <n v="4"/>
    <n v="0.4"/>
    <n v="-112.62159999999994"/>
  </r>
  <r>
    <n v="7972"/>
    <x v="3949"/>
    <x v="1"/>
    <x v="748"/>
    <d v="2012-08-20T00:00:00"/>
    <s v="Standard Class"/>
    <x v="133"/>
    <s v="Sung Pak"/>
    <x v="1"/>
    <s v="United States"/>
    <s v="Philadelphia"/>
    <x v="9"/>
    <n v="19134"/>
    <x v="3"/>
    <s v="TEC-AC-10004227"/>
    <x v="2"/>
    <x v="11"/>
    <s v="SanDisk Ultra 16 GB MicroSDHC Class 10 Memory Card"/>
    <n v="31.176000000000002"/>
    <n v="3"/>
    <n v="0.2"/>
    <n v="-5.4558000000000035"/>
  </r>
  <r>
    <n v="7973"/>
    <x v="3949"/>
    <x v="1"/>
    <x v="748"/>
    <d v="2012-08-20T00:00:00"/>
    <s v="Standard Class"/>
    <x v="133"/>
    <s v="Sung Pak"/>
    <x v="1"/>
    <s v="United States"/>
    <s v="Philadelphia"/>
    <x v="9"/>
    <n v="19134"/>
    <x v="3"/>
    <s v="OFF-PA-10002787"/>
    <x v="1"/>
    <x v="10"/>
    <s v="Xerox 227"/>
    <n v="10.368000000000002"/>
    <n v="2"/>
    <n v="0.2"/>
    <n v="3.6288"/>
  </r>
  <r>
    <n v="7974"/>
    <x v="3949"/>
    <x v="1"/>
    <x v="748"/>
    <d v="2012-08-20T00:00:00"/>
    <s v="Standard Class"/>
    <x v="133"/>
    <s v="Sung Pak"/>
    <x v="1"/>
    <s v="United States"/>
    <s v="Philadelphia"/>
    <x v="9"/>
    <n v="19134"/>
    <x v="3"/>
    <s v="OFF-BI-10003981"/>
    <x v="1"/>
    <x v="8"/>
    <s v="Avery Durable Plastic 1&quot; Binders"/>
    <n v="2.7240000000000006"/>
    <n v="2"/>
    <n v="0.7"/>
    <n v="-1.9067999999999996"/>
  </r>
  <r>
    <n v="7975"/>
    <x v="3949"/>
    <x v="1"/>
    <x v="748"/>
    <d v="2012-08-20T00:00:00"/>
    <s v="Standard Class"/>
    <x v="133"/>
    <s v="Sung Pak"/>
    <x v="1"/>
    <s v="United States"/>
    <s v="Philadelphia"/>
    <x v="9"/>
    <n v="19134"/>
    <x v="3"/>
    <s v="FUR-FU-10001488"/>
    <x v="0"/>
    <x v="5"/>
    <s v="Tenex 46&quot; x 60&quot; Computer Anti-Static Chairmat, Rectangular Shaped"/>
    <n v="254.35200000000003"/>
    <n v="3"/>
    <n v="0.2"/>
    <n v="0"/>
  </r>
  <r>
    <n v="7976"/>
    <x v="3949"/>
    <x v="1"/>
    <x v="748"/>
    <d v="2012-08-20T00:00:00"/>
    <s v="Standard Class"/>
    <x v="133"/>
    <s v="Sung Pak"/>
    <x v="1"/>
    <s v="United States"/>
    <s v="Philadelphia"/>
    <x v="9"/>
    <n v="19134"/>
    <x v="3"/>
    <s v="OFF-BI-10003727"/>
    <x v="1"/>
    <x v="8"/>
    <s v="Avery Durable Slant Ring Binders With Label Holder"/>
    <n v="3.762"/>
    <n v="3"/>
    <n v="0.7"/>
    <n v="-2.758799999999999"/>
  </r>
  <r>
    <n v="7977"/>
    <x v="3949"/>
    <x v="1"/>
    <x v="748"/>
    <d v="2012-08-20T00:00:00"/>
    <s v="Standard Class"/>
    <x v="133"/>
    <s v="Sung Pak"/>
    <x v="1"/>
    <s v="United States"/>
    <s v="Philadelphia"/>
    <x v="9"/>
    <n v="19134"/>
    <x v="3"/>
    <s v="OFF-PA-10000130"/>
    <x v="1"/>
    <x v="10"/>
    <s v="Xerox 199"/>
    <n v="10.272000000000002"/>
    <n v="3"/>
    <n v="0.2"/>
    <n v="3.2099999999999982"/>
  </r>
  <r>
    <n v="7978"/>
    <x v="3950"/>
    <x v="2"/>
    <x v="1178"/>
    <d v="2011-06-05T00:00:00"/>
    <s v="Standard Class"/>
    <x v="600"/>
    <s v="Jim Karlsson"/>
    <x v="0"/>
    <s v="United States"/>
    <s v="Jackson"/>
    <x v="35"/>
    <n v="39212"/>
    <x v="0"/>
    <s v="TEC-PH-10002680"/>
    <x v="2"/>
    <x v="7"/>
    <s v="Samsung Galaxy Note 3"/>
    <n v="659.97"/>
    <n v="3"/>
    <n v="0"/>
    <n v="197.99099999999996"/>
  </r>
  <r>
    <n v="7979"/>
    <x v="3950"/>
    <x v="2"/>
    <x v="1178"/>
    <d v="2011-06-05T00:00:00"/>
    <s v="Standard Class"/>
    <x v="600"/>
    <s v="Jim Karlsson"/>
    <x v="0"/>
    <s v="United States"/>
    <s v="Jackson"/>
    <x v="35"/>
    <n v="39212"/>
    <x v="0"/>
    <s v="TEC-PH-10002538"/>
    <x v="2"/>
    <x v="7"/>
    <s v="Grandstream GXP1160 VoIP phone"/>
    <n v="113.72999999999999"/>
    <n v="3"/>
    <n v="0"/>
    <n v="32.981699999999989"/>
  </r>
  <r>
    <n v="7980"/>
    <x v="3951"/>
    <x v="1"/>
    <x v="375"/>
    <d v="2012-08-31T00:00:00"/>
    <s v="Standard Class"/>
    <x v="385"/>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x v="24"/>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x v="11"/>
    <s v="Sandra Flanagan"/>
    <x v="0"/>
    <s v="United States"/>
    <s v="Clifton"/>
    <x v="30"/>
    <n v="7011"/>
    <x v="3"/>
    <s v="OFF-AP-10004532"/>
    <x v="1"/>
    <x v="9"/>
    <s v="Kensington 6 Outlet Guardian Standard Surge Protector"/>
    <n v="81.92"/>
    <n v="4"/>
    <n v="0"/>
    <n v="22.118400000000001"/>
  </r>
  <r>
    <n v="7983"/>
    <x v="3953"/>
    <x v="2"/>
    <x v="1076"/>
    <d v="2011-09-13T00:00:00"/>
    <s v="First Class"/>
    <x v="11"/>
    <s v="Sandra Flanagan"/>
    <x v="0"/>
    <s v="United States"/>
    <s v="Clifton"/>
    <x v="30"/>
    <n v="7011"/>
    <x v="3"/>
    <s v="FUR-FU-10001986"/>
    <x v="0"/>
    <x v="5"/>
    <s v="Dana Fluorescent Magnifying Lamp, White, 36&quot;"/>
    <n v="254.89999999999998"/>
    <n v="5"/>
    <n v="0"/>
    <n v="76.469999999999985"/>
  </r>
  <r>
    <n v="7984"/>
    <x v="3954"/>
    <x v="3"/>
    <x v="203"/>
    <d v="2014-01-26T00:00:00"/>
    <s v="Second Class"/>
    <x v="553"/>
    <s v="Edward Hooks"/>
    <x v="1"/>
    <s v="United States"/>
    <s v="Chicago"/>
    <x v="10"/>
    <n v="60623"/>
    <x v="2"/>
    <s v="OFF-FA-10002975"/>
    <x v="1"/>
    <x v="13"/>
    <s v="Staples"/>
    <n v="15.120000000000001"/>
    <n v="5"/>
    <n v="0.2"/>
    <n v="4.9139999999999988"/>
  </r>
  <r>
    <n v="7985"/>
    <x v="3954"/>
    <x v="3"/>
    <x v="203"/>
    <d v="2014-01-26T00:00:00"/>
    <s v="Second Class"/>
    <x v="553"/>
    <s v="Edward Hooks"/>
    <x v="1"/>
    <s v="United States"/>
    <s v="Chicago"/>
    <x v="10"/>
    <n v="60623"/>
    <x v="2"/>
    <s v="OFF-AR-10003481"/>
    <x v="1"/>
    <x v="6"/>
    <s v="Newell 348"/>
    <n v="7.8719999999999999"/>
    <n v="3"/>
    <n v="0.2"/>
    <n v="0.88559999999999883"/>
  </r>
  <r>
    <n v="7986"/>
    <x v="3955"/>
    <x v="0"/>
    <x v="438"/>
    <d v="2013-04-25T00:00:00"/>
    <s v="First Class"/>
    <x v="35"/>
    <s v="Duane Noonan"/>
    <x v="0"/>
    <s v="United States"/>
    <s v="Seattle"/>
    <x v="4"/>
    <n v="98115"/>
    <x v="1"/>
    <s v="OFF-BI-10004967"/>
    <x v="1"/>
    <x v="8"/>
    <s v="Round Ring Binders"/>
    <n v="8.32"/>
    <n v="5"/>
    <n v="0.2"/>
    <n v="2.8079999999999998"/>
  </r>
  <r>
    <n v="7987"/>
    <x v="3956"/>
    <x v="0"/>
    <x v="1180"/>
    <d v="2013-07-24T00:00:00"/>
    <s v="Second Class"/>
    <x v="307"/>
    <s v="Pauline Johnson"/>
    <x v="0"/>
    <s v="United States"/>
    <s v="Long Beach"/>
    <x v="15"/>
    <n v="11561"/>
    <x v="3"/>
    <s v="TEC-PH-10003589"/>
    <x v="2"/>
    <x v="7"/>
    <s v="invisibleSHIELD by ZAGG Smudge-Free Screen Protector"/>
    <n v="89.949999999999989"/>
    <n v="5"/>
    <n v="0"/>
    <n v="43.175999999999995"/>
  </r>
  <r>
    <n v="7988"/>
    <x v="3957"/>
    <x v="0"/>
    <x v="828"/>
    <d v="2013-08-30T00:00:00"/>
    <s v="Standard Class"/>
    <x v="15"/>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x v="15"/>
    <s v="Matt Abelman"/>
    <x v="2"/>
    <s v="United States"/>
    <s v="Sheboygan"/>
    <x v="6"/>
    <n v="53081"/>
    <x v="2"/>
    <s v="OFF-LA-10003537"/>
    <x v="1"/>
    <x v="2"/>
    <s v="Avery 515"/>
    <n v="37.589999999999996"/>
    <n v="3"/>
    <n v="0"/>
    <n v="17.667299999999997"/>
  </r>
  <r>
    <n v="7990"/>
    <x v="3957"/>
    <x v="0"/>
    <x v="828"/>
    <d v="2013-08-30T00:00:00"/>
    <s v="Standard Class"/>
    <x v="15"/>
    <s v="Matt Abelman"/>
    <x v="2"/>
    <s v="United States"/>
    <s v="Sheboygan"/>
    <x v="6"/>
    <n v="53081"/>
    <x v="2"/>
    <s v="OFF-ST-10002406"/>
    <x v="1"/>
    <x v="4"/>
    <s v="Pizazz Global Quick File"/>
    <n v="14.97"/>
    <n v="1"/>
    <n v="0"/>
    <n v="4.1916000000000011"/>
  </r>
  <r>
    <n v="7991"/>
    <x v="3957"/>
    <x v="0"/>
    <x v="828"/>
    <d v="2013-08-30T00:00:00"/>
    <s v="Standard Class"/>
    <x v="15"/>
    <s v="Matt Abelman"/>
    <x v="2"/>
    <s v="United States"/>
    <s v="Sheboygan"/>
    <x v="6"/>
    <n v="53081"/>
    <x v="2"/>
    <s v="TEC-AC-10003433"/>
    <x v="2"/>
    <x v="11"/>
    <s v="Maxell 4.7GB DVD+R 5/Pack"/>
    <n v="1.98"/>
    <n v="2"/>
    <n v="0"/>
    <n v="0.89100000000000001"/>
  </r>
  <r>
    <n v="7992"/>
    <x v="3958"/>
    <x v="0"/>
    <x v="403"/>
    <d v="2013-06-18T00:00:00"/>
    <s v="First Class"/>
    <x v="718"/>
    <s v="Vivian Mathis"/>
    <x v="0"/>
    <s v="United States"/>
    <s v="Boca Raton"/>
    <x v="2"/>
    <n v="33433"/>
    <x v="0"/>
    <s v="OFF-BI-10002082"/>
    <x v="1"/>
    <x v="8"/>
    <s v="GBC Twin Loop Wire Binding Elements"/>
    <n v="39.936000000000007"/>
    <n v="4"/>
    <n v="0.7"/>
    <n v="-26.623999999999995"/>
  </r>
  <r>
    <n v="7993"/>
    <x v="3958"/>
    <x v="0"/>
    <x v="403"/>
    <d v="2013-06-18T00:00:00"/>
    <s v="First Class"/>
    <x v="718"/>
    <s v="Vivian Mathis"/>
    <x v="0"/>
    <s v="United States"/>
    <s v="Boca Raton"/>
    <x v="2"/>
    <n v="33433"/>
    <x v="0"/>
    <s v="TEC-AC-10000521"/>
    <x v="2"/>
    <x v="11"/>
    <s v="Verbatim Slim CD and DVD Storage Cases, 50/Pack"/>
    <n v="18.463999999999999"/>
    <n v="2"/>
    <n v="0.2"/>
    <n v="2.3079999999999998"/>
  </r>
  <r>
    <n v="7994"/>
    <x v="3959"/>
    <x v="1"/>
    <x v="312"/>
    <d v="2012-11-23T00:00:00"/>
    <s v="Second Class"/>
    <x v="514"/>
    <s v="Michelle Moray"/>
    <x v="0"/>
    <s v="United States"/>
    <s v="Aurora"/>
    <x v="22"/>
    <n v="80013"/>
    <x v="1"/>
    <s v="OFF-BI-10001982"/>
    <x v="1"/>
    <x v="8"/>
    <s v="Wilson Jones Custom Binder Spines &amp; Labels"/>
    <n v="4.8960000000000008"/>
    <n v="3"/>
    <n v="0.7"/>
    <n v="-3.4271999999999991"/>
  </r>
  <r>
    <n v="7995"/>
    <x v="3959"/>
    <x v="1"/>
    <x v="312"/>
    <d v="2012-11-23T00:00:00"/>
    <s v="Second Class"/>
    <x v="514"/>
    <s v="Michelle Moray"/>
    <x v="0"/>
    <s v="United States"/>
    <s v="Aurora"/>
    <x v="22"/>
    <n v="80013"/>
    <x v="1"/>
    <s v="FUR-BO-10002268"/>
    <x v="0"/>
    <x v="0"/>
    <s v="Sauder Barrister Bookcases"/>
    <n v="145.76400000000001"/>
    <n v="6"/>
    <n v="0.7"/>
    <n v="-247.79879999999997"/>
  </r>
  <r>
    <n v="7996"/>
    <x v="3959"/>
    <x v="1"/>
    <x v="312"/>
    <d v="2012-11-23T00:00:00"/>
    <s v="Second Class"/>
    <x v="514"/>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x v="615"/>
    <s v="Clay Rozendal"/>
    <x v="2"/>
    <s v="United States"/>
    <s v="San Diego"/>
    <x v="1"/>
    <n v="92037"/>
    <x v="1"/>
    <s v="TEC-AC-10004469"/>
    <x v="2"/>
    <x v="11"/>
    <s v="Microsoft Sculpt Comfort Mouse"/>
    <n v="199.75"/>
    <n v="5"/>
    <n v="0"/>
    <n v="87.890000000000015"/>
  </r>
  <r>
    <n v="7998"/>
    <x v="3960"/>
    <x v="3"/>
    <x v="132"/>
    <d v="2014-11-06T00:00:00"/>
    <s v="First Class"/>
    <x v="615"/>
    <s v="Clay Rozendal"/>
    <x v="2"/>
    <s v="United States"/>
    <s v="San Diego"/>
    <x v="1"/>
    <n v="92037"/>
    <x v="1"/>
    <s v="FUR-TA-10001095"/>
    <x v="0"/>
    <x v="3"/>
    <s v="Chromcraft Round Conference Tables"/>
    <n v="1673.1839999999997"/>
    <n v="12"/>
    <n v="0.2"/>
    <n v="20.914800000000014"/>
  </r>
  <r>
    <n v="7999"/>
    <x v="3961"/>
    <x v="2"/>
    <x v="417"/>
    <d v="2011-05-07T00:00:00"/>
    <s v="First Class"/>
    <x v="740"/>
    <s v="Bill Shonely"/>
    <x v="1"/>
    <s v="United States"/>
    <s v="Seattle"/>
    <x v="4"/>
    <n v="98105"/>
    <x v="1"/>
    <s v="FUR-FU-10001852"/>
    <x v="0"/>
    <x v="5"/>
    <s v="Eldon Regeneration Recycled Desk Accessories, Smoke"/>
    <n v="12.18"/>
    <n v="7"/>
    <n v="0"/>
    <n v="3.8975999999999997"/>
  </r>
  <r>
    <n v="8000"/>
    <x v="3961"/>
    <x v="2"/>
    <x v="417"/>
    <d v="2011-05-07T00:00:00"/>
    <s v="First Class"/>
    <x v="740"/>
    <s v="Bill Shonely"/>
    <x v="1"/>
    <s v="United States"/>
    <s v="Seattle"/>
    <x v="4"/>
    <n v="98105"/>
    <x v="1"/>
    <s v="OFF-AP-10000696"/>
    <x v="1"/>
    <x v="9"/>
    <s v="Holmes Odor Grabber"/>
    <n v="57.68"/>
    <n v="4"/>
    <n v="0"/>
    <n v="19.034399999999998"/>
  </r>
  <r>
    <n v="8001"/>
    <x v="3962"/>
    <x v="1"/>
    <x v="627"/>
    <d v="2012-11-12T00:00:00"/>
    <s v="Standard Class"/>
    <x v="361"/>
    <s v="Rob Dowd"/>
    <x v="0"/>
    <s v="United States"/>
    <s v="Dubuque"/>
    <x v="23"/>
    <n v="52001"/>
    <x v="2"/>
    <s v="TEC-PH-10003885"/>
    <x v="2"/>
    <x v="7"/>
    <s v="Cisco SPA508G"/>
    <n v="263.95999999999998"/>
    <n v="4"/>
    <n v="0"/>
    <n v="76.548399999999987"/>
  </r>
  <r>
    <n v="8002"/>
    <x v="3963"/>
    <x v="1"/>
    <x v="295"/>
    <d v="2012-12-15T00:00:00"/>
    <s v="First Class"/>
    <x v="30"/>
    <s v="Karen Daniels"/>
    <x v="0"/>
    <s v="United States"/>
    <s v="Los Angeles"/>
    <x v="1"/>
    <n v="90032"/>
    <x v="1"/>
    <s v="TEC-AC-10002926"/>
    <x v="2"/>
    <x v="11"/>
    <s v="Logitech Wireless Marathon Mouse M705"/>
    <n v="299.94"/>
    <n v="6"/>
    <n v="0"/>
    <n v="128.97420000000002"/>
  </r>
  <r>
    <n v="8003"/>
    <x v="3963"/>
    <x v="1"/>
    <x v="295"/>
    <d v="2012-12-15T00:00:00"/>
    <s v="First Class"/>
    <x v="30"/>
    <s v="Karen Daniels"/>
    <x v="0"/>
    <s v="United States"/>
    <s v="Los Angeles"/>
    <x v="1"/>
    <n v="90032"/>
    <x v="1"/>
    <s v="OFF-SU-10001225"/>
    <x v="1"/>
    <x v="14"/>
    <s v="Staples"/>
    <n v="25.76"/>
    <n v="7"/>
    <n v="0"/>
    <n v="0.51519999999999921"/>
  </r>
  <r>
    <n v="8004"/>
    <x v="3964"/>
    <x v="2"/>
    <x v="588"/>
    <d v="2011-12-03T00:00:00"/>
    <s v="First Class"/>
    <x v="731"/>
    <s v="Anna Andreadi"/>
    <x v="0"/>
    <s v="United States"/>
    <s v="Lowell"/>
    <x v="31"/>
    <n v="1852"/>
    <x v="3"/>
    <s v="TEC-PH-10004434"/>
    <x v="2"/>
    <x v="7"/>
    <s v="Cisco IP Phone 7961G VoIP phone - Dark gray"/>
    <n v="271.89999999999998"/>
    <n v="2"/>
    <n v="0"/>
    <n v="78.850999999999971"/>
  </r>
  <r>
    <n v="8005"/>
    <x v="3964"/>
    <x v="2"/>
    <x v="588"/>
    <d v="2011-12-03T00:00:00"/>
    <s v="First Class"/>
    <x v="731"/>
    <s v="Anna Andreadi"/>
    <x v="0"/>
    <s v="United States"/>
    <s v="Lowell"/>
    <x v="31"/>
    <n v="1852"/>
    <x v="3"/>
    <s v="FUR-FU-10003878"/>
    <x v="0"/>
    <x v="5"/>
    <s v="Linden 10&quot; Round Wall Clock, Black"/>
    <n v="45.839999999999996"/>
    <n v="3"/>
    <n v="0"/>
    <n v="15.585599999999999"/>
  </r>
  <r>
    <n v="8006"/>
    <x v="3964"/>
    <x v="2"/>
    <x v="588"/>
    <d v="2011-12-03T00:00:00"/>
    <s v="First Class"/>
    <x v="731"/>
    <s v="Anna Andreadi"/>
    <x v="0"/>
    <s v="United States"/>
    <s v="Lowell"/>
    <x v="31"/>
    <n v="1852"/>
    <x v="3"/>
    <s v="FUR-FU-10002268"/>
    <x v="0"/>
    <x v="5"/>
    <s v="Ultra Door Push Plate"/>
    <n v="9.82"/>
    <n v="2"/>
    <n v="0"/>
    <n v="3.2405999999999997"/>
  </r>
  <r>
    <n v="8007"/>
    <x v="3965"/>
    <x v="0"/>
    <x v="877"/>
    <d v="2013-10-12T00:00:00"/>
    <s v="Standard Class"/>
    <x v="498"/>
    <s v="Mick Crebagga"/>
    <x v="0"/>
    <s v="United States"/>
    <s v="Marysville"/>
    <x v="4"/>
    <n v="98270"/>
    <x v="1"/>
    <s v="OFF-FA-10001883"/>
    <x v="1"/>
    <x v="13"/>
    <s v="Alliance Super-Size Bands, Assorted Sizes"/>
    <n v="93.36"/>
    <n v="12"/>
    <n v="0"/>
    <n v="0.93359999999999843"/>
  </r>
  <r>
    <n v="8008"/>
    <x v="3966"/>
    <x v="1"/>
    <x v="972"/>
    <d v="2012-11-24T00:00:00"/>
    <s v="Standard Class"/>
    <x v="731"/>
    <s v="Anna Andreadi"/>
    <x v="0"/>
    <s v="United States"/>
    <s v="Oklahoma City"/>
    <x v="26"/>
    <n v="73120"/>
    <x v="2"/>
    <s v="OFF-ST-10002756"/>
    <x v="1"/>
    <x v="4"/>
    <s v="Tennsco Stur-D-Stor Boltless Shelving, 5 Shelves, 24&quot; Deep, Sand"/>
    <n v="541.24"/>
    <n v="4"/>
    <n v="0"/>
    <n v="5.4124000000000478"/>
  </r>
  <r>
    <n v="8009"/>
    <x v="3966"/>
    <x v="1"/>
    <x v="972"/>
    <d v="2012-11-24T00:00:00"/>
    <s v="Standard Class"/>
    <x v="731"/>
    <s v="Anna Andreadi"/>
    <x v="0"/>
    <s v="United States"/>
    <s v="Oklahoma City"/>
    <x v="26"/>
    <n v="73120"/>
    <x v="2"/>
    <s v="OFF-PA-10000474"/>
    <x v="1"/>
    <x v="10"/>
    <s v="Staples"/>
    <n v="106.32"/>
    <n v="3"/>
    <n v="0"/>
    <n v="49.970399999999991"/>
  </r>
  <r>
    <n v="8010"/>
    <x v="3966"/>
    <x v="1"/>
    <x v="972"/>
    <d v="2012-11-24T00:00:00"/>
    <s v="Standard Class"/>
    <x v="731"/>
    <s v="Anna Andreadi"/>
    <x v="0"/>
    <s v="United States"/>
    <s v="Oklahoma City"/>
    <x v="26"/>
    <n v="73120"/>
    <x v="2"/>
    <s v="FUR-CH-10002073"/>
    <x v="0"/>
    <x v="1"/>
    <s v="Hon Olson Stacker Chairs"/>
    <n v="1323.8999999999999"/>
    <n v="5"/>
    <n v="0"/>
    <n v="383.93099999999993"/>
  </r>
  <r>
    <n v="8011"/>
    <x v="3967"/>
    <x v="2"/>
    <x v="461"/>
    <d v="2011-03-20T00:00:00"/>
    <s v="Second Class"/>
    <x v="425"/>
    <s v="Quincy Jones"/>
    <x v="1"/>
    <s v="United States"/>
    <s v="Philadelphia"/>
    <x v="9"/>
    <n v="19134"/>
    <x v="3"/>
    <s v="OFF-PA-10003641"/>
    <x v="1"/>
    <x v="10"/>
    <s v="Xerox 1909"/>
    <n v="126.624"/>
    <n v="6"/>
    <n v="0.2"/>
    <n v="41.152799999999992"/>
  </r>
  <r>
    <n v="8012"/>
    <x v="3968"/>
    <x v="1"/>
    <x v="782"/>
    <d v="2012-06-23T00:00:00"/>
    <s v="First Class"/>
    <x v="594"/>
    <s v="Justin MacKendrick"/>
    <x v="0"/>
    <s v="United States"/>
    <s v="Aurora"/>
    <x v="22"/>
    <n v="80013"/>
    <x v="1"/>
    <s v="TEC-PH-10002070"/>
    <x v="2"/>
    <x v="7"/>
    <s v="Griffin GC36547 PowerJolt SE Lightning Charger"/>
    <n v="125.944"/>
    <n v="7"/>
    <n v="0.2"/>
    <n v="15.742999999999984"/>
  </r>
  <r>
    <n v="8013"/>
    <x v="3969"/>
    <x v="3"/>
    <x v="1126"/>
    <d v="2014-05-26T00:00:00"/>
    <s v="Same Day"/>
    <x v="577"/>
    <s v="Trudy Brown"/>
    <x v="0"/>
    <s v="United States"/>
    <s v="New York City"/>
    <x v="15"/>
    <n v="10009"/>
    <x v="3"/>
    <s v="OFF-BI-10004519"/>
    <x v="1"/>
    <x v="8"/>
    <s v="GBC DocuBind P100 Manual Binding Machine"/>
    <n v="663.92"/>
    <n v="5"/>
    <n v="0.2"/>
    <n v="207.47499999999994"/>
  </r>
  <r>
    <n v="8014"/>
    <x v="3969"/>
    <x v="3"/>
    <x v="1126"/>
    <d v="2014-05-26T00:00:00"/>
    <s v="Same Day"/>
    <x v="577"/>
    <s v="Trudy Brown"/>
    <x v="0"/>
    <s v="United States"/>
    <s v="New York City"/>
    <x v="15"/>
    <n v="10009"/>
    <x v="3"/>
    <s v="TEC-AC-10002167"/>
    <x v="2"/>
    <x v="11"/>
    <s v="Imation 8gb Micro Traveldrive Usb 2.0 Flash Drive"/>
    <n v="120"/>
    <n v="8"/>
    <n v="0"/>
    <n v="13.200000000000003"/>
  </r>
  <r>
    <n v="8015"/>
    <x v="3969"/>
    <x v="3"/>
    <x v="1126"/>
    <d v="2014-05-26T00:00:00"/>
    <s v="Same Day"/>
    <x v="577"/>
    <s v="Trudy Brown"/>
    <x v="0"/>
    <s v="United States"/>
    <s v="New York City"/>
    <x v="15"/>
    <n v="10009"/>
    <x v="3"/>
    <s v="OFF-FA-10000936"/>
    <x v="1"/>
    <x v="13"/>
    <s v="Acco Hot Clips Clips to Go"/>
    <n v="3.29"/>
    <n v="1"/>
    <n v="0"/>
    <n v="1.4804999999999999"/>
  </r>
  <r>
    <n v="8016"/>
    <x v="3969"/>
    <x v="3"/>
    <x v="1126"/>
    <d v="2014-05-26T00:00:00"/>
    <s v="Same Day"/>
    <x v="577"/>
    <s v="Trudy Brown"/>
    <x v="0"/>
    <s v="United States"/>
    <s v="New York City"/>
    <x v="15"/>
    <n v="10009"/>
    <x v="3"/>
    <s v="FUR-FU-10000732"/>
    <x v="0"/>
    <x v="5"/>
    <s v="Eldon 200 Class Desk Accessories"/>
    <n v="18.84"/>
    <n v="3"/>
    <n v="0"/>
    <n v="6.0287999999999995"/>
  </r>
  <r>
    <n v="8017"/>
    <x v="3970"/>
    <x v="2"/>
    <x v="340"/>
    <d v="2011-09-11T00:00:00"/>
    <s v="First Class"/>
    <x v="376"/>
    <s v="Nicole Fjeld"/>
    <x v="2"/>
    <s v="United States"/>
    <s v="Lancaster"/>
    <x v="24"/>
    <n v="43130"/>
    <x v="3"/>
    <s v="FUR-FU-10002501"/>
    <x v="0"/>
    <x v="5"/>
    <s v="Nu-Dell Executive Frame"/>
    <n v="60.672000000000011"/>
    <n v="6"/>
    <n v="0.2"/>
    <n v="12.892799999999998"/>
  </r>
  <r>
    <n v="8018"/>
    <x v="3970"/>
    <x v="2"/>
    <x v="340"/>
    <d v="2011-09-11T00:00:00"/>
    <s v="First Class"/>
    <x v="376"/>
    <s v="Nicole Fjeld"/>
    <x v="2"/>
    <s v="United States"/>
    <s v="Lancaster"/>
    <x v="24"/>
    <n v="43130"/>
    <x v="3"/>
    <s v="OFF-AR-10000634"/>
    <x v="1"/>
    <x v="6"/>
    <s v="Newell 320"/>
    <n v="30.816000000000003"/>
    <n v="9"/>
    <n v="0.2"/>
    <n v="2.6964000000000006"/>
  </r>
  <r>
    <n v="8019"/>
    <x v="3971"/>
    <x v="3"/>
    <x v="161"/>
    <d v="2014-10-20T00:00:00"/>
    <s v="Second Class"/>
    <x v="292"/>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x v="73"/>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x v="73"/>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x v="447"/>
    <s v="Harry Marie"/>
    <x v="1"/>
    <s v="United States"/>
    <s v="Dallas"/>
    <x v="5"/>
    <n v="75217"/>
    <x v="2"/>
    <s v="OFF-AP-10000124"/>
    <x v="1"/>
    <x v="9"/>
    <s v="Acco 6 Outlet Guardian Basic Surge Suppressor"/>
    <n v="4.9919999999999991"/>
    <n v="3"/>
    <n v="0.8"/>
    <n v="-12.979200000000002"/>
  </r>
  <r>
    <n v="8023"/>
    <x v="3973"/>
    <x v="2"/>
    <x v="609"/>
    <d v="2011-07-25T00:00:00"/>
    <s v="Standard Class"/>
    <x v="447"/>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x v="447"/>
    <s v="Harry Marie"/>
    <x v="1"/>
    <s v="United States"/>
    <s v="Dallas"/>
    <x v="5"/>
    <n v="75217"/>
    <x v="2"/>
    <s v="FUR-CH-10004997"/>
    <x v="0"/>
    <x v="1"/>
    <s v="Hon Every-Day Series Multi-Task Chairs"/>
    <n v="657.93"/>
    <n v="5"/>
    <n v="0.3"/>
    <n v="-93.989999999999952"/>
  </r>
  <r>
    <n v="8025"/>
    <x v="3973"/>
    <x v="2"/>
    <x v="609"/>
    <d v="2011-07-25T00:00:00"/>
    <s v="Standard Class"/>
    <x v="447"/>
    <s v="Harry Marie"/>
    <x v="1"/>
    <s v="United States"/>
    <s v="Dallas"/>
    <x v="5"/>
    <n v="75217"/>
    <x v="2"/>
    <s v="OFF-BI-10000494"/>
    <x v="1"/>
    <x v="8"/>
    <s v="Acco Economy Flexible Poly Round Ring Binder"/>
    <n v="1.0439999999999998"/>
    <n v="1"/>
    <n v="0.8"/>
    <n v="-1.8270000000000004"/>
  </r>
  <r>
    <n v="8026"/>
    <x v="3974"/>
    <x v="1"/>
    <x v="861"/>
    <d v="2012-09-15T00:00:00"/>
    <s v="Second Class"/>
    <x v="760"/>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x v="760"/>
    <s v="Don Miller"/>
    <x v="1"/>
    <s v="United States"/>
    <s v="New York City"/>
    <x v="15"/>
    <n v="10035"/>
    <x v="3"/>
    <s v="OFF-ST-10003641"/>
    <x v="1"/>
    <x v="4"/>
    <s v="Space Solutions Industrial Galvanized Steel Shelving."/>
    <n v="78.8"/>
    <n v="1"/>
    <n v="0"/>
    <n v="1.5760000000000076"/>
  </r>
  <r>
    <n v="8028"/>
    <x v="3974"/>
    <x v="1"/>
    <x v="861"/>
    <d v="2012-09-15T00:00:00"/>
    <s v="Second Class"/>
    <x v="760"/>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x v="760"/>
    <s v="Don Miller"/>
    <x v="1"/>
    <s v="United States"/>
    <s v="New York City"/>
    <x v="15"/>
    <n v="10035"/>
    <x v="3"/>
    <s v="OFF-ST-10001932"/>
    <x v="1"/>
    <x v="4"/>
    <s v="Fellowes Staxonsteel Drawer Files"/>
    <n v="772.68"/>
    <n v="4"/>
    <n v="0"/>
    <n v="108.17520000000002"/>
  </r>
  <r>
    <n v="8030"/>
    <x v="3975"/>
    <x v="0"/>
    <x v="147"/>
    <d v="2013-10-26T00:00:00"/>
    <s v="Standard Class"/>
    <x v="535"/>
    <s v="Jill Fjeld"/>
    <x v="0"/>
    <s v="United States"/>
    <s v="San Antonio"/>
    <x v="5"/>
    <n v="78207"/>
    <x v="2"/>
    <s v="TEC-AC-10002323"/>
    <x v="2"/>
    <x v="11"/>
    <s v="SanDisk Ultra 32 GB MicroSDHC Class 10 Memory Card"/>
    <n v="106.08000000000001"/>
    <n v="6"/>
    <n v="0.2"/>
    <n v="-9.2819999999999965"/>
  </r>
  <r>
    <n v="8031"/>
    <x v="3976"/>
    <x v="0"/>
    <x v="676"/>
    <d v="2013-01-11T00:00:00"/>
    <s v="Standard Class"/>
    <x v="392"/>
    <s v="Neoma Murray"/>
    <x v="0"/>
    <s v="United States"/>
    <s v="Amarillo"/>
    <x v="5"/>
    <n v="79109"/>
    <x v="2"/>
    <s v="FUR-FU-10004270"/>
    <x v="0"/>
    <x v="5"/>
    <s v="Executive Impressions 13&quot; Clairmont Wall Clock"/>
    <n v="23.076000000000001"/>
    <n v="3"/>
    <n v="0.6"/>
    <n v="-10.961100000000002"/>
  </r>
  <r>
    <n v="8032"/>
    <x v="3976"/>
    <x v="0"/>
    <x v="676"/>
    <d v="2013-01-11T00:00:00"/>
    <s v="Standard Class"/>
    <x v="392"/>
    <s v="Neoma Murray"/>
    <x v="0"/>
    <s v="United States"/>
    <s v="Amarillo"/>
    <x v="5"/>
    <n v="79109"/>
    <x v="2"/>
    <s v="OFF-PA-10004621"/>
    <x v="1"/>
    <x v="10"/>
    <s v="Xerox 212"/>
    <n v="25.920000000000005"/>
    <n v="5"/>
    <n v="0.2"/>
    <n v="9.0719999999999992"/>
  </r>
  <r>
    <n v="8033"/>
    <x v="3977"/>
    <x v="1"/>
    <x v="608"/>
    <d v="2012-06-28T00:00:00"/>
    <s v="First Class"/>
    <x v="597"/>
    <s v="Mark Van Huff"/>
    <x v="0"/>
    <s v="United States"/>
    <s v="Houston"/>
    <x v="5"/>
    <n v="77041"/>
    <x v="2"/>
    <s v="OFF-PA-10001019"/>
    <x v="1"/>
    <x v="10"/>
    <s v="Xerox 1884"/>
    <n v="47.952000000000005"/>
    <n v="3"/>
    <n v="0.2"/>
    <n v="16.183799999999998"/>
  </r>
  <r>
    <n v="8034"/>
    <x v="3977"/>
    <x v="1"/>
    <x v="608"/>
    <d v="2012-06-28T00:00:00"/>
    <s v="First Class"/>
    <x v="597"/>
    <s v="Mark Van Huff"/>
    <x v="0"/>
    <s v="United States"/>
    <s v="Houston"/>
    <x v="5"/>
    <n v="77041"/>
    <x v="2"/>
    <s v="OFF-BI-10000201"/>
    <x v="1"/>
    <x v="8"/>
    <s v="Avery Triangle Shaped Sheet Lifters, Black, 2/Pack"/>
    <n v="0.98399999999999976"/>
    <n v="2"/>
    <n v="0.8"/>
    <n v="-1.476"/>
  </r>
  <r>
    <n v="8035"/>
    <x v="3977"/>
    <x v="1"/>
    <x v="608"/>
    <d v="2012-06-28T00:00:00"/>
    <s v="First Class"/>
    <x v="597"/>
    <s v="Mark Van Huff"/>
    <x v="0"/>
    <s v="United States"/>
    <s v="Houston"/>
    <x v="5"/>
    <n v="77041"/>
    <x v="2"/>
    <s v="FUR-FU-10004587"/>
    <x v="0"/>
    <x v="5"/>
    <s v="GE General Use Halogen Bulbs, 100 Watts, 1 Bulb per Pack"/>
    <n v="75.384000000000015"/>
    <n v="9"/>
    <n v="0.6"/>
    <n v="-20.730599999999995"/>
  </r>
  <r>
    <n v="8036"/>
    <x v="3977"/>
    <x v="1"/>
    <x v="608"/>
    <d v="2012-06-28T00:00:00"/>
    <s v="First Class"/>
    <x v="597"/>
    <s v="Mark Van Huff"/>
    <x v="0"/>
    <s v="United States"/>
    <s v="Houston"/>
    <x v="5"/>
    <n v="77041"/>
    <x v="2"/>
    <s v="OFF-LA-10001613"/>
    <x v="1"/>
    <x v="2"/>
    <s v="Avery File Folder Labels"/>
    <n v="4.6079999999999997"/>
    <n v="2"/>
    <n v="0.2"/>
    <n v="1.6704000000000001"/>
  </r>
  <r>
    <n v="8037"/>
    <x v="3978"/>
    <x v="1"/>
    <x v="1181"/>
    <d v="2012-09-22T00:00:00"/>
    <s v="First Class"/>
    <x v="8"/>
    <s v="Alejandro Grove"/>
    <x v="0"/>
    <s v="United States"/>
    <s v="Lawrence"/>
    <x v="31"/>
    <n v="1841"/>
    <x v="3"/>
    <s v="OFF-BI-10001308"/>
    <x v="1"/>
    <x v="8"/>
    <s v="GBC Standard Plastic Binding Systems' Combs"/>
    <n v="37.68"/>
    <n v="6"/>
    <n v="0"/>
    <n v="16.955999999999996"/>
  </r>
  <r>
    <n v="8038"/>
    <x v="3979"/>
    <x v="3"/>
    <x v="815"/>
    <d v="2014-07-15T00:00:00"/>
    <s v="Standard Class"/>
    <x v="667"/>
    <s v="Beth Fritzler"/>
    <x v="1"/>
    <s v="United States"/>
    <s v="Columbus"/>
    <x v="32"/>
    <n v="31907"/>
    <x v="0"/>
    <s v="OFF-AP-10003278"/>
    <x v="1"/>
    <x v="9"/>
    <s v="Belkin 7-Outlet SurgeMaster Home Series"/>
    <n v="41.910000000000004"/>
    <n v="3"/>
    <n v="0"/>
    <n v="10.896600000000003"/>
  </r>
  <r>
    <n v="8039"/>
    <x v="3980"/>
    <x v="3"/>
    <x v="160"/>
    <d v="2014-07-03T00:00:00"/>
    <s v="Second Class"/>
    <x v="547"/>
    <s v="John Castell"/>
    <x v="0"/>
    <s v="United States"/>
    <s v="Los Angeles"/>
    <x v="1"/>
    <n v="90032"/>
    <x v="1"/>
    <s v="FUR-BO-10003966"/>
    <x v="0"/>
    <x v="0"/>
    <s v="Sauder Facets Collection Library, Sky Alder Finish"/>
    <n v="435.99900000000002"/>
    <n v="3"/>
    <n v="0.15"/>
    <n v="5.1293999999999755"/>
  </r>
  <r>
    <n v="8040"/>
    <x v="3981"/>
    <x v="3"/>
    <x v="170"/>
    <d v="2014-08-26T00:00:00"/>
    <s v="Second Class"/>
    <x v="698"/>
    <s v="Candace McMahon"/>
    <x v="1"/>
    <s v="United States"/>
    <s v="Seattle"/>
    <x v="4"/>
    <n v="98115"/>
    <x v="1"/>
    <s v="FUR-CH-10004698"/>
    <x v="0"/>
    <x v="1"/>
    <s v="Padded Folding Chairs, Black, 4/Carton"/>
    <n v="388.70400000000006"/>
    <n v="6"/>
    <n v="0.2"/>
    <n v="38.870400000000018"/>
  </r>
  <r>
    <n v="8041"/>
    <x v="3981"/>
    <x v="3"/>
    <x v="170"/>
    <d v="2014-08-26T00:00:00"/>
    <s v="Second Class"/>
    <x v="698"/>
    <s v="Candace McMahon"/>
    <x v="1"/>
    <s v="United States"/>
    <s v="Seattle"/>
    <x v="4"/>
    <n v="98115"/>
    <x v="1"/>
    <s v="OFF-ST-10000025"/>
    <x v="1"/>
    <x v="4"/>
    <s v="Fellowes Stor/Drawer Steel Plus Storage Drawers"/>
    <n v="572.58000000000004"/>
    <n v="6"/>
    <n v="0"/>
    <n v="34.354799999999955"/>
  </r>
  <r>
    <n v="8042"/>
    <x v="3981"/>
    <x v="3"/>
    <x v="170"/>
    <d v="2014-08-26T00:00:00"/>
    <s v="Second Class"/>
    <x v="698"/>
    <s v="Candace McMahon"/>
    <x v="1"/>
    <s v="United States"/>
    <s v="Seattle"/>
    <x v="4"/>
    <n v="98115"/>
    <x v="1"/>
    <s v="TEC-AC-10000682"/>
    <x v="2"/>
    <x v="11"/>
    <s v="Kensington K72356US Mouse-in-a-Box USB Desktop Mouse"/>
    <n v="33.18"/>
    <n v="2"/>
    <n v="0"/>
    <n v="11.613"/>
  </r>
  <r>
    <n v="8043"/>
    <x v="3982"/>
    <x v="3"/>
    <x v="825"/>
    <d v="2014-03-16T00:00:00"/>
    <s v="Standard Class"/>
    <x v="391"/>
    <s v="Paul Van Hugh"/>
    <x v="2"/>
    <s v="United States"/>
    <s v="Cambridge"/>
    <x v="31"/>
    <n v="2138"/>
    <x v="3"/>
    <s v="TEC-AC-10001772"/>
    <x v="2"/>
    <x v="11"/>
    <s v="Memorex Mini Travel Drive 16 GB USB 2.0 Flash Drive"/>
    <n v="63.88"/>
    <n v="4"/>
    <n v="0"/>
    <n v="24.913200000000003"/>
  </r>
  <r>
    <n v="8044"/>
    <x v="3982"/>
    <x v="3"/>
    <x v="825"/>
    <d v="2014-03-16T00:00:00"/>
    <s v="Standard Class"/>
    <x v="391"/>
    <s v="Paul Van Hugh"/>
    <x v="2"/>
    <s v="United States"/>
    <s v="Cambridge"/>
    <x v="31"/>
    <n v="2138"/>
    <x v="3"/>
    <s v="FUR-FU-10001379"/>
    <x v="0"/>
    <x v="5"/>
    <s v="Executive Impressions 16-1/2&quot; Circular Wall Clock"/>
    <n v="26.72"/>
    <n v="1"/>
    <n v="0"/>
    <n v="11.756800000000002"/>
  </r>
  <r>
    <n v="8045"/>
    <x v="3983"/>
    <x v="3"/>
    <x v="175"/>
    <d v="2014-09-18T00:00:00"/>
    <s v="Second Class"/>
    <x v="770"/>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x v="456"/>
    <s v="Helen Abelman"/>
    <x v="0"/>
    <s v="United States"/>
    <s v="New York City"/>
    <x v="15"/>
    <n v="10035"/>
    <x v="3"/>
    <s v="OFF-AP-10001005"/>
    <x v="1"/>
    <x v="9"/>
    <s v="Honeywell Quietcare HEPA Air Cleaner"/>
    <n v="393.25"/>
    <n v="5"/>
    <n v="0"/>
    <n v="129.77249999999998"/>
  </r>
  <r>
    <n v="8047"/>
    <x v="3985"/>
    <x v="0"/>
    <x v="272"/>
    <d v="2013-12-18T00:00:00"/>
    <s v="Second Class"/>
    <x v="129"/>
    <s v="Shahid Hopkins"/>
    <x v="0"/>
    <s v="United States"/>
    <s v="Cuyahoga Falls"/>
    <x v="24"/>
    <n v="44221"/>
    <x v="3"/>
    <s v="OFF-BI-10000201"/>
    <x v="1"/>
    <x v="8"/>
    <s v="Avery Triangle Shaped Sheet Lifters, Black, 2/Pack"/>
    <n v="2.2140000000000004"/>
    <n v="3"/>
    <n v="0.7"/>
    <n v="-1.4760000000000004"/>
  </r>
  <r>
    <n v="8048"/>
    <x v="3986"/>
    <x v="3"/>
    <x v="132"/>
    <d v="2014-11-07T00:00:00"/>
    <s v="Second Class"/>
    <x v="594"/>
    <s v="Justin MacKendrick"/>
    <x v="0"/>
    <s v="United States"/>
    <s v="Wilmington"/>
    <x v="3"/>
    <n v="28403"/>
    <x v="0"/>
    <s v="OFF-PA-10003673"/>
    <x v="1"/>
    <x v="10"/>
    <s v="Strathmore Photo Mount Cards"/>
    <n v="16.272000000000002"/>
    <n v="3"/>
    <n v="0.2"/>
    <n v="5.2883999999999984"/>
  </r>
  <r>
    <n v="8049"/>
    <x v="3987"/>
    <x v="0"/>
    <x v="894"/>
    <d v="2013-07-08T00:00:00"/>
    <s v="Standard Class"/>
    <x v="158"/>
    <s v="Dean Katz"/>
    <x v="1"/>
    <s v="United States"/>
    <s v="New York City"/>
    <x v="15"/>
    <n v="10035"/>
    <x v="3"/>
    <s v="OFF-AP-10000938"/>
    <x v="1"/>
    <x v="9"/>
    <s v="Avanti 1.7 Cu. Ft. Refrigerator"/>
    <n v="706.86"/>
    <n v="7"/>
    <n v="0"/>
    <n v="197.92079999999999"/>
  </r>
  <r>
    <n v="8050"/>
    <x v="3988"/>
    <x v="2"/>
    <x v="467"/>
    <d v="2011-09-30T00:00:00"/>
    <s v="Standard Class"/>
    <x v="782"/>
    <s v="Craig Molinari"/>
    <x v="1"/>
    <s v="United States"/>
    <s v="Philadelphia"/>
    <x v="9"/>
    <n v="19140"/>
    <x v="3"/>
    <s v="OFF-BI-10003274"/>
    <x v="1"/>
    <x v="8"/>
    <s v="Avery Durable Slant Ring Binders, No Labels"/>
    <n v="5.9700000000000006"/>
    <n v="5"/>
    <n v="0.7"/>
    <n v="-4.577"/>
  </r>
  <r>
    <n v="8051"/>
    <x v="3988"/>
    <x v="2"/>
    <x v="467"/>
    <d v="2011-09-30T00:00:00"/>
    <s v="Standard Class"/>
    <x v="782"/>
    <s v="Craig Molinari"/>
    <x v="1"/>
    <s v="United States"/>
    <s v="Philadelphia"/>
    <x v="9"/>
    <n v="19140"/>
    <x v="3"/>
    <s v="FUR-FU-10001095"/>
    <x v="0"/>
    <x v="5"/>
    <s v="DAX Black Cherry Wood-Tone Poster Frame"/>
    <n v="21.184000000000001"/>
    <n v="1"/>
    <n v="0.2"/>
    <n v="4.7664"/>
  </r>
  <r>
    <n v="8052"/>
    <x v="3988"/>
    <x v="2"/>
    <x v="467"/>
    <d v="2011-09-30T00:00:00"/>
    <s v="Standard Class"/>
    <x v="782"/>
    <s v="Craig Molinari"/>
    <x v="1"/>
    <s v="United States"/>
    <s v="Philadelphia"/>
    <x v="9"/>
    <n v="19140"/>
    <x v="3"/>
    <s v="OFF-AP-10001492"/>
    <x v="1"/>
    <x v="9"/>
    <s v="Acco Six-Outlet Power Strip, 4' Cord Length"/>
    <n v="41.375999999999998"/>
    <n v="6"/>
    <n v="0.2"/>
    <n v="3.1032000000000011"/>
  </r>
  <r>
    <n v="8053"/>
    <x v="3989"/>
    <x v="2"/>
    <x v="686"/>
    <d v="2011-07-17T00:00:00"/>
    <s v="Second Class"/>
    <x v="541"/>
    <s v="Barbara Fisher"/>
    <x v="1"/>
    <s v="United States"/>
    <s v="New York City"/>
    <x v="15"/>
    <n v="10009"/>
    <x v="3"/>
    <s v="OFF-AR-10004999"/>
    <x v="1"/>
    <x v="6"/>
    <s v="Newell 315"/>
    <n v="17.940000000000001"/>
    <n v="3"/>
    <n v="0"/>
    <n v="4.4850000000000003"/>
  </r>
  <r>
    <n v="8054"/>
    <x v="3990"/>
    <x v="3"/>
    <x v="394"/>
    <d v="2014-10-06T00:00:00"/>
    <s v="Standard Class"/>
    <x v="245"/>
    <s v="Sylvia Foulston"/>
    <x v="1"/>
    <s v="United States"/>
    <s v="Philadelphia"/>
    <x v="9"/>
    <n v="19134"/>
    <x v="3"/>
    <s v="OFF-BI-10004094"/>
    <x v="1"/>
    <x v="8"/>
    <s v="GBC Standard Plastic Binding Systems Combs"/>
    <n v="2.6550000000000002"/>
    <n v="1"/>
    <n v="0.7"/>
    <n v="-1.8584999999999994"/>
  </r>
  <r>
    <n v="8055"/>
    <x v="3991"/>
    <x v="1"/>
    <x v="834"/>
    <d v="2012-09-04T00:00:00"/>
    <s v="Standard Class"/>
    <x v="90"/>
    <s v="Cassandra Brandow"/>
    <x v="0"/>
    <s v="United States"/>
    <s v="Los Angeles"/>
    <x v="1"/>
    <n v="90049"/>
    <x v="1"/>
    <s v="OFF-ST-10001490"/>
    <x v="1"/>
    <x v="4"/>
    <s v="Hot File 7-Pocket, Floor Stand"/>
    <n v="892.35"/>
    <n v="5"/>
    <n v="0"/>
    <n v="267.70499999999993"/>
  </r>
  <r>
    <n v="8056"/>
    <x v="3991"/>
    <x v="1"/>
    <x v="834"/>
    <d v="2012-09-04T00:00:00"/>
    <s v="Standard Class"/>
    <x v="90"/>
    <s v="Cassandra Brandow"/>
    <x v="0"/>
    <s v="United States"/>
    <s v="Los Angeles"/>
    <x v="1"/>
    <n v="90049"/>
    <x v="1"/>
    <s v="FUR-BO-10004695"/>
    <x v="0"/>
    <x v="0"/>
    <s v="O'Sullivan 2-Door Barrister Bookcase in Odessa Pine"/>
    <n v="307.666"/>
    <n v="2"/>
    <n v="0.15"/>
    <n v="28.956799999999973"/>
  </r>
  <r>
    <n v="8057"/>
    <x v="3991"/>
    <x v="1"/>
    <x v="834"/>
    <d v="2012-09-04T00:00:00"/>
    <s v="Standard Class"/>
    <x v="90"/>
    <s v="Cassandra Brandow"/>
    <x v="0"/>
    <s v="United States"/>
    <s v="Los Angeles"/>
    <x v="1"/>
    <n v="90049"/>
    <x v="1"/>
    <s v="OFF-ST-10000736"/>
    <x v="1"/>
    <x v="4"/>
    <s v="Carina Double Wide Media Storage Towers in Natural &amp; Black"/>
    <n v="728.82"/>
    <n v="9"/>
    <n v="0"/>
    <n v="29.152799999999971"/>
  </r>
  <r>
    <n v="8058"/>
    <x v="3991"/>
    <x v="1"/>
    <x v="834"/>
    <d v="2012-09-04T00:00:00"/>
    <s v="Standard Class"/>
    <x v="90"/>
    <s v="Cassandra Brandow"/>
    <x v="0"/>
    <s v="United States"/>
    <s v="Los Angeles"/>
    <x v="1"/>
    <n v="90049"/>
    <x v="1"/>
    <s v="OFF-BI-10001617"/>
    <x v="1"/>
    <x v="8"/>
    <s v="GBC Wire Binding Combs"/>
    <n v="41.36"/>
    <n v="5"/>
    <n v="0.2"/>
    <n v="13.959"/>
  </r>
  <r>
    <n v="8059"/>
    <x v="3991"/>
    <x v="1"/>
    <x v="834"/>
    <d v="2012-09-04T00:00:00"/>
    <s v="Standard Class"/>
    <x v="90"/>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x v="90"/>
    <s v="Cassandra Brandow"/>
    <x v="0"/>
    <s v="United States"/>
    <s v="Los Angeles"/>
    <x v="1"/>
    <n v="90049"/>
    <x v="1"/>
    <s v="FUR-FU-10003981"/>
    <x v="0"/>
    <x v="5"/>
    <s v="Eldon Wave Desk Accessories"/>
    <n v="4.16"/>
    <n v="2"/>
    <n v="0"/>
    <n v="1.7472000000000003"/>
  </r>
  <r>
    <n v="8061"/>
    <x v="3992"/>
    <x v="1"/>
    <x v="1181"/>
    <d v="2012-09-26T00:00:00"/>
    <s v="Standard Class"/>
    <x v="568"/>
    <s v="Tamara Chand"/>
    <x v="1"/>
    <s v="United States"/>
    <s v="Long Beach"/>
    <x v="15"/>
    <n v="11561"/>
    <x v="3"/>
    <s v="OFF-PA-10001970"/>
    <x v="1"/>
    <x v="10"/>
    <s v="Xerox 1881"/>
    <n v="61.4"/>
    <n v="5"/>
    <n v="0"/>
    <n v="28.857999999999997"/>
  </r>
  <r>
    <n v="8062"/>
    <x v="3992"/>
    <x v="1"/>
    <x v="1181"/>
    <d v="2012-09-26T00:00:00"/>
    <s v="Standard Class"/>
    <x v="568"/>
    <s v="Tamara Chand"/>
    <x v="1"/>
    <s v="United States"/>
    <s v="Long Beach"/>
    <x v="15"/>
    <n v="11561"/>
    <x v="3"/>
    <s v="OFF-BI-10002437"/>
    <x v="1"/>
    <x v="8"/>
    <s v="Recycled Premium Regency Composition Covers"/>
    <n v="24.448"/>
    <n v="2"/>
    <n v="0.2"/>
    <n v="8.8623999999999992"/>
  </r>
  <r>
    <n v="8063"/>
    <x v="3993"/>
    <x v="0"/>
    <x v="77"/>
    <d v="2013-11-10T00:00:00"/>
    <s v="First Class"/>
    <x v="560"/>
    <s v="Luke Weiss"/>
    <x v="0"/>
    <s v="United States"/>
    <s v="Rochester"/>
    <x v="15"/>
    <n v="14609"/>
    <x v="3"/>
    <s v="TEC-PH-10000586"/>
    <x v="2"/>
    <x v="7"/>
    <s v="AT&amp;T SB67148 SynJ"/>
    <n v="263.95999999999998"/>
    <n v="4"/>
    <n v="0"/>
    <n v="71.269200000000012"/>
  </r>
  <r>
    <n v="8064"/>
    <x v="3993"/>
    <x v="0"/>
    <x v="77"/>
    <d v="2013-11-10T00:00:00"/>
    <s v="First Class"/>
    <x v="560"/>
    <s v="Luke Weiss"/>
    <x v="0"/>
    <s v="United States"/>
    <s v="Rochester"/>
    <x v="15"/>
    <n v="14609"/>
    <x v="3"/>
    <s v="TEC-PH-10003811"/>
    <x v="2"/>
    <x v="7"/>
    <s v="Jabra Supreme Plus Driver Edition Headset"/>
    <n v="359.96999999999997"/>
    <n v="3"/>
    <n v="0"/>
    <n v="100.7916"/>
  </r>
  <r>
    <n v="8065"/>
    <x v="3993"/>
    <x v="0"/>
    <x v="77"/>
    <d v="2013-11-10T00:00:00"/>
    <s v="First Class"/>
    <x v="560"/>
    <s v="Luke Weiss"/>
    <x v="0"/>
    <s v="United States"/>
    <s v="Rochester"/>
    <x v="15"/>
    <n v="14609"/>
    <x v="3"/>
    <s v="OFF-PA-10004983"/>
    <x v="1"/>
    <x v="10"/>
    <s v="Xerox 23"/>
    <n v="12.96"/>
    <n v="2"/>
    <n v="0"/>
    <n v="6.2208000000000006"/>
  </r>
  <r>
    <n v="8066"/>
    <x v="3993"/>
    <x v="0"/>
    <x v="77"/>
    <d v="2013-11-10T00:00:00"/>
    <s v="First Class"/>
    <x v="560"/>
    <s v="Luke Weiss"/>
    <x v="0"/>
    <s v="United States"/>
    <s v="Rochester"/>
    <x v="15"/>
    <n v="14609"/>
    <x v="3"/>
    <s v="OFF-ST-10003479"/>
    <x v="1"/>
    <x v="4"/>
    <s v="Eldon Base for stackable storage shelf, platinum"/>
    <n v="116.82"/>
    <n v="3"/>
    <n v="0"/>
    <n v="5.8409999999999869"/>
  </r>
  <r>
    <n v="8067"/>
    <x v="3993"/>
    <x v="0"/>
    <x v="77"/>
    <d v="2013-11-10T00:00:00"/>
    <s v="First Class"/>
    <x v="560"/>
    <s v="Luke Weiss"/>
    <x v="0"/>
    <s v="United States"/>
    <s v="Rochester"/>
    <x v="15"/>
    <n v="14609"/>
    <x v="3"/>
    <s v="OFF-BI-10004318"/>
    <x v="1"/>
    <x v="8"/>
    <s v="Ibico EB-19 Dual Function Manual Binding System"/>
    <n v="276.78400000000005"/>
    <n v="2"/>
    <n v="0.2"/>
    <n v="89.954799999999992"/>
  </r>
  <r>
    <n v="8068"/>
    <x v="3994"/>
    <x v="1"/>
    <x v="1182"/>
    <d v="2012-10-24T00:00:00"/>
    <s v="Standard Class"/>
    <x v="374"/>
    <s v="Noel Staavos"/>
    <x v="1"/>
    <s v="United States"/>
    <s v="San Francisco"/>
    <x v="1"/>
    <n v="94109"/>
    <x v="1"/>
    <s v="TEC-AC-10002567"/>
    <x v="2"/>
    <x v="11"/>
    <s v="Logitech G602 Wireless Gaming Mouse"/>
    <n v="239.96999999999997"/>
    <n v="3"/>
    <n v="0"/>
    <n v="86.389199999999988"/>
  </r>
  <r>
    <n v="8069"/>
    <x v="3994"/>
    <x v="1"/>
    <x v="1182"/>
    <d v="2012-10-24T00:00:00"/>
    <s v="Standard Class"/>
    <x v="374"/>
    <s v="Noel Staavos"/>
    <x v="1"/>
    <s v="United States"/>
    <s v="San Francisco"/>
    <x v="1"/>
    <n v="94109"/>
    <x v="1"/>
    <s v="FUR-FU-10001731"/>
    <x v="0"/>
    <x v="5"/>
    <s v="Acrylic Self-Standing Desk Frames"/>
    <n v="16.02"/>
    <n v="6"/>
    <n v="0"/>
    <n v="6.0876000000000001"/>
  </r>
  <r>
    <n v="8070"/>
    <x v="3995"/>
    <x v="3"/>
    <x v="314"/>
    <d v="2014-01-06T00:00:00"/>
    <s v="Standard Class"/>
    <x v="49"/>
    <s v="Janet Martin"/>
    <x v="0"/>
    <s v="United States"/>
    <s v="Huntsville"/>
    <x v="5"/>
    <n v="77340"/>
    <x v="2"/>
    <s v="OFF-ST-10002743"/>
    <x v="1"/>
    <x v="4"/>
    <s v="SAFCO Boltless Steel Shelving"/>
    <n v="454.56000000000006"/>
    <n v="5"/>
    <n v="0.2"/>
    <n v="-107.95800000000004"/>
  </r>
  <r>
    <n v="8071"/>
    <x v="3995"/>
    <x v="3"/>
    <x v="314"/>
    <d v="2014-01-06T00:00:00"/>
    <s v="Standard Class"/>
    <x v="49"/>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x v="49"/>
    <s v="Janet Martin"/>
    <x v="0"/>
    <s v="United States"/>
    <s v="Huntsville"/>
    <x v="5"/>
    <n v="77340"/>
    <x v="2"/>
    <s v="FUR-CH-10003199"/>
    <x v="0"/>
    <x v="1"/>
    <s v="Office Star - Contemporary Task Swivel Chair"/>
    <n v="310.74399999999997"/>
    <n v="4"/>
    <n v="0.3"/>
    <n v="-26.635199999999998"/>
  </r>
  <r>
    <n v="8073"/>
    <x v="3995"/>
    <x v="3"/>
    <x v="314"/>
    <d v="2014-01-06T00:00:00"/>
    <s v="Standard Class"/>
    <x v="49"/>
    <s v="Janet Martin"/>
    <x v="0"/>
    <s v="United States"/>
    <s v="Huntsville"/>
    <x v="5"/>
    <n v="77340"/>
    <x v="2"/>
    <s v="OFF-AR-10003158"/>
    <x v="1"/>
    <x v="6"/>
    <s v="Fluorescent Highlighters by Dixon"/>
    <n v="12.736000000000001"/>
    <n v="4"/>
    <n v="0.2"/>
    <n v="2.2287999999999988"/>
  </r>
  <r>
    <n v="8074"/>
    <x v="3995"/>
    <x v="3"/>
    <x v="314"/>
    <d v="2014-01-06T00:00:00"/>
    <s v="Standard Class"/>
    <x v="49"/>
    <s v="Janet Martin"/>
    <x v="0"/>
    <s v="United States"/>
    <s v="Huntsville"/>
    <x v="5"/>
    <n v="77340"/>
    <x v="2"/>
    <s v="OFF-BI-10000301"/>
    <x v="1"/>
    <x v="8"/>
    <s v="GBC Instant Report Kit"/>
    <n v="6.469999999999998"/>
    <n v="5"/>
    <n v="0.8"/>
    <n v="-9.7050000000000018"/>
  </r>
  <r>
    <n v="8075"/>
    <x v="3995"/>
    <x v="3"/>
    <x v="314"/>
    <d v="2014-01-06T00:00:00"/>
    <s v="Standard Class"/>
    <x v="49"/>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x v="49"/>
    <s v="Janet Martin"/>
    <x v="0"/>
    <s v="United States"/>
    <s v="Huntsville"/>
    <x v="5"/>
    <n v="77340"/>
    <x v="2"/>
    <s v="OFF-AP-10004708"/>
    <x v="1"/>
    <x v="9"/>
    <s v="Fellowes Superior 10 Outlet Split Surge Protector"/>
    <n v="15.223999999999997"/>
    <n v="2"/>
    <n v="0.8"/>
    <n v="-38.821200000000012"/>
  </r>
  <r>
    <n v="8077"/>
    <x v="3996"/>
    <x v="1"/>
    <x v="537"/>
    <d v="2012-06-29T00:00:00"/>
    <s v="Standard Class"/>
    <x v="575"/>
    <s v="Randy Ferguson"/>
    <x v="1"/>
    <s v="United States"/>
    <s v="East Point"/>
    <x v="32"/>
    <n v="30344"/>
    <x v="0"/>
    <s v="FUR-FU-10000794"/>
    <x v="0"/>
    <x v="5"/>
    <s v="Eldon Stackable Tray, Side-Load, Legal, Smoke"/>
    <n v="27.42"/>
    <n v="3"/>
    <n v="0"/>
    <n v="9.3227999999999991"/>
  </r>
  <r>
    <n v="8078"/>
    <x v="3996"/>
    <x v="1"/>
    <x v="537"/>
    <d v="2012-06-29T00:00:00"/>
    <s v="Standard Class"/>
    <x v="575"/>
    <s v="Randy Ferguson"/>
    <x v="1"/>
    <s v="United States"/>
    <s v="East Point"/>
    <x v="32"/>
    <n v="30344"/>
    <x v="0"/>
    <s v="OFF-BI-10004519"/>
    <x v="1"/>
    <x v="8"/>
    <s v="GBC DocuBind P100 Manual Binding Machine"/>
    <n v="165.98"/>
    <n v="1"/>
    <n v="0"/>
    <n v="74.690999999999988"/>
  </r>
  <r>
    <n v="8079"/>
    <x v="3996"/>
    <x v="1"/>
    <x v="537"/>
    <d v="2012-06-29T00:00:00"/>
    <s v="Standard Class"/>
    <x v="575"/>
    <s v="Randy Ferguson"/>
    <x v="1"/>
    <s v="United States"/>
    <s v="East Point"/>
    <x v="32"/>
    <n v="30344"/>
    <x v="0"/>
    <s v="TEC-AC-10001590"/>
    <x v="2"/>
    <x v="11"/>
    <s v="Dell Slim USB Multimedia Keyboard"/>
    <n v="75"/>
    <n v="3"/>
    <n v="0"/>
    <n v="18"/>
  </r>
  <r>
    <n v="8080"/>
    <x v="3997"/>
    <x v="0"/>
    <x v="441"/>
    <d v="2013-11-28T00:00:00"/>
    <s v="Standard Class"/>
    <x v="402"/>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x v="120"/>
    <s v="Kristen Hastings"/>
    <x v="1"/>
    <s v="United States"/>
    <s v="Springfield"/>
    <x v="21"/>
    <n v="97477"/>
    <x v="1"/>
    <s v="OFF-LA-10001474"/>
    <x v="1"/>
    <x v="2"/>
    <s v="Avery 477"/>
    <n v="146.54400000000001"/>
    <n v="6"/>
    <n v="0.2"/>
    <n v="47.626799999999996"/>
  </r>
  <r>
    <n v="8082"/>
    <x v="3998"/>
    <x v="1"/>
    <x v="662"/>
    <d v="2012-11-01T00:00:00"/>
    <s v="Standard Class"/>
    <x v="120"/>
    <s v="Kristen Hastings"/>
    <x v="1"/>
    <s v="United States"/>
    <s v="Springfield"/>
    <x v="21"/>
    <n v="97477"/>
    <x v="1"/>
    <s v="OFF-PA-10001497"/>
    <x v="1"/>
    <x v="10"/>
    <s v="Xerox 1914"/>
    <n v="131.904"/>
    <n v="3"/>
    <n v="0.2"/>
    <n v="47.815200000000004"/>
  </r>
  <r>
    <n v="8083"/>
    <x v="3998"/>
    <x v="1"/>
    <x v="662"/>
    <d v="2012-11-01T00:00:00"/>
    <s v="Standard Class"/>
    <x v="12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x v="12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x v="120"/>
    <s v="Kristen Hastings"/>
    <x v="1"/>
    <s v="United States"/>
    <s v="Springfield"/>
    <x v="21"/>
    <n v="97477"/>
    <x v="1"/>
    <s v="OFF-ST-10001809"/>
    <x v="1"/>
    <x v="4"/>
    <s v="Fellowes Officeware Wire Shelving"/>
    <n v="718.6400000000001"/>
    <n v="10"/>
    <n v="0.2"/>
    <n v="-161.69400000000005"/>
  </r>
  <r>
    <n v="8086"/>
    <x v="3999"/>
    <x v="0"/>
    <x v="201"/>
    <d v="2013-10-27T00:00:00"/>
    <s v="Standard Class"/>
    <x v="784"/>
    <s v="Lindsay Castell"/>
    <x v="2"/>
    <s v="United States"/>
    <s v="Arlington"/>
    <x v="17"/>
    <n v="22204"/>
    <x v="0"/>
    <s v="FUR-FU-10000246"/>
    <x v="0"/>
    <x v="5"/>
    <s v="Aluminum Document Frame"/>
    <n v="61.1"/>
    <n v="5"/>
    <n v="0"/>
    <n v="18.329999999999991"/>
  </r>
  <r>
    <n v="8087"/>
    <x v="4000"/>
    <x v="3"/>
    <x v="1045"/>
    <d v="2014-05-03T00:00:00"/>
    <s v="Standard Class"/>
    <x v="691"/>
    <s v="Jack Lebron"/>
    <x v="0"/>
    <s v="United States"/>
    <s v="Wilmington"/>
    <x v="3"/>
    <n v="28403"/>
    <x v="0"/>
    <s v="OFF-AP-10000252"/>
    <x v="1"/>
    <x v="9"/>
    <s v="Harmony HEPA Quiet Air Purifiers"/>
    <n v="28.08"/>
    <n v="3"/>
    <n v="0.2"/>
    <n v="5.2650000000000006"/>
  </r>
  <r>
    <n v="8088"/>
    <x v="4001"/>
    <x v="0"/>
    <x v="321"/>
    <d v="2013-10-02T00:00:00"/>
    <s v="Second Class"/>
    <x v="678"/>
    <s v="Dario Medina"/>
    <x v="1"/>
    <s v="United States"/>
    <s v="Yuma"/>
    <x v="16"/>
    <n v="85364"/>
    <x v="1"/>
    <s v="OFF-AR-10002375"/>
    <x v="1"/>
    <x v="6"/>
    <s v="Newell 351"/>
    <n v="10.496"/>
    <n v="4"/>
    <n v="0.2"/>
    <n v="1.1807999999999983"/>
  </r>
  <r>
    <n v="8089"/>
    <x v="4002"/>
    <x v="1"/>
    <x v="848"/>
    <d v="2012-07-14T00:00:00"/>
    <s v="Standard Class"/>
    <x v="160"/>
    <s v="Mike Vittorini"/>
    <x v="0"/>
    <s v="United States"/>
    <s v="San Bernardino"/>
    <x v="1"/>
    <n v="92404"/>
    <x v="1"/>
    <s v="OFF-BI-10003719"/>
    <x v="1"/>
    <x v="8"/>
    <s v="Large Capacity Hanging Post Binders"/>
    <n v="39.92"/>
    <n v="2"/>
    <n v="0.2"/>
    <n v="12.973999999999997"/>
  </r>
  <r>
    <n v="8090"/>
    <x v="4003"/>
    <x v="1"/>
    <x v="976"/>
    <d v="2012-08-09T00:00:00"/>
    <s v="First Class"/>
    <x v="374"/>
    <s v="Noel Staavos"/>
    <x v="1"/>
    <s v="United States"/>
    <s v="Baltimore"/>
    <x v="39"/>
    <n v="21215"/>
    <x v="3"/>
    <s v="OFF-AP-10001492"/>
    <x v="1"/>
    <x v="9"/>
    <s v="Acco Six-Outlet Power Strip, 4' Cord Length"/>
    <n v="77.58"/>
    <n v="9"/>
    <n v="0"/>
    <n v="20.1708"/>
  </r>
  <r>
    <n v="8091"/>
    <x v="4004"/>
    <x v="2"/>
    <x v="1035"/>
    <d v="2011-12-13T00:00:00"/>
    <s v="Standard Class"/>
    <x v="357"/>
    <s v="Ann Steele"/>
    <x v="2"/>
    <s v="United States"/>
    <s v="Seattle"/>
    <x v="4"/>
    <n v="98103"/>
    <x v="1"/>
    <s v="OFF-ST-10000532"/>
    <x v="1"/>
    <x v="4"/>
    <s v="Advantus Rolling Drawer Organizers"/>
    <n v="269.35999999999996"/>
    <n v="7"/>
    <n v="0"/>
    <n v="70.033599999999993"/>
  </r>
  <r>
    <n v="8092"/>
    <x v="4005"/>
    <x v="1"/>
    <x v="895"/>
    <d v="2012-12-14T00:00:00"/>
    <s v="Standard Class"/>
    <x v="363"/>
    <s v="Meg Tillman"/>
    <x v="0"/>
    <s v="United States"/>
    <s v="San Francisco"/>
    <x v="1"/>
    <n v="94110"/>
    <x v="1"/>
    <s v="OFF-LA-10001613"/>
    <x v="1"/>
    <x v="2"/>
    <s v="Avery File Folder Labels"/>
    <n v="5.76"/>
    <n v="2"/>
    <n v="0"/>
    <n v="2.8224"/>
  </r>
  <r>
    <n v="8093"/>
    <x v="4006"/>
    <x v="3"/>
    <x v="1183"/>
    <d v="2014-11-14T00:00:00"/>
    <s v="Second Class"/>
    <x v="676"/>
    <s v="Sharelle Roach"/>
    <x v="2"/>
    <s v="United States"/>
    <s v="New York City"/>
    <x v="15"/>
    <n v="10035"/>
    <x v="3"/>
    <s v="OFF-AR-10002818"/>
    <x v="1"/>
    <x v="6"/>
    <s v="Panasonic KP-310 Heavy-Duty Electric Pencil Sharpener"/>
    <n v="109.9"/>
    <n v="5"/>
    <n v="0"/>
    <n v="32.97"/>
  </r>
  <r>
    <n v="8094"/>
    <x v="4007"/>
    <x v="3"/>
    <x v="944"/>
    <d v="2014-08-02T00:00:00"/>
    <s v="Second Class"/>
    <x v="589"/>
    <s v="Dennis Kane"/>
    <x v="0"/>
    <s v="United States"/>
    <s v="Seattle"/>
    <x v="4"/>
    <n v="98115"/>
    <x v="1"/>
    <s v="FUR-FU-10001940"/>
    <x v="0"/>
    <x v="5"/>
    <s v="Staples"/>
    <n v="23.88"/>
    <n v="3"/>
    <n v="0"/>
    <n v="10.507200000000001"/>
  </r>
  <r>
    <n v="8095"/>
    <x v="4007"/>
    <x v="3"/>
    <x v="944"/>
    <d v="2014-08-02T00:00:00"/>
    <s v="Second Class"/>
    <x v="589"/>
    <s v="Dennis Kane"/>
    <x v="0"/>
    <s v="United States"/>
    <s v="Seattle"/>
    <x v="4"/>
    <n v="98115"/>
    <x v="1"/>
    <s v="OFF-PA-10003883"/>
    <x v="1"/>
    <x v="10"/>
    <s v="Message Book, Phone, Wirebound Standard Line Memo, 2 3/4&quot; X 5&quot;"/>
    <n v="26.2"/>
    <n v="4"/>
    <n v="0"/>
    <n v="12.052"/>
  </r>
  <r>
    <n v="8096"/>
    <x v="4007"/>
    <x v="3"/>
    <x v="944"/>
    <d v="2014-08-02T00:00:00"/>
    <s v="Second Class"/>
    <x v="589"/>
    <s v="Dennis Kane"/>
    <x v="0"/>
    <s v="United States"/>
    <s v="Seattle"/>
    <x v="4"/>
    <n v="98115"/>
    <x v="1"/>
    <s v="OFF-PA-10002787"/>
    <x v="1"/>
    <x v="10"/>
    <s v="Xerox 227"/>
    <n v="12.96"/>
    <n v="2"/>
    <n v="0"/>
    <n v="6.2208000000000006"/>
  </r>
  <r>
    <n v="8097"/>
    <x v="4007"/>
    <x v="3"/>
    <x v="944"/>
    <d v="2014-08-02T00:00:00"/>
    <s v="Second Class"/>
    <x v="589"/>
    <s v="Dennis Kane"/>
    <x v="0"/>
    <s v="United States"/>
    <s v="Seattle"/>
    <x v="4"/>
    <n v="98115"/>
    <x v="1"/>
    <s v="TEC-AC-10000991"/>
    <x v="2"/>
    <x v="11"/>
    <s v="Sony Micro Vault Click 8 GB USB 2.0 Flash Drive"/>
    <n v="234.95000000000002"/>
    <n v="5"/>
    <n v="0"/>
    <n v="32.893000000000008"/>
  </r>
  <r>
    <n v="8098"/>
    <x v="4008"/>
    <x v="3"/>
    <x v="116"/>
    <d v="2015-01-02T00:00:00"/>
    <s v="Standard Class"/>
    <x v="603"/>
    <s v="Susan Vittorini"/>
    <x v="0"/>
    <s v="United States"/>
    <s v="Albuquerque"/>
    <x v="27"/>
    <n v="87105"/>
    <x v="1"/>
    <s v="OFF-ST-10003058"/>
    <x v="1"/>
    <x v="4"/>
    <s v="Eldon Mobile Mega Data Cart  Mega Stackable  Add-On Trays"/>
    <n v="118.25"/>
    <n v="5"/>
    <n v="0"/>
    <n v="34.292499999999997"/>
  </r>
  <r>
    <n v="8099"/>
    <x v="4008"/>
    <x v="3"/>
    <x v="116"/>
    <d v="2015-01-02T00:00:00"/>
    <s v="Standard Class"/>
    <x v="603"/>
    <s v="Susan Vittorini"/>
    <x v="0"/>
    <s v="United States"/>
    <s v="Albuquerque"/>
    <x v="27"/>
    <n v="87105"/>
    <x v="1"/>
    <s v="OFF-PA-10004239"/>
    <x v="1"/>
    <x v="10"/>
    <s v="Xerox 1953"/>
    <n v="4.28"/>
    <n v="1"/>
    <n v="0"/>
    <n v="1.9259999999999997"/>
  </r>
  <r>
    <n v="8100"/>
    <x v="4009"/>
    <x v="0"/>
    <x v="612"/>
    <d v="2013-03-14T00:00:00"/>
    <s v="First Class"/>
    <x v="563"/>
    <s v="Rick Huthwaite"/>
    <x v="2"/>
    <s v="United States"/>
    <s v="Los Angeles"/>
    <x v="1"/>
    <n v="90045"/>
    <x v="1"/>
    <s v="TEC-AC-10003038"/>
    <x v="2"/>
    <x v="11"/>
    <s v="Kingston Digital DataTraveler 16GB USB 2.0"/>
    <n v="26.849999999999998"/>
    <n v="3"/>
    <n v="0"/>
    <n v="5.101499999999997"/>
  </r>
  <r>
    <n v="8101"/>
    <x v="4009"/>
    <x v="0"/>
    <x v="612"/>
    <d v="2013-03-14T00:00:00"/>
    <s v="First Class"/>
    <x v="563"/>
    <s v="Rick Huthwaite"/>
    <x v="2"/>
    <s v="United States"/>
    <s v="Los Angeles"/>
    <x v="1"/>
    <n v="90045"/>
    <x v="1"/>
    <s v="TEC-MA-10000984"/>
    <x v="2"/>
    <x v="15"/>
    <s v="Okidata MB760 Printer"/>
    <n v="3357.6000000000004"/>
    <n v="3"/>
    <n v="0.2"/>
    <n v="377.72999999999956"/>
  </r>
  <r>
    <n v="8102"/>
    <x v="4010"/>
    <x v="1"/>
    <x v="1184"/>
    <d v="2012-05-26T00:00:00"/>
    <s v="Standard Class"/>
    <x v="766"/>
    <s v="Sarah Brown"/>
    <x v="0"/>
    <s v="United States"/>
    <s v="Los Angeles"/>
    <x v="1"/>
    <n v="90045"/>
    <x v="1"/>
    <s v="OFF-LA-10004484"/>
    <x v="1"/>
    <x v="2"/>
    <s v="Avery 476"/>
    <n v="8.26"/>
    <n v="2"/>
    <n v="0"/>
    <n v="3.7995999999999999"/>
  </r>
  <r>
    <n v="8103"/>
    <x v="4010"/>
    <x v="1"/>
    <x v="1184"/>
    <d v="2012-05-26T00:00:00"/>
    <s v="Standard Class"/>
    <x v="766"/>
    <s v="Sarah Brown"/>
    <x v="0"/>
    <s v="United States"/>
    <s v="Los Angeles"/>
    <x v="1"/>
    <n v="90045"/>
    <x v="1"/>
    <s v="TEC-MA-10004002"/>
    <x v="2"/>
    <x v="15"/>
    <s v="Zebra GX420t Direct Thermal/Thermal Transfer Printer"/>
    <n v="2973.32"/>
    <n v="7"/>
    <n v="0.2"/>
    <n v="334.49849999999958"/>
  </r>
  <r>
    <n v="8104"/>
    <x v="4010"/>
    <x v="1"/>
    <x v="1184"/>
    <d v="2012-05-26T00:00:00"/>
    <s v="Standard Class"/>
    <x v="766"/>
    <s v="Sarah Brown"/>
    <x v="0"/>
    <s v="United States"/>
    <s v="Los Angeles"/>
    <x v="1"/>
    <n v="90045"/>
    <x v="1"/>
    <s v="OFF-ST-10002406"/>
    <x v="1"/>
    <x v="4"/>
    <s v="Pizazz Global Quick File"/>
    <n v="104.79"/>
    <n v="7"/>
    <n v="0"/>
    <n v="29.341200000000008"/>
  </r>
  <r>
    <n v="8105"/>
    <x v="4010"/>
    <x v="1"/>
    <x v="1184"/>
    <d v="2012-05-26T00:00:00"/>
    <s v="Standard Class"/>
    <x v="766"/>
    <s v="Sarah Brown"/>
    <x v="0"/>
    <s v="United States"/>
    <s v="Los Angeles"/>
    <x v="1"/>
    <n v="90045"/>
    <x v="1"/>
    <s v="TEC-PH-10003645"/>
    <x v="2"/>
    <x v="7"/>
    <s v="Aastra 57i VoIP phone"/>
    <n v="775.72800000000007"/>
    <n v="6"/>
    <n v="0.2"/>
    <n v="58.179600000000022"/>
  </r>
  <r>
    <n v="8106"/>
    <x v="4011"/>
    <x v="3"/>
    <x v="922"/>
    <d v="2014-02-20T00:00:00"/>
    <s v="First Class"/>
    <x v="736"/>
    <s v="Cyra Reiten"/>
    <x v="2"/>
    <s v="United States"/>
    <s v="Houston"/>
    <x v="5"/>
    <n v="77041"/>
    <x v="2"/>
    <s v="FUR-BO-10001601"/>
    <x v="0"/>
    <x v="0"/>
    <s v="Sauder Mission Library with Doors, Fruitwood Finish"/>
    <n v="89.066399999999987"/>
    <n v="1"/>
    <n v="0.32"/>
    <n v="-17.027400000000007"/>
  </r>
  <r>
    <n v="8107"/>
    <x v="4011"/>
    <x v="3"/>
    <x v="922"/>
    <d v="2014-02-20T00:00:00"/>
    <s v="First Class"/>
    <x v="736"/>
    <s v="Cyra Reiten"/>
    <x v="2"/>
    <s v="United States"/>
    <s v="Houston"/>
    <x v="5"/>
    <n v="77041"/>
    <x v="2"/>
    <s v="OFF-AR-10000937"/>
    <x v="1"/>
    <x v="6"/>
    <s v="Dixon Ticonderoga Core-Lock Colored Pencils, 48-Color Set"/>
    <n v="175.44"/>
    <n v="6"/>
    <n v="0.2"/>
    <n v="52.632000000000005"/>
  </r>
  <r>
    <n v="8108"/>
    <x v="4011"/>
    <x v="3"/>
    <x v="922"/>
    <d v="2014-02-20T00:00:00"/>
    <s v="First Class"/>
    <x v="736"/>
    <s v="Cyra Reiten"/>
    <x v="2"/>
    <s v="United States"/>
    <s v="Houston"/>
    <x v="5"/>
    <n v="77041"/>
    <x v="2"/>
    <s v="TEC-PH-10000038"/>
    <x v="2"/>
    <x v="7"/>
    <s v="Jawbone MINI JAMBOX Wireless Bluetooth Speaker"/>
    <n v="438.33600000000001"/>
    <n v="4"/>
    <n v="0.2"/>
    <n v="-87.667200000000037"/>
  </r>
  <r>
    <n v="8109"/>
    <x v="4012"/>
    <x v="3"/>
    <x v="166"/>
    <d v="2014-12-16T00:00:00"/>
    <s v="Standard Class"/>
    <x v="283"/>
    <s v="Emily Grady"/>
    <x v="0"/>
    <s v="United States"/>
    <s v="Philadelphia"/>
    <x v="9"/>
    <n v="19140"/>
    <x v="3"/>
    <s v="FUR-CH-10003396"/>
    <x v="0"/>
    <x v="1"/>
    <s v="Global Deluxe Steno Chair"/>
    <n v="215.54400000000001"/>
    <n v="4"/>
    <n v="0.3"/>
    <n v="-58.504800000000017"/>
  </r>
  <r>
    <n v="8110"/>
    <x v="4013"/>
    <x v="3"/>
    <x v="551"/>
    <d v="2014-11-24T00:00:00"/>
    <s v="Standard Class"/>
    <x v="709"/>
    <s v="Russell D'Ascenzo"/>
    <x v="0"/>
    <s v="United States"/>
    <s v="Chicago"/>
    <x v="10"/>
    <n v="60623"/>
    <x v="2"/>
    <s v="OFF-EN-10002592"/>
    <x v="1"/>
    <x v="12"/>
    <s v="Peel &amp; Seel Recycled Catalog Envelopes, Brown"/>
    <n v="55.584000000000003"/>
    <n v="6"/>
    <n v="0.2"/>
    <n v="20.844000000000001"/>
  </r>
  <r>
    <n v="8111"/>
    <x v="4013"/>
    <x v="3"/>
    <x v="551"/>
    <d v="2014-11-24T00:00:00"/>
    <s v="Standard Class"/>
    <x v="709"/>
    <s v="Russell D'Ascenzo"/>
    <x v="0"/>
    <s v="United States"/>
    <s v="Chicago"/>
    <x v="10"/>
    <n v="60623"/>
    <x v="2"/>
    <s v="FUR-CH-10000422"/>
    <x v="0"/>
    <x v="1"/>
    <s v="Global Highback Leather Tilter in Burgundy"/>
    <n v="127.38599999999998"/>
    <n v="2"/>
    <n v="0.3"/>
    <n v="-25.477199999999982"/>
  </r>
  <r>
    <n v="8112"/>
    <x v="4014"/>
    <x v="0"/>
    <x v="49"/>
    <d v="2013-12-04T00:00:00"/>
    <s v="Second Class"/>
    <x v="622"/>
    <s v="John Murray"/>
    <x v="0"/>
    <s v="United States"/>
    <s v="San Angelo"/>
    <x v="5"/>
    <n v="76903"/>
    <x v="2"/>
    <s v="FUR-CH-10002647"/>
    <x v="0"/>
    <x v="1"/>
    <s v="Situations Contoured Folding Chairs, 4/Set"/>
    <n v="248.43"/>
    <n v="5"/>
    <n v="0.3"/>
    <n v="-17.744999999999976"/>
  </r>
  <r>
    <n v="8113"/>
    <x v="4014"/>
    <x v="0"/>
    <x v="49"/>
    <d v="2013-12-04T00:00:00"/>
    <s v="Second Class"/>
    <x v="622"/>
    <s v="John Murray"/>
    <x v="0"/>
    <s v="United States"/>
    <s v="San Angelo"/>
    <x v="5"/>
    <n v="76903"/>
    <x v="2"/>
    <s v="OFF-AP-10004859"/>
    <x v="1"/>
    <x v="9"/>
    <s v="Acco 6 Outlet Guardian Premium Surge Suppressor"/>
    <n v="11.647999999999998"/>
    <n v="4"/>
    <n v="0.8"/>
    <n v="-30.867200000000004"/>
  </r>
  <r>
    <n v="8114"/>
    <x v="4014"/>
    <x v="0"/>
    <x v="49"/>
    <d v="2013-12-04T00:00:00"/>
    <s v="Second Class"/>
    <x v="622"/>
    <s v="John Murray"/>
    <x v="0"/>
    <s v="United States"/>
    <s v="San Angelo"/>
    <x v="5"/>
    <n v="76903"/>
    <x v="2"/>
    <s v="FUR-CH-10004477"/>
    <x v="0"/>
    <x v="1"/>
    <s v="Global Push Button Manager's Chair, Indigo"/>
    <n v="85.245999999999995"/>
    <n v="2"/>
    <n v="0.3"/>
    <n v="-1.217800000000004"/>
  </r>
  <r>
    <n v="8115"/>
    <x v="4015"/>
    <x v="3"/>
    <x v="621"/>
    <d v="2014-10-08T00:00:00"/>
    <s v="Second Class"/>
    <x v="429"/>
    <s v="Laurel Workman"/>
    <x v="1"/>
    <s v="United States"/>
    <s v="Pasadena"/>
    <x v="5"/>
    <n v="77506"/>
    <x v="2"/>
    <s v="OFF-AR-10004817"/>
    <x v="1"/>
    <x v="6"/>
    <s v="Colorific Watercolor Pencils"/>
    <n v="20.64"/>
    <n v="5"/>
    <n v="0.2"/>
    <n v="2.3219999999999974"/>
  </r>
  <r>
    <n v="8116"/>
    <x v="4016"/>
    <x v="3"/>
    <x v="635"/>
    <d v="2014-09-05T00:00:00"/>
    <s v="Standard Class"/>
    <x v="459"/>
    <s v="Rick Wilson"/>
    <x v="1"/>
    <s v="United States"/>
    <s v="Los Angeles"/>
    <x v="1"/>
    <n v="90049"/>
    <x v="1"/>
    <s v="FUR-FU-10003374"/>
    <x v="0"/>
    <x v="5"/>
    <s v="Electrix Fluorescent Magnifier Lamps &amp; Weighted Base"/>
    <n v="148.02000000000001"/>
    <n v="3"/>
    <n v="0"/>
    <n v="41.445600000000013"/>
  </r>
  <r>
    <n v="8117"/>
    <x v="4017"/>
    <x v="3"/>
    <x v="221"/>
    <d v="2014-11-25T00:00:00"/>
    <s v="Same Day"/>
    <x v="410"/>
    <s v="Brooke Gillingham"/>
    <x v="1"/>
    <s v="United States"/>
    <s v="Garden City"/>
    <x v="41"/>
    <n v="67846"/>
    <x v="2"/>
    <s v="OFF-ST-10003123"/>
    <x v="1"/>
    <x v="4"/>
    <s v="Fellowes Bases and Tops For Staxonsteel/High-Stak Systems"/>
    <n v="33.29"/>
    <n v="1"/>
    <n v="0"/>
    <n v="7.9895999999999994"/>
  </r>
  <r>
    <n v="8118"/>
    <x v="4018"/>
    <x v="3"/>
    <x v="160"/>
    <d v="2014-07-06T00:00:00"/>
    <s v="Standard Class"/>
    <x v="627"/>
    <s v="Thomas Thornton"/>
    <x v="0"/>
    <s v="United States"/>
    <s v="Los Angeles"/>
    <x v="1"/>
    <n v="90045"/>
    <x v="1"/>
    <s v="OFF-PA-10000675"/>
    <x v="1"/>
    <x v="10"/>
    <s v="Xerox 1919"/>
    <n v="204.95000000000002"/>
    <n v="5"/>
    <n v="0"/>
    <n v="100.4255"/>
  </r>
  <r>
    <n v="8119"/>
    <x v="4019"/>
    <x v="3"/>
    <x v="847"/>
    <d v="2014-07-28T00:00:00"/>
    <s v="Standard Class"/>
    <x v="518"/>
    <s v="Eric Barreto"/>
    <x v="0"/>
    <s v="United States"/>
    <s v="Chicago"/>
    <x v="10"/>
    <n v="60653"/>
    <x v="2"/>
    <s v="FUR-CH-10004997"/>
    <x v="0"/>
    <x v="1"/>
    <s v="Hon Every-Day Series Multi-Task Chairs"/>
    <n v="526.34399999999994"/>
    <n v="4"/>
    <n v="0.3"/>
    <n v="-75.191999999999979"/>
  </r>
  <r>
    <n v="8120"/>
    <x v="4020"/>
    <x v="0"/>
    <x v="583"/>
    <d v="2013-11-17T00:00:00"/>
    <s v="Standard Class"/>
    <x v="221"/>
    <s v="Liz Pelletier"/>
    <x v="0"/>
    <s v="United States"/>
    <s v="San Francisco"/>
    <x v="1"/>
    <n v="94110"/>
    <x v="1"/>
    <s v="FUR-FU-10001934"/>
    <x v="0"/>
    <x v="5"/>
    <s v="Magnifier Swing Arm Lamp"/>
    <n v="41.96"/>
    <n v="2"/>
    <n v="0"/>
    <n v="10.909600000000001"/>
  </r>
  <r>
    <n v="8121"/>
    <x v="4020"/>
    <x v="0"/>
    <x v="583"/>
    <d v="2013-11-17T00:00:00"/>
    <s v="Standard Class"/>
    <x v="221"/>
    <s v="Liz Pelletier"/>
    <x v="0"/>
    <s v="United States"/>
    <s v="San Francisco"/>
    <x v="1"/>
    <n v="94110"/>
    <x v="1"/>
    <s v="FUR-CH-10004997"/>
    <x v="0"/>
    <x v="1"/>
    <s v="Hon Every-Day Series Multi-Task Chairs"/>
    <n v="451.15199999999993"/>
    <n v="3"/>
    <n v="0.2"/>
    <n v="0"/>
  </r>
  <r>
    <n v="8122"/>
    <x v="4020"/>
    <x v="0"/>
    <x v="583"/>
    <d v="2013-11-17T00:00:00"/>
    <s v="Standard Class"/>
    <x v="221"/>
    <s v="Liz Pelletier"/>
    <x v="0"/>
    <s v="United States"/>
    <s v="San Francisco"/>
    <x v="1"/>
    <n v="94110"/>
    <x v="1"/>
    <s v="OFF-BI-10001890"/>
    <x v="1"/>
    <x v="8"/>
    <s v="Avery Poly Binder Pockets"/>
    <n v="31.504000000000005"/>
    <n v="11"/>
    <n v="0.2"/>
    <n v="11.026399999999999"/>
  </r>
  <r>
    <n v="8123"/>
    <x v="4021"/>
    <x v="2"/>
    <x v="337"/>
    <d v="2011-12-15T00:00:00"/>
    <s v="Standard Class"/>
    <x v="224"/>
    <s v="Frank Preis"/>
    <x v="0"/>
    <s v="United States"/>
    <s v="Philadelphia"/>
    <x v="9"/>
    <n v="19134"/>
    <x v="3"/>
    <s v="OFF-EN-10002500"/>
    <x v="1"/>
    <x v="12"/>
    <s v="Globe Weis Peel &amp; Seel First Class Envelopes"/>
    <n v="30.672000000000001"/>
    <n v="3"/>
    <n v="0.2"/>
    <n v="9.5850000000000009"/>
  </r>
  <r>
    <n v="8124"/>
    <x v="4021"/>
    <x v="2"/>
    <x v="337"/>
    <d v="2011-12-15T00:00:00"/>
    <s v="Standard Class"/>
    <x v="224"/>
    <s v="Frank Preis"/>
    <x v="0"/>
    <s v="United States"/>
    <s v="Philadelphia"/>
    <x v="9"/>
    <n v="19134"/>
    <x v="3"/>
    <s v="TEC-CO-10001766"/>
    <x v="2"/>
    <x v="16"/>
    <s v="Canon PC940 Copier"/>
    <n v="1079.9759999999999"/>
    <n v="4"/>
    <n v="0.4"/>
    <n v="125.99719999999991"/>
  </r>
  <r>
    <n v="8125"/>
    <x v="4022"/>
    <x v="3"/>
    <x v="210"/>
    <d v="2014-09-13T00:00:00"/>
    <s v="Standard Class"/>
    <x v="350"/>
    <s v="Joseph Airdo"/>
    <x v="0"/>
    <s v="United States"/>
    <s v="Modesto"/>
    <x v="1"/>
    <n v="95351"/>
    <x v="1"/>
    <s v="FUR-CH-10004860"/>
    <x v="0"/>
    <x v="1"/>
    <s v="Global Low Back Tilter Chair"/>
    <n v="161.56800000000001"/>
    <n v="2"/>
    <n v="0.2"/>
    <n v="-28.274400000000021"/>
  </r>
  <r>
    <n v="8126"/>
    <x v="4023"/>
    <x v="1"/>
    <x v="525"/>
    <d v="2012-02-13T00:00:00"/>
    <s v="Standard Class"/>
    <x v="772"/>
    <s v="Trudy Schmidt"/>
    <x v="0"/>
    <s v="United States"/>
    <s v="Houston"/>
    <x v="5"/>
    <n v="77070"/>
    <x v="2"/>
    <s v="OFF-BI-10002049"/>
    <x v="1"/>
    <x v="8"/>
    <s v="UniKeep View Case Binders"/>
    <n v="2.9339999999999993"/>
    <n v="3"/>
    <n v="0.8"/>
    <n v="-4.9878000000000018"/>
  </r>
  <r>
    <n v="8127"/>
    <x v="4023"/>
    <x v="1"/>
    <x v="525"/>
    <d v="2012-02-13T00:00:00"/>
    <s v="Standard Class"/>
    <x v="772"/>
    <s v="Trudy Schmidt"/>
    <x v="0"/>
    <s v="United States"/>
    <s v="Houston"/>
    <x v="5"/>
    <n v="77070"/>
    <x v="2"/>
    <s v="TEC-AC-10003499"/>
    <x v="2"/>
    <x v="11"/>
    <s v="Memorex Mini Travel Drive 8 GB USB 2.0 Flash Drive"/>
    <n v="18.528000000000002"/>
    <n v="2"/>
    <n v="0.2"/>
    <n v="4.4004000000000003"/>
  </r>
  <r>
    <n v="8128"/>
    <x v="4023"/>
    <x v="1"/>
    <x v="525"/>
    <d v="2012-02-13T00:00:00"/>
    <s v="Standard Class"/>
    <x v="772"/>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x v="24"/>
    <s v="Darren Powers"/>
    <x v="0"/>
    <s v="United States"/>
    <s v="Chicago"/>
    <x v="10"/>
    <n v="60610"/>
    <x v="2"/>
    <s v="FUR-FU-10000222"/>
    <x v="0"/>
    <x v="5"/>
    <s v="Seth Thomas 16&quot; Steel Case Clock"/>
    <n v="64.959999999999994"/>
    <n v="5"/>
    <n v="0.6"/>
    <n v="-43.847999999999985"/>
  </r>
  <r>
    <n v="8130"/>
    <x v="4025"/>
    <x v="2"/>
    <x v="836"/>
    <d v="2011-07-23T00:00:00"/>
    <s v="First Class"/>
    <x v="63"/>
    <s v="Jonathan Doherty"/>
    <x v="1"/>
    <s v="United States"/>
    <s v="Riverside"/>
    <x v="1"/>
    <n v="92503"/>
    <x v="1"/>
    <s v="TEC-AC-10000023"/>
    <x v="2"/>
    <x v="11"/>
    <s v="Maxell 74 Minute CD-R Spindle, 50/Pack"/>
    <n v="41.94"/>
    <n v="2"/>
    <n v="0"/>
    <n v="15.098399999999998"/>
  </r>
  <r>
    <n v="8131"/>
    <x v="4025"/>
    <x v="2"/>
    <x v="836"/>
    <d v="2011-07-23T00:00:00"/>
    <s v="First Class"/>
    <x v="63"/>
    <s v="Jonathan Doherty"/>
    <x v="1"/>
    <s v="United States"/>
    <s v="Riverside"/>
    <x v="1"/>
    <n v="92503"/>
    <x v="1"/>
    <s v="OFF-PA-10003971"/>
    <x v="1"/>
    <x v="10"/>
    <s v="Xerox 1965"/>
    <n v="11.96"/>
    <n v="2"/>
    <n v="0"/>
    <n v="5.8604000000000003"/>
  </r>
  <r>
    <n v="8132"/>
    <x v="4025"/>
    <x v="2"/>
    <x v="836"/>
    <d v="2011-07-23T00:00:00"/>
    <s v="First Class"/>
    <x v="63"/>
    <s v="Jonathan Doherty"/>
    <x v="1"/>
    <s v="United States"/>
    <s v="Riverside"/>
    <x v="1"/>
    <n v="92503"/>
    <x v="1"/>
    <s v="OFF-AR-10003481"/>
    <x v="1"/>
    <x v="6"/>
    <s v="Newell 348"/>
    <n v="13.12"/>
    <n v="4"/>
    <n v="0"/>
    <n v="3.8047999999999984"/>
  </r>
  <r>
    <n v="8133"/>
    <x v="4025"/>
    <x v="2"/>
    <x v="836"/>
    <d v="2011-07-23T00:00:00"/>
    <s v="First Class"/>
    <x v="63"/>
    <s v="Jonathan Doherty"/>
    <x v="1"/>
    <s v="United States"/>
    <s v="Riverside"/>
    <x v="1"/>
    <n v="92503"/>
    <x v="1"/>
    <s v="OFF-ST-10001490"/>
    <x v="1"/>
    <x v="4"/>
    <s v="Hot File 7-Pocket, Floor Stand"/>
    <n v="535.41"/>
    <n v="3"/>
    <n v="0"/>
    <n v="160.62299999999993"/>
  </r>
  <r>
    <n v="8134"/>
    <x v="4026"/>
    <x v="1"/>
    <x v="1049"/>
    <d v="2012-10-13T00:00:00"/>
    <s v="Standard Class"/>
    <x v="16"/>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x v="361"/>
    <s v="Rob Dowd"/>
    <x v="0"/>
    <s v="United States"/>
    <s v="Los Angeles"/>
    <x v="1"/>
    <n v="90008"/>
    <x v="1"/>
    <s v="OFF-PA-10001970"/>
    <x v="1"/>
    <x v="10"/>
    <s v="Xerox 1881"/>
    <n v="36.839999999999996"/>
    <n v="3"/>
    <n v="0"/>
    <n v="17.314799999999998"/>
  </r>
  <r>
    <n v="8136"/>
    <x v="4027"/>
    <x v="1"/>
    <x v="1130"/>
    <d v="2012-02-21T00:00:00"/>
    <s v="Standard Class"/>
    <x v="361"/>
    <s v="Rob Dowd"/>
    <x v="0"/>
    <s v="United States"/>
    <s v="Los Angeles"/>
    <x v="1"/>
    <n v="90008"/>
    <x v="1"/>
    <s v="OFF-LA-10002762"/>
    <x v="1"/>
    <x v="2"/>
    <s v="Avery 485"/>
    <n v="87.71"/>
    <n v="7"/>
    <n v="0"/>
    <n v="41.223699999999994"/>
  </r>
  <r>
    <n v="8137"/>
    <x v="4028"/>
    <x v="0"/>
    <x v="399"/>
    <d v="2013-08-17T00:00:00"/>
    <s v="Standard Class"/>
    <x v="703"/>
    <s v="Cindy Schnelling"/>
    <x v="1"/>
    <s v="United States"/>
    <s v="Lakeland"/>
    <x v="2"/>
    <n v="33801"/>
    <x v="0"/>
    <s v="FUR-TA-10002533"/>
    <x v="0"/>
    <x v="3"/>
    <s v="BPI Conference Tables"/>
    <n v="562.29250000000013"/>
    <n v="7"/>
    <n v="0.45"/>
    <n v="-255.58750000000009"/>
  </r>
  <r>
    <n v="8138"/>
    <x v="4029"/>
    <x v="2"/>
    <x v="187"/>
    <d v="2011-11-13T00:00:00"/>
    <s v="Standard Class"/>
    <x v="682"/>
    <s v="Benjamin Farhat"/>
    <x v="2"/>
    <s v="United States"/>
    <s v="New York City"/>
    <x v="15"/>
    <n v="10035"/>
    <x v="3"/>
    <s v="FUR-FU-10004091"/>
    <x v="0"/>
    <x v="5"/>
    <s v="Eldon 200 Class Desk Accessories, Black"/>
    <n v="56.52"/>
    <n v="9"/>
    <n v="0"/>
    <n v="21.477600000000002"/>
  </r>
  <r>
    <n v="8139"/>
    <x v="4030"/>
    <x v="0"/>
    <x v="427"/>
    <d v="2013-07-23T00:00:00"/>
    <s v="Standard Class"/>
    <x v="71"/>
    <s v="Neil Knudson"/>
    <x v="2"/>
    <s v="United States"/>
    <s v="Philadelphia"/>
    <x v="9"/>
    <n v="19140"/>
    <x v="3"/>
    <s v="OFF-AR-10001545"/>
    <x v="1"/>
    <x v="6"/>
    <s v="Newell 326"/>
    <n v="11.264000000000001"/>
    <n v="8"/>
    <n v="0.2"/>
    <n v="1.2671999999999994"/>
  </r>
  <r>
    <n v="8140"/>
    <x v="4030"/>
    <x v="0"/>
    <x v="427"/>
    <d v="2013-07-23T00:00:00"/>
    <s v="Standard Class"/>
    <x v="71"/>
    <s v="Neil Knudson"/>
    <x v="2"/>
    <s v="United States"/>
    <s v="Philadelphia"/>
    <x v="9"/>
    <n v="19140"/>
    <x v="3"/>
    <s v="OFF-ST-10001476"/>
    <x v="1"/>
    <x v="4"/>
    <s v="Steel Personal Filing/Posting Tote"/>
    <n v="284.08000000000004"/>
    <n v="10"/>
    <n v="0.2"/>
    <n v="24.856999999999999"/>
  </r>
  <r>
    <n v="8141"/>
    <x v="4030"/>
    <x v="0"/>
    <x v="427"/>
    <d v="2013-07-23T00:00:00"/>
    <s v="Standard Class"/>
    <x v="71"/>
    <s v="Neil Knudson"/>
    <x v="2"/>
    <s v="United States"/>
    <s v="Philadelphia"/>
    <x v="9"/>
    <n v="19140"/>
    <x v="3"/>
    <s v="OFF-PA-10004971"/>
    <x v="1"/>
    <x v="10"/>
    <s v="Xerox 196"/>
    <n v="18.496000000000002"/>
    <n v="4"/>
    <n v="0.2"/>
    <n v="6.7048000000000005"/>
  </r>
  <r>
    <n v="8142"/>
    <x v="4031"/>
    <x v="0"/>
    <x v="473"/>
    <d v="2013-02-10T00:00:00"/>
    <s v="Standard Class"/>
    <x v="616"/>
    <s v="Annie Zypern"/>
    <x v="0"/>
    <s v="United States"/>
    <s v="San Diego"/>
    <x v="1"/>
    <n v="92037"/>
    <x v="1"/>
    <s v="OFF-LA-10003223"/>
    <x v="1"/>
    <x v="2"/>
    <s v="Avery 508"/>
    <n v="14.73"/>
    <n v="3"/>
    <n v="0"/>
    <n v="7.2176999999999998"/>
  </r>
  <r>
    <n v="8143"/>
    <x v="4031"/>
    <x v="0"/>
    <x v="473"/>
    <d v="2013-02-10T00:00:00"/>
    <s v="Standard Class"/>
    <x v="616"/>
    <s v="Annie Zypern"/>
    <x v="0"/>
    <s v="United States"/>
    <s v="San Diego"/>
    <x v="1"/>
    <n v="92037"/>
    <x v="1"/>
    <s v="OFF-ST-10004340"/>
    <x v="1"/>
    <x v="4"/>
    <s v="Fellowes Mobile File Cart, Black"/>
    <n v="186.54"/>
    <n v="3"/>
    <n v="0"/>
    <n v="50.365800000000007"/>
  </r>
  <r>
    <n v="8144"/>
    <x v="4031"/>
    <x v="0"/>
    <x v="473"/>
    <d v="2013-02-10T00:00:00"/>
    <s v="Standard Class"/>
    <x v="616"/>
    <s v="Annie Zypern"/>
    <x v="0"/>
    <s v="United States"/>
    <s v="San Diego"/>
    <x v="1"/>
    <n v="92037"/>
    <x v="1"/>
    <s v="FUR-TA-10001095"/>
    <x v="0"/>
    <x v="3"/>
    <s v="Chromcraft Round Conference Tables"/>
    <n v="557.72799999999995"/>
    <n v="4"/>
    <n v="0.2"/>
    <n v="6.9715999999999951"/>
  </r>
  <r>
    <n v="8145"/>
    <x v="4031"/>
    <x v="0"/>
    <x v="473"/>
    <d v="2013-02-10T00:00:00"/>
    <s v="Standard Class"/>
    <x v="616"/>
    <s v="Annie Zypern"/>
    <x v="0"/>
    <s v="United States"/>
    <s v="San Diego"/>
    <x v="1"/>
    <n v="92037"/>
    <x v="1"/>
    <s v="TEC-PH-10001448"/>
    <x v="2"/>
    <x v="7"/>
    <s v="Anker Astro 15000mAh USB Portable Charger"/>
    <n v="159.96800000000002"/>
    <n v="4"/>
    <n v="0.2"/>
    <n v="-31.993600000000029"/>
  </r>
  <r>
    <n v="8146"/>
    <x v="4032"/>
    <x v="2"/>
    <x v="886"/>
    <d v="2011-06-27T00:00:00"/>
    <s v="Standard Class"/>
    <x v="476"/>
    <s v="Corey-Lock"/>
    <x v="0"/>
    <s v="United States"/>
    <s v="Lawton"/>
    <x v="26"/>
    <n v="73505"/>
    <x v="2"/>
    <s v="OFF-AP-10001005"/>
    <x v="1"/>
    <x v="9"/>
    <s v="Honeywell Quietcare HEPA Air Cleaner"/>
    <n v="471.90000000000003"/>
    <n v="6"/>
    <n v="0"/>
    <n v="155.72699999999998"/>
  </r>
  <r>
    <n v="8147"/>
    <x v="4032"/>
    <x v="2"/>
    <x v="886"/>
    <d v="2011-06-27T00:00:00"/>
    <s v="Standard Class"/>
    <x v="476"/>
    <s v="Corey-Lock"/>
    <x v="0"/>
    <s v="United States"/>
    <s v="Lawton"/>
    <x v="26"/>
    <n v="73505"/>
    <x v="2"/>
    <s v="OFF-AR-10003469"/>
    <x v="1"/>
    <x v="6"/>
    <s v="Nontoxic Chalk"/>
    <n v="3.52"/>
    <n v="2"/>
    <n v="0"/>
    <n v="1.6896"/>
  </r>
  <r>
    <n v="8148"/>
    <x v="4033"/>
    <x v="3"/>
    <x v="255"/>
    <d v="2014-06-15T00:00:00"/>
    <s v="Standard Class"/>
    <x v="165"/>
    <s v="Anna Gayman"/>
    <x v="0"/>
    <s v="United States"/>
    <s v="Salem"/>
    <x v="17"/>
    <n v="24153"/>
    <x v="0"/>
    <s v="OFF-PA-10000249"/>
    <x v="1"/>
    <x v="10"/>
    <s v="Staples"/>
    <n v="49.12"/>
    <n v="4"/>
    <n v="0"/>
    <n v="23.086399999999998"/>
  </r>
  <r>
    <n v="8149"/>
    <x v="4034"/>
    <x v="0"/>
    <x v="797"/>
    <d v="2014-01-01T00:00:00"/>
    <s v="Standard Class"/>
    <x v="670"/>
    <s v="Eugene Moren"/>
    <x v="2"/>
    <s v="United States"/>
    <s v="Santa Ana"/>
    <x v="1"/>
    <n v="92704"/>
    <x v="1"/>
    <s v="OFF-LA-10001613"/>
    <x v="1"/>
    <x v="2"/>
    <s v="Avery File Folder Labels"/>
    <n v="20.16"/>
    <n v="7"/>
    <n v="0"/>
    <n v="9.8783999999999992"/>
  </r>
  <r>
    <n v="8150"/>
    <x v="4035"/>
    <x v="2"/>
    <x v="755"/>
    <d v="2011-01-30T00:00:00"/>
    <s v="First Class"/>
    <x v="662"/>
    <s v="Carol Adams"/>
    <x v="1"/>
    <s v="United States"/>
    <s v="Rapid City"/>
    <x v="44"/>
    <n v="57701"/>
    <x v="2"/>
    <s v="OFF-BI-10001758"/>
    <x v="1"/>
    <x v="8"/>
    <s v="Wilson Jones 14 Line Acrylic Coated Pressboard Data Binders"/>
    <n v="10.68"/>
    <n v="2"/>
    <n v="0"/>
    <n v="5.0195999999999996"/>
  </r>
  <r>
    <n v="8151"/>
    <x v="4035"/>
    <x v="2"/>
    <x v="755"/>
    <d v="2011-01-30T00:00:00"/>
    <s v="First Class"/>
    <x v="662"/>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x v="181"/>
    <s v="Raymond Buch"/>
    <x v="0"/>
    <s v="United States"/>
    <s v="Seattle"/>
    <x v="4"/>
    <n v="98115"/>
    <x v="1"/>
    <s v="OFF-ST-10001558"/>
    <x v="1"/>
    <x v="4"/>
    <s v="Acco Perma 4000 Stacking Storage Drawers"/>
    <n v="32.479999999999997"/>
    <n v="2"/>
    <n v="0"/>
    <n v="4.8719999999999999"/>
  </r>
  <r>
    <n v="8153"/>
    <x v="4036"/>
    <x v="3"/>
    <x v="721"/>
    <d v="2014-03-26T00:00:00"/>
    <s v="First Class"/>
    <x v="181"/>
    <s v="Raymond Buch"/>
    <x v="0"/>
    <s v="United States"/>
    <s v="Seattle"/>
    <x v="4"/>
    <n v="98115"/>
    <x v="1"/>
    <s v="OFF-PA-10002986"/>
    <x v="1"/>
    <x v="10"/>
    <s v="Xerox 1898"/>
    <n v="20.04"/>
    <n v="3"/>
    <n v="0"/>
    <n v="9.6191999999999993"/>
  </r>
  <r>
    <n v="8154"/>
    <x v="4036"/>
    <x v="3"/>
    <x v="721"/>
    <d v="2014-03-26T00:00:00"/>
    <s v="First Class"/>
    <x v="181"/>
    <s v="Raymond Buch"/>
    <x v="0"/>
    <s v="United States"/>
    <s v="Seattle"/>
    <x v="4"/>
    <n v="98115"/>
    <x v="1"/>
    <s v="TEC-CO-10004722"/>
    <x v="2"/>
    <x v="16"/>
    <s v="Canon imageCLASS 2200 Advanced Copier"/>
    <n v="13999.96"/>
    <n v="4"/>
    <n v="0"/>
    <n v="6719.9807999999994"/>
  </r>
  <r>
    <n v="8155"/>
    <x v="4037"/>
    <x v="3"/>
    <x v="177"/>
    <d v="2014-03-25T00:00:00"/>
    <s v="Standard Class"/>
    <x v="742"/>
    <s v="Roger Demir"/>
    <x v="0"/>
    <s v="United States"/>
    <s v="Middletown"/>
    <x v="29"/>
    <n v="6457"/>
    <x v="3"/>
    <s v="TEC-AC-10002842"/>
    <x v="2"/>
    <x v="11"/>
    <s v="WD My Passport Ultra 2TB Portable External Hard Drive"/>
    <n v="238"/>
    <n v="2"/>
    <n v="0"/>
    <n v="38.080000000000013"/>
  </r>
  <r>
    <n v="8156"/>
    <x v="4037"/>
    <x v="3"/>
    <x v="177"/>
    <d v="2014-03-25T00:00:00"/>
    <s v="Standard Class"/>
    <x v="742"/>
    <s v="Roger Demir"/>
    <x v="0"/>
    <s v="United States"/>
    <s v="Middletown"/>
    <x v="29"/>
    <n v="6457"/>
    <x v="3"/>
    <s v="OFF-PA-10001125"/>
    <x v="1"/>
    <x v="10"/>
    <s v="Xerox 1988"/>
    <n v="61.96"/>
    <n v="2"/>
    <n v="0"/>
    <n v="27.881999999999998"/>
  </r>
  <r>
    <n v="8157"/>
    <x v="4038"/>
    <x v="0"/>
    <x v="964"/>
    <d v="2013-10-10T00:00:00"/>
    <s v="Standard Class"/>
    <x v="234"/>
    <s v="Melanie Seite"/>
    <x v="0"/>
    <s v="United States"/>
    <s v="Baltimore"/>
    <x v="39"/>
    <n v="21215"/>
    <x v="3"/>
    <s v="FUR-TA-10002622"/>
    <x v="0"/>
    <x v="3"/>
    <s v="Bush Andora Conference Table, Maple/Graphite Gray Finish"/>
    <n v="239.37199999999996"/>
    <n v="2"/>
    <n v="0.3"/>
    <n v="-23.93719999999999"/>
  </r>
  <r>
    <n v="8158"/>
    <x v="4039"/>
    <x v="0"/>
    <x v="741"/>
    <d v="2013-11-23T00:00:00"/>
    <s v="Standard Class"/>
    <x v="310"/>
    <s v="Patrick Gardner"/>
    <x v="0"/>
    <s v="United States"/>
    <s v="San Diego"/>
    <x v="1"/>
    <n v="92105"/>
    <x v="1"/>
    <s v="TEC-AC-10002842"/>
    <x v="2"/>
    <x v="11"/>
    <s v="WD My Passport Ultra 2TB Portable External Hard Drive"/>
    <n v="595"/>
    <n v="5"/>
    <n v="0"/>
    <n v="95.200000000000031"/>
  </r>
  <r>
    <n v="8159"/>
    <x v="4040"/>
    <x v="3"/>
    <x v="377"/>
    <d v="2015-01-02T00:00:00"/>
    <s v="Standard Class"/>
    <x v="208"/>
    <s v="Karen Bern"/>
    <x v="1"/>
    <s v="United States"/>
    <s v="Odessa"/>
    <x v="5"/>
    <n v="79762"/>
    <x v="2"/>
    <s v="OFF-PA-10004285"/>
    <x v="1"/>
    <x v="10"/>
    <s v="Xerox 1959"/>
    <n v="16.032"/>
    <n v="3"/>
    <n v="0.2"/>
    <n v="5.6111999999999993"/>
  </r>
  <r>
    <n v="8160"/>
    <x v="4041"/>
    <x v="0"/>
    <x v="1185"/>
    <d v="2013-03-14T00:00:00"/>
    <s v="Standard Class"/>
    <x v="46"/>
    <s v="Rick Bensley"/>
    <x v="2"/>
    <s v="United States"/>
    <s v="Milford"/>
    <x v="29"/>
    <n v="6460"/>
    <x v="3"/>
    <s v="TEC-AC-10004469"/>
    <x v="2"/>
    <x v="11"/>
    <s v="Microsoft Sculpt Comfort Mouse"/>
    <n v="199.75"/>
    <n v="5"/>
    <n v="0"/>
    <n v="87.890000000000015"/>
  </r>
  <r>
    <n v="8161"/>
    <x v="4042"/>
    <x v="0"/>
    <x v="595"/>
    <d v="2013-02-20T00:00:00"/>
    <s v="Standard Class"/>
    <x v="479"/>
    <s v="John Dryer"/>
    <x v="0"/>
    <s v="United States"/>
    <s v="Belleville"/>
    <x v="30"/>
    <n v="7109"/>
    <x v="3"/>
    <s v="FUR-CH-10001545"/>
    <x v="0"/>
    <x v="1"/>
    <s v="Hon Comfortask Task/Swivel Chairs"/>
    <n v="227.96"/>
    <n v="2"/>
    <n v="0"/>
    <n v="36.473600000000005"/>
  </r>
  <r>
    <n v="8162"/>
    <x v="4043"/>
    <x v="1"/>
    <x v="694"/>
    <d v="2012-10-03T00:00:00"/>
    <s v="Second Class"/>
    <x v="370"/>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x v="370"/>
    <s v="Jennifer Jackson"/>
    <x v="0"/>
    <s v="United States"/>
    <s v="New York City"/>
    <x v="15"/>
    <n v="10035"/>
    <x v="3"/>
    <s v="TEC-PH-10003012"/>
    <x v="2"/>
    <x v="7"/>
    <s v="Nortel Meridian M3904 Professional Digital phone"/>
    <n v="307.98"/>
    <n v="2"/>
    <n v="0"/>
    <n v="89.314199999999971"/>
  </r>
  <r>
    <n v="8164"/>
    <x v="4044"/>
    <x v="1"/>
    <x v="121"/>
    <d v="2012-11-06T00:00:00"/>
    <s v="Standard Class"/>
    <x v="299"/>
    <s v="Liz Thompson"/>
    <x v="0"/>
    <s v="United States"/>
    <s v="San Diego"/>
    <x v="1"/>
    <n v="92105"/>
    <x v="1"/>
    <s v="FUR-FU-10004909"/>
    <x v="0"/>
    <x v="5"/>
    <s v="Contemporary Wood/Metal Frame"/>
    <n v="96.960000000000008"/>
    <n v="6"/>
    <n v="0"/>
    <n v="33.935999999999993"/>
  </r>
  <r>
    <n v="8165"/>
    <x v="4044"/>
    <x v="1"/>
    <x v="121"/>
    <d v="2012-11-06T00:00:00"/>
    <s v="Standard Class"/>
    <x v="299"/>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x v="299"/>
    <s v="Liz Thompson"/>
    <x v="0"/>
    <s v="United States"/>
    <s v="San Diego"/>
    <x v="1"/>
    <n v="92105"/>
    <x v="1"/>
    <s v="OFF-BI-10003355"/>
    <x v="1"/>
    <x v="8"/>
    <s v="Cardinal Holdit Business Card Pockets"/>
    <n v="11.952000000000002"/>
    <n v="3"/>
    <n v="0.2"/>
    <n v="4.1832000000000003"/>
  </r>
  <r>
    <n v="8167"/>
    <x v="4044"/>
    <x v="1"/>
    <x v="121"/>
    <d v="2012-11-06T00:00:00"/>
    <s v="Standard Class"/>
    <x v="299"/>
    <s v="Liz Thompson"/>
    <x v="0"/>
    <s v="United States"/>
    <s v="San Diego"/>
    <x v="1"/>
    <n v="92105"/>
    <x v="1"/>
    <s v="FUR-BO-10004357"/>
    <x v="0"/>
    <x v="0"/>
    <s v="O'Sullivan Living Dimensions 3-Shelf Bookcases"/>
    <n v="512.49900000000002"/>
    <n v="3"/>
    <n v="0.15"/>
    <n v="-30.147000000000048"/>
  </r>
  <r>
    <n v="8168"/>
    <x v="4045"/>
    <x v="0"/>
    <x v="995"/>
    <d v="2013-08-06T00:00:00"/>
    <s v="Standard Class"/>
    <x v="706"/>
    <s v="Anna Häberlin"/>
    <x v="1"/>
    <s v="United States"/>
    <s v="San Francisco"/>
    <x v="1"/>
    <n v="94122"/>
    <x v="1"/>
    <s v="FUR-TA-10002774"/>
    <x v="0"/>
    <x v="3"/>
    <s v="Laminate Occasional Tables"/>
    <n v="863.12800000000004"/>
    <n v="7"/>
    <n v="0.2"/>
    <n v="-32.367300000000085"/>
  </r>
  <r>
    <n v="8169"/>
    <x v="4046"/>
    <x v="3"/>
    <x v="44"/>
    <d v="2014-11-14T00:00:00"/>
    <s v="Standard Class"/>
    <x v="144"/>
    <s v="Adam Bellavance"/>
    <x v="2"/>
    <s v="United States"/>
    <s v="Seattle"/>
    <x v="4"/>
    <n v="98105"/>
    <x v="1"/>
    <s v="FUR-TA-10004575"/>
    <x v="0"/>
    <x v="3"/>
    <s v="Hon 5100 Series Wood Tables"/>
    <n v="2036.8600000000001"/>
    <n v="7"/>
    <n v="0"/>
    <n v="366.63479999999993"/>
  </r>
  <r>
    <n v="8170"/>
    <x v="4046"/>
    <x v="3"/>
    <x v="44"/>
    <d v="2014-11-14T00:00:00"/>
    <s v="Standard Class"/>
    <x v="144"/>
    <s v="Adam Bellavance"/>
    <x v="2"/>
    <s v="United States"/>
    <s v="Seattle"/>
    <x v="4"/>
    <n v="98105"/>
    <x v="1"/>
    <s v="FUR-CH-10003312"/>
    <x v="0"/>
    <x v="1"/>
    <s v="Hon 2090 “Pillow Soft” Series Mid Back Swivel/Tilt Chairs"/>
    <n v="449.56800000000004"/>
    <n v="2"/>
    <n v="0.2"/>
    <n v="-73.054800000000071"/>
  </r>
  <r>
    <n v="8171"/>
    <x v="4046"/>
    <x v="3"/>
    <x v="44"/>
    <d v="2014-11-14T00:00:00"/>
    <s v="Standard Class"/>
    <x v="144"/>
    <s v="Adam Bellavance"/>
    <x v="2"/>
    <s v="United States"/>
    <s v="Seattle"/>
    <x v="4"/>
    <n v="98105"/>
    <x v="1"/>
    <s v="TEC-AC-10001465"/>
    <x v="2"/>
    <x v="11"/>
    <s v="SanDisk Cruzer 64 GB USB Flash Drive"/>
    <n v="108.96000000000001"/>
    <n v="3"/>
    <n v="0"/>
    <n v="32.687999999999988"/>
  </r>
  <r>
    <n v="8172"/>
    <x v="4047"/>
    <x v="0"/>
    <x v="1173"/>
    <d v="2013-02-19T00:00:00"/>
    <s v="Standard Class"/>
    <x v="248"/>
    <s v="Fred McMath"/>
    <x v="0"/>
    <s v="United States"/>
    <s v="Jackson"/>
    <x v="35"/>
    <n v="39212"/>
    <x v="0"/>
    <s v="OFF-AR-10002240"/>
    <x v="1"/>
    <x v="6"/>
    <s v="Panasonic KP-150 Electric Pencil Sharpener"/>
    <n v="264.18"/>
    <n v="7"/>
    <n v="0"/>
    <n v="68.686800000000005"/>
  </r>
  <r>
    <n v="8173"/>
    <x v="4048"/>
    <x v="2"/>
    <x v="868"/>
    <d v="2011-07-13T00:00:00"/>
    <s v="Standard Class"/>
    <x v="689"/>
    <s v="Gary Hansen"/>
    <x v="2"/>
    <s v="United States"/>
    <s v="Los Angeles"/>
    <x v="1"/>
    <n v="90049"/>
    <x v="1"/>
    <s v="OFF-LA-10004559"/>
    <x v="1"/>
    <x v="2"/>
    <s v="Avery 49"/>
    <n v="2.88"/>
    <n v="1"/>
    <n v="0"/>
    <n v="1.4112"/>
  </r>
  <r>
    <n v="8174"/>
    <x v="4048"/>
    <x v="2"/>
    <x v="868"/>
    <d v="2011-07-13T00:00:00"/>
    <s v="Standard Class"/>
    <x v="689"/>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x v="689"/>
    <s v="Gary Hansen"/>
    <x v="2"/>
    <s v="United States"/>
    <s v="Los Angeles"/>
    <x v="1"/>
    <n v="90049"/>
    <x v="1"/>
    <s v="OFF-ST-10001505"/>
    <x v="1"/>
    <x v="4"/>
    <s v="Perma STOR-ALL Hanging File Box, 13 1/8&quot;W x 12 1/4&quot;D x 10 1/2&quot;H"/>
    <n v="23.92"/>
    <n v="4"/>
    <n v="0"/>
    <n v="4.066399999999998"/>
  </r>
  <r>
    <n v="8176"/>
    <x v="4049"/>
    <x v="0"/>
    <x v="806"/>
    <d v="2013-02-04T00:00:00"/>
    <s v="Standard Class"/>
    <x v="785"/>
    <s v="Harold Engle"/>
    <x v="1"/>
    <s v="United States"/>
    <s v="Chicago"/>
    <x v="10"/>
    <n v="60623"/>
    <x v="2"/>
    <s v="OFF-PA-10003892"/>
    <x v="1"/>
    <x v="10"/>
    <s v="Xerox 1943"/>
    <n v="156.512"/>
    <n v="4"/>
    <n v="0.2"/>
    <n v="52.822799999999987"/>
  </r>
  <r>
    <n v="8177"/>
    <x v="4050"/>
    <x v="0"/>
    <x v="897"/>
    <d v="2013-09-26T00:00:00"/>
    <s v="First Class"/>
    <x v="449"/>
    <s v="Sam Zeldin"/>
    <x v="2"/>
    <s v="United States"/>
    <s v="New York City"/>
    <x v="15"/>
    <n v="10035"/>
    <x v="3"/>
    <s v="OFF-ST-10002370"/>
    <x v="1"/>
    <x v="4"/>
    <s v="Sortfiler Multipurpose Personal File Organizer, Black"/>
    <n v="128.34"/>
    <n v="6"/>
    <n v="0"/>
    <n v="37.218599999999995"/>
  </r>
  <r>
    <n v="8178"/>
    <x v="4051"/>
    <x v="3"/>
    <x v="66"/>
    <d v="2014-12-25T00:00:00"/>
    <s v="First Class"/>
    <x v="441"/>
    <s v="Chad McGuire"/>
    <x v="0"/>
    <s v="United States"/>
    <s v="Los Angeles"/>
    <x v="1"/>
    <n v="90008"/>
    <x v="1"/>
    <s v="TEC-AC-10000474"/>
    <x v="2"/>
    <x v="11"/>
    <s v="Kensington Expert Mouse Optical USB Trackball for PC or Mac"/>
    <n v="474.95"/>
    <n v="5"/>
    <n v="0"/>
    <n v="142.48499999999993"/>
  </r>
  <r>
    <n v="8179"/>
    <x v="4052"/>
    <x v="0"/>
    <x v="476"/>
    <d v="2013-09-09T00:00:00"/>
    <s v="Standard Class"/>
    <x v="592"/>
    <s v="Toby Gnade"/>
    <x v="0"/>
    <s v="United States"/>
    <s v="Des Moines"/>
    <x v="4"/>
    <n v="98198"/>
    <x v="1"/>
    <s v="TEC-CO-10002095"/>
    <x v="2"/>
    <x v="16"/>
    <s v="Hewlett Packard 610 Color Digital Copier / Printer"/>
    <n v="999.98"/>
    <n v="2"/>
    <n v="0"/>
    <n v="449.99099999999999"/>
  </r>
  <r>
    <n v="8180"/>
    <x v="4053"/>
    <x v="1"/>
    <x v="991"/>
    <d v="2012-08-06T00:00:00"/>
    <s v="Standard Class"/>
    <x v="213"/>
    <s v="Darren Koutras"/>
    <x v="0"/>
    <s v="United States"/>
    <s v="Springfield"/>
    <x v="21"/>
    <n v="97477"/>
    <x v="1"/>
    <s v="FUR-TA-10003469"/>
    <x v="0"/>
    <x v="3"/>
    <s v="Balt Split Level Computer Training Table"/>
    <n v="277.5"/>
    <n v="4"/>
    <n v="0.5"/>
    <n v="-188.7"/>
  </r>
  <r>
    <n v="8181"/>
    <x v="4054"/>
    <x v="1"/>
    <x v="82"/>
    <d v="2012-11-25T00:00:00"/>
    <s v="Standard Class"/>
    <x v="757"/>
    <s v="Shahid Shariari"/>
    <x v="0"/>
    <s v="United States"/>
    <s v="Philadelphia"/>
    <x v="9"/>
    <n v="19120"/>
    <x v="3"/>
    <s v="FUR-TA-10002958"/>
    <x v="0"/>
    <x v="3"/>
    <s v="Bevis Oval Conference Table, Walnut"/>
    <n v="1252.704"/>
    <n v="8"/>
    <n v="0.4"/>
    <n v="-480.20320000000027"/>
  </r>
  <r>
    <n v="8182"/>
    <x v="4054"/>
    <x v="1"/>
    <x v="82"/>
    <d v="2012-11-25T00:00:00"/>
    <s v="Standard Class"/>
    <x v="757"/>
    <s v="Shahid Shariari"/>
    <x v="0"/>
    <s v="United States"/>
    <s v="Philadelphia"/>
    <x v="9"/>
    <n v="19120"/>
    <x v="3"/>
    <s v="TEC-PH-10002923"/>
    <x v="2"/>
    <x v="7"/>
    <s v="Logitech B530 USB Headset - headset - Full size, Binaural"/>
    <n v="110.97"/>
    <n v="5"/>
    <n v="0.4"/>
    <n v="-24.043499999999995"/>
  </r>
  <r>
    <n v="8183"/>
    <x v="4055"/>
    <x v="3"/>
    <x v="796"/>
    <d v="2014-05-23T00:00:00"/>
    <s v="Standard Class"/>
    <x v="606"/>
    <s v="Brendan Murry"/>
    <x v="1"/>
    <s v="United States"/>
    <s v="Chicago"/>
    <x v="10"/>
    <n v="60653"/>
    <x v="2"/>
    <s v="FUR-FU-10004973"/>
    <x v="0"/>
    <x v="5"/>
    <s v="Flat Face Poster Frame"/>
    <n v="22.608000000000001"/>
    <n v="3"/>
    <n v="0.6"/>
    <n v="-10.173599999999997"/>
  </r>
  <r>
    <n v="8184"/>
    <x v="4055"/>
    <x v="3"/>
    <x v="796"/>
    <d v="2014-05-23T00:00:00"/>
    <s v="Standard Class"/>
    <x v="606"/>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x v="199"/>
    <s v="Maribeth Yedwab"/>
    <x v="1"/>
    <s v="United States"/>
    <s v="Chicago"/>
    <x v="10"/>
    <n v="60623"/>
    <x v="2"/>
    <s v="OFF-PA-10003641"/>
    <x v="1"/>
    <x v="10"/>
    <s v="Xerox 1909"/>
    <n v="63.311999999999998"/>
    <n v="3"/>
    <n v="0.2"/>
    <n v="20.576399999999996"/>
  </r>
  <r>
    <n v="8186"/>
    <x v="4057"/>
    <x v="1"/>
    <x v="1023"/>
    <d v="2012-09-17T00:00:00"/>
    <s v="Second Class"/>
    <x v="151"/>
    <s v="Arthur Gainer"/>
    <x v="0"/>
    <s v="United States"/>
    <s v="Chicago"/>
    <x v="10"/>
    <n v="60623"/>
    <x v="2"/>
    <s v="OFF-EN-10002621"/>
    <x v="1"/>
    <x v="12"/>
    <s v="Staples"/>
    <n v="7.8239999999999998"/>
    <n v="1"/>
    <n v="0.2"/>
    <n v="2.9339999999999997"/>
  </r>
  <r>
    <n v="8187"/>
    <x v="4057"/>
    <x v="1"/>
    <x v="1023"/>
    <d v="2012-09-17T00:00:00"/>
    <s v="Second Class"/>
    <x v="151"/>
    <s v="Arthur Gainer"/>
    <x v="0"/>
    <s v="United States"/>
    <s v="Chicago"/>
    <x v="10"/>
    <n v="60623"/>
    <x v="2"/>
    <s v="FUR-CH-10003817"/>
    <x v="0"/>
    <x v="1"/>
    <s v="Global Value Steno Chair, Gray"/>
    <n v="170.072"/>
    <n v="4"/>
    <n v="0.3"/>
    <n v="-12.147999999999996"/>
  </r>
  <r>
    <n v="8188"/>
    <x v="4058"/>
    <x v="0"/>
    <x v="107"/>
    <d v="2013-12-17T00:00:00"/>
    <s v="Standard Class"/>
    <x v="308"/>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x v="495"/>
    <s v="Sheri Gordon"/>
    <x v="0"/>
    <s v="United States"/>
    <s v="Rockville"/>
    <x v="39"/>
    <n v="20852"/>
    <x v="3"/>
    <s v="OFF-PA-10001870"/>
    <x v="1"/>
    <x v="10"/>
    <s v="Xerox 202"/>
    <n v="19.440000000000001"/>
    <n v="3"/>
    <n v="0"/>
    <n v="9.3312000000000008"/>
  </r>
  <r>
    <n v="8190"/>
    <x v="4059"/>
    <x v="1"/>
    <x v="653"/>
    <d v="2012-10-05T00:00:00"/>
    <s v="Second Class"/>
    <x v="495"/>
    <s v="Sheri Gordon"/>
    <x v="0"/>
    <s v="United States"/>
    <s v="Rockville"/>
    <x v="39"/>
    <n v="20852"/>
    <x v="3"/>
    <s v="OFF-BI-10000320"/>
    <x v="1"/>
    <x v="8"/>
    <s v="GBC Plastic Binding Combs"/>
    <n v="7.38"/>
    <n v="1"/>
    <n v="0"/>
    <n v="3.6162000000000001"/>
  </r>
  <r>
    <n v="8191"/>
    <x v="4060"/>
    <x v="3"/>
    <x v="701"/>
    <d v="2014-11-22T00:00:00"/>
    <s v="Standard Class"/>
    <x v="666"/>
    <s v="Christopher Conant"/>
    <x v="0"/>
    <s v="United States"/>
    <s v="New York City"/>
    <x v="15"/>
    <n v="10011"/>
    <x v="3"/>
    <s v="OFF-PA-10004735"/>
    <x v="1"/>
    <x v="10"/>
    <s v="Xerox 1905"/>
    <n v="38.880000000000003"/>
    <n v="6"/>
    <n v="0"/>
    <n v="18.662400000000002"/>
  </r>
  <r>
    <n v="8192"/>
    <x v="4060"/>
    <x v="3"/>
    <x v="701"/>
    <d v="2014-11-22T00:00:00"/>
    <s v="Standard Class"/>
    <x v="666"/>
    <s v="Christopher Conant"/>
    <x v="0"/>
    <s v="United States"/>
    <s v="New York City"/>
    <x v="15"/>
    <n v="10011"/>
    <x v="3"/>
    <s v="FUR-FU-10004091"/>
    <x v="0"/>
    <x v="5"/>
    <s v="Howard Miller 13&quot; Diameter Goldtone Round Wall Clock"/>
    <n v="187.76"/>
    <n v="4"/>
    <n v="0"/>
    <n v="76.9816"/>
  </r>
  <r>
    <n v="8193"/>
    <x v="4061"/>
    <x v="1"/>
    <x v="672"/>
    <d v="2012-12-03T00:00:00"/>
    <s v="First Class"/>
    <x v="235"/>
    <s v="Lena Radford"/>
    <x v="0"/>
    <s v="United States"/>
    <s v="Durham"/>
    <x v="3"/>
    <n v="27707"/>
    <x v="0"/>
    <s v="OFF-BI-10000546"/>
    <x v="1"/>
    <x v="8"/>
    <s v="Avery Durable Binders"/>
    <n v="6.0480000000000009"/>
    <n v="7"/>
    <n v="0.7"/>
    <n v="-4.2336000000000009"/>
  </r>
  <r>
    <n v="8194"/>
    <x v="4061"/>
    <x v="1"/>
    <x v="672"/>
    <d v="2012-12-03T00:00:00"/>
    <s v="First Class"/>
    <x v="235"/>
    <s v="Lena Radford"/>
    <x v="0"/>
    <s v="United States"/>
    <s v="Durham"/>
    <x v="3"/>
    <n v="27707"/>
    <x v="0"/>
    <s v="OFF-AP-10001293"/>
    <x v="1"/>
    <x v="9"/>
    <s v="Belkin 8 Outlet Surge Protector"/>
    <n v="98.352000000000004"/>
    <n v="3"/>
    <n v="0.2"/>
    <n v="9.8351999999999933"/>
  </r>
  <r>
    <n v="8195"/>
    <x v="4061"/>
    <x v="1"/>
    <x v="672"/>
    <d v="2012-12-03T00:00:00"/>
    <s v="First Class"/>
    <x v="23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x v="106"/>
    <s v="David Bremer"/>
    <x v="1"/>
    <s v="United States"/>
    <s v="Santa Barbara"/>
    <x v="1"/>
    <n v="93101"/>
    <x v="1"/>
    <s v="OFF-PA-10004519"/>
    <x v="1"/>
    <x v="10"/>
    <s v="Spiral Phone Message Books with Labels by Adams"/>
    <n v="8.9600000000000009"/>
    <n v="2"/>
    <n v="0"/>
    <n v="4.3904000000000005"/>
  </r>
  <r>
    <n v="8197"/>
    <x v="4063"/>
    <x v="3"/>
    <x v="528"/>
    <d v="2014-09-10T00:00:00"/>
    <s v="Standard Class"/>
    <x v="431"/>
    <s v="Liz Preis"/>
    <x v="0"/>
    <s v="United States"/>
    <s v="Knoxville"/>
    <x v="18"/>
    <n v="37918"/>
    <x v="0"/>
    <s v="TEC-AC-10004568"/>
    <x v="2"/>
    <x v="11"/>
    <s v="Maxell LTO Ultrium - 800 GB"/>
    <n v="89.567999999999998"/>
    <n v="4"/>
    <n v="0.2"/>
    <n v="-1.119600000000009"/>
  </r>
  <r>
    <n v="8198"/>
    <x v="4063"/>
    <x v="3"/>
    <x v="528"/>
    <d v="2014-09-10T00:00:00"/>
    <s v="Standard Class"/>
    <x v="431"/>
    <s v="Liz Preis"/>
    <x v="0"/>
    <s v="United States"/>
    <s v="Knoxville"/>
    <x v="18"/>
    <n v="37918"/>
    <x v="0"/>
    <s v="OFF-AR-10001897"/>
    <x v="1"/>
    <x v="6"/>
    <s v="Model L Table or Wall-Mount Pencil Sharpener"/>
    <n v="71.959999999999994"/>
    <n v="5"/>
    <n v="0.2"/>
    <n v="7.1960000000000015"/>
  </r>
  <r>
    <n v="8199"/>
    <x v="4063"/>
    <x v="3"/>
    <x v="528"/>
    <d v="2014-09-10T00:00:00"/>
    <s v="Standard Class"/>
    <x v="431"/>
    <s v="Liz Preis"/>
    <x v="0"/>
    <s v="United States"/>
    <s v="Knoxville"/>
    <x v="18"/>
    <n v="37918"/>
    <x v="0"/>
    <s v="OFF-PA-10001800"/>
    <x v="1"/>
    <x v="10"/>
    <s v="Xerox 220"/>
    <n v="15.552000000000003"/>
    <n v="3"/>
    <n v="0.2"/>
    <n v="5.4432"/>
  </r>
  <r>
    <n v="8200"/>
    <x v="4064"/>
    <x v="3"/>
    <x v="558"/>
    <d v="2014-05-01T00:00:00"/>
    <s v="Standard Class"/>
    <x v="578"/>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x v="578"/>
    <s v="Art Ferguson"/>
    <x v="0"/>
    <s v="United States"/>
    <s v="Chicago"/>
    <x v="10"/>
    <n v="60610"/>
    <x v="2"/>
    <s v="OFF-ST-10004123"/>
    <x v="1"/>
    <x v="4"/>
    <s v="Safco Industrial Wire Shelving System"/>
    <n v="72.784000000000006"/>
    <n v="1"/>
    <n v="0.2"/>
    <n v="-18.196000000000002"/>
  </r>
  <r>
    <n v="8202"/>
    <x v="4065"/>
    <x v="1"/>
    <x v="627"/>
    <d v="2012-11-08T00:00:00"/>
    <s v="Same Day"/>
    <x v="470"/>
    <s v="Keith Dawkins"/>
    <x v="1"/>
    <s v="United States"/>
    <s v="New York City"/>
    <x v="15"/>
    <n v="10024"/>
    <x v="3"/>
    <s v="OFF-ST-10000885"/>
    <x v="1"/>
    <x v="4"/>
    <s v="Fellowes Desktop Hanging File Manager"/>
    <n v="67.150000000000006"/>
    <n v="5"/>
    <n v="0"/>
    <n v="16.787500000000001"/>
  </r>
  <r>
    <n v="8203"/>
    <x v="4065"/>
    <x v="1"/>
    <x v="627"/>
    <d v="2012-11-08T00:00:00"/>
    <s v="Same Day"/>
    <x v="470"/>
    <s v="Keith Dawkins"/>
    <x v="1"/>
    <s v="United States"/>
    <s v="New York City"/>
    <x v="15"/>
    <n v="10024"/>
    <x v="3"/>
    <s v="TEC-PH-10004165"/>
    <x v="2"/>
    <x v="7"/>
    <s v="Mitel MiVoice 5330e IP Phone"/>
    <n v="549.98"/>
    <n v="2"/>
    <n v="0"/>
    <n v="142.9948"/>
  </r>
  <r>
    <n v="8204"/>
    <x v="4065"/>
    <x v="1"/>
    <x v="627"/>
    <d v="2012-11-08T00:00:00"/>
    <s v="Same Day"/>
    <x v="470"/>
    <s v="Keith Dawkins"/>
    <x v="1"/>
    <s v="United States"/>
    <s v="New York City"/>
    <x v="15"/>
    <n v="10024"/>
    <x v="3"/>
    <s v="FUR-FU-10002240"/>
    <x v="0"/>
    <x v="5"/>
    <s v="Nu-Dell EZ-Mount Plastic Wall Frames"/>
    <n v="11.82"/>
    <n v="3"/>
    <n v="0"/>
    <n v="4.7279999999999998"/>
  </r>
  <r>
    <n v="8205"/>
    <x v="4065"/>
    <x v="1"/>
    <x v="627"/>
    <d v="2012-11-08T00:00:00"/>
    <s v="Same Day"/>
    <x v="470"/>
    <s v="Keith Dawkins"/>
    <x v="1"/>
    <s v="United States"/>
    <s v="New York City"/>
    <x v="15"/>
    <n v="10024"/>
    <x v="3"/>
    <s v="TEC-MA-10000045"/>
    <x v="2"/>
    <x v="15"/>
    <s v="Zebra ZM400 Thermal Label Printer"/>
    <n v="4643.8"/>
    <n v="4"/>
    <n v="0"/>
    <n v="2229.0239999999999"/>
  </r>
  <r>
    <n v="8206"/>
    <x v="4065"/>
    <x v="1"/>
    <x v="627"/>
    <d v="2012-11-08T00:00:00"/>
    <s v="Same Day"/>
    <x v="470"/>
    <s v="Keith Dawkins"/>
    <x v="1"/>
    <s v="United States"/>
    <s v="New York City"/>
    <x v="15"/>
    <n v="10024"/>
    <x v="3"/>
    <s v="FUR-CH-10003746"/>
    <x v="0"/>
    <x v="1"/>
    <s v="Hon 4070 Series Pagoda Round Back Stacking Chairs"/>
    <n v="577.76400000000001"/>
    <n v="2"/>
    <n v="0.1"/>
    <n v="115.5528"/>
  </r>
  <r>
    <n v="8207"/>
    <x v="4066"/>
    <x v="1"/>
    <x v="33"/>
    <d v="2012-04-30T00:00:00"/>
    <s v="Standard Class"/>
    <x v="193"/>
    <s v="Sue Ann Reed"/>
    <x v="0"/>
    <s v="United States"/>
    <s v="Daytona Beach"/>
    <x v="2"/>
    <n v="32114"/>
    <x v="0"/>
    <s v="FUR-TA-10000577"/>
    <x v="0"/>
    <x v="3"/>
    <s v="Bretford CR4500 Series Slim Rectangular Table"/>
    <n v="191.5155"/>
    <n v="1"/>
    <n v="0.45"/>
    <n v="-76.606200000000001"/>
  </r>
  <r>
    <n v="8208"/>
    <x v="4066"/>
    <x v="1"/>
    <x v="33"/>
    <d v="2012-04-30T00:00:00"/>
    <s v="Standard Class"/>
    <x v="193"/>
    <s v="Sue Ann Reed"/>
    <x v="0"/>
    <s v="United States"/>
    <s v="Daytona Beach"/>
    <x v="2"/>
    <n v="32114"/>
    <x v="0"/>
    <s v="OFF-AR-10004757"/>
    <x v="1"/>
    <x v="6"/>
    <s v="Crayola Colored Pencils"/>
    <n v="2.6240000000000001"/>
    <n v="1"/>
    <n v="0.2"/>
    <n v="0.42639999999999978"/>
  </r>
  <r>
    <n v="8209"/>
    <x v="4067"/>
    <x v="1"/>
    <x v="1181"/>
    <d v="2012-09-24T00:00:00"/>
    <s v="Standard Class"/>
    <x v="767"/>
    <s v="Barry Gonzalez"/>
    <x v="0"/>
    <s v="United States"/>
    <s v="Nashville"/>
    <x v="18"/>
    <n v="37211"/>
    <x v="0"/>
    <s v="OFF-BI-10000545"/>
    <x v="1"/>
    <x v="8"/>
    <s v="GBC Ibimaster 500 Manual ProClick Binding System"/>
    <n v="1369.7640000000001"/>
    <n v="6"/>
    <n v="0.7"/>
    <n v="-913.17599999999993"/>
  </r>
  <r>
    <n v="8210"/>
    <x v="4067"/>
    <x v="1"/>
    <x v="1181"/>
    <d v="2012-09-24T00:00:00"/>
    <s v="Standard Class"/>
    <x v="767"/>
    <s v="Barry Gonzalez"/>
    <x v="0"/>
    <s v="United States"/>
    <s v="Nashville"/>
    <x v="18"/>
    <n v="37211"/>
    <x v="0"/>
    <s v="OFF-ST-10001522"/>
    <x v="1"/>
    <x v="4"/>
    <s v="Gould Plastics 18-Pocket Panel Bin, 34w x 5-1/4d x 20-1/2h"/>
    <n v="294.36799999999999"/>
    <n v="4"/>
    <n v="0.2"/>
    <n v="-58.873600000000025"/>
  </r>
  <r>
    <n v="8211"/>
    <x v="4068"/>
    <x v="3"/>
    <x v="210"/>
    <d v="2014-09-13T00:00:00"/>
    <s v="Standard Class"/>
    <x v="678"/>
    <s v="Dario Medina"/>
    <x v="1"/>
    <s v="United States"/>
    <s v="Nashville"/>
    <x v="18"/>
    <n v="37211"/>
    <x v="0"/>
    <s v="OFF-AP-10001271"/>
    <x v="1"/>
    <x v="9"/>
    <s v="Eureka The Boss Cordless Rechargeable Stick Vac"/>
    <n v="81.567999999999998"/>
    <n v="2"/>
    <n v="0.2"/>
    <n v="7.1372000000000035"/>
  </r>
  <r>
    <n v="8212"/>
    <x v="4069"/>
    <x v="0"/>
    <x v="77"/>
    <d v="2013-11-13T00:00:00"/>
    <s v="Standard Class"/>
    <x v="266"/>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x v="266"/>
    <s v="Michael Chen"/>
    <x v="0"/>
    <s v="United States"/>
    <s v="Dallas"/>
    <x v="5"/>
    <n v="75220"/>
    <x v="2"/>
    <s v="OFF-ST-10001272"/>
    <x v="1"/>
    <x v="4"/>
    <s v="Mini 13-1/2 Capacity Data Binder Rack, Pearl"/>
    <n v="314.08800000000002"/>
    <n v="3"/>
    <n v="0.2"/>
    <n v="19.630499999999998"/>
  </r>
  <r>
    <n v="8214"/>
    <x v="4070"/>
    <x v="1"/>
    <x v="12"/>
    <d v="2012-10-02T00:00:00"/>
    <s v="Standard Class"/>
    <x v="504"/>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x v="504"/>
    <s v="Marina Lichtenstein"/>
    <x v="1"/>
    <s v="United States"/>
    <s v="Murfreesboro"/>
    <x v="18"/>
    <n v="37130"/>
    <x v="0"/>
    <s v="OFF-PA-10004665"/>
    <x v="1"/>
    <x v="10"/>
    <s v="Advantus Motivational Note Cards"/>
    <n v="10.48"/>
    <n v="1"/>
    <n v="0.2"/>
    <n v="3.7989999999999995"/>
  </r>
  <r>
    <n v="8216"/>
    <x v="4070"/>
    <x v="1"/>
    <x v="12"/>
    <d v="2012-10-02T00:00:00"/>
    <s v="Standard Class"/>
    <x v="504"/>
    <s v="Marina Lichtenstein"/>
    <x v="1"/>
    <s v="United States"/>
    <s v="Murfreesboro"/>
    <x v="18"/>
    <n v="37130"/>
    <x v="0"/>
    <s v="OFF-BI-10004506"/>
    <x v="1"/>
    <x v="8"/>
    <s v="Wilson Jones data.warehouse D-Ring Binders with DublLock"/>
    <n v="2.4690000000000003"/>
    <n v="1"/>
    <n v="0.7"/>
    <n v="-1.8106"/>
  </r>
  <r>
    <n v="8217"/>
    <x v="4070"/>
    <x v="1"/>
    <x v="12"/>
    <d v="2012-10-02T00:00:00"/>
    <s v="Standard Class"/>
    <x v="504"/>
    <s v="Marina Lichtenstein"/>
    <x v="1"/>
    <s v="United States"/>
    <s v="Murfreesboro"/>
    <x v="18"/>
    <n v="37130"/>
    <x v="0"/>
    <s v="OFF-BI-10001982"/>
    <x v="1"/>
    <x v="8"/>
    <s v="Wilson Jones Custom Binder Spines &amp; Labels"/>
    <n v="3.2640000000000007"/>
    <n v="2"/>
    <n v="0.7"/>
    <n v="-2.2847999999999997"/>
  </r>
  <r>
    <n v="8218"/>
    <x v="4071"/>
    <x v="2"/>
    <x v="462"/>
    <d v="2011-10-07T00:00:00"/>
    <s v="Standard Class"/>
    <x v="709"/>
    <s v="Russell D'Ascenzo"/>
    <x v="0"/>
    <s v="United States"/>
    <s v="Dallas"/>
    <x v="5"/>
    <n v="75217"/>
    <x v="2"/>
    <s v="OFF-FA-10002676"/>
    <x v="1"/>
    <x v="13"/>
    <s v="Colored Push Pins"/>
    <n v="4.3440000000000003"/>
    <n v="3"/>
    <n v="0.2"/>
    <n v="0.86879999999999979"/>
  </r>
  <r>
    <n v="8219"/>
    <x v="4071"/>
    <x v="2"/>
    <x v="462"/>
    <d v="2011-10-07T00:00:00"/>
    <s v="Standard Class"/>
    <x v="709"/>
    <s v="Russell D'Ascenzo"/>
    <x v="0"/>
    <s v="United States"/>
    <s v="Dallas"/>
    <x v="5"/>
    <n v="75217"/>
    <x v="2"/>
    <s v="FUR-FU-10000758"/>
    <x v="0"/>
    <x v="5"/>
    <s v="DAX Natural Wood-Tone Poster Frame"/>
    <n v="31.776000000000003"/>
    <n v="3"/>
    <n v="0.6"/>
    <n v="-19.065600000000007"/>
  </r>
  <r>
    <n v="8220"/>
    <x v="4071"/>
    <x v="2"/>
    <x v="462"/>
    <d v="2011-10-07T00:00:00"/>
    <s v="Standard Class"/>
    <x v="709"/>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x v="709"/>
    <s v="Russell D'Ascenzo"/>
    <x v="0"/>
    <s v="United States"/>
    <s v="Dallas"/>
    <x v="5"/>
    <n v="75217"/>
    <x v="2"/>
    <s v="OFF-BI-10002609"/>
    <x v="1"/>
    <x v="8"/>
    <s v="Avery Hidden Tab Dividers for Binding Systems"/>
    <n v="1.7879999999999996"/>
    <n v="3"/>
    <n v="0.8"/>
    <n v="-3.0396000000000001"/>
  </r>
  <r>
    <n v="8222"/>
    <x v="4071"/>
    <x v="2"/>
    <x v="462"/>
    <d v="2011-10-07T00:00:00"/>
    <s v="Standard Class"/>
    <x v="709"/>
    <s v="Russell D'Ascenzo"/>
    <x v="0"/>
    <s v="United States"/>
    <s v="Dallas"/>
    <x v="5"/>
    <n v="75217"/>
    <x v="2"/>
    <s v="OFF-FA-10000254"/>
    <x v="1"/>
    <x v="13"/>
    <s v="Sterling Rubber Bands by Alliance"/>
    <n v="15.072000000000001"/>
    <n v="4"/>
    <n v="0.2"/>
    <n v="-3.7680000000000002"/>
  </r>
  <r>
    <n v="8223"/>
    <x v="4072"/>
    <x v="2"/>
    <x v="1087"/>
    <d v="2011-02-25T00:00:00"/>
    <s v="Standard Class"/>
    <x v="755"/>
    <s v="Aaron Bergman"/>
    <x v="0"/>
    <s v="United States"/>
    <s v="Arlington"/>
    <x v="5"/>
    <n v="76017"/>
    <x v="2"/>
    <s v="OFF-ST-10000321"/>
    <x v="1"/>
    <x v="4"/>
    <s v="Akro Stacking Bins"/>
    <n v="12.624000000000001"/>
    <n v="2"/>
    <n v="0.2"/>
    <n v="-2.5248000000000022"/>
  </r>
  <r>
    <n v="8224"/>
    <x v="4073"/>
    <x v="0"/>
    <x v="1"/>
    <d v="2013-06-17T00:00:00"/>
    <s v="Standard Class"/>
    <x v="105"/>
    <s v="Erin Ashbrook"/>
    <x v="1"/>
    <s v="United States"/>
    <s v="Pasadena"/>
    <x v="1"/>
    <n v="91104"/>
    <x v="1"/>
    <s v="OFF-PA-10000241"/>
    <x v="1"/>
    <x v="10"/>
    <s v="IBM Multi-Purpose Copy Paper, 8 1/2 x 11&quot;, Case"/>
    <n v="185.88"/>
    <n v="6"/>
    <n v="0"/>
    <n v="83.645999999999987"/>
  </r>
  <r>
    <n v="8225"/>
    <x v="4073"/>
    <x v="0"/>
    <x v="1"/>
    <d v="2013-06-17T00:00:00"/>
    <s v="Standard Class"/>
    <x v="105"/>
    <s v="Erin Ashbrook"/>
    <x v="1"/>
    <s v="United States"/>
    <s v="Pasadena"/>
    <x v="1"/>
    <n v="91104"/>
    <x v="1"/>
    <s v="OFF-PA-10004782"/>
    <x v="1"/>
    <x v="10"/>
    <s v="Xerox 228"/>
    <n v="12.96"/>
    <n v="2"/>
    <n v="0"/>
    <n v="6.2208000000000006"/>
  </r>
  <r>
    <n v="8226"/>
    <x v="4074"/>
    <x v="3"/>
    <x v="752"/>
    <d v="2014-11-05T00:00:00"/>
    <s v="Second Class"/>
    <x v="11"/>
    <s v="Sandra Flanagan"/>
    <x v="0"/>
    <s v="United States"/>
    <s v="Everett"/>
    <x v="31"/>
    <n v="2149"/>
    <x v="3"/>
    <s v="OFF-PA-10004243"/>
    <x v="1"/>
    <x v="10"/>
    <s v="Xerox 1939"/>
    <n v="189.7"/>
    <n v="10"/>
    <n v="0"/>
    <n v="91.055999999999983"/>
  </r>
  <r>
    <n v="8227"/>
    <x v="4074"/>
    <x v="3"/>
    <x v="752"/>
    <d v="2014-11-05T00:00:00"/>
    <s v="Second Class"/>
    <x v="11"/>
    <s v="Sandra Flanagan"/>
    <x v="0"/>
    <s v="United States"/>
    <s v="Everett"/>
    <x v="31"/>
    <n v="2149"/>
    <x v="3"/>
    <s v="OFF-PA-10001033"/>
    <x v="1"/>
    <x v="10"/>
    <s v="Xerox 1893"/>
    <n v="40.99"/>
    <n v="1"/>
    <n v="0"/>
    <n v="20.085100000000001"/>
  </r>
  <r>
    <n v="8228"/>
    <x v="4075"/>
    <x v="0"/>
    <x v="958"/>
    <d v="2013-04-09T00:00:00"/>
    <s v="Second Class"/>
    <x v="604"/>
    <s v="Becky Castell"/>
    <x v="2"/>
    <s v="United States"/>
    <s v="Troy"/>
    <x v="15"/>
    <n v="12180"/>
    <x v="3"/>
    <s v="FUR-FU-10000723"/>
    <x v="0"/>
    <x v="5"/>
    <s v="Deflect-o EconoMat Studded, No Bevel Mat for Low Pile Carpeting"/>
    <n v="82.64"/>
    <n v="2"/>
    <n v="0"/>
    <n v="7.4376000000000033"/>
  </r>
  <r>
    <n v="8229"/>
    <x v="4075"/>
    <x v="0"/>
    <x v="958"/>
    <d v="2013-04-09T00:00:00"/>
    <s v="Second Class"/>
    <x v="604"/>
    <s v="Becky Castell"/>
    <x v="2"/>
    <s v="United States"/>
    <s v="Troy"/>
    <x v="15"/>
    <n v="12180"/>
    <x v="3"/>
    <s v="OFF-ST-10003455"/>
    <x v="1"/>
    <x v="4"/>
    <s v="Tenex File Box, Personal Filing Tote with Lid, Black"/>
    <n v="31.02"/>
    <n v="2"/>
    <n v="0"/>
    <n v="8.0652000000000008"/>
  </r>
  <r>
    <n v="8230"/>
    <x v="4075"/>
    <x v="0"/>
    <x v="958"/>
    <d v="2013-04-09T00:00:00"/>
    <s v="Second Class"/>
    <x v="604"/>
    <s v="Becky Castell"/>
    <x v="2"/>
    <s v="United States"/>
    <s v="Troy"/>
    <x v="15"/>
    <n v="12180"/>
    <x v="3"/>
    <s v="TEC-AC-10001109"/>
    <x v="2"/>
    <x v="11"/>
    <s v="Logitech Trackman Marble Mouse"/>
    <n v="89.97"/>
    <n v="3"/>
    <n v="0"/>
    <n v="37.787400000000005"/>
  </r>
  <r>
    <n v="8231"/>
    <x v="4076"/>
    <x v="0"/>
    <x v="1186"/>
    <d v="2013-07-03T00:00:00"/>
    <s v="Second Class"/>
    <x v="58"/>
    <s v="Philip Fox"/>
    <x v="0"/>
    <s v="United States"/>
    <s v="Sandy Springs"/>
    <x v="32"/>
    <n v="30328"/>
    <x v="0"/>
    <s v="OFF-AR-10004344"/>
    <x v="1"/>
    <x v="6"/>
    <s v="Bulldog Vacuum Base Pencil Sharpener"/>
    <n v="35.97"/>
    <n v="3"/>
    <n v="0"/>
    <n v="9.7118999999999982"/>
  </r>
  <r>
    <n v="8232"/>
    <x v="4076"/>
    <x v="0"/>
    <x v="1186"/>
    <d v="2013-07-03T00:00:00"/>
    <s v="Second Class"/>
    <x v="58"/>
    <s v="Philip Fox"/>
    <x v="0"/>
    <s v="United States"/>
    <s v="Sandy Springs"/>
    <x v="32"/>
    <n v="30328"/>
    <x v="0"/>
    <s v="FUR-BO-10004695"/>
    <x v="0"/>
    <x v="0"/>
    <s v="O'Sullivan 2-Door Barrister Bookcase in Odessa Pine"/>
    <n v="1266.8599999999999"/>
    <n v="7"/>
    <n v="0"/>
    <n v="291.37779999999987"/>
  </r>
  <r>
    <n v="8233"/>
    <x v="4077"/>
    <x v="2"/>
    <x v="358"/>
    <d v="2011-09-28T00:00:00"/>
    <s v="Standard Class"/>
    <x v="339"/>
    <s v="Sanjit Engle"/>
    <x v="0"/>
    <s v="United States"/>
    <s v="San Jose"/>
    <x v="1"/>
    <n v="95123"/>
    <x v="1"/>
    <s v="OFF-ST-10000675"/>
    <x v="1"/>
    <x v="4"/>
    <s v="File Shuttle II and Handi-File, Black"/>
    <n v="169.45"/>
    <n v="5"/>
    <n v="0"/>
    <n v="42.362499999999997"/>
  </r>
  <r>
    <n v="8234"/>
    <x v="4077"/>
    <x v="2"/>
    <x v="358"/>
    <d v="2011-09-28T00:00:00"/>
    <s v="Standard Class"/>
    <x v="339"/>
    <s v="Sanjit Engle"/>
    <x v="0"/>
    <s v="United States"/>
    <s v="San Jose"/>
    <x v="1"/>
    <n v="95123"/>
    <x v="1"/>
    <s v="OFF-ST-10002301"/>
    <x v="1"/>
    <x v="4"/>
    <s v="Tennsco Commercial Shelving"/>
    <n v="40.68"/>
    <n v="2"/>
    <n v="0"/>
    <n v="0.40679999999999694"/>
  </r>
  <r>
    <n v="8235"/>
    <x v="4078"/>
    <x v="3"/>
    <x v="927"/>
    <d v="2014-05-07T00:00:00"/>
    <s v="Standard Class"/>
    <x v="17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x v="17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x v="170"/>
    <s v="Caroline Jumper"/>
    <x v="0"/>
    <s v="United States"/>
    <s v="Jacksonville"/>
    <x v="2"/>
    <n v="32216"/>
    <x v="0"/>
    <s v="FUR-CH-10002024"/>
    <x v="0"/>
    <x v="1"/>
    <s v="HON 5400 Series Task Chairs for Big and Tall"/>
    <n v="2803.92"/>
    <n v="5"/>
    <n v="0.2"/>
    <n v="0"/>
  </r>
  <r>
    <n v="8238"/>
    <x v="4079"/>
    <x v="3"/>
    <x v="179"/>
    <d v="2014-10-21T00:00:00"/>
    <s v="Same Day"/>
    <x v="690"/>
    <s v="Pete Takahito"/>
    <x v="0"/>
    <s v="United States"/>
    <s v="Jacksonville"/>
    <x v="2"/>
    <n v="32216"/>
    <x v="0"/>
    <s v="OFF-ST-10000617"/>
    <x v="1"/>
    <x v="4"/>
    <s v="Woodgrain Magazine Files by Perma"/>
    <n v="4.7679999999999998"/>
    <n v="2"/>
    <n v="0.2"/>
    <n v="-0.7748000000000006"/>
  </r>
  <r>
    <n v="8239"/>
    <x v="4079"/>
    <x v="3"/>
    <x v="179"/>
    <d v="2014-10-21T00:00:00"/>
    <s v="Same Day"/>
    <x v="6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x v="690"/>
    <s v="Pete Takahito"/>
    <x v="0"/>
    <s v="United States"/>
    <s v="Jacksonville"/>
    <x v="2"/>
    <n v="32216"/>
    <x v="0"/>
    <s v="OFF-AR-10003251"/>
    <x v="1"/>
    <x v="6"/>
    <s v="Prang Drawing Pencil Set"/>
    <n v="4.4479999999999995"/>
    <n v="2"/>
    <n v="0.2"/>
    <n v="1.1119999999999999"/>
  </r>
  <r>
    <n v="8241"/>
    <x v="4079"/>
    <x v="3"/>
    <x v="179"/>
    <d v="2014-10-21T00:00:00"/>
    <s v="Same Day"/>
    <x v="690"/>
    <s v="Pete Takahito"/>
    <x v="0"/>
    <s v="United States"/>
    <s v="Jacksonville"/>
    <x v="2"/>
    <n v="32216"/>
    <x v="0"/>
    <s v="FUR-FU-10000175"/>
    <x v="0"/>
    <x v="5"/>
    <s v="DAX Wood Document Frame."/>
    <n v="43.936000000000007"/>
    <n v="4"/>
    <n v="0.2"/>
    <n v="6.0411999999999964"/>
  </r>
  <r>
    <n v="8242"/>
    <x v="4080"/>
    <x v="2"/>
    <x v="416"/>
    <d v="2011-09-05T00:00:00"/>
    <s v="Standard Class"/>
    <x v="23"/>
    <s v="Lena Hernandez"/>
    <x v="0"/>
    <s v="United States"/>
    <s v="New York City"/>
    <x v="15"/>
    <n v="10009"/>
    <x v="3"/>
    <s v="OFF-BI-10004716"/>
    <x v="1"/>
    <x v="8"/>
    <s v="Wilson Jones Hanging Recycled Pressboard Data Binders"/>
    <n v="23.744"/>
    <n v="2"/>
    <n v="0.2"/>
    <n v="8.3103999999999996"/>
  </r>
  <r>
    <n v="8243"/>
    <x v="4080"/>
    <x v="2"/>
    <x v="416"/>
    <d v="2011-09-05T00:00:00"/>
    <s v="Standard Class"/>
    <x v="23"/>
    <s v="Lena Hernandez"/>
    <x v="0"/>
    <s v="United States"/>
    <s v="New York City"/>
    <x v="15"/>
    <n v="10009"/>
    <x v="3"/>
    <s v="TEC-AC-10002842"/>
    <x v="2"/>
    <x v="11"/>
    <s v="WD My Passport Ultra 2TB Portable External Hard Drive"/>
    <n v="357"/>
    <n v="3"/>
    <n v="0"/>
    <n v="57.120000000000019"/>
  </r>
  <r>
    <n v="8244"/>
    <x v="4081"/>
    <x v="2"/>
    <x v="1132"/>
    <d v="2011-08-16T00:00:00"/>
    <s v="Standard Class"/>
    <x v="572"/>
    <s v="Ben Wallace"/>
    <x v="0"/>
    <s v="United States"/>
    <s v="San Francisco"/>
    <x v="1"/>
    <n v="94122"/>
    <x v="1"/>
    <s v="TEC-PH-10003691"/>
    <x v="2"/>
    <x v="7"/>
    <s v="BlackBerry Q10"/>
    <n v="806.33600000000001"/>
    <n v="8"/>
    <n v="0.2"/>
    <n v="50.396000000000015"/>
  </r>
  <r>
    <n v="8245"/>
    <x v="4081"/>
    <x v="2"/>
    <x v="1132"/>
    <d v="2011-08-16T00:00:00"/>
    <s v="Standard Class"/>
    <x v="572"/>
    <s v="Ben Wallace"/>
    <x v="0"/>
    <s v="United States"/>
    <s v="San Francisco"/>
    <x v="1"/>
    <n v="94122"/>
    <x v="1"/>
    <s v="FUR-FU-10002878"/>
    <x v="0"/>
    <x v="5"/>
    <s v="Seth Thomas 14&quot; Day/Date Wall Clock"/>
    <n v="85.44"/>
    <n v="3"/>
    <n v="0"/>
    <n v="31.612800000000004"/>
  </r>
  <r>
    <n v="8246"/>
    <x v="4082"/>
    <x v="2"/>
    <x v="710"/>
    <d v="2011-08-23T00:00:00"/>
    <s v="Standard Class"/>
    <x v="740"/>
    <s v="Bill Shonely"/>
    <x v="1"/>
    <s v="United States"/>
    <s v="Columbus"/>
    <x v="32"/>
    <n v="31907"/>
    <x v="0"/>
    <s v="OFF-ST-10000991"/>
    <x v="1"/>
    <x v="4"/>
    <s v="Space Solutions HD Industrial Steel Shelving."/>
    <n v="344.90999999999997"/>
    <n v="3"/>
    <n v="0"/>
    <n v="10.347300000000004"/>
  </r>
  <r>
    <n v="8247"/>
    <x v="4083"/>
    <x v="1"/>
    <x v="1187"/>
    <d v="2012-05-10T00:00:00"/>
    <s v="Same Day"/>
    <x v="503"/>
    <s v="Dennis Pardue"/>
    <x v="2"/>
    <s v="United States"/>
    <s v="Aurora"/>
    <x v="10"/>
    <n v="60505"/>
    <x v="2"/>
    <s v="OFF-AP-10002439"/>
    <x v="1"/>
    <x v="9"/>
    <s v="Tripp Lite Isotel 8 Ultra 8 Outlet Metal Surge"/>
    <n v="70.969999999999985"/>
    <n v="5"/>
    <n v="0.8"/>
    <n v="-191.619"/>
  </r>
  <r>
    <n v="8248"/>
    <x v="4083"/>
    <x v="1"/>
    <x v="1187"/>
    <d v="2012-05-10T00:00:00"/>
    <s v="Same Day"/>
    <x v="503"/>
    <s v="Dennis Pardue"/>
    <x v="2"/>
    <s v="United States"/>
    <s v="Aurora"/>
    <x v="10"/>
    <n v="60505"/>
    <x v="2"/>
    <s v="OFF-AR-10004602"/>
    <x v="1"/>
    <x v="6"/>
    <s v="Boston KS Multi-Size Manual Pencil Sharpener"/>
    <n v="36.783999999999999"/>
    <n v="2"/>
    <n v="0.2"/>
    <n v="3.6784000000000017"/>
  </r>
  <r>
    <n v="8249"/>
    <x v="4084"/>
    <x v="0"/>
    <x v="1120"/>
    <d v="2013-05-14T00:00:00"/>
    <s v="Second Class"/>
    <x v="37"/>
    <s v="Christopher Schild"/>
    <x v="2"/>
    <s v="United States"/>
    <s v="Philadelphia"/>
    <x v="9"/>
    <n v="19134"/>
    <x v="3"/>
    <s v="TEC-PH-10001795"/>
    <x v="2"/>
    <x v="7"/>
    <s v="ClearOne CHATAttach 160 - speaker phone"/>
    <n v="743.98799999999994"/>
    <n v="2"/>
    <n v="0.4"/>
    <n v="-123.9980000000001"/>
  </r>
  <r>
    <n v="8250"/>
    <x v="4085"/>
    <x v="1"/>
    <x v="616"/>
    <d v="2012-03-09T00:00:00"/>
    <s v="Second Class"/>
    <x v="333"/>
    <s v="Maribeth Schnelling"/>
    <x v="0"/>
    <s v="United States"/>
    <s v="Chicago"/>
    <x v="10"/>
    <n v="60653"/>
    <x v="2"/>
    <s v="OFF-BI-10002854"/>
    <x v="1"/>
    <x v="8"/>
    <s v="Performers Binder/Pad Holder, Black"/>
    <n v="11.211999999999998"/>
    <n v="2"/>
    <n v="0.8"/>
    <n v="-16.818000000000005"/>
  </r>
  <r>
    <n v="8251"/>
    <x v="4085"/>
    <x v="1"/>
    <x v="616"/>
    <d v="2012-03-09T00:00:00"/>
    <s v="Second Class"/>
    <x v="333"/>
    <s v="Maribeth Schnelling"/>
    <x v="0"/>
    <s v="United States"/>
    <s v="Chicago"/>
    <x v="10"/>
    <n v="60653"/>
    <x v="2"/>
    <s v="FUR-FU-10000023"/>
    <x v="0"/>
    <x v="5"/>
    <s v="Eldon Wave Desk Accessories"/>
    <n v="4.7119999999999997"/>
    <n v="2"/>
    <n v="0.6"/>
    <n v="-1.8847999999999994"/>
  </r>
  <r>
    <n v="8252"/>
    <x v="4085"/>
    <x v="1"/>
    <x v="616"/>
    <d v="2012-03-09T00:00:00"/>
    <s v="Second Class"/>
    <x v="333"/>
    <s v="Maribeth Schnelling"/>
    <x v="0"/>
    <s v="United States"/>
    <s v="Chicago"/>
    <x v="10"/>
    <n v="60653"/>
    <x v="2"/>
    <s v="OFF-AP-10000828"/>
    <x v="1"/>
    <x v="9"/>
    <s v="Avanti 4.4 Cu. Ft. Refrigerator"/>
    <n v="180.97999999999996"/>
    <n v="5"/>
    <n v="0.8"/>
    <n v="-470.548"/>
  </r>
  <r>
    <n v="8253"/>
    <x v="4085"/>
    <x v="1"/>
    <x v="616"/>
    <d v="2012-03-09T00:00:00"/>
    <s v="Second Class"/>
    <x v="333"/>
    <s v="Maribeth Schnelling"/>
    <x v="0"/>
    <s v="United States"/>
    <s v="Chicago"/>
    <x v="10"/>
    <n v="60653"/>
    <x v="2"/>
    <s v="OFF-ST-10000777"/>
    <x v="1"/>
    <x v="4"/>
    <s v="Companion Letter/Legal File, Black"/>
    <n v="60.415999999999997"/>
    <n v="2"/>
    <n v="0.2"/>
    <n v="6.0416000000000025"/>
  </r>
  <r>
    <n v="8254"/>
    <x v="4086"/>
    <x v="3"/>
    <x v="801"/>
    <d v="2014-08-20T00:00:00"/>
    <s v="Standard Class"/>
    <x v="729"/>
    <s v="Dana Kaydos"/>
    <x v="0"/>
    <s v="United States"/>
    <s v="Seattle"/>
    <x v="4"/>
    <n v="98103"/>
    <x v="1"/>
    <s v="TEC-CO-10000971"/>
    <x v="2"/>
    <x v="16"/>
    <s v="Hewlett Packard 310 Color Digital Copier"/>
    <n v="299.99"/>
    <n v="1"/>
    <n v="0"/>
    <n v="89.996999999999986"/>
  </r>
  <r>
    <n v="8255"/>
    <x v="4086"/>
    <x v="3"/>
    <x v="801"/>
    <d v="2014-08-20T00:00:00"/>
    <s v="Standard Class"/>
    <x v="729"/>
    <s v="Dana Kaydos"/>
    <x v="0"/>
    <s v="United States"/>
    <s v="Seattle"/>
    <x v="4"/>
    <n v="98103"/>
    <x v="1"/>
    <s v="OFF-PA-10003134"/>
    <x v="1"/>
    <x v="10"/>
    <s v="Xerox 1937"/>
    <n v="192.16"/>
    <n v="4"/>
    <n v="0"/>
    <n v="92.236799999999988"/>
  </r>
  <r>
    <n v="8256"/>
    <x v="4086"/>
    <x v="3"/>
    <x v="801"/>
    <d v="2014-08-20T00:00:00"/>
    <s v="Standard Class"/>
    <x v="729"/>
    <s v="Dana Kaydos"/>
    <x v="0"/>
    <s v="United States"/>
    <s v="Seattle"/>
    <x v="4"/>
    <n v="98103"/>
    <x v="1"/>
    <s v="TEC-PH-10002538"/>
    <x v="2"/>
    <x v="7"/>
    <s v="Grandstream GXP1160 VoIP phone"/>
    <n v="242.624"/>
    <n v="8"/>
    <n v="0.2"/>
    <n v="27.295199999999973"/>
  </r>
  <r>
    <n v="8257"/>
    <x v="4086"/>
    <x v="3"/>
    <x v="801"/>
    <d v="2014-08-20T00:00:00"/>
    <s v="Standard Class"/>
    <x v="729"/>
    <s v="Dana Kaydos"/>
    <x v="0"/>
    <s v="United States"/>
    <s v="Seattle"/>
    <x v="4"/>
    <n v="98103"/>
    <x v="1"/>
    <s v="OFF-ST-10001228"/>
    <x v="1"/>
    <x v="4"/>
    <s v="Personal File Boxes with Fold-Down Carry Handle"/>
    <n v="46.74"/>
    <n v="3"/>
    <n v="0"/>
    <n v="11.684999999999999"/>
  </r>
  <r>
    <n v="8258"/>
    <x v="4086"/>
    <x v="3"/>
    <x v="801"/>
    <d v="2014-08-20T00:00:00"/>
    <s v="Standard Class"/>
    <x v="729"/>
    <s v="Dana Kaydos"/>
    <x v="0"/>
    <s v="United States"/>
    <s v="Seattle"/>
    <x v="4"/>
    <n v="98103"/>
    <x v="1"/>
    <s v="TEC-AC-10000397"/>
    <x v="2"/>
    <x v="11"/>
    <s v="Perixx PERIBOARD-512B, Ergonomic Split Keyboard"/>
    <n v="174.95000000000002"/>
    <n v="5"/>
    <n v="0"/>
    <n v="12.246500000000005"/>
  </r>
  <r>
    <n v="8259"/>
    <x v="4086"/>
    <x v="3"/>
    <x v="801"/>
    <d v="2014-08-20T00:00:00"/>
    <s v="Standard Class"/>
    <x v="729"/>
    <s v="Dana Kaydos"/>
    <x v="0"/>
    <s v="United States"/>
    <s v="Seattle"/>
    <x v="4"/>
    <n v="98103"/>
    <x v="1"/>
    <s v="OFF-BI-10004308"/>
    <x v="1"/>
    <x v="8"/>
    <s v="Avery Legal 4-Ring Binder"/>
    <n v="100.70400000000001"/>
    <n v="6"/>
    <n v="0.2"/>
    <n v="37.763999999999996"/>
  </r>
  <r>
    <n v="8260"/>
    <x v="4087"/>
    <x v="0"/>
    <x v="190"/>
    <d v="2013-06-27T00:00:00"/>
    <s v="Same Day"/>
    <x v="381"/>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x v="381"/>
    <s v="Skye Norling"/>
    <x v="2"/>
    <s v="United States"/>
    <s v="Roseville"/>
    <x v="12"/>
    <n v="48066"/>
    <x v="2"/>
    <s v="OFF-BI-10000773"/>
    <x v="1"/>
    <x v="8"/>
    <s v="Insertable Tab Post Binder Dividers"/>
    <n v="8.02"/>
    <n v="1"/>
    <n v="0"/>
    <n v="3.7693999999999992"/>
  </r>
  <r>
    <n v="8262"/>
    <x v="4087"/>
    <x v="0"/>
    <x v="190"/>
    <d v="2013-06-27T00:00:00"/>
    <s v="Same Day"/>
    <x v="381"/>
    <s v="Skye Norling"/>
    <x v="2"/>
    <s v="United States"/>
    <s v="Roseville"/>
    <x v="12"/>
    <n v="48066"/>
    <x v="2"/>
    <s v="OFF-ST-10001837"/>
    <x v="1"/>
    <x v="4"/>
    <s v="SAFCO Mobile Desk Side File, Wire Frame"/>
    <n v="171.04"/>
    <n v="4"/>
    <n v="0"/>
    <n v="44.470399999999998"/>
  </r>
  <r>
    <n v="8263"/>
    <x v="4088"/>
    <x v="0"/>
    <x v="272"/>
    <d v="2013-12-20T00:00:00"/>
    <s v="Standard Class"/>
    <x v="679"/>
    <s v="Tony Chapman"/>
    <x v="2"/>
    <s v="United States"/>
    <s v="Fayetteville"/>
    <x v="36"/>
    <n v="72701"/>
    <x v="0"/>
    <s v="OFF-PA-10002552"/>
    <x v="1"/>
    <x v="10"/>
    <s v="Xerox 1958"/>
    <n v="19.440000000000001"/>
    <n v="3"/>
    <n v="0"/>
    <n v="9.3312000000000008"/>
  </r>
  <r>
    <n v="8264"/>
    <x v="4089"/>
    <x v="1"/>
    <x v="1023"/>
    <d v="2012-09-17T00:00:00"/>
    <s v="Standard Class"/>
    <x v="562"/>
    <s v="Anne McFarland"/>
    <x v="0"/>
    <s v="United States"/>
    <s v="Jacksonville"/>
    <x v="3"/>
    <n v="28540"/>
    <x v="0"/>
    <s v="OFF-BI-10000014"/>
    <x v="1"/>
    <x v="8"/>
    <s v="Heavy-Duty E-Z-D Binders"/>
    <n v="13.092000000000002"/>
    <n v="4"/>
    <n v="0.7"/>
    <n v="-10.037199999999999"/>
  </r>
  <r>
    <n v="8265"/>
    <x v="4090"/>
    <x v="2"/>
    <x v="125"/>
    <d v="2012-01-04T00:00:00"/>
    <s v="Standard Class"/>
    <x v="195"/>
    <s v="Astrea Jones"/>
    <x v="0"/>
    <s v="United States"/>
    <s v="New York City"/>
    <x v="15"/>
    <n v="10035"/>
    <x v="3"/>
    <s v="OFF-AP-10004136"/>
    <x v="1"/>
    <x v="9"/>
    <s v="Kensington 6 Outlet SmartSocket Surge Protector"/>
    <n v="122.94"/>
    <n v="3"/>
    <n v="0"/>
    <n v="30.734999999999992"/>
  </r>
  <r>
    <n v="8266"/>
    <x v="4090"/>
    <x v="2"/>
    <x v="125"/>
    <d v="2012-01-04T00:00:00"/>
    <s v="Standard Class"/>
    <x v="195"/>
    <s v="Astrea Jones"/>
    <x v="0"/>
    <s v="United States"/>
    <s v="New York City"/>
    <x v="15"/>
    <n v="10035"/>
    <x v="3"/>
    <s v="OFF-BI-10003429"/>
    <x v="1"/>
    <x v="8"/>
    <s v="Cardinal HOLDit! Binder Insert Strips,Extra Strips"/>
    <n v="35.448"/>
    <n v="7"/>
    <n v="0.2"/>
    <n v="12.8499"/>
  </r>
  <r>
    <n v="8267"/>
    <x v="4091"/>
    <x v="2"/>
    <x v="333"/>
    <d v="2011-05-04T00:00:00"/>
    <s v="Standard Class"/>
    <x v="347"/>
    <s v="Katherine Hughes"/>
    <x v="0"/>
    <s v="United States"/>
    <s v="Dover"/>
    <x v="13"/>
    <n v="19901"/>
    <x v="3"/>
    <s v="TEC-PH-10000376"/>
    <x v="2"/>
    <x v="7"/>
    <s v="Square Credit Card Reader"/>
    <n v="19.98"/>
    <n v="2"/>
    <n v="0"/>
    <n v="5.1948000000000008"/>
  </r>
  <r>
    <n v="8268"/>
    <x v="4092"/>
    <x v="3"/>
    <x v="289"/>
    <d v="2014-02-07T00:00:00"/>
    <s v="Standard Class"/>
    <x v="431"/>
    <s v="Liz Preis"/>
    <x v="0"/>
    <s v="United States"/>
    <s v="Aurora"/>
    <x v="10"/>
    <n v="60505"/>
    <x v="2"/>
    <s v="FUR-TA-10003469"/>
    <x v="0"/>
    <x v="3"/>
    <s v="Balt Split Level Computer Training Table"/>
    <n v="69.375"/>
    <n v="1"/>
    <n v="0.5"/>
    <n v="-47.174999999999997"/>
  </r>
  <r>
    <n v="8269"/>
    <x v="4092"/>
    <x v="3"/>
    <x v="289"/>
    <d v="2014-02-07T00:00:00"/>
    <s v="Standard Class"/>
    <x v="431"/>
    <s v="Liz Preis"/>
    <x v="0"/>
    <s v="United States"/>
    <s v="Aurora"/>
    <x v="10"/>
    <n v="60505"/>
    <x v="2"/>
    <s v="OFF-SU-10004231"/>
    <x v="1"/>
    <x v="14"/>
    <s v="Acme Tagit Stainless Steel Antibacterial Scissors"/>
    <n v="31.680000000000003"/>
    <n v="4"/>
    <n v="0.2"/>
    <n v="2.7719999999999994"/>
  </r>
  <r>
    <n v="8270"/>
    <x v="4092"/>
    <x v="3"/>
    <x v="289"/>
    <d v="2014-02-07T00:00:00"/>
    <s v="Standard Class"/>
    <x v="431"/>
    <s v="Liz Preis"/>
    <x v="0"/>
    <s v="United States"/>
    <s v="Aurora"/>
    <x v="10"/>
    <n v="60505"/>
    <x v="2"/>
    <s v="TEC-PH-10002584"/>
    <x v="2"/>
    <x v="7"/>
    <s v="Samsung Galaxy S4"/>
    <n v="2003.1680000000001"/>
    <n v="4"/>
    <n v="0.2"/>
    <n v="250.39599999999984"/>
  </r>
  <r>
    <n v="8271"/>
    <x v="4092"/>
    <x v="3"/>
    <x v="289"/>
    <d v="2014-02-07T00:00:00"/>
    <s v="Standard Class"/>
    <x v="431"/>
    <s v="Liz Preis"/>
    <x v="0"/>
    <s v="United States"/>
    <s v="Aurora"/>
    <x v="10"/>
    <n v="60505"/>
    <x v="2"/>
    <s v="OFF-AR-10003602"/>
    <x v="1"/>
    <x v="6"/>
    <s v="Quartet Omega Colored Chalk, 12/Pack"/>
    <n v="9.3439999999999994"/>
    <n v="2"/>
    <n v="0.2"/>
    <n v="3.1535999999999995"/>
  </r>
  <r>
    <n v="8272"/>
    <x v="4093"/>
    <x v="0"/>
    <x v="591"/>
    <d v="2014-01-01T00:00:00"/>
    <s v="Standard Class"/>
    <x v="55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x v="501"/>
    <s v="Muhammed Yedwab"/>
    <x v="1"/>
    <s v="United States"/>
    <s v="El Cajon"/>
    <x v="1"/>
    <n v="92020"/>
    <x v="1"/>
    <s v="FUR-CH-10001802"/>
    <x v="0"/>
    <x v="1"/>
    <s v="Hon Every-Day Chair Series Swivel Task Chairs"/>
    <n v="387.13600000000002"/>
    <n v="4"/>
    <n v="0.2"/>
    <n v="4.8391999999999911"/>
  </r>
  <r>
    <n v="8274"/>
    <x v="4095"/>
    <x v="1"/>
    <x v="385"/>
    <d v="2012-06-15T00:00:00"/>
    <s v="Second Class"/>
    <x v="763"/>
    <s v="Frank Carlisle"/>
    <x v="2"/>
    <s v="United States"/>
    <s v="Springfield"/>
    <x v="24"/>
    <n v="45503"/>
    <x v="3"/>
    <s v="OFF-AR-10000634"/>
    <x v="1"/>
    <x v="6"/>
    <s v="Newell 320"/>
    <n v="3.4240000000000004"/>
    <n v="1"/>
    <n v="0.2"/>
    <n v="0.29960000000000009"/>
  </r>
  <r>
    <n v="8275"/>
    <x v="4096"/>
    <x v="3"/>
    <x v="160"/>
    <d v="2014-07-05T00:00:00"/>
    <s v="Standard Class"/>
    <x v="540"/>
    <s v="Neil Ducich"/>
    <x v="1"/>
    <s v="United States"/>
    <s v="Mount Vernon"/>
    <x v="15"/>
    <n v="10550"/>
    <x v="3"/>
    <s v="OFF-ST-10002615"/>
    <x v="1"/>
    <x v="4"/>
    <s v="Dual Level, Single-Width Filing Carts"/>
    <n v="1085.42"/>
    <n v="7"/>
    <n v="0"/>
    <n v="282.20920000000001"/>
  </r>
  <r>
    <n v="8276"/>
    <x v="4097"/>
    <x v="1"/>
    <x v="153"/>
    <d v="2012-06-30T00:00:00"/>
    <s v="Standard Class"/>
    <x v="748"/>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x v="784"/>
    <s v="Lindsay Castell"/>
    <x v="2"/>
    <s v="United States"/>
    <s v="Tampa"/>
    <x v="2"/>
    <n v="33614"/>
    <x v="0"/>
    <s v="OFF-BI-10003727"/>
    <x v="1"/>
    <x v="8"/>
    <s v="Avery Durable Slant Ring Binders With Label Holder"/>
    <n v="3.762"/>
    <n v="3"/>
    <n v="0.7"/>
    <n v="-2.758799999999999"/>
  </r>
  <r>
    <n v="8278"/>
    <x v="4098"/>
    <x v="0"/>
    <x v="823"/>
    <d v="2013-02-25T00:00:00"/>
    <s v="Standard Class"/>
    <x v="784"/>
    <s v="Lindsay Castell"/>
    <x v="2"/>
    <s v="United States"/>
    <s v="Tampa"/>
    <x v="2"/>
    <n v="33614"/>
    <x v="0"/>
    <s v="OFF-BI-10002026"/>
    <x v="1"/>
    <x v="8"/>
    <s v="Avery Arch Ring Binders"/>
    <n v="34.860000000000007"/>
    <n v="2"/>
    <n v="0.7"/>
    <n v="-26.726000000000006"/>
  </r>
  <r>
    <n v="8279"/>
    <x v="4098"/>
    <x v="0"/>
    <x v="823"/>
    <d v="2013-02-25T00:00:00"/>
    <s v="Standard Class"/>
    <x v="784"/>
    <s v="Lindsay Castell"/>
    <x v="2"/>
    <s v="United States"/>
    <s v="Tampa"/>
    <x v="2"/>
    <n v="33614"/>
    <x v="0"/>
    <s v="OFF-ST-10001496"/>
    <x v="1"/>
    <x v="4"/>
    <s v="Standard Rollaway File with Lock"/>
    <n v="432.45600000000002"/>
    <n v="3"/>
    <n v="0.2"/>
    <n v="32.434200000000004"/>
  </r>
  <r>
    <n v="8280"/>
    <x v="4099"/>
    <x v="3"/>
    <x v="300"/>
    <d v="2014-04-27T00:00:00"/>
    <s v="Standard Class"/>
    <x v="232"/>
    <s v="Bruce Degenhardt"/>
    <x v="0"/>
    <s v="United States"/>
    <s v="Columbus"/>
    <x v="32"/>
    <n v="31907"/>
    <x v="0"/>
    <s v="OFF-ST-10003716"/>
    <x v="1"/>
    <x v="4"/>
    <s v="Tennsco Double-Tier Lockers"/>
    <n v="675.06000000000006"/>
    <n v="3"/>
    <n v="0"/>
    <n v="87.757800000000003"/>
  </r>
  <r>
    <n v="8281"/>
    <x v="4100"/>
    <x v="3"/>
    <x v="1188"/>
    <d v="2014-05-11T00:00:00"/>
    <s v="First Class"/>
    <x v="204"/>
    <s v="Matt Connell"/>
    <x v="1"/>
    <s v="United States"/>
    <s v="Jacksonville"/>
    <x v="3"/>
    <n v="28540"/>
    <x v="0"/>
    <s v="OFF-EN-10002504"/>
    <x v="1"/>
    <x v="12"/>
    <s v="Tyvek  Top-Opening Peel &amp; Seel Envelopes, Plain White"/>
    <n v="65.231999999999999"/>
    <n v="3"/>
    <n v="0.2"/>
    <n v="22.015799999999999"/>
  </r>
  <r>
    <n v="8282"/>
    <x v="4100"/>
    <x v="3"/>
    <x v="1188"/>
    <d v="2014-05-11T00:00:00"/>
    <s v="First Class"/>
    <x v="204"/>
    <s v="Matt Connell"/>
    <x v="1"/>
    <s v="United States"/>
    <s v="Jacksonville"/>
    <x v="3"/>
    <n v="28540"/>
    <x v="0"/>
    <s v="FUR-CH-10001270"/>
    <x v="0"/>
    <x v="1"/>
    <s v="Harbour Creations Steel Folding Chair"/>
    <n v="207"/>
    <n v="3"/>
    <n v="0.2"/>
    <n v="25.874999999999972"/>
  </r>
  <r>
    <n v="8283"/>
    <x v="4101"/>
    <x v="1"/>
    <x v="379"/>
    <d v="2012-12-26T00:00:00"/>
    <s v="Second Class"/>
    <x v="449"/>
    <s v="Sam Zeldin"/>
    <x v="2"/>
    <s v="United States"/>
    <s v="Saint Charles"/>
    <x v="10"/>
    <n v="60174"/>
    <x v="2"/>
    <s v="TEC-MA-10004241"/>
    <x v="2"/>
    <x v="15"/>
    <s v="Star Micronics TSP800 TSP847IIU Receipt Printer"/>
    <n v="600.53"/>
    <n v="2"/>
    <n v="0.3"/>
    <n v="137.26399999999995"/>
  </r>
  <r>
    <n v="8284"/>
    <x v="4101"/>
    <x v="1"/>
    <x v="379"/>
    <d v="2012-12-26T00:00:00"/>
    <s v="Second Class"/>
    <x v="449"/>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x v="449"/>
    <s v="Sam Zeldin"/>
    <x v="2"/>
    <s v="United States"/>
    <s v="Saint Charles"/>
    <x v="10"/>
    <n v="60174"/>
    <x v="2"/>
    <s v="TEC-AC-10003198"/>
    <x v="2"/>
    <x v="11"/>
    <s v="Enermax Acrylux Wireless Keyboard"/>
    <n v="637.44000000000005"/>
    <n v="8"/>
    <n v="0.2"/>
    <n v="135.45599999999996"/>
  </r>
  <r>
    <n v="8286"/>
    <x v="4101"/>
    <x v="1"/>
    <x v="379"/>
    <d v="2012-12-26T00:00:00"/>
    <s v="Second Class"/>
    <x v="449"/>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x v="723"/>
    <s v="Duane Huffman"/>
    <x v="2"/>
    <s v="United States"/>
    <s v="Miami"/>
    <x v="2"/>
    <n v="33180"/>
    <x v="0"/>
    <s v="OFF-PA-10000295"/>
    <x v="1"/>
    <x v="10"/>
    <s v="Xerox 229"/>
    <n v="31.104000000000006"/>
    <n v="6"/>
    <n v="0.2"/>
    <n v="10.8864"/>
  </r>
  <r>
    <n v="8288"/>
    <x v="4102"/>
    <x v="2"/>
    <x v="1132"/>
    <d v="2011-08-16T00:00:00"/>
    <s v="Standard Class"/>
    <x v="723"/>
    <s v="Duane Huffman"/>
    <x v="2"/>
    <s v="United States"/>
    <s v="Miami"/>
    <x v="2"/>
    <n v="33180"/>
    <x v="0"/>
    <s v="OFF-AR-10004344"/>
    <x v="1"/>
    <x v="6"/>
    <s v="Bulldog Vacuum Base Pencil Sharpener"/>
    <n v="47.96"/>
    <n v="5"/>
    <n v="0.2"/>
    <n v="4.196499999999995"/>
  </r>
  <r>
    <n v="8289"/>
    <x v="4102"/>
    <x v="2"/>
    <x v="1132"/>
    <d v="2011-08-16T00:00:00"/>
    <s v="Standard Class"/>
    <x v="723"/>
    <s v="Duane Huffman"/>
    <x v="2"/>
    <s v="United States"/>
    <s v="Miami"/>
    <x v="2"/>
    <n v="33180"/>
    <x v="0"/>
    <s v="TEC-AC-10002473"/>
    <x v="2"/>
    <x v="11"/>
    <s v="Maxell 4.7GB DVD-R"/>
    <n v="158.928"/>
    <n v="7"/>
    <n v="0.2"/>
    <n v="41.718599999999995"/>
  </r>
  <r>
    <n v="8290"/>
    <x v="4102"/>
    <x v="2"/>
    <x v="1132"/>
    <d v="2011-08-16T00:00:00"/>
    <s v="Standard Class"/>
    <x v="723"/>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x v="723"/>
    <s v="Duane Huffman"/>
    <x v="2"/>
    <s v="United States"/>
    <s v="Miami"/>
    <x v="2"/>
    <n v="33180"/>
    <x v="0"/>
    <s v="OFF-SU-10000432"/>
    <x v="1"/>
    <x v="14"/>
    <s v="Acco Side-Punched Conventional Columnar Pads"/>
    <n v="5.5520000000000005"/>
    <n v="2"/>
    <n v="0.2"/>
    <n v="-1.0410000000000006"/>
  </r>
  <r>
    <n v="8292"/>
    <x v="4102"/>
    <x v="2"/>
    <x v="1132"/>
    <d v="2011-08-16T00:00:00"/>
    <s v="Standard Class"/>
    <x v="723"/>
    <s v="Duane Huffman"/>
    <x v="2"/>
    <s v="United States"/>
    <s v="Miami"/>
    <x v="2"/>
    <n v="33180"/>
    <x v="0"/>
    <s v="OFF-LA-10000443"/>
    <x v="1"/>
    <x v="2"/>
    <s v="Avery 501"/>
    <n v="2.952"/>
    <n v="1"/>
    <n v="0.2"/>
    <n v="0.99629999999999996"/>
  </r>
  <r>
    <n v="8293"/>
    <x v="4103"/>
    <x v="1"/>
    <x v="555"/>
    <d v="2012-12-15T00:00:00"/>
    <s v="Standard Class"/>
    <x v="62"/>
    <s v="Lena Creighton"/>
    <x v="0"/>
    <s v="United States"/>
    <s v="Troy"/>
    <x v="24"/>
    <n v="45373"/>
    <x v="3"/>
    <s v="OFF-BI-10003166"/>
    <x v="1"/>
    <x v="8"/>
    <s v="GBC Plasticlear Binding Covers"/>
    <n v="10.332000000000003"/>
    <n v="3"/>
    <n v="0.7"/>
    <n v="-7.5767999999999986"/>
  </r>
  <r>
    <n v="8294"/>
    <x v="4104"/>
    <x v="3"/>
    <x v="132"/>
    <d v="2014-11-08T00:00:00"/>
    <s v="Standard Class"/>
    <x v="705"/>
    <s v="Jack O'Briant"/>
    <x v="1"/>
    <s v="United States"/>
    <s v="Seattle"/>
    <x v="4"/>
    <n v="98103"/>
    <x v="1"/>
    <s v="OFF-BI-10002393"/>
    <x v="1"/>
    <x v="8"/>
    <s v="Binder Posts"/>
    <n v="18.368000000000002"/>
    <n v="4"/>
    <n v="0.2"/>
    <n v="5.9695999999999998"/>
  </r>
  <r>
    <n v="8295"/>
    <x v="4105"/>
    <x v="3"/>
    <x v="677"/>
    <d v="2014-03-18T00:00:00"/>
    <s v="Standard Class"/>
    <x v="363"/>
    <s v="Meg Tillman"/>
    <x v="0"/>
    <s v="United States"/>
    <s v="New York City"/>
    <x v="15"/>
    <n v="10011"/>
    <x v="3"/>
    <s v="TEC-PH-10001809"/>
    <x v="2"/>
    <x v="7"/>
    <s v="Panasonic KX T7736-B Digital phone"/>
    <n v="299.89999999999998"/>
    <n v="2"/>
    <n v="0"/>
    <n v="74.974999999999994"/>
  </r>
  <r>
    <n v="8296"/>
    <x v="4106"/>
    <x v="0"/>
    <x v="198"/>
    <d v="2013-06-04T00:00:00"/>
    <s v="Standard Class"/>
    <x v="494"/>
    <s v="Edward Becker"/>
    <x v="1"/>
    <s v="United States"/>
    <s v="Arlington"/>
    <x v="17"/>
    <n v="22204"/>
    <x v="0"/>
    <s v="OFF-EN-10002600"/>
    <x v="1"/>
    <x v="12"/>
    <s v="Redi-Strip #10 Envelopes, 4 1/8 x 9 1/2"/>
    <n v="26.55"/>
    <n v="9"/>
    <n v="0"/>
    <n v="12.744"/>
  </r>
  <r>
    <n v="8297"/>
    <x v="4106"/>
    <x v="0"/>
    <x v="198"/>
    <d v="2013-06-04T00:00:00"/>
    <s v="Standard Class"/>
    <x v="494"/>
    <s v="Edward Becker"/>
    <x v="1"/>
    <s v="United States"/>
    <s v="Arlington"/>
    <x v="17"/>
    <n v="22204"/>
    <x v="0"/>
    <s v="TEC-AC-10000109"/>
    <x v="2"/>
    <x v="11"/>
    <s v="Sony Micro Vault Click 16 GB USB 2.0 Flash Drive"/>
    <n v="111.98"/>
    <n v="2"/>
    <n v="0"/>
    <n v="26.875200000000007"/>
  </r>
  <r>
    <n v="8298"/>
    <x v="4107"/>
    <x v="1"/>
    <x v="761"/>
    <d v="2012-07-11T00:00:00"/>
    <s v="Standard Class"/>
    <x v="276"/>
    <s v="Roland Schwarz"/>
    <x v="1"/>
    <s v="United States"/>
    <s v="Charlotte"/>
    <x v="3"/>
    <n v="28205"/>
    <x v="0"/>
    <s v="FUR-FU-10003829"/>
    <x v="0"/>
    <x v="5"/>
    <s v="Stackable Trays"/>
    <n v="4.9280000000000008"/>
    <n v="2"/>
    <n v="0.2"/>
    <n v="0.73919999999999941"/>
  </r>
  <r>
    <n v="8299"/>
    <x v="4107"/>
    <x v="1"/>
    <x v="761"/>
    <d v="2012-07-11T00:00:00"/>
    <s v="Standard Class"/>
    <x v="276"/>
    <s v="Roland Schwarz"/>
    <x v="1"/>
    <s v="United States"/>
    <s v="Charlotte"/>
    <x v="3"/>
    <n v="28205"/>
    <x v="0"/>
    <s v="OFF-LA-10003223"/>
    <x v="1"/>
    <x v="2"/>
    <s v="Avery 508"/>
    <n v="11.784000000000001"/>
    <n v="3"/>
    <n v="0.2"/>
    <n v="4.2716999999999992"/>
  </r>
  <r>
    <n v="8300"/>
    <x v="4108"/>
    <x v="2"/>
    <x v="518"/>
    <d v="2011-03-15T00:00:00"/>
    <s v="Standard Class"/>
    <x v="579"/>
    <s v="Richard Bierner"/>
    <x v="0"/>
    <s v="United States"/>
    <s v="Roseville"/>
    <x v="1"/>
    <n v="95661"/>
    <x v="1"/>
    <s v="OFF-AR-10001770"/>
    <x v="1"/>
    <x v="6"/>
    <s v="Economy #2 Pencils"/>
    <n v="7.98"/>
    <n v="3"/>
    <n v="0"/>
    <n v="2.0747999999999998"/>
  </r>
  <r>
    <n v="8301"/>
    <x v="4109"/>
    <x v="1"/>
    <x v="704"/>
    <d v="2012-04-24T00:00:00"/>
    <s v="Standard Class"/>
    <x v="220"/>
    <s v="Olvera Toch"/>
    <x v="0"/>
    <s v="United States"/>
    <s v="Detroit"/>
    <x v="12"/>
    <n v="48234"/>
    <x v="2"/>
    <s v="OFF-EN-10003296"/>
    <x v="1"/>
    <x v="12"/>
    <s v="Tyvek Side-Opening Peel &amp; Seel Expanding Envelopes"/>
    <n v="180.96"/>
    <n v="2"/>
    <n v="0"/>
    <n v="81.432000000000002"/>
  </r>
  <r>
    <n v="8302"/>
    <x v="4110"/>
    <x v="3"/>
    <x v="1189"/>
    <d v="2014-08-02T00:00:00"/>
    <s v="Standard Class"/>
    <x v="433"/>
    <s v="George Zrebassa"/>
    <x v="1"/>
    <s v="United States"/>
    <s v="Los Angeles"/>
    <x v="1"/>
    <n v="90036"/>
    <x v="1"/>
    <s v="TEC-AC-10003870"/>
    <x v="2"/>
    <x v="11"/>
    <s v="Logitech Z-906 Speaker sys - home theater - 5.1-CH"/>
    <n v="1649.95"/>
    <n v="5"/>
    <n v="0"/>
    <n v="659.98"/>
  </r>
  <r>
    <n v="8303"/>
    <x v="4110"/>
    <x v="3"/>
    <x v="1189"/>
    <d v="2014-08-02T00:00:00"/>
    <s v="Standard Class"/>
    <x v="433"/>
    <s v="George Zrebassa"/>
    <x v="1"/>
    <s v="United States"/>
    <s v="Los Angeles"/>
    <x v="1"/>
    <n v="90036"/>
    <x v="1"/>
    <s v="FUR-CH-10000665"/>
    <x v="0"/>
    <x v="1"/>
    <s v="Global Airflow Leather Mesh Back Chair, Black"/>
    <n v="362.35199999999998"/>
    <n v="3"/>
    <n v="0.2"/>
    <n v="45.293999999999954"/>
  </r>
  <r>
    <n v="8304"/>
    <x v="4111"/>
    <x v="2"/>
    <x v="656"/>
    <d v="2011-11-02T00:00:00"/>
    <s v="Second Class"/>
    <x v="644"/>
    <s v="Nancy Lomonaco"/>
    <x v="2"/>
    <s v="United States"/>
    <s v="San Francisco"/>
    <x v="1"/>
    <n v="94110"/>
    <x v="1"/>
    <s v="TEC-PH-10003092"/>
    <x v="2"/>
    <x v="7"/>
    <s v="Motorola L804"/>
    <n v="73.584000000000003"/>
    <n v="2"/>
    <n v="0.2"/>
    <n v="8.2781999999999982"/>
  </r>
  <r>
    <n v="8305"/>
    <x v="4112"/>
    <x v="3"/>
    <x v="132"/>
    <d v="2014-11-10T00:00:00"/>
    <s v="Standard Class"/>
    <x v="696"/>
    <s v="Bruce Geld"/>
    <x v="0"/>
    <s v="United States"/>
    <s v="Bakersfield"/>
    <x v="1"/>
    <n v="93309"/>
    <x v="1"/>
    <s v="FUR-TA-10001086"/>
    <x v="0"/>
    <x v="3"/>
    <s v="SAFCO PlanMaster Boards, 60w x 37-1/2d, White Melamine"/>
    <n v="486.36800000000005"/>
    <n v="4"/>
    <n v="0.2"/>
    <n v="36.477600000000024"/>
  </r>
  <r>
    <n v="8306"/>
    <x v="4113"/>
    <x v="0"/>
    <x v="1190"/>
    <d v="2013-08-17T00:00:00"/>
    <s v="Standard Class"/>
    <x v="192"/>
    <s v="Michelle Tran"/>
    <x v="2"/>
    <s v="United States"/>
    <s v="Tulsa"/>
    <x v="26"/>
    <n v="74133"/>
    <x v="2"/>
    <s v="OFF-PA-10001870"/>
    <x v="1"/>
    <x v="10"/>
    <s v="Xerox 202"/>
    <n v="32.400000000000006"/>
    <n v="5"/>
    <n v="0"/>
    <n v="15.552000000000001"/>
  </r>
  <r>
    <n v="8307"/>
    <x v="4113"/>
    <x v="0"/>
    <x v="1190"/>
    <d v="2013-08-17T00:00:00"/>
    <s v="Standard Class"/>
    <x v="192"/>
    <s v="Michelle Tran"/>
    <x v="2"/>
    <s v="United States"/>
    <s v="Tulsa"/>
    <x v="26"/>
    <n v="74133"/>
    <x v="2"/>
    <s v="OFF-BI-10003305"/>
    <x v="1"/>
    <x v="8"/>
    <s v="Avery Hanging File Binders"/>
    <n v="41.86"/>
    <n v="7"/>
    <n v="0"/>
    <n v="19.255600000000001"/>
  </r>
  <r>
    <n v="8308"/>
    <x v="4113"/>
    <x v="0"/>
    <x v="1190"/>
    <d v="2013-08-17T00:00:00"/>
    <s v="Standard Class"/>
    <x v="192"/>
    <s v="Michelle Tran"/>
    <x v="2"/>
    <s v="United States"/>
    <s v="Tulsa"/>
    <x v="26"/>
    <n v="74133"/>
    <x v="2"/>
    <s v="OFF-BI-10003007"/>
    <x v="1"/>
    <x v="8"/>
    <s v="Premium Transparent Presentation Covers, No Pattern/Clear, 8 1/2&quot; x 11&quot;"/>
    <n v="77.56"/>
    <n v="2"/>
    <n v="0"/>
    <n v="35.677599999999998"/>
  </r>
  <r>
    <n v="8309"/>
    <x v="4114"/>
    <x v="0"/>
    <x v="197"/>
    <d v="2013-07-26T00:00:00"/>
    <s v="Same Day"/>
    <x v="604"/>
    <s v="Becky Castell"/>
    <x v="2"/>
    <s v="United States"/>
    <s v="San Francisco"/>
    <x v="1"/>
    <n v="94122"/>
    <x v="1"/>
    <s v="OFF-AR-10001419"/>
    <x v="1"/>
    <x v="6"/>
    <s v="Newell 325"/>
    <n v="37.17"/>
    <n v="9"/>
    <n v="0"/>
    <n v="11.151"/>
  </r>
  <r>
    <n v="8310"/>
    <x v="4115"/>
    <x v="2"/>
    <x v="72"/>
    <d v="2011-03-07T00:00:00"/>
    <s v="Standard Class"/>
    <x v="543"/>
    <s v="Giulietta Weimer"/>
    <x v="0"/>
    <s v="United States"/>
    <s v="Houston"/>
    <x v="5"/>
    <n v="77036"/>
    <x v="2"/>
    <s v="OFF-ST-10003692"/>
    <x v="1"/>
    <x v="4"/>
    <s v="Recycled Steel Personal File for Hanging File Folders"/>
    <n v="137.352"/>
    <n v="3"/>
    <n v="0.2"/>
    <n v="8.5844999999999914"/>
  </r>
  <r>
    <n v="8311"/>
    <x v="4115"/>
    <x v="2"/>
    <x v="72"/>
    <d v="2011-03-07T00:00:00"/>
    <s v="Standard Class"/>
    <x v="543"/>
    <s v="Giulietta Weimer"/>
    <x v="0"/>
    <s v="United States"/>
    <s v="Houston"/>
    <x v="5"/>
    <n v="77036"/>
    <x v="2"/>
    <s v="FUR-TA-10001866"/>
    <x v="0"/>
    <x v="3"/>
    <s v="Bevis Round Conference Room Tables and Bases"/>
    <n v="376.50899999999996"/>
    <n v="3"/>
    <n v="0.3"/>
    <n v="-43.029600000000045"/>
  </r>
  <r>
    <n v="8312"/>
    <x v="4116"/>
    <x v="3"/>
    <x v="795"/>
    <d v="2014-02-01T00:00:00"/>
    <s v="Standard Class"/>
    <x v="214"/>
    <s v="Bradley Drucker"/>
    <x v="0"/>
    <s v="United States"/>
    <s v="Columbus"/>
    <x v="32"/>
    <n v="31907"/>
    <x v="0"/>
    <s v="FUR-FU-10002157"/>
    <x v="0"/>
    <x v="5"/>
    <s v="Artistic Insta-Plaque"/>
    <n v="62.72"/>
    <n v="4"/>
    <n v="0"/>
    <n v="24.460799999999999"/>
  </r>
  <r>
    <n v="8313"/>
    <x v="4116"/>
    <x v="3"/>
    <x v="795"/>
    <d v="2014-02-01T00:00:00"/>
    <s v="Standard Class"/>
    <x v="214"/>
    <s v="Bradley Drucker"/>
    <x v="0"/>
    <s v="United States"/>
    <s v="Columbus"/>
    <x v="32"/>
    <n v="31907"/>
    <x v="0"/>
    <s v="TEC-PH-10001459"/>
    <x v="2"/>
    <x v="7"/>
    <s v="Samsung Galaxy Mega 6.3"/>
    <n v="2939.9300000000003"/>
    <n v="7"/>
    <n v="0"/>
    <n v="764.38180000000011"/>
  </r>
  <r>
    <n v="8314"/>
    <x v="4117"/>
    <x v="2"/>
    <x v="136"/>
    <d v="2011-07-16T00:00:00"/>
    <s v="Standard Class"/>
    <x v="391"/>
    <s v="Paul Van Hugh"/>
    <x v="2"/>
    <s v="United States"/>
    <s v="League City"/>
    <x v="5"/>
    <n v="77573"/>
    <x v="2"/>
    <s v="FUR-CH-10002126"/>
    <x v="0"/>
    <x v="1"/>
    <s v="Hon Deluxe Fabric Upholstered Stacking Chairs"/>
    <n v="512.35799999999995"/>
    <n v="3"/>
    <n v="0.3"/>
    <n v="-14.638799999999947"/>
  </r>
  <r>
    <n v="8315"/>
    <x v="4117"/>
    <x v="2"/>
    <x v="136"/>
    <d v="2011-07-16T00:00:00"/>
    <s v="Standard Class"/>
    <x v="391"/>
    <s v="Paul Van Hugh"/>
    <x v="2"/>
    <s v="United States"/>
    <s v="League City"/>
    <x v="5"/>
    <n v="77573"/>
    <x v="2"/>
    <s v="OFF-FA-10001561"/>
    <x v="1"/>
    <x v="13"/>
    <s v="Stockwell Push Pins"/>
    <n v="3.4880000000000004"/>
    <n v="2"/>
    <n v="0.2"/>
    <n v="0.56679999999999997"/>
  </r>
  <r>
    <n v="8316"/>
    <x v="4117"/>
    <x v="2"/>
    <x v="136"/>
    <d v="2011-07-16T00:00:00"/>
    <s v="Standard Class"/>
    <x v="391"/>
    <s v="Paul Van Hugh"/>
    <x v="2"/>
    <s v="United States"/>
    <s v="League City"/>
    <x v="5"/>
    <n v="77573"/>
    <x v="2"/>
    <s v="OFF-AR-10003158"/>
    <x v="1"/>
    <x v="6"/>
    <s v="Fluorescent Highlighters by Dixon"/>
    <n v="22.288"/>
    <n v="7"/>
    <n v="0.2"/>
    <n v="3.9003999999999985"/>
  </r>
  <r>
    <n v="8317"/>
    <x v="4117"/>
    <x v="2"/>
    <x v="136"/>
    <d v="2011-07-16T00:00:00"/>
    <s v="Standard Class"/>
    <x v="391"/>
    <s v="Paul Van Hugh"/>
    <x v="2"/>
    <s v="United States"/>
    <s v="League City"/>
    <x v="5"/>
    <n v="77573"/>
    <x v="2"/>
    <s v="OFF-PA-10001804"/>
    <x v="1"/>
    <x v="10"/>
    <s v="Xerox 195"/>
    <n v="16.032"/>
    <n v="3"/>
    <n v="0.2"/>
    <n v="5.6111999999999993"/>
  </r>
  <r>
    <n v="8318"/>
    <x v="4118"/>
    <x v="3"/>
    <x v="645"/>
    <d v="2014-04-17T00:00:00"/>
    <s v="Standard Class"/>
    <x v="31"/>
    <s v="Henry MacAllister"/>
    <x v="0"/>
    <s v="United States"/>
    <s v="Burlington"/>
    <x v="3"/>
    <n v="27217"/>
    <x v="0"/>
    <s v="OFF-AR-10000422"/>
    <x v="1"/>
    <x v="6"/>
    <s v="Pencil and Crayon Sharpener"/>
    <n v="1.752"/>
    <n v="1"/>
    <n v="0.2"/>
    <n v="0.15329999999999994"/>
  </r>
  <r>
    <n v="8319"/>
    <x v="4118"/>
    <x v="3"/>
    <x v="645"/>
    <d v="2014-04-17T00:00:00"/>
    <s v="Standard Class"/>
    <x v="31"/>
    <s v="Henry MacAllister"/>
    <x v="0"/>
    <s v="United States"/>
    <s v="Burlington"/>
    <x v="3"/>
    <n v="27217"/>
    <x v="0"/>
    <s v="OFF-AR-10000127"/>
    <x v="1"/>
    <x v="6"/>
    <s v="Newell 321"/>
    <n v="20.992000000000001"/>
    <n v="8"/>
    <n v="0.2"/>
    <n v="2.3615999999999966"/>
  </r>
  <r>
    <n v="8320"/>
    <x v="4119"/>
    <x v="3"/>
    <x v="38"/>
    <d v="2014-11-19T00:00:00"/>
    <s v="Standard Class"/>
    <x v="191"/>
    <s v="Erin Mull"/>
    <x v="0"/>
    <s v="United States"/>
    <s v="New York City"/>
    <x v="15"/>
    <n v="10009"/>
    <x v="3"/>
    <s v="OFF-ST-10004634"/>
    <x v="1"/>
    <x v="4"/>
    <s v="Personal Folder Holder, Ebony"/>
    <n v="11.21"/>
    <n v="1"/>
    <n v="0"/>
    <n v="3.3629999999999995"/>
  </r>
  <r>
    <n v="8321"/>
    <x v="4120"/>
    <x v="1"/>
    <x v="901"/>
    <d v="2012-12-06T00:00:00"/>
    <s v="First Class"/>
    <x v="11"/>
    <s v="Sandra Flanagan"/>
    <x v="0"/>
    <s v="United States"/>
    <s v="Dallas"/>
    <x v="5"/>
    <n v="75220"/>
    <x v="2"/>
    <s v="OFF-AR-10003582"/>
    <x v="1"/>
    <x v="6"/>
    <s v="Boston Electric Pencil Sharpener, Model 1818, Charcoal Black"/>
    <n v="45.04"/>
    <n v="2"/>
    <n v="0.2"/>
    <n v="4.5040000000000031"/>
  </r>
  <r>
    <n v="8322"/>
    <x v="4121"/>
    <x v="0"/>
    <x v="182"/>
    <d v="2013-10-02T00:00:00"/>
    <s v="Standard Class"/>
    <x v="618"/>
    <s v="Shahid Collister"/>
    <x v="0"/>
    <s v="United States"/>
    <s v="Houston"/>
    <x v="5"/>
    <n v="77095"/>
    <x v="2"/>
    <s v="OFF-BI-10002026"/>
    <x v="1"/>
    <x v="8"/>
    <s v="Ibico Recycled Linen-Style Covers"/>
    <n v="15.623999999999997"/>
    <n v="2"/>
    <n v="0.8"/>
    <n v="-24.998400000000011"/>
  </r>
  <r>
    <n v="8323"/>
    <x v="4122"/>
    <x v="0"/>
    <x v="258"/>
    <d v="2013-11-26T00:00:00"/>
    <s v="Standard Class"/>
    <x v="444"/>
    <s v="Natalie DeCherney"/>
    <x v="0"/>
    <s v="United States"/>
    <s v="Long Beach"/>
    <x v="15"/>
    <n v="11561"/>
    <x v="3"/>
    <s v="OFF-AP-10000595"/>
    <x v="1"/>
    <x v="9"/>
    <s v="Disposable Triple-Filter Dust Bags"/>
    <n v="8.74"/>
    <n v="2"/>
    <n v="0"/>
    <n v="2.2724000000000002"/>
  </r>
  <r>
    <n v="8324"/>
    <x v="4122"/>
    <x v="0"/>
    <x v="258"/>
    <d v="2013-11-26T00:00:00"/>
    <s v="Standard Class"/>
    <x v="444"/>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x v="763"/>
    <s v="Frank Carlisle"/>
    <x v="2"/>
    <s v="United States"/>
    <s v="Hialeah"/>
    <x v="2"/>
    <n v="33012"/>
    <x v="0"/>
    <s v="OFF-ST-10001321"/>
    <x v="1"/>
    <x v="4"/>
    <s v="Decoflex Hanging Personal Folder File, Blue"/>
    <n v="61.68"/>
    <n v="5"/>
    <n v="0.2"/>
    <n v="5.3970000000000073"/>
  </r>
  <r>
    <n v="8326"/>
    <x v="4123"/>
    <x v="3"/>
    <x v="565"/>
    <d v="2014-09-10T00:00:00"/>
    <s v="First Class"/>
    <x v="763"/>
    <s v="Frank Carlisle"/>
    <x v="2"/>
    <s v="United States"/>
    <s v="Hialeah"/>
    <x v="2"/>
    <n v="33012"/>
    <x v="0"/>
    <s v="TEC-PH-10001750"/>
    <x v="2"/>
    <x v="7"/>
    <s v="Samsung Rugby III"/>
    <n v="158.376"/>
    <n v="3"/>
    <n v="0.2"/>
    <n v="13.857900000000008"/>
  </r>
  <r>
    <n v="8327"/>
    <x v="4124"/>
    <x v="3"/>
    <x v="246"/>
    <d v="2014-07-25T00:00:00"/>
    <s v="Second Class"/>
    <x v="126"/>
    <s v="Kelly Lampkin"/>
    <x v="1"/>
    <s v="United States"/>
    <s v="Aurora"/>
    <x v="10"/>
    <n v="60505"/>
    <x v="2"/>
    <s v="OFF-BI-10001890"/>
    <x v="1"/>
    <x v="8"/>
    <s v="Avery Poly Binder Pockets"/>
    <n v="2.8639999999999994"/>
    <n v="4"/>
    <n v="0.8"/>
    <n v="-4.5824000000000016"/>
  </r>
  <r>
    <n v="8328"/>
    <x v="4124"/>
    <x v="3"/>
    <x v="246"/>
    <d v="2014-07-25T00:00:00"/>
    <s v="Second Class"/>
    <x v="126"/>
    <s v="Kelly Lampkin"/>
    <x v="1"/>
    <s v="United States"/>
    <s v="Aurora"/>
    <x v="10"/>
    <n v="60505"/>
    <x v="2"/>
    <s v="OFF-BI-10004224"/>
    <x v="1"/>
    <x v="8"/>
    <s v="Catalog Binders with Expanding Posts"/>
    <n v="94.191999999999979"/>
    <n v="7"/>
    <n v="0.8"/>
    <n v="-164.83600000000007"/>
  </r>
  <r>
    <n v="8329"/>
    <x v="4125"/>
    <x v="3"/>
    <x v="833"/>
    <d v="2014-10-12T00:00:00"/>
    <s v="Standard Class"/>
    <x v="190"/>
    <s v="Xylona Preis"/>
    <x v="0"/>
    <s v="United States"/>
    <s v="Belleville"/>
    <x v="30"/>
    <n v="7109"/>
    <x v="3"/>
    <s v="OFF-PA-10001357"/>
    <x v="1"/>
    <x v="10"/>
    <s v="Xerox 1886"/>
    <n v="143.69999999999999"/>
    <n v="3"/>
    <n v="0"/>
    <n v="68.975999999999999"/>
  </r>
  <r>
    <n v="8330"/>
    <x v="4125"/>
    <x v="3"/>
    <x v="833"/>
    <d v="2014-10-12T00:00:00"/>
    <s v="Standard Class"/>
    <x v="190"/>
    <s v="Xylona Preis"/>
    <x v="0"/>
    <s v="United States"/>
    <s v="Belleville"/>
    <x v="30"/>
    <n v="7109"/>
    <x v="3"/>
    <s v="OFF-PA-10004888"/>
    <x v="1"/>
    <x v="10"/>
    <s v="Xerox 217"/>
    <n v="6.48"/>
    <n v="1"/>
    <n v="0"/>
    <n v="3.1104000000000003"/>
  </r>
  <r>
    <n v="8331"/>
    <x v="4126"/>
    <x v="3"/>
    <x v="659"/>
    <d v="2014-11-12T00:00:00"/>
    <s v="Standard Class"/>
    <x v="224"/>
    <s v="Frank Preis"/>
    <x v="0"/>
    <s v="United States"/>
    <s v="New York City"/>
    <x v="15"/>
    <n v="10024"/>
    <x v="3"/>
    <s v="TEC-AC-10002370"/>
    <x v="2"/>
    <x v="11"/>
    <s v="Maxell CD-R Discs"/>
    <n v="7.88"/>
    <n v="4"/>
    <n v="0"/>
    <n v="2.5215999999999994"/>
  </r>
  <r>
    <n v="8332"/>
    <x v="4127"/>
    <x v="0"/>
    <x v="1185"/>
    <d v="2013-03-13T00:00:00"/>
    <s v="First Class"/>
    <x v="519"/>
    <s v="Pamela Stobb"/>
    <x v="0"/>
    <s v="United States"/>
    <s v="Andover"/>
    <x v="31"/>
    <n v="1810"/>
    <x v="3"/>
    <s v="OFF-ST-10004634"/>
    <x v="1"/>
    <x v="4"/>
    <s v="Personal Folder Holder, Ebony"/>
    <n v="11.21"/>
    <n v="1"/>
    <n v="0"/>
    <n v="3.3629999999999995"/>
  </r>
  <r>
    <n v="8333"/>
    <x v="4127"/>
    <x v="0"/>
    <x v="1185"/>
    <d v="2013-03-13T00:00:00"/>
    <s v="First Class"/>
    <x v="519"/>
    <s v="Pamela Stobb"/>
    <x v="0"/>
    <s v="United States"/>
    <s v="Andover"/>
    <x v="31"/>
    <n v="1810"/>
    <x v="3"/>
    <s v="FUR-CH-10002647"/>
    <x v="0"/>
    <x v="1"/>
    <s v="Situations Contoured Folding Chairs, 4/Set"/>
    <n v="354.90000000000003"/>
    <n v="5"/>
    <n v="0"/>
    <n v="88.725000000000023"/>
  </r>
  <r>
    <n v="8334"/>
    <x v="4127"/>
    <x v="0"/>
    <x v="1185"/>
    <d v="2013-03-13T00:00:00"/>
    <s v="First Class"/>
    <x v="519"/>
    <s v="Pamela Stobb"/>
    <x v="0"/>
    <s v="United States"/>
    <s v="Andover"/>
    <x v="31"/>
    <n v="1810"/>
    <x v="3"/>
    <s v="OFF-PA-10001801"/>
    <x v="1"/>
    <x v="10"/>
    <s v="Xerox 193"/>
    <n v="17.940000000000001"/>
    <n v="3"/>
    <n v="0"/>
    <n v="8.7906000000000013"/>
  </r>
  <r>
    <n v="8335"/>
    <x v="4127"/>
    <x v="0"/>
    <x v="1185"/>
    <d v="2013-03-13T00:00:00"/>
    <s v="First Class"/>
    <x v="519"/>
    <s v="Pamela Stobb"/>
    <x v="0"/>
    <s v="United States"/>
    <s v="Andover"/>
    <x v="31"/>
    <n v="1810"/>
    <x v="3"/>
    <s v="OFF-BI-10004632"/>
    <x v="1"/>
    <x v="8"/>
    <s v="GBC Binding covers"/>
    <n v="51.8"/>
    <n v="4"/>
    <n v="0"/>
    <n v="23.309999999999995"/>
  </r>
  <r>
    <n v="8336"/>
    <x v="4128"/>
    <x v="3"/>
    <x v="726"/>
    <d v="2014-05-19T00:00:00"/>
    <s v="Second Class"/>
    <x v="194"/>
    <s v="Carl Weiss"/>
    <x v="2"/>
    <s v="United States"/>
    <s v="Newark"/>
    <x v="13"/>
    <n v="19711"/>
    <x v="3"/>
    <s v="OFF-BI-10002082"/>
    <x v="1"/>
    <x v="8"/>
    <s v="GBC Twin Loop Wire Binding Elements"/>
    <n v="299.52"/>
    <n v="9"/>
    <n v="0"/>
    <n v="149.76"/>
  </r>
  <r>
    <n v="8337"/>
    <x v="4129"/>
    <x v="0"/>
    <x v="415"/>
    <d v="2013-07-09T00:00:00"/>
    <s v="Standard Class"/>
    <x v="347"/>
    <s v="Katherine Hughes"/>
    <x v="0"/>
    <s v="United States"/>
    <s v="Arlington"/>
    <x v="17"/>
    <n v="22204"/>
    <x v="0"/>
    <s v="OFF-AR-10003986"/>
    <x v="1"/>
    <x v="6"/>
    <s v="Avery Hi-Liter Pen Style Six-Color Fluorescent Set"/>
    <n v="7.7"/>
    <n v="2"/>
    <n v="0"/>
    <n v="3.157"/>
  </r>
  <r>
    <n v="8338"/>
    <x v="4130"/>
    <x v="2"/>
    <x v="422"/>
    <d v="2012-01-03T00:00:00"/>
    <s v="Standard Class"/>
    <x v="568"/>
    <s v="Tamara Chand"/>
    <x v="1"/>
    <s v="United States"/>
    <s v="Decatur"/>
    <x v="19"/>
    <n v="35601"/>
    <x v="0"/>
    <s v="OFF-PA-10001243"/>
    <x v="1"/>
    <x v="10"/>
    <s v="Xerox 1983"/>
    <n v="23.92"/>
    <n v="4"/>
    <n v="0"/>
    <n v="11.720800000000001"/>
  </r>
  <r>
    <n v="8339"/>
    <x v="4130"/>
    <x v="2"/>
    <x v="422"/>
    <d v="2012-01-03T00:00:00"/>
    <s v="Standard Class"/>
    <x v="568"/>
    <s v="Tamara Chand"/>
    <x v="1"/>
    <s v="United States"/>
    <s v="Decatur"/>
    <x v="19"/>
    <n v="35601"/>
    <x v="0"/>
    <s v="TEC-AC-10003198"/>
    <x v="2"/>
    <x v="11"/>
    <s v="Enermax Acrylux Wireless Keyboard"/>
    <n v="498"/>
    <n v="5"/>
    <n v="0"/>
    <n v="184.26"/>
  </r>
  <r>
    <n v="8340"/>
    <x v="4131"/>
    <x v="3"/>
    <x v="669"/>
    <d v="2014-04-18T00:00:00"/>
    <s v="Standard Class"/>
    <x v="453"/>
    <s v="Yana Sorensen"/>
    <x v="1"/>
    <s v="United States"/>
    <s v="Hesperia"/>
    <x v="1"/>
    <n v="92345"/>
    <x v="1"/>
    <s v="FUR-CH-10003774"/>
    <x v="0"/>
    <x v="1"/>
    <s v="Global Wood Trimmed Manager's Task Chair, Khaki"/>
    <n v="436.70400000000006"/>
    <n v="6"/>
    <n v="0.2"/>
    <n v="-38.211600000000033"/>
  </r>
  <r>
    <n v="8341"/>
    <x v="4132"/>
    <x v="2"/>
    <x v="687"/>
    <d v="2011-11-20T00:00:00"/>
    <s v="Standard Class"/>
    <x v="417"/>
    <s v="Chris Cortes"/>
    <x v="0"/>
    <s v="United States"/>
    <s v="Chesapeake"/>
    <x v="17"/>
    <n v="23320"/>
    <x v="0"/>
    <s v="OFF-PA-10002262"/>
    <x v="1"/>
    <x v="10"/>
    <s v="Xerox 192"/>
    <n v="32.400000000000006"/>
    <n v="5"/>
    <n v="0"/>
    <n v="15.552000000000001"/>
  </r>
  <r>
    <n v="8342"/>
    <x v="4133"/>
    <x v="3"/>
    <x v="532"/>
    <d v="2014-06-15T00:00:00"/>
    <s v="First Class"/>
    <x v="9"/>
    <s v="Zuschuss Donatelli"/>
    <x v="0"/>
    <s v="United States"/>
    <s v="Los Angeles"/>
    <x v="1"/>
    <n v="90036"/>
    <x v="1"/>
    <s v="OFF-AP-10004532"/>
    <x v="1"/>
    <x v="9"/>
    <s v="Kensington 6 Outlet Guardian Standard Surge Protector"/>
    <n v="61.44"/>
    <n v="3"/>
    <n v="0"/>
    <n v="16.588799999999999"/>
  </r>
  <r>
    <n v="8343"/>
    <x v="4134"/>
    <x v="0"/>
    <x v="881"/>
    <d v="2013-12-01T00:00:00"/>
    <s v="Standard Class"/>
    <x v="271"/>
    <s v="Jay Kimmel"/>
    <x v="0"/>
    <s v="United States"/>
    <s v="Huntsville"/>
    <x v="19"/>
    <n v="35810"/>
    <x v="0"/>
    <s v="OFF-ST-10001325"/>
    <x v="1"/>
    <x v="4"/>
    <s v="Sterilite Officeware Hinged File Box"/>
    <n v="73.36"/>
    <n v="7"/>
    <n v="0"/>
    <n v="19.807200000000002"/>
  </r>
  <r>
    <n v="8344"/>
    <x v="4135"/>
    <x v="2"/>
    <x v="90"/>
    <d v="2011-03-25T00:00:00"/>
    <s v="Standard Class"/>
    <x v="306"/>
    <s v="Gary McGarr"/>
    <x v="0"/>
    <s v="United States"/>
    <s v="Knoxville"/>
    <x v="18"/>
    <n v="37918"/>
    <x v="0"/>
    <s v="OFF-LA-10004544"/>
    <x v="1"/>
    <x v="2"/>
    <s v="Avery 505"/>
    <n v="59.20000000000001"/>
    <n v="5"/>
    <n v="0.2"/>
    <n v="22.199999999999996"/>
  </r>
  <r>
    <n v="8345"/>
    <x v="4135"/>
    <x v="2"/>
    <x v="90"/>
    <d v="2011-03-25T00:00:00"/>
    <s v="Standard Class"/>
    <x v="306"/>
    <s v="Gary McGarr"/>
    <x v="0"/>
    <s v="United States"/>
    <s v="Knoxville"/>
    <x v="18"/>
    <n v="37918"/>
    <x v="0"/>
    <s v="FUR-FU-10001473"/>
    <x v="0"/>
    <x v="5"/>
    <s v="DAX Wood Document Frame"/>
    <n v="32.952000000000005"/>
    <n v="3"/>
    <n v="0.2"/>
    <n v="6.5903999999999989"/>
  </r>
  <r>
    <n v="8346"/>
    <x v="4135"/>
    <x v="2"/>
    <x v="90"/>
    <d v="2011-03-25T00:00:00"/>
    <s v="Standard Class"/>
    <x v="306"/>
    <s v="Gary McGarr"/>
    <x v="0"/>
    <s v="United States"/>
    <s v="Knoxville"/>
    <x v="18"/>
    <n v="37918"/>
    <x v="0"/>
    <s v="FUR-CH-10000422"/>
    <x v="0"/>
    <x v="1"/>
    <s v="Global Highback Leather Tilter in Burgundy"/>
    <n v="218.376"/>
    <n v="3"/>
    <n v="0.2"/>
    <n v="-10.918799999999983"/>
  </r>
  <r>
    <n v="8347"/>
    <x v="4136"/>
    <x v="1"/>
    <x v="28"/>
    <d v="2012-05-04T00:00:00"/>
    <s v="Standard Class"/>
    <x v="478"/>
    <s v="Jane Waco"/>
    <x v="1"/>
    <s v="United States"/>
    <s v="Lawrence"/>
    <x v="31"/>
    <n v="1841"/>
    <x v="3"/>
    <s v="FUR-FU-10002960"/>
    <x v="0"/>
    <x v="5"/>
    <s v="Eldon 200 Class Desk Accessories, Burgundy"/>
    <n v="31.400000000000002"/>
    <n v="5"/>
    <n v="0"/>
    <n v="13.188000000000002"/>
  </r>
  <r>
    <n v="8348"/>
    <x v="4136"/>
    <x v="1"/>
    <x v="28"/>
    <d v="2012-05-04T00:00:00"/>
    <s v="Standard Class"/>
    <x v="478"/>
    <s v="Jane Waco"/>
    <x v="1"/>
    <s v="United States"/>
    <s v="Lawrence"/>
    <x v="31"/>
    <n v="1841"/>
    <x v="3"/>
    <s v="FUR-FU-10002445"/>
    <x v="0"/>
    <x v="5"/>
    <s v="DAX Two-Tone Rosewood/Black Document Frame, Desktop, 5 x 7"/>
    <n v="9.48"/>
    <n v="1"/>
    <n v="0"/>
    <n v="3.7920000000000007"/>
  </r>
  <r>
    <n v="8349"/>
    <x v="4136"/>
    <x v="1"/>
    <x v="28"/>
    <d v="2012-05-04T00:00:00"/>
    <s v="Standard Class"/>
    <x v="478"/>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x v="478"/>
    <s v="Jane Waco"/>
    <x v="1"/>
    <s v="United States"/>
    <s v="Lawrence"/>
    <x v="31"/>
    <n v="1841"/>
    <x v="3"/>
    <s v="FUR-FU-10001025"/>
    <x v="0"/>
    <x v="5"/>
    <s v="Eldon Imàge Series Desk Accessories, Clear"/>
    <n v="24.3"/>
    <n v="5"/>
    <n v="0"/>
    <n v="10.449000000000002"/>
  </r>
  <r>
    <n v="8351"/>
    <x v="4136"/>
    <x v="1"/>
    <x v="28"/>
    <d v="2012-05-04T00:00:00"/>
    <s v="Standard Class"/>
    <x v="478"/>
    <s v="Jane Waco"/>
    <x v="1"/>
    <s v="United States"/>
    <s v="Lawrence"/>
    <x v="31"/>
    <n v="1841"/>
    <x v="3"/>
    <s v="OFF-PA-10002689"/>
    <x v="1"/>
    <x v="10"/>
    <s v="Weyerhaeuser First Choice Laser/Copy Paper (20Lb. and 88 Bright)"/>
    <n v="6.48"/>
    <n v="1"/>
    <n v="0"/>
    <n v="3.1104000000000003"/>
  </r>
  <r>
    <n v="8352"/>
    <x v="4137"/>
    <x v="3"/>
    <x v="898"/>
    <d v="2014-05-09T00:00:00"/>
    <s v="Standard Class"/>
    <x v="635"/>
    <s v="Bill Overfelt"/>
    <x v="1"/>
    <s v="United States"/>
    <s v="Philadelphia"/>
    <x v="9"/>
    <n v="19134"/>
    <x v="3"/>
    <s v="FUR-FU-10004245"/>
    <x v="0"/>
    <x v="5"/>
    <s v="Career Cubicle Clock, 8 1/4&quot;, Black"/>
    <n v="32.448"/>
    <n v="2"/>
    <n v="0.2"/>
    <n v="7.3008000000000006"/>
  </r>
  <r>
    <n v="8353"/>
    <x v="4137"/>
    <x v="3"/>
    <x v="898"/>
    <d v="2014-05-09T00:00:00"/>
    <s v="Standard Class"/>
    <x v="635"/>
    <s v="Bill Overfelt"/>
    <x v="1"/>
    <s v="United States"/>
    <s v="Philadelphia"/>
    <x v="9"/>
    <n v="19134"/>
    <x v="3"/>
    <s v="OFF-BI-10003684"/>
    <x v="1"/>
    <x v="8"/>
    <s v="Wilson Jones Legal Size Ring Binders"/>
    <n v="26.388000000000002"/>
    <n v="4"/>
    <n v="0.7"/>
    <n v="-17.591999999999992"/>
  </r>
  <r>
    <n v="8354"/>
    <x v="4137"/>
    <x v="3"/>
    <x v="898"/>
    <d v="2014-05-09T00:00:00"/>
    <s v="Standard Class"/>
    <x v="635"/>
    <s v="Bill Overfelt"/>
    <x v="1"/>
    <s v="United States"/>
    <s v="Philadelphia"/>
    <x v="9"/>
    <n v="19134"/>
    <x v="3"/>
    <s v="FUR-TA-10003748"/>
    <x v="0"/>
    <x v="3"/>
    <s v="Bevis 36 x 72 Conference Tables"/>
    <n v="373.46999999999991"/>
    <n v="5"/>
    <n v="0.4"/>
    <n v="-112.041"/>
  </r>
  <r>
    <n v="8355"/>
    <x v="4137"/>
    <x v="3"/>
    <x v="898"/>
    <d v="2014-05-09T00:00:00"/>
    <s v="Standard Class"/>
    <x v="635"/>
    <s v="Bill Overfelt"/>
    <x v="1"/>
    <s v="United States"/>
    <s v="Philadelphia"/>
    <x v="9"/>
    <n v="19134"/>
    <x v="3"/>
    <s v="OFF-BI-10002133"/>
    <x v="1"/>
    <x v="8"/>
    <s v="Wilson Jones Elliptical Ring 3 1/2&quot; Capacity Binders, 800 sheets"/>
    <n v="64.2"/>
    <n v="5"/>
    <n v="0.7"/>
    <n v="-44.94"/>
  </r>
  <r>
    <n v="8356"/>
    <x v="4137"/>
    <x v="3"/>
    <x v="898"/>
    <d v="2014-05-09T00:00:00"/>
    <s v="Standard Class"/>
    <x v="635"/>
    <s v="Bill Overfelt"/>
    <x v="1"/>
    <s v="United States"/>
    <s v="Philadelphia"/>
    <x v="9"/>
    <n v="19134"/>
    <x v="3"/>
    <s v="OFF-FA-10002280"/>
    <x v="1"/>
    <x v="13"/>
    <s v="Advantus Plastic Paper Clips"/>
    <n v="8"/>
    <n v="2"/>
    <n v="0.2"/>
    <n v="2.8"/>
  </r>
  <r>
    <n v="8357"/>
    <x v="4138"/>
    <x v="0"/>
    <x v="370"/>
    <d v="2013-08-31T00:00:00"/>
    <s v="Standard Class"/>
    <x v="190"/>
    <s v="Xylona Preis"/>
    <x v="0"/>
    <s v="United States"/>
    <s v="Athens"/>
    <x v="32"/>
    <n v="30605"/>
    <x v="0"/>
    <s v="FUR-FU-10000308"/>
    <x v="0"/>
    <x v="5"/>
    <s v="Deflect-o Glass Clear Studded Chair Mats"/>
    <n v="186.54"/>
    <n v="3"/>
    <n v="0"/>
    <n v="41.038800000000002"/>
  </r>
  <r>
    <n v="8358"/>
    <x v="4139"/>
    <x v="2"/>
    <x v="909"/>
    <d v="2011-04-18T00:00:00"/>
    <s v="Standard Class"/>
    <x v="514"/>
    <s v="Michelle Moray"/>
    <x v="0"/>
    <s v="United States"/>
    <s v="Great Falls"/>
    <x v="37"/>
    <n v="59405"/>
    <x v="1"/>
    <s v="OFF-ST-10000876"/>
    <x v="1"/>
    <x v="4"/>
    <s v="Eldon Simplefile Box Office"/>
    <n v="87.08"/>
    <n v="7"/>
    <n v="0"/>
    <n v="24.382400000000001"/>
  </r>
  <r>
    <n v="8359"/>
    <x v="4139"/>
    <x v="2"/>
    <x v="909"/>
    <d v="2011-04-18T00:00:00"/>
    <s v="Standard Class"/>
    <x v="514"/>
    <s v="Michelle Moray"/>
    <x v="0"/>
    <s v="United States"/>
    <s v="Great Falls"/>
    <x v="37"/>
    <n v="59405"/>
    <x v="1"/>
    <s v="TEC-PH-10000586"/>
    <x v="2"/>
    <x v="7"/>
    <s v="AT&amp;T SB67148 SynJ"/>
    <n v="105.584"/>
    <n v="2"/>
    <n v="0.2"/>
    <n v="9.2386000000000053"/>
  </r>
  <r>
    <n v="8360"/>
    <x v="4139"/>
    <x v="2"/>
    <x v="909"/>
    <d v="2011-04-18T00:00:00"/>
    <s v="Standard Class"/>
    <x v="514"/>
    <s v="Michelle Moray"/>
    <x v="0"/>
    <s v="United States"/>
    <s v="Great Falls"/>
    <x v="37"/>
    <n v="59405"/>
    <x v="1"/>
    <s v="TEC-AC-10003399"/>
    <x v="2"/>
    <x v="11"/>
    <s v="Memorex Mini Travel Drive 64 GB USB 2.0 Flash Drive"/>
    <n v="217.44"/>
    <n v="6"/>
    <n v="0"/>
    <n v="91.32480000000001"/>
  </r>
  <r>
    <n v="8361"/>
    <x v="4140"/>
    <x v="3"/>
    <x v="460"/>
    <d v="2014-01-05T00:00:00"/>
    <s v="Second Class"/>
    <x v="772"/>
    <s v="Trudy Schmidt"/>
    <x v="0"/>
    <s v="United States"/>
    <s v="El Paso"/>
    <x v="5"/>
    <n v="79907"/>
    <x v="2"/>
    <s v="OFF-AR-10001955"/>
    <x v="1"/>
    <x v="6"/>
    <s v="Newell 319"/>
    <n v="31.744"/>
    <n v="2"/>
    <n v="0.2"/>
    <n v="3.9679999999999964"/>
  </r>
  <r>
    <n v="8362"/>
    <x v="4140"/>
    <x v="3"/>
    <x v="460"/>
    <d v="2014-01-05T00:00:00"/>
    <s v="Second Class"/>
    <x v="772"/>
    <s v="Trudy Schmidt"/>
    <x v="0"/>
    <s v="United States"/>
    <s v="El Paso"/>
    <x v="5"/>
    <n v="79907"/>
    <x v="2"/>
    <s v="OFF-AP-10000027"/>
    <x v="1"/>
    <x v="9"/>
    <s v="Hoover Commercial SteamVac"/>
    <n v="5.4319999999999986"/>
    <n v="2"/>
    <n v="0.8"/>
    <n v="-13.580000000000002"/>
  </r>
  <r>
    <n v="8363"/>
    <x v="4140"/>
    <x v="3"/>
    <x v="460"/>
    <d v="2014-01-05T00:00:00"/>
    <s v="Second Class"/>
    <x v="772"/>
    <s v="Trudy Schmidt"/>
    <x v="0"/>
    <s v="United States"/>
    <s v="El Paso"/>
    <x v="5"/>
    <n v="79907"/>
    <x v="2"/>
    <s v="FUR-TA-10002958"/>
    <x v="0"/>
    <x v="3"/>
    <s v="Bevis Oval Conference Table, Walnut"/>
    <n v="913.43000000000006"/>
    <n v="5"/>
    <n v="0.3"/>
    <n v="-169.63700000000009"/>
  </r>
  <r>
    <n v="8364"/>
    <x v="4140"/>
    <x v="3"/>
    <x v="460"/>
    <d v="2014-01-05T00:00:00"/>
    <s v="Second Class"/>
    <x v="772"/>
    <s v="Trudy Schmidt"/>
    <x v="0"/>
    <s v="United States"/>
    <s v="El Paso"/>
    <x v="5"/>
    <n v="79907"/>
    <x v="2"/>
    <s v="OFF-ST-10002615"/>
    <x v="1"/>
    <x v="4"/>
    <s v="Dual Level, Single-Width Filing Carts"/>
    <n v="372.14400000000001"/>
    <n v="3"/>
    <n v="0.2"/>
    <n v="27.910800000000009"/>
  </r>
  <r>
    <n v="8365"/>
    <x v="4141"/>
    <x v="3"/>
    <x v="1045"/>
    <d v="2014-05-03T00:00:00"/>
    <s v="Standard Class"/>
    <x v="538"/>
    <s v="Janet Lee"/>
    <x v="0"/>
    <s v="United States"/>
    <s v="Kissimmee"/>
    <x v="2"/>
    <n v="34741"/>
    <x v="0"/>
    <s v="TEC-PH-10002624"/>
    <x v="2"/>
    <x v="7"/>
    <s v="Samsung Galaxy S4 Mini"/>
    <n v="751.98400000000004"/>
    <n v="2"/>
    <n v="0.2"/>
    <n v="84.598199999999878"/>
  </r>
  <r>
    <n v="8366"/>
    <x v="4142"/>
    <x v="3"/>
    <x v="289"/>
    <d v="2014-02-03T00:00:00"/>
    <s v="First Class"/>
    <x v="449"/>
    <s v="Sam Zeldin"/>
    <x v="2"/>
    <s v="United States"/>
    <s v="Seattle"/>
    <x v="4"/>
    <n v="98105"/>
    <x v="1"/>
    <s v="TEC-PH-10002275"/>
    <x v="2"/>
    <x v="7"/>
    <s v="Mitel 5320 IP Phone VoIP phone"/>
    <n v="604.76800000000003"/>
    <n v="4"/>
    <n v="0.2"/>
    <n v="60.476800000000026"/>
  </r>
  <r>
    <n v="8367"/>
    <x v="4143"/>
    <x v="2"/>
    <x v="557"/>
    <d v="2011-09-12T00:00:00"/>
    <s v="Second Class"/>
    <x v="756"/>
    <s v="Lisa Ryan"/>
    <x v="1"/>
    <s v="United States"/>
    <s v="Santa Clara"/>
    <x v="1"/>
    <n v="95051"/>
    <x v="1"/>
    <s v="OFF-SU-10004290"/>
    <x v="1"/>
    <x v="14"/>
    <s v="Acme Design Line 8&quot; Stainless Steel Bent Scissors w/Champagne Handles, 3-1/8&quot; Cut"/>
    <n v="27.36"/>
    <n v="4"/>
    <n v="0"/>
    <n v="7.3872"/>
  </r>
  <r>
    <n v="8368"/>
    <x v="4143"/>
    <x v="2"/>
    <x v="557"/>
    <d v="2011-09-12T00:00:00"/>
    <s v="Second Class"/>
    <x v="756"/>
    <s v="Lisa Ryan"/>
    <x v="1"/>
    <s v="United States"/>
    <s v="Santa Clara"/>
    <x v="1"/>
    <n v="95051"/>
    <x v="1"/>
    <s v="OFF-PA-10000174"/>
    <x v="1"/>
    <x v="10"/>
    <s v="Message Book, Wirebound, Four 5 1/2&quot; X 4&quot; Forms/Pg., 200 Dupl. Sets/Book"/>
    <n v="20.56"/>
    <n v="2"/>
    <n v="0"/>
    <n v="9.663199999999998"/>
  </r>
  <r>
    <n v="8369"/>
    <x v="4143"/>
    <x v="2"/>
    <x v="557"/>
    <d v="2011-09-12T00:00:00"/>
    <s v="Second Class"/>
    <x v="756"/>
    <s v="Lisa Ryan"/>
    <x v="1"/>
    <s v="United States"/>
    <s v="Santa Clara"/>
    <x v="1"/>
    <n v="95051"/>
    <x v="1"/>
    <s v="OFF-BI-10004308"/>
    <x v="1"/>
    <x v="8"/>
    <s v="Avery Legal 4-Ring Binder"/>
    <n v="83.920000000000016"/>
    <n v="5"/>
    <n v="0.2"/>
    <n v="31.47"/>
  </r>
  <r>
    <n v="8370"/>
    <x v="4144"/>
    <x v="0"/>
    <x v="725"/>
    <d v="2013-06-17T00:00:00"/>
    <s v="Standard Class"/>
    <x v="277"/>
    <s v="Seth Vernon"/>
    <x v="0"/>
    <s v="United States"/>
    <s v="Los Angeles"/>
    <x v="1"/>
    <n v="90049"/>
    <x v="1"/>
    <s v="FUR-TA-10003473"/>
    <x v="0"/>
    <x v="3"/>
    <s v="Bretford Rectangular Conference Table Tops"/>
    <n v="902.71199999999999"/>
    <n v="3"/>
    <n v="0.2"/>
    <n v="33.851700000000051"/>
  </r>
  <r>
    <n v="8371"/>
    <x v="4145"/>
    <x v="0"/>
    <x v="508"/>
    <d v="2013-10-22T00:00:00"/>
    <s v="Standard Class"/>
    <x v="450"/>
    <s v="Michael Granlund"/>
    <x v="2"/>
    <s v="United States"/>
    <s v="Fresno"/>
    <x v="1"/>
    <n v="93727"/>
    <x v="1"/>
    <s v="FUR-BO-10003894"/>
    <x v="0"/>
    <x v="0"/>
    <s v="Safco Value Mate Steel Bookcase, Baked Enamel Finish on Steel, Black"/>
    <n v="120.666"/>
    <n v="2"/>
    <n v="0.15"/>
    <n v="21.293999999999993"/>
  </r>
  <r>
    <n v="8372"/>
    <x v="4146"/>
    <x v="2"/>
    <x v="422"/>
    <d v="2011-12-30T00:00:00"/>
    <s v="First Class"/>
    <x v="720"/>
    <s v="Nathan Cano"/>
    <x v="0"/>
    <s v="United States"/>
    <s v="Fort Worth"/>
    <x v="5"/>
    <n v="76106"/>
    <x v="2"/>
    <s v="OFF-BI-10001658"/>
    <x v="1"/>
    <x v="8"/>
    <s v="GBC Standard Therm-A-Bind Covers"/>
    <n v="4.9839999999999991"/>
    <n v="1"/>
    <n v="0.8"/>
    <n v="-8.472800000000003"/>
  </r>
  <r>
    <n v="8373"/>
    <x v="4147"/>
    <x v="0"/>
    <x v="390"/>
    <d v="2013-12-02T00:00:00"/>
    <s v="Standard Class"/>
    <x v="649"/>
    <s v="Steve Carroll"/>
    <x v="2"/>
    <s v="United States"/>
    <s v="Seattle"/>
    <x v="4"/>
    <n v="98105"/>
    <x v="1"/>
    <s v="FUR-FU-10003535"/>
    <x v="0"/>
    <x v="5"/>
    <s v="Howard Miller Distant Time Traveler Alarm Clock"/>
    <n v="82.26"/>
    <n v="3"/>
    <n v="0"/>
    <n v="33.726600000000005"/>
  </r>
  <r>
    <n v="8374"/>
    <x v="4148"/>
    <x v="0"/>
    <x v="338"/>
    <d v="2013-11-14T00:00:00"/>
    <s v="First Class"/>
    <x v="197"/>
    <s v="Rose O'Brian"/>
    <x v="0"/>
    <s v="United States"/>
    <s v="San Francisco"/>
    <x v="1"/>
    <n v="94110"/>
    <x v="1"/>
    <s v="OFF-ST-10000352"/>
    <x v="1"/>
    <x v="4"/>
    <s v="Acco Perma 2700 Stacking Storage Drawers"/>
    <n v="29.74"/>
    <n v="1"/>
    <n v="0"/>
    <n v="4.4610000000000021"/>
  </r>
  <r>
    <n v="8375"/>
    <x v="4149"/>
    <x v="1"/>
    <x v="956"/>
    <d v="2012-01-10T00:00:00"/>
    <s v="Standard Class"/>
    <x v="311"/>
    <s v="James Lanier"/>
    <x v="2"/>
    <s v="United States"/>
    <s v="San Francisco"/>
    <x v="1"/>
    <n v="94110"/>
    <x v="1"/>
    <s v="OFF-AP-10004859"/>
    <x v="1"/>
    <x v="9"/>
    <s v="Acco 6 Outlet Guardian Premium Surge Suppressor"/>
    <n v="87.36"/>
    <n v="6"/>
    <n v="0"/>
    <n v="23.587200000000003"/>
  </r>
  <r>
    <n v="8376"/>
    <x v="4149"/>
    <x v="1"/>
    <x v="956"/>
    <d v="2012-01-10T00:00:00"/>
    <s v="Standard Class"/>
    <x v="311"/>
    <s v="James Lanier"/>
    <x v="2"/>
    <s v="United States"/>
    <s v="San Francisco"/>
    <x v="1"/>
    <n v="94110"/>
    <x v="1"/>
    <s v="OFF-BI-10001294"/>
    <x v="1"/>
    <x v="8"/>
    <s v="Fellowes Binding Cases"/>
    <n v="56.16"/>
    <n v="6"/>
    <n v="0.2"/>
    <n v="17.549999999999994"/>
  </r>
  <r>
    <n v="8377"/>
    <x v="4150"/>
    <x v="3"/>
    <x v="708"/>
    <d v="2014-03-28T00:00:00"/>
    <s v="Standard Class"/>
    <x v="463"/>
    <s v="Pauline Webber"/>
    <x v="1"/>
    <s v="United States"/>
    <s v="Pompano Beach"/>
    <x v="2"/>
    <n v="33068"/>
    <x v="0"/>
    <s v="OFF-AP-10001242"/>
    <x v="1"/>
    <x v="9"/>
    <s v="APC 7 Outlet Network SurgeArrest Surge Protector"/>
    <n v="64.384"/>
    <n v="1"/>
    <n v="0.2"/>
    <n v="8.0479999999999983"/>
  </r>
  <r>
    <n v="8378"/>
    <x v="4151"/>
    <x v="1"/>
    <x v="768"/>
    <d v="2012-11-18T00:00:00"/>
    <s v="Standard Class"/>
    <x v="751"/>
    <s v="Monica Federle"/>
    <x v="1"/>
    <s v="United States"/>
    <s v="Houston"/>
    <x v="5"/>
    <n v="77095"/>
    <x v="2"/>
    <s v="OFF-ST-10002344"/>
    <x v="1"/>
    <x v="4"/>
    <s v="Carina 42&quot;Hx23 3/4&quot;W Media Storage Unit"/>
    <n v="64.784000000000006"/>
    <n v="1"/>
    <n v="0.2"/>
    <n v="-14.576399999999996"/>
  </r>
  <r>
    <n v="8379"/>
    <x v="4151"/>
    <x v="1"/>
    <x v="768"/>
    <d v="2012-11-18T00:00:00"/>
    <s v="Standard Class"/>
    <x v="751"/>
    <s v="Monica Federle"/>
    <x v="1"/>
    <s v="United States"/>
    <s v="Houston"/>
    <x v="5"/>
    <n v="77095"/>
    <x v="2"/>
    <s v="OFF-PA-10003349"/>
    <x v="1"/>
    <x v="10"/>
    <s v="Xerox 1957"/>
    <n v="15.552000000000003"/>
    <n v="3"/>
    <n v="0.2"/>
    <n v="5.6375999999999999"/>
  </r>
  <r>
    <n v="8380"/>
    <x v="4151"/>
    <x v="1"/>
    <x v="768"/>
    <d v="2012-11-18T00:00:00"/>
    <s v="Standard Class"/>
    <x v="751"/>
    <s v="Monica Federle"/>
    <x v="1"/>
    <s v="United States"/>
    <s v="Houston"/>
    <x v="5"/>
    <n v="77095"/>
    <x v="2"/>
    <s v="OFF-EN-10003055"/>
    <x v="1"/>
    <x v="12"/>
    <s v="Blue String-Tie &amp; Button Interoffice Envelopes, 10 x 13"/>
    <n v="223.88799999999998"/>
    <n v="7"/>
    <n v="0.2"/>
    <n v="69.964999999999975"/>
  </r>
  <r>
    <n v="8381"/>
    <x v="4152"/>
    <x v="2"/>
    <x v="340"/>
    <d v="2011-09-14T00:00:00"/>
    <s v="Second Class"/>
    <x v="417"/>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x v="663"/>
    <s v="Anna Chung"/>
    <x v="0"/>
    <s v="United States"/>
    <s v="San Francisco"/>
    <x v="1"/>
    <n v="94109"/>
    <x v="1"/>
    <s v="TEC-PH-10003800"/>
    <x v="2"/>
    <x v="7"/>
    <s v="i.Sound Portable Power - 8000 mAh"/>
    <n v="84.784000000000006"/>
    <n v="2"/>
    <n v="0.2"/>
    <n v="-20.136200000000006"/>
  </r>
  <r>
    <n v="8383"/>
    <x v="4154"/>
    <x v="0"/>
    <x v="597"/>
    <d v="2013-02-15T00:00:00"/>
    <s v="Standard Class"/>
    <x v="775"/>
    <s v="Mark Haberlin"/>
    <x v="1"/>
    <s v="United States"/>
    <s v="Houston"/>
    <x v="5"/>
    <n v="77036"/>
    <x v="2"/>
    <s v="FUR-CH-10001270"/>
    <x v="0"/>
    <x v="1"/>
    <s v="Harbour Creations Steel Folding Chair"/>
    <n v="241.49999999999997"/>
    <n v="4"/>
    <n v="0.3"/>
    <n v="0"/>
  </r>
  <r>
    <n v="8384"/>
    <x v="4155"/>
    <x v="0"/>
    <x v="491"/>
    <d v="2013-11-29T00:00:00"/>
    <s v="First Class"/>
    <x v="522"/>
    <s v="Cynthia Delaney"/>
    <x v="2"/>
    <s v="United States"/>
    <s v="Shelton"/>
    <x v="29"/>
    <n v="6484"/>
    <x v="3"/>
    <s v="TEC-AC-10003447"/>
    <x v="2"/>
    <x v="11"/>
    <s v="Micropad Numeric Keypads"/>
    <n v="59.97"/>
    <n v="3"/>
    <n v="0"/>
    <n v="14.992499999999996"/>
  </r>
  <r>
    <n v="8385"/>
    <x v="4155"/>
    <x v="0"/>
    <x v="491"/>
    <d v="2013-11-29T00:00:00"/>
    <s v="First Class"/>
    <x v="522"/>
    <s v="Cynthia Delaney"/>
    <x v="2"/>
    <s v="United States"/>
    <s v="Shelton"/>
    <x v="29"/>
    <n v="6484"/>
    <x v="3"/>
    <s v="OFF-PA-10004285"/>
    <x v="1"/>
    <x v="10"/>
    <s v="Xerox 1959"/>
    <n v="13.36"/>
    <n v="2"/>
    <n v="0"/>
    <n v="6.4127999999999998"/>
  </r>
  <r>
    <n v="8386"/>
    <x v="4156"/>
    <x v="3"/>
    <x v="507"/>
    <d v="2014-09-09T00:00:00"/>
    <s v="Standard Class"/>
    <x v="51"/>
    <s v="Cynthia Voltz"/>
    <x v="1"/>
    <s v="United States"/>
    <s v="Oakland"/>
    <x v="1"/>
    <n v="94601"/>
    <x v="1"/>
    <s v="OFF-BI-10001757"/>
    <x v="1"/>
    <x v="8"/>
    <s v="Pressboard Hanging Data Binders for Unburst Sheets"/>
    <n v="11.808"/>
    <n v="3"/>
    <n v="0.2"/>
    <n v="4.1327999999999996"/>
  </r>
  <r>
    <n v="8387"/>
    <x v="4157"/>
    <x v="1"/>
    <x v="71"/>
    <d v="2012-06-03T00:00:00"/>
    <s v="Standard Class"/>
    <x v="577"/>
    <s v="Trudy Brown"/>
    <x v="0"/>
    <s v="United States"/>
    <s v="Manchester"/>
    <x v="29"/>
    <n v="6040"/>
    <x v="3"/>
    <s v="OFF-ST-10001558"/>
    <x v="1"/>
    <x v="4"/>
    <s v="Acco Perma 4000 Stacking Storage Drawers"/>
    <n v="16.239999999999998"/>
    <n v="1"/>
    <n v="0"/>
    <n v="2.4359999999999999"/>
  </r>
  <r>
    <n v="8388"/>
    <x v="4157"/>
    <x v="1"/>
    <x v="71"/>
    <d v="2012-06-03T00:00:00"/>
    <s v="Standard Class"/>
    <x v="577"/>
    <s v="Trudy Brown"/>
    <x v="0"/>
    <s v="United States"/>
    <s v="Manchester"/>
    <x v="29"/>
    <n v="6040"/>
    <x v="3"/>
    <s v="OFF-ST-10001328"/>
    <x v="1"/>
    <x v="4"/>
    <s v="Personal Filing Tote with Lid, Black/Gray"/>
    <n v="77.55"/>
    <n v="5"/>
    <n v="0"/>
    <n v="21.714000000000002"/>
  </r>
  <r>
    <n v="8389"/>
    <x v="4158"/>
    <x v="2"/>
    <x v="301"/>
    <d v="2011-11-05T00:00:00"/>
    <s v="Standard Class"/>
    <x v="375"/>
    <s v="Deirdre Greer"/>
    <x v="1"/>
    <s v="United States"/>
    <s v="Orange"/>
    <x v="30"/>
    <n v="7050"/>
    <x v="3"/>
    <s v="OFF-AP-10004708"/>
    <x v="1"/>
    <x v="9"/>
    <s v="Fellowes Superior 10 Outlet Split Surge Protector"/>
    <n v="76.12"/>
    <n v="2"/>
    <n v="0"/>
    <n v="22.074799999999996"/>
  </r>
  <r>
    <n v="8390"/>
    <x v="4159"/>
    <x v="0"/>
    <x v="797"/>
    <d v="2013-12-31T00:00:00"/>
    <s v="First Class"/>
    <x v="279"/>
    <s v="Ross DeVincentis"/>
    <x v="2"/>
    <s v="United States"/>
    <s v="Akron"/>
    <x v="24"/>
    <n v="44312"/>
    <x v="3"/>
    <s v="OFF-FA-10000621"/>
    <x v="1"/>
    <x v="13"/>
    <s v="OIC Colored Binder Clips, Assorted Sizes"/>
    <n v="17.184000000000001"/>
    <n v="6"/>
    <n v="0.2"/>
    <n v="6.2291999999999996"/>
  </r>
  <r>
    <n v="8391"/>
    <x v="4160"/>
    <x v="3"/>
    <x v="769"/>
    <d v="2014-12-07T00:00:00"/>
    <s v="First Class"/>
    <x v="294"/>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x v="674"/>
    <s v="Julia Barnett"/>
    <x v="2"/>
    <s v="United States"/>
    <s v="Danbury"/>
    <x v="29"/>
    <n v="6810"/>
    <x v="3"/>
    <s v="FUR-FU-10001473"/>
    <x v="0"/>
    <x v="5"/>
    <s v="DAX Wood Document Frame"/>
    <n v="27.46"/>
    <n v="2"/>
    <n v="0"/>
    <n v="9.8856000000000002"/>
  </r>
  <r>
    <n v="8393"/>
    <x v="4162"/>
    <x v="0"/>
    <x v="49"/>
    <d v="2013-12-07T00:00:00"/>
    <s v="Second Class"/>
    <x v="412"/>
    <s v="Eva Jacobs"/>
    <x v="0"/>
    <s v="United States"/>
    <s v="Franklin"/>
    <x v="31"/>
    <n v="2038"/>
    <x v="3"/>
    <s v="TEC-PH-10000193"/>
    <x v="2"/>
    <x v="7"/>
    <s v="Jensen SMPS-640 - speaker phone"/>
    <n v="137.94"/>
    <n v="3"/>
    <n v="0"/>
    <n v="35.864399999999996"/>
  </r>
  <r>
    <n v="8394"/>
    <x v="4162"/>
    <x v="0"/>
    <x v="49"/>
    <d v="2013-12-07T00:00:00"/>
    <s v="Second Class"/>
    <x v="412"/>
    <s v="Eva Jacobs"/>
    <x v="0"/>
    <s v="United States"/>
    <s v="Franklin"/>
    <x v="31"/>
    <n v="2038"/>
    <x v="3"/>
    <s v="FUR-FU-10002045"/>
    <x v="0"/>
    <x v="5"/>
    <s v="Executive Impressions 14&quot;"/>
    <n v="111.15"/>
    <n v="5"/>
    <n v="0"/>
    <n v="48.906000000000006"/>
  </r>
  <r>
    <n v="8395"/>
    <x v="4162"/>
    <x v="0"/>
    <x v="49"/>
    <d v="2013-12-07T00:00:00"/>
    <s v="Second Class"/>
    <x v="412"/>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x v="412"/>
    <s v="Eva Jacobs"/>
    <x v="0"/>
    <s v="United States"/>
    <s v="Franklin"/>
    <x v="31"/>
    <n v="2038"/>
    <x v="3"/>
    <s v="FUR-TA-10001095"/>
    <x v="0"/>
    <x v="3"/>
    <s v="Chromcraft Round Conference Tables"/>
    <n v="366.00899999999996"/>
    <n v="3"/>
    <n v="0.3"/>
    <n v="-47.058300000000003"/>
  </r>
  <r>
    <n v="8397"/>
    <x v="4163"/>
    <x v="2"/>
    <x v="479"/>
    <d v="2011-06-30T00:00:00"/>
    <s v="Same Day"/>
    <x v="379"/>
    <s v="Brian DeCherney"/>
    <x v="0"/>
    <s v="United States"/>
    <s v="Wilmington"/>
    <x v="3"/>
    <n v="28403"/>
    <x v="0"/>
    <s v="OFF-PA-10001144"/>
    <x v="1"/>
    <x v="10"/>
    <s v="Xerox 1913"/>
    <n v="310.68799999999999"/>
    <n v="7"/>
    <n v="0.2"/>
    <n v="108.74079999999998"/>
  </r>
  <r>
    <n v="8398"/>
    <x v="4164"/>
    <x v="2"/>
    <x v="1010"/>
    <d v="2011-09-04T00:00:00"/>
    <s v="First Class"/>
    <x v="280"/>
    <s v="Mathew Reese"/>
    <x v="2"/>
    <s v="United States"/>
    <s v="Houston"/>
    <x v="5"/>
    <n v="77095"/>
    <x v="2"/>
    <s v="OFF-BI-10004099"/>
    <x v="1"/>
    <x v="8"/>
    <s v="GBC VeloBinder Strips"/>
    <n v="7.6799999999999979"/>
    <n v="5"/>
    <n v="0.8"/>
    <n v="-11.52"/>
  </r>
  <r>
    <n v="8399"/>
    <x v="4165"/>
    <x v="3"/>
    <x v="808"/>
    <d v="2014-11-08T00:00:00"/>
    <s v="Second Class"/>
    <x v="676"/>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x v="513"/>
    <s v="Thea Hendricks"/>
    <x v="0"/>
    <s v="United States"/>
    <s v="Glendale"/>
    <x v="16"/>
    <n v="85301"/>
    <x v="1"/>
    <s v="OFF-ST-10000344"/>
    <x v="1"/>
    <x v="4"/>
    <s v="Neat Ideas Personal Hanging Folder Files, Black"/>
    <n v="10.744"/>
    <n v="1"/>
    <n v="0.2"/>
    <n v="0.80579999999999963"/>
  </r>
  <r>
    <n v="8401"/>
    <x v="4167"/>
    <x v="1"/>
    <x v="901"/>
    <d v="2012-12-09T00:00:00"/>
    <s v="Second Class"/>
    <x v="631"/>
    <s v="Brian Derr"/>
    <x v="0"/>
    <s v="United States"/>
    <s v="New York City"/>
    <x v="15"/>
    <n v="10009"/>
    <x v="3"/>
    <s v="OFF-BI-10002026"/>
    <x v="1"/>
    <x v="8"/>
    <s v="Avery Arch Ring Binders"/>
    <n v="232.40000000000003"/>
    <n v="5"/>
    <n v="0.2"/>
    <n v="78.434999999999988"/>
  </r>
  <r>
    <n v="8402"/>
    <x v="4167"/>
    <x v="1"/>
    <x v="901"/>
    <d v="2012-12-09T00:00:00"/>
    <s v="Second Class"/>
    <x v="631"/>
    <s v="Brian Derr"/>
    <x v="0"/>
    <s v="United States"/>
    <s v="New York City"/>
    <x v="15"/>
    <n v="10009"/>
    <x v="3"/>
    <s v="FUR-CH-10003535"/>
    <x v="0"/>
    <x v="1"/>
    <s v="Global Armless Task Chair, Royal Blue"/>
    <n v="164.64599999999999"/>
    <n v="3"/>
    <n v="0.1"/>
    <n v="12.805799999999994"/>
  </r>
  <r>
    <n v="8403"/>
    <x v="4167"/>
    <x v="1"/>
    <x v="901"/>
    <d v="2012-12-09T00:00:00"/>
    <s v="Second Class"/>
    <x v="631"/>
    <s v="Brian Derr"/>
    <x v="0"/>
    <s v="United States"/>
    <s v="New York City"/>
    <x v="15"/>
    <n v="10009"/>
    <x v="3"/>
    <s v="OFF-PA-10004156"/>
    <x v="1"/>
    <x v="10"/>
    <s v="Xerox 188"/>
    <n v="22.68"/>
    <n v="2"/>
    <n v="0"/>
    <n v="11.113199999999999"/>
  </r>
  <r>
    <n v="8404"/>
    <x v="4168"/>
    <x v="0"/>
    <x v="854"/>
    <d v="2013-02-07T00:00:00"/>
    <s v="Standard Class"/>
    <x v="416"/>
    <s v="Suzanne McNair"/>
    <x v="1"/>
    <s v="United States"/>
    <s v="Los Angeles"/>
    <x v="1"/>
    <n v="90036"/>
    <x v="1"/>
    <s v="OFF-PA-10002254"/>
    <x v="1"/>
    <x v="10"/>
    <s v="Xerox 1883"/>
    <n v="105.52"/>
    <n v="4"/>
    <n v="0"/>
    <n v="48.539199999999994"/>
  </r>
  <r>
    <n v="8405"/>
    <x v="4169"/>
    <x v="3"/>
    <x v="141"/>
    <d v="2014-07-13T00:00:00"/>
    <s v="Standard Class"/>
    <x v="785"/>
    <s v="Harold Engle"/>
    <x v="1"/>
    <s v="United States"/>
    <s v="Newark"/>
    <x v="13"/>
    <n v="19711"/>
    <x v="3"/>
    <s v="FUR-FU-10003247"/>
    <x v="0"/>
    <x v="5"/>
    <s v="36X48 HARDFLOOR CHAIRMAT"/>
    <n v="83.92"/>
    <n v="4"/>
    <n v="0"/>
    <n v="5.8743999999999943"/>
  </r>
  <r>
    <n v="8406"/>
    <x v="4169"/>
    <x v="3"/>
    <x v="141"/>
    <d v="2014-07-13T00:00:00"/>
    <s v="Standard Class"/>
    <x v="785"/>
    <s v="Harold Engle"/>
    <x v="1"/>
    <s v="United States"/>
    <s v="Newark"/>
    <x v="13"/>
    <n v="19711"/>
    <x v="3"/>
    <s v="TEC-AC-10002473"/>
    <x v="2"/>
    <x v="11"/>
    <s v="Maxell 4.7GB DVD-R"/>
    <n v="141.9"/>
    <n v="5"/>
    <n v="0"/>
    <n v="58.179000000000002"/>
  </r>
  <r>
    <n v="8407"/>
    <x v="4169"/>
    <x v="3"/>
    <x v="141"/>
    <d v="2014-07-13T00:00:00"/>
    <s v="Standard Class"/>
    <x v="785"/>
    <s v="Harold Engle"/>
    <x v="1"/>
    <s v="United States"/>
    <s v="Newark"/>
    <x v="13"/>
    <n v="19711"/>
    <x v="3"/>
    <s v="FUR-FU-10001057"/>
    <x v="0"/>
    <x v="5"/>
    <s v="Tensor Track Tree Floor Lamp"/>
    <n v="39.979999999999997"/>
    <n v="2"/>
    <n v="0"/>
    <n v="9.1953999999999994"/>
  </r>
  <r>
    <n v="8408"/>
    <x v="4169"/>
    <x v="3"/>
    <x v="141"/>
    <d v="2014-07-13T00:00:00"/>
    <s v="Standard Class"/>
    <x v="785"/>
    <s v="Harold Engle"/>
    <x v="1"/>
    <s v="United States"/>
    <s v="Newark"/>
    <x v="13"/>
    <n v="19711"/>
    <x v="3"/>
    <s v="OFF-AR-10001419"/>
    <x v="1"/>
    <x v="6"/>
    <s v="Newell 325"/>
    <n v="28.91"/>
    <n v="7"/>
    <n v="0"/>
    <n v="8.6729999999999983"/>
  </r>
  <r>
    <n v="8409"/>
    <x v="4169"/>
    <x v="3"/>
    <x v="141"/>
    <d v="2014-07-13T00:00:00"/>
    <s v="Standard Class"/>
    <x v="785"/>
    <s v="Harold Engle"/>
    <x v="1"/>
    <s v="United States"/>
    <s v="Newark"/>
    <x v="13"/>
    <n v="19711"/>
    <x v="3"/>
    <s v="OFF-AR-10004010"/>
    <x v="1"/>
    <x v="6"/>
    <s v="Hunt Boston Vacuum Mount KS Pencil Sharpener"/>
    <n v="174.95000000000002"/>
    <n v="5"/>
    <n v="0"/>
    <n v="45.487000000000002"/>
  </r>
  <r>
    <n v="8410"/>
    <x v="4170"/>
    <x v="1"/>
    <x v="555"/>
    <d v="2012-12-17T00:00:00"/>
    <s v="Standard Class"/>
    <x v="82"/>
    <s v="Jim Kriz"/>
    <x v="2"/>
    <s v="United States"/>
    <s v="San Bernardino"/>
    <x v="1"/>
    <n v="92404"/>
    <x v="1"/>
    <s v="OFF-BI-10004230"/>
    <x v="1"/>
    <x v="8"/>
    <s v="GBC Recycled Grain Textured Covers"/>
    <n v="110.52800000000001"/>
    <n v="4"/>
    <n v="0.2"/>
    <n v="38.684799999999996"/>
  </r>
  <r>
    <n v="8411"/>
    <x v="4171"/>
    <x v="0"/>
    <x v="625"/>
    <d v="2013-11-16T00:00:00"/>
    <s v="Same Day"/>
    <x v="21"/>
    <s v="Odella Nelson"/>
    <x v="1"/>
    <s v="United States"/>
    <s v="Burlington"/>
    <x v="3"/>
    <n v="27217"/>
    <x v="0"/>
    <s v="FUR-TA-10001768"/>
    <x v="0"/>
    <x v="3"/>
    <s v="Hon Racetrack Conference Tables"/>
    <n v="630.024"/>
    <n v="4"/>
    <n v="0.4"/>
    <n v="-199.50760000000008"/>
  </r>
  <r>
    <n v="8412"/>
    <x v="4172"/>
    <x v="0"/>
    <x v="195"/>
    <d v="2013-05-13T00:00:00"/>
    <s v="Second Class"/>
    <x v="513"/>
    <s v="Thea Hendricks"/>
    <x v="0"/>
    <s v="United States"/>
    <s v="Salem"/>
    <x v="17"/>
    <n v="24153"/>
    <x v="0"/>
    <s v="OFF-AR-10003514"/>
    <x v="1"/>
    <x v="6"/>
    <s v="4009 Highlighters by Sanford"/>
    <n v="27.86"/>
    <n v="7"/>
    <n v="0"/>
    <n v="9.1937999999999978"/>
  </r>
  <r>
    <n v="8413"/>
    <x v="4173"/>
    <x v="3"/>
    <x v="434"/>
    <d v="2014-03-15T00:00:00"/>
    <s v="Standard Class"/>
    <x v="198"/>
    <s v="Maribeth Dona"/>
    <x v="0"/>
    <s v="United States"/>
    <s v="Dallas"/>
    <x v="5"/>
    <n v="75217"/>
    <x v="2"/>
    <s v="FUR-TA-10002228"/>
    <x v="0"/>
    <x v="3"/>
    <s v="Bevis Traditional Conference Table Top, Plinth Base"/>
    <n v="933.40800000000002"/>
    <n v="4"/>
    <n v="0.3"/>
    <n v="-173.34719999999999"/>
  </r>
  <r>
    <n v="8414"/>
    <x v="4174"/>
    <x v="0"/>
    <x v="907"/>
    <d v="2013-12-22T00:00:00"/>
    <s v="Standard Class"/>
    <x v="340"/>
    <s v="Adam Hart"/>
    <x v="1"/>
    <s v="United States"/>
    <s v="Arlington"/>
    <x v="5"/>
    <n v="76017"/>
    <x v="2"/>
    <s v="OFF-PA-10001972"/>
    <x v="1"/>
    <x v="10"/>
    <s v="Xerox 214"/>
    <n v="51.840000000000011"/>
    <n v="10"/>
    <n v="0.2"/>
    <n v="18.143999999999998"/>
  </r>
  <r>
    <n v="8415"/>
    <x v="4174"/>
    <x v="0"/>
    <x v="907"/>
    <d v="2013-12-22T00:00:00"/>
    <s v="Standard Class"/>
    <x v="340"/>
    <s v="Adam Hart"/>
    <x v="1"/>
    <s v="United States"/>
    <s v="Arlington"/>
    <x v="5"/>
    <n v="76017"/>
    <x v="2"/>
    <s v="TEC-AC-10002942"/>
    <x v="2"/>
    <x v="11"/>
    <s v="WD My Passport Ultra 1TB Portable External Hard Drive"/>
    <n v="165.60000000000002"/>
    <n v="3"/>
    <n v="0.2"/>
    <n v="-6.2100000000000151"/>
  </r>
  <r>
    <n v="8416"/>
    <x v="4175"/>
    <x v="3"/>
    <x v="1191"/>
    <d v="2014-04-13T00:00:00"/>
    <s v="Standard Class"/>
    <x v="529"/>
    <s v="Max Ludwig"/>
    <x v="2"/>
    <s v="United States"/>
    <s v="Marion"/>
    <x v="23"/>
    <n v="52302"/>
    <x v="2"/>
    <s v="OFF-PA-10000474"/>
    <x v="1"/>
    <x v="10"/>
    <s v="Staples"/>
    <n v="106.32"/>
    <n v="3"/>
    <n v="0"/>
    <n v="49.970399999999991"/>
  </r>
  <r>
    <n v="8417"/>
    <x v="4176"/>
    <x v="3"/>
    <x v="1188"/>
    <d v="2014-05-12T00:00:00"/>
    <s v="First Class"/>
    <x v="697"/>
    <s v="Laurel Beltran"/>
    <x v="2"/>
    <s v="United States"/>
    <s v="Seattle"/>
    <x v="4"/>
    <n v="98105"/>
    <x v="1"/>
    <s v="OFF-BI-10004330"/>
    <x v="1"/>
    <x v="8"/>
    <s v="GBC Velobind Prepunched Cover Sets, Regency Series"/>
    <n v="147.91999999999999"/>
    <n v="5"/>
    <n v="0.2"/>
    <n v="46.224999999999987"/>
  </r>
  <r>
    <n v="8418"/>
    <x v="4176"/>
    <x v="3"/>
    <x v="1188"/>
    <d v="2014-05-12T00:00:00"/>
    <s v="First Class"/>
    <x v="697"/>
    <s v="Laurel Beltran"/>
    <x v="2"/>
    <s v="United States"/>
    <s v="Seattle"/>
    <x v="4"/>
    <n v="98105"/>
    <x v="1"/>
    <s v="OFF-ST-10000604"/>
    <x v="1"/>
    <x v="4"/>
    <s v="Home/Office Personal File Carts"/>
    <n v="104.28"/>
    <n v="3"/>
    <n v="0"/>
    <n v="26.069999999999993"/>
  </r>
  <r>
    <n v="8419"/>
    <x v="4176"/>
    <x v="3"/>
    <x v="1188"/>
    <d v="2014-05-12T00:00:00"/>
    <s v="First Class"/>
    <x v="697"/>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x v="697"/>
    <s v="Laurel Beltran"/>
    <x v="2"/>
    <s v="United States"/>
    <s v="Seattle"/>
    <x v="4"/>
    <n v="98105"/>
    <x v="1"/>
    <s v="OFF-ST-10000636"/>
    <x v="1"/>
    <x v="4"/>
    <s v="Rogers Profile Extra Capacity Storage Tub"/>
    <n v="66.959999999999994"/>
    <n v="4"/>
    <n v="0"/>
    <n v="2.6783999999999963"/>
  </r>
  <r>
    <n v="8421"/>
    <x v="4176"/>
    <x v="3"/>
    <x v="1188"/>
    <d v="2014-05-12T00:00:00"/>
    <s v="First Class"/>
    <x v="697"/>
    <s v="Laurel Beltran"/>
    <x v="2"/>
    <s v="United States"/>
    <s v="Seattle"/>
    <x v="4"/>
    <n v="98105"/>
    <x v="1"/>
    <s v="TEC-AC-10004171"/>
    <x v="2"/>
    <x v="11"/>
    <s v="Razer Kraken 7.1 Surround Sound Over Ear USB Gaming Headset"/>
    <n v="199.98"/>
    <n v="2"/>
    <n v="0"/>
    <n v="87.991200000000006"/>
  </r>
  <r>
    <n v="8422"/>
    <x v="4177"/>
    <x v="3"/>
    <x v="386"/>
    <d v="2014-10-17T00:00:00"/>
    <s v="Standard Class"/>
    <x v="73"/>
    <s v="Nora Paige"/>
    <x v="0"/>
    <s v="United States"/>
    <s v="Lakewood"/>
    <x v="30"/>
    <n v="8701"/>
    <x v="3"/>
    <s v="TEC-AC-10002167"/>
    <x v="2"/>
    <x v="11"/>
    <s v="Imation 8gb Micro Traveldrive Usb 2.0 Flash Drive"/>
    <n v="45"/>
    <n v="3"/>
    <n v="0"/>
    <n v="4.9500000000000011"/>
  </r>
  <r>
    <n v="8423"/>
    <x v="4177"/>
    <x v="3"/>
    <x v="386"/>
    <d v="2014-10-17T00:00:00"/>
    <s v="Standard Class"/>
    <x v="73"/>
    <s v="Nora Paige"/>
    <x v="0"/>
    <s v="United States"/>
    <s v="Lakewood"/>
    <x v="30"/>
    <n v="8701"/>
    <x v="3"/>
    <s v="OFF-FA-10000621"/>
    <x v="1"/>
    <x v="13"/>
    <s v="OIC Colored Binder Clips, Assorted Sizes"/>
    <n v="17.899999999999999"/>
    <n v="5"/>
    <n v="0"/>
    <n v="8.7710000000000008"/>
  </r>
  <r>
    <n v="8424"/>
    <x v="4177"/>
    <x v="3"/>
    <x v="386"/>
    <d v="2014-10-17T00:00:00"/>
    <s v="Standard Class"/>
    <x v="73"/>
    <s v="Nora Paige"/>
    <x v="0"/>
    <s v="United States"/>
    <s v="Lakewood"/>
    <x v="30"/>
    <n v="8701"/>
    <x v="3"/>
    <s v="FUR-FU-10004053"/>
    <x v="0"/>
    <x v="5"/>
    <s v="DAX Two-Tone Silver Metal Document Frame"/>
    <n v="40.479999999999997"/>
    <n v="2"/>
    <n v="0"/>
    <n v="17.406400000000001"/>
  </r>
  <r>
    <n v="8425"/>
    <x v="4177"/>
    <x v="3"/>
    <x v="386"/>
    <d v="2014-10-17T00:00:00"/>
    <s v="Standard Class"/>
    <x v="73"/>
    <s v="Nora Paige"/>
    <x v="0"/>
    <s v="United States"/>
    <s v="Lakewood"/>
    <x v="30"/>
    <n v="8701"/>
    <x v="3"/>
    <s v="FUR-BO-10003404"/>
    <x v="0"/>
    <x v="0"/>
    <s v="Global Adaptabilites Bookcase, Cherry/Storm Gray Finish"/>
    <n v="2154.9"/>
    <n v="5"/>
    <n v="0"/>
    <n v="129.29399999999987"/>
  </r>
  <r>
    <n v="8426"/>
    <x v="4178"/>
    <x v="0"/>
    <x v="770"/>
    <d v="2013-08-31T00:00:00"/>
    <s v="First Class"/>
    <x v="494"/>
    <s v="Edward Becker"/>
    <x v="1"/>
    <s v="United States"/>
    <s v="Cincinnati"/>
    <x v="24"/>
    <n v="45231"/>
    <x v="3"/>
    <s v="OFF-BI-10004099"/>
    <x v="1"/>
    <x v="8"/>
    <s v="GBC VeloBinder Strips"/>
    <n v="18.432000000000002"/>
    <n v="8"/>
    <n v="0.7"/>
    <n v="-12.287999999999997"/>
  </r>
  <r>
    <n v="8427"/>
    <x v="4179"/>
    <x v="1"/>
    <x v="653"/>
    <d v="2012-10-07T00:00:00"/>
    <s v="Standard Class"/>
    <x v="261"/>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x v="419"/>
    <s v="Dan Campbell"/>
    <x v="0"/>
    <s v="United States"/>
    <s v="Roseville"/>
    <x v="12"/>
    <n v="48066"/>
    <x v="2"/>
    <s v="OFF-SU-10001935"/>
    <x v="1"/>
    <x v="14"/>
    <s v="Staples"/>
    <n v="4.3600000000000003"/>
    <n v="2"/>
    <n v="0"/>
    <n v="0.17439999999999944"/>
  </r>
  <r>
    <n v="8429"/>
    <x v="4181"/>
    <x v="3"/>
    <x v="105"/>
    <d v="2014-11-17T00:00:00"/>
    <s v="Standard Class"/>
    <x v="137"/>
    <s v="Don Jones"/>
    <x v="1"/>
    <s v="United States"/>
    <s v="Tempe"/>
    <x v="16"/>
    <n v="85281"/>
    <x v="1"/>
    <s v="TEC-AC-10004227"/>
    <x v="2"/>
    <x v="11"/>
    <s v="SanDisk Ultra 16 GB MicroSDHC Class 10 Memory Card"/>
    <n v="62.352000000000004"/>
    <n v="6"/>
    <n v="0.2"/>
    <n v="-10.911600000000007"/>
  </r>
  <r>
    <n v="8430"/>
    <x v="4182"/>
    <x v="0"/>
    <x v="1054"/>
    <d v="2013-12-22T00:00:00"/>
    <s v="Second Class"/>
    <x v="52"/>
    <s v="Clay Ludtke"/>
    <x v="0"/>
    <s v="United States"/>
    <s v="Reading"/>
    <x v="9"/>
    <n v="19601"/>
    <x v="3"/>
    <s v="FUR-FU-10004904"/>
    <x v="0"/>
    <x v="5"/>
    <s v="Eldon &quot;L&quot; Workstation Diamond Chairmat"/>
    <n v="303.92"/>
    <n v="5"/>
    <n v="0.2"/>
    <n v="-30.392000000000024"/>
  </r>
  <r>
    <n v="8431"/>
    <x v="4183"/>
    <x v="2"/>
    <x v="809"/>
    <d v="2011-04-05T00:00:00"/>
    <s v="Standard Class"/>
    <x v="396"/>
    <s v="Nat Carroll"/>
    <x v="0"/>
    <s v="United States"/>
    <s v="Apple Valley"/>
    <x v="11"/>
    <n v="55124"/>
    <x v="2"/>
    <s v="OFF-ST-10001511"/>
    <x v="1"/>
    <x v="4"/>
    <s v="Space Solutions Commercial Steel Shelving"/>
    <n v="129.30000000000001"/>
    <n v="2"/>
    <n v="0"/>
    <n v="6.4649999999999892"/>
  </r>
  <r>
    <n v="8432"/>
    <x v="4184"/>
    <x v="3"/>
    <x v="1183"/>
    <d v="2014-11-14T00:00:00"/>
    <s v="Standard Class"/>
    <x v="634"/>
    <s v="Kean Nguyen"/>
    <x v="1"/>
    <s v="United States"/>
    <s v="Baltimore"/>
    <x v="39"/>
    <n v="21215"/>
    <x v="3"/>
    <s v="FUR-FU-10003535"/>
    <x v="0"/>
    <x v="5"/>
    <s v="Howard Miller Distant Time Traveler Alarm Clock"/>
    <n v="274.20000000000005"/>
    <n v="10"/>
    <n v="0"/>
    <n v="112.422"/>
  </r>
  <r>
    <n v="8433"/>
    <x v="4185"/>
    <x v="2"/>
    <x v="80"/>
    <d v="2011-09-18T00:00:00"/>
    <s v="Second Class"/>
    <x v="609"/>
    <s v="Scott Cohen"/>
    <x v="1"/>
    <s v="United States"/>
    <s v="Corpus Christi"/>
    <x v="5"/>
    <n v="78415"/>
    <x v="2"/>
    <s v="OFF-FA-10000053"/>
    <x v="1"/>
    <x v="13"/>
    <s v="Revere Boxed Rubber Bands by Revere"/>
    <n v="6.048"/>
    <n v="4"/>
    <n v="0.2"/>
    <n v="-1.3607999999999998"/>
  </r>
  <r>
    <n v="8434"/>
    <x v="4185"/>
    <x v="2"/>
    <x v="80"/>
    <d v="2011-09-18T00:00:00"/>
    <s v="Second Class"/>
    <x v="609"/>
    <s v="Scott Cohen"/>
    <x v="1"/>
    <s v="United States"/>
    <s v="Corpus Christi"/>
    <x v="5"/>
    <n v="78415"/>
    <x v="2"/>
    <s v="OFF-PA-10004610"/>
    <x v="1"/>
    <x v="10"/>
    <s v="Xerox 1900"/>
    <n v="6.8480000000000008"/>
    <n v="2"/>
    <n v="0.2"/>
    <n v="2.1399999999999992"/>
  </r>
  <r>
    <n v="8435"/>
    <x v="4185"/>
    <x v="2"/>
    <x v="80"/>
    <d v="2011-09-18T00:00:00"/>
    <s v="Second Class"/>
    <x v="609"/>
    <s v="Scott Cohen"/>
    <x v="1"/>
    <s v="United States"/>
    <s v="Corpus Christi"/>
    <x v="5"/>
    <n v="78415"/>
    <x v="2"/>
    <s v="FUR-FU-10000550"/>
    <x v="0"/>
    <x v="5"/>
    <s v="Stacking Trays by OIC"/>
    <n v="9.9600000000000009"/>
    <n v="5"/>
    <n v="0.6"/>
    <n v="-6.7230000000000008"/>
  </r>
  <r>
    <n v="8436"/>
    <x v="4185"/>
    <x v="2"/>
    <x v="80"/>
    <d v="2011-09-18T00:00:00"/>
    <s v="Second Class"/>
    <x v="609"/>
    <s v="Scott Cohen"/>
    <x v="1"/>
    <s v="United States"/>
    <s v="Corpus Christi"/>
    <x v="5"/>
    <n v="78415"/>
    <x v="2"/>
    <s v="OFF-BI-10001721"/>
    <x v="1"/>
    <x v="8"/>
    <s v="Trimflex Flexible Post Binders"/>
    <n v="8.5519999999999978"/>
    <n v="2"/>
    <n v="0.8"/>
    <n v="-13.683199999999999"/>
  </r>
  <r>
    <n v="8437"/>
    <x v="4186"/>
    <x v="1"/>
    <x v="1181"/>
    <d v="2012-09-26T00:00:00"/>
    <s v="Standard Class"/>
    <x v="562"/>
    <s v="Anne McFarland"/>
    <x v="0"/>
    <s v="United States"/>
    <s v="Las Vegas"/>
    <x v="33"/>
    <n v="89115"/>
    <x v="1"/>
    <s v="OFF-BI-10004040"/>
    <x v="1"/>
    <x v="8"/>
    <s v="Wilson Jones Impact Binders"/>
    <n v="45.584000000000003"/>
    <n v="11"/>
    <n v="0.2"/>
    <n v="16.524199999999997"/>
  </r>
  <r>
    <n v="8438"/>
    <x v="4187"/>
    <x v="1"/>
    <x v="895"/>
    <d v="2012-12-16T00:00:00"/>
    <s v="Standard Class"/>
    <x v="362"/>
    <s v="Ryan Akin"/>
    <x v="0"/>
    <s v="United States"/>
    <s v="Cleveland"/>
    <x v="24"/>
    <n v="44105"/>
    <x v="3"/>
    <s v="TEC-AC-10002550"/>
    <x v="2"/>
    <x v="11"/>
    <s v="Maxell 4.7GB DVD-RW 3/Pack"/>
    <n v="25.488"/>
    <n v="2"/>
    <n v="0.2"/>
    <n v="4.4603999999999999"/>
  </r>
  <r>
    <n v="8439"/>
    <x v="4188"/>
    <x v="2"/>
    <x v="1061"/>
    <d v="2011-06-01T00:00:00"/>
    <s v="Standard Class"/>
    <x v="570"/>
    <s v="Magdelene Morse"/>
    <x v="0"/>
    <s v="United States"/>
    <s v="Seattle"/>
    <x v="4"/>
    <n v="98105"/>
    <x v="1"/>
    <s v="OFF-BI-10003876"/>
    <x v="1"/>
    <x v="8"/>
    <s v="Green Canvas Binder for 8-1/2&quot; x 14&quot; Sheets"/>
    <n v="136.96"/>
    <n v="4"/>
    <n v="0.2"/>
    <n v="51.359999999999992"/>
  </r>
  <r>
    <n v="8440"/>
    <x v="4189"/>
    <x v="3"/>
    <x v="1192"/>
    <d v="2014-03-18T00:00:00"/>
    <s v="Second Class"/>
    <x v="272"/>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x v="674"/>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x v="140"/>
    <s v="Doug Bickford"/>
    <x v="0"/>
    <s v="United States"/>
    <s v="Tucson"/>
    <x v="16"/>
    <n v="85705"/>
    <x v="1"/>
    <s v="OFF-PA-10002254"/>
    <x v="1"/>
    <x v="10"/>
    <s v="Xerox 1883"/>
    <n v="84.415999999999997"/>
    <n v="4"/>
    <n v="0.2"/>
    <n v="27.435199999999995"/>
  </r>
  <r>
    <n v="8443"/>
    <x v="4192"/>
    <x v="0"/>
    <x v="1193"/>
    <d v="2013-03-11T00:00:00"/>
    <s v="Standard Class"/>
    <x v="674"/>
    <s v="Julia Barnett"/>
    <x v="2"/>
    <s v="United States"/>
    <s v="Philadelphia"/>
    <x v="9"/>
    <n v="19120"/>
    <x v="3"/>
    <s v="TEC-PH-10004586"/>
    <x v="2"/>
    <x v="7"/>
    <s v="Wilson SignalBoost 841262 DB PRO Amplifier Kit"/>
    <n v="431.94"/>
    <n v="2"/>
    <n v="0.4"/>
    <n v="-71.990000000000009"/>
  </r>
  <r>
    <n v="8444"/>
    <x v="4192"/>
    <x v="0"/>
    <x v="1193"/>
    <d v="2013-03-11T00:00:00"/>
    <s v="Standard Class"/>
    <x v="674"/>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x v="674"/>
    <s v="Julia Barnett"/>
    <x v="2"/>
    <s v="United States"/>
    <s v="Philadelphia"/>
    <x v="9"/>
    <n v="19120"/>
    <x v="3"/>
    <s v="TEC-PH-10002538"/>
    <x v="2"/>
    <x v="7"/>
    <s v="Grandstream GXP1160 VoIP phone"/>
    <n v="68.238"/>
    <n v="3"/>
    <n v="0.4"/>
    <n v="-12.510300000000008"/>
  </r>
  <r>
    <n v="8446"/>
    <x v="4193"/>
    <x v="3"/>
    <x v="436"/>
    <d v="2014-10-25T00:00:00"/>
    <s v="First Class"/>
    <x v="340"/>
    <s v="Adam Hart"/>
    <x v="1"/>
    <s v="United States"/>
    <s v="Cranston"/>
    <x v="34"/>
    <n v="2920"/>
    <x v="3"/>
    <s v="FUR-TA-10001039"/>
    <x v="0"/>
    <x v="3"/>
    <s v="KI Adjustable-Height Table"/>
    <n v="240.744"/>
    <n v="4"/>
    <n v="0.3"/>
    <n v="-13.756799999999984"/>
  </r>
  <r>
    <n v="8447"/>
    <x v="4193"/>
    <x v="3"/>
    <x v="436"/>
    <d v="2014-10-25T00:00:00"/>
    <s v="First Class"/>
    <x v="340"/>
    <s v="Adam Hart"/>
    <x v="1"/>
    <s v="United States"/>
    <s v="Cranston"/>
    <x v="34"/>
    <n v="2920"/>
    <x v="3"/>
    <s v="FUR-FU-10004963"/>
    <x v="0"/>
    <x v="5"/>
    <s v="Eldon 400 Class Desk Accessories, Black Carbon"/>
    <n v="35"/>
    <n v="4"/>
    <n v="0"/>
    <n v="14.700000000000003"/>
  </r>
  <r>
    <n v="8448"/>
    <x v="4193"/>
    <x v="3"/>
    <x v="436"/>
    <d v="2014-10-25T00:00:00"/>
    <s v="First Class"/>
    <x v="340"/>
    <s v="Adam Hart"/>
    <x v="1"/>
    <s v="United States"/>
    <s v="Cranston"/>
    <x v="34"/>
    <n v="2920"/>
    <x v="3"/>
    <s v="FUR-FU-10000277"/>
    <x v="0"/>
    <x v="5"/>
    <s v="Deflect-o DuraMat Antistatic Studded Beveled Mat for Medium Pile Carpeting"/>
    <n v="210.68"/>
    <n v="2"/>
    <n v="0"/>
    <n v="50.563199999999995"/>
  </r>
  <r>
    <n v="8449"/>
    <x v="4193"/>
    <x v="3"/>
    <x v="436"/>
    <d v="2014-10-25T00:00:00"/>
    <s v="First Class"/>
    <x v="340"/>
    <s v="Adam Hart"/>
    <x v="1"/>
    <s v="United States"/>
    <s v="Cranston"/>
    <x v="34"/>
    <n v="2920"/>
    <x v="3"/>
    <s v="FUR-TA-10004915"/>
    <x v="0"/>
    <x v="3"/>
    <s v="Office Impressions End Table, 20-1/2&quot;H x 24&quot;W x 20&quot;D"/>
    <n v="637.89599999999996"/>
    <n v="3"/>
    <n v="0.3"/>
    <n v="-127.57919999999996"/>
  </r>
  <r>
    <n v="8450"/>
    <x v="4193"/>
    <x v="3"/>
    <x v="436"/>
    <d v="2014-10-25T00:00:00"/>
    <s v="First Class"/>
    <x v="340"/>
    <s v="Adam Hart"/>
    <x v="1"/>
    <s v="United States"/>
    <s v="Cranston"/>
    <x v="34"/>
    <n v="2920"/>
    <x v="3"/>
    <s v="OFF-PA-10003724"/>
    <x v="1"/>
    <x v="10"/>
    <s v="Wirebound Message Book, 4 per Page"/>
    <n v="43.44"/>
    <n v="8"/>
    <n v="0"/>
    <n v="21.285599999999999"/>
  </r>
  <r>
    <n v="8451"/>
    <x v="4193"/>
    <x v="3"/>
    <x v="436"/>
    <d v="2014-10-25T00:00:00"/>
    <s v="First Class"/>
    <x v="340"/>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x v="482"/>
    <s v="Arianne Irving"/>
    <x v="0"/>
    <s v="United States"/>
    <s v="San Francisco"/>
    <x v="1"/>
    <n v="94122"/>
    <x v="1"/>
    <s v="TEC-PH-10001459"/>
    <x v="2"/>
    <x v="7"/>
    <s v="Samsung Galaxy Mega 6.3"/>
    <n v="1679.96"/>
    <n v="5"/>
    <n v="0.2"/>
    <n v="125.99700000000007"/>
  </r>
  <r>
    <n v="8453"/>
    <x v="4195"/>
    <x v="0"/>
    <x v="724"/>
    <d v="2013-04-24T00:00:00"/>
    <s v="Standard Class"/>
    <x v="764"/>
    <s v="Thea Hudgings"/>
    <x v="1"/>
    <s v="United States"/>
    <s v="Houston"/>
    <x v="5"/>
    <n v="77070"/>
    <x v="2"/>
    <s v="FUR-CH-10002880"/>
    <x v="0"/>
    <x v="1"/>
    <s v="Global High-Back Leather Tilter, Burgundy"/>
    <n v="344.37199999999996"/>
    <n v="4"/>
    <n v="0.3"/>
    <n v="-93.472400000000022"/>
  </r>
  <r>
    <n v="8454"/>
    <x v="4195"/>
    <x v="0"/>
    <x v="724"/>
    <d v="2013-04-24T00:00:00"/>
    <s v="Standard Class"/>
    <x v="764"/>
    <s v="Thea Hudgings"/>
    <x v="1"/>
    <s v="United States"/>
    <s v="Houston"/>
    <x v="5"/>
    <n v="77070"/>
    <x v="2"/>
    <s v="OFF-ST-10001780"/>
    <x v="1"/>
    <x v="4"/>
    <s v="Tennsco 16-Compartment Lockers with Coat Rack"/>
    <n v="1554.9360000000001"/>
    <n v="3"/>
    <n v="0.2"/>
    <n v="77.746800000000007"/>
  </r>
  <r>
    <n v="8455"/>
    <x v="4195"/>
    <x v="0"/>
    <x v="724"/>
    <d v="2013-04-24T00:00:00"/>
    <s v="Standard Class"/>
    <x v="764"/>
    <s v="Thea Hudgings"/>
    <x v="1"/>
    <s v="United States"/>
    <s v="Houston"/>
    <x v="5"/>
    <n v="77070"/>
    <x v="2"/>
    <s v="FUR-FU-10004748"/>
    <x v="0"/>
    <x v="5"/>
    <s v="Howard Miller 16&quot; Diameter Gallery Wall Clock"/>
    <n v="127.88"/>
    <n v="5"/>
    <n v="0.6"/>
    <n v="-67.137"/>
  </r>
  <r>
    <n v="8456"/>
    <x v="4196"/>
    <x v="0"/>
    <x v="730"/>
    <d v="2013-05-30T00:00:00"/>
    <s v="Standard Class"/>
    <x v="531"/>
    <s v="Jim Epp"/>
    <x v="1"/>
    <s v="United States"/>
    <s v="Los Angeles"/>
    <x v="1"/>
    <n v="90049"/>
    <x v="1"/>
    <s v="TEC-PH-10001918"/>
    <x v="2"/>
    <x v="7"/>
    <s v="Nortel Business Series Terminal T7208 Digital phone"/>
    <n v="222.38400000000001"/>
    <n v="2"/>
    <n v="0.2"/>
    <n v="22.238400000000013"/>
  </r>
  <r>
    <n v="8457"/>
    <x v="4197"/>
    <x v="3"/>
    <x v="39"/>
    <d v="2014-06-03T00:00:00"/>
    <s v="Second Class"/>
    <x v="260"/>
    <s v="Tiffany House"/>
    <x v="1"/>
    <s v="United States"/>
    <s v="Chicago"/>
    <x v="10"/>
    <n v="60653"/>
    <x v="2"/>
    <s v="FUR-CH-10001146"/>
    <x v="0"/>
    <x v="1"/>
    <s v="Global Task Chair, Black"/>
    <n v="106.869"/>
    <n v="3"/>
    <n v="0.3"/>
    <n v="-29.007299999999994"/>
  </r>
  <r>
    <n v="8458"/>
    <x v="4197"/>
    <x v="3"/>
    <x v="39"/>
    <d v="2014-06-03T00:00:00"/>
    <s v="Second Class"/>
    <x v="260"/>
    <s v="Tiffany House"/>
    <x v="1"/>
    <s v="United States"/>
    <s v="Chicago"/>
    <x v="10"/>
    <n v="60653"/>
    <x v="2"/>
    <s v="OFF-BI-10004364"/>
    <x v="1"/>
    <x v="8"/>
    <s v="Storex Dura Pro Binders"/>
    <n v="3.5639999999999992"/>
    <n v="3"/>
    <n v="0.8"/>
    <n v="-6.2370000000000019"/>
  </r>
  <r>
    <n v="8459"/>
    <x v="4198"/>
    <x v="2"/>
    <x v="55"/>
    <d v="2011-08-29T00:00:00"/>
    <s v="Standard Class"/>
    <x v="55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x v="55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x v="247"/>
    <s v="Annie Thurman"/>
    <x v="0"/>
    <s v="United States"/>
    <s v="Bristol"/>
    <x v="29"/>
    <n v="6010"/>
    <x v="3"/>
    <s v="OFF-BI-10002432"/>
    <x v="1"/>
    <x v="8"/>
    <s v="Wilson Jones Standard D-Ring Binders"/>
    <n v="25.299999999999997"/>
    <n v="5"/>
    <n v="0"/>
    <n v="11.890999999999998"/>
  </r>
  <r>
    <n v="8462"/>
    <x v="4199"/>
    <x v="2"/>
    <x v="1194"/>
    <d v="2011-09-04T00:00:00"/>
    <s v="Standard Class"/>
    <x v="247"/>
    <s v="Annie Thurman"/>
    <x v="0"/>
    <s v="United States"/>
    <s v="Bristol"/>
    <x v="29"/>
    <n v="6010"/>
    <x v="3"/>
    <s v="OFF-ST-10000563"/>
    <x v="1"/>
    <x v="4"/>
    <s v="Fellowes Bankers Box Stor/Drawer Steel Plus"/>
    <n v="95.94"/>
    <n v="3"/>
    <n v="0"/>
    <n v="9.5940000000000012"/>
  </r>
  <r>
    <n v="8463"/>
    <x v="4200"/>
    <x v="1"/>
    <x v="37"/>
    <d v="2012-09-07T00:00:00"/>
    <s v="Second Class"/>
    <x v="581"/>
    <s v="John Huston"/>
    <x v="0"/>
    <s v="United States"/>
    <s v="Holland"/>
    <x v="12"/>
    <n v="49423"/>
    <x v="2"/>
    <s v="OFF-LA-10001982"/>
    <x v="1"/>
    <x v="2"/>
    <s v="Smead Alpha-Z Color-Coded Name Labels First Letter Starter Set"/>
    <n v="7.5"/>
    <n v="2"/>
    <n v="0"/>
    <n v="3.5999999999999996"/>
  </r>
  <r>
    <n v="8464"/>
    <x v="4201"/>
    <x v="2"/>
    <x v="1176"/>
    <d v="2011-04-01T00:00:00"/>
    <s v="Standard Class"/>
    <x v="660"/>
    <s v="Daniel Raglin"/>
    <x v="2"/>
    <s v="United States"/>
    <s v="Albuquerque"/>
    <x v="27"/>
    <n v="87105"/>
    <x v="1"/>
    <s v="TEC-PH-10003273"/>
    <x v="2"/>
    <x v="7"/>
    <s v="AT&amp;T TR1909W"/>
    <n v="302.37599999999998"/>
    <n v="3"/>
    <n v="0.2"/>
    <n v="22.678200000000018"/>
  </r>
  <r>
    <n v="8465"/>
    <x v="4202"/>
    <x v="1"/>
    <x v="1187"/>
    <d v="2012-05-15T00:00:00"/>
    <s v="Standard Class"/>
    <x v="269"/>
    <s v="Alan Barnes"/>
    <x v="0"/>
    <s v="United States"/>
    <s v="Louisville"/>
    <x v="22"/>
    <n v="80027"/>
    <x v="1"/>
    <s v="TEC-AC-10002718"/>
    <x v="2"/>
    <x v="11"/>
    <s v="Belkin Standard 104 key USB Keyboard"/>
    <n v="46.688000000000002"/>
    <n v="4"/>
    <n v="0.2"/>
    <n v="-2.9180000000000028"/>
  </r>
  <r>
    <n v="8466"/>
    <x v="4203"/>
    <x v="1"/>
    <x v="265"/>
    <d v="2012-04-14T00:00:00"/>
    <s v="Standard Class"/>
    <x v="498"/>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x v="490"/>
    <s v="Ivan Gibson"/>
    <x v="0"/>
    <s v="United States"/>
    <s v="Norwich"/>
    <x v="29"/>
    <n v="6360"/>
    <x v="3"/>
    <s v="OFF-AP-10000179"/>
    <x v="1"/>
    <x v="9"/>
    <s v="Honeywell Enviracaire Portable HEPA Air Cleaner for up to 10 x 16 Room"/>
    <n v="370.14"/>
    <n v="3"/>
    <n v="0"/>
    <n v="144.3546"/>
  </r>
  <r>
    <n v="8468"/>
    <x v="4205"/>
    <x v="0"/>
    <x v="251"/>
    <d v="2013-09-24T00:00:00"/>
    <s v="Standard Class"/>
    <x v="395"/>
    <s v="Frank Hawley"/>
    <x v="1"/>
    <s v="United States"/>
    <s v="San Francisco"/>
    <x v="1"/>
    <n v="94122"/>
    <x v="1"/>
    <s v="OFF-BI-10002309"/>
    <x v="1"/>
    <x v="8"/>
    <s v="Avery Heavy-Duty EZD  Binder With Locking Rings"/>
    <n v="8.9280000000000008"/>
    <n v="2"/>
    <n v="0.2"/>
    <n v="3.1247999999999996"/>
  </r>
  <r>
    <n v="8469"/>
    <x v="4206"/>
    <x v="0"/>
    <x v="583"/>
    <d v="2013-11-18T00:00:00"/>
    <s v="Standard Class"/>
    <x v="155"/>
    <s v="Alejandro Savely"/>
    <x v="1"/>
    <s v="United States"/>
    <s v="Noblesville"/>
    <x v="14"/>
    <n v="46060"/>
    <x v="2"/>
    <s v="FUR-TA-10001950"/>
    <x v="0"/>
    <x v="3"/>
    <s v="Balt Solid Wood Round Tables"/>
    <n v="2678.94"/>
    <n v="6"/>
    <n v="0"/>
    <n v="241.1046"/>
  </r>
  <r>
    <n v="8470"/>
    <x v="4207"/>
    <x v="3"/>
    <x v="756"/>
    <d v="2014-04-28T00:00:00"/>
    <s v="Standard Class"/>
    <x v="43"/>
    <s v="Parhena Norris"/>
    <x v="2"/>
    <s v="United States"/>
    <s v="Clarksville"/>
    <x v="18"/>
    <n v="37042"/>
    <x v="0"/>
    <s v="FUR-BO-10001972"/>
    <x v="0"/>
    <x v="0"/>
    <s v="O'Sullivan 4-Shelf Bookcase in Odessa Pine"/>
    <n v="387.13600000000002"/>
    <n v="4"/>
    <n v="0.2"/>
    <n v="-14.51760000000003"/>
  </r>
  <r>
    <n v="8471"/>
    <x v="4207"/>
    <x v="3"/>
    <x v="756"/>
    <d v="2014-04-28T00:00:00"/>
    <s v="Standard Class"/>
    <x v="43"/>
    <s v="Parhena Norris"/>
    <x v="2"/>
    <s v="United States"/>
    <s v="Clarksville"/>
    <x v="18"/>
    <n v="37042"/>
    <x v="0"/>
    <s v="TEC-AC-10002473"/>
    <x v="2"/>
    <x v="11"/>
    <s v="Maxell 4.7GB DVD-R"/>
    <n v="45.408000000000001"/>
    <n v="2"/>
    <n v="0.2"/>
    <n v="11.919599999999999"/>
  </r>
  <r>
    <n v="8472"/>
    <x v="4207"/>
    <x v="3"/>
    <x v="756"/>
    <d v="2014-04-28T00:00:00"/>
    <s v="Standard Class"/>
    <x v="43"/>
    <s v="Parhena Norris"/>
    <x v="2"/>
    <s v="United States"/>
    <s v="Clarksville"/>
    <x v="18"/>
    <n v="37042"/>
    <x v="0"/>
    <s v="FUR-FU-10000193"/>
    <x v="0"/>
    <x v="5"/>
    <s v="Tenex Chairmats For Use with Hard Floors"/>
    <n v="77.951999999999998"/>
    <n v="3"/>
    <n v="0.2"/>
    <n v="-11.692800000000005"/>
  </r>
  <r>
    <n v="8473"/>
    <x v="4207"/>
    <x v="3"/>
    <x v="756"/>
    <d v="2014-04-28T00:00:00"/>
    <s v="Standard Class"/>
    <x v="43"/>
    <s v="Parhena Norris"/>
    <x v="2"/>
    <s v="United States"/>
    <s v="Clarksville"/>
    <x v="18"/>
    <n v="37042"/>
    <x v="0"/>
    <s v="OFF-LA-10000081"/>
    <x v="1"/>
    <x v="2"/>
    <s v="Avery 496"/>
    <n v="3"/>
    <n v="1"/>
    <n v="0.2"/>
    <n v="1.0499999999999998"/>
  </r>
  <r>
    <n v="8474"/>
    <x v="4208"/>
    <x v="1"/>
    <x v="420"/>
    <d v="2012-10-26T00:00:00"/>
    <s v="Second Class"/>
    <x v="421"/>
    <s v="Gene McClure"/>
    <x v="0"/>
    <s v="United States"/>
    <s v="Hollywood"/>
    <x v="2"/>
    <n v="33021"/>
    <x v="0"/>
    <s v="OFF-ST-10000876"/>
    <x v="1"/>
    <x v="4"/>
    <s v="Eldon Simplefile Box Office"/>
    <n v="9.952"/>
    <n v="1"/>
    <n v="0.2"/>
    <n v="0.99520000000000008"/>
  </r>
  <r>
    <n v="8475"/>
    <x v="4209"/>
    <x v="3"/>
    <x v="359"/>
    <d v="2014-04-15T00:00:00"/>
    <s v="Standard Class"/>
    <x v="544"/>
    <s v="Noah Childs"/>
    <x v="1"/>
    <s v="United States"/>
    <s v="York"/>
    <x v="9"/>
    <n v="17403"/>
    <x v="3"/>
    <s v="OFF-BI-10004492"/>
    <x v="1"/>
    <x v="8"/>
    <s v="Tuf-Vin Binders"/>
    <n v="37.896000000000001"/>
    <n v="4"/>
    <n v="0.7"/>
    <n v="-29.053600000000003"/>
  </r>
  <r>
    <n v="8476"/>
    <x v="4209"/>
    <x v="3"/>
    <x v="359"/>
    <d v="2014-04-15T00:00:00"/>
    <s v="Standard Class"/>
    <x v="544"/>
    <s v="Noah Childs"/>
    <x v="1"/>
    <s v="United States"/>
    <s v="York"/>
    <x v="9"/>
    <n v="17403"/>
    <x v="3"/>
    <s v="OFF-PA-10001033"/>
    <x v="1"/>
    <x v="10"/>
    <s v="Xerox 1893"/>
    <n v="65.584000000000003"/>
    <n v="2"/>
    <n v="0.2"/>
    <n v="23.7742"/>
  </r>
  <r>
    <n v="8477"/>
    <x v="4210"/>
    <x v="3"/>
    <x v="855"/>
    <d v="2014-11-02T00:00:00"/>
    <s v="Standard Class"/>
    <x v="69"/>
    <s v="Tamara Willingham"/>
    <x v="2"/>
    <s v="United States"/>
    <s v="Mesa"/>
    <x v="16"/>
    <n v="85204"/>
    <x v="1"/>
    <s v="OFF-PA-10004039"/>
    <x v="1"/>
    <x v="10"/>
    <s v="Xerox 1882"/>
    <n v="44.783999999999999"/>
    <n v="1"/>
    <n v="0.2"/>
    <n v="16.234200000000001"/>
  </r>
  <r>
    <n v="8478"/>
    <x v="4211"/>
    <x v="1"/>
    <x v="628"/>
    <d v="2012-10-30T00:00:00"/>
    <s v="Same Day"/>
    <x v="292"/>
    <s v="Barry Französisch"/>
    <x v="1"/>
    <s v="United States"/>
    <s v="New York City"/>
    <x v="15"/>
    <n v="10024"/>
    <x v="3"/>
    <s v="TEC-MA-10004552"/>
    <x v="2"/>
    <x v="15"/>
    <s v="Star Micronics TSP100 TSP143LAN Receipt Printer"/>
    <n v="1035.8"/>
    <n v="4"/>
    <n v="0"/>
    <n v="269.30799999999999"/>
  </r>
  <r>
    <n v="8479"/>
    <x v="4212"/>
    <x v="3"/>
    <x v="404"/>
    <d v="2014-12-25T00:00:00"/>
    <s v="Standard Class"/>
    <x v="499"/>
    <s v="Tonja Turnell"/>
    <x v="2"/>
    <s v="United States"/>
    <s v="San Francisco"/>
    <x v="1"/>
    <n v="94110"/>
    <x v="1"/>
    <s v="OFF-AR-10002578"/>
    <x v="1"/>
    <x v="6"/>
    <s v="Newell 335"/>
    <n v="5.76"/>
    <n v="2"/>
    <n v="0"/>
    <n v="1.6703999999999999"/>
  </r>
  <r>
    <n v="8480"/>
    <x v="4213"/>
    <x v="0"/>
    <x v="299"/>
    <d v="2013-03-17T00:00:00"/>
    <s v="Standard Class"/>
    <x v="573"/>
    <s v="Scot Wooten"/>
    <x v="0"/>
    <s v="United States"/>
    <s v="Los Angeles"/>
    <x v="1"/>
    <n v="90036"/>
    <x v="1"/>
    <s v="OFF-PA-10004022"/>
    <x v="1"/>
    <x v="10"/>
    <s v="Hammermill Color Copier Paper (28Lb. and 96 Bright)"/>
    <n v="19.98"/>
    <n v="2"/>
    <n v="0"/>
    <n v="8.9909999999999997"/>
  </r>
  <r>
    <n v="8481"/>
    <x v="4214"/>
    <x v="2"/>
    <x v="609"/>
    <d v="2011-07-27T00:00:00"/>
    <s v="Standard Class"/>
    <x v="310"/>
    <s v="Patrick Gardner"/>
    <x v="0"/>
    <s v="United States"/>
    <s v="Omaha"/>
    <x v="8"/>
    <n v="68104"/>
    <x v="2"/>
    <s v="TEC-PH-10004100"/>
    <x v="2"/>
    <x v="7"/>
    <s v="Griffin GC17055 Auxiliary Audio Cable"/>
    <n v="35.979999999999997"/>
    <n v="2"/>
    <n v="0"/>
    <n v="10.074400000000001"/>
  </r>
  <r>
    <n v="8482"/>
    <x v="4215"/>
    <x v="0"/>
    <x v="1012"/>
    <d v="2013-05-29T00:00:00"/>
    <s v="Standard Class"/>
    <x v="503"/>
    <s v="Dennis Pardue"/>
    <x v="2"/>
    <s v="United States"/>
    <s v="Philadelphia"/>
    <x v="9"/>
    <n v="19120"/>
    <x v="3"/>
    <s v="OFF-AR-10001860"/>
    <x v="1"/>
    <x v="6"/>
    <s v="BIC Liqua Brite Liner"/>
    <n v="16.656000000000002"/>
    <n v="3"/>
    <n v="0.2"/>
    <n v="3.3311999999999999"/>
  </r>
  <r>
    <n v="8483"/>
    <x v="4216"/>
    <x v="3"/>
    <x v="512"/>
    <d v="2014-02-16T00:00:00"/>
    <s v="Standard Class"/>
    <x v="137"/>
    <s v="Don Jones"/>
    <x v="1"/>
    <s v="United States"/>
    <s v="New York City"/>
    <x v="15"/>
    <n v="10024"/>
    <x v="3"/>
    <s v="OFF-LA-10001297"/>
    <x v="1"/>
    <x v="2"/>
    <s v="Avery 473"/>
    <n v="20.7"/>
    <n v="2"/>
    <n v="0"/>
    <n v="9.9359999999999999"/>
  </r>
  <r>
    <n v="8484"/>
    <x v="4217"/>
    <x v="0"/>
    <x v="873"/>
    <d v="2013-09-25T00:00:00"/>
    <s v="Standard Class"/>
    <x v="633"/>
    <s v="Edward Nazzal"/>
    <x v="0"/>
    <s v="United States"/>
    <s v="Grand Rapids"/>
    <x v="12"/>
    <n v="49505"/>
    <x v="2"/>
    <s v="OFF-BI-10004828"/>
    <x v="1"/>
    <x v="8"/>
    <s v="GBC Poly Designer Binding Covers"/>
    <n v="83.699999999999989"/>
    <n v="5"/>
    <n v="0"/>
    <n v="41.012999999999991"/>
  </r>
  <r>
    <n v="8485"/>
    <x v="4218"/>
    <x v="3"/>
    <x v="241"/>
    <d v="2014-09-25T00:00:00"/>
    <s v="Same Day"/>
    <x v="171"/>
    <s v="Philip Brown"/>
    <x v="0"/>
    <s v="United States"/>
    <s v="Seattle"/>
    <x v="4"/>
    <n v="98115"/>
    <x v="1"/>
    <s v="FUR-FU-10002759"/>
    <x v="0"/>
    <x v="5"/>
    <s v="12-1/2 Diameter Round Wall Clock"/>
    <n v="199.8"/>
    <n v="10"/>
    <n v="0"/>
    <n v="71.927999999999997"/>
  </r>
  <r>
    <n v="8486"/>
    <x v="4219"/>
    <x v="3"/>
    <x v="996"/>
    <d v="2014-04-01T00:00:00"/>
    <s v="Standard Class"/>
    <x v="786"/>
    <s v="Brendan Dodson"/>
    <x v="2"/>
    <s v="United States"/>
    <s v="Fresno"/>
    <x v="1"/>
    <n v="93727"/>
    <x v="1"/>
    <s v="OFF-PA-10000740"/>
    <x v="1"/>
    <x v="10"/>
    <s v="Xerox 1982"/>
    <n v="45.68"/>
    <n v="2"/>
    <n v="0"/>
    <n v="21.012799999999999"/>
  </r>
  <r>
    <n v="8487"/>
    <x v="4219"/>
    <x v="3"/>
    <x v="996"/>
    <d v="2014-04-01T00:00:00"/>
    <s v="Standard Class"/>
    <x v="786"/>
    <s v="Brendan Dodson"/>
    <x v="2"/>
    <s v="United States"/>
    <s v="Fresno"/>
    <x v="1"/>
    <n v="93727"/>
    <x v="1"/>
    <s v="OFF-PA-10001144"/>
    <x v="1"/>
    <x v="10"/>
    <s v="Xerox 1913"/>
    <n v="110.96"/>
    <n v="2"/>
    <n v="0"/>
    <n v="53.260799999999996"/>
  </r>
  <r>
    <n v="8488"/>
    <x v="4219"/>
    <x v="3"/>
    <x v="996"/>
    <d v="2014-04-01T00:00:00"/>
    <s v="Standard Class"/>
    <x v="786"/>
    <s v="Brendan Dodson"/>
    <x v="2"/>
    <s v="United States"/>
    <s v="Fresno"/>
    <x v="1"/>
    <n v="93727"/>
    <x v="1"/>
    <s v="OFF-PA-10000859"/>
    <x v="1"/>
    <x v="10"/>
    <s v="Unpadded Memo Slips"/>
    <n v="11.94"/>
    <n v="3"/>
    <n v="0"/>
    <n v="5.97"/>
  </r>
  <r>
    <n v="8489"/>
    <x v="4220"/>
    <x v="0"/>
    <x v="1056"/>
    <d v="2013-02-04T00:00:00"/>
    <s v="Second Class"/>
    <x v="339"/>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x v="339"/>
    <s v="Sanjit Engle"/>
    <x v="0"/>
    <s v="United States"/>
    <s v="Arlington"/>
    <x v="17"/>
    <n v="22204"/>
    <x v="0"/>
    <s v="OFF-BI-10002557"/>
    <x v="1"/>
    <x v="8"/>
    <s v="Presstex Flexible Ring Binders"/>
    <n v="36.4"/>
    <n v="8"/>
    <n v="0"/>
    <n v="18.2"/>
  </r>
  <r>
    <n v="8491"/>
    <x v="4220"/>
    <x v="0"/>
    <x v="1056"/>
    <d v="2013-02-04T00:00:00"/>
    <s v="Second Class"/>
    <x v="339"/>
    <s v="Sanjit Engle"/>
    <x v="0"/>
    <s v="United States"/>
    <s v="Arlington"/>
    <x v="17"/>
    <n v="22204"/>
    <x v="0"/>
    <s v="FUR-FU-10001731"/>
    <x v="0"/>
    <x v="5"/>
    <s v="Acrylic Self-Standing Desk Frames"/>
    <n v="18.689999999999998"/>
    <n v="7"/>
    <n v="0"/>
    <n v="7.1021999999999998"/>
  </r>
  <r>
    <n v="8492"/>
    <x v="4221"/>
    <x v="3"/>
    <x v="437"/>
    <d v="2014-07-12T00:00:00"/>
    <s v="Standard Class"/>
    <x v="247"/>
    <s v="Annie Thurman"/>
    <x v="0"/>
    <s v="United States"/>
    <s v="Los Angeles"/>
    <x v="1"/>
    <n v="90049"/>
    <x v="1"/>
    <s v="OFF-FA-10001135"/>
    <x v="1"/>
    <x v="13"/>
    <s v="Brites Rubber Bands, 1 1/2 oz. Box"/>
    <n v="5.9399999999999995"/>
    <n v="3"/>
    <n v="0"/>
    <n v="0.11880000000000024"/>
  </r>
  <r>
    <n v="8493"/>
    <x v="4222"/>
    <x v="1"/>
    <x v="924"/>
    <d v="2012-10-28T00:00:00"/>
    <s v="Standard Class"/>
    <x v="530"/>
    <s v="Craig Carroll"/>
    <x v="0"/>
    <s v="United States"/>
    <s v="Lubbock"/>
    <x v="5"/>
    <n v="79424"/>
    <x v="2"/>
    <s v="OFF-PA-10000069"/>
    <x v="1"/>
    <x v="10"/>
    <s v="TOPS 4 x 6 Fluorescent Color Memo Sheets, 500 Sheets per Pack"/>
    <n v="60.736000000000004"/>
    <n v="8"/>
    <n v="0.2"/>
    <n v="20.4984"/>
  </r>
  <r>
    <n v="8494"/>
    <x v="4222"/>
    <x v="1"/>
    <x v="924"/>
    <d v="2012-10-28T00:00:00"/>
    <s v="Standard Class"/>
    <x v="530"/>
    <s v="Craig Carroll"/>
    <x v="0"/>
    <s v="United States"/>
    <s v="Lubbock"/>
    <x v="5"/>
    <n v="79424"/>
    <x v="2"/>
    <s v="TEC-CO-10001943"/>
    <x v="2"/>
    <x v="16"/>
    <s v="Canon PC-428 Personal Copier"/>
    <n v="479.97600000000006"/>
    <n v="3"/>
    <n v="0.2"/>
    <n v="161.99189999999999"/>
  </r>
  <r>
    <n v="8495"/>
    <x v="4222"/>
    <x v="1"/>
    <x v="924"/>
    <d v="2012-10-28T00:00:00"/>
    <s v="Standard Class"/>
    <x v="530"/>
    <s v="Craig Carroll"/>
    <x v="0"/>
    <s v="United States"/>
    <s v="Lubbock"/>
    <x v="5"/>
    <n v="79424"/>
    <x v="2"/>
    <s v="OFF-BI-10000977"/>
    <x v="1"/>
    <x v="8"/>
    <s v="Ibico Plastic Spiral Binding Combs"/>
    <n v="6.0799999999999983"/>
    <n v="1"/>
    <n v="0.8"/>
    <n v="-10.336000000000002"/>
  </r>
  <r>
    <n v="8496"/>
    <x v="4223"/>
    <x v="0"/>
    <x v="499"/>
    <d v="2013-12-09T00:00:00"/>
    <s v="Standard Class"/>
    <x v="127"/>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x v="492"/>
    <s v="Aimee Bixby"/>
    <x v="0"/>
    <s v="United States"/>
    <s v="Yonkers"/>
    <x v="15"/>
    <n v="10701"/>
    <x v="3"/>
    <s v="OFF-AR-10000588"/>
    <x v="1"/>
    <x v="6"/>
    <s v="Newell 345"/>
    <n v="59.519999999999996"/>
    <n v="3"/>
    <n v="0"/>
    <n v="15.475200000000001"/>
  </r>
  <r>
    <n v="8498"/>
    <x v="4224"/>
    <x v="2"/>
    <x v="1195"/>
    <d v="2011-03-08T00:00:00"/>
    <s v="Second Class"/>
    <x v="492"/>
    <s v="Aimee Bixby"/>
    <x v="0"/>
    <s v="United States"/>
    <s v="Yonkers"/>
    <x v="15"/>
    <n v="10701"/>
    <x v="3"/>
    <s v="TEC-AC-10002001"/>
    <x v="2"/>
    <x v="11"/>
    <s v="Logitech Wireless Gaming Headset G930"/>
    <n v="479.97"/>
    <n v="3"/>
    <n v="0"/>
    <n v="177.58890000000002"/>
  </r>
  <r>
    <n v="8499"/>
    <x v="4224"/>
    <x v="2"/>
    <x v="1195"/>
    <d v="2011-03-08T00:00:00"/>
    <s v="Second Class"/>
    <x v="492"/>
    <s v="Aimee Bixby"/>
    <x v="0"/>
    <s v="United States"/>
    <s v="Yonkers"/>
    <x v="15"/>
    <n v="10701"/>
    <x v="3"/>
    <s v="OFF-SU-10000381"/>
    <x v="1"/>
    <x v="14"/>
    <s v="Acme Forged Steel Scissors with Black Enamel Handles"/>
    <n v="18.62"/>
    <n v="2"/>
    <n v="0"/>
    <n v="5.399799999999999"/>
  </r>
  <r>
    <n v="8500"/>
    <x v="4224"/>
    <x v="2"/>
    <x v="1195"/>
    <d v="2011-03-08T00:00:00"/>
    <s v="Second Class"/>
    <x v="492"/>
    <s v="Aimee Bixby"/>
    <x v="0"/>
    <s v="United States"/>
    <s v="Yonkers"/>
    <x v="15"/>
    <n v="10701"/>
    <x v="3"/>
    <s v="OFF-BI-10001617"/>
    <x v="1"/>
    <x v="8"/>
    <s v="GBC Wire Binding Combs"/>
    <n v="49.632000000000005"/>
    <n v="6"/>
    <n v="0.2"/>
    <n v="16.750799999999998"/>
  </r>
  <r>
    <n v="8501"/>
    <x v="4224"/>
    <x v="2"/>
    <x v="1195"/>
    <d v="2011-03-08T00:00:00"/>
    <s v="Second Class"/>
    <x v="492"/>
    <s v="Aimee Bixby"/>
    <x v="0"/>
    <s v="United States"/>
    <s v="Yonkers"/>
    <x v="15"/>
    <n v="10701"/>
    <x v="3"/>
    <s v="OFF-PA-10001878"/>
    <x v="1"/>
    <x v="10"/>
    <s v="Xerox 1891"/>
    <n v="97.82"/>
    <n v="2"/>
    <n v="0"/>
    <n v="45.975399999999993"/>
  </r>
  <r>
    <n v="8502"/>
    <x v="4225"/>
    <x v="1"/>
    <x v="879"/>
    <d v="2012-03-03T00:00:00"/>
    <s v="Second Class"/>
    <x v="704"/>
    <s v="Dave Hallsten"/>
    <x v="1"/>
    <s v="United States"/>
    <s v="Los Angeles"/>
    <x v="1"/>
    <n v="90045"/>
    <x v="1"/>
    <s v="TEC-PH-10000376"/>
    <x v="2"/>
    <x v="7"/>
    <s v="Square Credit Card Reader"/>
    <n v="15.984000000000002"/>
    <n v="2"/>
    <n v="0.2"/>
    <n v="1.1988000000000003"/>
  </r>
  <r>
    <n v="8503"/>
    <x v="4225"/>
    <x v="1"/>
    <x v="879"/>
    <d v="2012-03-03T00:00:00"/>
    <s v="Second Class"/>
    <x v="704"/>
    <s v="Dave Hallsten"/>
    <x v="1"/>
    <s v="United States"/>
    <s v="Los Angeles"/>
    <x v="1"/>
    <n v="90045"/>
    <x v="1"/>
    <s v="FUR-CH-10003396"/>
    <x v="0"/>
    <x v="1"/>
    <s v="Global Deluxe Steno Chair"/>
    <n v="184.75200000000001"/>
    <n v="3"/>
    <n v="0.2"/>
    <n v="-20.784600000000012"/>
  </r>
  <r>
    <n v="8504"/>
    <x v="4226"/>
    <x v="2"/>
    <x v="980"/>
    <d v="2011-02-25T00:00:00"/>
    <s v="Standard Class"/>
    <x v="256"/>
    <s v="Steven Roelle"/>
    <x v="2"/>
    <s v="United States"/>
    <s v="Los Angeles"/>
    <x v="1"/>
    <n v="90049"/>
    <x v="1"/>
    <s v="OFF-PA-10003363"/>
    <x v="1"/>
    <x v="10"/>
    <s v="Xerox 204"/>
    <n v="12.96"/>
    <n v="2"/>
    <n v="0"/>
    <n v="6.2208000000000006"/>
  </r>
  <r>
    <n v="8505"/>
    <x v="4227"/>
    <x v="0"/>
    <x v="440"/>
    <d v="2013-05-07T00:00:00"/>
    <s v="Standard Class"/>
    <x v="749"/>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x v="319"/>
    <s v="Sanjit Jacobs"/>
    <x v="2"/>
    <s v="United States"/>
    <s v="Dallas"/>
    <x v="5"/>
    <n v="75217"/>
    <x v="2"/>
    <s v="OFF-BI-10001757"/>
    <x v="1"/>
    <x v="8"/>
    <s v="Pressboard Hanging Data Binders for Unburst Sheets"/>
    <n v="8.8559999999999981"/>
    <n v="9"/>
    <n v="0.8"/>
    <n v="-14.169600000000003"/>
  </r>
  <r>
    <n v="8507"/>
    <x v="4228"/>
    <x v="0"/>
    <x v="387"/>
    <d v="2013-03-13T00:00:00"/>
    <s v="Standard Class"/>
    <x v="319"/>
    <s v="Sanjit Jacobs"/>
    <x v="2"/>
    <s v="United States"/>
    <s v="Dallas"/>
    <x v="5"/>
    <n v="75217"/>
    <x v="2"/>
    <s v="TEC-AC-10004633"/>
    <x v="2"/>
    <x v="11"/>
    <s v="Verbatim 25 GB 6x Blu-ray Single Layer Recordable Disc, 3/Pack"/>
    <n v="27.96"/>
    <n v="5"/>
    <n v="0.2"/>
    <n v="8.3880000000000035"/>
  </r>
  <r>
    <n v="8508"/>
    <x v="4228"/>
    <x v="0"/>
    <x v="387"/>
    <d v="2013-03-13T00:00:00"/>
    <s v="Standard Class"/>
    <x v="319"/>
    <s v="Sanjit Jacobs"/>
    <x v="2"/>
    <s v="United States"/>
    <s v="Dallas"/>
    <x v="5"/>
    <n v="75217"/>
    <x v="2"/>
    <s v="OFF-EN-10001453"/>
    <x v="1"/>
    <x v="12"/>
    <s v="Tyvek Interoffice Envelopes, 9 1/2&quot; x 12 1/2&quot;, 100/Box"/>
    <n v="146.352"/>
    <n v="3"/>
    <n v="0.2"/>
    <n v="49.393799999999992"/>
  </r>
  <r>
    <n v="8509"/>
    <x v="4229"/>
    <x v="1"/>
    <x v="555"/>
    <d v="2012-12-14T00:00:00"/>
    <s v="First Class"/>
    <x v="222"/>
    <s v="Cynthia Arntzen"/>
    <x v="0"/>
    <s v="United States"/>
    <s v="Detroit"/>
    <x v="12"/>
    <n v="48205"/>
    <x v="2"/>
    <s v="TEC-AC-10004761"/>
    <x v="2"/>
    <x v="11"/>
    <s v="Maxell 4.7GB DVD+RW 3/Pack"/>
    <n v="175.23"/>
    <n v="11"/>
    <n v="0"/>
    <n v="61.330500000000001"/>
  </r>
  <r>
    <n v="8510"/>
    <x v="4229"/>
    <x v="1"/>
    <x v="555"/>
    <d v="2012-12-14T00:00:00"/>
    <s v="First Class"/>
    <x v="222"/>
    <s v="Cynthia Arntzen"/>
    <x v="0"/>
    <s v="United States"/>
    <s v="Detroit"/>
    <x v="12"/>
    <n v="48205"/>
    <x v="2"/>
    <s v="TEC-PH-10003691"/>
    <x v="2"/>
    <x v="7"/>
    <s v="BlackBerry Q10"/>
    <n v="125.99"/>
    <n v="1"/>
    <n v="0"/>
    <n v="31.497500000000002"/>
  </r>
  <r>
    <n v="8511"/>
    <x v="4229"/>
    <x v="1"/>
    <x v="555"/>
    <d v="2012-12-14T00:00:00"/>
    <s v="First Class"/>
    <x v="222"/>
    <s v="Cynthia Arntzen"/>
    <x v="0"/>
    <s v="United States"/>
    <s v="Detroit"/>
    <x v="12"/>
    <n v="48205"/>
    <x v="2"/>
    <s v="OFF-BI-10004965"/>
    <x v="1"/>
    <x v="8"/>
    <s v="Ibico Covers for Plastic or Wire Binding Elements"/>
    <n v="23"/>
    <n v="2"/>
    <n v="0"/>
    <n v="10.35"/>
  </r>
  <r>
    <n v="8512"/>
    <x v="4230"/>
    <x v="0"/>
    <x v="596"/>
    <d v="2013-12-27T00:00:00"/>
    <s v="Standard Class"/>
    <x v="62"/>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x v="374"/>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x v="374"/>
    <s v="Noel Staavos"/>
    <x v="1"/>
    <s v="United States"/>
    <s v="Orlando"/>
    <x v="2"/>
    <n v="32839"/>
    <x v="0"/>
    <s v="OFF-PA-10002787"/>
    <x v="1"/>
    <x v="10"/>
    <s v="Xerox 227"/>
    <n v="20.736000000000004"/>
    <n v="4"/>
    <n v="0.2"/>
    <n v="7.2576000000000001"/>
  </r>
  <r>
    <n v="8515"/>
    <x v="4233"/>
    <x v="1"/>
    <x v="291"/>
    <d v="2012-08-26T00:00:00"/>
    <s v="Standard Class"/>
    <x v="428"/>
    <s v="Henry Goldwyn"/>
    <x v="1"/>
    <s v="United States"/>
    <s v="Florence"/>
    <x v="0"/>
    <n v="41042"/>
    <x v="0"/>
    <s v="OFF-AR-10003602"/>
    <x v="1"/>
    <x v="6"/>
    <s v="Quartet Omega Colored Chalk, 12/Pack"/>
    <n v="17.52"/>
    <n v="3"/>
    <n v="0"/>
    <n v="8.2343999999999991"/>
  </r>
  <r>
    <n v="8516"/>
    <x v="4233"/>
    <x v="1"/>
    <x v="291"/>
    <d v="2012-08-26T00:00:00"/>
    <s v="Standard Class"/>
    <x v="428"/>
    <s v="Henry Goldwyn"/>
    <x v="1"/>
    <s v="United States"/>
    <s v="Florence"/>
    <x v="0"/>
    <n v="41042"/>
    <x v="0"/>
    <s v="OFF-AR-10002053"/>
    <x v="1"/>
    <x v="6"/>
    <s v="Premium Writing Pencils, Soft, #2 by Central Association for the Blind"/>
    <n v="35.76"/>
    <n v="12"/>
    <n v="0"/>
    <n v="10.0128"/>
  </r>
  <r>
    <n v="8517"/>
    <x v="4234"/>
    <x v="0"/>
    <x v="281"/>
    <d v="2013-04-12T00:00:00"/>
    <s v="Standard Class"/>
    <x v="227"/>
    <s v="Sarah Foster"/>
    <x v="0"/>
    <s v="United States"/>
    <s v="New York City"/>
    <x v="15"/>
    <n v="10009"/>
    <x v="3"/>
    <s v="OFF-AR-10002833"/>
    <x v="1"/>
    <x v="6"/>
    <s v="Newell 322"/>
    <n v="3.64"/>
    <n v="2"/>
    <n v="0"/>
    <n v="0.98280000000000012"/>
  </r>
  <r>
    <n v="8518"/>
    <x v="4235"/>
    <x v="3"/>
    <x v="400"/>
    <d v="2014-06-08T00:00:00"/>
    <s v="Second Class"/>
    <x v="191"/>
    <s v="Erin Mull"/>
    <x v="0"/>
    <s v="United States"/>
    <s v="Frisco"/>
    <x v="5"/>
    <n v="75034"/>
    <x v="2"/>
    <s v="FUR-FU-10002501"/>
    <x v="0"/>
    <x v="5"/>
    <s v="Nu-Dell Executive Frame"/>
    <n v="30.336000000000006"/>
    <n v="6"/>
    <n v="0.6"/>
    <n v="-17.443199999999997"/>
  </r>
  <r>
    <n v="8519"/>
    <x v="4236"/>
    <x v="3"/>
    <x v="769"/>
    <d v="2014-12-11T00:00:00"/>
    <s v="Standard Class"/>
    <x v="770"/>
    <s v="Doug O'Connell"/>
    <x v="0"/>
    <s v="United States"/>
    <s v="Paterson"/>
    <x v="30"/>
    <n v="7501"/>
    <x v="3"/>
    <s v="FUR-FU-10002506"/>
    <x v="0"/>
    <x v="5"/>
    <s v="Tensor &quot;Hersey Kiss&quot; Styled Floor Lamp"/>
    <n v="12.99"/>
    <n v="1"/>
    <n v="0"/>
    <n v="1.5587999999999997"/>
  </r>
  <r>
    <n v="8520"/>
    <x v="4236"/>
    <x v="3"/>
    <x v="769"/>
    <d v="2014-12-11T00:00:00"/>
    <s v="Standard Class"/>
    <x v="770"/>
    <s v="Doug O'Connell"/>
    <x v="0"/>
    <s v="United States"/>
    <s v="Paterson"/>
    <x v="30"/>
    <n v="7501"/>
    <x v="3"/>
    <s v="FUR-CH-10003817"/>
    <x v="0"/>
    <x v="1"/>
    <s v="Global Value Steno Chair, Gray"/>
    <n v="182.22"/>
    <n v="3"/>
    <n v="0"/>
    <n v="45.555000000000007"/>
  </r>
  <r>
    <n v="8521"/>
    <x v="4236"/>
    <x v="3"/>
    <x v="769"/>
    <d v="2014-12-11T00:00:00"/>
    <s v="Standard Class"/>
    <x v="770"/>
    <s v="Doug O'Connell"/>
    <x v="0"/>
    <s v="United States"/>
    <s v="Paterson"/>
    <x v="30"/>
    <n v="7501"/>
    <x v="3"/>
    <s v="FUR-CH-10004860"/>
    <x v="0"/>
    <x v="1"/>
    <s v="Global Low Back Tilter Chair"/>
    <n v="302.94"/>
    <n v="3"/>
    <n v="0"/>
    <n v="18.176399999999973"/>
  </r>
  <r>
    <n v="8522"/>
    <x v="4237"/>
    <x v="0"/>
    <x v="383"/>
    <d v="2013-01-15T00:00:00"/>
    <s v="Standard Class"/>
    <x v="88"/>
    <s v="Mark Packer"/>
    <x v="2"/>
    <s v="United States"/>
    <s v="Columbus"/>
    <x v="24"/>
    <n v="43229"/>
    <x v="3"/>
    <s v="FUR-FU-10002268"/>
    <x v="0"/>
    <x v="5"/>
    <s v="Ultra Door Push Plate"/>
    <n v="54.992000000000004"/>
    <n v="14"/>
    <n v="0.2"/>
    <n v="8.9361999999999959"/>
  </r>
  <r>
    <n v="8523"/>
    <x v="4238"/>
    <x v="0"/>
    <x v="178"/>
    <d v="2013-04-08T00:00:00"/>
    <s v="Standard Class"/>
    <x v="501"/>
    <s v="Muhammed Yedwab"/>
    <x v="1"/>
    <s v="United States"/>
    <s v="Milwaukee"/>
    <x v="6"/>
    <n v="53209"/>
    <x v="2"/>
    <s v="TEC-PH-10000148"/>
    <x v="2"/>
    <x v="7"/>
    <s v="Cyber Acoustics AC-202b Speech Recognition Stereo Headset"/>
    <n v="12.99"/>
    <n v="1"/>
    <n v="0"/>
    <n v="0.25980000000000025"/>
  </r>
  <r>
    <n v="8524"/>
    <x v="4239"/>
    <x v="3"/>
    <x v="296"/>
    <d v="2014-09-26T00:00:00"/>
    <s v="Standard Class"/>
    <x v="140"/>
    <s v="Doug Bickford"/>
    <x v="0"/>
    <s v="United States"/>
    <s v="San Francisco"/>
    <x v="1"/>
    <n v="94109"/>
    <x v="1"/>
    <s v="OFF-PA-10004082"/>
    <x v="1"/>
    <x v="10"/>
    <s v="Adams Telephone Message Book w/Frequently-Called Numbers Space, 400 Messages per Book"/>
    <n v="55.86"/>
    <n v="7"/>
    <n v="0"/>
    <n v="27.93"/>
  </r>
  <r>
    <n v="8525"/>
    <x v="4240"/>
    <x v="3"/>
    <x v="633"/>
    <d v="2014-03-17T00:00:00"/>
    <s v="Same Day"/>
    <x v="727"/>
    <s v="Susan Pistek"/>
    <x v="0"/>
    <s v="United States"/>
    <s v="Columbus"/>
    <x v="24"/>
    <n v="43229"/>
    <x v="3"/>
    <s v="TEC-PH-10004348"/>
    <x v="2"/>
    <x v="7"/>
    <s v="OtterBox Defender Series Case - iPhone 5c"/>
    <n v="44.375999999999998"/>
    <n v="2"/>
    <n v="0.4"/>
    <n v="-7.3960000000000043"/>
  </r>
  <r>
    <n v="8526"/>
    <x v="4240"/>
    <x v="3"/>
    <x v="633"/>
    <d v="2014-03-17T00:00:00"/>
    <s v="Same Day"/>
    <x v="727"/>
    <s v="Susan Pistek"/>
    <x v="0"/>
    <s v="United States"/>
    <s v="Columbus"/>
    <x v="24"/>
    <n v="43229"/>
    <x v="3"/>
    <s v="FUR-FU-10003424"/>
    <x v="0"/>
    <x v="5"/>
    <s v="Nu-Dell Oak Frame"/>
    <n v="51.264000000000003"/>
    <n v="6"/>
    <n v="0.2"/>
    <n v="7.6895999999999933"/>
  </r>
  <r>
    <n v="8527"/>
    <x v="4240"/>
    <x v="3"/>
    <x v="633"/>
    <d v="2014-03-17T00:00:00"/>
    <s v="Same Day"/>
    <x v="727"/>
    <s v="Susan Pistek"/>
    <x v="0"/>
    <s v="United States"/>
    <s v="Columbus"/>
    <x v="24"/>
    <n v="43229"/>
    <x v="3"/>
    <s v="OFF-BI-10004654"/>
    <x v="1"/>
    <x v="8"/>
    <s v="Avery Binding System Hidden Tab Executive Style Index Sets"/>
    <n v="5.1930000000000005"/>
    <n v="3"/>
    <n v="0.7"/>
    <n v="-3.4619999999999997"/>
  </r>
  <r>
    <n v="8528"/>
    <x v="4240"/>
    <x v="3"/>
    <x v="633"/>
    <d v="2014-03-17T00:00:00"/>
    <s v="Same Day"/>
    <x v="727"/>
    <s v="Susan Pistek"/>
    <x v="0"/>
    <s v="United States"/>
    <s v="Columbus"/>
    <x v="24"/>
    <n v="43229"/>
    <x v="3"/>
    <s v="TEC-AC-10004571"/>
    <x v="2"/>
    <x v="11"/>
    <s v="Logitech G700s Rechargeable Gaming Mouse"/>
    <n v="159.98400000000001"/>
    <n v="2"/>
    <n v="0.2"/>
    <n v="43.995600000000003"/>
  </r>
  <r>
    <n v="8529"/>
    <x v="4240"/>
    <x v="3"/>
    <x v="633"/>
    <d v="2014-03-17T00:00:00"/>
    <s v="Same Day"/>
    <x v="727"/>
    <s v="Susan Pistek"/>
    <x v="0"/>
    <s v="United States"/>
    <s v="Columbus"/>
    <x v="24"/>
    <n v="43229"/>
    <x v="3"/>
    <s v="OFF-ST-10000675"/>
    <x v="1"/>
    <x v="4"/>
    <s v="File Shuttle II and Handi-File, Black"/>
    <n v="54.224000000000004"/>
    <n v="2"/>
    <n v="0.2"/>
    <n v="3.3889999999999993"/>
  </r>
  <r>
    <n v="8530"/>
    <x v="4241"/>
    <x v="3"/>
    <x v="468"/>
    <d v="2014-11-18T00:00:00"/>
    <s v="Standard Class"/>
    <x v="467"/>
    <s v="Maria Etezadi"/>
    <x v="2"/>
    <s v="United States"/>
    <s v="Los Angeles"/>
    <x v="1"/>
    <n v="90008"/>
    <x v="1"/>
    <s v="FUR-CH-10001714"/>
    <x v="0"/>
    <x v="1"/>
    <s v="Global Leather &amp; Oak Executive Chair, Burgundy"/>
    <n v="241.42399999999998"/>
    <n v="2"/>
    <n v="0.2"/>
    <n v="-36.213599999999985"/>
  </r>
  <r>
    <n v="8531"/>
    <x v="4242"/>
    <x v="0"/>
    <x v="885"/>
    <d v="2013-12-07T00:00:00"/>
    <s v="Standard Class"/>
    <x v="94"/>
    <s v="Bruce Stewart"/>
    <x v="0"/>
    <s v="United States"/>
    <s v="Detroit"/>
    <x v="12"/>
    <n v="48227"/>
    <x v="2"/>
    <s v="OFF-PA-10000380"/>
    <x v="1"/>
    <x v="10"/>
    <s v="REDIFORM Incoming/Outgoing Call Register, 11&quot; X 8 1/2&quot;, 100 Messages"/>
    <n v="33.36"/>
    <n v="4"/>
    <n v="0"/>
    <n v="16.68"/>
  </r>
  <r>
    <n v="8532"/>
    <x v="4242"/>
    <x v="0"/>
    <x v="885"/>
    <d v="2013-12-07T00:00:00"/>
    <s v="Standard Class"/>
    <x v="94"/>
    <s v="Bruce Stewart"/>
    <x v="0"/>
    <s v="United States"/>
    <s v="Detroit"/>
    <x v="12"/>
    <n v="48227"/>
    <x v="2"/>
    <s v="OFF-PA-10002713"/>
    <x v="1"/>
    <x v="10"/>
    <s v="Adams Phone Message Book, 200 Message Capacity, 8 1/16” x 11”"/>
    <n v="13.76"/>
    <n v="2"/>
    <n v="0"/>
    <n v="6.3295999999999992"/>
  </r>
  <r>
    <n v="8533"/>
    <x v="4242"/>
    <x v="0"/>
    <x v="885"/>
    <d v="2013-12-07T00:00:00"/>
    <s v="Standard Class"/>
    <x v="94"/>
    <s v="Bruce Stewart"/>
    <x v="0"/>
    <s v="United States"/>
    <s v="Detroit"/>
    <x v="12"/>
    <n v="48227"/>
    <x v="2"/>
    <s v="OFF-ST-10001370"/>
    <x v="1"/>
    <x v="4"/>
    <s v="Sensible Storage WireTech Storage Systems"/>
    <n v="496.86"/>
    <n v="7"/>
    <n v="0"/>
    <n v="24.842999999999947"/>
  </r>
  <r>
    <n v="8534"/>
    <x v="4242"/>
    <x v="0"/>
    <x v="885"/>
    <d v="2013-12-07T00:00:00"/>
    <s v="Standard Class"/>
    <x v="94"/>
    <s v="Bruce Stewart"/>
    <x v="0"/>
    <s v="United States"/>
    <s v="Detroit"/>
    <x v="12"/>
    <n v="48227"/>
    <x v="2"/>
    <s v="FUR-CH-10000513"/>
    <x v="0"/>
    <x v="1"/>
    <s v="High-Back Leather Manager's Chair"/>
    <n v="389.97"/>
    <n v="3"/>
    <n v="0"/>
    <n v="35.097300000000004"/>
  </r>
  <r>
    <n v="8535"/>
    <x v="4243"/>
    <x v="1"/>
    <x v="1004"/>
    <d v="2012-01-15T00:00:00"/>
    <s v="Second Class"/>
    <x v="754"/>
    <s v="Karen Seio"/>
    <x v="1"/>
    <s v="United States"/>
    <s v="Columbus"/>
    <x v="32"/>
    <n v="31907"/>
    <x v="0"/>
    <s v="OFF-LA-10003223"/>
    <x v="1"/>
    <x v="2"/>
    <s v="Avery 508"/>
    <n v="9.82"/>
    <n v="2"/>
    <n v="0"/>
    <n v="4.8117999999999999"/>
  </r>
  <r>
    <n v="8536"/>
    <x v="4244"/>
    <x v="2"/>
    <x v="1174"/>
    <d v="2011-05-20T00:00:00"/>
    <s v="Standard Class"/>
    <x v="693"/>
    <s v="Cindy Chapman"/>
    <x v="0"/>
    <s v="United States"/>
    <s v="San Francisco"/>
    <x v="1"/>
    <n v="94122"/>
    <x v="1"/>
    <s v="TEC-AC-10002217"/>
    <x v="2"/>
    <x v="11"/>
    <s v="Imation Clip USB flash drive - 8 GB"/>
    <n v="56.400000000000006"/>
    <n v="3"/>
    <n v="0"/>
    <n v="3.3840000000000003"/>
  </r>
  <r>
    <n v="8537"/>
    <x v="4245"/>
    <x v="1"/>
    <x v="722"/>
    <d v="2012-06-11T00:00:00"/>
    <s v="Standard Class"/>
    <x v="787"/>
    <s v="Harold Dahlen"/>
    <x v="2"/>
    <s v="United States"/>
    <s v="Philadelphia"/>
    <x v="9"/>
    <n v="19143"/>
    <x v="3"/>
    <s v="OFF-BI-10003707"/>
    <x v="1"/>
    <x v="8"/>
    <s v="Aluminum Screw Posts"/>
    <n v="18.312000000000001"/>
    <n v="4"/>
    <n v="0.7"/>
    <n v="-12.207999999999995"/>
  </r>
  <r>
    <n v="8538"/>
    <x v="4245"/>
    <x v="1"/>
    <x v="722"/>
    <d v="2012-06-11T00:00:00"/>
    <s v="Standard Class"/>
    <x v="787"/>
    <s v="Harold Dahlen"/>
    <x v="2"/>
    <s v="United States"/>
    <s v="Philadelphia"/>
    <x v="9"/>
    <n v="19143"/>
    <x v="3"/>
    <s v="OFF-PA-10000552"/>
    <x v="1"/>
    <x v="10"/>
    <s v="Xerox 200"/>
    <n v="25.920000000000005"/>
    <n v="5"/>
    <n v="0.2"/>
    <n v="9.0719999999999992"/>
  </r>
  <r>
    <n v="8539"/>
    <x v="4245"/>
    <x v="1"/>
    <x v="722"/>
    <d v="2012-06-11T00:00:00"/>
    <s v="Standard Class"/>
    <x v="787"/>
    <s v="Harold Dahlen"/>
    <x v="2"/>
    <s v="United States"/>
    <s v="Philadelphia"/>
    <x v="9"/>
    <n v="19143"/>
    <x v="3"/>
    <s v="OFF-AR-10003183"/>
    <x v="1"/>
    <x v="6"/>
    <s v="Avery Fluorescent Highlighter Four-Color Set"/>
    <n v="8.016"/>
    <n v="3"/>
    <n v="0.2"/>
    <n v="1.0019999999999993"/>
  </r>
  <r>
    <n v="8540"/>
    <x v="4246"/>
    <x v="3"/>
    <x v="631"/>
    <d v="2014-03-14T00:00:00"/>
    <s v="Standard Class"/>
    <x v="41"/>
    <s v="Karl Braun"/>
    <x v="0"/>
    <s v="United States"/>
    <s v="Los Angeles"/>
    <x v="1"/>
    <n v="90008"/>
    <x v="1"/>
    <s v="TEC-CO-10000971"/>
    <x v="2"/>
    <x v="16"/>
    <s v="Hewlett Packard 310 Color Digital Copier"/>
    <n v="479.98400000000004"/>
    <n v="2"/>
    <n v="0.2"/>
    <n v="59.997999999999962"/>
  </r>
  <r>
    <n v="8541"/>
    <x v="4246"/>
    <x v="3"/>
    <x v="631"/>
    <d v="2014-03-14T00:00:00"/>
    <s v="Standard Class"/>
    <x v="41"/>
    <s v="Karl Braun"/>
    <x v="0"/>
    <s v="United States"/>
    <s v="Los Angeles"/>
    <x v="1"/>
    <n v="90008"/>
    <x v="1"/>
    <s v="OFF-BI-10003910"/>
    <x v="1"/>
    <x v="8"/>
    <s v="DXL Angle-View Binders with Locking Rings by Samsill"/>
    <n v="30.84"/>
    <n v="5"/>
    <n v="0.2"/>
    <n v="9.6374999999999993"/>
  </r>
  <r>
    <n v="8542"/>
    <x v="4247"/>
    <x v="1"/>
    <x v="937"/>
    <d v="2012-12-23T00:00:00"/>
    <s v="First Class"/>
    <x v="403"/>
    <s v="Harold Ryan"/>
    <x v="1"/>
    <s v="United States"/>
    <s v="Philadelphia"/>
    <x v="9"/>
    <n v="19140"/>
    <x v="3"/>
    <s v="OFF-ST-10001172"/>
    <x v="1"/>
    <x v="4"/>
    <s v="Tennsco Lockers, Sand"/>
    <n v="33.568000000000005"/>
    <n v="2"/>
    <n v="0.2"/>
    <n v="1.6783999999999981"/>
  </r>
  <r>
    <n v="8543"/>
    <x v="4247"/>
    <x v="1"/>
    <x v="937"/>
    <d v="2012-12-23T00:00:00"/>
    <s v="First Class"/>
    <x v="403"/>
    <s v="Harold Ryan"/>
    <x v="1"/>
    <s v="United States"/>
    <s v="Philadelphia"/>
    <x v="9"/>
    <n v="19140"/>
    <x v="3"/>
    <s v="FUR-CH-10001270"/>
    <x v="0"/>
    <x v="1"/>
    <s v="Harbour Creations Steel Folding Chair"/>
    <n v="422.62499999999994"/>
    <n v="7"/>
    <n v="0.3"/>
    <n v="0"/>
  </r>
  <r>
    <n v="8544"/>
    <x v="4248"/>
    <x v="2"/>
    <x v="908"/>
    <d v="2011-08-11T00:00:00"/>
    <s v="Standard Class"/>
    <x v="577"/>
    <s v="Trudy Brown"/>
    <x v="0"/>
    <s v="United States"/>
    <s v="New York City"/>
    <x v="15"/>
    <n v="10035"/>
    <x v="3"/>
    <s v="TEC-AC-10004571"/>
    <x v="2"/>
    <x v="11"/>
    <s v="Logitech G700s Rechargeable Gaming Mouse"/>
    <n v="199.98"/>
    <n v="2"/>
    <n v="0"/>
    <n v="83.991600000000005"/>
  </r>
  <r>
    <n v="8545"/>
    <x v="4249"/>
    <x v="0"/>
    <x v="1196"/>
    <d v="2013-04-01T00:00:00"/>
    <s v="Standard Class"/>
    <x v="103"/>
    <s v="David Smith"/>
    <x v="1"/>
    <s v="United States"/>
    <s v="Columbus"/>
    <x v="32"/>
    <n v="31907"/>
    <x v="0"/>
    <s v="FUR-FU-10004053"/>
    <x v="0"/>
    <x v="5"/>
    <s v="DAX Two-Tone Silver Metal Document Frame"/>
    <n v="20.239999999999998"/>
    <n v="1"/>
    <n v="0"/>
    <n v="8.7032000000000007"/>
  </r>
  <r>
    <n v="8546"/>
    <x v="4249"/>
    <x v="0"/>
    <x v="1196"/>
    <d v="2013-04-01T00:00:00"/>
    <s v="Standard Class"/>
    <x v="103"/>
    <s v="David Smith"/>
    <x v="1"/>
    <s v="United States"/>
    <s v="Columbus"/>
    <x v="32"/>
    <n v="31907"/>
    <x v="0"/>
    <s v="FUR-FU-10003731"/>
    <x v="0"/>
    <x v="5"/>
    <s v="Eldon Expressions Wood and Plastic Desk Accessories, Oak"/>
    <n v="39.92"/>
    <n v="4"/>
    <n v="0"/>
    <n v="11.177600000000002"/>
  </r>
  <r>
    <n v="8547"/>
    <x v="4249"/>
    <x v="0"/>
    <x v="1196"/>
    <d v="2013-04-01T00:00:00"/>
    <s v="Standard Class"/>
    <x v="103"/>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x v="334"/>
    <s v="George Bell"/>
    <x v="1"/>
    <s v="United States"/>
    <s v="Los Angeles"/>
    <x v="1"/>
    <n v="90049"/>
    <x v="1"/>
    <s v="TEC-AC-10001266"/>
    <x v="2"/>
    <x v="11"/>
    <s v="Memorex Micro Travel Drive 8 GB"/>
    <n v="39"/>
    <n v="3"/>
    <n v="0"/>
    <n v="17.549999999999997"/>
  </r>
  <r>
    <n v="8549"/>
    <x v="4250"/>
    <x v="1"/>
    <x v="901"/>
    <d v="2012-12-10T00:00:00"/>
    <s v="Standard Class"/>
    <x v="334"/>
    <s v="George Bell"/>
    <x v="1"/>
    <s v="United States"/>
    <s v="Los Angeles"/>
    <x v="1"/>
    <n v="90049"/>
    <x v="1"/>
    <s v="OFF-LA-10000452"/>
    <x v="1"/>
    <x v="2"/>
    <s v="Avery 488"/>
    <n v="12.6"/>
    <n v="4"/>
    <n v="0"/>
    <n v="6.048"/>
  </r>
  <r>
    <n v="8550"/>
    <x v="4251"/>
    <x v="1"/>
    <x v="861"/>
    <d v="2012-09-12T00:00:00"/>
    <s v="First Class"/>
    <x v="334"/>
    <s v="George Bell"/>
    <x v="1"/>
    <s v="United States"/>
    <s v="Aurora"/>
    <x v="22"/>
    <n v="80013"/>
    <x v="1"/>
    <s v="FUR-FU-10000073"/>
    <x v="0"/>
    <x v="5"/>
    <s v="Deflect-O Glasstique Clear Desk Accessories"/>
    <n v="24.64"/>
    <n v="4"/>
    <n v="0.2"/>
    <n v="4.0039999999999978"/>
  </r>
  <r>
    <n v="8551"/>
    <x v="4252"/>
    <x v="1"/>
    <x v="789"/>
    <d v="2012-07-24T00:00:00"/>
    <s v="Standard Class"/>
    <x v="146"/>
    <s v="Victoria Brennan"/>
    <x v="1"/>
    <s v="United States"/>
    <s v="Houston"/>
    <x v="5"/>
    <n v="77041"/>
    <x v="2"/>
    <s v="OFF-LA-10002368"/>
    <x v="1"/>
    <x v="2"/>
    <s v="Avery 479"/>
    <n v="6.2640000000000002"/>
    <n v="3"/>
    <n v="0.2"/>
    <n v="2.0358000000000001"/>
  </r>
  <r>
    <n v="8552"/>
    <x v="4252"/>
    <x v="1"/>
    <x v="789"/>
    <d v="2012-07-24T00:00:00"/>
    <s v="Standard Class"/>
    <x v="146"/>
    <s v="Victoria Brennan"/>
    <x v="1"/>
    <s v="United States"/>
    <s v="Houston"/>
    <x v="5"/>
    <n v="77041"/>
    <x v="2"/>
    <s v="OFF-FA-10004248"/>
    <x v="1"/>
    <x v="13"/>
    <s v="Advantus T-Pin Paper Clips"/>
    <n v="14.432"/>
    <n v="4"/>
    <n v="0.2"/>
    <n v="3.4276000000000004"/>
  </r>
  <r>
    <n v="8553"/>
    <x v="4253"/>
    <x v="2"/>
    <x v="992"/>
    <d v="2011-06-03T00:00:00"/>
    <s v="Standard Class"/>
    <x v="466"/>
    <s v="Mark Cousins"/>
    <x v="1"/>
    <s v="United States"/>
    <s v="Chicago"/>
    <x v="10"/>
    <n v="60623"/>
    <x v="2"/>
    <s v="TEC-CO-10004202"/>
    <x v="2"/>
    <x v="16"/>
    <s v="Brother DCP1000 Digital 3 in 1 Multifunction Machine"/>
    <n v="719.97600000000011"/>
    <n v="3"/>
    <n v="0.2"/>
    <n v="134.99549999999999"/>
  </r>
  <r>
    <n v="8554"/>
    <x v="4254"/>
    <x v="3"/>
    <x v="38"/>
    <d v="2014-11-21T00:00:00"/>
    <s v="Standard Class"/>
    <x v="90"/>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x v="400"/>
    <s v="Paul MacIntyre"/>
    <x v="0"/>
    <s v="United States"/>
    <s v="Springfield"/>
    <x v="17"/>
    <n v="22153"/>
    <x v="0"/>
    <s v="FUR-TA-10002530"/>
    <x v="0"/>
    <x v="3"/>
    <s v="Iceberg OfficeWorks 42&quot; Round Tables"/>
    <n v="1056.8599999999999"/>
    <n v="7"/>
    <n v="0"/>
    <n v="158.52899999999994"/>
  </r>
  <r>
    <n v="8556"/>
    <x v="4256"/>
    <x v="1"/>
    <x v="204"/>
    <d v="2012-03-22T00:00:00"/>
    <s v="Same Day"/>
    <x v="290"/>
    <s v="Debra Catini"/>
    <x v="0"/>
    <s v="United States"/>
    <s v="Plantation"/>
    <x v="2"/>
    <n v="33317"/>
    <x v="0"/>
    <s v="TEC-AC-10002567"/>
    <x v="2"/>
    <x v="11"/>
    <s v="Logitech G602 Wireless Gaming Mouse"/>
    <n v="447.94399999999996"/>
    <n v="7"/>
    <n v="0.2"/>
    <n v="89.588799999999992"/>
  </r>
  <r>
    <n v="8557"/>
    <x v="4256"/>
    <x v="1"/>
    <x v="204"/>
    <d v="2012-03-22T00:00:00"/>
    <s v="Same Day"/>
    <x v="290"/>
    <s v="Debra Catini"/>
    <x v="0"/>
    <s v="United States"/>
    <s v="Plantation"/>
    <x v="2"/>
    <n v="33317"/>
    <x v="0"/>
    <s v="OFF-ST-10002182"/>
    <x v="1"/>
    <x v="4"/>
    <s v="Iris 3-Drawer Stacking Bin, Black"/>
    <n v="150.40799999999999"/>
    <n v="9"/>
    <n v="0.2"/>
    <n v="-33.841799999999999"/>
  </r>
  <r>
    <n v="8558"/>
    <x v="4257"/>
    <x v="0"/>
    <x v="443"/>
    <d v="2013-12-27T00:00:00"/>
    <s v="Second Class"/>
    <x v="156"/>
    <s v="Laura Armstrong"/>
    <x v="1"/>
    <s v="United States"/>
    <s v="Houston"/>
    <x v="5"/>
    <n v="77041"/>
    <x v="2"/>
    <s v="TEC-PH-10004539"/>
    <x v="2"/>
    <x v="7"/>
    <s v="Wireless Extenders zBoost YX545 SOHO Signal Booster"/>
    <n v="453.57600000000002"/>
    <n v="3"/>
    <n v="0.2"/>
    <n v="39.687899999999985"/>
  </r>
  <r>
    <n v="8559"/>
    <x v="4257"/>
    <x v="0"/>
    <x v="443"/>
    <d v="2013-12-27T00:00:00"/>
    <s v="Second Class"/>
    <x v="156"/>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x v="156"/>
    <s v="Laura Armstrong"/>
    <x v="1"/>
    <s v="United States"/>
    <s v="Houston"/>
    <x v="5"/>
    <n v="77041"/>
    <x v="2"/>
    <s v="TEC-PH-10004345"/>
    <x v="2"/>
    <x v="7"/>
    <s v="Cisco SPA 502G IP Phone"/>
    <n v="287.88"/>
    <n v="3"/>
    <n v="0.2"/>
    <n v="35.984999999999999"/>
  </r>
  <r>
    <n v="8561"/>
    <x v="4257"/>
    <x v="0"/>
    <x v="443"/>
    <d v="2013-12-27T00:00:00"/>
    <s v="Second Class"/>
    <x v="156"/>
    <s v="Laura Armstrong"/>
    <x v="1"/>
    <s v="United States"/>
    <s v="Houston"/>
    <x v="5"/>
    <n v="77041"/>
    <x v="2"/>
    <s v="TEC-PH-10004912"/>
    <x v="2"/>
    <x v="7"/>
    <s v="Cisco SPA112 2 Port Phone Adapter"/>
    <n v="131.88000000000002"/>
    <n v="3"/>
    <n v="0.2"/>
    <n v="14.836499999999987"/>
  </r>
  <r>
    <n v="8562"/>
    <x v="4257"/>
    <x v="0"/>
    <x v="443"/>
    <d v="2013-12-27T00:00:00"/>
    <s v="Second Class"/>
    <x v="156"/>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x v="249"/>
    <s v="Denny Joy"/>
    <x v="1"/>
    <s v="United States"/>
    <s v="Milwaukee"/>
    <x v="6"/>
    <n v="53209"/>
    <x v="2"/>
    <s v="FUR-CH-10000847"/>
    <x v="0"/>
    <x v="1"/>
    <s v="Global Executive Mid-Back Manager's Chair"/>
    <n v="1454.9"/>
    <n v="5"/>
    <n v="0"/>
    <n v="378.274"/>
  </r>
  <r>
    <n v="8564"/>
    <x v="4259"/>
    <x v="3"/>
    <x v="504"/>
    <d v="2014-05-05T00:00:00"/>
    <s v="Standard Class"/>
    <x v="414"/>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x v="414"/>
    <s v="Mick Hernandez"/>
    <x v="2"/>
    <s v="United States"/>
    <s v="Sanford"/>
    <x v="2"/>
    <n v="32771"/>
    <x v="0"/>
    <s v="FUR-FU-10000747"/>
    <x v="0"/>
    <x v="5"/>
    <s v="Tenex B1-RE Series Chair Mats for Low Pile Carpets"/>
    <n v="220.70400000000001"/>
    <n v="6"/>
    <n v="0.2"/>
    <n v="-8.2764000000000379"/>
  </r>
  <r>
    <n v="8566"/>
    <x v="4260"/>
    <x v="0"/>
    <x v="1019"/>
    <d v="2013-11-19T00:00:00"/>
    <s v="First Class"/>
    <x v="767"/>
    <s v="Barry Gonzalez"/>
    <x v="0"/>
    <s v="United States"/>
    <s v="The Colony"/>
    <x v="5"/>
    <n v="75056"/>
    <x v="2"/>
    <s v="TEC-PH-10002350"/>
    <x v="2"/>
    <x v="7"/>
    <s v="Apple EarPods with Remote and Mic"/>
    <n v="67.176000000000002"/>
    <n v="3"/>
    <n v="0.2"/>
    <n v="6.7175999999999974"/>
  </r>
  <r>
    <n v="8567"/>
    <x v="4260"/>
    <x v="0"/>
    <x v="1019"/>
    <d v="2013-11-19T00:00:00"/>
    <s v="First Class"/>
    <x v="767"/>
    <s v="Barry Gonzalez"/>
    <x v="0"/>
    <s v="United States"/>
    <s v="The Colony"/>
    <x v="5"/>
    <n v="75056"/>
    <x v="2"/>
    <s v="OFF-PA-10000697"/>
    <x v="1"/>
    <x v="10"/>
    <s v="TOPS Voice Message Log Book, Flash Format"/>
    <n v="15.231999999999999"/>
    <n v="4"/>
    <n v="0.2"/>
    <n v="5.5215999999999994"/>
  </r>
  <r>
    <n v="8568"/>
    <x v="4261"/>
    <x v="0"/>
    <x v="338"/>
    <d v="2013-11-13T00:00:00"/>
    <s v="First Class"/>
    <x v="277"/>
    <s v="Seth Vernon"/>
    <x v="0"/>
    <s v="United States"/>
    <s v="Troy"/>
    <x v="24"/>
    <n v="45373"/>
    <x v="3"/>
    <s v="OFF-PA-10002787"/>
    <x v="1"/>
    <x v="10"/>
    <s v="Xerox 227"/>
    <n v="31.104000000000006"/>
    <n v="6"/>
    <n v="0.2"/>
    <n v="10.8864"/>
  </r>
  <r>
    <n v="8569"/>
    <x v="4262"/>
    <x v="0"/>
    <x v="409"/>
    <d v="2013-12-13T00:00:00"/>
    <s v="Standard Class"/>
    <x v="317"/>
    <s v="Dave Poirier"/>
    <x v="1"/>
    <s v="United States"/>
    <s v="Hempstead"/>
    <x v="15"/>
    <n v="11550"/>
    <x v="3"/>
    <s v="OFF-BI-10004318"/>
    <x v="1"/>
    <x v="8"/>
    <s v="Ibico EB-19 Dual Function Manual Binding System"/>
    <n v="968.74400000000014"/>
    <n v="7"/>
    <n v="0.2"/>
    <n v="314.84180000000003"/>
  </r>
  <r>
    <n v="8570"/>
    <x v="4262"/>
    <x v="0"/>
    <x v="409"/>
    <d v="2013-12-13T00:00:00"/>
    <s v="Standard Class"/>
    <x v="317"/>
    <s v="Dave Poirier"/>
    <x v="1"/>
    <s v="United States"/>
    <s v="Hempstead"/>
    <x v="15"/>
    <n v="11550"/>
    <x v="3"/>
    <s v="OFF-BI-10001721"/>
    <x v="1"/>
    <x v="8"/>
    <s v="Trimflex Flexible Post Binders"/>
    <n v="222.35199999999998"/>
    <n v="13"/>
    <n v="0.2"/>
    <n v="77.823200000000014"/>
  </r>
  <r>
    <n v="8571"/>
    <x v="4262"/>
    <x v="0"/>
    <x v="409"/>
    <d v="2013-12-13T00:00:00"/>
    <s v="Standard Class"/>
    <x v="317"/>
    <s v="Dave Poirier"/>
    <x v="1"/>
    <s v="United States"/>
    <s v="Hempstead"/>
    <x v="15"/>
    <n v="11550"/>
    <x v="3"/>
    <s v="TEC-CO-10004202"/>
    <x v="2"/>
    <x v="16"/>
    <s v="Brother DCP1000 Digital 3 in 1 Multifunction Machine"/>
    <n v="479.98400000000004"/>
    <n v="2"/>
    <n v="0.2"/>
    <n v="89.996999999999986"/>
  </r>
  <r>
    <n v="8572"/>
    <x v="4263"/>
    <x v="0"/>
    <x v="1015"/>
    <d v="2013-04-04T00:00:00"/>
    <s v="Same Day"/>
    <x v="256"/>
    <s v="Steven Roelle"/>
    <x v="2"/>
    <s v="United States"/>
    <s v="Dallas"/>
    <x v="5"/>
    <n v="75081"/>
    <x v="2"/>
    <s v="OFF-PA-10003893"/>
    <x v="1"/>
    <x v="10"/>
    <s v="Xerox 1962"/>
    <n v="10.272000000000002"/>
    <n v="3"/>
    <n v="0.2"/>
    <n v="3.2099999999999982"/>
  </r>
  <r>
    <n v="8573"/>
    <x v="4264"/>
    <x v="2"/>
    <x v="683"/>
    <d v="2011-12-02T00:00:00"/>
    <s v="Standard Class"/>
    <x v="537"/>
    <s v="Brian Thompson"/>
    <x v="0"/>
    <s v="United States"/>
    <s v="Houston"/>
    <x v="5"/>
    <n v="77041"/>
    <x v="2"/>
    <s v="TEC-MA-10004679"/>
    <x v="2"/>
    <x v="15"/>
    <s v="StarTech.com 10/100 VDSL2 Ethernet Extender Kit"/>
    <n v="998.84999999999991"/>
    <n v="5"/>
    <n v="0.4"/>
    <n v="-199.7700000000001"/>
  </r>
  <r>
    <n v="8574"/>
    <x v="4265"/>
    <x v="1"/>
    <x v="1182"/>
    <d v="2012-10-22T00:00:00"/>
    <s v="First Class"/>
    <x v="474"/>
    <s v="Maxwell Schwartz"/>
    <x v="0"/>
    <s v="United States"/>
    <s v="New York City"/>
    <x v="15"/>
    <n v="10035"/>
    <x v="3"/>
    <s v="OFF-PA-10000249"/>
    <x v="1"/>
    <x v="10"/>
    <s v="Staples"/>
    <n v="24.56"/>
    <n v="2"/>
    <n v="0"/>
    <n v="11.543199999999999"/>
  </r>
  <r>
    <n v="8575"/>
    <x v="4266"/>
    <x v="2"/>
    <x v="111"/>
    <d v="2011-09-19T00:00:00"/>
    <s v="Same Day"/>
    <x v="82"/>
    <s v="Jim Kriz"/>
    <x v="2"/>
    <s v="United States"/>
    <s v="San Francisco"/>
    <x v="1"/>
    <n v="94110"/>
    <x v="1"/>
    <s v="OFF-FA-10000053"/>
    <x v="1"/>
    <x v="13"/>
    <s v="Revere Boxed Rubber Bands by Revere"/>
    <n v="5.67"/>
    <n v="3"/>
    <n v="0"/>
    <n v="0.11340000000000017"/>
  </r>
  <r>
    <n v="8576"/>
    <x v="4267"/>
    <x v="3"/>
    <x v="151"/>
    <d v="2014-08-31T00:00:00"/>
    <s v="Second Class"/>
    <x v="461"/>
    <s v="Shui Tom"/>
    <x v="0"/>
    <s v="United States"/>
    <s v="Port Saint Lucie"/>
    <x v="2"/>
    <n v="34952"/>
    <x v="0"/>
    <s v="OFF-AP-10000804"/>
    <x v="1"/>
    <x v="9"/>
    <s v="Hoover Portapower Portable Vacuum"/>
    <n v="14.336000000000002"/>
    <n v="4"/>
    <n v="0.2"/>
    <n v="0.89599999999999991"/>
  </r>
  <r>
    <n v="8577"/>
    <x v="4268"/>
    <x v="3"/>
    <x v="445"/>
    <d v="2014-07-05T00:00:00"/>
    <s v="First Class"/>
    <x v="700"/>
    <s v="Tony Sayre"/>
    <x v="0"/>
    <s v="United States"/>
    <s v="Concord"/>
    <x v="38"/>
    <n v="3301"/>
    <x v="3"/>
    <s v="FUR-FU-10004188"/>
    <x v="0"/>
    <x v="5"/>
    <s v="Luxo Professional Combination Clamp-On Lamps"/>
    <n v="102.3"/>
    <n v="1"/>
    <n v="0"/>
    <n v="26.597999999999999"/>
  </r>
  <r>
    <n v="8578"/>
    <x v="4269"/>
    <x v="3"/>
    <x v="66"/>
    <d v="2014-12-27T00:00:00"/>
    <s v="Standard Class"/>
    <x v="496"/>
    <s v="Charlotte Melton"/>
    <x v="0"/>
    <s v="United States"/>
    <s v="Rochester"/>
    <x v="11"/>
    <n v="55901"/>
    <x v="2"/>
    <s v="FUR-TA-10004915"/>
    <x v="0"/>
    <x v="3"/>
    <s v="Office Impressions End Table, 20-1/2&quot;H x 24&quot;W x 20&quot;D"/>
    <n v="607.52"/>
    <n v="2"/>
    <n v="0"/>
    <n v="97.203200000000038"/>
  </r>
  <r>
    <n v="8579"/>
    <x v="4269"/>
    <x v="3"/>
    <x v="66"/>
    <d v="2014-12-27T00:00:00"/>
    <s v="Standard Class"/>
    <x v="496"/>
    <s v="Charlotte Melton"/>
    <x v="0"/>
    <s v="United States"/>
    <s v="Rochester"/>
    <x v="11"/>
    <n v="55901"/>
    <x v="2"/>
    <s v="OFF-ST-10001228"/>
    <x v="1"/>
    <x v="4"/>
    <s v="Personal File Boxes with Fold-Down Carry Handle"/>
    <n v="31.16"/>
    <n v="2"/>
    <n v="0"/>
    <n v="7.7899999999999991"/>
  </r>
  <r>
    <n v="8580"/>
    <x v="4270"/>
    <x v="0"/>
    <x v="797"/>
    <d v="2014-01-03T00:00:00"/>
    <s v="Standard Class"/>
    <x v="527"/>
    <s v="Joni Wasserman"/>
    <x v="0"/>
    <s v="United States"/>
    <s v="Louisville"/>
    <x v="0"/>
    <n v="40214"/>
    <x v="0"/>
    <s v="OFF-LA-10002368"/>
    <x v="1"/>
    <x v="2"/>
    <s v="Avery 479"/>
    <n v="2.61"/>
    <n v="1"/>
    <n v="0"/>
    <n v="1.2005999999999999"/>
  </r>
  <r>
    <n v="8581"/>
    <x v="4271"/>
    <x v="2"/>
    <x v="671"/>
    <d v="2011-05-22T00:00:00"/>
    <s v="Second Class"/>
    <x v="565"/>
    <s v="Matt Collister"/>
    <x v="1"/>
    <s v="United States"/>
    <s v="San Marcos"/>
    <x v="5"/>
    <n v="78666"/>
    <x v="2"/>
    <s v="FUR-FU-10003489"/>
    <x v="0"/>
    <x v="5"/>
    <s v="Contemporary Borderless Frame"/>
    <n v="10.332000000000001"/>
    <n v="3"/>
    <n v="0.6"/>
    <n v="-5.9408999999999992"/>
  </r>
  <r>
    <n v="8582"/>
    <x v="4271"/>
    <x v="2"/>
    <x v="671"/>
    <d v="2011-05-22T00:00:00"/>
    <s v="Second Class"/>
    <x v="565"/>
    <s v="Matt Collister"/>
    <x v="1"/>
    <s v="United States"/>
    <s v="San Marcos"/>
    <x v="5"/>
    <n v="78666"/>
    <x v="2"/>
    <s v="OFF-PA-10000289"/>
    <x v="1"/>
    <x v="10"/>
    <s v="Xerox 213"/>
    <n v="10.368000000000002"/>
    <n v="2"/>
    <n v="0.2"/>
    <n v="3.6288"/>
  </r>
  <r>
    <n v="8583"/>
    <x v="4271"/>
    <x v="2"/>
    <x v="671"/>
    <d v="2011-05-22T00:00:00"/>
    <s v="Second Class"/>
    <x v="565"/>
    <s v="Matt Collister"/>
    <x v="1"/>
    <s v="United States"/>
    <s v="San Marcos"/>
    <x v="5"/>
    <n v="78666"/>
    <x v="2"/>
    <s v="TEC-AC-10004227"/>
    <x v="2"/>
    <x v="11"/>
    <s v="SanDisk Ultra 16 GB MicroSDHC Class 10 Memory Card"/>
    <n v="20.784000000000002"/>
    <n v="2"/>
    <n v="0.2"/>
    <n v="-3.6372000000000027"/>
  </r>
  <r>
    <n v="8584"/>
    <x v="4271"/>
    <x v="2"/>
    <x v="671"/>
    <d v="2011-05-22T00:00:00"/>
    <s v="Second Class"/>
    <x v="565"/>
    <s v="Matt Collister"/>
    <x v="1"/>
    <s v="United States"/>
    <s v="San Marcos"/>
    <x v="5"/>
    <n v="78666"/>
    <x v="2"/>
    <s v="OFF-ST-10000636"/>
    <x v="1"/>
    <x v="4"/>
    <s v="Rogers Profile Extra Capacity Storage Tub"/>
    <n v="66.959999999999994"/>
    <n v="5"/>
    <n v="0.2"/>
    <n v="-13.392000000000003"/>
  </r>
  <r>
    <n v="8585"/>
    <x v="4272"/>
    <x v="2"/>
    <x v="519"/>
    <d v="2011-02-09T00:00:00"/>
    <s v="Second Class"/>
    <x v="775"/>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x v="742"/>
    <s v="Roger Demir"/>
    <x v="0"/>
    <s v="United States"/>
    <s v="Philadelphia"/>
    <x v="9"/>
    <n v="19134"/>
    <x v="3"/>
    <s v="OFF-BI-10001116"/>
    <x v="1"/>
    <x v="8"/>
    <s v="Wilson Jones 1&quot; Hanging DublLock Ring Binders"/>
    <n v="11.088000000000003"/>
    <n v="7"/>
    <n v="0.7"/>
    <n v="-8.1311999999999998"/>
  </r>
  <r>
    <n v="8587"/>
    <x v="4274"/>
    <x v="3"/>
    <x v="497"/>
    <d v="2014-07-19T00:00:00"/>
    <s v="Standard Class"/>
    <x v="208"/>
    <s v="Karen Bern"/>
    <x v="1"/>
    <s v="United States"/>
    <s v="Los Angeles"/>
    <x v="1"/>
    <n v="90049"/>
    <x v="1"/>
    <s v="TEC-AC-10003832"/>
    <x v="2"/>
    <x v="11"/>
    <s v="Logitech P710e Mobile Speakerphone"/>
    <n v="1287.45"/>
    <n v="5"/>
    <n v="0"/>
    <n v="244.61549999999988"/>
  </r>
  <r>
    <n v="8588"/>
    <x v="4274"/>
    <x v="3"/>
    <x v="497"/>
    <d v="2014-07-19T00:00:00"/>
    <s v="Standard Class"/>
    <x v="208"/>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x v="712"/>
    <s v="Fred Chung"/>
    <x v="1"/>
    <s v="United States"/>
    <s v="Philadelphia"/>
    <x v="9"/>
    <n v="19140"/>
    <x v="3"/>
    <s v="OFF-ST-10002583"/>
    <x v="1"/>
    <x v="4"/>
    <s v="Fellowes Neat Ideas Storage Cubes"/>
    <n v="51.967999999999996"/>
    <n v="2"/>
    <n v="0.2"/>
    <n v="-10.393600000000001"/>
  </r>
  <r>
    <n v="8590"/>
    <x v="4276"/>
    <x v="3"/>
    <x v="926"/>
    <d v="2014-02-02T00:00:00"/>
    <s v="First Class"/>
    <x v="42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x v="92"/>
    <s v="Fred Hopkins"/>
    <x v="1"/>
    <s v="United States"/>
    <s v="Hempstead"/>
    <x v="15"/>
    <n v="11550"/>
    <x v="3"/>
    <s v="OFF-EN-10004846"/>
    <x v="1"/>
    <x v="12"/>
    <s v="Letter or Legal Size Expandable Poly String Tie Envelopes"/>
    <n v="7.98"/>
    <n v="3"/>
    <n v="0"/>
    <n v="3.9102000000000006"/>
  </r>
  <r>
    <n v="8592"/>
    <x v="4278"/>
    <x v="3"/>
    <x v="756"/>
    <d v="2014-04-27T00:00:00"/>
    <s v="First Class"/>
    <x v="2"/>
    <s v="Sean O'Donnell"/>
    <x v="0"/>
    <s v="United States"/>
    <s v="Greeley"/>
    <x v="22"/>
    <n v="80634"/>
    <x v="1"/>
    <s v="OFF-EN-10003134"/>
    <x v="1"/>
    <x v="12"/>
    <s v="Staples"/>
    <n v="18.687999999999999"/>
    <n v="2"/>
    <n v="0.2"/>
    <n v="7.008"/>
  </r>
  <r>
    <n v="8593"/>
    <x v="4278"/>
    <x v="3"/>
    <x v="756"/>
    <d v="2014-04-27T00:00:00"/>
    <s v="First Class"/>
    <x v="2"/>
    <s v="Sean O'Donnell"/>
    <x v="0"/>
    <s v="United States"/>
    <s v="Greeley"/>
    <x v="22"/>
    <n v="80634"/>
    <x v="1"/>
    <s v="FUR-FU-10001025"/>
    <x v="0"/>
    <x v="5"/>
    <s v="Eldon Imàge Series Desk Accessories, Clear"/>
    <n v="11.664000000000001"/>
    <n v="3"/>
    <n v="0.2"/>
    <n v="3.3534000000000006"/>
  </r>
  <r>
    <n v="8594"/>
    <x v="4279"/>
    <x v="3"/>
    <x v="45"/>
    <d v="2014-11-14T00:00:00"/>
    <s v="Standard Class"/>
    <x v="327"/>
    <s v="Peter McVee"/>
    <x v="2"/>
    <s v="United States"/>
    <s v="Jacksonville"/>
    <x v="2"/>
    <n v="32216"/>
    <x v="0"/>
    <s v="TEC-AC-10002567"/>
    <x v="2"/>
    <x v="11"/>
    <s v="Logitech G602 Wireless Gaming Mouse"/>
    <n v="191.976"/>
    <n v="3"/>
    <n v="0.2"/>
    <n v="38.395199999999988"/>
  </r>
  <r>
    <n v="8595"/>
    <x v="4279"/>
    <x v="3"/>
    <x v="45"/>
    <d v="2014-11-14T00:00:00"/>
    <s v="Standard Class"/>
    <x v="327"/>
    <s v="Peter McVee"/>
    <x v="2"/>
    <s v="United States"/>
    <s v="Jacksonville"/>
    <x v="2"/>
    <n v="32216"/>
    <x v="0"/>
    <s v="TEC-PH-10004094"/>
    <x v="2"/>
    <x v="7"/>
    <s v="Motorola L703CM"/>
    <n v="499.16800000000006"/>
    <n v="4"/>
    <n v="0.2"/>
    <n v="31.197999999999993"/>
  </r>
  <r>
    <n v="8596"/>
    <x v="4280"/>
    <x v="2"/>
    <x v="952"/>
    <d v="2011-05-07T00:00:00"/>
    <s v="First Class"/>
    <x v="241"/>
    <s v="Giulietta Dortch"/>
    <x v="1"/>
    <s v="United States"/>
    <s v="Arlington"/>
    <x v="17"/>
    <n v="22204"/>
    <x v="0"/>
    <s v="OFF-BI-10004364"/>
    <x v="1"/>
    <x v="8"/>
    <s v="Storex Dura Pro Binders"/>
    <n v="11.88"/>
    <n v="2"/>
    <n v="0"/>
    <n v="5.3460000000000001"/>
  </r>
  <r>
    <n v="8597"/>
    <x v="4280"/>
    <x v="2"/>
    <x v="952"/>
    <d v="2011-05-07T00:00:00"/>
    <s v="First Class"/>
    <x v="241"/>
    <s v="Giulietta Dortch"/>
    <x v="1"/>
    <s v="United States"/>
    <s v="Arlington"/>
    <x v="17"/>
    <n v="22204"/>
    <x v="0"/>
    <s v="OFF-PA-10000474"/>
    <x v="1"/>
    <x v="10"/>
    <s v="Staples"/>
    <n v="35.44"/>
    <n v="1"/>
    <n v="0"/>
    <n v="16.656799999999997"/>
  </r>
  <r>
    <n v="8598"/>
    <x v="4281"/>
    <x v="0"/>
    <x v="189"/>
    <d v="2013-11-01T00:00:00"/>
    <s v="Standard Class"/>
    <x v="50"/>
    <s v="Pete Armstrong"/>
    <x v="2"/>
    <s v="United States"/>
    <s v="San Francisco"/>
    <x v="1"/>
    <n v="94122"/>
    <x v="1"/>
    <s v="OFF-BI-10004308"/>
    <x v="1"/>
    <x v="8"/>
    <s v="Avery Legal 4-Ring Binder"/>
    <n v="67.13600000000001"/>
    <n v="4"/>
    <n v="0.2"/>
    <n v="25.175999999999998"/>
  </r>
  <r>
    <n v="8599"/>
    <x v="4282"/>
    <x v="2"/>
    <x v="35"/>
    <d v="2011-12-01T00:00:00"/>
    <s v="Standard Class"/>
    <x v="624"/>
    <s v="Luke Schmidt"/>
    <x v="1"/>
    <s v="United States"/>
    <s v="Fresno"/>
    <x v="1"/>
    <n v="93727"/>
    <x v="1"/>
    <s v="OFF-BI-10002012"/>
    <x v="1"/>
    <x v="8"/>
    <s v="Wilson Jones Easy Flow II Sheet Lifters"/>
    <n v="4.32"/>
    <n v="3"/>
    <n v="0.2"/>
    <n v="1.512"/>
  </r>
  <r>
    <n v="8600"/>
    <x v="4282"/>
    <x v="2"/>
    <x v="35"/>
    <d v="2011-12-01T00:00:00"/>
    <s v="Standard Class"/>
    <x v="624"/>
    <s v="Luke Schmidt"/>
    <x v="1"/>
    <s v="United States"/>
    <s v="Fresno"/>
    <x v="1"/>
    <n v="93727"/>
    <x v="1"/>
    <s v="OFF-PA-10002586"/>
    <x v="1"/>
    <x v="10"/>
    <s v="Xerox 1970"/>
    <n v="14.940000000000001"/>
    <n v="3"/>
    <n v="0"/>
    <n v="7.0218000000000007"/>
  </r>
  <r>
    <n v="8601"/>
    <x v="4282"/>
    <x v="2"/>
    <x v="35"/>
    <d v="2011-12-01T00:00:00"/>
    <s v="Standard Class"/>
    <x v="624"/>
    <s v="Luke Schmidt"/>
    <x v="1"/>
    <s v="United States"/>
    <s v="Fresno"/>
    <x v="1"/>
    <n v="93727"/>
    <x v="1"/>
    <s v="OFF-AP-10000692"/>
    <x v="1"/>
    <x v="9"/>
    <s v="Fellowes Mighty 8 Compact Surge Protector"/>
    <n v="40.54"/>
    <n v="2"/>
    <n v="0"/>
    <n v="11.351200000000002"/>
  </r>
  <r>
    <n v="8602"/>
    <x v="4282"/>
    <x v="2"/>
    <x v="35"/>
    <d v="2011-12-01T00:00:00"/>
    <s v="Standard Class"/>
    <x v="624"/>
    <s v="Luke Schmidt"/>
    <x v="1"/>
    <s v="United States"/>
    <s v="Fresno"/>
    <x v="1"/>
    <n v="93727"/>
    <x v="1"/>
    <s v="OFF-BI-10001553"/>
    <x v="1"/>
    <x v="8"/>
    <s v="SpineVue Locking Slant-D Ring Binders by Cardinal"/>
    <n v="7.3120000000000012"/>
    <n v="1"/>
    <n v="0.2"/>
    <n v="2.5591999999999997"/>
  </r>
  <r>
    <n v="8603"/>
    <x v="4283"/>
    <x v="2"/>
    <x v="520"/>
    <d v="2011-12-31T00:00:00"/>
    <s v="Same Day"/>
    <x v="311"/>
    <s v="James Lanier"/>
    <x v="2"/>
    <s v="United States"/>
    <s v="Reno"/>
    <x v="33"/>
    <n v="89502"/>
    <x v="1"/>
    <s v="TEC-PH-10004908"/>
    <x v="2"/>
    <x v="7"/>
    <s v="Panasonic KX TS3282W Corded phone"/>
    <n v="475.94400000000002"/>
    <n v="7"/>
    <n v="0.2"/>
    <n v="59.492999999999952"/>
  </r>
  <r>
    <n v="8604"/>
    <x v="4284"/>
    <x v="0"/>
    <x v="835"/>
    <d v="2013-01-08T00:00:00"/>
    <s v="Standard Class"/>
    <x v="119"/>
    <s v="Christine Abelman"/>
    <x v="1"/>
    <s v="United States"/>
    <s v="San Antonio"/>
    <x v="5"/>
    <n v="78207"/>
    <x v="2"/>
    <s v="TEC-AC-10002217"/>
    <x v="2"/>
    <x v="11"/>
    <s v="Imation Clip USB flash drive - 8 GB"/>
    <n v="30.080000000000002"/>
    <n v="2"/>
    <n v="0.2"/>
    <n v="-5.2640000000000002"/>
  </r>
  <r>
    <n v="8605"/>
    <x v="4284"/>
    <x v="0"/>
    <x v="835"/>
    <d v="2013-01-08T00:00:00"/>
    <s v="Standard Class"/>
    <x v="119"/>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x v="119"/>
    <s v="Christine Abelman"/>
    <x v="1"/>
    <s v="United States"/>
    <s v="San Antonio"/>
    <x v="5"/>
    <n v="78207"/>
    <x v="2"/>
    <s v="TEC-PH-10002890"/>
    <x v="2"/>
    <x v="7"/>
    <s v="AT&amp;T 17929 Lendline Telephone"/>
    <n v="180.96"/>
    <n v="5"/>
    <n v="0.2"/>
    <n v="13.571999999999996"/>
  </r>
  <r>
    <n v="8607"/>
    <x v="4285"/>
    <x v="3"/>
    <x v="238"/>
    <d v="2014-08-23T00:00:00"/>
    <s v="Standard Class"/>
    <x v="380"/>
    <s v="Charles McCrossin"/>
    <x v="0"/>
    <s v="United States"/>
    <s v="New Bedford"/>
    <x v="31"/>
    <n v="2740"/>
    <x v="3"/>
    <s v="TEC-AC-10003614"/>
    <x v="2"/>
    <x v="11"/>
    <s v="Verbatim 25 GB 6x Blu-ray Single Layer Recordable Disc, 10/Pack"/>
    <n v="23.18"/>
    <n v="2"/>
    <n v="0"/>
    <n v="7.6493999999999982"/>
  </r>
  <r>
    <n v="8608"/>
    <x v="4286"/>
    <x v="2"/>
    <x v="611"/>
    <d v="2011-06-09T00:00:00"/>
    <s v="Standard Class"/>
    <x v="590"/>
    <s v="Bobby Trafton"/>
    <x v="0"/>
    <s v="United States"/>
    <s v="New York City"/>
    <x v="15"/>
    <n v="10035"/>
    <x v="3"/>
    <s v="FUR-FU-10002878"/>
    <x v="0"/>
    <x v="5"/>
    <s v="Seth Thomas 14&quot; Day/Date Wall Clock"/>
    <n v="56.96"/>
    <n v="2"/>
    <n v="0"/>
    <n v="21.075200000000002"/>
  </r>
  <r>
    <n v="8609"/>
    <x v="4286"/>
    <x v="2"/>
    <x v="611"/>
    <d v="2011-06-09T00:00:00"/>
    <s v="Standard Class"/>
    <x v="59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x v="590"/>
    <s v="Bobby Trafton"/>
    <x v="0"/>
    <s v="United States"/>
    <s v="New York City"/>
    <x v="15"/>
    <n v="10035"/>
    <x v="3"/>
    <s v="FUR-BO-10003272"/>
    <x v="0"/>
    <x v="0"/>
    <s v="O'Sullivan Living Dimensions 5-Shelf Bookcases"/>
    <n v="353.56799999999998"/>
    <n v="2"/>
    <n v="0.2"/>
    <n v="-44.196000000000026"/>
  </r>
  <r>
    <n v="8611"/>
    <x v="4286"/>
    <x v="2"/>
    <x v="611"/>
    <d v="2011-06-09T00:00:00"/>
    <s v="Standard Class"/>
    <x v="590"/>
    <s v="Bobby Trafton"/>
    <x v="0"/>
    <s v="United States"/>
    <s v="New York City"/>
    <x v="15"/>
    <n v="10035"/>
    <x v="3"/>
    <s v="FUR-FU-10002191"/>
    <x v="0"/>
    <x v="5"/>
    <s v="G.E. Halogen Desk Lamp Bulbs"/>
    <n v="13.96"/>
    <n v="2"/>
    <n v="0"/>
    <n v="6.7008000000000001"/>
  </r>
  <r>
    <n v="8612"/>
    <x v="4287"/>
    <x v="3"/>
    <x v="38"/>
    <d v="2014-11-18T00:00:00"/>
    <s v="Second Class"/>
    <x v="339"/>
    <s v="Sanjit Engle"/>
    <x v="0"/>
    <s v="United States"/>
    <s v="Oxnard"/>
    <x v="1"/>
    <n v="93030"/>
    <x v="1"/>
    <s v="TEC-AC-10000682"/>
    <x v="2"/>
    <x v="11"/>
    <s v="Kensington K72356US Mouse-in-a-Box USB Desktop Mouse"/>
    <n v="82.95"/>
    <n v="5"/>
    <n v="0"/>
    <n v="29.032499999999999"/>
  </r>
  <r>
    <n v="8613"/>
    <x v="4288"/>
    <x v="0"/>
    <x v="1198"/>
    <d v="2013-02-01T00:00:00"/>
    <s v="Second Class"/>
    <x v="428"/>
    <s v="Henry Goldwyn"/>
    <x v="1"/>
    <s v="United States"/>
    <s v="Los Angeles"/>
    <x v="1"/>
    <n v="90036"/>
    <x v="1"/>
    <s v="OFF-AR-10000588"/>
    <x v="1"/>
    <x v="6"/>
    <s v="Newell 345"/>
    <n v="39.68"/>
    <n v="2"/>
    <n v="0"/>
    <n v="10.316800000000001"/>
  </r>
  <r>
    <n v="8614"/>
    <x v="4289"/>
    <x v="0"/>
    <x v="1199"/>
    <d v="2013-11-15T00:00:00"/>
    <s v="Standard Class"/>
    <x v="58"/>
    <s v="Philip Fox"/>
    <x v="0"/>
    <s v="United States"/>
    <s v="Oakland"/>
    <x v="1"/>
    <n v="94601"/>
    <x v="1"/>
    <s v="TEC-AC-10002001"/>
    <x v="2"/>
    <x v="11"/>
    <s v="Logitech Wireless Gaming Headset G930"/>
    <n v="479.97"/>
    <n v="3"/>
    <n v="0"/>
    <n v="177.58890000000002"/>
  </r>
  <r>
    <n v="8615"/>
    <x v="4290"/>
    <x v="0"/>
    <x v="545"/>
    <d v="2013-09-15T00:00:00"/>
    <s v="Standard Class"/>
    <x v="420"/>
    <s v="Bryan Davis"/>
    <x v="0"/>
    <s v="United States"/>
    <s v="Edmonds"/>
    <x v="4"/>
    <n v="98026"/>
    <x v="1"/>
    <s v="OFF-LA-10003720"/>
    <x v="1"/>
    <x v="2"/>
    <s v="Avery 487"/>
    <n v="7.38"/>
    <n v="2"/>
    <n v="0"/>
    <n v="3.4685999999999999"/>
  </r>
  <r>
    <n v="8616"/>
    <x v="4290"/>
    <x v="0"/>
    <x v="545"/>
    <d v="2013-09-15T00:00:00"/>
    <s v="Standard Class"/>
    <x v="420"/>
    <s v="Bryan Davis"/>
    <x v="0"/>
    <s v="United States"/>
    <s v="Edmonds"/>
    <x v="4"/>
    <n v="98026"/>
    <x v="1"/>
    <s v="OFF-BI-10004364"/>
    <x v="1"/>
    <x v="8"/>
    <s v="Storex Dura Pro Binders"/>
    <n v="14.256000000000002"/>
    <n v="3"/>
    <n v="0.2"/>
    <n v="4.4550000000000001"/>
  </r>
  <r>
    <n v="8617"/>
    <x v="4290"/>
    <x v="0"/>
    <x v="545"/>
    <d v="2013-09-15T00:00:00"/>
    <s v="Standard Class"/>
    <x v="420"/>
    <s v="Bryan Davis"/>
    <x v="0"/>
    <s v="United States"/>
    <s v="Edmonds"/>
    <x v="4"/>
    <n v="98026"/>
    <x v="1"/>
    <s v="OFF-PA-10000100"/>
    <x v="1"/>
    <x v="10"/>
    <s v="Xerox 1945"/>
    <n v="81.98"/>
    <n v="2"/>
    <n v="0"/>
    <n v="40.170200000000001"/>
  </r>
  <r>
    <n v="8618"/>
    <x v="4290"/>
    <x v="0"/>
    <x v="545"/>
    <d v="2013-09-15T00:00:00"/>
    <s v="Standard Class"/>
    <x v="420"/>
    <s v="Bryan Davis"/>
    <x v="0"/>
    <s v="United States"/>
    <s v="Edmonds"/>
    <x v="4"/>
    <n v="98026"/>
    <x v="1"/>
    <s v="OFF-BI-10004826"/>
    <x v="1"/>
    <x v="8"/>
    <s v="JM Magazine Binder"/>
    <n v="39.624000000000009"/>
    <n v="3"/>
    <n v="0.2"/>
    <n v="13.868400000000001"/>
  </r>
  <r>
    <n v="8619"/>
    <x v="4291"/>
    <x v="3"/>
    <x v="448"/>
    <d v="2014-03-09T00:00:00"/>
    <s v="Standard Class"/>
    <x v="387"/>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x v="313"/>
    <s v="Eudokia Martin"/>
    <x v="1"/>
    <s v="United States"/>
    <s v="New York City"/>
    <x v="15"/>
    <n v="10024"/>
    <x v="3"/>
    <s v="OFF-ST-10001031"/>
    <x v="1"/>
    <x v="4"/>
    <s v="Adjustable Personal File Tote"/>
    <n v="65.12"/>
    <n v="4"/>
    <n v="0"/>
    <n v="16.931200000000004"/>
  </r>
  <r>
    <n v="8621"/>
    <x v="4293"/>
    <x v="3"/>
    <x v="44"/>
    <d v="2014-11-10T00:00:00"/>
    <s v="Second Class"/>
    <x v="702"/>
    <s v="Liz Carlisle"/>
    <x v="0"/>
    <s v="United States"/>
    <s v="Dallas"/>
    <x v="5"/>
    <n v="75217"/>
    <x v="2"/>
    <s v="FUR-FU-10003878"/>
    <x v="0"/>
    <x v="5"/>
    <s v="Linden 10&quot; Round Wall Clock, Black"/>
    <n v="30.560000000000002"/>
    <n v="5"/>
    <n v="0.6"/>
    <n v="-19.863999999999997"/>
  </r>
  <r>
    <n v="8622"/>
    <x v="4294"/>
    <x v="3"/>
    <x v="726"/>
    <d v="2014-05-19T00:00:00"/>
    <s v="Standard Class"/>
    <x v="395"/>
    <s v="Frank Hawley"/>
    <x v="1"/>
    <s v="United States"/>
    <s v="Franklin"/>
    <x v="18"/>
    <n v="37064"/>
    <x v="0"/>
    <s v="OFF-AP-10000358"/>
    <x v="1"/>
    <x v="9"/>
    <s v="Fellowes Basic Home/Office Series Surge Protectors"/>
    <n v="20.768000000000001"/>
    <n v="2"/>
    <n v="0.2"/>
    <n v="2.3363999999999976"/>
  </r>
  <r>
    <n v="8623"/>
    <x v="4295"/>
    <x v="0"/>
    <x v="581"/>
    <d v="2013-12-02T00:00:00"/>
    <s v="Standard Class"/>
    <x v="632"/>
    <s v="Chris McAfee"/>
    <x v="0"/>
    <s v="United States"/>
    <s v="Phoenix"/>
    <x v="16"/>
    <n v="85023"/>
    <x v="1"/>
    <s v="OFF-ST-10000876"/>
    <x v="1"/>
    <x v="4"/>
    <s v="Eldon Simplefile Box Office"/>
    <n v="39.808"/>
    <n v="4"/>
    <n v="0.2"/>
    <n v="3.9808000000000003"/>
  </r>
  <r>
    <n v="8624"/>
    <x v="4296"/>
    <x v="1"/>
    <x v="50"/>
    <d v="2012-11-18T00:00:00"/>
    <s v="Standard Class"/>
    <x v="248"/>
    <s v="Fred McMath"/>
    <x v="0"/>
    <s v="United States"/>
    <s v="Miami"/>
    <x v="2"/>
    <n v="33178"/>
    <x v="0"/>
    <s v="OFF-BI-10004224"/>
    <x v="1"/>
    <x v="8"/>
    <s v="Catalog Binders with Expanding Posts"/>
    <n v="121.10400000000003"/>
    <n v="6"/>
    <n v="0.7"/>
    <n v="-100.91999999999999"/>
  </r>
  <r>
    <n v="8625"/>
    <x v="4296"/>
    <x v="1"/>
    <x v="50"/>
    <d v="2012-11-18T00:00:00"/>
    <s v="Standard Class"/>
    <x v="248"/>
    <s v="Fred McMath"/>
    <x v="0"/>
    <s v="United States"/>
    <s v="Miami"/>
    <x v="2"/>
    <n v="33178"/>
    <x v="0"/>
    <s v="TEC-AC-10004568"/>
    <x v="2"/>
    <x v="11"/>
    <s v="Maxell LTO Ultrium - 800 GB"/>
    <n v="111.96"/>
    <n v="5"/>
    <n v="0.2"/>
    <n v="-1.3995000000000104"/>
  </r>
  <r>
    <n v="8626"/>
    <x v="4297"/>
    <x v="1"/>
    <x v="575"/>
    <d v="2012-12-12T00:00:00"/>
    <s v="Standard Class"/>
    <x v="428"/>
    <s v="Henry Goldwyn"/>
    <x v="1"/>
    <s v="United States"/>
    <s v="Colorado Springs"/>
    <x v="22"/>
    <n v="80906"/>
    <x v="1"/>
    <s v="OFF-PA-10000533"/>
    <x v="1"/>
    <x v="10"/>
    <s v="Southworth Parchment Paper &amp; Envelopes"/>
    <n v="15.696000000000002"/>
    <n v="3"/>
    <n v="0.2"/>
    <n v="5.1011999999999995"/>
  </r>
  <r>
    <n v="8627"/>
    <x v="4298"/>
    <x v="1"/>
    <x v="67"/>
    <d v="2012-09-12T00:00:00"/>
    <s v="Standard Class"/>
    <x v="132"/>
    <s v="Andy Gerbode"/>
    <x v="1"/>
    <s v="United States"/>
    <s v="New York City"/>
    <x v="15"/>
    <n v="10011"/>
    <x v="3"/>
    <s v="OFF-ST-10003638"/>
    <x v="1"/>
    <x v="4"/>
    <s v="Mobile Personal File Cube"/>
    <n v="70.260000000000005"/>
    <n v="3"/>
    <n v="0"/>
    <n v="18.970199999999998"/>
  </r>
  <r>
    <n v="8628"/>
    <x v="4298"/>
    <x v="1"/>
    <x v="67"/>
    <d v="2012-09-12T00:00:00"/>
    <s v="Standard Class"/>
    <x v="132"/>
    <s v="Andy Gerbode"/>
    <x v="1"/>
    <s v="United States"/>
    <s v="New York City"/>
    <x v="15"/>
    <n v="10011"/>
    <x v="3"/>
    <s v="TEC-AC-10002305"/>
    <x v="2"/>
    <x v="11"/>
    <s v="KeyTronic E03601U1 - Keyboard - Beige"/>
    <n v="90"/>
    <n v="5"/>
    <n v="0"/>
    <n v="16.199999999999992"/>
  </r>
  <r>
    <n v="8629"/>
    <x v="4298"/>
    <x v="1"/>
    <x v="67"/>
    <d v="2012-09-12T00:00:00"/>
    <s v="Standard Class"/>
    <x v="132"/>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x v="132"/>
    <s v="Andy Gerbode"/>
    <x v="1"/>
    <s v="United States"/>
    <s v="New York City"/>
    <x v="15"/>
    <n v="10011"/>
    <x v="3"/>
    <s v="FUR-TA-10003569"/>
    <x v="0"/>
    <x v="3"/>
    <s v="Bretford CR8500 Series Meeting Room Furniture"/>
    <n v="481.17599999999999"/>
    <n v="2"/>
    <n v="0.4"/>
    <n v="-120.29400000000004"/>
  </r>
  <r>
    <n v="8631"/>
    <x v="4298"/>
    <x v="1"/>
    <x v="67"/>
    <d v="2012-09-12T00:00:00"/>
    <s v="Standard Class"/>
    <x v="132"/>
    <s v="Andy Gerbode"/>
    <x v="1"/>
    <s v="United States"/>
    <s v="New York City"/>
    <x v="15"/>
    <n v="10011"/>
    <x v="3"/>
    <s v="OFF-FA-10003059"/>
    <x v="1"/>
    <x v="13"/>
    <s v="Assorted Color Push Pins"/>
    <n v="7.24"/>
    <n v="4"/>
    <n v="0"/>
    <n v="2.3891999999999998"/>
  </r>
  <r>
    <n v="8632"/>
    <x v="4299"/>
    <x v="0"/>
    <x v="1062"/>
    <d v="2013-07-30T00:00:00"/>
    <s v="First Class"/>
    <x v="22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x v="220"/>
    <s v="Olvera Toch"/>
    <x v="0"/>
    <s v="United States"/>
    <s v="Bethlehem"/>
    <x v="9"/>
    <n v="18018"/>
    <x v="3"/>
    <s v="OFF-BI-10000545"/>
    <x v="1"/>
    <x v="8"/>
    <s v="GBC Ibimaster 500 Manual ProClick Binding System"/>
    <n v="1369.7640000000001"/>
    <n v="6"/>
    <n v="0.7"/>
    <n v="-913.17599999999993"/>
  </r>
  <r>
    <n v="8634"/>
    <x v="4299"/>
    <x v="0"/>
    <x v="1062"/>
    <d v="2013-07-30T00:00:00"/>
    <s v="First Class"/>
    <x v="22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x v="277"/>
    <s v="Seth Vernon"/>
    <x v="0"/>
    <s v="United States"/>
    <s v="Philadelphia"/>
    <x v="9"/>
    <n v="19140"/>
    <x v="3"/>
    <s v="FUR-BO-10001798"/>
    <x v="0"/>
    <x v="0"/>
    <s v="Bush Somerset Collection Bookcase"/>
    <n v="130.97999999999999"/>
    <n v="2"/>
    <n v="0.5"/>
    <n v="-89.066399999999987"/>
  </r>
  <r>
    <n v="8636"/>
    <x v="4301"/>
    <x v="2"/>
    <x v="1013"/>
    <d v="2011-05-02T00:00:00"/>
    <s v="First Class"/>
    <x v="594"/>
    <s v="Justin MacKendrick"/>
    <x v="0"/>
    <s v="United States"/>
    <s v="Louisville"/>
    <x v="0"/>
    <n v="40214"/>
    <x v="0"/>
    <s v="OFF-AR-10004010"/>
    <x v="1"/>
    <x v="6"/>
    <s v="Hunt Boston Vacuum Mount KS Pencil Sharpener"/>
    <n v="174.95000000000002"/>
    <n v="5"/>
    <n v="0"/>
    <n v="45.487000000000002"/>
  </r>
  <r>
    <n v="8637"/>
    <x v="4301"/>
    <x v="2"/>
    <x v="1013"/>
    <d v="2011-05-02T00:00:00"/>
    <s v="First Class"/>
    <x v="594"/>
    <s v="Justin MacKendrick"/>
    <x v="0"/>
    <s v="United States"/>
    <s v="Louisville"/>
    <x v="0"/>
    <n v="40214"/>
    <x v="0"/>
    <s v="OFF-ST-10000585"/>
    <x v="1"/>
    <x v="4"/>
    <s v="Economy Rollaway Files"/>
    <n v="826"/>
    <n v="5"/>
    <n v="0"/>
    <n v="214.76"/>
  </r>
  <r>
    <n v="8638"/>
    <x v="4302"/>
    <x v="3"/>
    <x v="842"/>
    <d v="2014-05-03T00:00:00"/>
    <s v="Standard Class"/>
    <x v="31"/>
    <s v="Henry MacAllister"/>
    <x v="0"/>
    <s v="United States"/>
    <s v="Seattle"/>
    <x v="4"/>
    <n v="98105"/>
    <x v="1"/>
    <s v="FUR-FU-10000397"/>
    <x v="0"/>
    <x v="5"/>
    <s v="Luxo Economy Swing Arm Lamp"/>
    <n v="139.58000000000001"/>
    <n v="7"/>
    <n v="0"/>
    <n v="39.082400000000007"/>
  </r>
  <r>
    <n v="8639"/>
    <x v="4303"/>
    <x v="3"/>
    <x v="283"/>
    <d v="2014-07-25T00:00:00"/>
    <s v="First Class"/>
    <x v="178"/>
    <s v="Philisse Overcash"/>
    <x v="2"/>
    <s v="United States"/>
    <s v="Kenosha"/>
    <x v="6"/>
    <n v="53142"/>
    <x v="2"/>
    <s v="TEC-AC-10000736"/>
    <x v="2"/>
    <x v="11"/>
    <s v="Logitech G600 MMO Gaming Mouse"/>
    <n v="399.95"/>
    <n v="5"/>
    <n v="0"/>
    <n v="143.982"/>
  </r>
  <r>
    <n v="8640"/>
    <x v="4304"/>
    <x v="2"/>
    <x v="736"/>
    <d v="2011-12-15T00:00:00"/>
    <s v="Second Class"/>
    <x v="169"/>
    <s v="Kimberly Carter"/>
    <x v="1"/>
    <s v="United States"/>
    <s v="Henderson"/>
    <x v="0"/>
    <n v="42420"/>
    <x v="0"/>
    <s v="OFF-BI-10004970"/>
    <x v="1"/>
    <x v="8"/>
    <s v="ACCOHIDE 3-Ring Binder, Blue, 1&quot;"/>
    <n v="12.39"/>
    <n v="3"/>
    <n v="0"/>
    <n v="5.8232999999999997"/>
  </r>
  <r>
    <n v="8641"/>
    <x v="4305"/>
    <x v="3"/>
    <x v="602"/>
    <d v="2014-01-17T00:00:00"/>
    <s v="Standard Class"/>
    <x v="106"/>
    <s v="David Bremer"/>
    <x v="1"/>
    <s v="United States"/>
    <s v="Dallas"/>
    <x v="5"/>
    <n v="75217"/>
    <x v="2"/>
    <s v="OFF-BI-10000545"/>
    <x v="1"/>
    <x v="8"/>
    <s v="GBC Ibimaster 500 Manual ProClick Binding System"/>
    <n v="760.97999999999979"/>
    <n v="5"/>
    <n v="0.8"/>
    <n v="-1141.47"/>
  </r>
  <r>
    <n v="8642"/>
    <x v="4306"/>
    <x v="3"/>
    <x v="574"/>
    <d v="2014-12-03T00:00:00"/>
    <s v="Same Day"/>
    <x v="603"/>
    <s v="Susan Vittorini"/>
    <x v="0"/>
    <s v="United States"/>
    <s v="Peoria"/>
    <x v="16"/>
    <n v="85345"/>
    <x v="1"/>
    <s v="OFF-BI-10001670"/>
    <x v="1"/>
    <x v="8"/>
    <s v="Vinyl Sectional Post Binders"/>
    <n v="67.860000000000014"/>
    <n v="6"/>
    <n v="0.7"/>
    <n v="-45.239999999999995"/>
  </r>
  <r>
    <n v="8643"/>
    <x v="4307"/>
    <x v="1"/>
    <x v="627"/>
    <d v="2012-11-15T00:00:00"/>
    <s v="Standard Class"/>
    <x v="374"/>
    <s v="Noel Staavos"/>
    <x v="1"/>
    <s v="United States"/>
    <s v="Jacksonville"/>
    <x v="3"/>
    <n v="28540"/>
    <x v="0"/>
    <s v="OFF-FA-10000624"/>
    <x v="1"/>
    <x v="13"/>
    <s v="OIC Binder Clips"/>
    <n v="31.504000000000005"/>
    <n v="11"/>
    <n v="0.2"/>
    <n v="11.814"/>
  </r>
  <r>
    <n v="8644"/>
    <x v="4307"/>
    <x v="1"/>
    <x v="627"/>
    <d v="2012-11-15T00:00:00"/>
    <s v="Standard Class"/>
    <x v="374"/>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x v="374"/>
    <s v="Noel Staavos"/>
    <x v="1"/>
    <s v="United States"/>
    <s v="Jacksonville"/>
    <x v="3"/>
    <n v="28540"/>
    <x v="0"/>
    <s v="OFF-BI-10000315"/>
    <x v="1"/>
    <x v="8"/>
    <s v="Poly Designer Cover &amp; Back"/>
    <n v="39.878999999999998"/>
    <n v="7"/>
    <n v="0.7"/>
    <n v="-29.244599999999991"/>
  </r>
  <r>
    <n v="8646"/>
    <x v="4307"/>
    <x v="1"/>
    <x v="627"/>
    <d v="2012-11-15T00:00:00"/>
    <s v="Standard Class"/>
    <x v="374"/>
    <s v="Noel Staavos"/>
    <x v="1"/>
    <s v="United States"/>
    <s v="Jacksonville"/>
    <x v="3"/>
    <n v="28540"/>
    <x v="0"/>
    <s v="FUR-FU-10000023"/>
    <x v="0"/>
    <x v="5"/>
    <s v="Eldon Wave Desk Accessories"/>
    <n v="4.7119999999999997"/>
    <n v="1"/>
    <n v="0.2"/>
    <n v="1.4136000000000002"/>
  </r>
  <r>
    <n v="8647"/>
    <x v="4308"/>
    <x v="0"/>
    <x v="881"/>
    <d v="2013-11-30T00:00:00"/>
    <s v="Standard Class"/>
    <x v="708"/>
    <s v="Mark Hamilton"/>
    <x v="0"/>
    <s v="United States"/>
    <s v="Los Angeles"/>
    <x v="1"/>
    <n v="90032"/>
    <x v="1"/>
    <s v="FUR-CH-10004698"/>
    <x v="0"/>
    <x v="1"/>
    <s v="Padded Folding Chairs, Black, 4/Carton"/>
    <n v="194.35200000000003"/>
    <n v="3"/>
    <n v="0.2"/>
    <n v="19.435200000000009"/>
  </r>
  <r>
    <n v="8648"/>
    <x v="4309"/>
    <x v="1"/>
    <x v="901"/>
    <d v="2012-12-08T00:00:00"/>
    <s v="First Class"/>
    <x v="645"/>
    <s v="Rick Reed"/>
    <x v="1"/>
    <s v="United States"/>
    <s v="Nashville"/>
    <x v="18"/>
    <n v="37211"/>
    <x v="0"/>
    <s v="FUR-CH-10004477"/>
    <x v="0"/>
    <x v="1"/>
    <s v="Global Push Button Manager's Chair, Indigo"/>
    <n v="97.424000000000007"/>
    <n v="2"/>
    <n v="0.2"/>
    <n v="10.960199999999993"/>
  </r>
  <r>
    <n v="8649"/>
    <x v="4310"/>
    <x v="0"/>
    <x v="875"/>
    <d v="2013-08-04T00:00:00"/>
    <s v="Standard Class"/>
    <x v="653"/>
    <s v="Ritsa Hightower"/>
    <x v="0"/>
    <s v="United States"/>
    <s v="Charlotte"/>
    <x v="3"/>
    <n v="28205"/>
    <x v="0"/>
    <s v="OFF-ST-10003816"/>
    <x v="1"/>
    <x v="4"/>
    <s v="Fellowes High-Stak Drawer Files"/>
    <n v="704.76"/>
    <n v="5"/>
    <n v="0.2"/>
    <n v="26.428499999999957"/>
  </r>
  <r>
    <n v="8650"/>
    <x v="4310"/>
    <x v="0"/>
    <x v="875"/>
    <d v="2013-08-04T00:00:00"/>
    <s v="Standard Class"/>
    <x v="653"/>
    <s v="Ritsa Hightower"/>
    <x v="0"/>
    <s v="United States"/>
    <s v="Charlotte"/>
    <x v="3"/>
    <n v="28205"/>
    <x v="0"/>
    <s v="OFF-BI-10002429"/>
    <x v="1"/>
    <x v="8"/>
    <s v="Premier Elliptical Ring Binder, Black"/>
    <n v="27.396000000000004"/>
    <n v="3"/>
    <n v="0.7"/>
    <n v="-20.090399999999995"/>
  </r>
  <r>
    <n v="8651"/>
    <x v="4311"/>
    <x v="2"/>
    <x v="103"/>
    <d v="2011-09-13T00:00:00"/>
    <s v="Same Day"/>
    <x v="261"/>
    <s v="Resi Pölking"/>
    <x v="0"/>
    <s v="United States"/>
    <s v="Seattle"/>
    <x v="4"/>
    <n v="98103"/>
    <x v="1"/>
    <s v="OFF-FA-10000840"/>
    <x v="1"/>
    <x v="13"/>
    <s v="OIC Thumb-Tacks"/>
    <n v="5.6999999999999993"/>
    <n v="5"/>
    <n v="0"/>
    <n v="2.6789999999999998"/>
  </r>
  <r>
    <n v="8652"/>
    <x v="4311"/>
    <x v="2"/>
    <x v="103"/>
    <d v="2011-09-13T00:00:00"/>
    <s v="Same Day"/>
    <x v="261"/>
    <s v="Resi Pölking"/>
    <x v="0"/>
    <s v="United States"/>
    <s v="Seattle"/>
    <x v="4"/>
    <n v="98103"/>
    <x v="1"/>
    <s v="FUR-FU-10001918"/>
    <x v="0"/>
    <x v="5"/>
    <s v="C-Line Cubicle Keepers Polyproplyene Holder With Velcro Backings"/>
    <n v="14.190000000000001"/>
    <n v="3"/>
    <n v="0"/>
    <n v="5.5341000000000014"/>
  </r>
  <r>
    <n v="8653"/>
    <x v="4311"/>
    <x v="2"/>
    <x v="103"/>
    <d v="2011-09-13T00:00:00"/>
    <s v="Same Day"/>
    <x v="261"/>
    <s v="Resi Pölking"/>
    <x v="0"/>
    <s v="United States"/>
    <s v="Seattle"/>
    <x v="4"/>
    <n v="98103"/>
    <x v="1"/>
    <s v="OFF-SU-10001574"/>
    <x v="1"/>
    <x v="14"/>
    <s v="Acme Value Line Scissors"/>
    <n v="7.3"/>
    <n v="2"/>
    <n v="0"/>
    <n v="2.1899999999999995"/>
  </r>
  <r>
    <n v="8654"/>
    <x v="4311"/>
    <x v="2"/>
    <x v="103"/>
    <d v="2011-09-13T00:00:00"/>
    <s v="Same Day"/>
    <x v="261"/>
    <s v="Resi Pölking"/>
    <x v="0"/>
    <s v="United States"/>
    <s v="Seattle"/>
    <x v="4"/>
    <n v="98103"/>
    <x v="1"/>
    <s v="TEC-AC-10001606"/>
    <x v="2"/>
    <x v="11"/>
    <s v="Logitech Wireless Performance Mouse MX for PC and Mac"/>
    <n v="199.98"/>
    <n v="2"/>
    <n v="0"/>
    <n v="75.992400000000004"/>
  </r>
  <r>
    <n v="8655"/>
    <x v="4311"/>
    <x v="2"/>
    <x v="103"/>
    <d v="2011-09-13T00:00:00"/>
    <s v="Same Day"/>
    <x v="261"/>
    <s v="Resi Pölking"/>
    <x v="0"/>
    <s v="United States"/>
    <s v="Seattle"/>
    <x v="4"/>
    <n v="98103"/>
    <x v="1"/>
    <s v="TEC-AC-10003399"/>
    <x v="2"/>
    <x v="11"/>
    <s v="Memorex Mini Travel Drive 64 GB USB 2.0 Flash Drive"/>
    <n v="144.96"/>
    <n v="4"/>
    <n v="0"/>
    <n v="60.883200000000002"/>
  </r>
  <r>
    <n v="8656"/>
    <x v="4311"/>
    <x v="2"/>
    <x v="103"/>
    <d v="2011-09-13T00:00:00"/>
    <s v="Same Day"/>
    <x v="261"/>
    <s v="Resi Pölking"/>
    <x v="0"/>
    <s v="United States"/>
    <s v="Seattle"/>
    <x v="4"/>
    <n v="98103"/>
    <x v="1"/>
    <s v="TEC-AC-10000865"/>
    <x v="2"/>
    <x v="11"/>
    <s v="WD My Passport Ultra 500GB Portable External Hard Drive"/>
    <n v="118"/>
    <n v="2"/>
    <n v="0"/>
    <n v="20.059999999999988"/>
  </r>
  <r>
    <n v="8657"/>
    <x v="4311"/>
    <x v="2"/>
    <x v="103"/>
    <d v="2011-09-13T00:00:00"/>
    <s v="Same Day"/>
    <x v="261"/>
    <s v="Resi Pölking"/>
    <x v="0"/>
    <s v="United States"/>
    <s v="Seattle"/>
    <x v="4"/>
    <n v="98103"/>
    <x v="1"/>
    <s v="OFF-PA-10002923"/>
    <x v="1"/>
    <x v="10"/>
    <s v="Xerox 1942"/>
    <n v="48.94"/>
    <n v="1"/>
    <n v="0"/>
    <n v="24.47"/>
  </r>
  <r>
    <n v="8658"/>
    <x v="4311"/>
    <x v="2"/>
    <x v="103"/>
    <d v="2011-09-13T00:00:00"/>
    <s v="Same Day"/>
    <x v="261"/>
    <s v="Resi Pölking"/>
    <x v="0"/>
    <s v="United States"/>
    <s v="Seattle"/>
    <x v="4"/>
    <n v="98103"/>
    <x v="1"/>
    <s v="OFF-AP-10004785"/>
    <x v="1"/>
    <x v="9"/>
    <s v="Holmes Replacement Filter for HEPA Air Cleaner, Medium Room"/>
    <n v="22.66"/>
    <n v="2"/>
    <n v="0"/>
    <n v="9.743800000000002"/>
  </r>
  <r>
    <n v="8659"/>
    <x v="4312"/>
    <x v="0"/>
    <x v="1028"/>
    <d v="2013-06-26T00:00:00"/>
    <s v="Standard Class"/>
    <x v="33"/>
    <s v="Ken Brennan"/>
    <x v="1"/>
    <s v="United States"/>
    <s v="Chicago"/>
    <x v="10"/>
    <n v="60623"/>
    <x v="2"/>
    <s v="OFF-BI-10003727"/>
    <x v="1"/>
    <x v="8"/>
    <s v="Avery Durable Slant Ring Binders With Label Holder"/>
    <n v="0.83599999999999974"/>
    <n v="1"/>
    <n v="0.8"/>
    <n v="-1.3376000000000001"/>
  </r>
  <r>
    <n v="8660"/>
    <x v="4313"/>
    <x v="0"/>
    <x v="323"/>
    <d v="2013-09-09T00:00:00"/>
    <s v="Standard Class"/>
    <x v="588"/>
    <s v="Matt Hagelstein"/>
    <x v="1"/>
    <s v="United States"/>
    <s v="Cincinnati"/>
    <x v="24"/>
    <n v="45231"/>
    <x v="3"/>
    <s v="OFF-PA-10002246"/>
    <x v="1"/>
    <x v="10"/>
    <s v="Wirebound Four 2-3/4 x 5 Forms per Page, 400 Sets per Book"/>
    <n v="30.96"/>
    <n v="6"/>
    <n v="0.2"/>
    <n v="11.223000000000001"/>
  </r>
  <r>
    <n v="8661"/>
    <x v="4314"/>
    <x v="3"/>
    <x v="920"/>
    <d v="2014-12-01T00:00:00"/>
    <s v="Standard Class"/>
    <x v="521"/>
    <s v="Henia Zydlo"/>
    <x v="0"/>
    <s v="United States"/>
    <s v="Fort Lauderdale"/>
    <x v="2"/>
    <n v="33311"/>
    <x v="0"/>
    <s v="FUR-BO-10003965"/>
    <x v="0"/>
    <x v="0"/>
    <s v="O'Sullivan Manor Hill 2-Door Library in Brianna Oak"/>
    <n v="723.92"/>
    <n v="5"/>
    <n v="0.2"/>
    <n v="-81.440999999999946"/>
  </r>
  <r>
    <n v="8662"/>
    <x v="4315"/>
    <x v="1"/>
    <x v="793"/>
    <d v="2012-05-17T00:00:00"/>
    <s v="Standard Class"/>
    <x v="506"/>
    <s v="James Galang"/>
    <x v="0"/>
    <s v="United States"/>
    <s v="Houston"/>
    <x v="5"/>
    <n v="77041"/>
    <x v="2"/>
    <s v="FUR-FU-10000175"/>
    <x v="0"/>
    <x v="5"/>
    <s v="DAX Wood Document Frame."/>
    <n v="21.968000000000004"/>
    <n v="4"/>
    <n v="0.6"/>
    <n v="-15.9268"/>
  </r>
  <r>
    <n v="8663"/>
    <x v="4315"/>
    <x v="1"/>
    <x v="793"/>
    <d v="2012-05-17T00:00:00"/>
    <s v="Standard Class"/>
    <x v="506"/>
    <s v="James Galang"/>
    <x v="0"/>
    <s v="United States"/>
    <s v="Houston"/>
    <x v="5"/>
    <n v="77041"/>
    <x v="2"/>
    <s v="TEC-PH-10001336"/>
    <x v="2"/>
    <x v="7"/>
    <s v="Digium D40 VoIP phone"/>
    <n v="619.15200000000004"/>
    <n v="6"/>
    <n v="0.2"/>
    <n v="69.654599999999988"/>
  </r>
  <r>
    <n v="8664"/>
    <x v="4315"/>
    <x v="1"/>
    <x v="793"/>
    <d v="2012-05-17T00:00:00"/>
    <s v="Standard Class"/>
    <x v="506"/>
    <s v="James Galang"/>
    <x v="0"/>
    <s v="United States"/>
    <s v="Houston"/>
    <x v="5"/>
    <n v="77041"/>
    <x v="2"/>
    <s v="OFF-PA-10001954"/>
    <x v="1"/>
    <x v="10"/>
    <s v="Xerox 1964"/>
    <n v="127.90400000000001"/>
    <n v="7"/>
    <n v="0.2"/>
    <n v="41.568799999999996"/>
  </r>
  <r>
    <n v="8665"/>
    <x v="4316"/>
    <x v="3"/>
    <x v="983"/>
    <d v="2014-04-02T00:00:00"/>
    <s v="Second Class"/>
    <x v="269"/>
    <s v="Alan Barnes"/>
    <x v="0"/>
    <s v="United States"/>
    <s v="Lakewood"/>
    <x v="1"/>
    <n v="90712"/>
    <x v="1"/>
    <s v="FUR-FU-10004973"/>
    <x v="0"/>
    <x v="5"/>
    <s v="Flat Face Poster Frame"/>
    <n v="94.2"/>
    <n v="5"/>
    <n v="0"/>
    <n v="39.564000000000007"/>
  </r>
  <r>
    <n v="8666"/>
    <x v="4317"/>
    <x v="0"/>
    <x v="1019"/>
    <d v="2013-11-19T00:00:00"/>
    <s v="First Class"/>
    <x v="707"/>
    <s v="Heather Jas"/>
    <x v="2"/>
    <s v="United States"/>
    <s v="San Francisco"/>
    <x v="1"/>
    <n v="94122"/>
    <x v="1"/>
    <s v="OFF-SU-10004231"/>
    <x v="1"/>
    <x v="14"/>
    <s v="Acme Tagit Stainless Steel Antibacterial Scissors"/>
    <n v="49.5"/>
    <n v="5"/>
    <n v="0"/>
    <n v="13.365"/>
  </r>
  <r>
    <n v="8667"/>
    <x v="4318"/>
    <x v="0"/>
    <x v="945"/>
    <d v="2014-01-03T00:00:00"/>
    <s v="First Class"/>
    <x v="788"/>
    <s v="Carl Jackson"/>
    <x v="1"/>
    <s v="United States"/>
    <s v="Philadelphia"/>
    <x v="9"/>
    <n v="19140"/>
    <x v="3"/>
    <s v="OFF-AR-10004269"/>
    <x v="1"/>
    <x v="6"/>
    <s v="Newell 31"/>
    <n v="16.520000000000003"/>
    <n v="5"/>
    <n v="0.2"/>
    <n v="1.6519999999999992"/>
  </r>
  <r>
    <n v="8668"/>
    <x v="4319"/>
    <x v="0"/>
    <x v="596"/>
    <d v="2013-12-25T00:00:00"/>
    <s v="Second Class"/>
    <x v="525"/>
    <s v="Emily Ducich"/>
    <x v="2"/>
    <s v="United States"/>
    <s v="Seattle"/>
    <x v="4"/>
    <n v="98115"/>
    <x v="1"/>
    <s v="OFF-BI-10004002"/>
    <x v="1"/>
    <x v="8"/>
    <s v="Wilson Jones International Size A4 Ring Binders"/>
    <n v="55.360000000000007"/>
    <n v="4"/>
    <n v="0.2"/>
    <n v="19.375999999999998"/>
  </r>
  <r>
    <n v="8669"/>
    <x v="4319"/>
    <x v="0"/>
    <x v="596"/>
    <d v="2013-12-25T00:00:00"/>
    <s v="Second Class"/>
    <x v="525"/>
    <s v="Emily Ducich"/>
    <x v="2"/>
    <s v="United States"/>
    <s v="Seattle"/>
    <x v="4"/>
    <n v="98115"/>
    <x v="1"/>
    <s v="TEC-MA-10000752"/>
    <x v="2"/>
    <x v="15"/>
    <s v="Texas Instrument TI-15 Fraction Calculator"/>
    <n v="11.56"/>
    <n v="1"/>
    <n v="0.2"/>
    <n v="3.7569999999999992"/>
  </r>
  <r>
    <n v="8670"/>
    <x v="4320"/>
    <x v="1"/>
    <x v="139"/>
    <d v="2012-12-25T00:00:00"/>
    <s v="Second Class"/>
    <x v="482"/>
    <s v="Arianne Irving"/>
    <x v="0"/>
    <s v="United States"/>
    <s v="Los Angeles"/>
    <x v="1"/>
    <n v="90036"/>
    <x v="1"/>
    <s v="OFF-PA-10004947"/>
    <x v="1"/>
    <x v="10"/>
    <s v="Staples"/>
    <n v="17.12"/>
    <n v="4"/>
    <n v="0"/>
    <n v="7.7039999999999988"/>
  </r>
  <r>
    <n v="8671"/>
    <x v="4321"/>
    <x v="2"/>
    <x v="422"/>
    <d v="2012-01-01T00:00:00"/>
    <s v="Second Class"/>
    <x v="41"/>
    <s v="Karl Braun"/>
    <x v="0"/>
    <s v="United States"/>
    <s v="Cleveland"/>
    <x v="24"/>
    <n v="44105"/>
    <x v="3"/>
    <s v="FUR-FU-10004904"/>
    <x v="0"/>
    <x v="5"/>
    <s v="Eldon &quot;L&quot; Workstation Diamond Chairmat"/>
    <n v="182.35200000000003"/>
    <n v="3"/>
    <n v="0.2"/>
    <n v="-18.23520000000002"/>
  </r>
  <r>
    <n v="8672"/>
    <x v="4321"/>
    <x v="2"/>
    <x v="422"/>
    <d v="2012-01-01T00:00:00"/>
    <s v="Second Class"/>
    <x v="41"/>
    <s v="Karl Braun"/>
    <x v="0"/>
    <s v="United States"/>
    <s v="Cleveland"/>
    <x v="24"/>
    <n v="44105"/>
    <x v="3"/>
    <s v="OFF-ST-10002790"/>
    <x v="1"/>
    <x v="4"/>
    <s v="Safco Industrial Shelving"/>
    <n v="118.16"/>
    <n v="2"/>
    <n v="0.2"/>
    <n v="-25.108999999999988"/>
  </r>
  <r>
    <n v="8673"/>
    <x v="4322"/>
    <x v="3"/>
    <x v="911"/>
    <d v="2014-02-22T00:00:00"/>
    <s v="Standard Class"/>
    <x v="559"/>
    <s v="Joy Smith"/>
    <x v="0"/>
    <s v="United States"/>
    <s v="Decatur"/>
    <x v="10"/>
    <n v="62521"/>
    <x v="2"/>
    <s v="OFF-FA-10004854"/>
    <x v="1"/>
    <x v="13"/>
    <s v="Vinyl Coated Wire Paper Clips in Organizer Box, 800/Box"/>
    <n v="18.368000000000002"/>
    <n v="2"/>
    <n v="0.2"/>
    <n v="6.1991999999999994"/>
  </r>
  <r>
    <n v="8674"/>
    <x v="4322"/>
    <x v="3"/>
    <x v="911"/>
    <d v="2014-02-22T00:00:00"/>
    <s v="Standard Class"/>
    <x v="559"/>
    <s v="Joy Smith"/>
    <x v="0"/>
    <s v="United States"/>
    <s v="Decatur"/>
    <x v="10"/>
    <n v="62521"/>
    <x v="2"/>
    <s v="FUR-CH-10004063"/>
    <x v="0"/>
    <x v="1"/>
    <s v="Global Deluxe High-Back Manager's Chair"/>
    <n v="600.55799999999999"/>
    <n v="3"/>
    <n v="0.3"/>
    <n v="-8.5794000000000779"/>
  </r>
  <r>
    <n v="8675"/>
    <x v="4322"/>
    <x v="3"/>
    <x v="911"/>
    <d v="2014-02-22T00:00:00"/>
    <s v="Standard Class"/>
    <x v="559"/>
    <s v="Joy Smith"/>
    <x v="0"/>
    <s v="United States"/>
    <s v="Decatur"/>
    <x v="10"/>
    <n v="62521"/>
    <x v="2"/>
    <s v="OFF-ST-10000642"/>
    <x v="1"/>
    <x v="4"/>
    <s v="Tennsco Lockers, Gray"/>
    <n v="50.352000000000004"/>
    <n v="3"/>
    <n v="0.2"/>
    <n v="-8.1822000000000052"/>
  </r>
  <r>
    <n v="8676"/>
    <x v="4322"/>
    <x v="3"/>
    <x v="911"/>
    <d v="2014-02-22T00:00:00"/>
    <s v="Standard Class"/>
    <x v="559"/>
    <s v="Joy Smith"/>
    <x v="0"/>
    <s v="United States"/>
    <s v="Decatur"/>
    <x v="10"/>
    <n v="62521"/>
    <x v="2"/>
    <s v="OFF-AR-10004078"/>
    <x v="1"/>
    <x v="6"/>
    <s v="Newell 312"/>
    <n v="28.031999999999996"/>
    <n v="6"/>
    <n v="0.2"/>
    <n v="3.5039999999999996"/>
  </r>
  <r>
    <n v="8677"/>
    <x v="4322"/>
    <x v="3"/>
    <x v="911"/>
    <d v="2014-02-22T00:00:00"/>
    <s v="Standard Class"/>
    <x v="559"/>
    <s v="Joy Smith"/>
    <x v="0"/>
    <s v="United States"/>
    <s v="Decatur"/>
    <x v="10"/>
    <n v="62521"/>
    <x v="2"/>
    <s v="FUR-FU-10004270"/>
    <x v="0"/>
    <x v="5"/>
    <s v="Executive Impressions 13&quot; Clairmont Wall Clock"/>
    <n v="7.6920000000000002"/>
    <n v="1"/>
    <n v="0.6"/>
    <n v="-3.6536999999999988"/>
  </r>
  <r>
    <n v="8678"/>
    <x v="4323"/>
    <x v="3"/>
    <x v="1200"/>
    <d v="2014-10-27T00:00:00"/>
    <s v="First Class"/>
    <x v="138"/>
    <s v="Patrick O'Brill"/>
    <x v="0"/>
    <s v="United States"/>
    <s v="Mansfield"/>
    <x v="5"/>
    <n v="76063"/>
    <x v="2"/>
    <s v="FUR-TA-10004607"/>
    <x v="0"/>
    <x v="3"/>
    <s v="Hon 2111 Invitation Series Straight Table"/>
    <n v="517.40500000000009"/>
    <n v="5"/>
    <n v="0.3"/>
    <n v="-81.306500000000028"/>
  </r>
  <r>
    <n v="8679"/>
    <x v="4324"/>
    <x v="0"/>
    <x v="476"/>
    <d v="2013-09-08T00:00:00"/>
    <s v="Second Class"/>
    <x v="279"/>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x v="279"/>
    <s v="Ross DeVincentis"/>
    <x v="2"/>
    <s v="United States"/>
    <s v="Houston"/>
    <x v="5"/>
    <n v="77070"/>
    <x v="2"/>
    <s v="TEC-AC-10001714"/>
    <x v="2"/>
    <x v="11"/>
    <s v="Logitech MX Performance Wireless Mouse"/>
    <n v="159.56"/>
    <n v="5"/>
    <n v="0.2"/>
    <n v="33.906499999999994"/>
  </r>
  <r>
    <n v="8681"/>
    <x v="4325"/>
    <x v="0"/>
    <x v="49"/>
    <d v="2013-12-04T00:00:00"/>
    <s v="Second Class"/>
    <x v="63"/>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x v="63"/>
    <s v="Jonathan Doherty"/>
    <x v="1"/>
    <s v="United States"/>
    <s v="Richmond"/>
    <x v="17"/>
    <n v="23223"/>
    <x v="0"/>
    <s v="OFF-SU-10004664"/>
    <x v="1"/>
    <x v="14"/>
    <s v="Acme Softgrip Scissors"/>
    <n v="40.700000000000003"/>
    <n v="5"/>
    <n v="0"/>
    <n v="11.802999999999999"/>
  </r>
  <r>
    <n v="8683"/>
    <x v="4326"/>
    <x v="2"/>
    <x v="1127"/>
    <d v="2011-11-10T00:00:00"/>
    <s v="Standard Class"/>
    <x v="256"/>
    <s v="Steven Roelle"/>
    <x v="2"/>
    <s v="United States"/>
    <s v="Arlington"/>
    <x v="17"/>
    <n v="22204"/>
    <x v="0"/>
    <s v="TEC-AC-10002550"/>
    <x v="2"/>
    <x v="11"/>
    <s v="Maxell 4.7GB DVD-RW 3/Pack"/>
    <n v="47.79"/>
    <n v="3"/>
    <n v="0"/>
    <n v="16.2486"/>
  </r>
  <r>
    <n v="8684"/>
    <x v="4327"/>
    <x v="3"/>
    <x v="920"/>
    <d v="2014-12-02T00:00:00"/>
    <s v="Standard Class"/>
    <x v="356"/>
    <s v="Tracy Zic"/>
    <x v="0"/>
    <s v="United States"/>
    <s v="San Francisco"/>
    <x v="1"/>
    <n v="94122"/>
    <x v="1"/>
    <s v="OFF-AR-10002335"/>
    <x v="1"/>
    <x v="6"/>
    <s v="DIXON Oriole Pencils"/>
    <n v="5.16"/>
    <n v="2"/>
    <n v="0"/>
    <n v="1.3416000000000001"/>
  </r>
  <r>
    <n v="8685"/>
    <x v="4328"/>
    <x v="0"/>
    <x v="186"/>
    <d v="2013-12-24T00:00:00"/>
    <s v="Standard Class"/>
    <x v="184"/>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x v="463"/>
    <s v="Pauline Webber"/>
    <x v="1"/>
    <s v="United States"/>
    <s v="Watertown"/>
    <x v="15"/>
    <n v="13601"/>
    <x v="3"/>
    <s v="OFF-ST-10003996"/>
    <x v="1"/>
    <x v="4"/>
    <s v="Letter/Legal File Tote with Clear Snap-On Lid, Black Granite"/>
    <n v="96.359999999999985"/>
    <n v="6"/>
    <n v="0"/>
    <n v="25.053599999999996"/>
  </r>
  <r>
    <n v="8687"/>
    <x v="4330"/>
    <x v="0"/>
    <x v="190"/>
    <d v="2013-06-27T00:00:00"/>
    <s v="Same Day"/>
    <x v="340"/>
    <s v="Adam Hart"/>
    <x v="1"/>
    <s v="United States"/>
    <s v="Los Angeles"/>
    <x v="1"/>
    <n v="90036"/>
    <x v="1"/>
    <s v="OFF-SU-10003505"/>
    <x v="1"/>
    <x v="14"/>
    <s v="Premier Electric Letter Opener"/>
    <n v="231.72"/>
    <n v="2"/>
    <n v="0"/>
    <n v="11.585999999999984"/>
  </r>
  <r>
    <n v="8688"/>
    <x v="4330"/>
    <x v="0"/>
    <x v="190"/>
    <d v="2013-06-27T00:00:00"/>
    <s v="Same Day"/>
    <x v="340"/>
    <s v="Adam Hart"/>
    <x v="1"/>
    <s v="United States"/>
    <s v="Los Angeles"/>
    <x v="1"/>
    <n v="90036"/>
    <x v="1"/>
    <s v="OFF-FA-10000624"/>
    <x v="1"/>
    <x v="13"/>
    <s v="OIC Binder Clips"/>
    <n v="17.899999999999999"/>
    <n v="5"/>
    <n v="0"/>
    <n v="8.9499999999999993"/>
  </r>
  <r>
    <n v="8689"/>
    <x v="4330"/>
    <x v="0"/>
    <x v="190"/>
    <d v="2013-06-27T00:00:00"/>
    <s v="Same Day"/>
    <x v="340"/>
    <s v="Adam Hart"/>
    <x v="1"/>
    <s v="United States"/>
    <s v="Los Angeles"/>
    <x v="1"/>
    <n v="90036"/>
    <x v="1"/>
    <s v="OFF-PA-10002870"/>
    <x v="1"/>
    <x v="10"/>
    <s v="Ampad Phone Message Book, Recycled, 400 Message Capacity, 5 ¾” x 11”"/>
    <n v="12.48"/>
    <n v="2"/>
    <n v="0"/>
    <n v="5.6159999999999997"/>
  </r>
  <r>
    <n v="8690"/>
    <x v="4331"/>
    <x v="2"/>
    <x v="58"/>
    <d v="2011-12-30T00:00:00"/>
    <s v="Standard Class"/>
    <x v="672"/>
    <s v="Andy Yotov"/>
    <x v="1"/>
    <s v="United States"/>
    <s v="Philadelphia"/>
    <x v="9"/>
    <n v="19140"/>
    <x v="3"/>
    <s v="OFF-AR-10002257"/>
    <x v="1"/>
    <x v="6"/>
    <s v="Eldon Spacemaker Box, Quick-Snap Lid, Clear"/>
    <n v="8.016"/>
    <n v="3"/>
    <n v="0.2"/>
    <n v="1.102199999999999"/>
  </r>
  <r>
    <n v="8691"/>
    <x v="4332"/>
    <x v="0"/>
    <x v="1041"/>
    <d v="2013-08-19T00:00:00"/>
    <s v="Standard Class"/>
    <x v="70"/>
    <s v="Stephanie Phelps"/>
    <x v="1"/>
    <s v="United States"/>
    <s v="Akron"/>
    <x v="24"/>
    <n v="44312"/>
    <x v="3"/>
    <s v="TEC-PH-10003580"/>
    <x v="2"/>
    <x v="7"/>
    <s v="Cisco IP Phone 7961G-GE VoIP phone"/>
    <n v="259.89600000000002"/>
    <n v="2"/>
    <n v="0.4"/>
    <n v="-56.310799999999972"/>
  </r>
  <r>
    <n v="8692"/>
    <x v="4332"/>
    <x v="0"/>
    <x v="1041"/>
    <d v="2013-08-19T00:00:00"/>
    <s v="Standard Class"/>
    <x v="70"/>
    <s v="Stephanie Phelps"/>
    <x v="1"/>
    <s v="United States"/>
    <s v="Akron"/>
    <x v="24"/>
    <n v="44312"/>
    <x v="3"/>
    <s v="TEC-PH-10001530"/>
    <x v="2"/>
    <x v="7"/>
    <s v="Plantronics Voyager Pro Legend"/>
    <n v="247.18799999999999"/>
    <n v="2"/>
    <n v="0.4"/>
    <n v="-49.437600000000032"/>
  </r>
  <r>
    <n v="8693"/>
    <x v="4332"/>
    <x v="0"/>
    <x v="1041"/>
    <d v="2013-08-19T00:00:00"/>
    <s v="Standard Class"/>
    <x v="7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x v="525"/>
    <s v="Emily Ducich"/>
    <x v="2"/>
    <s v="United States"/>
    <s v="San Francisco"/>
    <x v="1"/>
    <n v="94110"/>
    <x v="1"/>
    <s v="TEC-AC-10000892"/>
    <x v="2"/>
    <x v="11"/>
    <s v="NETGEAR N750 Dual Band Wi-Fi Gigabit Router"/>
    <n v="450"/>
    <n v="5"/>
    <n v="0"/>
    <n v="162"/>
  </r>
  <r>
    <n v="8695"/>
    <x v="4334"/>
    <x v="2"/>
    <x v="709"/>
    <d v="2011-08-28T00:00:00"/>
    <s v="Second Class"/>
    <x v="128"/>
    <s v="Corey Roper"/>
    <x v="2"/>
    <s v="United States"/>
    <s v="Grand Rapids"/>
    <x v="12"/>
    <n v="49505"/>
    <x v="2"/>
    <s v="OFF-PA-10001934"/>
    <x v="1"/>
    <x v="10"/>
    <s v="Xerox 1993"/>
    <n v="19.440000000000001"/>
    <n v="3"/>
    <n v="0"/>
    <n v="9.5256000000000007"/>
  </r>
  <r>
    <n v="8696"/>
    <x v="4335"/>
    <x v="3"/>
    <x v="175"/>
    <d v="2014-09-18T00:00:00"/>
    <s v="Second Class"/>
    <x v="37"/>
    <s v="Christopher Schild"/>
    <x v="2"/>
    <s v="United States"/>
    <s v="San Francisco"/>
    <x v="1"/>
    <n v="94109"/>
    <x v="1"/>
    <s v="FUR-TA-10003473"/>
    <x v="0"/>
    <x v="3"/>
    <s v="Bretford Rectangular Conference Table Tops"/>
    <n v="300.904"/>
    <n v="1"/>
    <n v="0.2"/>
    <n v="11.283900000000017"/>
  </r>
  <r>
    <n v="8697"/>
    <x v="4336"/>
    <x v="3"/>
    <x v="140"/>
    <d v="2014-06-21T00:00:00"/>
    <s v="Standard Class"/>
    <x v="131"/>
    <s v="Thomas Seio"/>
    <x v="1"/>
    <s v="United States"/>
    <s v="Nashville"/>
    <x v="18"/>
    <n v="37211"/>
    <x v="0"/>
    <s v="TEC-PH-10001051"/>
    <x v="2"/>
    <x v="7"/>
    <s v="HTC One"/>
    <n v="239.976"/>
    <n v="3"/>
    <n v="0.2"/>
    <n v="26.997299999999967"/>
  </r>
  <r>
    <n v="8698"/>
    <x v="4336"/>
    <x v="3"/>
    <x v="140"/>
    <d v="2014-06-21T00:00:00"/>
    <s v="Standard Class"/>
    <x v="131"/>
    <s v="Thomas Seio"/>
    <x v="1"/>
    <s v="United States"/>
    <s v="Nashville"/>
    <x v="18"/>
    <n v="37211"/>
    <x v="0"/>
    <s v="FUR-FU-10004351"/>
    <x v="0"/>
    <x v="5"/>
    <s v="Staples"/>
    <n v="31.168000000000003"/>
    <n v="4"/>
    <n v="0.2"/>
    <n v="9.3504000000000005"/>
  </r>
  <r>
    <n v="8699"/>
    <x v="4336"/>
    <x v="3"/>
    <x v="140"/>
    <d v="2014-06-21T00:00:00"/>
    <s v="Standard Class"/>
    <x v="131"/>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x v="131"/>
    <s v="Thomas Seio"/>
    <x v="1"/>
    <s v="United States"/>
    <s v="Nashville"/>
    <x v="18"/>
    <n v="37211"/>
    <x v="0"/>
    <s v="TEC-PH-10000560"/>
    <x v="2"/>
    <x v="7"/>
    <s v="Samsung Galaxy S III - 16GB - pebble blue (T-Mobile)"/>
    <n v="2239.9360000000001"/>
    <n v="8"/>
    <n v="0.2"/>
    <n v="223.99360000000013"/>
  </r>
  <r>
    <n v="8701"/>
    <x v="4336"/>
    <x v="3"/>
    <x v="140"/>
    <d v="2014-06-21T00:00:00"/>
    <s v="Standard Class"/>
    <x v="131"/>
    <s v="Thomas Seio"/>
    <x v="1"/>
    <s v="United States"/>
    <s v="Nashville"/>
    <x v="18"/>
    <n v="37211"/>
    <x v="0"/>
    <s v="OFF-AP-10004249"/>
    <x v="1"/>
    <x v="9"/>
    <s v="Staples"/>
    <n v="76.608000000000004"/>
    <n v="8"/>
    <n v="0.2"/>
    <n v="6.7031999999999954"/>
  </r>
  <r>
    <n v="8702"/>
    <x v="4336"/>
    <x v="3"/>
    <x v="140"/>
    <d v="2014-06-21T00:00:00"/>
    <s v="Standard Class"/>
    <x v="131"/>
    <s v="Thomas Seio"/>
    <x v="1"/>
    <s v="United States"/>
    <s v="Nashville"/>
    <x v="18"/>
    <n v="37211"/>
    <x v="0"/>
    <s v="OFF-ST-10001490"/>
    <x v="1"/>
    <x v="4"/>
    <s v="Hot File 7-Pocket, Floor Stand"/>
    <n v="142.77600000000001"/>
    <n v="1"/>
    <n v="0.2"/>
    <n v="17.84699999999998"/>
  </r>
  <r>
    <n v="8703"/>
    <x v="4336"/>
    <x v="3"/>
    <x v="140"/>
    <d v="2014-06-21T00:00:00"/>
    <s v="Standard Class"/>
    <x v="131"/>
    <s v="Thomas Seio"/>
    <x v="1"/>
    <s v="United States"/>
    <s v="Nashville"/>
    <x v="18"/>
    <n v="37211"/>
    <x v="0"/>
    <s v="OFF-PA-10000312"/>
    <x v="1"/>
    <x v="10"/>
    <s v="Xerox 1955"/>
    <n v="91.360000000000014"/>
    <n v="5"/>
    <n v="0.2"/>
    <n v="29.691999999999993"/>
  </r>
  <r>
    <n v="8704"/>
    <x v="4337"/>
    <x v="1"/>
    <x v="1201"/>
    <d v="2012-03-05T00:00:00"/>
    <s v="Standard Class"/>
    <x v="261"/>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x v="582"/>
    <s v="Ivan Liston"/>
    <x v="0"/>
    <s v="United States"/>
    <s v="Houston"/>
    <x v="5"/>
    <n v="77041"/>
    <x v="2"/>
    <s v="TEC-PH-10004100"/>
    <x v="2"/>
    <x v="7"/>
    <s v="Griffin GC17055 Auxiliary Audio Cable"/>
    <n v="115.136"/>
    <n v="8"/>
    <n v="0.2"/>
    <n v="11.513600000000004"/>
  </r>
  <r>
    <n v="8706"/>
    <x v="4339"/>
    <x v="2"/>
    <x v="1202"/>
    <d v="2011-10-05T00:00:00"/>
    <s v="Standard Class"/>
    <x v="739"/>
    <s v="Neil Französisch"/>
    <x v="2"/>
    <s v="United States"/>
    <s v="Reno"/>
    <x v="33"/>
    <n v="89502"/>
    <x v="1"/>
    <s v="OFF-FA-10000254"/>
    <x v="1"/>
    <x v="13"/>
    <s v="Sterling Rubber Bands by Alliance"/>
    <n v="4.71"/>
    <n v="1"/>
    <n v="0"/>
    <n v="0"/>
  </r>
  <r>
    <n v="8707"/>
    <x v="4340"/>
    <x v="2"/>
    <x v="78"/>
    <d v="2011-09-13T00:00:00"/>
    <s v="Standard Class"/>
    <x v="452"/>
    <s v="Paul Prost"/>
    <x v="2"/>
    <s v="United States"/>
    <s v="New York City"/>
    <x v="15"/>
    <n v="10009"/>
    <x v="3"/>
    <s v="FUR-CH-10004289"/>
    <x v="0"/>
    <x v="1"/>
    <s v="Global Super Steno Chair"/>
    <n v="172.76400000000001"/>
    <n v="2"/>
    <n v="0.1"/>
    <n v="13.437199999999986"/>
  </r>
  <r>
    <n v="8708"/>
    <x v="4340"/>
    <x v="2"/>
    <x v="78"/>
    <d v="2011-09-13T00:00:00"/>
    <s v="Standard Class"/>
    <x v="452"/>
    <s v="Paul Prost"/>
    <x v="2"/>
    <s v="United States"/>
    <s v="New York City"/>
    <x v="15"/>
    <n v="10009"/>
    <x v="3"/>
    <s v="OFF-AR-10003469"/>
    <x v="1"/>
    <x v="6"/>
    <s v="Nontoxic Chalk"/>
    <n v="3.52"/>
    <n v="2"/>
    <n v="0"/>
    <n v="1.6896"/>
  </r>
  <r>
    <n v="8709"/>
    <x v="4341"/>
    <x v="2"/>
    <x v="912"/>
    <d v="2011-11-18T00:00:00"/>
    <s v="First Class"/>
    <x v="251"/>
    <s v="Justin Deggeller"/>
    <x v="1"/>
    <s v="United States"/>
    <s v="Los Angeles"/>
    <x v="1"/>
    <n v="90008"/>
    <x v="1"/>
    <s v="TEC-PH-10004188"/>
    <x v="2"/>
    <x v="7"/>
    <s v="OtterBox Commuter Series Case - Samsung Galaxy S4"/>
    <n v="79.968000000000004"/>
    <n v="4"/>
    <n v="0.2"/>
    <n v="-17.992799999999999"/>
  </r>
  <r>
    <n v="8710"/>
    <x v="4341"/>
    <x v="2"/>
    <x v="912"/>
    <d v="2011-11-18T00:00:00"/>
    <s v="First Class"/>
    <x v="251"/>
    <s v="Justin Deggeller"/>
    <x v="1"/>
    <s v="United States"/>
    <s v="Los Angeles"/>
    <x v="1"/>
    <n v="90008"/>
    <x v="1"/>
    <s v="FUR-BO-10004015"/>
    <x v="0"/>
    <x v="0"/>
    <s v="Bush Andora Bookcase, Maple/Graphite Gray Finish"/>
    <n v="305.97449999999998"/>
    <n v="3"/>
    <n v="0.15"/>
    <n v="25.197899999999969"/>
  </r>
  <r>
    <n v="8711"/>
    <x v="4341"/>
    <x v="2"/>
    <x v="912"/>
    <d v="2011-11-18T00:00:00"/>
    <s v="First Class"/>
    <x v="251"/>
    <s v="Justin Deggeller"/>
    <x v="1"/>
    <s v="United States"/>
    <s v="Los Angeles"/>
    <x v="1"/>
    <n v="90008"/>
    <x v="1"/>
    <s v="OFF-ST-10000991"/>
    <x v="1"/>
    <x v="4"/>
    <s v="Space Solutions HD Industrial Steel Shelving."/>
    <n v="344.90999999999997"/>
    <n v="3"/>
    <n v="0"/>
    <n v="10.347300000000004"/>
  </r>
  <r>
    <n v="8712"/>
    <x v="4342"/>
    <x v="2"/>
    <x v="223"/>
    <d v="2011-03-07T00:00:00"/>
    <s v="Standard Class"/>
    <x v="412"/>
    <s v="Eva Jacobs"/>
    <x v="0"/>
    <s v="United States"/>
    <s v="San Diego"/>
    <x v="1"/>
    <n v="92037"/>
    <x v="1"/>
    <s v="FUR-TA-10002958"/>
    <x v="0"/>
    <x v="3"/>
    <s v="Bevis Oval Conference Table, Walnut"/>
    <n v="626.35200000000009"/>
    <n v="3"/>
    <n v="0.2"/>
    <n v="-23.488200000000091"/>
  </r>
  <r>
    <n v="8713"/>
    <x v="4343"/>
    <x v="1"/>
    <x v="155"/>
    <d v="2012-12-07T00:00:00"/>
    <s v="Standard Class"/>
    <x v="617"/>
    <s v="Pierre Wener"/>
    <x v="0"/>
    <s v="United States"/>
    <s v="San Francisco"/>
    <x v="1"/>
    <n v="94110"/>
    <x v="1"/>
    <s v="FUR-BO-10002213"/>
    <x v="0"/>
    <x v="0"/>
    <s v="Sauder Forest Hills Library, Woodland Oak Finish"/>
    <n v="359.49899999999997"/>
    <n v="3"/>
    <n v="0.15"/>
    <n v="-29.605799999999981"/>
  </r>
  <r>
    <n v="8714"/>
    <x v="4344"/>
    <x v="3"/>
    <x v="497"/>
    <d v="2014-07-17T00:00:00"/>
    <s v="Standard Class"/>
    <x v="747"/>
    <s v="Tom Stivers"/>
    <x v="1"/>
    <s v="United States"/>
    <s v="San Diego"/>
    <x v="1"/>
    <n v="92105"/>
    <x v="1"/>
    <s v="TEC-PH-10000004"/>
    <x v="2"/>
    <x v="7"/>
    <s v="Belkin iPhone and iPad Lightning Cable"/>
    <n v="71.951999999999998"/>
    <n v="6"/>
    <n v="0.2"/>
    <n v="5.3963999999999963"/>
  </r>
  <r>
    <n v="8715"/>
    <x v="4344"/>
    <x v="3"/>
    <x v="497"/>
    <d v="2014-07-17T00:00:00"/>
    <s v="Standard Class"/>
    <x v="747"/>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x v="312"/>
    <s v="Brian Moss"/>
    <x v="1"/>
    <s v="United States"/>
    <s v="Elyria"/>
    <x v="24"/>
    <n v="44035"/>
    <x v="3"/>
    <s v="OFF-BI-10002949"/>
    <x v="1"/>
    <x v="8"/>
    <s v="Prestige Round Ring Binders"/>
    <n v="1.8240000000000003"/>
    <n v="1"/>
    <n v="0.7"/>
    <n v="-1.3983999999999996"/>
  </r>
  <r>
    <n v="8717"/>
    <x v="4346"/>
    <x v="0"/>
    <x v="1"/>
    <d v="2013-06-17T00:00:00"/>
    <s v="Second Class"/>
    <x v="585"/>
    <s v="Arthur Wiediger"/>
    <x v="2"/>
    <s v="United States"/>
    <s v="Houston"/>
    <x v="5"/>
    <n v="77070"/>
    <x v="2"/>
    <s v="OFF-AP-10001242"/>
    <x v="1"/>
    <x v="9"/>
    <s v="APC 7 Outlet Network SurgeArrest Surge Protector"/>
    <n v="64.383999999999986"/>
    <n v="4"/>
    <n v="0.8"/>
    <n v="-160.96"/>
  </r>
  <r>
    <n v="8718"/>
    <x v="4346"/>
    <x v="0"/>
    <x v="1"/>
    <d v="2013-06-17T00:00:00"/>
    <s v="Second Class"/>
    <x v="585"/>
    <s v="Arthur Wiediger"/>
    <x v="2"/>
    <s v="United States"/>
    <s v="Houston"/>
    <x v="5"/>
    <n v="77070"/>
    <x v="2"/>
    <s v="FUR-FU-10001424"/>
    <x v="0"/>
    <x v="5"/>
    <s v="Dax Clear Box Frame"/>
    <n v="6.9840000000000009"/>
    <n v="2"/>
    <n v="0.6"/>
    <n v="-4.5396000000000019"/>
  </r>
  <r>
    <n v="8719"/>
    <x v="4346"/>
    <x v="0"/>
    <x v="1"/>
    <d v="2013-06-17T00:00:00"/>
    <s v="Second Class"/>
    <x v="585"/>
    <s v="Arthur Wiediger"/>
    <x v="2"/>
    <s v="United States"/>
    <s v="Houston"/>
    <x v="5"/>
    <n v="77070"/>
    <x v="2"/>
    <s v="OFF-AR-10003469"/>
    <x v="1"/>
    <x v="6"/>
    <s v="Nontoxic Chalk"/>
    <n v="11.264000000000001"/>
    <n v="8"/>
    <n v="0.2"/>
    <n v="3.9423999999999997"/>
  </r>
  <r>
    <n v="8720"/>
    <x v="4346"/>
    <x v="0"/>
    <x v="1"/>
    <d v="2013-06-17T00:00:00"/>
    <s v="Second Class"/>
    <x v="585"/>
    <s v="Arthur Wiediger"/>
    <x v="2"/>
    <s v="United States"/>
    <s v="Houston"/>
    <x v="5"/>
    <n v="77070"/>
    <x v="2"/>
    <s v="OFF-PA-10000232"/>
    <x v="1"/>
    <x v="10"/>
    <s v="Xerox 1975"/>
    <n v="15.552000000000003"/>
    <n v="3"/>
    <n v="0.2"/>
    <n v="5.6375999999999999"/>
  </r>
  <r>
    <n v="8721"/>
    <x v="4346"/>
    <x v="0"/>
    <x v="1"/>
    <d v="2013-06-17T00:00:00"/>
    <s v="Second Class"/>
    <x v="585"/>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x v="585"/>
    <s v="Arthur Wiediger"/>
    <x v="2"/>
    <s v="United States"/>
    <s v="Houston"/>
    <x v="5"/>
    <n v="77070"/>
    <x v="2"/>
    <s v="OFF-ST-10002562"/>
    <x v="1"/>
    <x v="4"/>
    <s v="Staples"/>
    <n v="67.536000000000016"/>
    <n v="9"/>
    <n v="0.2"/>
    <n v="6.7535999999999987"/>
  </r>
  <r>
    <n v="8723"/>
    <x v="4346"/>
    <x v="0"/>
    <x v="1"/>
    <d v="2013-06-17T00:00:00"/>
    <s v="Second Class"/>
    <x v="585"/>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x v="762"/>
    <s v="Marc Harrigan"/>
    <x v="2"/>
    <s v="United States"/>
    <s v="Miami"/>
    <x v="2"/>
    <n v="33178"/>
    <x v="0"/>
    <s v="OFF-PA-10002986"/>
    <x v="1"/>
    <x v="10"/>
    <s v="Xerox 1898"/>
    <n v="37.408000000000001"/>
    <n v="7"/>
    <n v="0.2"/>
    <n v="13.0928"/>
  </r>
  <r>
    <n v="8725"/>
    <x v="4347"/>
    <x v="0"/>
    <x v="723"/>
    <d v="2014-01-01T00:00:00"/>
    <s v="Second Class"/>
    <x v="762"/>
    <s v="Marc Harrigan"/>
    <x v="2"/>
    <s v="United States"/>
    <s v="Miami"/>
    <x v="2"/>
    <n v="33178"/>
    <x v="0"/>
    <s v="OFF-PA-10000143"/>
    <x v="1"/>
    <x v="10"/>
    <s v="Astroparche Fine Business Paper"/>
    <n v="25.344000000000001"/>
    <n v="6"/>
    <n v="0.2"/>
    <n v="8.8704000000000018"/>
  </r>
  <r>
    <n v="8726"/>
    <x v="4348"/>
    <x v="3"/>
    <x v="257"/>
    <d v="2014-03-24T00:00:00"/>
    <s v="Standard Class"/>
    <x v="349"/>
    <s v="Scott Williamson"/>
    <x v="0"/>
    <s v="United States"/>
    <s v="Seattle"/>
    <x v="4"/>
    <n v="98115"/>
    <x v="1"/>
    <s v="OFF-AR-10003752"/>
    <x v="1"/>
    <x v="6"/>
    <s v="Deluxe Chalkboard Eraser Cleaner"/>
    <n v="46.2"/>
    <n v="4"/>
    <n v="0"/>
    <n v="21.251999999999999"/>
  </r>
  <r>
    <n v="8727"/>
    <x v="4349"/>
    <x v="1"/>
    <x v="17"/>
    <d v="2012-12-31T00:00:00"/>
    <s v="Standard Class"/>
    <x v="133"/>
    <s v="Sung Pak"/>
    <x v="1"/>
    <s v="United States"/>
    <s v="Murfreesboro"/>
    <x v="18"/>
    <n v="37130"/>
    <x v="0"/>
    <s v="TEC-AC-10002370"/>
    <x v="2"/>
    <x v="11"/>
    <s v="Maxell CD-R Discs"/>
    <n v="4.7279999999999998"/>
    <n v="3"/>
    <n v="0.2"/>
    <n v="0.70919999999999961"/>
  </r>
  <r>
    <n v="8728"/>
    <x v="4349"/>
    <x v="1"/>
    <x v="17"/>
    <d v="2012-12-31T00:00:00"/>
    <s v="Standard Class"/>
    <x v="133"/>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x v="133"/>
    <s v="Sung Pak"/>
    <x v="1"/>
    <s v="United States"/>
    <s v="Murfreesboro"/>
    <x v="18"/>
    <n v="37130"/>
    <x v="0"/>
    <s v="FUR-BO-10002853"/>
    <x v="0"/>
    <x v="0"/>
    <s v="O'Sullivan 5-Shelf Heavy-Duty Bookcases"/>
    <n v="131.10400000000001"/>
    <n v="2"/>
    <n v="0.2"/>
    <n v="8.1939999999999955"/>
  </r>
  <r>
    <n v="8730"/>
    <x v="4349"/>
    <x v="1"/>
    <x v="17"/>
    <d v="2012-12-31T00:00:00"/>
    <s v="Standard Class"/>
    <x v="133"/>
    <s v="Sung Pak"/>
    <x v="1"/>
    <s v="United States"/>
    <s v="Murfreesboro"/>
    <x v="18"/>
    <n v="37130"/>
    <x v="0"/>
    <s v="OFF-ST-10002562"/>
    <x v="1"/>
    <x v="4"/>
    <s v="Staples"/>
    <n v="22.512000000000004"/>
    <n v="3"/>
    <n v="0.2"/>
    <n v="2.2511999999999999"/>
  </r>
  <r>
    <n v="8731"/>
    <x v="4349"/>
    <x v="1"/>
    <x v="17"/>
    <d v="2012-12-31T00:00:00"/>
    <s v="Standard Class"/>
    <x v="133"/>
    <s v="Sung Pak"/>
    <x v="1"/>
    <s v="United States"/>
    <s v="Murfreesboro"/>
    <x v="18"/>
    <n v="37130"/>
    <x v="0"/>
    <s v="TEC-AC-10004227"/>
    <x v="2"/>
    <x v="11"/>
    <s v="SanDisk Ultra 16 GB MicroSDHC Class 10 Memory Card"/>
    <n v="72.744000000000014"/>
    <n v="7"/>
    <n v="0.2"/>
    <n v="-12.730200000000011"/>
  </r>
  <r>
    <n v="8732"/>
    <x v="4350"/>
    <x v="1"/>
    <x v="374"/>
    <d v="2012-08-06T00:00:00"/>
    <s v="Standard Class"/>
    <x v="281"/>
    <s v="Steve Chapman"/>
    <x v="1"/>
    <s v="United States"/>
    <s v="Saint Louis"/>
    <x v="25"/>
    <n v="63116"/>
    <x v="2"/>
    <s v="OFF-SU-10002573"/>
    <x v="1"/>
    <x v="14"/>
    <s v="Acme 10&quot; Easy Grip Assistive Scissors"/>
    <n v="52.59"/>
    <n v="3"/>
    <n v="0"/>
    <n v="15.776999999999996"/>
  </r>
  <r>
    <n v="8733"/>
    <x v="4351"/>
    <x v="3"/>
    <x v="818"/>
    <d v="2014-06-30T00:00:00"/>
    <s v="Second Class"/>
    <x v="463"/>
    <s v="Pauline Webber"/>
    <x v="1"/>
    <s v="United States"/>
    <s v="Seattle"/>
    <x v="4"/>
    <n v="98105"/>
    <x v="1"/>
    <s v="OFF-PA-10003848"/>
    <x v="1"/>
    <x v="10"/>
    <s v="Xerox 1997"/>
    <n v="19.440000000000001"/>
    <n v="3"/>
    <n v="0"/>
    <n v="9.3312000000000008"/>
  </r>
  <r>
    <n v="8734"/>
    <x v="4351"/>
    <x v="3"/>
    <x v="818"/>
    <d v="2014-06-30T00:00:00"/>
    <s v="Second Class"/>
    <x v="463"/>
    <s v="Pauline Webber"/>
    <x v="1"/>
    <s v="United States"/>
    <s v="Seattle"/>
    <x v="4"/>
    <n v="98105"/>
    <x v="1"/>
    <s v="FUR-FU-10001290"/>
    <x v="0"/>
    <x v="5"/>
    <s v="Executive Impressions Supervisor Wall Clock"/>
    <n v="126.30000000000001"/>
    <n v="3"/>
    <n v="0"/>
    <n v="40.415999999999997"/>
  </r>
  <r>
    <n v="8735"/>
    <x v="4351"/>
    <x v="3"/>
    <x v="818"/>
    <d v="2014-06-30T00:00:00"/>
    <s v="Second Class"/>
    <x v="463"/>
    <s v="Pauline Webber"/>
    <x v="1"/>
    <s v="United States"/>
    <s v="Seattle"/>
    <x v="4"/>
    <n v="98105"/>
    <x v="1"/>
    <s v="TEC-AC-10003832"/>
    <x v="2"/>
    <x v="11"/>
    <s v="Logitech P710e Mobile Speakerphone"/>
    <n v="1287.45"/>
    <n v="5"/>
    <n v="0"/>
    <n v="244.61549999999988"/>
  </r>
  <r>
    <n v="8736"/>
    <x v="4352"/>
    <x v="2"/>
    <x v="315"/>
    <d v="2011-02-11T00:00:00"/>
    <s v="Second Class"/>
    <x v="294"/>
    <s v="Chris Selesnick"/>
    <x v="1"/>
    <s v="United States"/>
    <s v="New York City"/>
    <x v="15"/>
    <n v="10024"/>
    <x v="3"/>
    <s v="OFF-ST-10001558"/>
    <x v="1"/>
    <x v="4"/>
    <s v="Acco Perma 4000 Stacking Storage Drawers"/>
    <n v="64.959999999999994"/>
    <n v="4"/>
    <n v="0"/>
    <n v="9.7439999999999998"/>
  </r>
  <r>
    <n v="8737"/>
    <x v="4353"/>
    <x v="0"/>
    <x v="913"/>
    <d v="2013-09-10T00:00:00"/>
    <s v="Standard Class"/>
    <x v="532"/>
    <s v="Roy Phan"/>
    <x v="1"/>
    <s v="United States"/>
    <s v="Woodbury"/>
    <x v="11"/>
    <n v="55125"/>
    <x v="2"/>
    <s v="OFF-ST-10001490"/>
    <x v="1"/>
    <x v="4"/>
    <s v="Hot File 7-Pocket, Floor Stand"/>
    <n v="535.41"/>
    <n v="3"/>
    <n v="0"/>
    <n v="160.62299999999993"/>
  </r>
  <r>
    <n v="8738"/>
    <x v="4354"/>
    <x v="3"/>
    <x v="1191"/>
    <d v="2014-04-11T00:00:00"/>
    <s v="Standard Class"/>
    <x v="728"/>
    <s v="Charles Sheldon"/>
    <x v="1"/>
    <s v="United States"/>
    <s v="Chattanooga"/>
    <x v="18"/>
    <n v="37421"/>
    <x v="0"/>
    <s v="OFF-BI-10003669"/>
    <x v="1"/>
    <x v="8"/>
    <s v="3M Organizer Strips"/>
    <n v="8.1000000000000014"/>
    <n v="5"/>
    <n v="0.7"/>
    <n v="-5.9399999999999977"/>
  </r>
  <r>
    <n v="8739"/>
    <x v="4355"/>
    <x v="3"/>
    <x v="166"/>
    <d v="2014-12-12T00:00:00"/>
    <s v="First Class"/>
    <x v="77"/>
    <s v="Max Jones"/>
    <x v="0"/>
    <s v="United States"/>
    <s v="Philadelphia"/>
    <x v="9"/>
    <n v="19140"/>
    <x v="3"/>
    <s v="OFF-AR-10004441"/>
    <x v="1"/>
    <x v="6"/>
    <s v="BIC Brite Liner Highlighters"/>
    <n v="13.247999999999999"/>
    <n v="4"/>
    <n v="0.2"/>
    <n v="3.6431999999999998"/>
  </r>
  <r>
    <n v="8740"/>
    <x v="4355"/>
    <x v="3"/>
    <x v="166"/>
    <d v="2014-12-12T00:00:00"/>
    <s v="First Class"/>
    <x v="77"/>
    <s v="Max Jones"/>
    <x v="0"/>
    <s v="United States"/>
    <s v="Philadelphia"/>
    <x v="9"/>
    <n v="19140"/>
    <x v="3"/>
    <s v="TEC-PH-10001924"/>
    <x v="2"/>
    <x v="7"/>
    <s v="iHome FM Clock Radio with Lightning Dock"/>
    <n v="83.987999999999985"/>
    <n v="2"/>
    <n v="0.4"/>
    <n v="-20.996999999999993"/>
  </r>
  <r>
    <n v="8741"/>
    <x v="4356"/>
    <x v="0"/>
    <x v="1131"/>
    <d v="2013-07-26T00:00:00"/>
    <s v="First Class"/>
    <x v="506"/>
    <s v="James Galang"/>
    <x v="0"/>
    <s v="United States"/>
    <s v="Lafayette"/>
    <x v="28"/>
    <n v="70506"/>
    <x v="0"/>
    <s v="OFF-AR-10004456"/>
    <x v="1"/>
    <x v="6"/>
    <s v="Panasonic KP-4ABK Battery-Operated Pencil Sharpener"/>
    <n v="73.2"/>
    <n v="5"/>
    <n v="0"/>
    <n v="21.227999999999998"/>
  </r>
  <r>
    <n v="8742"/>
    <x v="4357"/>
    <x v="1"/>
    <x v="529"/>
    <d v="2012-11-09T00:00:00"/>
    <s v="Same Day"/>
    <x v="326"/>
    <s v="Anthony Garverick"/>
    <x v="2"/>
    <s v="United States"/>
    <s v="Lawrence"/>
    <x v="14"/>
    <n v="46226"/>
    <x v="2"/>
    <s v="OFF-BI-10001890"/>
    <x v="1"/>
    <x v="8"/>
    <s v="Avery Poly Binder Pockets"/>
    <n v="10.74"/>
    <n v="3"/>
    <n v="0"/>
    <n v="5.1551999999999998"/>
  </r>
  <r>
    <n v="8743"/>
    <x v="4358"/>
    <x v="1"/>
    <x v="653"/>
    <d v="2012-10-04T00:00:00"/>
    <s v="First Class"/>
    <x v="237"/>
    <s v="Chloris Kastensmidt"/>
    <x v="0"/>
    <s v="United States"/>
    <s v="Hillsboro"/>
    <x v="21"/>
    <n v="97123"/>
    <x v="1"/>
    <s v="FUR-FU-10000629"/>
    <x v="0"/>
    <x v="5"/>
    <s v="9-3/4 Diameter Round Wall Clock"/>
    <n v="11.032"/>
    <n v="1"/>
    <n v="0.2"/>
    <n v="3.0338000000000003"/>
  </r>
  <r>
    <n v="8744"/>
    <x v="4358"/>
    <x v="1"/>
    <x v="653"/>
    <d v="2012-10-04T00:00:00"/>
    <s v="First Class"/>
    <x v="237"/>
    <s v="Chloris Kastensmidt"/>
    <x v="0"/>
    <s v="United States"/>
    <s v="Hillsboro"/>
    <x v="21"/>
    <n v="97123"/>
    <x v="1"/>
    <s v="TEC-AC-10002323"/>
    <x v="2"/>
    <x v="11"/>
    <s v="SanDisk Ultra 32 GB MicroSDHC Class 10 Memory Card"/>
    <n v="53.040000000000006"/>
    <n v="3"/>
    <n v="0.2"/>
    <n v="-4.6409999999999982"/>
  </r>
  <r>
    <n v="8745"/>
    <x v="4359"/>
    <x v="1"/>
    <x v="6"/>
    <d v="2012-11-25T00:00:00"/>
    <s v="Second Class"/>
    <x v="787"/>
    <s v="Harold Dahlen"/>
    <x v="2"/>
    <s v="United States"/>
    <s v="Cambridge"/>
    <x v="31"/>
    <n v="2138"/>
    <x v="3"/>
    <s v="OFF-AR-10003056"/>
    <x v="1"/>
    <x v="6"/>
    <s v="Newell 341"/>
    <n v="17.12"/>
    <n v="4"/>
    <n v="0"/>
    <n v="4.9647999999999985"/>
  </r>
  <r>
    <n v="8746"/>
    <x v="4359"/>
    <x v="1"/>
    <x v="6"/>
    <d v="2012-11-25T00:00:00"/>
    <s v="Second Class"/>
    <x v="787"/>
    <s v="Harold Dahlen"/>
    <x v="2"/>
    <s v="United States"/>
    <s v="Cambridge"/>
    <x v="31"/>
    <n v="2138"/>
    <x v="3"/>
    <s v="OFF-PA-10000300"/>
    <x v="1"/>
    <x v="10"/>
    <s v="Xerox 1936"/>
    <n v="59.94"/>
    <n v="3"/>
    <n v="0"/>
    <n v="28.171799999999998"/>
  </r>
  <r>
    <n v="8747"/>
    <x v="4360"/>
    <x v="3"/>
    <x v="62"/>
    <d v="2014-02-08T00:00:00"/>
    <s v="Standard Class"/>
    <x v="635"/>
    <s v="Bill Overfelt"/>
    <x v="1"/>
    <s v="United States"/>
    <s v="San Diego"/>
    <x v="1"/>
    <n v="92105"/>
    <x v="1"/>
    <s v="FUR-FU-10000293"/>
    <x v="0"/>
    <x v="5"/>
    <s v="Eldon Antistatic Chair Mats for Low to Medium Pile Carpets"/>
    <n v="210.58"/>
    <n v="2"/>
    <n v="0"/>
    <n v="12.634799999999984"/>
  </r>
  <r>
    <n v="8748"/>
    <x v="4360"/>
    <x v="3"/>
    <x v="62"/>
    <d v="2014-02-08T00:00:00"/>
    <s v="Standard Class"/>
    <x v="635"/>
    <s v="Bill Overfelt"/>
    <x v="1"/>
    <s v="United States"/>
    <s v="San Diego"/>
    <x v="1"/>
    <n v="92105"/>
    <x v="1"/>
    <s v="OFF-BI-10003638"/>
    <x v="1"/>
    <x v="8"/>
    <s v="GBC Durable Plastic Covers"/>
    <n v="30.960000000000004"/>
    <n v="2"/>
    <n v="0.2"/>
    <n v="10.061999999999998"/>
  </r>
  <r>
    <n v="8749"/>
    <x v="4360"/>
    <x v="3"/>
    <x v="62"/>
    <d v="2014-02-08T00:00:00"/>
    <s v="Standard Class"/>
    <x v="635"/>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x v="62"/>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x v="62"/>
    <s v="Lena Creighton"/>
    <x v="0"/>
    <s v="United States"/>
    <s v="New York City"/>
    <x v="15"/>
    <n v="10009"/>
    <x v="3"/>
    <s v="TEC-PH-10004922"/>
    <x v="2"/>
    <x v="7"/>
    <s v="RCA Visys Integrated PBX 8-Line Router"/>
    <n v="133.97999999999999"/>
    <n v="2"/>
    <n v="0"/>
    <n v="33.495000000000005"/>
  </r>
  <r>
    <n v="8752"/>
    <x v="4362"/>
    <x v="0"/>
    <x v="465"/>
    <d v="2013-05-10T00:00:00"/>
    <s v="Standard Class"/>
    <x v="46"/>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x v="46"/>
    <s v="Rick Bensley"/>
    <x v="2"/>
    <s v="United States"/>
    <s v="Tallahassee"/>
    <x v="2"/>
    <n v="32303"/>
    <x v="0"/>
    <s v="TEC-PH-10001198"/>
    <x v="2"/>
    <x v="7"/>
    <s v="Avaya 4621SW VoIP phone"/>
    <n v="177.48000000000002"/>
    <n v="3"/>
    <n v="0.2"/>
    <n v="19.966499999999982"/>
  </r>
  <r>
    <n v="8754"/>
    <x v="4363"/>
    <x v="3"/>
    <x v="428"/>
    <d v="2014-09-11T00:00:00"/>
    <s v="First Class"/>
    <x v="557"/>
    <s v="Joy Daniels"/>
    <x v="0"/>
    <s v="United States"/>
    <s v="Toledo"/>
    <x v="24"/>
    <n v="43615"/>
    <x v="3"/>
    <s v="OFF-LA-10000443"/>
    <x v="1"/>
    <x v="2"/>
    <s v="Avery 501"/>
    <n v="17.712"/>
    <n v="6"/>
    <n v="0.2"/>
    <n v="5.9777999999999993"/>
  </r>
  <r>
    <n v="8755"/>
    <x v="4363"/>
    <x v="3"/>
    <x v="428"/>
    <d v="2014-09-11T00:00:00"/>
    <s v="First Class"/>
    <x v="557"/>
    <s v="Joy Daniels"/>
    <x v="0"/>
    <s v="United States"/>
    <s v="Toledo"/>
    <x v="24"/>
    <n v="43615"/>
    <x v="3"/>
    <s v="OFF-BI-10003669"/>
    <x v="1"/>
    <x v="8"/>
    <s v="3M Organizer Strips"/>
    <n v="4.8600000000000012"/>
    <n v="3"/>
    <n v="0.7"/>
    <n v="-3.5640000000000001"/>
  </r>
  <r>
    <n v="8756"/>
    <x v="4363"/>
    <x v="3"/>
    <x v="428"/>
    <d v="2014-09-11T00:00:00"/>
    <s v="First Class"/>
    <x v="557"/>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x v="716"/>
    <s v="Maureen Fritzler"/>
    <x v="1"/>
    <s v="United States"/>
    <s v="Columbia"/>
    <x v="39"/>
    <n v="21044"/>
    <x v="3"/>
    <s v="OFF-AP-10002350"/>
    <x v="1"/>
    <x v="9"/>
    <s v="Belkin F9H710-06 7 Outlet SurgeMaster Surge Protector"/>
    <n v="37.68"/>
    <n v="2"/>
    <n v="0"/>
    <n v="10.5504"/>
  </r>
  <r>
    <n v="8758"/>
    <x v="4364"/>
    <x v="0"/>
    <x v="405"/>
    <d v="2013-07-27T00:00:00"/>
    <s v="Standard Class"/>
    <x v="716"/>
    <s v="Maureen Fritzler"/>
    <x v="1"/>
    <s v="United States"/>
    <s v="Columbia"/>
    <x v="39"/>
    <n v="21044"/>
    <x v="3"/>
    <s v="OFF-PA-10004100"/>
    <x v="1"/>
    <x v="10"/>
    <s v="Xerox 216"/>
    <n v="51.84"/>
    <n v="8"/>
    <n v="0"/>
    <n v="24.883200000000002"/>
  </r>
  <r>
    <n v="8759"/>
    <x v="4364"/>
    <x v="0"/>
    <x v="405"/>
    <d v="2013-07-27T00:00:00"/>
    <s v="Standard Class"/>
    <x v="716"/>
    <s v="Maureen Fritzler"/>
    <x v="1"/>
    <s v="United States"/>
    <s v="Columbia"/>
    <x v="39"/>
    <n v="21044"/>
    <x v="3"/>
    <s v="FUR-FU-10000794"/>
    <x v="0"/>
    <x v="5"/>
    <s v="Eldon Stackable Tray, Side-Load, Legal, Smoke"/>
    <n v="27.42"/>
    <n v="3"/>
    <n v="0"/>
    <n v="9.3227999999999991"/>
  </r>
  <r>
    <n v="8760"/>
    <x v="4364"/>
    <x v="0"/>
    <x v="405"/>
    <d v="2013-07-27T00:00:00"/>
    <s v="Standard Class"/>
    <x v="716"/>
    <s v="Maureen Fritzler"/>
    <x v="1"/>
    <s v="United States"/>
    <s v="Columbia"/>
    <x v="39"/>
    <n v="21044"/>
    <x v="3"/>
    <s v="OFF-BI-10002012"/>
    <x v="1"/>
    <x v="8"/>
    <s v="Wilson Jones Easy Flow II Sheet Lifters"/>
    <n v="5.4"/>
    <n v="3"/>
    <n v="0"/>
    <n v="2.5920000000000001"/>
  </r>
  <r>
    <n v="8761"/>
    <x v="4365"/>
    <x v="0"/>
    <x v="1011"/>
    <d v="2013-02-06T00:00:00"/>
    <s v="Standard Class"/>
    <x v="408"/>
    <s v="Ben Ferrer"/>
    <x v="2"/>
    <s v="United States"/>
    <s v="Atlanta"/>
    <x v="32"/>
    <n v="30318"/>
    <x v="0"/>
    <s v="OFF-BI-10003527"/>
    <x v="1"/>
    <x v="8"/>
    <s v="Fellowes PB500 Electric Punch Plastic Comb Binding Machine with Manual Bind"/>
    <n v="1270.99"/>
    <n v="1"/>
    <n v="0"/>
    <n v="635.495"/>
  </r>
  <r>
    <n v="8762"/>
    <x v="4365"/>
    <x v="0"/>
    <x v="1011"/>
    <d v="2013-02-06T00:00:00"/>
    <s v="Standard Class"/>
    <x v="408"/>
    <s v="Ben Ferrer"/>
    <x v="2"/>
    <s v="United States"/>
    <s v="Atlanta"/>
    <x v="32"/>
    <n v="30318"/>
    <x v="0"/>
    <s v="OFF-EN-10004483"/>
    <x v="1"/>
    <x v="12"/>
    <s v="#10 White Business Envelopes,4 1/8 x 9 1/2"/>
    <n v="125.36"/>
    <n v="8"/>
    <n v="0"/>
    <n v="58.919199999999989"/>
  </r>
  <r>
    <n v="8763"/>
    <x v="4366"/>
    <x v="0"/>
    <x v="723"/>
    <d v="2014-01-03T00:00:00"/>
    <s v="Standard Class"/>
    <x v="383"/>
    <s v="Frank Olsen"/>
    <x v="0"/>
    <s v="United States"/>
    <s v="Sacramento"/>
    <x v="1"/>
    <n v="95823"/>
    <x v="1"/>
    <s v="OFF-ST-10003722"/>
    <x v="1"/>
    <x v="4"/>
    <s v="Project Tote Personal File"/>
    <n v="14.03"/>
    <n v="1"/>
    <n v="0"/>
    <n v="4.068699999999998"/>
  </r>
  <r>
    <n v="8764"/>
    <x v="4366"/>
    <x v="0"/>
    <x v="723"/>
    <d v="2014-01-03T00:00:00"/>
    <s v="Standard Class"/>
    <x v="383"/>
    <s v="Frank Olsen"/>
    <x v="0"/>
    <s v="United States"/>
    <s v="Sacramento"/>
    <x v="1"/>
    <n v="95823"/>
    <x v="1"/>
    <s v="OFF-SU-10002557"/>
    <x v="1"/>
    <x v="14"/>
    <s v="Fiskars Spring-Action Scissors"/>
    <n v="27.96"/>
    <n v="2"/>
    <n v="0"/>
    <n v="7.2696000000000005"/>
  </r>
  <r>
    <n v="8765"/>
    <x v="4367"/>
    <x v="1"/>
    <x v="82"/>
    <d v="2012-11-27T00:00:00"/>
    <s v="Standard Class"/>
    <x v="179"/>
    <s v="Brenda Bowman"/>
    <x v="1"/>
    <s v="United States"/>
    <s v="Fort Worth"/>
    <x v="5"/>
    <n v="76106"/>
    <x v="2"/>
    <s v="OFF-AR-10002257"/>
    <x v="1"/>
    <x v="6"/>
    <s v="Eldon Spacemaker Box, Quick-Snap Lid, Clear"/>
    <n v="5.3440000000000003"/>
    <n v="2"/>
    <n v="0.2"/>
    <n v="0.73479999999999923"/>
  </r>
  <r>
    <n v="8766"/>
    <x v="4367"/>
    <x v="1"/>
    <x v="82"/>
    <d v="2012-11-27T00:00:00"/>
    <s v="Standard Class"/>
    <x v="179"/>
    <s v="Brenda Bowman"/>
    <x v="1"/>
    <s v="United States"/>
    <s v="Fort Worth"/>
    <x v="5"/>
    <n v="76106"/>
    <x v="2"/>
    <s v="OFF-BI-10000756"/>
    <x v="1"/>
    <x v="8"/>
    <s v="Storex DuraTech Recycled Plastic Frosted Binders"/>
    <n v="1.6959999999999997"/>
    <n v="2"/>
    <n v="0.8"/>
    <n v="-2.5440000000000005"/>
  </r>
  <r>
    <n v="8767"/>
    <x v="4367"/>
    <x v="1"/>
    <x v="82"/>
    <d v="2012-11-27T00:00:00"/>
    <s v="Standard Class"/>
    <x v="179"/>
    <s v="Brenda Bowman"/>
    <x v="1"/>
    <s v="United States"/>
    <s v="Fort Worth"/>
    <x v="5"/>
    <n v="76106"/>
    <x v="2"/>
    <s v="OFF-AP-10004136"/>
    <x v="1"/>
    <x v="9"/>
    <s v="Kensington 6 Outlet SmartSocket Surge Protector"/>
    <n v="24.587999999999994"/>
    <n v="3"/>
    <n v="0.8"/>
    <n v="-67.617000000000019"/>
  </r>
  <r>
    <n v="8768"/>
    <x v="4367"/>
    <x v="1"/>
    <x v="82"/>
    <d v="2012-11-27T00:00:00"/>
    <s v="Standard Class"/>
    <x v="179"/>
    <s v="Brenda Bowman"/>
    <x v="1"/>
    <s v="United States"/>
    <s v="Fort Worth"/>
    <x v="5"/>
    <n v="76106"/>
    <x v="2"/>
    <s v="OFF-BI-10002194"/>
    <x v="1"/>
    <x v="8"/>
    <s v="Cardinal Hold-It CD Pocket"/>
    <n v="7.9799999999999986"/>
    <n v="5"/>
    <n v="0.8"/>
    <n v="-13.167000000000002"/>
  </r>
  <r>
    <n v="8769"/>
    <x v="4368"/>
    <x v="1"/>
    <x v="348"/>
    <d v="2012-10-09T00:00:00"/>
    <s v="Standard Class"/>
    <x v="582"/>
    <s v="Ivan Liston"/>
    <x v="0"/>
    <s v="United States"/>
    <s v="Columbus"/>
    <x v="24"/>
    <n v="43229"/>
    <x v="3"/>
    <s v="TEC-AC-10000892"/>
    <x v="2"/>
    <x v="11"/>
    <s v="NETGEAR N750 Dual Band Wi-Fi Gigabit Router"/>
    <n v="288"/>
    <n v="4"/>
    <n v="0.2"/>
    <n v="57.599999999999994"/>
  </r>
  <r>
    <n v="8770"/>
    <x v="4369"/>
    <x v="0"/>
    <x v="126"/>
    <d v="2013-09-14T00:00:00"/>
    <s v="Same Day"/>
    <x v="178"/>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x v="178"/>
    <s v="Philisse Overcash"/>
    <x v="2"/>
    <s v="United States"/>
    <s v="Louisville"/>
    <x v="22"/>
    <n v="80027"/>
    <x v="1"/>
    <s v="FUR-CH-10002304"/>
    <x v="0"/>
    <x v="1"/>
    <s v="Global Stack Chair without Arms, Black"/>
    <n v="83.13600000000001"/>
    <n v="4"/>
    <n v="0.2"/>
    <n v="5.1960000000000015"/>
  </r>
  <r>
    <n v="8772"/>
    <x v="4370"/>
    <x v="3"/>
    <x v="32"/>
    <d v="2014-09-18T00:00:00"/>
    <s v="First Class"/>
    <x v="587"/>
    <s v="Dorothy Badders"/>
    <x v="1"/>
    <s v="United States"/>
    <s v="Raleigh"/>
    <x v="3"/>
    <n v="27604"/>
    <x v="0"/>
    <s v="OFF-AP-10002534"/>
    <x v="1"/>
    <x v="9"/>
    <s v="3.6 Cubic Foot Counter Height Office Refrigerator"/>
    <n v="942.78400000000011"/>
    <n v="4"/>
    <n v="0.2"/>
    <n v="94.278400000000033"/>
  </r>
  <r>
    <n v="8773"/>
    <x v="4370"/>
    <x v="3"/>
    <x v="32"/>
    <d v="2014-09-18T00:00:00"/>
    <s v="First Class"/>
    <x v="587"/>
    <s v="Dorothy Badders"/>
    <x v="1"/>
    <s v="United States"/>
    <s v="Raleigh"/>
    <x v="3"/>
    <n v="27604"/>
    <x v="0"/>
    <s v="OFF-PA-10001125"/>
    <x v="1"/>
    <x v="10"/>
    <s v="Xerox 1988"/>
    <n v="74.352000000000004"/>
    <n v="3"/>
    <n v="0.2"/>
    <n v="23.234999999999992"/>
  </r>
  <r>
    <n v="8774"/>
    <x v="4371"/>
    <x v="1"/>
    <x v="1203"/>
    <d v="2012-02-28T00:00:00"/>
    <s v="Standard Class"/>
    <x v="784"/>
    <s v="Lindsay Castell"/>
    <x v="2"/>
    <s v="United States"/>
    <s v="New York City"/>
    <x v="15"/>
    <n v="10024"/>
    <x v="3"/>
    <s v="OFF-AP-10000804"/>
    <x v="1"/>
    <x v="9"/>
    <s v="Hoover Portapower Portable Vacuum"/>
    <n v="26.880000000000003"/>
    <n v="6"/>
    <n v="0"/>
    <n v="6.7200000000000006"/>
  </r>
  <r>
    <n v="8775"/>
    <x v="4371"/>
    <x v="1"/>
    <x v="1203"/>
    <d v="2012-02-28T00:00:00"/>
    <s v="Standard Class"/>
    <x v="784"/>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x v="486"/>
    <s v="Mike Pelletier"/>
    <x v="2"/>
    <s v="United States"/>
    <s v="Chicago"/>
    <x v="10"/>
    <n v="60623"/>
    <x v="2"/>
    <s v="OFF-AR-10001547"/>
    <x v="1"/>
    <x v="6"/>
    <s v="Newell 311"/>
    <n v="3.536"/>
    <n v="2"/>
    <n v="0.2"/>
    <n v="0.30940000000000001"/>
  </r>
  <r>
    <n v="8777"/>
    <x v="4373"/>
    <x v="0"/>
    <x v="415"/>
    <d v="2013-07-04T00:00:00"/>
    <s v="First Class"/>
    <x v="105"/>
    <s v="Erin Ashbrook"/>
    <x v="1"/>
    <s v="United States"/>
    <s v="Huntsville"/>
    <x v="5"/>
    <n v="77340"/>
    <x v="2"/>
    <s v="FUR-CH-10000665"/>
    <x v="0"/>
    <x v="1"/>
    <s v="Global Airflow Leather Mesh Back Chair, Black"/>
    <n v="528.42999999999995"/>
    <n v="5"/>
    <n v="0.3"/>
    <n v="0"/>
  </r>
  <r>
    <n v="8778"/>
    <x v="4373"/>
    <x v="0"/>
    <x v="415"/>
    <d v="2013-07-04T00:00:00"/>
    <s v="First Class"/>
    <x v="105"/>
    <s v="Erin Ashbrook"/>
    <x v="1"/>
    <s v="United States"/>
    <s v="Huntsville"/>
    <x v="5"/>
    <n v="77340"/>
    <x v="2"/>
    <s v="OFF-PA-10000520"/>
    <x v="1"/>
    <x v="10"/>
    <s v="Xerox 201"/>
    <n v="41.472000000000008"/>
    <n v="8"/>
    <n v="0.2"/>
    <n v="14.5152"/>
  </r>
  <r>
    <n v="8779"/>
    <x v="4374"/>
    <x v="3"/>
    <x v="1096"/>
    <d v="2014-12-19T00:00:00"/>
    <s v="Standard Class"/>
    <x v="162"/>
    <s v="Bart Pistole"/>
    <x v="1"/>
    <s v="United States"/>
    <s v="New York City"/>
    <x v="15"/>
    <n v="10024"/>
    <x v="3"/>
    <s v="FUR-BO-10004015"/>
    <x v="0"/>
    <x v="0"/>
    <s v="Bush Andora Bookcase, Maple/Graphite Gray Finish"/>
    <n v="287.976"/>
    <n v="3"/>
    <n v="0.2"/>
    <n v="7.1993999999999687"/>
  </r>
  <r>
    <n v="8780"/>
    <x v="4375"/>
    <x v="1"/>
    <x v="305"/>
    <d v="2012-03-22T00:00:00"/>
    <s v="Second Class"/>
    <x v="298"/>
    <s v="Bryan Mills"/>
    <x v="0"/>
    <s v="United States"/>
    <s v="Salem"/>
    <x v="21"/>
    <n v="97301"/>
    <x v="1"/>
    <s v="OFF-ST-10004258"/>
    <x v="1"/>
    <x v="4"/>
    <s v="Portable Personal File Box"/>
    <n v="29.304000000000002"/>
    <n v="3"/>
    <n v="0.2"/>
    <n v="2.5641000000000034"/>
  </r>
  <r>
    <n v="8781"/>
    <x v="4376"/>
    <x v="1"/>
    <x v="1201"/>
    <d v="2012-03-04T00:00:00"/>
    <s v="First Class"/>
    <x v="782"/>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x v="782"/>
    <s v="Craig Molinari"/>
    <x v="1"/>
    <s v="United States"/>
    <s v="Houston"/>
    <x v="5"/>
    <n v="77070"/>
    <x v="2"/>
    <s v="FUR-BO-10001811"/>
    <x v="0"/>
    <x v="0"/>
    <s v="Atlantic Metals Mobile 5-Shelf Bookcases, Custom Colors"/>
    <n v="1227.9983999999999"/>
    <n v="6"/>
    <n v="0.32"/>
    <n v="-36.117600000000152"/>
  </r>
  <r>
    <n v="8783"/>
    <x v="4377"/>
    <x v="0"/>
    <x v="306"/>
    <d v="2013-09-21T00:00:00"/>
    <s v="Standard Class"/>
    <x v="251"/>
    <s v="Justin Deggeller"/>
    <x v="1"/>
    <s v="United States"/>
    <s v="Twin Falls"/>
    <x v="45"/>
    <n v="83301"/>
    <x v="1"/>
    <s v="OFF-BI-10001249"/>
    <x v="1"/>
    <x v="8"/>
    <s v="Avery Heavy-Duty EZD View Binder with Locking Rings"/>
    <n v="20.416"/>
    <n v="4"/>
    <n v="0.2"/>
    <n v="6.6351999999999984"/>
  </r>
  <r>
    <n v="8784"/>
    <x v="4377"/>
    <x v="0"/>
    <x v="306"/>
    <d v="2013-09-21T00:00:00"/>
    <s v="Standard Class"/>
    <x v="251"/>
    <s v="Justin Deggeller"/>
    <x v="1"/>
    <s v="United States"/>
    <s v="Twin Falls"/>
    <x v="45"/>
    <n v="83301"/>
    <x v="1"/>
    <s v="FUR-TA-10003473"/>
    <x v="0"/>
    <x v="3"/>
    <s v="Bretford Rectangular Conference Table Tops"/>
    <n v="1128.3899999999999"/>
    <n v="3"/>
    <n v="0"/>
    <n v="259.52970000000005"/>
  </r>
  <r>
    <n v="8785"/>
    <x v="4378"/>
    <x v="3"/>
    <x v="294"/>
    <d v="2014-03-24T00:00:00"/>
    <s v="Standard Class"/>
    <x v="357"/>
    <s v="Ann Steele"/>
    <x v="2"/>
    <s v="United States"/>
    <s v="Knoxville"/>
    <x v="18"/>
    <n v="37918"/>
    <x v="0"/>
    <s v="OFF-LA-10003190"/>
    <x v="1"/>
    <x v="2"/>
    <s v="Avery 474"/>
    <n v="4.6079999999999997"/>
    <n v="2"/>
    <n v="0.2"/>
    <n v="1.6704000000000001"/>
  </r>
  <r>
    <n v="8786"/>
    <x v="4379"/>
    <x v="3"/>
    <x v="39"/>
    <d v="2014-06-03T00:00:00"/>
    <s v="Standard Class"/>
    <x v="698"/>
    <s v="Candace McMahon"/>
    <x v="1"/>
    <s v="United States"/>
    <s v="Phoenix"/>
    <x v="16"/>
    <n v="85023"/>
    <x v="1"/>
    <s v="TEC-PH-10001305"/>
    <x v="2"/>
    <x v="7"/>
    <s v="Panasonic KX TS208W Corded phone"/>
    <n v="195.96000000000004"/>
    <n v="5"/>
    <n v="0.2"/>
    <n v="19.596000000000018"/>
  </r>
  <r>
    <n v="8787"/>
    <x v="4379"/>
    <x v="3"/>
    <x v="39"/>
    <d v="2014-06-03T00:00:00"/>
    <s v="Standard Class"/>
    <x v="698"/>
    <s v="Candace McMahon"/>
    <x v="1"/>
    <s v="United States"/>
    <s v="Phoenix"/>
    <x v="16"/>
    <n v="85023"/>
    <x v="1"/>
    <s v="OFF-PA-10001534"/>
    <x v="1"/>
    <x v="10"/>
    <s v="Xerox 230"/>
    <n v="15.552000000000003"/>
    <n v="3"/>
    <n v="0.2"/>
    <n v="5.4432"/>
  </r>
  <r>
    <n v="8788"/>
    <x v="4379"/>
    <x v="3"/>
    <x v="39"/>
    <d v="2014-06-03T00:00:00"/>
    <s v="Standard Class"/>
    <x v="698"/>
    <s v="Candace McMahon"/>
    <x v="1"/>
    <s v="United States"/>
    <s v="Phoenix"/>
    <x v="16"/>
    <n v="85023"/>
    <x v="1"/>
    <s v="TEC-AC-10000844"/>
    <x v="2"/>
    <x v="11"/>
    <s v="Logitech Gaming G510s - Keyboard"/>
    <n v="271.96800000000002"/>
    <n v="4"/>
    <n v="0.2"/>
    <n v="54.393599999999978"/>
  </r>
  <r>
    <n v="8789"/>
    <x v="4380"/>
    <x v="3"/>
    <x v="140"/>
    <d v="2014-06-20T00:00:00"/>
    <s v="Standard Class"/>
    <x v="555"/>
    <s v="Joe Elijah"/>
    <x v="0"/>
    <s v="United States"/>
    <s v="Monroe"/>
    <x v="3"/>
    <n v="28110"/>
    <x v="0"/>
    <s v="FUR-CH-10000847"/>
    <x v="0"/>
    <x v="1"/>
    <s v="Global Executive Mid-Back Manager's Chair"/>
    <n v="698.35200000000009"/>
    <n v="3"/>
    <n v="0.2"/>
    <n v="52.376399999999961"/>
  </r>
  <r>
    <n v="8790"/>
    <x v="4380"/>
    <x v="3"/>
    <x v="140"/>
    <d v="2014-06-20T00:00:00"/>
    <s v="Standard Class"/>
    <x v="555"/>
    <s v="Joe Elijah"/>
    <x v="0"/>
    <s v="United States"/>
    <s v="Monroe"/>
    <x v="3"/>
    <n v="28110"/>
    <x v="0"/>
    <s v="FUR-BO-10000468"/>
    <x v="0"/>
    <x v="0"/>
    <s v="O'Sullivan 2-Shelf Heavy-Duty Bookcases"/>
    <n v="77.728000000000009"/>
    <n v="2"/>
    <n v="0.2"/>
    <n v="-3.8863999999999947"/>
  </r>
  <r>
    <n v="8791"/>
    <x v="4381"/>
    <x v="1"/>
    <x v="684"/>
    <d v="2012-09-12T00:00:00"/>
    <s v="Standard Class"/>
    <x v="132"/>
    <s v="Andy Gerbode"/>
    <x v="1"/>
    <s v="United States"/>
    <s v="Richmond"/>
    <x v="17"/>
    <n v="23223"/>
    <x v="0"/>
    <s v="OFF-BI-10002799"/>
    <x v="1"/>
    <x v="8"/>
    <s v="SlimView Poly Binder, 3/8&quot;"/>
    <n v="46.62"/>
    <n v="9"/>
    <n v="0"/>
    <n v="21.445199999999996"/>
  </r>
  <r>
    <n v="8792"/>
    <x v="4382"/>
    <x v="3"/>
    <x v="257"/>
    <d v="2014-03-25T00:00:00"/>
    <s v="Standard Class"/>
    <x v="627"/>
    <s v="Thomas Thornton"/>
    <x v="0"/>
    <s v="United States"/>
    <s v="Houston"/>
    <x v="5"/>
    <n v="77041"/>
    <x v="2"/>
    <s v="TEC-PH-10001557"/>
    <x v="2"/>
    <x v="7"/>
    <s v="Pyle PMP37LED"/>
    <n v="537.54399999999998"/>
    <n v="7"/>
    <n v="0.2"/>
    <n v="47.035099999999971"/>
  </r>
  <r>
    <n v="8793"/>
    <x v="4383"/>
    <x v="2"/>
    <x v="174"/>
    <d v="2011-12-21T00:00:00"/>
    <s v="First Class"/>
    <x v="162"/>
    <s v="Bart Pistole"/>
    <x v="1"/>
    <s v="United States"/>
    <s v="Los Angeles"/>
    <x v="1"/>
    <n v="90008"/>
    <x v="1"/>
    <s v="OFF-LA-10001934"/>
    <x v="1"/>
    <x v="2"/>
    <s v="Avery 516"/>
    <n v="14.62"/>
    <n v="2"/>
    <n v="0"/>
    <n v="6.8713999999999995"/>
  </r>
  <r>
    <n v="8794"/>
    <x v="4383"/>
    <x v="2"/>
    <x v="174"/>
    <d v="2011-12-21T00:00:00"/>
    <s v="First Class"/>
    <x v="162"/>
    <s v="Bart Pistole"/>
    <x v="1"/>
    <s v="United States"/>
    <s v="Los Angeles"/>
    <x v="1"/>
    <n v="90008"/>
    <x v="1"/>
    <s v="OFF-FA-10004248"/>
    <x v="1"/>
    <x v="13"/>
    <s v="Advantus T-Pin Paper Clips"/>
    <n v="22.549999999999997"/>
    <n v="5"/>
    <n v="0"/>
    <n v="8.7945000000000011"/>
  </r>
  <r>
    <n v="8795"/>
    <x v="4383"/>
    <x v="2"/>
    <x v="174"/>
    <d v="2011-12-21T00:00:00"/>
    <s v="First Class"/>
    <x v="162"/>
    <s v="Bart Pistole"/>
    <x v="1"/>
    <s v="United States"/>
    <s v="Los Angeles"/>
    <x v="1"/>
    <n v="90008"/>
    <x v="1"/>
    <s v="TEC-PH-10001944"/>
    <x v="2"/>
    <x v="7"/>
    <s v="Wi-Ex zBoost YX540 Cellular Phone Signal Booster"/>
    <n v="583.79999999999995"/>
    <n v="5"/>
    <n v="0.2"/>
    <n v="72.974999999999909"/>
  </r>
  <r>
    <n v="8796"/>
    <x v="4383"/>
    <x v="2"/>
    <x v="174"/>
    <d v="2011-12-21T00:00:00"/>
    <s v="First Class"/>
    <x v="162"/>
    <s v="Bart Pistole"/>
    <x v="1"/>
    <s v="United States"/>
    <s v="Los Angeles"/>
    <x v="1"/>
    <n v="90008"/>
    <x v="1"/>
    <s v="TEC-PH-10002085"/>
    <x v="2"/>
    <x v="7"/>
    <s v="Clarity 53712"/>
    <n v="211.16800000000001"/>
    <n v="4"/>
    <n v="0.2"/>
    <n v="15.837600000000009"/>
  </r>
  <r>
    <n v="8797"/>
    <x v="4384"/>
    <x v="0"/>
    <x v="274"/>
    <d v="2013-07-14T00:00:00"/>
    <s v="Standard Class"/>
    <x v="77"/>
    <s v="Max Jones"/>
    <x v="0"/>
    <s v="United States"/>
    <s v="Orem"/>
    <x v="7"/>
    <n v="84057"/>
    <x v="1"/>
    <s v="OFF-PA-10003441"/>
    <x v="1"/>
    <x v="10"/>
    <s v="Xerox 226"/>
    <n v="12.96"/>
    <n v="2"/>
    <n v="0"/>
    <n v="6.2208000000000006"/>
  </r>
  <r>
    <n v="8798"/>
    <x v="4384"/>
    <x v="0"/>
    <x v="274"/>
    <d v="2013-07-14T00:00:00"/>
    <s v="Standard Class"/>
    <x v="77"/>
    <s v="Max Jones"/>
    <x v="0"/>
    <s v="United States"/>
    <s v="Orem"/>
    <x v="7"/>
    <n v="84057"/>
    <x v="1"/>
    <s v="OFF-AR-10004602"/>
    <x v="1"/>
    <x v="6"/>
    <s v="Boston KS Multi-Size Manual Pencil Sharpener"/>
    <n v="45.98"/>
    <n v="2"/>
    <n v="0"/>
    <n v="12.874400000000001"/>
  </r>
  <r>
    <n v="8799"/>
    <x v="4385"/>
    <x v="0"/>
    <x v="1204"/>
    <d v="2013-04-11T00:00:00"/>
    <s v="Standard Class"/>
    <x v="91"/>
    <s v="Valerie Mitchum"/>
    <x v="2"/>
    <s v="United States"/>
    <s v="Burlington"/>
    <x v="42"/>
    <s v="05408"/>
    <x v="3"/>
    <s v="TEC-PH-10002555"/>
    <x v="2"/>
    <x v="7"/>
    <s v="Nortel Meridian M5316 Digital phone"/>
    <n v="1294.75"/>
    <n v="5"/>
    <n v="0"/>
    <n v="336.63499999999999"/>
  </r>
  <r>
    <n v="8800"/>
    <x v="4386"/>
    <x v="2"/>
    <x v="1205"/>
    <d v="2011-05-10T00:00:00"/>
    <s v="First Class"/>
    <x v="409"/>
    <s v="Kean Thornton"/>
    <x v="0"/>
    <s v="United States"/>
    <s v="Philadelphia"/>
    <x v="9"/>
    <n v="19134"/>
    <x v="3"/>
    <s v="TEC-CO-10001449"/>
    <x v="2"/>
    <x v="16"/>
    <s v="Hewlett Packard LaserJet 3310 Copier"/>
    <n v="1799.9699999999998"/>
    <n v="5"/>
    <n v="0.4"/>
    <n v="239.99600000000009"/>
  </r>
  <r>
    <n v="8801"/>
    <x v="4387"/>
    <x v="3"/>
    <x v="51"/>
    <d v="2014-11-28T00:00:00"/>
    <s v="Standard Class"/>
    <x v="294"/>
    <s v="Chris Selesnick"/>
    <x v="1"/>
    <s v="United States"/>
    <s v="Chicago"/>
    <x v="10"/>
    <n v="60623"/>
    <x v="2"/>
    <s v="OFF-PA-10004285"/>
    <x v="1"/>
    <x v="10"/>
    <s v="Xerox 1959"/>
    <n v="10.688000000000001"/>
    <n v="2"/>
    <n v="0.2"/>
    <n v="3.7407999999999997"/>
  </r>
  <r>
    <n v="8802"/>
    <x v="4388"/>
    <x v="0"/>
    <x v="338"/>
    <d v="2013-11-13T00:00:00"/>
    <s v="First Class"/>
    <x v="755"/>
    <s v="Aaron Bergman"/>
    <x v="0"/>
    <s v="United States"/>
    <s v="Oklahoma City"/>
    <x v="26"/>
    <n v="73120"/>
    <x v="2"/>
    <s v="TEC-PH-10000562"/>
    <x v="2"/>
    <x v="7"/>
    <s v="Samsung Convoy 3"/>
    <n v="221.98"/>
    <n v="2"/>
    <n v="0"/>
    <n v="62.15440000000001"/>
  </r>
  <r>
    <n v="8803"/>
    <x v="4388"/>
    <x v="0"/>
    <x v="338"/>
    <d v="2013-11-13T00:00:00"/>
    <s v="First Class"/>
    <x v="755"/>
    <s v="Aaron Bergman"/>
    <x v="0"/>
    <s v="United States"/>
    <s v="Oklahoma City"/>
    <x v="26"/>
    <n v="73120"/>
    <x v="2"/>
    <s v="FUR-BO-10003966"/>
    <x v="0"/>
    <x v="0"/>
    <s v="Sauder Facets Collection Library, Sky Alder Finish"/>
    <n v="341.96"/>
    <n v="2"/>
    <n v="0"/>
    <n v="54.713599999999985"/>
  </r>
  <r>
    <n v="8804"/>
    <x v="4389"/>
    <x v="2"/>
    <x v="520"/>
    <d v="2012-01-01T00:00:00"/>
    <s v="First Class"/>
    <x v="692"/>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x v="692"/>
    <s v="Aaron Hawkins"/>
    <x v="1"/>
    <s v="United States"/>
    <s v="New York City"/>
    <x v="15"/>
    <n v="10035"/>
    <x v="3"/>
    <s v="OFF-LA-10003148"/>
    <x v="1"/>
    <x v="2"/>
    <s v="Avery 51"/>
    <n v="18.899999999999999"/>
    <n v="3"/>
    <n v="0"/>
    <n v="8.6939999999999991"/>
  </r>
  <r>
    <n v="8806"/>
    <x v="4390"/>
    <x v="3"/>
    <x v="971"/>
    <d v="2014-08-24T00:00:00"/>
    <s v="Standard Class"/>
    <x v="157"/>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x v="565"/>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x v="440"/>
    <s v="Jamie Frazer"/>
    <x v="0"/>
    <s v="United States"/>
    <s v="Philadelphia"/>
    <x v="9"/>
    <n v="19134"/>
    <x v="3"/>
    <s v="OFF-BI-10004330"/>
    <x v="1"/>
    <x v="8"/>
    <s v="GBC Velobind Prepunched Cover Sets, Regency Series"/>
    <n v="33.282000000000004"/>
    <n v="3"/>
    <n v="0.7"/>
    <n v="-27.734999999999992"/>
  </r>
  <r>
    <n v="8809"/>
    <x v="4392"/>
    <x v="3"/>
    <x v="40"/>
    <d v="2014-11-01T00:00:00"/>
    <s v="Standard Class"/>
    <x v="440"/>
    <s v="Jamie Frazer"/>
    <x v="0"/>
    <s v="United States"/>
    <s v="Philadelphia"/>
    <x v="9"/>
    <n v="19134"/>
    <x v="3"/>
    <s v="TEC-PH-10002807"/>
    <x v="2"/>
    <x v="7"/>
    <s v="Motorla HX550 Universal Bluetooth Headset"/>
    <n v="118.64999999999998"/>
    <n v="5"/>
    <n v="0.4"/>
    <n v="19.775000000000006"/>
  </r>
  <r>
    <n v="8810"/>
    <x v="4392"/>
    <x v="3"/>
    <x v="40"/>
    <d v="2014-11-01T00:00:00"/>
    <s v="Standard Class"/>
    <x v="440"/>
    <s v="Jamie Frazer"/>
    <x v="0"/>
    <s v="United States"/>
    <s v="Philadelphia"/>
    <x v="9"/>
    <n v="19134"/>
    <x v="3"/>
    <s v="OFF-LA-10001404"/>
    <x v="1"/>
    <x v="2"/>
    <s v="Avery 517"/>
    <n v="14.76"/>
    <n v="5"/>
    <n v="0.2"/>
    <n v="4.9815000000000005"/>
  </r>
  <r>
    <n v="8811"/>
    <x v="4393"/>
    <x v="3"/>
    <x v="1109"/>
    <d v="2014-06-05T00:00:00"/>
    <s v="Standard Class"/>
    <x v="416"/>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x v="7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x v="70"/>
    <s v="Stephanie Phelps"/>
    <x v="1"/>
    <s v="United States"/>
    <s v="Jackson"/>
    <x v="12"/>
    <n v="49201"/>
    <x v="2"/>
    <s v="OFF-AR-10002766"/>
    <x v="1"/>
    <x v="6"/>
    <s v="Prang Drawing Pencil Set"/>
    <n v="13.899999999999999"/>
    <n v="5"/>
    <n v="0"/>
    <n v="3.7529999999999997"/>
  </r>
  <r>
    <n v="8814"/>
    <x v="4395"/>
    <x v="1"/>
    <x v="353"/>
    <d v="2012-07-31T00:00:00"/>
    <s v="Standard Class"/>
    <x v="316"/>
    <s v="Cyma Kinney"/>
    <x v="1"/>
    <s v="United States"/>
    <s v="Glendale"/>
    <x v="16"/>
    <n v="85301"/>
    <x v="1"/>
    <s v="FUR-CH-10003199"/>
    <x v="0"/>
    <x v="1"/>
    <s v="Office Star - Contemporary Task Swivel Chair"/>
    <n v="266.35200000000003"/>
    <n v="3"/>
    <n v="0.2"/>
    <n v="13.317599999999985"/>
  </r>
  <r>
    <n v="8815"/>
    <x v="4396"/>
    <x v="1"/>
    <x v="521"/>
    <d v="2012-11-25T00:00:00"/>
    <s v="Second Class"/>
    <x v="617"/>
    <s v="Pierre Wener"/>
    <x v="0"/>
    <s v="United States"/>
    <s v="Wilmington"/>
    <x v="13"/>
    <n v="19805"/>
    <x v="3"/>
    <s v="TEC-PH-10003012"/>
    <x v="2"/>
    <x v="7"/>
    <s v="Nortel Meridian M3904 Professional Digital phone"/>
    <n v="307.98"/>
    <n v="2"/>
    <n v="0"/>
    <n v="89.314199999999971"/>
  </r>
  <r>
    <n v="8816"/>
    <x v="4396"/>
    <x v="1"/>
    <x v="521"/>
    <d v="2012-11-25T00:00:00"/>
    <s v="Second Class"/>
    <x v="617"/>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x v="617"/>
    <s v="Pierre Wener"/>
    <x v="0"/>
    <s v="United States"/>
    <s v="Wilmington"/>
    <x v="13"/>
    <n v="19805"/>
    <x v="3"/>
    <s v="OFF-AR-10001940"/>
    <x v="1"/>
    <x v="6"/>
    <s v="Sanford Colorific Eraseable Coloring Pencils, 12 Count"/>
    <n v="13.12"/>
    <n v="4"/>
    <n v="0"/>
    <n v="5.6416000000000004"/>
  </r>
  <r>
    <n v="8818"/>
    <x v="4396"/>
    <x v="1"/>
    <x v="521"/>
    <d v="2012-11-25T00:00:00"/>
    <s v="Second Class"/>
    <x v="617"/>
    <s v="Pierre Wener"/>
    <x v="0"/>
    <s v="United States"/>
    <s v="Wilmington"/>
    <x v="13"/>
    <n v="19805"/>
    <x v="3"/>
    <s v="OFF-EN-10003286"/>
    <x v="1"/>
    <x v="12"/>
    <s v="Staples"/>
    <n v="16.559999999999999"/>
    <n v="2"/>
    <n v="0"/>
    <n v="7.783199999999999"/>
  </r>
  <r>
    <n v="8819"/>
    <x v="4396"/>
    <x v="1"/>
    <x v="521"/>
    <d v="2012-11-25T00:00:00"/>
    <s v="Second Class"/>
    <x v="617"/>
    <s v="Pierre Wener"/>
    <x v="0"/>
    <s v="United States"/>
    <s v="Wilmington"/>
    <x v="13"/>
    <n v="19805"/>
    <x v="3"/>
    <s v="OFF-PA-10003441"/>
    <x v="1"/>
    <x v="10"/>
    <s v="Xerox 226"/>
    <n v="38.880000000000003"/>
    <n v="6"/>
    <n v="0"/>
    <n v="18.662400000000002"/>
  </r>
  <r>
    <n v="8820"/>
    <x v="4397"/>
    <x v="1"/>
    <x v="109"/>
    <d v="2012-12-02T00:00:00"/>
    <s v="Standard Class"/>
    <x v="432"/>
    <s v="Evan Bailliet"/>
    <x v="0"/>
    <s v="United States"/>
    <s v="Austin"/>
    <x v="5"/>
    <n v="78745"/>
    <x v="2"/>
    <s v="OFF-PA-10003395"/>
    <x v="1"/>
    <x v="10"/>
    <s v="Xerox 1941"/>
    <n v="335.52"/>
    <n v="4"/>
    <n v="0.2"/>
    <n v="117.43199999999999"/>
  </r>
  <r>
    <n v="8821"/>
    <x v="4398"/>
    <x v="3"/>
    <x v="132"/>
    <d v="2014-11-08T00:00:00"/>
    <s v="Standard Class"/>
    <x v="54"/>
    <s v="Dave Kipp"/>
    <x v="0"/>
    <s v="United States"/>
    <s v="Orlando"/>
    <x v="2"/>
    <n v="32839"/>
    <x v="0"/>
    <s v="TEC-CO-10003236"/>
    <x v="2"/>
    <x v="16"/>
    <s v="Canon Image Class D660 Copier"/>
    <n v="959.98400000000004"/>
    <n v="2"/>
    <n v="0.2"/>
    <n v="311.99479999999994"/>
  </r>
  <r>
    <n v="8822"/>
    <x v="4398"/>
    <x v="3"/>
    <x v="132"/>
    <d v="2014-11-08T00:00:00"/>
    <s v="Standard Class"/>
    <x v="54"/>
    <s v="Dave Kipp"/>
    <x v="0"/>
    <s v="United States"/>
    <s v="Orlando"/>
    <x v="2"/>
    <n v="32839"/>
    <x v="0"/>
    <s v="OFF-BI-10002982"/>
    <x v="1"/>
    <x v="8"/>
    <s v="Avery Self-Adhesive Photo Pockets for Polaroid Photos"/>
    <n v="4.0860000000000003"/>
    <n v="2"/>
    <n v="0.7"/>
    <n v="-2.9963999999999995"/>
  </r>
  <r>
    <n v="8823"/>
    <x v="4398"/>
    <x v="3"/>
    <x v="132"/>
    <d v="2014-11-08T00:00:00"/>
    <s v="Standard Class"/>
    <x v="54"/>
    <s v="Dave Kipp"/>
    <x v="0"/>
    <s v="United States"/>
    <s v="Orlando"/>
    <x v="2"/>
    <n v="32839"/>
    <x v="0"/>
    <s v="OFF-AR-10004010"/>
    <x v="1"/>
    <x v="6"/>
    <s v="Hunt Boston Vacuum Mount KS Pencil Sharpener"/>
    <n v="55.984000000000009"/>
    <n v="2"/>
    <n v="0.2"/>
    <n v="4.1987999999999985"/>
  </r>
  <r>
    <n v="8824"/>
    <x v="4398"/>
    <x v="3"/>
    <x v="132"/>
    <d v="2014-11-08T00:00:00"/>
    <s v="Standard Class"/>
    <x v="54"/>
    <s v="Dave Kipp"/>
    <x v="0"/>
    <s v="United States"/>
    <s v="Orlando"/>
    <x v="2"/>
    <n v="32839"/>
    <x v="0"/>
    <s v="OFF-PA-10002947"/>
    <x v="1"/>
    <x v="10"/>
    <s v="Xerox 1923"/>
    <n v="10.688000000000001"/>
    <n v="2"/>
    <n v="0.2"/>
    <n v="3.7407999999999997"/>
  </r>
  <r>
    <n v="8825"/>
    <x v="4399"/>
    <x v="3"/>
    <x v="708"/>
    <d v="2014-03-24T00:00:00"/>
    <s v="Second Class"/>
    <x v="26"/>
    <s v="Ted Butterfield"/>
    <x v="0"/>
    <s v="United States"/>
    <s v="Reading"/>
    <x v="9"/>
    <n v="19601"/>
    <x v="3"/>
    <s v="OFF-EN-10003845"/>
    <x v="1"/>
    <x v="12"/>
    <s v="Colored Envelopes"/>
    <n v="8.8559999999999999"/>
    <n v="3"/>
    <n v="0.2"/>
    <n v="2.8781999999999992"/>
  </r>
  <r>
    <n v="8826"/>
    <x v="4400"/>
    <x v="1"/>
    <x v="546"/>
    <d v="2012-12-22T00:00:00"/>
    <s v="First Class"/>
    <x v="151"/>
    <s v="Arthur Gainer"/>
    <x v="0"/>
    <s v="United States"/>
    <s v="Philadelphia"/>
    <x v="9"/>
    <n v="19134"/>
    <x v="3"/>
    <s v="OFF-LA-10003190"/>
    <x v="1"/>
    <x v="2"/>
    <s v="Avery 474"/>
    <n v="6.911999999999999"/>
    <n v="3"/>
    <n v="0.2"/>
    <n v="2.5056000000000003"/>
  </r>
  <r>
    <n v="8827"/>
    <x v="4401"/>
    <x v="2"/>
    <x v="1063"/>
    <d v="2011-04-06T00:00:00"/>
    <s v="Second Class"/>
    <x v="710"/>
    <s v="Sam Craven"/>
    <x v="0"/>
    <s v="United States"/>
    <s v="Houston"/>
    <x v="5"/>
    <n v="77095"/>
    <x v="2"/>
    <s v="OFF-PA-10002986"/>
    <x v="1"/>
    <x v="10"/>
    <s v="Xerox 1898"/>
    <n v="26.720000000000002"/>
    <n v="5"/>
    <n v="0.2"/>
    <n v="9.3520000000000003"/>
  </r>
  <r>
    <n v="8828"/>
    <x v="4401"/>
    <x v="2"/>
    <x v="1063"/>
    <d v="2011-04-06T00:00:00"/>
    <s v="Second Class"/>
    <x v="710"/>
    <s v="Sam Craven"/>
    <x v="0"/>
    <s v="United States"/>
    <s v="Houston"/>
    <x v="5"/>
    <n v="77095"/>
    <x v="2"/>
    <s v="OFF-PA-10001593"/>
    <x v="1"/>
    <x v="10"/>
    <s v="Xerox 1947"/>
    <n v="33.488000000000007"/>
    <n v="7"/>
    <n v="0.2"/>
    <n v="10.464999999999998"/>
  </r>
  <r>
    <n v="8829"/>
    <x v="4402"/>
    <x v="1"/>
    <x v="1117"/>
    <d v="2012-06-09T00:00:00"/>
    <s v="Standard Class"/>
    <x v="179"/>
    <s v="Brenda Bowman"/>
    <x v="1"/>
    <s v="United States"/>
    <s v="Saint Charles"/>
    <x v="25"/>
    <n v="63301"/>
    <x v="2"/>
    <s v="OFF-PA-10000528"/>
    <x v="1"/>
    <x v="10"/>
    <s v="Xerox 1981"/>
    <n v="10.56"/>
    <n v="2"/>
    <n v="0"/>
    <n v="4.7519999999999998"/>
  </r>
  <r>
    <n v="8830"/>
    <x v="4403"/>
    <x v="2"/>
    <x v="191"/>
    <d v="2011-10-09T00:00:00"/>
    <s v="First Class"/>
    <x v="778"/>
    <s v="Victoria Pisteka"/>
    <x v="1"/>
    <s v="United States"/>
    <s v="Indianapolis"/>
    <x v="14"/>
    <n v="46203"/>
    <x v="2"/>
    <s v="OFF-ST-10001932"/>
    <x v="1"/>
    <x v="4"/>
    <s v="Fellowes Staxonsteel Drawer Files"/>
    <n v="386.34"/>
    <n v="2"/>
    <n v="0"/>
    <n v="54.087600000000009"/>
  </r>
  <r>
    <n v="8831"/>
    <x v="4404"/>
    <x v="0"/>
    <x v="1036"/>
    <d v="2013-08-25T00:00:00"/>
    <s v="Second Class"/>
    <x v="345"/>
    <s v="Rachel Payne"/>
    <x v="1"/>
    <s v="United States"/>
    <s v="Seattle"/>
    <x v="4"/>
    <n v="98115"/>
    <x v="1"/>
    <s v="OFF-BI-10003727"/>
    <x v="1"/>
    <x v="8"/>
    <s v="Avery Durable Slant Ring Binders With Label Holder"/>
    <n v="33.44"/>
    <n v="10"/>
    <n v="0.2"/>
    <n v="11.703999999999997"/>
  </r>
  <r>
    <n v="8832"/>
    <x v="4405"/>
    <x v="1"/>
    <x v="219"/>
    <d v="2012-11-19T00:00:00"/>
    <s v="Standard Class"/>
    <x v="723"/>
    <s v="Duane Huffman"/>
    <x v="2"/>
    <s v="United States"/>
    <s v="Harrisonburg"/>
    <x v="17"/>
    <n v="22801"/>
    <x v="0"/>
    <s v="FUR-FU-10002759"/>
    <x v="0"/>
    <x v="5"/>
    <s v="12-1/2 Diameter Round Wall Clock"/>
    <n v="39.96"/>
    <n v="2"/>
    <n v="0"/>
    <n v="14.3856"/>
  </r>
  <r>
    <n v="8833"/>
    <x v="4406"/>
    <x v="1"/>
    <x v="137"/>
    <d v="2012-06-27T00:00:00"/>
    <s v="Standard Class"/>
    <x v="517"/>
    <s v="Shaun Weien"/>
    <x v="0"/>
    <s v="United States"/>
    <s v="Rochester"/>
    <x v="15"/>
    <n v="14609"/>
    <x v="3"/>
    <s v="OFF-BI-10000545"/>
    <x v="1"/>
    <x v="8"/>
    <s v="GBC Ibimaster 500 Manual ProClick Binding System"/>
    <n v="1217.568"/>
    <n v="2"/>
    <n v="0.2"/>
    <n v="456.58800000000002"/>
  </r>
  <r>
    <n v="8834"/>
    <x v="4407"/>
    <x v="3"/>
    <x v="241"/>
    <d v="2014-09-29T00:00:00"/>
    <s v="Standard Class"/>
    <x v="580"/>
    <s v="Karen Ferguson"/>
    <x v="2"/>
    <s v="United States"/>
    <s v="Sandy Springs"/>
    <x v="32"/>
    <n v="30328"/>
    <x v="0"/>
    <s v="OFF-ST-10004950"/>
    <x v="1"/>
    <x v="4"/>
    <s v="Tenex Personal Filing Tote With Secure Closure Lid, Black/Frost"/>
    <n v="15.51"/>
    <n v="1"/>
    <n v="0"/>
    <n v="3.8774999999999995"/>
  </r>
  <r>
    <n v="8835"/>
    <x v="4407"/>
    <x v="3"/>
    <x v="241"/>
    <d v="2014-09-29T00:00:00"/>
    <s v="Standard Class"/>
    <x v="580"/>
    <s v="Karen Ferguson"/>
    <x v="2"/>
    <s v="United States"/>
    <s v="Sandy Springs"/>
    <x v="32"/>
    <n v="30328"/>
    <x v="0"/>
    <s v="TEC-PH-10003171"/>
    <x v="2"/>
    <x v="7"/>
    <s v="Plantronics Encore H101 Dual Earpieces Headset"/>
    <n v="89.9"/>
    <n v="2"/>
    <n v="0"/>
    <n v="25.171999999999997"/>
  </r>
  <r>
    <n v="8836"/>
    <x v="4407"/>
    <x v="3"/>
    <x v="241"/>
    <d v="2014-09-29T00:00:00"/>
    <s v="Standard Class"/>
    <x v="580"/>
    <s v="Karen Ferguson"/>
    <x v="2"/>
    <s v="United States"/>
    <s v="Sandy Springs"/>
    <x v="32"/>
    <n v="30328"/>
    <x v="0"/>
    <s v="OFF-AR-10000614"/>
    <x v="1"/>
    <x v="6"/>
    <s v="Barrel Sharpener"/>
    <n v="14.28"/>
    <n v="4"/>
    <n v="0"/>
    <n v="3.7127999999999997"/>
  </r>
  <r>
    <n v="8837"/>
    <x v="4407"/>
    <x v="3"/>
    <x v="241"/>
    <d v="2014-09-29T00:00:00"/>
    <s v="Standard Class"/>
    <x v="580"/>
    <s v="Karen Ferguson"/>
    <x v="2"/>
    <s v="United States"/>
    <s v="Sandy Springs"/>
    <x v="32"/>
    <n v="30328"/>
    <x v="0"/>
    <s v="OFF-AR-10000034"/>
    <x v="1"/>
    <x v="6"/>
    <s v="BIC Brite Liner Grip Highlighters, Assorted, 5/Pack"/>
    <n v="12.72"/>
    <n v="3"/>
    <n v="0"/>
    <n v="4.9607999999999999"/>
  </r>
  <r>
    <n v="8838"/>
    <x v="4407"/>
    <x v="3"/>
    <x v="241"/>
    <d v="2014-09-29T00:00:00"/>
    <s v="Standard Class"/>
    <x v="580"/>
    <s v="Karen Ferguson"/>
    <x v="2"/>
    <s v="United States"/>
    <s v="Sandy Springs"/>
    <x v="32"/>
    <n v="30328"/>
    <x v="0"/>
    <s v="OFF-LA-10003766"/>
    <x v="1"/>
    <x v="2"/>
    <s v="Self-Adhesive Removable Labels"/>
    <n v="15.75"/>
    <n v="5"/>
    <n v="0"/>
    <n v="7.5600000000000005"/>
  </r>
  <r>
    <n v="8839"/>
    <x v="4408"/>
    <x v="2"/>
    <x v="322"/>
    <d v="2011-04-10T00:00:00"/>
    <s v="Second Class"/>
    <x v="39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x v="39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x v="39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x v="335"/>
    <s v="Justin Ritter"/>
    <x v="1"/>
    <s v="United States"/>
    <s v="San Francisco"/>
    <x v="1"/>
    <n v="94110"/>
    <x v="1"/>
    <s v="TEC-AC-10003628"/>
    <x v="2"/>
    <x v="11"/>
    <s v="Logitech 910-002974 M325 Wireless Mouse for Web Scrolling"/>
    <n v="89.97"/>
    <n v="3"/>
    <n v="0"/>
    <n v="39.586800000000011"/>
  </r>
  <r>
    <n v="8843"/>
    <x v="4409"/>
    <x v="0"/>
    <x v="1206"/>
    <d v="2013-02-13T00:00:00"/>
    <s v="Standard Class"/>
    <x v="335"/>
    <s v="Justin Ritter"/>
    <x v="1"/>
    <s v="United States"/>
    <s v="San Francisco"/>
    <x v="1"/>
    <n v="94110"/>
    <x v="1"/>
    <s v="TEC-AC-10004761"/>
    <x v="2"/>
    <x v="11"/>
    <s v="Maxell 4.7GB DVD+RW 3/Pack"/>
    <n v="31.86"/>
    <n v="2"/>
    <n v="0"/>
    <n v="11.151"/>
  </r>
  <r>
    <n v="8844"/>
    <x v="4410"/>
    <x v="2"/>
    <x v="728"/>
    <d v="2011-11-20T00:00:00"/>
    <s v="Second Class"/>
    <x v="36"/>
    <s v="Julie Creighton"/>
    <x v="1"/>
    <s v="United States"/>
    <s v="Minneapolis"/>
    <x v="11"/>
    <n v="55407"/>
    <x v="2"/>
    <s v="OFF-ST-10000885"/>
    <x v="1"/>
    <x v="4"/>
    <s v="Fellowes Desktop Hanging File Manager"/>
    <n v="67.150000000000006"/>
    <n v="5"/>
    <n v="0"/>
    <n v="16.787500000000001"/>
  </r>
  <r>
    <n v="8845"/>
    <x v="4411"/>
    <x v="3"/>
    <x v="404"/>
    <d v="2014-12-24T00:00:00"/>
    <s v="Standard Class"/>
    <x v="443"/>
    <s v="Beth Paige"/>
    <x v="0"/>
    <s v="United States"/>
    <s v="Columbus"/>
    <x v="24"/>
    <n v="43229"/>
    <x v="3"/>
    <s v="OFF-BI-10004209"/>
    <x v="1"/>
    <x v="8"/>
    <s v="Fellowes Twister Kit, Gray/Clear, 3/pkg"/>
    <n v="7.2359999999999998"/>
    <n v="3"/>
    <n v="0.7"/>
    <n v="-6.0299999999999976"/>
  </r>
  <r>
    <n v="8846"/>
    <x v="4411"/>
    <x v="3"/>
    <x v="404"/>
    <d v="2014-12-24T00:00:00"/>
    <s v="Standard Class"/>
    <x v="443"/>
    <s v="Beth Paige"/>
    <x v="0"/>
    <s v="United States"/>
    <s v="Columbus"/>
    <x v="24"/>
    <n v="43229"/>
    <x v="3"/>
    <s v="OFF-FA-10002988"/>
    <x v="1"/>
    <x v="13"/>
    <s v="Ideal Clamps"/>
    <n v="4.8239999999999998"/>
    <n v="3"/>
    <n v="0.2"/>
    <n v="1.7486999999999999"/>
  </r>
  <r>
    <n v="8847"/>
    <x v="4411"/>
    <x v="3"/>
    <x v="404"/>
    <d v="2014-12-24T00:00:00"/>
    <s v="Standard Class"/>
    <x v="443"/>
    <s v="Beth Paige"/>
    <x v="0"/>
    <s v="United States"/>
    <s v="Columbus"/>
    <x v="24"/>
    <n v="43229"/>
    <x v="3"/>
    <s v="OFF-PA-10002222"/>
    <x v="1"/>
    <x v="10"/>
    <s v="Xerox Color Copier Paper, 11&quot; x 17&quot;, Ream"/>
    <n v="91.360000000000014"/>
    <n v="5"/>
    <n v="0.2"/>
    <n v="29.691999999999993"/>
  </r>
  <r>
    <n v="8848"/>
    <x v="4411"/>
    <x v="3"/>
    <x v="404"/>
    <d v="2014-12-24T00:00:00"/>
    <s v="Standard Class"/>
    <x v="443"/>
    <s v="Beth Paige"/>
    <x v="0"/>
    <s v="United States"/>
    <s v="Columbus"/>
    <x v="24"/>
    <n v="43229"/>
    <x v="3"/>
    <s v="OFF-AP-10004487"/>
    <x v="1"/>
    <x v="9"/>
    <s v="Kensington 4 Outlet MasterPiece Compact Power Control Center"/>
    <n v="130.11199999999999"/>
    <n v="2"/>
    <n v="0.2"/>
    <n v="13.011199999999995"/>
  </r>
  <r>
    <n v="8849"/>
    <x v="4412"/>
    <x v="1"/>
    <x v="740"/>
    <d v="2012-07-04T00:00:00"/>
    <s v="First Class"/>
    <x v="135"/>
    <s v="Frank Atkinson"/>
    <x v="1"/>
    <s v="United States"/>
    <s v="Raleigh"/>
    <x v="3"/>
    <n v="27604"/>
    <x v="0"/>
    <s v="TEC-PH-10003505"/>
    <x v="2"/>
    <x v="7"/>
    <s v="Geemarc AmpliPOWER60"/>
    <n v="74.239999999999995"/>
    <n v="1"/>
    <n v="0.2"/>
    <n v="8.3519999999999932"/>
  </r>
  <r>
    <n v="8850"/>
    <x v="4412"/>
    <x v="1"/>
    <x v="740"/>
    <d v="2012-07-04T00:00:00"/>
    <s v="First Class"/>
    <x v="135"/>
    <s v="Frank Atkinson"/>
    <x v="1"/>
    <s v="United States"/>
    <s v="Raleigh"/>
    <x v="3"/>
    <n v="27604"/>
    <x v="0"/>
    <s v="FUR-FU-10000076"/>
    <x v="0"/>
    <x v="5"/>
    <s v="24-Hour Round Wall Clock"/>
    <n v="159.84000000000003"/>
    <n v="10"/>
    <n v="0.2"/>
    <n v="45.954000000000008"/>
  </r>
  <r>
    <n v="8851"/>
    <x v="4412"/>
    <x v="1"/>
    <x v="740"/>
    <d v="2012-07-04T00:00:00"/>
    <s v="First Class"/>
    <x v="135"/>
    <s v="Frank Atkinson"/>
    <x v="1"/>
    <s v="United States"/>
    <s v="Raleigh"/>
    <x v="3"/>
    <n v="27604"/>
    <x v="0"/>
    <s v="OFF-BI-10004728"/>
    <x v="1"/>
    <x v="8"/>
    <s v="Wilson Jones Turn Tabs Binder Tool for Ring Binders"/>
    <n v="2.8920000000000008"/>
    <n v="2"/>
    <n v="0.7"/>
    <n v="-2.3136000000000001"/>
  </r>
  <r>
    <n v="8852"/>
    <x v="4412"/>
    <x v="1"/>
    <x v="740"/>
    <d v="2012-07-04T00:00:00"/>
    <s v="First Class"/>
    <x v="135"/>
    <s v="Frank Atkinson"/>
    <x v="1"/>
    <s v="United States"/>
    <s v="Raleigh"/>
    <x v="3"/>
    <n v="27604"/>
    <x v="0"/>
    <s v="OFF-PA-10002250"/>
    <x v="1"/>
    <x v="10"/>
    <s v="Things To Do Today Pad"/>
    <n v="9.3920000000000012"/>
    <n v="2"/>
    <n v="0.2"/>
    <n v="3.2871999999999999"/>
  </r>
  <r>
    <n v="8853"/>
    <x v="4413"/>
    <x v="2"/>
    <x v="1169"/>
    <d v="2011-10-13T00:00:00"/>
    <s v="Second Class"/>
    <x v="35"/>
    <s v="Duane Noonan"/>
    <x v="0"/>
    <s v="United States"/>
    <s v="New York City"/>
    <x v="15"/>
    <n v="10011"/>
    <x v="3"/>
    <s v="OFF-PA-10003823"/>
    <x v="1"/>
    <x v="10"/>
    <s v="Xerox 197"/>
    <n v="123.92"/>
    <n v="4"/>
    <n v="0"/>
    <n v="55.763999999999996"/>
  </r>
  <r>
    <n v="8854"/>
    <x v="4414"/>
    <x v="1"/>
    <x v="357"/>
    <d v="2012-09-25T00:00:00"/>
    <s v="First Class"/>
    <x v="383"/>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x v="383"/>
    <s v="Frank Olsen"/>
    <x v="0"/>
    <s v="United States"/>
    <s v="Philadelphia"/>
    <x v="9"/>
    <n v="19143"/>
    <x v="3"/>
    <s v="TEC-AC-10003832"/>
    <x v="2"/>
    <x v="11"/>
    <s v="Logitech P710e Mobile Speakerphone"/>
    <n v="617.97600000000011"/>
    <n v="3"/>
    <n v="0.2"/>
    <n v="-7.724700000000098"/>
  </r>
  <r>
    <n v="8856"/>
    <x v="4415"/>
    <x v="3"/>
    <x v="165"/>
    <d v="2014-12-31T00:00:00"/>
    <s v="Standard Class"/>
    <x v="317"/>
    <s v="Dave Poirier"/>
    <x v="1"/>
    <s v="United States"/>
    <s v="Meridian"/>
    <x v="45"/>
    <n v="83642"/>
    <x v="1"/>
    <s v="OFF-BI-10001679"/>
    <x v="1"/>
    <x v="8"/>
    <s v="GBC Instant Index System for Binding Systems"/>
    <n v="21.312000000000005"/>
    <n v="3"/>
    <n v="0.2"/>
    <n v="7.9919999999999991"/>
  </r>
  <r>
    <n v="8857"/>
    <x v="4416"/>
    <x v="3"/>
    <x v="119"/>
    <d v="2014-10-21T00:00:00"/>
    <s v="Standard Class"/>
    <x v="478"/>
    <s v="Jane Waco"/>
    <x v="1"/>
    <s v="United States"/>
    <s v="Sacramento"/>
    <x v="1"/>
    <n v="95823"/>
    <x v="1"/>
    <s v="TEC-AC-10002335"/>
    <x v="2"/>
    <x v="11"/>
    <s v="Logitech Media Keyboard K200"/>
    <n v="209.94"/>
    <n v="6"/>
    <n v="0"/>
    <n v="39.888599999999997"/>
  </r>
  <r>
    <n v="8858"/>
    <x v="4416"/>
    <x v="3"/>
    <x v="119"/>
    <d v="2014-10-21T00:00:00"/>
    <s v="Standard Class"/>
    <x v="478"/>
    <s v="Jane Waco"/>
    <x v="1"/>
    <s v="United States"/>
    <s v="Sacramento"/>
    <x v="1"/>
    <n v="95823"/>
    <x v="1"/>
    <s v="TEC-PH-10003187"/>
    <x v="2"/>
    <x v="7"/>
    <s v="Anker Astro Mini 3000mAh Ultra-Compact Portable Charger"/>
    <n v="31.983999999999998"/>
    <n v="2"/>
    <n v="0.2"/>
    <n v="-7.9959999999999996"/>
  </r>
  <r>
    <n v="8859"/>
    <x v="4416"/>
    <x v="3"/>
    <x v="119"/>
    <d v="2014-10-21T00:00:00"/>
    <s v="Standard Class"/>
    <x v="478"/>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x v="499"/>
    <s v="Tonja Turnell"/>
    <x v="2"/>
    <s v="United States"/>
    <s v="Charlotte"/>
    <x v="3"/>
    <n v="28205"/>
    <x v="0"/>
    <s v="TEC-PH-10003171"/>
    <x v="2"/>
    <x v="7"/>
    <s v="Plantronics Encore H101 Dual Earpieces Headset"/>
    <n v="35.96"/>
    <n v="1"/>
    <n v="0.2"/>
    <n v="3.5959999999999983"/>
  </r>
  <r>
    <n v="8861"/>
    <x v="4418"/>
    <x v="1"/>
    <x v="861"/>
    <d v="2012-09-18T00:00:00"/>
    <s v="Standard Class"/>
    <x v="381"/>
    <s v="Skye Norling"/>
    <x v="2"/>
    <s v="United States"/>
    <s v="Paterson"/>
    <x v="30"/>
    <n v="7501"/>
    <x v="3"/>
    <s v="OFF-LA-10000414"/>
    <x v="1"/>
    <x v="2"/>
    <s v="Avery 503"/>
    <n v="31.049999999999997"/>
    <n v="3"/>
    <n v="0"/>
    <n v="14.904"/>
  </r>
  <r>
    <n v="8862"/>
    <x v="4418"/>
    <x v="1"/>
    <x v="861"/>
    <d v="2012-09-18T00:00:00"/>
    <s v="Standard Class"/>
    <x v="381"/>
    <s v="Skye Norling"/>
    <x v="2"/>
    <s v="United States"/>
    <s v="Paterson"/>
    <x v="30"/>
    <n v="7501"/>
    <x v="3"/>
    <s v="FUR-FU-10002107"/>
    <x v="0"/>
    <x v="5"/>
    <s v="Eldon Pizzaz Desk Accessories"/>
    <n v="8.92"/>
    <n v="4"/>
    <n v="0"/>
    <n v="3.9248000000000003"/>
  </r>
  <r>
    <n v="8863"/>
    <x v="4418"/>
    <x v="1"/>
    <x v="861"/>
    <d v="2012-09-18T00:00:00"/>
    <s v="Standard Class"/>
    <x v="381"/>
    <s v="Skye Norling"/>
    <x v="2"/>
    <s v="United States"/>
    <s v="Paterson"/>
    <x v="30"/>
    <n v="7501"/>
    <x v="3"/>
    <s v="OFF-BI-10004593"/>
    <x v="1"/>
    <x v="8"/>
    <s v="Ibico Laser Imprintable Binding System Covers"/>
    <n v="209.6"/>
    <n v="4"/>
    <n v="0"/>
    <n v="96.415999999999997"/>
  </r>
  <r>
    <n v="8864"/>
    <x v="4418"/>
    <x v="1"/>
    <x v="861"/>
    <d v="2012-09-18T00:00:00"/>
    <s v="Standard Class"/>
    <x v="381"/>
    <s v="Skye Norling"/>
    <x v="2"/>
    <s v="United States"/>
    <s v="Paterson"/>
    <x v="30"/>
    <n v="7501"/>
    <x v="3"/>
    <s v="OFF-AP-10003860"/>
    <x v="1"/>
    <x v="9"/>
    <s v="Fellowes Advanced 8 Outlet Surge Suppressor with Phone/Fax Protection"/>
    <n v="111.04"/>
    <n v="4"/>
    <n v="0"/>
    <n v="29.980800000000002"/>
  </r>
  <r>
    <n v="8865"/>
    <x v="4418"/>
    <x v="1"/>
    <x v="861"/>
    <d v="2012-09-18T00:00:00"/>
    <s v="Standard Class"/>
    <x v="381"/>
    <s v="Skye Norling"/>
    <x v="2"/>
    <s v="United States"/>
    <s v="Paterson"/>
    <x v="30"/>
    <n v="7501"/>
    <x v="3"/>
    <s v="OFF-PA-10000556"/>
    <x v="1"/>
    <x v="10"/>
    <s v="Xerox 208"/>
    <n v="38.880000000000003"/>
    <n v="6"/>
    <n v="0"/>
    <n v="18.662400000000002"/>
  </r>
  <r>
    <n v="8866"/>
    <x v="4419"/>
    <x v="1"/>
    <x v="139"/>
    <d v="2012-12-26T00:00:00"/>
    <s v="Standard Class"/>
    <x v="622"/>
    <s v="John Murray"/>
    <x v="0"/>
    <s v="United States"/>
    <s v="Arlington"/>
    <x v="17"/>
    <n v="22204"/>
    <x v="0"/>
    <s v="OFF-AP-10003281"/>
    <x v="1"/>
    <x v="9"/>
    <s v="Acco 6 Outlet Guardian Standard Surge Suppressor"/>
    <n v="36.269999999999996"/>
    <n v="3"/>
    <n v="0"/>
    <n v="10.880999999999997"/>
  </r>
  <r>
    <n v="8867"/>
    <x v="4420"/>
    <x v="2"/>
    <x v="59"/>
    <d v="2011-09-23T00:00:00"/>
    <s v="First Class"/>
    <x v="766"/>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x v="766"/>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x v="693"/>
    <s v="Cindy Chapman"/>
    <x v="0"/>
    <s v="United States"/>
    <s v="San Diego"/>
    <x v="1"/>
    <n v="92037"/>
    <x v="1"/>
    <s v="TEC-MA-10003176"/>
    <x v="2"/>
    <x v="15"/>
    <s v="Okidata B400 Printer"/>
    <n v="686.40000000000009"/>
    <n v="2"/>
    <n v="0.2"/>
    <n v="77.219999999999914"/>
  </r>
  <r>
    <n v="8870"/>
    <x v="4422"/>
    <x v="3"/>
    <x v="96"/>
    <d v="2014-12-07T00:00:00"/>
    <s v="Standard Class"/>
    <x v="64"/>
    <s v="Sally Hughsby"/>
    <x v="1"/>
    <s v="United States"/>
    <s v="Seattle"/>
    <x v="4"/>
    <n v="98105"/>
    <x v="1"/>
    <s v="OFF-BI-10002003"/>
    <x v="1"/>
    <x v="8"/>
    <s v="Ibico Presentation Index for Binding Systems"/>
    <n v="15.920000000000002"/>
    <n v="5"/>
    <n v="0.2"/>
    <n v="5.3729999999999993"/>
  </r>
  <r>
    <n v="8871"/>
    <x v="4422"/>
    <x v="3"/>
    <x v="96"/>
    <d v="2014-12-07T00:00:00"/>
    <s v="Standard Class"/>
    <x v="64"/>
    <s v="Sally Hughsby"/>
    <x v="1"/>
    <s v="United States"/>
    <s v="Seattle"/>
    <x v="4"/>
    <n v="98105"/>
    <x v="1"/>
    <s v="FUR-FU-10000023"/>
    <x v="0"/>
    <x v="5"/>
    <s v="Eldon Wave Desk Accessories"/>
    <n v="70.679999999999993"/>
    <n v="12"/>
    <n v="0"/>
    <n v="31.099200000000003"/>
  </r>
  <r>
    <n v="8872"/>
    <x v="4422"/>
    <x v="3"/>
    <x v="96"/>
    <d v="2014-12-07T00:00:00"/>
    <s v="Standard Class"/>
    <x v="64"/>
    <s v="Sally Hughsby"/>
    <x v="1"/>
    <s v="United States"/>
    <s v="Seattle"/>
    <x v="4"/>
    <n v="98105"/>
    <x v="1"/>
    <s v="OFF-ST-10002756"/>
    <x v="1"/>
    <x v="4"/>
    <s v="Tennsco Stur-D-Stor Boltless Shelving, 5 Shelves, 24&quot; Deep, Sand"/>
    <n v="541.24"/>
    <n v="4"/>
    <n v="0"/>
    <n v="5.4124000000000478"/>
  </r>
  <r>
    <n v="8873"/>
    <x v="4423"/>
    <x v="2"/>
    <x v="982"/>
    <d v="2011-10-10T00:00:00"/>
    <s v="Same Day"/>
    <x v="579"/>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x v="579"/>
    <s v="Richard Bierner"/>
    <x v="0"/>
    <s v="United States"/>
    <s v="Columbus"/>
    <x v="24"/>
    <n v="43229"/>
    <x v="3"/>
    <s v="OFF-BI-10002429"/>
    <x v="1"/>
    <x v="8"/>
    <s v="Premier Elliptical Ring Binder, Black"/>
    <n v="18.264000000000003"/>
    <n v="2"/>
    <n v="0.7"/>
    <n v="-13.393599999999999"/>
  </r>
  <r>
    <n v="8875"/>
    <x v="4424"/>
    <x v="3"/>
    <x v="237"/>
    <d v="2014-11-17T00:00:00"/>
    <s v="Second Class"/>
    <x v="646"/>
    <s v="Toby Carlisle"/>
    <x v="0"/>
    <s v="United States"/>
    <s v="Houston"/>
    <x v="5"/>
    <n v="77095"/>
    <x v="2"/>
    <s v="OFF-BI-10003684"/>
    <x v="1"/>
    <x v="8"/>
    <s v="Wilson Jones Legal Size Ring Binders"/>
    <n v="21.989999999999995"/>
    <n v="5"/>
    <n v="0.8"/>
    <n v="-32.984999999999999"/>
  </r>
  <r>
    <n v="8876"/>
    <x v="4425"/>
    <x v="0"/>
    <x v="572"/>
    <d v="2013-08-20T00:00:00"/>
    <s v="Standard Class"/>
    <x v="564"/>
    <s v="Carol Triggs"/>
    <x v="0"/>
    <s v="United States"/>
    <s v="Irving"/>
    <x v="5"/>
    <n v="75061"/>
    <x v="2"/>
    <s v="OFF-SU-10003505"/>
    <x v="1"/>
    <x v="14"/>
    <s v="Premier Electric Letter Opener"/>
    <n v="185.376"/>
    <n v="2"/>
    <n v="0.2"/>
    <n v="-34.758000000000017"/>
  </r>
  <r>
    <n v="8877"/>
    <x v="4425"/>
    <x v="0"/>
    <x v="572"/>
    <d v="2013-08-20T00:00:00"/>
    <s v="Standard Class"/>
    <x v="564"/>
    <s v="Carol Triggs"/>
    <x v="0"/>
    <s v="United States"/>
    <s v="Irving"/>
    <x v="5"/>
    <n v="75061"/>
    <x v="2"/>
    <s v="OFF-AP-10002534"/>
    <x v="1"/>
    <x v="9"/>
    <s v="3.6 Cubic Foot Counter Height Office Refrigerator"/>
    <n v="58.923999999999985"/>
    <n v="1"/>
    <n v="0.8"/>
    <n v="-153.20240000000001"/>
  </r>
  <r>
    <n v="8878"/>
    <x v="4426"/>
    <x v="3"/>
    <x v="697"/>
    <d v="2014-09-24T00:00:00"/>
    <s v="Standard Class"/>
    <x v="47"/>
    <s v="Gary Zandusky"/>
    <x v="0"/>
    <s v="United States"/>
    <s v="Morristown"/>
    <x v="30"/>
    <n v="7960"/>
    <x v="3"/>
    <s v="TEC-MA-10004626"/>
    <x v="2"/>
    <x v="15"/>
    <s v="Lexmark 20R1285 X6650 Wireless All-in-One Printer"/>
    <n v="480"/>
    <n v="4"/>
    <n v="0"/>
    <n v="225.6"/>
  </r>
  <r>
    <n v="8879"/>
    <x v="4426"/>
    <x v="3"/>
    <x v="697"/>
    <d v="2014-09-24T00:00:00"/>
    <s v="Standard Class"/>
    <x v="47"/>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x v="87"/>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x v="87"/>
    <s v="Alice McCarthy"/>
    <x v="1"/>
    <s v="United States"/>
    <s v="Los Angeles"/>
    <x v="1"/>
    <n v="90008"/>
    <x v="1"/>
    <s v="TEC-AC-10000736"/>
    <x v="2"/>
    <x v="11"/>
    <s v="Logitech G600 MMO Gaming Mouse"/>
    <n v="239.96999999999997"/>
    <n v="3"/>
    <n v="0"/>
    <n v="86.389199999999988"/>
  </r>
  <r>
    <n v="8882"/>
    <x v="4428"/>
    <x v="0"/>
    <x v="1186"/>
    <d v="2013-07-04T00:00:00"/>
    <s v="Second Class"/>
    <x v="571"/>
    <s v="Adrian Hane"/>
    <x v="2"/>
    <s v="United States"/>
    <s v="Aurora"/>
    <x v="10"/>
    <n v="60505"/>
    <x v="2"/>
    <s v="TEC-AC-10003038"/>
    <x v="2"/>
    <x v="11"/>
    <s v="Kingston Digital DataTraveler 16GB USB 2.0"/>
    <n v="50.120000000000005"/>
    <n v="7"/>
    <n v="0.2"/>
    <n v="-0.62650000000000716"/>
  </r>
  <r>
    <n v="8883"/>
    <x v="4429"/>
    <x v="3"/>
    <x v="179"/>
    <d v="2014-10-26T00:00:00"/>
    <s v="Standard Class"/>
    <x v="501"/>
    <s v="Muhammed Yedwab"/>
    <x v="1"/>
    <s v="United States"/>
    <s v="Durham"/>
    <x v="3"/>
    <n v="27707"/>
    <x v="0"/>
    <s v="TEC-PH-10004071"/>
    <x v="2"/>
    <x v="7"/>
    <s v="PayAnywhere Card Reader"/>
    <n v="15.984000000000002"/>
    <n v="2"/>
    <n v="0.2"/>
    <n v="1.3986000000000001"/>
  </r>
  <r>
    <n v="8884"/>
    <x v="4429"/>
    <x v="3"/>
    <x v="179"/>
    <d v="2014-10-26T00:00:00"/>
    <s v="Standard Class"/>
    <x v="501"/>
    <s v="Muhammed Yedwab"/>
    <x v="1"/>
    <s v="United States"/>
    <s v="Durham"/>
    <x v="3"/>
    <n v="27707"/>
    <x v="0"/>
    <s v="OFF-PA-10001667"/>
    <x v="1"/>
    <x v="10"/>
    <s v="Great White Multi-Use Recycled Paper (20Lb. and 84 Bright)"/>
    <n v="14.352000000000002"/>
    <n v="3"/>
    <n v="0.2"/>
    <n v="4.4849999999999994"/>
  </r>
  <r>
    <n v="8885"/>
    <x v="4430"/>
    <x v="2"/>
    <x v="55"/>
    <d v="2011-08-30T00:00:00"/>
    <s v="Standard Class"/>
    <x v="29"/>
    <s v="Brendan Sweed"/>
    <x v="1"/>
    <s v="United States"/>
    <s v="Columbus"/>
    <x v="24"/>
    <n v="43229"/>
    <x v="3"/>
    <s v="OFF-BI-10001982"/>
    <x v="1"/>
    <x v="8"/>
    <s v="Wilson Jones Custom Binder Spines &amp; Labels"/>
    <n v="6.5280000000000014"/>
    <n v="4"/>
    <n v="0.7"/>
    <n v="-4.5695999999999994"/>
  </r>
  <r>
    <n v="8886"/>
    <x v="4430"/>
    <x v="2"/>
    <x v="55"/>
    <d v="2011-08-30T00:00:00"/>
    <s v="Standard Class"/>
    <x v="29"/>
    <s v="Brendan Sweed"/>
    <x v="1"/>
    <s v="United States"/>
    <s v="Columbus"/>
    <x v="24"/>
    <n v="43229"/>
    <x v="3"/>
    <s v="OFF-BI-10004141"/>
    <x v="1"/>
    <x v="8"/>
    <s v="Insertable Tab Indexes For Data Binders"/>
    <n v="2.8620000000000005"/>
    <n v="3"/>
    <n v="0.7"/>
    <n v="-2.2896000000000001"/>
  </r>
  <r>
    <n v="8887"/>
    <x v="4430"/>
    <x v="2"/>
    <x v="55"/>
    <d v="2011-08-30T00:00:00"/>
    <s v="Standard Class"/>
    <x v="29"/>
    <s v="Brendan Sweed"/>
    <x v="1"/>
    <s v="United States"/>
    <s v="Columbus"/>
    <x v="24"/>
    <n v="43229"/>
    <x v="3"/>
    <s v="OFF-BI-10002103"/>
    <x v="1"/>
    <x v="8"/>
    <s v="Cardinal Slant-D Ring Binder, Heavy Gauge Vinyl"/>
    <n v="20.856000000000002"/>
    <n v="8"/>
    <n v="0.7"/>
    <n v="-16.684799999999996"/>
  </r>
  <r>
    <n v="8888"/>
    <x v="4431"/>
    <x v="2"/>
    <x v="923"/>
    <d v="2011-07-30T00:00:00"/>
    <s v="Second Class"/>
    <x v="121"/>
    <s v="Barry Blumstein"/>
    <x v="1"/>
    <s v="United States"/>
    <s v="Los Angeles"/>
    <x v="1"/>
    <n v="90036"/>
    <x v="1"/>
    <s v="OFF-ST-10002574"/>
    <x v="1"/>
    <x v="4"/>
    <s v="SAFCO Commercial Wire Shelving, Black"/>
    <n v="276.27999999999997"/>
    <n v="2"/>
    <n v="0"/>
    <n v="0"/>
  </r>
  <r>
    <n v="8889"/>
    <x v="4432"/>
    <x v="3"/>
    <x v="96"/>
    <d v="2014-12-08T00:00:00"/>
    <s v="Standard Class"/>
    <x v="529"/>
    <s v="Max Ludwig"/>
    <x v="2"/>
    <s v="United States"/>
    <s v="Stockton"/>
    <x v="1"/>
    <n v="95207"/>
    <x v="1"/>
    <s v="FUR-FU-10003394"/>
    <x v="0"/>
    <x v="5"/>
    <s v="Tenex &quot;The Solids&quot; Textured Chair Mats"/>
    <n v="629.64"/>
    <n v="9"/>
    <n v="0"/>
    <n v="107.03879999999994"/>
  </r>
  <r>
    <n v="8890"/>
    <x v="4433"/>
    <x v="0"/>
    <x v="508"/>
    <d v="2013-10-22T00:00:00"/>
    <s v="Second Class"/>
    <x v="763"/>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x v="763"/>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x v="128"/>
    <s v="Corey Roper"/>
    <x v="2"/>
    <s v="United States"/>
    <s v="Columbus"/>
    <x v="32"/>
    <n v="31907"/>
    <x v="0"/>
    <s v="FUR-CH-10001146"/>
    <x v="0"/>
    <x v="1"/>
    <s v="Global Value Mid-Back Manager's Chair, Gray"/>
    <n v="121.78"/>
    <n v="2"/>
    <n v="0"/>
    <n v="30.444999999999993"/>
  </r>
  <r>
    <n v="8893"/>
    <x v="4435"/>
    <x v="1"/>
    <x v="494"/>
    <d v="2012-12-06T00:00:00"/>
    <s v="Standard Class"/>
    <x v="784"/>
    <s v="Lindsay Castell"/>
    <x v="2"/>
    <s v="United States"/>
    <s v="San Diego"/>
    <x v="1"/>
    <n v="92037"/>
    <x v="1"/>
    <s v="FUR-CH-10003973"/>
    <x v="0"/>
    <x v="1"/>
    <s v="GuestStacker Chair with Chrome Finish Legs"/>
    <n v="2676.672"/>
    <n v="9"/>
    <n v="0.2"/>
    <n v="267.66720000000009"/>
  </r>
  <r>
    <n v="8894"/>
    <x v="4436"/>
    <x v="2"/>
    <x v="79"/>
    <d v="2011-08-12T00:00:00"/>
    <s v="Standard Class"/>
    <x v="47"/>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x v="217"/>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x v="217"/>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x v="217"/>
    <s v="Bill Donatelli"/>
    <x v="0"/>
    <s v="United States"/>
    <s v="Los Angeles"/>
    <x v="1"/>
    <n v="90004"/>
    <x v="1"/>
    <s v="TEC-PH-10004614"/>
    <x v="2"/>
    <x v="7"/>
    <s v="AT&amp;T 841000 Phone"/>
    <n v="165.60000000000002"/>
    <n v="3"/>
    <n v="0.2"/>
    <n v="10.349999999999994"/>
  </r>
  <r>
    <n v="8898"/>
    <x v="4437"/>
    <x v="0"/>
    <x v="243"/>
    <d v="2013-08-23T00:00:00"/>
    <s v="Standard Class"/>
    <x v="217"/>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x v="313"/>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x v="313"/>
    <s v="Eudokia Martin"/>
    <x v="1"/>
    <s v="United States"/>
    <s v="Springfield"/>
    <x v="17"/>
    <n v="22153"/>
    <x v="0"/>
    <s v="OFF-LA-10004545"/>
    <x v="1"/>
    <x v="2"/>
    <s v="Avery 50"/>
    <n v="25.06"/>
    <n v="2"/>
    <n v="0"/>
    <n v="11.778199999999998"/>
  </r>
  <r>
    <n v="8901"/>
    <x v="4439"/>
    <x v="0"/>
    <x v="1207"/>
    <d v="2013-06-05T00:00:00"/>
    <s v="Standard Class"/>
    <x v="443"/>
    <s v="Beth Paige"/>
    <x v="0"/>
    <s v="United States"/>
    <s v="Decatur"/>
    <x v="10"/>
    <n v="62521"/>
    <x v="2"/>
    <s v="FUR-FU-10001379"/>
    <x v="0"/>
    <x v="5"/>
    <s v="Executive Impressions 16-1/2&quot; Circular Wall Clock"/>
    <n v="32.064"/>
    <n v="3"/>
    <n v="0.6"/>
    <n v="-12.825599999999994"/>
  </r>
  <r>
    <n v="8902"/>
    <x v="4439"/>
    <x v="0"/>
    <x v="1207"/>
    <d v="2013-06-05T00:00:00"/>
    <s v="Standard Class"/>
    <x v="443"/>
    <s v="Beth Paige"/>
    <x v="0"/>
    <s v="United States"/>
    <s v="Decatur"/>
    <x v="10"/>
    <n v="62521"/>
    <x v="2"/>
    <s v="OFF-PA-10001846"/>
    <x v="1"/>
    <x v="10"/>
    <s v="Xerox 1899"/>
    <n v="18.496000000000002"/>
    <n v="4"/>
    <n v="0.2"/>
    <n v="6.7048000000000005"/>
  </r>
  <r>
    <n v="8903"/>
    <x v="4439"/>
    <x v="0"/>
    <x v="1207"/>
    <d v="2013-06-05T00:00:00"/>
    <s v="Standard Class"/>
    <x v="443"/>
    <s v="Beth Paige"/>
    <x v="0"/>
    <s v="United States"/>
    <s v="Decatur"/>
    <x v="10"/>
    <n v="62521"/>
    <x v="2"/>
    <s v="FUR-CH-10000422"/>
    <x v="0"/>
    <x v="1"/>
    <s v="Global Highback Leather Tilter in Burgundy"/>
    <n v="191.07899999999998"/>
    <n v="3"/>
    <n v="0.3"/>
    <n v="-38.215799999999973"/>
  </r>
  <r>
    <n v="8904"/>
    <x v="4439"/>
    <x v="0"/>
    <x v="1207"/>
    <d v="2013-06-05T00:00:00"/>
    <s v="Standard Class"/>
    <x v="443"/>
    <s v="Beth Paige"/>
    <x v="0"/>
    <s v="United States"/>
    <s v="Decatur"/>
    <x v="10"/>
    <n v="62521"/>
    <x v="2"/>
    <s v="OFF-PA-10004621"/>
    <x v="1"/>
    <x v="10"/>
    <s v="Xerox 212"/>
    <n v="10.368000000000002"/>
    <n v="2"/>
    <n v="0.2"/>
    <n v="3.6288"/>
  </r>
  <r>
    <n v="8905"/>
    <x v="4440"/>
    <x v="0"/>
    <x v="949"/>
    <d v="2013-07-02T00:00:00"/>
    <s v="Same Day"/>
    <x v="711"/>
    <s v="Stephanie Ulpright"/>
    <x v="2"/>
    <s v="United States"/>
    <s v="New York City"/>
    <x v="15"/>
    <n v="10009"/>
    <x v="3"/>
    <s v="OFF-LA-10001474"/>
    <x v="1"/>
    <x v="2"/>
    <s v="Avery 477"/>
    <n v="30.53"/>
    <n v="1"/>
    <n v="0"/>
    <n v="14.043800000000001"/>
  </r>
  <r>
    <n v="8906"/>
    <x v="4440"/>
    <x v="0"/>
    <x v="949"/>
    <d v="2013-07-02T00:00:00"/>
    <s v="Same Day"/>
    <x v="711"/>
    <s v="Stephanie Ulpright"/>
    <x v="2"/>
    <s v="United States"/>
    <s v="New York City"/>
    <x v="15"/>
    <n v="10009"/>
    <x v="3"/>
    <s v="TEC-AC-10001635"/>
    <x v="2"/>
    <x v="11"/>
    <s v="KeyTronic KT400U2 - Keyboard - Black"/>
    <n v="30.839999999999996"/>
    <n v="3"/>
    <n v="0"/>
    <n v="6.1679999999999975"/>
  </r>
  <r>
    <n v="8907"/>
    <x v="4440"/>
    <x v="0"/>
    <x v="949"/>
    <d v="2013-07-02T00:00:00"/>
    <s v="Same Day"/>
    <x v="711"/>
    <s v="Stephanie Ulpright"/>
    <x v="2"/>
    <s v="United States"/>
    <s v="New York City"/>
    <x v="15"/>
    <n v="10009"/>
    <x v="3"/>
    <s v="OFF-PA-10001950"/>
    <x v="1"/>
    <x v="10"/>
    <s v="Southworth 25% Cotton Antique Laid Paper &amp; Envelopes"/>
    <n v="75.06"/>
    <n v="9"/>
    <n v="0"/>
    <n v="33.776999999999994"/>
  </r>
  <r>
    <n v="8908"/>
    <x v="4441"/>
    <x v="0"/>
    <x v="122"/>
    <d v="2013-12-21T00:00:00"/>
    <s v="First Class"/>
    <x v="672"/>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x v="605"/>
    <s v="Elizabeth Moffitt"/>
    <x v="1"/>
    <s v="United States"/>
    <s v="Moreno Valley"/>
    <x v="1"/>
    <n v="92553"/>
    <x v="1"/>
    <s v="OFF-PA-10003790"/>
    <x v="1"/>
    <x v="10"/>
    <s v="Xerox 1991"/>
    <n v="182.72"/>
    <n v="8"/>
    <n v="0"/>
    <n v="84.051199999999994"/>
  </r>
  <r>
    <n v="8910"/>
    <x v="4443"/>
    <x v="3"/>
    <x v="960"/>
    <d v="2014-11-02T00:00:00"/>
    <s v="Standard Class"/>
    <x v="193"/>
    <s v="Sue Ann Reed"/>
    <x v="0"/>
    <s v="United States"/>
    <s v="Everett"/>
    <x v="31"/>
    <n v="2149"/>
    <x v="3"/>
    <s v="OFF-LA-10002475"/>
    <x v="1"/>
    <x v="2"/>
    <s v="Avery 519"/>
    <n v="21.93"/>
    <n v="3"/>
    <n v="0"/>
    <n v="10.307099999999998"/>
  </r>
  <r>
    <n v="8911"/>
    <x v="4444"/>
    <x v="3"/>
    <x v="259"/>
    <d v="2014-11-09T00:00:00"/>
    <s v="Standard Class"/>
    <x v="244"/>
    <s v="Christina Anderson"/>
    <x v="0"/>
    <s v="United States"/>
    <s v="Chattanooga"/>
    <x v="18"/>
    <n v="37421"/>
    <x v="0"/>
    <s v="TEC-AC-10000303"/>
    <x v="2"/>
    <x v="11"/>
    <s v="Logitech M510 Wireless Mouse"/>
    <n v="95.976000000000013"/>
    <n v="3"/>
    <n v="0.2"/>
    <n v="15.596099999999996"/>
  </r>
  <r>
    <n v="8912"/>
    <x v="4444"/>
    <x v="3"/>
    <x v="259"/>
    <d v="2014-11-09T00:00:00"/>
    <s v="Standard Class"/>
    <x v="244"/>
    <s v="Christina Anderson"/>
    <x v="0"/>
    <s v="United States"/>
    <s v="Chattanooga"/>
    <x v="18"/>
    <n v="37421"/>
    <x v="0"/>
    <s v="TEC-PH-10000127"/>
    <x v="2"/>
    <x v="7"/>
    <s v="iOttie XL Car Mount"/>
    <n v="143.928"/>
    <n v="9"/>
    <n v="0.2"/>
    <n v="-32.383800000000008"/>
  </r>
  <r>
    <n v="8913"/>
    <x v="4444"/>
    <x v="3"/>
    <x v="259"/>
    <d v="2014-11-09T00:00:00"/>
    <s v="Standard Class"/>
    <x v="244"/>
    <s v="Christina Anderson"/>
    <x v="0"/>
    <s v="United States"/>
    <s v="Chattanooga"/>
    <x v="18"/>
    <n v="37421"/>
    <x v="0"/>
    <s v="OFF-BI-10004364"/>
    <x v="1"/>
    <x v="8"/>
    <s v="Storex Dura Pro Binders"/>
    <n v="3.5640000000000009"/>
    <n v="2"/>
    <n v="0.7"/>
    <n v="-2.9700000000000006"/>
  </r>
  <r>
    <n v="8914"/>
    <x v="4444"/>
    <x v="3"/>
    <x v="259"/>
    <d v="2014-11-09T00:00:00"/>
    <s v="Standard Class"/>
    <x v="244"/>
    <s v="Christina Anderson"/>
    <x v="0"/>
    <s v="United States"/>
    <s v="Chattanooga"/>
    <x v="18"/>
    <n v="37421"/>
    <x v="0"/>
    <s v="OFF-LA-10002195"/>
    <x v="1"/>
    <x v="2"/>
    <s v="Avery 481"/>
    <n v="4.9280000000000008"/>
    <n v="2"/>
    <n v="0.2"/>
    <n v="1.7247999999999997"/>
  </r>
  <r>
    <n v="8915"/>
    <x v="4445"/>
    <x v="0"/>
    <x v="195"/>
    <d v="2013-05-14T00:00:00"/>
    <s v="Standard Class"/>
    <x v="51"/>
    <s v="Cynthia Voltz"/>
    <x v="1"/>
    <s v="United States"/>
    <s v="Austin"/>
    <x v="5"/>
    <n v="78745"/>
    <x v="2"/>
    <s v="OFF-ST-10001490"/>
    <x v="1"/>
    <x v="4"/>
    <s v="Hot File 7-Pocket, Floor Stand"/>
    <n v="856.65600000000006"/>
    <n v="6"/>
    <n v="0.2"/>
    <n v="107.08199999999985"/>
  </r>
  <r>
    <n v="8916"/>
    <x v="4445"/>
    <x v="0"/>
    <x v="195"/>
    <d v="2013-05-14T00:00:00"/>
    <s v="Standard Class"/>
    <x v="51"/>
    <s v="Cynthia Voltz"/>
    <x v="1"/>
    <s v="United States"/>
    <s v="Austin"/>
    <x v="5"/>
    <n v="78745"/>
    <x v="2"/>
    <s v="OFF-BI-10002852"/>
    <x v="1"/>
    <x v="8"/>
    <s v="Ibico Standard Transparent Covers"/>
    <n v="13.183999999999997"/>
    <n v="4"/>
    <n v="0.8"/>
    <n v="-20.435200000000002"/>
  </r>
  <r>
    <n v="8917"/>
    <x v="4445"/>
    <x v="0"/>
    <x v="195"/>
    <d v="2013-05-14T00:00:00"/>
    <s v="Standard Class"/>
    <x v="51"/>
    <s v="Cynthia Voltz"/>
    <x v="1"/>
    <s v="United States"/>
    <s v="Austin"/>
    <x v="5"/>
    <n v="78745"/>
    <x v="2"/>
    <s v="OFF-AP-10000390"/>
    <x v="1"/>
    <x v="9"/>
    <s v="Euro Pro Shark Stick Mini Vacuum"/>
    <n v="48.783999999999985"/>
    <n v="4"/>
    <n v="0.8"/>
    <n v="-131.71680000000001"/>
  </r>
  <r>
    <n v="8918"/>
    <x v="4445"/>
    <x v="0"/>
    <x v="195"/>
    <d v="2013-05-14T00:00:00"/>
    <s v="Standard Class"/>
    <x v="51"/>
    <s v="Cynthia Voltz"/>
    <x v="1"/>
    <s v="United States"/>
    <s v="Austin"/>
    <x v="5"/>
    <n v="78745"/>
    <x v="2"/>
    <s v="OFF-PA-10004327"/>
    <x v="1"/>
    <x v="10"/>
    <s v="Xerox 1911"/>
    <n v="76.64"/>
    <n v="2"/>
    <n v="0.2"/>
    <n v="26.823999999999995"/>
  </r>
  <r>
    <n v="8919"/>
    <x v="4445"/>
    <x v="0"/>
    <x v="195"/>
    <d v="2013-05-14T00:00:00"/>
    <s v="Standard Class"/>
    <x v="51"/>
    <s v="Cynthia Voltz"/>
    <x v="1"/>
    <s v="United States"/>
    <s v="Austin"/>
    <x v="5"/>
    <n v="78745"/>
    <x v="2"/>
    <s v="OFF-BI-10002353"/>
    <x v="1"/>
    <x v="8"/>
    <s v="GBC VeloBind Cover Sets"/>
    <n v="18.527999999999995"/>
    <n v="6"/>
    <n v="0.8"/>
    <n v="-27.791999999999994"/>
  </r>
  <r>
    <n v="8920"/>
    <x v="4446"/>
    <x v="2"/>
    <x v="1063"/>
    <d v="2011-04-08T00:00:00"/>
    <s v="Standard Class"/>
    <x v="706"/>
    <s v="Anna Häberlin"/>
    <x v="1"/>
    <s v="United States"/>
    <s v="Virginia Beach"/>
    <x v="17"/>
    <n v="23464"/>
    <x v="0"/>
    <s v="FUR-FU-10003192"/>
    <x v="0"/>
    <x v="5"/>
    <s v="Luxo Adjustable Task Clamp Lamp"/>
    <n v="177.68"/>
    <n v="2"/>
    <n v="0"/>
    <n v="46.196799999999996"/>
  </r>
  <r>
    <n v="8921"/>
    <x v="4447"/>
    <x v="2"/>
    <x v="582"/>
    <d v="2011-05-03T00:00:00"/>
    <s v="Standard Class"/>
    <x v="103"/>
    <s v="David Smith"/>
    <x v="1"/>
    <s v="United States"/>
    <s v="Jamestown"/>
    <x v="15"/>
    <n v="14701"/>
    <x v="3"/>
    <s v="TEC-AC-10000736"/>
    <x v="2"/>
    <x v="11"/>
    <s v="Logitech G600 MMO Gaming Mouse"/>
    <n v="159.97999999999999"/>
    <n v="2"/>
    <n v="0"/>
    <n v="57.592799999999997"/>
  </r>
  <r>
    <n v="8922"/>
    <x v="4448"/>
    <x v="0"/>
    <x v="964"/>
    <d v="2013-10-09T00:00:00"/>
    <s v="Standard Class"/>
    <x v="706"/>
    <s v="Anna Häberlin"/>
    <x v="1"/>
    <s v="United States"/>
    <s v="Coral Gables"/>
    <x v="2"/>
    <n v="33134"/>
    <x v="0"/>
    <s v="TEC-PH-10003095"/>
    <x v="2"/>
    <x v="7"/>
    <s v="Samsung HM1900 Bluetooth Headset"/>
    <n v="52.679999999999993"/>
    <n v="3"/>
    <n v="0.2"/>
    <n v="19.754999999999999"/>
  </r>
  <r>
    <n v="8923"/>
    <x v="4448"/>
    <x v="0"/>
    <x v="964"/>
    <d v="2013-10-09T00:00:00"/>
    <s v="Standard Class"/>
    <x v="706"/>
    <s v="Anna Häberlin"/>
    <x v="1"/>
    <s v="United States"/>
    <s v="Coral Gables"/>
    <x v="2"/>
    <n v="33134"/>
    <x v="0"/>
    <s v="FUR-FU-10002885"/>
    <x v="0"/>
    <x v="5"/>
    <s v="Magna Visual Magnetic Picture Hangers"/>
    <n v="11.568000000000001"/>
    <n v="3"/>
    <n v="0.2"/>
    <n v="2.6028000000000011"/>
  </r>
  <r>
    <n v="8924"/>
    <x v="4449"/>
    <x v="3"/>
    <x v="532"/>
    <d v="2014-06-18T00:00:00"/>
    <s v="Standard Class"/>
    <x v="233"/>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x v="650"/>
    <s v="David Flashing"/>
    <x v="0"/>
    <s v="United States"/>
    <s v="Rockford"/>
    <x v="10"/>
    <n v="61107"/>
    <x v="2"/>
    <s v="TEC-PH-10004241"/>
    <x v="2"/>
    <x v="7"/>
    <s v="Nokia Lumia 1020"/>
    <n v="1439.9680000000001"/>
    <n v="4"/>
    <n v="0.2"/>
    <n v="143.99680000000006"/>
  </r>
  <r>
    <n v="8926"/>
    <x v="4450"/>
    <x v="0"/>
    <x v="806"/>
    <d v="2013-02-03T00:00:00"/>
    <s v="Standard Class"/>
    <x v="650"/>
    <s v="David Flashing"/>
    <x v="0"/>
    <s v="United States"/>
    <s v="Rockford"/>
    <x v="10"/>
    <n v="61107"/>
    <x v="2"/>
    <s v="OFF-BI-10000546"/>
    <x v="1"/>
    <x v="8"/>
    <s v="Avery Durable Binders"/>
    <n v="1.7279999999999995"/>
    <n v="3"/>
    <n v="0.8"/>
    <n v="-2.678399999999999"/>
  </r>
  <r>
    <n v="8927"/>
    <x v="4450"/>
    <x v="0"/>
    <x v="806"/>
    <d v="2013-02-03T00:00:00"/>
    <s v="Standard Class"/>
    <x v="650"/>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x v="164"/>
    <s v="Saphhira Shifley"/>
    <x v="1"/>
    <s v="United States"/>
    <s v="Seattle"/>
    <x v="4"/>
    <n v="98103"/>
    <x v="1"/>
    <s v="OFF-AR-10002067"/>
    <x v="1"/>
    <x v="6"/>
    <s v="Newell 334"/>
    <n v="99.2"/>
    <n v="5"/>
    <n v="0"/>
    <n v="25.792000000000002"/>
  </r>
  <r>
    <n v="8929"/>
    <x v="4452"/>
    <x v="1"/>
    <x v="657"/>
    <d v="2012-04-17T00:00:00"/>
    <s v="Standard Class"/>
    <x v="224"/>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x v="224"/>
    <s v="Frank Preis"/>
    <x v="0"/>
    <s v="United States"/>
    <s v="Huntsville"/>
    <x v="5"/>
    <n v="77340"/>
    <x v="2"/>
    <s v="FUR-TA-10002530"/>
    <x v="0"/>
    <x v="3"/>
    <s v="Iceberg OfficeWorks 42&quot; Round Tables"/>
    <n v="211.37199999999999"/>
    <n v="2"/>
    <n v="0.3"/>
    <n v="-45.294000000000011"/>
  </r>
  <r>
    <n v="8931"/>
    <x v="4452"/>
    <x v="1"/>
    <x v="657"/>
    <d v="2012-04-17T00:00:00"/>
    <s v="Standard Class"/>
    <x v="224"/>
    <s v="Frank Preis"/>
    <x v="0"/>
    <s v="United States"/>
    <s v="Huntsville"/>
    <x v="5"/>
    <n v="77340"/>
    <x v="2"/>
    <s v="TEC-PH-10001061"/>
    <x v="2"/>
    <x v="7"/>
    <s v="Apple iPhone 5C"/>
    <n v="239.976"/>
    <n v="3"/>
    <n v="0.2"/>
    <n v="17.998199999999997"/>
  </r>
  <r>
    <n v="8932"/>
    <x v="4453"/>
    <x v="3"/>
    <x v="404"/>
    <d v="2014-12-25T00:00:00"/>
    <s v="Standard Class"/>
    <x v="785"/>
    <s v="Harold Engle"/>
    <x v="1"/>
    <s v="United States"/>
    <s v="Milwaukee"/>
    <x v="6"/>
    <n v="53209"/>
    <x v="2"/>
    <s v="FUR-FU-10001057"/>
    <x v="0"/>
    <x v="5"/>
    <s v="Tensor Track Tree Floor Lamp"/>
    <n v="99.949999999999989"/>
    <n v="5"/>
    <n v="0"/>
    <n v="22.988499999999998"/>
  </r>
  <r>
    <n v="8933"/>
    <x v="4453"/>
    <x v="3"/>
    <x v="404"/>
    <d v="2014-12-25T00:00:00"/>
    <s v="Standard Class"/>
    <x v="785"/>
    <s v="Harold Engle"/>
    <x v="1"/>
    <s v="United States"/>
    <s v="Milwaukee"/>
    <x v="6"/>
    <n v="53209"/>
    <x v="2"/>
    <s v="TEC-AC-10002331"/>
    <x v="2"/>
    <x v="11"/>
    <s v="Maxell 74 Minute CDR, 10/Pack"/>
    <n v="29.339999999999996"/>
    <n v="3"/>
    <n v="0"/>
    <n v="10.855799999999999"/>
  </r>
  <r>
    <n v="8934"/>
    <x v="4454"/>
    <x v="0"/>
    <x v="560"/>
    <d v="2013-03-20T00:00:00"/>
    <s v="Standard Class"/>
    <x v="259"/>
    <s v="Sibella Parks"/>
    <x v="1"/>
    <s v="United States"/>
    <s v="Green Bay"/>
    <x v="6"/>
    <n v="54302"/>
    <x v="2"/>
    <s v="FUR-FU-10003724"/>
    <x v="0"/>
    <x v="5"/>
    <s v="Westinghouse Clip-On Gooseneck Lamps"/>
    <n v="16.739999999999998"/>
    <n v="2"/>
    <n v="0"/>
    <n v="4.3523999999999994"/>
  </r>
  <r>
    <n v="8935"/>
    <x v="4455"/>
    <x v="3"/>
    <x v="151"/>
    <d v="2014-08-28T00:00:00"/>
    <s v="Same Day"/>
    <x v="130"/>
    <s v="Ben Peterman"/>
    <x v="1"/>
    <s v="United States"/>
    <s v="Philadelphia"/>
    <x v="9"/>
    <n v="19120"/>
    <x v="3"/>
    <s v="OFF-PA-10000528"/>
    <x v="1"/>
    <x v="10"/>
    <s v="Xerox 1981"/>
    <n v="12.672000000000001"/>
    <n v="3"/>
    <n v="0.2"/>
    <n v="3.96"/>
  </r>
  <r>
    <n v="8936"/>
    <x v="4455"/>
    <x v="3"/>
    <x v="151"/>
    <d v="2014-08-28T00:00:00"/>
    <s v="Same Day"/>
    <x v="130"/>
    <s v="Ben Peterman"/>
    <x v="1"/>
    <s v="United States"/>
    <s v="Philadelphia"/>
    <x v="9"/>
    <n v="19120"/>
    <x v="3"/>
    <s v="TEC-AC-10001908"/>
    <x v="2"/>
    <x v="11"/>
    <s v="Logitech Wireless Headset h800"/>
    <n v="1119.8880000000001"/>
    <n v="14"/>
    <n v="0.2"/>
    <n v="209.97899999999993"/>
  </r>
  <r>
    <n v="8937"/>
    <x v="4456"/>
    <x v="1"/>
    <x v="997"/>
    <d v="2012-12-19T00:00:00"/>
    <s v="Second Class"/>
    <x v="38"/>
    <s v="Paul Gonzalez"/>
    <x v="0"/>
    <s v="United States"/>
    <s v="Los Angeles"/>
    <x v="1"/>
    <n v="90008"/>
    <x v="1"/>
    <s v="OFF-AR-10003903"/>
    <x v="1"/>
    <x v="6"/>
    <s v="Sanford 52201 APSCO Electric Pencil Sharpener"/>
    <n v="204.85"/>
    <n v="5"/>
    <n v="0"/>
    <n v="53.261000000000003"/>
  </r>
  <r>
    <n v="8938"/>
    <x v="4456"/>
    <x v="1"/>
    <x v="997"/>
    <d v="2012-12-19T00:00:00"/>
    <s v="Second Class"/>
    <x v="38"/>
    <s v="Paul Gonzalez"/>
    <x v="0"/>
    <s v="United States"/>
    <s v="Los Angeles"/>
    <x v="1"/>
    <n v="90008"/>
    <x v="1"/>
    <s v="TEC-PH-10004908"/>
    <x v="2"/>
    <x v="7"/>
    <s v="Panasonic KX TS3282W Corded phone"/>
    <n v="135.98400000000001"/>
    <n v="2"/>
    <n v="0.2"/>
    <n v="16.997999999999983"/>
  </r>
  <r>
    <n v="8939"/>
    <x v="4456"/>
    <x v="1"/>
    <x v="997"/>
    <d v="2012-12-19T00:00:00"/>
    <s v="Second Class"/>
    <x v="38"/>
    <s v="Paul Gonzalez"/>
    <x v="0"/>
    <s v="United States"/>
    <s v="Los Angeles"/>
    <x v="1"/>
    <n v="90008"/>
    <x v="1"/>
    <s v="OFF-AR-10001940"/>
    <x v="1"/>
    <x v="6"/>
    <s v="Sanford Colorific Eraseable Coloring Pencils, 12 Count"/>
    <n v="16.399999999999999"/>
    <n v="5"/>
    <n v="0"/>
    <n v="7.0520000000000005"/>
  </r>
  <r>
    <n v="8940"/>
    <x v="4456"/>
    <x v="1"/>
    <x v="997"/>
    <d v="2012-12-19T00:00:00"/>
    <s v="Second Class"/>
    <x v="38"/>
    <s v="Paul Gonzalez"/>
    <x v="0"/>
    <s v="United States"/>
    <s v="Los Angeles"/>
    <x v="1"/>
    <n v="90008"/>
    <x v="1"/>
    <s v="OFF-BI-10002026"/>
    <x v="1"/>
    <x v="8"/>
    <s v="Avery Arch Ring Binders"/>
    <n v="92.960000000000008"/>
    <n v="2"/>
    <n v="0.2"/>
    <n v="31.373999999999995"/>
  </r>
  <r>
    <n v="8941"/>
    <x v="4457"/>
    <x v="2"/>
    <x v="963"/>
    <d v="2011-08-24T00:00:00"/>
    <s v="Second Class"/>
    <x v="187"/>
    <s v="Jeremy Pistek"/>
    <x v="0"/>
    <s v="United States"/>
    <s v="North Miami"/>
    <x v="2"/>
    <n v="33161"/>
    <x v="0"/>
    <s v="OFF-SU-10003936"/>
    <x v="1"/>
    <x v="14"/>
    <s v="Acme Serrated Blade Letter Opener"/>
    <n v="7.6320000000000014"/>
    <n v="3"/>
    <n v="0.2"/>
    <n v="-1.8126000000000002"/>
  </r>
  <r>
    <n v="8942"/>
    <x v="4458"/>
    <x v="0"/>
    <x v="54"/>
    <d v="2013-11-06T00:00:00"/>
    <s v="First Class"/>
    <x v="508"/>
    <s v="Natalie Webber"/>
    <x v="0"/>
    <s v="United States"/>
    <s v="Portland"/>
    <x v="21"/>
    <n v="97206"/>
    <x v="1"/>
    <s v="OFF-BI-10002813"/>
    <x v="1"/>
    <x v="8"/>
    <s v="Avery Reinforcements for Hole-Punch Pages"/>
    <n v="4.1580000000000004"/>
    <n v="7"/>
    <n v="0.7"/>
    <n v="-3.4649999999999999"/>
  </r>
  <r>
    <n v="8943"/>
    <x v="4458"/>
    <x v="0"/>
    <x v="54"/>
    <d v="2013-11-06T00:00:00"/>
    <s v="First Class"/>
    <x v="508"/>
    <s v="Natalie Webber"/>
    <x v="0"/>
    <s v="United States"/>
    <s v="Portland"/>
    <x v="21"/>
    <n v="97206"/>
    <x v="1"/>
    <s v="TEC-MA-10003337"/>
    <x v="2"/>
    <x v="15"/>
    <s v="Okidata B401 Printer"/>
    <n v="179.99100000000004"/>
    <n v="3"/>
    <n v="0.7"/>
    <n v="-251.98739999999992"/>
  </r>
  <r>
    <n v="8944"/>
    <x v="4459"/>
    <x v="3"/>
    <x v="1209"/>
    <d v="2014-10-17T00:00:00"/>
    <s v="Standard Class"/>
    <x v="573"/>
    <s v="Scot Wooten"/>
    <x v="0"/>
    <s v="United States"/>
    <s v="Aurora"/>
    <x v="10"/>
    <n v="60505"/>
    <x v="2"/>
    <s v="FUR-CH-10001545"/>
    <x v="0"/>
    <x v="1"/>
    <s v="Hon Comfortask Task/Swivel Chairs"/>
    <n v="239.358"/>
    <n v="3"/>
    <n v="0.3"/>
    <n v="-47.871600000000001"/>
  </r>
  <r>
    <n v="8945"/>
    <x v="4460"/>
    <x v="2"/>
    <x v="1035"/>
    <d v="2011-12-08T00:00:00"/>
    <s v="First Class"/>
    <x v="382"/>
    <s v="Erica Hernandez"/>
    <x v="2"/>
    <s v="United States"/>
    <s v="San Francisco"/>
    <x v="1"/>
    <n v="94109"/>
    <x v="1"/>
    <s v="OFF-PA-10000062"/>
    <x v="1"/>
    <x v="10"/>
    <s v="Green Bar Computer Printout Paper"/>
    <n v="164.88"/>
    <n v="3"/>
    <n v="0"/>
    <n v="80.791200000000003"/>
  </r>
  <r>
    <n v="8946"/>
    <x v="4461"/>
    <x v="2"/>
    <x v="647"/>
    <d v="2011-11-17T00:00:00"/>
    <s v="Second Class"/>
    <x v="609"/>
    <s v="Scott Cohen"/>
    <x v="1"/>
    <s v="United States"/>
    <s v="San Francisco"/>
    <x v="1"/>
    <n v="94110"/>
    <x v="1"/>
    <s v="OFF-SU-10001574"/>
    <x v="1"/>
    <x v="14"/>
    <s v="Acme Value Line Scissors"/>
    <n v="10.95"/>
    <n v="3"/>
    <n v="0"/>
    <n v="3.2849999999999993"/>
  </r>
  <r>
    <n v="8947"/>
    <x v="4462"/>
    <x v="3"/>
    <x v="165"/>
    <d v="2014-12-29T00:00:00"/>
    <s v="Standard Class"/>
    <x v="714"/>
    <s v="Nick Crebassa"/>
    <x v="1"/>
    <s v="United States"/>
    <s v="New Bedford"/>
    <x v="31"/>
    <n v="2740"/>
    <x v="3"/>
    <s v="OFF-PA-10001972"/>
    <x v="1"/>
    <x v="10"/>
    <s v="Xerox 214"/>
    <n v="19.440000000000001"/>
    <n v="3"/>
    <n v="0"/>
    <n v="9.3312000000000008"/>
  </r>
  <r>
    <n v="8948"/>
    <x v="4462"/>
    <x v="3"/>
    <x v="165"/>
    <d v="2014-12-29T00:00:00"/>
    <s v="Standard Class"/>
    <x v="714"/>
    <s v="Nick Crebassa"/>
    <x v="1"/>
    <s v="United States"/>
    <s v="New Bedford"/>
    <x v="31"/>
    <n v="2740"/>
    <x v="3"/>
    <s v="OFF-BI-10000201"/>
    <x v="1"/>
    <x v="8"/>
    <s v="Avery Triangle Shaped Sheet Lifters, Black, 2/Pack"/>
    <n v="12.3"/>
    <n v="5"/>
    <n v="0"/>
    <n v="6.15"/>
  </r>
  <r>
    <n v="8949"/>
    <x v="4463"/>
    <x v="2"/>
    <x v="163"/>
    <d v="2011-12-26T00:00:00"/>
    <s v="First Class"/>
    <x v="548"/>
    <s v="Adam Shillingsburg"/>
    <x v="0"/>
    <s v="United States"/>
    <s v="San Diego"/>
    <x v="1"/>
    <n v="92037"/>
    <x v="1"/>
    <s v="OFF-AP-10003278"/>
    <x v="1"/>
    <x v="9"/>
    <s v="Belkin 7-Outlet SurgeMaster Home Series"/>
    <n v="13.97"/>
    <n v="1"/>
    <n v="0"/>
    <n v="3.632200000000001"/>
  </r>
  <r>
    <n v="8950"/>
    <x v="4464"/>
    <x v="3"/>
    <x v="66"/>
    <d v="2014-12-29T00:00:00"/>
    <s v="Standard Class"/>
    <x v="691"/>
    <s v="Jack Lebron"/>
    <x v="0"/>
    <s v="United States"/>
    <s v="Jackson"/>
    <x v="18"/>
    <n v="38301"/>
    <x v="0"/>
    <s v="FUR-TA-10002903"/>
    <x v="0"/>
    <x v="3"/>
    <s v="Bevis Round Bullnose 29&quot; High Table Top"/>
    <n v="934.9559999999999"/>
    <n v="6"/>
    <n v="0.4"/>
    <n v="-249.32159999999999"/>
  </r>
  <r>
    <n v="8951"/>
    <x v="4464"/>
    <x v="3"/>
    <x v="66"/>
    <d v="2014-12-29T00:00:00"/>
    <s v="Standard Class"/>
    <x v="691"/>
    <s v="Jack Lebron"/>
    <x v="0"/>
    <s v="United States"/>
    <s v="Jackson"/>
    <x v="18"/>
    <n v="38301"/>
    <x v="0"/>
    <s v="TEC-AC-10001013"/>
    <x v="2"/>
    <x v="11"/>
    <s v="Logitech ClearChat Comfort/USB Headset H390"/>
    <n v="46.864000000000004"/>
    <n v="2"/>
    <n v="0.2"/>
    <n v="7.615399999999994"/>
  </r>
  <r>
    <n v="8952"/>
    <x v="4464"/>
    <x v="3"/>
    <x v="66"/>
    <d v="2014-12-29T00:00:00"/>
    <s v="Standard Class"/>
    <x v="691"/>
    <s v="Jack Lebron"/>
    <x v="0"/>
    <s v="United States"/>
    <s v="Jackson"/>
    <x v="18"/>
    <n v="38301"/>
    <x v="0"/>
    <s v="OFF-ST-10000918"/>
    <x v="1"/>
    <x v="4"/>
    <s v="Crate-A-Files"/>
    <n v="26.160000000000004"/>
    <n v="3"/>
    <n v="0.2"/>
    <n v="1.961999999999998"/>
  </r>
  <r>
    <n v="8953"/>
    <x v="4464"/>
    <x v="3"/>
    <x v="66"/>
    <d v="2014-12-29T00:00:00"/>
    <s v="Standard Class"/>
    <x v="691"/>
    <s v="Jack Lebron"/>
    <x v="0"/>
    <s v="United States"/>
    <s v="Jackson"/>
    <x v="18"/>
    <n v="38301"/>
    <x v="0"/>
    <s v="OFF-AR-10001419"/>
    <x v="1"/>
    <x v="6"/>
    <s v="Newell 325"/>
    <n v="23.128"/>
    <n v="7"/>
    <n v="0.2"/>
    <n v="2.8909999999999982"/>
  </r>
  <r>
    <n v="8954"/>
    <x v="4464"/>
    <x v="3"/>
    <x v="66"/>
    <d v="2014-12-29T00:00:00"/>
    <s v="Standard Class"/>
    <x v="691"/>
    <s v="Jack Lebron"/>
    <x v="0"/>
    <s v="United States"/>
    <s v="Jackson"/>
    <x v="18"/>
    <n v="38301"/>
    <x v="0"/>
    <s v="OFF-AP-10003266"/>
    <x v="1"/>
    <x v="9"/>
    <s v="Holmes Replacement Filter for HEPA Air Cleaner, Large Room"/>
    <n v="59.24"/>
    <n v="5"/>
    <n v="0.2"/>
    <n v="16.290999999999997"/>
  </r>
  <r>
    <n v="8955"/>
    <x v="4465"/>
    <x v="2"/>
    <x v="233"/>
    <d v="2011-08-10T00:00:00"/>
    <s v="Second Class"/>
    <x v="364"/>
    <s v="Vivek Gonzalez"/>
    <x v="0"/>
    <s v="United States"/>
    <s v="Jacksonville"/>
    <x v="2"/>
    <n v="32216"/>
    <x v="0"/>
    <s v="FUR-BO-10000468"/>
    <x v="0"/>
    <x v="0"/>
    <s v="O'Sullivan 2-Shelf Heavy-Duty Bookcases"/>
    <n v="155.45600000000002"/>
    <n v="4"/>
    <n v="0.2"/>
    <n v="-7.7727999999999895"/>
  </r>
  <r>
    <n v="8956"/>
    <x v="4466"/>
    <x v="2"/>
    <x v="59"/>
    <d v="2011-09-24T00:00:00"/>
    <s v="Standard Class"/>
    <x v="428"/>
    <s v="Henry Goldwyn"/>
    <x v="1"/>
    <s v="United States"/>
    <s v="San Diego"/>
    <x v="1"/>
    <n v="92024"/>
    <x v="1"/>
    <s v="OFF-PA-10004610"/>
    <x v="1"/>
    <x v="10"/>
    <s v="Xerox 1900"/>
    <n v="8.56"/>
    <n v="2"/>
    <n v="0"/>
    <n v="3.8519999999999994"/>
  </r>
  <r>
    <n v="8957"/>
    <x v="4467"/>
    <x v="3"/>
    <x v="53"/>
    <d v="2014-12-29T00:00:00"/>
    <s v="First Class"/>
    <x v="371"/>
    <s v="Jennifer Halladay"/>
    <x v="0"/>
    <s v="United States"/>
    <s v="Hialeah"/>
    <x v="2"/>
    <n v="33012"/>
    <x v="0"/>
    <s v="FUR-FU-10004963"/>
    <x v="0"/>
    <x v="5"/>
    <s v="Eldon 400 Class Desk Accessories, Black Carbon"/>
    <n v="21"/>
    <n v="3"/>
    <n v="0.2"/>
    <n v="5.7750000000000021"/>
  </r>
  <r>
    <n v="8958"/>
    <x v="4467"/>
    <x v="3"/>
    <x v="53"/>
    <d v="2014-12-29T00:00:00"/>
    <s v="First Class"/>
    <x v="371"/>
    <s v="Jennifer Halladay"/>
    <x v="0"/>
    <s v="United States"/>
    <s v="Hialeah"/>
    <x v="2"/>
    <n v="33012"/>
    <x v="0"/>
    <s v="TEC-MA-10004626"/>
    <x v="2"/>
    <x v="15"/>
    <s v="Lexmark 20R1285 X6650 Wireless All-in-One Printer"/>
    <n v="120"/>
    <n v="2"/>
    <n v="0.5"/>
    <n v="-7.2000000000000028"/>
  </r>
  <r>
    <n v="8959"/>
    <x v="4468"/>
    <x v="3"/>
    <x v="920"/>
    <d v="2014-12-01T00:00:00"/>
    <s v="Standard Class"/>
    <x v="197"/>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x v="197"/>
    <s v="Rose O'Brian"/>
    <x v="0"/>
    <s v="United States"/>
    <s v="Houston"/>
    <x v="5"/>
    <n v="77070"/>
    <x v="2"/>
    <s v="OFF-AP-10002867"/>
    <x v="1"/>
    <x v="9"/>
    <s v="Fellowes Command Center 5-outlet power strip"/>
    <n v="67.839999999999989"/>
    <n v="5"/>
    <n v="0.8"/>
    <n v="-179.77600000000001"/>
  </r>
  <r>
    <n v="8961"/>
    <x v="4468"/>
    <x v="3"/>
    <x v="920"/>
    <d v="2014-12-01T00:00:00"/>
    <s v="Standard Class"/>
    <x v="197"/>
    <s v="Rose O'Brian"/>
    <x v="0"/>
    <s v="United States"/>
    <s v="Houston"/>
    <x v="5"/>
    <n v="77070"/>
    <x v="2"/>
    <s v="FUR-CH-10002126"/>
    <x v="0"/>
    <x v="1"/>
    <s v="Hon Deluxe Fabric Upholstered Stacking Chairs"/>
    <n v="853.92999999999984"/>
    <n v="5"/>
    <n v="0.3"/>
    <n v="-24.397999999999911"/>
  </r>
  <r>
    <n v="8962"/>
    <x v="4468"/>
    <x v="3"/>
    <x v="920"/>
    <d v="2014-12-01T00:00:00"/>
    <s v="Standard Class"/>
    <x v="197"/>
    <s v="Rose O'Brian"/>
    <x v="0"/>
    <s v="United States"/>
    <s v="Houston"/>
    <x v="5"/>
    <n v="77070"/>
    <x v="2"/>
    <s v="OFF-AR-10001761"/>
    <x v="1"/>
    <x v="6"/>
    <s v="Avery Hi-Liter Smear-Safe Highlighters"/>
    <n v="18.687999999999999"/>
    <n v="4"/>
    <n v="0.2"/>
    <n v="3.7375999999999996"/>
  </r>
  <r>
    <n v="8963"/>
    <x v="4469"/>
    <x v="0"/>
    <x v="732"/>
    <d v="2013-11-08T00:00:00"/>
    <s v="First Class"/>
    <x v="752"/>
    <s v="Liz Willingham"/>
    <x v="0"/>
    <s v="United States"/>
    <s v="Virginia Beach"/>
    <x v="17"/>
    <n v="23464"/>
    <x v="0"/>
    <s v="FUR-FU-10004665"/>
    <x v="0"/>
    <x v="5"/>
    <s v="3M Polarizing Task Lamp with Clamp Arm, Light Gray"/>
    <n v="273.95999999999998"/>
    <n v="2"/>
    <n v="0"/>
    <n v="71.229600000000005"/>
  </r>
  <r>
    <n v="8964"/>
    <x v="4469"/>
    <x v="0"/>
    <x v="732"/>
    <d v="2013-11-08T00:00:00"/>
    <s v="First Class"/>
    <x v="752"/>
    <s v="Liz Willingham"/>
    <x v="0"/>
    <s v="United States"/>
    <s v="Virginia Beach"/>
    <x v="17"/>
    <n v="23464"/>
    <x v="0"/>
    <s v="TEC-AC-10000057"/>
    <x v="2"/>
    <x v="11"/>
    <s v="Microsoft Natural Ergonomic Keyboard 4000"/>
    <n v="89.97"/>
    <n v="3"/>
    <n v="0"/>
    <n v="18.893699999999995"/>
  </r>
  <r>
    <n v="8965"/>
    <x v="4469"/>
    <x v="0"/>
    <x v="732"/>
    <d v="2013-11-08T00:00:00"/>
    <s v="First Class"/>
    <x v="752"/>
    <s v="Liz Willingham"/>
    <x v="0"/>
    <s v="United States"/>
    <s v="Virginia Beach"/>
    <x v="17"/>
    <n v="23464"/>
    <x v="0"/>
    <s v="FUR-FU-10003806"/>
    <x v="0"/>
    <x v="5"/>
    <s v="Tenex Chairmat w/ Average Lip, 45&quot; x 53&quot;"/>
    <n v="756.80000000000007"/>
    <n v="5"/>
    <n v="0"/>
    <n v="75.679999999999978"/>
  </r>
  <r>
    <n v="8966"/>
    <x v="4470"/>
    <x v="3"/>
    <x v="44"/>
    <d v="2014-11-13T00:00:00"/>
    <s v="Standard Class"/>
    <x v="666"/>
    <s v="Christopher Conant"/>
    <x v="0"/>
    <s v="United States"/>
    <s v="Houston"/>
    <x v="5"/>
    <n v="77070"/>
    <x v="2"/>
    <s v="OFF-BI-10000145"/>
    <x v="1"/>
    <x v="8"/>
    <s v="Zipper Ring Binder Pockets"/>
    <n v="1.2479999999999998"/>
    <n v="2"/>
    <n v="0.8"/>
    <n v="-1.934400000000001"/>
  </r>
  <r>
    <n v="8967"/>
    <x v="4471"/>
    <x v="0"/>
    <x v="54"/>
    <d v="2013-11-08T00:00:00"/>
    <s v="Standard Class"/>
    <x v="655"/>
    <s v="Julie Prescott"/>
    <x v="2"/>
    <s v="United States"/>
    <s v="Philadelphia"/>
    <x v="9"/>
    <n v="19120"/>
    <x v="3"/>
    <s v="TEC-AC-10000892"/>
    <x v="2"/>
    <x v="11"/>
    <s v="NETGEAR N750 Dual Band Wi-Fi Gigabit Router"/>
    <n v="72"/>
    <n v="1"/>
    <n v="0.2"/>
    <n v="14.399999999999999"/>
  </r>
  <r>
    <n v="8968"/>
    <x v="4471"/>
    <x v="0"/>
    <x v="54"/>
    <d v="2013-11-08T00:00:00"/>
    <s v="Standard Class"/>
    <x v="655"/>
    <s v="Julie Prescott"/>
    <x v="2"/>
    <s v="United States"/>
    <s v="Philadelphia"/>
    <x v="9"/>
    <n v="19120"/>
    <x v="3"/>
    <s v="FUR-CH-10004886"/>
    <x v="0"/>
    <x v="1"/>
    <s v="Bevis Steel Folding Chairs"/>
    <n v="470.15499999999997"/>
    <n v="7"/>
    <n v="0.3"/>
    <n v="-13.432999999999993"/>
  </r>
  <r>
    <n v="8969"/>
    <x v="4472"/>
    <x v="2"/>
    <x v="125"/>
    <d v="2012-01-01T00:00:00"/>
    <s v="First Class"/>
    <x v="732"/>
    <s v="Dorothy Dickinson"/>
    <x v="0"/>
    <s v="United States"/>
    <s v="Memphis"/>
    <x v="18"/>
    <n v="38109"/>
    <x v="0"/>
    <s v="OFF-ST-10002554"/>
    <x v="1"/>
    <x v="4"/>
    <s v="Tennsco Industrial Shelving"/>
    <n v="39.128"/>
    <n v="1"/>
    <n v="0.2"/>
    <n v="-8.803799999999999"/>
  </r>
  <r>
    <n v="8970"/>
    <x v="4473"/>
    <x v="3"/>
    <x v="574"/>
    <d v="2014-12-08T00:00:00"/>
    <s v="Standard Class"/>
    <x v="20"/>
    <s v="Erin Smith"/>
    <x v="1"/>
    <s v="United States"/>
    <s v="Lakewood"/>
    <x v="24"/>
    <n v="44107"/>
    <x v="3"/>
    <s v="OFF-AR-10001662"/>
    <x v="1"/>
    <x v="6"/>
    <s v="Rogers Handheld Barrel Pencil Sharpener"/>
    <n v="19.728000000000002"/>
    <n v="9"/>
    <n v="0.2"/>
    <n v="1.7262000000000022"/>
  </r>
  <r>
    <n v="8971"/>
    <x v="4473"/>
    <x v="3"/>
    <x v="574"/>
    <d v="2014-12-08T00:00:00"/>
    <s v="Standard Class"/>
    <x v="20"/>
    <s v="Erin Smith"/>
    <x v="1"/>
    <s v="United States"/>
    <s v="Lakewood"/>
    <x v="24"/>
    <n v="44107"/>
    <x v="3"/>
    <s v="TEC-PH-10004531"/>
    <x v="2"/>
    <x v="7"/>
    <s v="AT&amp;T CL2909"/>
    <n v="151.18799999999999"/>
    <n v="2"/>
    <n v="0.4"/>
    <n v="-25.198000000000008"/>
  </r>
  <r>
    <n v="8972"/>
    <x v="4474"/>
    <x v="3"/>
    <x v="668"/>
    <d v="2014-03-29T00:00:00"/>
    <s v="Standard Class"/>
    <x v="597"/>
    <s v="Mark Van Huff"/>
    <x v="0"/>
    <s v="United States"/>
    <s v="New York City"/>
    <x v="15"/>
    <n v="10011"/>
    <x v="3"/>
    <s v="FUR-CH-10000665"/>
    <x v="0"/>
    <x v="1"/>
    <s v="Global Airflow Leather Mesh Back Chair, Black"/>
    <n v="271.76400000000001"/>
    <n v="2"/>
    <n v="0.1"/>
    <n v="60.391999999999967"/>
  </r>
  <r>
    <n v="8973"/>
    <x v="4475"/>
    <x v="2"/>
    <x v="84"/>
    <d v="2011-11-21T00:00:00"/>
    <s v="First Class"/>
    <x v="76"/>
    <s v="Ruben Dartt"/>
    <x v="0"/>
    <s v="United States"/>
    <s v="Philadelphia"/>
    <x v="9"/>
    <n v="19120"/>
    <x v="3"/>
    <s v="TEC-AC-10003023"/>
    <x v="2"/>
    <x v="11"/>
    <s v="Logitech G105 Gaming Keyboard"/>
    <n v="47.496000000000002"/>
    <n v="1"/>
    <n v="0.2"/>
    <n v="-1.187400000000002"/>
  </r>
  <r>
    <n v="8974"/>
    <x v="4476"/>
    <x v="3"/>
    <x v="1016"/>
    <d v="2014-04-28T00:00:00"/>
    <s v="Second Class"/>
    <x v="210"/>
    <s v="Rob Lucas"/>
    <x v="0"/>
    <s v="United States"/>
    <s v="Los Angeles"/>
    <x v="1"/>
    <n v="90008"/>
    <x v="1"/>
    <s v="FUR-BO-10004709"/>
    <x v="0"/>
    <x v="0"/>
    <s v="Bush Westfield Collection Bookcases, Medium Cherry Finish"/>
    <n v="344.98099999999994"/>
    <n v="7"/>
    <n v="0.15"/>
    <n v="28.410200000000017"/>
  </r>
  <r>
    <n v="8975"/>
    <x v="4477"/>
    <x v="3"/>
    <x v="51"/>
    <d v="2014-11-27T00:00:00"/>
    <s v="First Class"/>
    <x v="687"/>
    <s v="Jennifer Patt"/>
    <x v="1"/>
    <s v="United States"/>
    <s v="Dallas"/>
    <x v="5"/>
    <n v="75220"/>
    <x v="2"/>
    <s v="OFF-PA-10000477"/>
    <x v="1"/>
    <x v="10"/>
    <s v="Xerox 22"/>
    <n v="36.288000000000011"/>
    <n v="7"/>
    <n v="0.2"/>
    <n v="12.700800000000001"/>
  </r>
  <r>
    <n v="8976"/>
    <x v="4477"/>
    <x v="3"/>
    <x v="51"/>
    <d v="2014-11-27T00:00:00"/>
    <s v="First Class"/>
    <x v="687"/>
    <s v="Jennifer Patt"/>
    <x v="1"/>
    <s v="United States"/>
    <s v="Dallas"/>
    <x v="5"/>
    <n v="75220"/>
    <x v="2"/>
    <s v="OFF-PA-10002923"/>
    <x v="1"/>
    <x v="10"/>
    <s v="Xerox 1942"/>
    <n v="78.304000000000002"/>
    <n v="2"/>
    <n v="0.2"/>
    <n v="29.363999999999997"/>
  </r>
  <r>
    <n v="8977"/>
    <x v="4477"/>
    <x v="3"/>
    <x v="51"/>
    <d v="2014-11-27T00:00:00"/>
    <s v="First Class"/>
    <x v="687"/>
    <s v="Jennifer Patt"/>
    <x v="1"/>
    <s v="United States"/>
    <s v="Dallas"/>
    <x v="5"/>
    <n v="75220"/>
    <x v="2"/>
    <s v="FUR-TA-10003008"/>
    <x v="0"/>
    <x v="3"/>
    <s v="Lesro Round Back Collection Coffee Table, End Table"/>
    <n v="127.785"/>
    <n v="1"/>
    <n v="0.3"/>
    <n v="-31.033499999999989"/>
  </r>
  <r>
    <n v="8978"/>
    <x v="4477"/>
    <x v="3"/>
    <x v="51"/>
    <d v="2014-11-27T00:00:00"/>
    <s v="First Class"/>
    <x v="687"/>
    <s v="Jennifer Patt"/>
    <x v="1"/>
    <s v="United States"/>
    <s v="Dallas"/>
    <x v="5"/>
    <n v="75220"/>
    <x v="2"/>
    <s v="OFF-BI-10003707"/>
    <x v="1"/>
    <x v="8"/>
    <s v="Aluminum Screw Posts"/>
    <n v="6.1039999999999983"/>
    <n v="2"/>
    <n v="0.8"/>
    <n v="-9.1560000000000006"/>
  </r>
  <r>
    <n v="8979"/>
    <x v="4478"/>
    <x v="2"/>
    <x v="935"/>
    <d v="2011-11-05T00:00:00"/>
    <s v="Second Class"/>
    <x v="664"/>
    <s v="Denise Monton"/>
    <x v="1"/>
    <s v="United States"/>
    <s v="Orange"/>
    <x v="30"/>
    <n v="7050"/>
    <x v="3"/>
    <s v="OFF-BI-10000546"/>
    <x v="1"/>
    <x v="8"/>
    <s v="Avery Durable Binders"/>
    <n v="5.76"/>
    <n v="2"/>
    <n v="0"/>
    <n v="2.8224"/>
  </r>
  <r>
    <n v="8980"/>
    <x v="4479"/>
    <x v="1"/>
    <x v="324"/>
    <d v="2012-10-24T00:00:00"/>
    <s v="Second Class"/>
    <x v="750"/>
    <s v="Cari Schnelling"/>
    <x v="0"/>
    <s v="United States"/>
    <s v="Dallas"/>
    <x v="5"/>
    <n v="75220"/>
    <x v="2"/>
    <s v="OFF-BI-10000404"/>
    <x v="1"/>
    <x v="8"/>
    <s v="Avery Printable Repositionable Plastic Tabs"/>
    <n v="1.7199999999999995"/>
    <n v="1"/>
    <n v="0.8"/>
    <n v="-2.8380000000000001"/>
  </r>
  <r>
    <n v="8981"/>
    <x v="4480"/>
    <x v="2"/>
    <x v="644"/>
    <d v="2011-02-11T00:00:00"/>
    <s v="Second Class"/>
    <x v="111"/>
    <s v="Delfina Latchford"/>
    <x v="0"/>
    <s v="United States"/>
    <s v="Romeoville"/>
    <x v="10"/>
    <n v="60441"/>
    <x v="2"/>
    <s v="OFF-BI-10001196"/>
    <x v="1"/>
    <x v="8"/>
    <s v="Avery Flip-Chart Easel Binder, Black"/>
    <n v="8.9519999999999982"/>
    <n v="2"/>
    <n v="0.8"/>
    <n v="-14.770800000000001"/>
  </r>
  <r>
    <n v="8982"/>
    <x v="4481"/>
    <x v="0"/>
    <x v="1193"/>
    <d v="2013-03-13T00:00:00"/>
    <s v="Standard Class"/>
    <x v="48"/>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x v="48"/>
    <s v="Lena Cacioppo"/>
    <x v="0"/>
    <s v="United States"/>
    <s v="Chicago"/>
    <x v="10"/>
    <n v="60623"/>
    <x v="2"/>
    <s v="OFF-BI-10004656"/>
    <x v="1"/>
    <x v="8"/>
    <s v="Peel &amp; Stick Add-On Corner Pockets"/>
    <n v="1.7279999999999998"/>
    <n v="4"/>
    <n v="0.8"/>
    <n v="-2.764800000000001"/>
  </r>
  <r>
    <n v="8984"/>
    <x v="4481"/>
    <x v="0"/>
    <x v="1193"/>
    <d v="2013-03-13T00:00:00"/>
    <s v="Standard Class"/>
    <x v="48"/>
    <s v="Lena Cacioppo"/>
    <x v="0"/>
    <s v="United States"/>
    <s v="Chicago"/>
    <x v="10"/>
    <n v="60623"/>
    <x v="2"/>
    <s v="FUR-FU-10003773"/>
    <x v="0"/>
    <x v="5"/>
    <s v="Eldon Cleatmat Plus Chair Mats for High Pile Carpets"/>
    <n v="159.04"/>
    <n v="5"/>
    <n v="0.6"/>
    <n v="-194.82400000000001"/>
  </r>
  <r>
    <n v="8985"/>
    <x v="4481"/>
    <x v="0"/>
    <x v="1193"/>
    <d v="2013-03-13T00:00:00"/>
    <s v="Standard Class"/>
    <x v="48"/>
    <s v="Lena Cacioppo"/>
    <x v="0"/>
    <s v="United States"/>
    <s v="Chicago"/>
    <x v="10"/>
    <n v="60623"/>
    <x v="2"/>
    <s v="FUR-TA-10000849"/>
    <x v="0"/>
    <x v="3"/>
    <s v="Bevis Rectangular Conference Tables"/>
    <n v="145.97999999999999"/>
    <n v="2"/>
    <n v="0.5"/>
    <n v="-99.266399999999976"/>
  </r>
  <r>
    <n v="8986"/>
    <x v="4482"/>
    <x v="1"/>
    <x v="155"/>
    <d v="2012-12-07T00:00:00"/>
    <s v="Standard Class"/>
    <x v="161"/>
    <s v="Jack Garza"/>
    <x v="0"/>
    <s v="United States"/>
    <s v="Jacksonville"/>
    <x v="3"/>
    <n v="28540"/>
    <x v="0"/>
    <s v="FUR-FU-10000222"/>
    <x v="0"/>
    <x v="5"/>
    <s v="Seth Thomas 16&quot; Steel Case Clock"/>
    <n v="77.951999999999998"/>
    <n v="3"/>
    <n v="0.2"/>
    <n v="12.667199999999994"/>
  </r>
  <r>
    <n v="8987"/>
    <x v="4482"/>
    <x v="1"/>
    <x v="155"/>
    <d v="2012-12-07T00:00:00"/>
    <s v="Standard Class"/>
    <x v="161"/>
    <s v="Jack Garza"/>
    <x v="0"/>
    <s v="United States"/>
    <s v="Jacksonville"/>
    <x v="3"/>
    <n v="28540"/>
    <x v="0"/>
    <s v="OFF-BI-10001718"/>
    <x v="1"/>
    <x v="8"/>
    <s v="GBC DocuBind P50 Personal Binding Machine"/>
    <n v="95.970000000000013"/>
    <n v="5"/>
    <n v="0.7"/>
    <n v="-73.57699999999997"/>
  </r>
  <r>
    <n v="8988"/>
    <x v="4482"/>
    <x v="1"/>
    <x v="155"/>
    <d v="2012-12-07T00:00:00"/>
    <s v="Standard Class"/>
    <x v="161"/>
    <s v="Jack Garza"/>
    <x v="0"/>
    <s v="United States"/>
    <s v="Jacksonville"/>
    <x v="3"/>
    <n v="28540"/>
    <x v="0"/>
    <s v="TEC-PH-10001700"/>
    <x v="2"/>
    <x v="7"/>
    <s v="Panasonic KX-TG6844B Expandable Digital Cordless Telephone"/>
    <n v="105.584"/>
    <n v="2"/>
    <n v="0.2"/>
    <n v="9.2386000000000053"/>
  </r>
  <r>
    <n v="8989"/>
    <x v="4482"/>
    <x v="1"/>
    <x v="155"/>
    <d v="2012-12-07T00:00:00"/>
    <s v="Standard Class"/>
    <x v="161"/>
    <s v="Jack Garza"/>
    <x v="0"/>
    <s v="United States"/>
    <s v="Jacksonville"/>
    <x v="3"/>
    <n v="28540"/>
    <x v="0"/>
    <s v="OFF-AR-10004078"/>
    <x v="1"/>
    <x v="6"/>
    <s v="Newell 312"/>
    <n v="9.3439999999999994"/>
    <n v="2"/>
    <n v="0.2"/>
    <n v="1.1679999999999997"/>
  </r>
  <r>
    <n v="8990"/>
    <x v="4483"/>
    <x v="1"/>
    <x v="100"/>
    <d v="2012-12-30T00:00:00"/>
    <s v="Standard Class"/>
    <x v="447"/>
    <s v="Harry Marie"/>
    <x v="1"/>
    <s v="United States"/>
    <s v="Springfield"/>
    <x v="25"/>
    <n v="65807"/>
    <x v="2"/>
    <s v="FUR-FU-10003026"/>
    <x v="0"/>
    <x v="5"/>
    <s v="Eldon Regeneration Recycled Desk Accessories, Black"/>
    <n v="9.68"/>
    <n v="2"/>
    <n v="0"/>
    <n v="3.7751999999999999"/>
  </r>
  <r>
    <n v="8991"/>
    <x v="4483"/>
    <x v="1"/>
    <x v="100"/>
    <d v="2012-12-30T00:00:00"/>
    <s v="Standard Class"/>
    <x v="447"/>
    <s v="Harry Marie"/>
    <x v="1"/>
    <s v="United States"/>
    <s v="Springfield"/>
    <x v="25"/>
    <n v="65807"/>
    <x v="2"/>
    <s v="TEC-CO-10003763"/>
    <x v="2"/>
    <x v="16"/>
    <s v="Canon PC1060 Personal Laser Copier"/>
    <n v="4899.93"/>
    <n v="7"/>
    <n v="0"/>
    <n v="2302.9670999999998"/>
  </r>
  <r>
    <n v="8992"/>
    <x v="4484"/>
    <x v="3"/>
    <x v="172"/>
    <d v="2014-10-07T00:00:00"/>
    <s v="Standard Class"/>
    <x v="184"/>
    <s v="Tanja Norvell"/>
    <x v="2"/>
    <s v="United States"/>
    <s v="San Francisco"/>
    <x v="1"/>
    <n v="94110"/>
    <x v="1"/>
    <s v="TEC-AC-10004708"/>
    <x v="2"/>
    <x v="11"/>
    <s v="Sony 32GB Class 10 Micro SDHC R40 Memory Card"/>
    <n v="104.75"/>
    <n v="5"/>
    <n v="0"/>
    <n v="21.997499999999999"/>
  </r>
  <r>
    <n v="8993"/>
    <x v="4485"/>
    <x v="3"/>
    <x v="524"/>
    <d v="2014-10-22T00:00:00"/>
    <s v="Standard Class"/>
    <x v="778"/>
    <s v="Victoria Pisteka"/>
    <x v="1"/>
    <s v="United States"/>
    <s v="Columbia"/>
    <x v="18"/>
    <n v="38401"/>
    <x v="0"/>
    <s v="TEC-AC-10003499"/>
    <x v="2"/>
    <x v="11"/>
    <s v="Memorex Mini Travel Drive 8 GB USB 2.0 Flash Drive"/>
    <n v="18.528000000000002"/>
    <n v="2"/>
    <n v="0.2"/>
    <n v="4.4004000000000003"/>
  </r>
  <r>
    <n v="8994"/>
    <x v="4485"/>
    <x v="3"/>
    <x v="524"/>
    <d v="2014-10-22T00:00:00"/>
    <s v="Standard Class"/>
    <x v="778"/>
    <s v="Victoria Pisteka"/>
    <x v="1"/>
    <s v="United States"/>
    <s v="Columbia"/>
    <x v="18"/>
    <n v="38401"/>
    <x v="0"/>
    <s v="FUR-TA-10001950"/>
    <x v="0"/>
    <x v="3"/>
    <s v="Balt Solid Wood Round Tables"/>
    <n v="1875.258"/>
    <n v="7"/>
    <n v="0.4"/>
    <n v="-968.88329999999996"/>
  </r>
  <r>
    <n v="8995"/>
    <x v="4486"/>
    <x v="2"/>
    <x v="860"/>
    <d v="2011-08-17T00:00:00"/>
    <s v="First Class"/>
    <x v="394"/>
    <s v="Christine Sundaresam"/>
    <x v="0"/>
    <s v="United States"/>
    <s v="Hollywood"/>
    <x v="2"/>
    <n v="33021"/>
    <x v="0"/>
    <s v="OFF-PA-10000312"/>
    <x v="1"/>
    <x v="10"/>
    <s v="Xerox 1955"/>
    <n v="91.360000000000014"/>
    <n v="5"/>
    <n v="0.2"/>
    <n v="29.691999999999993"/>
  </r>
  <r>
    <n v="8996"/>
    <x v="4486"/>
    <x v="2"/>
    <x v="860"/>
    <d v="2011-08-17T00:00:00"/>
    <s v="First Class"/>
    <x v="394"/>
    <s v="Christine Sundaresam"/>
    <x v="0"/>
    <s v="United States"/>
    <s v="Hollywood"/>
    <x v="2"/>
    <n v="33021"/>
    <x v="0"/>
    <s v="OFF-AP-10004708"/>
    <x v="1"/>
    <x v="9"/>
    <s v="Fellowes Superior 10 Outlet Split Surge Protector"/>
    <n v="152.24"/>
    <n v="5"/>
    <n v="0.2"/>
    <n v="17.126999999999988"/>
  </r>
  <r>
    <n v="8997"/>
    <x v="4487"/>
    <x v="3"/>
    <x v="343"/>
    <d v="2014-11-14T00:00:00"/>
    <s v="First Class"/>
    <x v="310"/>
    <s v="Patrick Gardner"/>
    <x v="0"/>
    <s v="United States"/>
    <s v="Dallas"/>
    <x v="5"/>
    <n v="75081"/>
    <x v="2"/>
    <s v="TEC-PH-10004531"/>
    <x v="2"/>
    <x v="7"/>
    <s v="OtterBox Commuter Series Case - iPhone 5 &amp; 5s"/>
    <n v="35.183999999999997"/>
    <n v="2"/>
    <n v="0.2"/>
    <n v="12.314399999999999"/>
  </r>
  <r>
    <n v="8998"/>
    <x v="4488"/>
    <x v="3"/>
    <x v="177"/>
    <d v="2014-03-21T00:00:00"/>
    <s v="Same Day"/>
    <x v="668"/>
    <s v="Harry Greene"/>
    <x v="0"/>
    <s v="United States"/>
    <s v="Houston"/>
    <x v="5"/>
    <n v="77041"/>
    <x v="2"/>
    <s v="OFF-PA-10000474"/>
    <x v="1"/>
    <x v="10"/>
    <s v="Staples"/>
    <n v="56.704000000000001"/>
    <n v="2"/>
    <n v="0.2"/>
    <n v="19.137599999999992"/>
  </r>
  <r>
    <n v="8999"/>
    <x v="4488"/>
    <x v="3"/>
    <x v="177"/>
    <d v="2014-03-21T00:00:00"/>
    <s v="Same Day"/>
    <x v="668"/>
    <s v="Harry Greene"/>
    <x v="0"/>
    <s v="United States"/>
    <s v="Houston"/>
    <x v="5"/>
    <n v="77041"/>
    <x v="2"/>
    <s v="OFF-PA-10002377"/>
    <x v="1"/>
    <x v="10"/>
    <s v="Xerox 1916"/>
    <n v="274.06400000000002"/>
    <n v="7"/>
    <n v="0.2"/>
    <n v="102.77399999999999"/>
  </r>
  <r>
    <n v="9000"/>
    <x v="4489"/>
    <x v="3"/>
    <x v="726"/>
    <d v="2014-05-18T00:00:00"/>
    <s v="Standard Class"/>
    <x v="414"/>
    <s v="Mick Hernandez"/>
    <x v="2"/>
    <s v="United States"/>
    <s v="Philadelphia"/>
    <x v="9"/>
    <n v="19140"/>
    <x v="3"/>
    <s v="FUR-CH-10001482"/>
    <x v="0"/>
    <x v="1"/>
    <s v="Office Star - Mesh Screen back chair with Vinyl seat"/>
    <n v="458.42999999999995"/>
    <n v="5"/>
    <n v="0.3"/>
    <n v="-124.431"/>
  </r>
  <r>
    <n v="9001"/>
    <x v="4490"/>
    <x v="2"/>
    <x v="169"/>
    <d v="2011-06-22T00:00:00"/>
    <s v="Same Day"/>
    <x v="509"/>
    <s v="Toby Braunhardt"/>
    <x v="0"/>
    <s v="United States"/>
    <s v="Phoenix"/>
    <x v="16"/>
    <n v="85023"/>
    <x v="1"/>
    <s v="OFF-BI-10001553"/>
    <x v="1"/>
    <x v="8"/>
    <s v="SpineVue Locking Slant-D Ring Binders by Cardinal"/>
    <n v="8.2260000000000009"/>
    <n v="3"/>
    <n v="0.7"/>
    <n v="-6.0323999999999991"/>
  </r>
  <r>
    <n v="9002"/>
    <x v="4491"/>
    <x v="2"/>
    <x v="266"/>
    <d v="2011-12-09T00:00:00"/>
    <s v="Standard Class"/>
    <x v="605"/>
    <s v="Elizabeth Moffitt"/>
    <x v="1"/>
    <s v="United States"/>
    <s v="Sandy Springs"/>
    <x v="32"/>
    <n v="30328"/>
    <x v="0"/>
    <s v="TEC-AC-10000199"/>
    <x v="2"/>
    <x v="11"/>
    <s v="Kingston Digital DataTraveler 8GB USB 2.0"/>
    <n v="5.95"/>
    <n v="1"/>
    <n v="0"/>
    <n v="0.83300000000000018"/>
  </r>
  <r>
    <n v="9003"/>
    <x v="4491"/>
    <x v="2"/>
    <x v="266"/>
    <d v="2011-12-09T00:00:00"/>
    <s v="Standard Class"/>
    <x v="60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x v="226"/>
    <s v="Jennifer Ferguson"/>
    <x v="0"/>
    <s v="United States"/>
    <s v="Spokane"/>
    <x v="4"/>
    <n v="99207"/>
    <x v="1"/>
    <s v="TEC-AC-10001767"/>
    <x v="2"/>
    <x v="11"/>
    <s v="SanDisk Ultra 64 GB MicroSDHC Class 10 Memory Card"/>
    <n v="239.94"/>
    <n v="6"/>
    <n v="0"/>
    <n v="26.393399999999986"/>
  </r>
  <r>
    <n v="9005"/>
    <x v="4492"/>
    <x v="1"/>
    <x v="57"/>
    <d v="2012-04-06T00:00:00"/>
    <s v="Same Day"/>
    <x v="226"/>
    <s v="Jennifer Ferguson"/>
    <x v="0"/>
    <s v="United States"/>
    <s v="Spokane"/>
    <x v="4"/>
    <n v="99207"/>
    <x v="1"/>
    <s v="OFF-AR-10002467"/>
    <x v="1"/>
    <x v="6"/>
    <s v="Dixon Ticonderoga Pencils"/>
    <n v="23.84"/>
    <n v="8"/>
    <n v="0"/>
    <n v="6.4368000000000016"/>
  </r>
  <r>
    <n v="9006"/>
    <x v="4493"/>
    <x v="3"/>
    <x v="551"/>
    <d v="2014-11-19T00:00:00"/>
    <s v="Same Day"/>
    <x v="240"/>
    <s v="Nona Balk"/>
    <x v="1"/>
    <s v="United States"/>
    <s v="Milwaukee"/>
    <x v="6"/>
    <n v="53209"/>
    <x v="2"/>
    <s v="OFF-ST-10001321"/>
    <x v="1"/>
    <x v="4"/>
    <s v="Decoflex Hanging Personal Folder File, Blue"/>
    <n v="92.52"/>
    <n v="6"/>
    <n v="0"/>
    <n v="24.980400000000007"/>
  </r>
  <r>
    <n v="9007"/>
    <x v="4493"/>
    <x v="3"/>
    <x v="551"/>
    <d v="2014-11-19T00:00:00"/>
    <s v="Same Day"/>
    <x v="240"/>
    <s v="Nona Balk"/>
    <x v="1"/>
    <s v="United States"/>
    <s v="Milwaukee"/>
    <x v="6"/>
    <n v="53209"/>
    <x v="2"/>
    <s v="OFF-ST-10000777"/>
    <x v="1"/>
    <x v="4"/>
    <s v="Companion Letter/Legal File, Black"/>
    <n v="37.76"/>
    <n v="1"/>
    <n v="0"/>
    <n v="10.572800000000001"/>
  </r>
  <r>
    <n v="9008"/>
    <x v="4493"/>
    <x v="3"/>
    <x v="551"/>
    <d v="2014-11-19T00:00:00"/>
    <s v="Same Day"/>
    <x v="240"/>
    <s v="Nona Balk"/>
    <x v="1"/>
    <s v="United States"/>
    <s v="Milwaukee"/>
    <x v="6"/>
    <n v="53209"/>
    <x v="2"/>
    <s v="OFF-LA-10003720"/>
    <x v="1"/>
    <x v="2"/>
    <s v="Avery 487"/>
    <n v="7.38"/>
    <n v="2"/>
    <n v="0"/>
    <n v="3.4685999999999999"/>
  </r>
  <r>
    <n v="9009"/>
    <x v="4493"/>
    <x v="3"/>
    <x v="551"/>
    <d v="2014-11-19T00:00:00"/>
    <s v="Same Day"/>
    <x v="240"/>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x v="75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x v="540"/>
    <s v="Neil Ducich"/>
    <x v="1"/>
    <s v="United States"/>
    <s v="Huntsville"/>
    <x v="19"/>
    <n v="35810"/>
    <x v="0"/>
    <s v="OFF-BI-10001787"/>
    <x v="1"/>
    <x v="8"/>
    <s v="Wilson Jones Four-Pocket Poly Binders"/>
    <n v="26.16"/>
    <n v="4"/>
    <n v="0"/>
    <n v="12.8184"/>
  </r>
  <r>
    <n v="9012"/>
    <x v="4496"/>
    <x v="1"/>
    <x v="139"/>
    <d v="2012-12-21T00:00:00"/>
    <s v="First Class"/>
    <x v="525"/>
    <s v="Emily Ducich"/>
    <x v="2"/>
    <s v="United States"/>
    <s v="Houston"/>
    <x v="5"/>
    <n v="77036"/>
    <x v="2"/>
    <s v="TEC-AC-10004353"/>
    <x v="2"/>
    <x v="11"/>
    <s v="Hypercom P1300 Pinpad"/>
    <n v="100.80000000000001"/>
    <n v="2"/>
    <n v="0.2"/>
    <n v="21.42"/>
  </r>
  <r>
    <n v="9013"/>
    <x v="4497"/>
    <x v="0"/>
    <x v="823"/>
    <d v="2013-02-22T00:00:00"/>
    <s v="First Class"/>
    <x v="10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x v="771"/>
    <s v="Barry Pond"/>
    <x v="1"/>
    <s v="United States"/>
    <s v="Los Angeles"/>
    <x v="1"/>
    <n v="90008"/>
    <x v="1"/>
    <s v="OFF-AR-10002766"/>
    <x v="1"/>
    <x v="6"/>
    <s v="Prang Drawing Pencil Set"/>
    <n v="13.899999999999999"/>
    <n v="5"/>
    <n v="0"/>
    <n v="3.7529999999999997"/>
  </r>
  <r>
    <n v="9015"/>
    <x v="4498"/>
    <x v="3"/>
    <x v="257"/>
    <d v="2014-03-23T00:00:00"/>
    <s v="Standard Class"/>
    <x v="771"/>
    <s v="Barry Pond"/>
    <x v="1"/>
    <s v="United States"/>
    <s v="Los Angeles"/>
    <x v="1"/>
    <n v="90008"/>
    <x v="1"/>
    <s v="OFF-EN-10003072"/>
    <x v="1"/>
    <x v="12"/>
    <s v="Peel &amp; Seel Envelopes"/>
    <n v="19.399999999999999"/>
    <n v="5"/>
    <n v="0"/>
    <n v="9.3120000000000012"/>
  </r>
  <r>
    <n v="9016"/>
    <x v="4499"/>
    <x v="0"/>
    <x v="907"/>
    <d v="2013-12-24T00:00:00"/>
    <s v="Standard Class"/>
    <x v="374"/>
    <s v="Noel Staavos"/>
    <x v="1"/>
    <s v="United States"/>
    <s v="Carlsbad"/>
    <x v="27"/>
    <n v="88220"/>
    <x v="1"/>
    <s v="OFF-BI-10001636"/>
    <x v="1"/>
    <x v="8"/>
    <s v="Ibico Plastic and Wire Spiral Binding Combs"/>
    <n v="13.488"/>
    <n v="2"/>
    <n v="0.2"/>
    <n v="4.3835999999999995"/>
  </r>
  <r>
    <n v="9017"/>
    <x v="4499"/>
    <x v="0"/>
    <x v="907"/>
    <d v="2013-12-24T00:00:00"/>
    <s v="Standard Class"/>
    <x v="374"/>
    <s v="Noel Staavos"/>
    <x v="1"/>
    <s v="United States"/>
    <s v="Carlsbad"/>
    <x v="27"/>
    <n v="88220"/>
    <x v="1"/>
    <s v="OFF-BI-10000948"/>
    <x v="1"/>
    <x v="8"/>
    <s v="GBC Laser Imprintable Binding System Covers, Desert Sand"/>
    <n v="11.416"/>
    <n v="1"/>
    <n v="0.2"/>
    <n v="3.8528999999999991"/>
  </r>
  <r>
    <n v="9018"/>
    <x v="4500"/>
    <x v="0"/>
    <x v="253"/>
    <d v="2013-03-29T00:00:00"/>
    <s v="Second Class"/>
    <x v="597"/>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x v="597"/>
    <s v="Mark Van Huff"/>
    <x v="0"/>
    <s v="United States"/>
    <s v="Pocatello"/>
    <x v="45"/>
    <n v="83201"/>
    <x v="1"/>
    <s v="OFF-BI-10002215"/>
    <x v="1"/>
    <x v="8"/>
    <s v="Wilson Jones Hanging View Binder, White, 1&quot;"/>
    <n v="17.04"/>
    <n v="3"/>
    <n v="0.2"/>
    <n v="5.5379999999999985"/>
  </r>
  <r>
    <n v="9020"/>
    <x v="4501"/>
    <x v="2"/>
    <x v="757"/>
    <d v="2011-12-18T00:00:00"/>
    <s v="Second Class"/>
    <x v="97"/>
    <s v="Laurel Elliston"/>
    <x v="0"/>
    <s v="United States"/>
    <s v="Springfield"/>
    <x v="17"/>
    <n v="22153"/>
    <x v="0"/>
    <s v="TEC-AC-10001314"/>
    <x v="2"/>
    <x v="11"/>
    <s v="Case Logic 2.4GHz Wireless Keyboard"/>
    <n v="99.98"/>
    <n v="2"/>
    <n v="0"/>
    <n v="7.9983999999999895"/>
  </r>
  <r>
    <n v="9021"/>
    <x v="4501"/>
    <x v="2"/>
    <x v="757"/>
    <d v="2011-12-18T00:00:00"/>
    <s v="Second Class"/>
    <x v="97"/>
    <s v="Laurel Elliston"/>
    <x v="0"/>
    <s v="United States"/>
    <s v="Springfield"/>
    <x v="17"/>
    <n v="22153"/>
    <x v="0"/>
    <s v="FUR-FU-10002268"/>
    <x v="0"/>
    <x v="5"/>
    <s v="Ultra Door Push Plate"/>
    <n v="29.46"/>
    <n v="6"/>
    <n v="0"/>
    <n v="9.7217999999999982"/>
  </r>
  <r>
    <n v="9022"/>
    <x v="4502"/>
    <x v="1"/>
    <x v="219"/>
    <d v="2012-11-20T00:00:00"/>
    <s v="Standard Class"/>
    <x v="778"/>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x v="679"/>
    <s v="Tony Chapman"/>
    <x v="2"/>
    <s v="United States"/>
    <s v="Fort Collins"/>
    <x v="22"/>
    <n v="80525"/>
    <x v="1"/>
    <s v="FUR-FU-10001979"/>
    <x v="0"/>
    <x v="5"/>
    <s v="Dana Halogen Swing-Arm Architect Lamp"/>
    <n v="98.328000000000003"/>
    <n v="3"/>
    <n v="0.2"/>
    <n v="9.832800000000006"/>
  </r>
  <r>
    <n v="9024"/>
    <x v="4504"/>
    <x v="1"/>
    <x v="685"/>
    <d v="2012-07-02T00:00:00"/>
    <s v="First Class"/>
    <x v="495"/>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x v="778"/>
    <s v="Victoria Pisteka"/>
    <x v="1"/>
    <s v="United States"/>
    <s v="New York City"/>
    <x v="15"/>
    <n v="10035"/>
    <x v="3"/>
    <s v="TEC-AC-10002018"/>
    <x v="2"/>
    <x v="11"/>
    <s v="AmazonBasics 3-Button USB Wired Mouse"/>
    <n v="20.97"/>
    <n v="3"/>
    <n v="0"/>
    <n v="9.017100000000001"/>
  </r>
  <r>
    <n v="9026"/>
    <x v="4505"/>
    <x v="0"/>
    <x v="190"/>
    <d v="2013-07-03T00:00:00"/>
    <s v="Standard Class"/>
    <x v="778"/>
    <s v="Victoria Pisteka"/>
    <x v="1"/>
    <s v="United States"/>
    <s v="New York City"/>
    <x v="15"/>
    <n v="10035"/>
    <x v="3"/>
    <s v="TEC-AC-10000397"/>
    <x v="2"/>
    <x v="11"/>
    <s v="Perixx PERIBOARD-512B, Ergonomic Split Keyboard"/>
    <n v="139.96"/>
    <n v="4"/>
    <n v="0"/>
    <n v="9.7972000000000037"/>
  </r>
  <r>
    <n v="9027"/>
    <x v="4505"/>
    <x v="0"/>
    <x v="190"/>
    <d v="2013-07-03T00:00:00"/>
    <s v="Standard Class"/>
    <x v="778"/>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x v="22"/>
    <s v="Patrick O'Donnell"/>
    <x v="0"/>
    <s v="United States"/>
    <s v="Marlborough"/>
    <x v="31"/>
    <n v="1752"/>
    <x v="3"/>
    <s v="FUR-FU-10002597"/>
    <x v="0"/>
    <x v="5"/>
    <s v="C-Line Magnetic Cubicle Keepers, Clear Polypropylene"/>
    <n v="14.82"/>
    <n v="3"/>
    <n v="0"/>
    <n v="6.224400000000001"/>
  </r>
  <r>
    <n v="9029"/>
    <x v="4506"/>
    <x v="0"/>
    <x v="42"/>
    <d v="2013-09-23T00:00:00"/>
    <s v="Standard Class"/>
    <x v="22"/>
    <s v="Patrick O'Donnell"/>
    <x v="0"/>
    <s v="United States"/>
    <s v="Marlborough"/>
    <x v="31"/>
    <n v="1752"/>
    <x v="3"/>
    <s v="FUR-FU-10004864"/>
    <x v="0"/>
    <x v="5"/>
    <s v="Howard Miller 14-1/2&quot; Diameter Chrome Round Wall Clock"/>
    <n v="191.82"/>
    <n v="3"/>
    <n v="0"/>
    <n v="61.382399999999997"/>
  </r>
  <r>
    <n v="9030"/>
    <x v="4507"/>
    <x v="2"/>
    <x v="667"/>
    <d v="2011-07-23T00:00:00"/>
    <s v="Standard Class"/>
    <x v="691"/>
    <s v="Jack Lebron"/>
    <x v="0"/>
    <s v="United States"/>
    <s v="New Rochelle"/>
    <x v="15"/>
    <n v="10801"/>
    <x v="3"/>
    <s v="OFF-BI-10002103"/>
    <x v="1"/>
    <x v="8"/>
    <s v="Cardinal Slant-D Ring Binder, Heavy Gauge Vinyl"/>
    <n v="13.904"/>
    <n v="2"/>
    <n v="0.2"/>
    <n v="4.5187999999999997"/>
  </r>
  <r>
    <n v="9031"/>
    <x v="4508"/>
    <x v="3"/>
    <x v="853"/>
    <d v="2014-09-02T00:00:00"/>
    <s v="Same Day"/>
    <x v="459"/>
    <s v="Rick Wilson"/>
    <x v="1"/>
    <s v="United States"/>
    <s v="Seattle"/>
    <x v="4"/>
    <n v="98103"/>
    <x v="1"/>
    <s v="OFF-AP-10001005"/>
    <x v="1"/>
    <x v="9"/>
    <s v="Honeywell Quietcare HEPA Air Cleaner"/>
    <n v="314.60000000000002"/>
    <n v="4"/>
    <n v="0"/>
    <n v="103.81799999999998"/>
  </r>
  <r>
    <n v="9032"/>
    <x v="4508"/>
    <x v="3"/>
    <x v="853"/>
    <d v="2014-09-02T00:00:00"/>
    <s v="Same Day"/>
    <x v="459"/>
    <s v="Rick Wilson"/>
    <x v="1"/>
    <s v="United States"/>
    <s v="Seattle"/>
    <x v="4"/>
    <n v="98103"/>
    <x v="1"/>
    <s v="FUR-TA-10002607"/>
    <x v="0"/>
    <x v="3"/>
    <s v="KI Conference Tables"/>
    <n v="283.56"/>
    <n v="4"/>
    <n v="0"/>
    <n v="45.36960000000002"/>
  </r>
  <r>
    <n v="9033"/>
    <x v="4509"/>
    <x v="3"/>
    <x v="738"/>
    <d v="2014-06-27T00:00:00"/>
    <s v="Standard Class"/>
    <x v="46"/>
    <s v="Rick Bensley"/>
    <x v="2"/>
    <s v="United States"/>
    <s v="Detroit"/>
    <x v="12"/>
    <n v="48227"/>
    <x v="2"/>
    <s v="FUR-CH-10000454"/>
    <x v="0"/>
    <x v="1"/>
    <s v="Hon Deluxe Fabric Upholstered Stacking Chairs, Rounded Back"/>
    <n v="487.96"/>
    <n v="2"/>
    <n v="0"/>
    <n v="146.38799999999998"/>
  </r>
  <r>
    <n v="9034"/>
    <x v="4510"/>
    <x v="2"/>
    <x v="814"/>
    <d v="2011-09-07T00:00:00"/>
    <s v="Standard Class"/>
    <x v="183"/>
    <s v="Sanjit Chand"/>
    <x v="0"/>
    <s v="United States"/>
    <s v="Fayetteville"/>
    <x v="36"/>
    <n v="72701"/>
    <x v="0"/>
    <s v="OFF-BI-10001359"/>
    <x v="1"/>
    <x v="8"/>
    <s v="GBC DocuBind TL300 Electric Binding System"/>
    <n v="1793.98"/>
    <n v="2"/>
    <n v="0"/>
    <n v="843.17059999999992"/>
  </r>
  <r>
    <n v="9035"/>
    <x v="4511"/>
    <x v="1"/>
    <x v="486"/>
    <d v="2012-10-05T00:00:00"/>
    <s v="Standard Class"/>
    <x v="75"/>
    <s v="Eric Murdock"/>
    <x v="0"/>
    <s v="United States"/>
    <s v="Quincy"/>
    <x v="10"/>
    <n v="62301"/>
    <x v="2"/>
    <s v="OFF-BI-10003196"/>
    <x v="1"/>
    <x v="8"/>
    <s v="Accohide Poly Flexible Ring Binders"/>
    <n v="2.9919999999999995"/>
    <n v="4"/>
    <n v="0.8"/>
    <n v="-4.4880000000000013"/>
  </r>
  <r>
    <n v="9036"/>
    <x v="4511"/>
    <x v="1"/>
    <x v="486"/>
    <d v="2012-10-05T00:00:00"/>
    <s v="Standard Class"/>
    <x v="75"/>
    <s v="Eric Murdock"/>
    <x v="0"/>
    <s v="United States"/>
    <s v="Quincy"/>
    <x v="10"/>
    <n v="62301"/>
    <x v="2"/>
    <s v="TEC-AC-10003657"/>
    <x v="2"/>
    <x v="11"/>
    <s v="Lenovo 17-Key USB Numeric Keypad"/>
    <n v="108.76800000000001"/>
    <n v="4"/>
    <n v="0.2"/>
    <n v="2.7191999999999901"/>
  </r>
  <r>
    <n v="9037"/>
    <x v="4512"/>
    <x v="1"/>
    <x v="1003"/>
    <d v="2012-04-10T00:00:00"/>
    <s v="First Class"/>
    <x v="261"/>
    <s v="Resi Pölking"/>
    <x v="0"/>
    <s v="United States"/>
    <s v="New York City"/>
    <x v="15"/>
    <n v="10035"/>
    <x v="3"/>
    <s v="OFF-PA-10002262"/>
    <x v="1"/>
    <x v="10"/>
    <s v="Xerox 192"/>
    <n v="25.92"/>
    <n v="4"/>
    <n v="0"/>
    <n v="12.441600000000001"/>
  </r>
  <r>
    <n v="9038"/>
    <x v="4512"/>
    <x v="1"/>
    <x v="1003"/>
    <d v="2012-04-10T00:00:00"/>
    <s v="First Class"/>
    <x v="261"/>
    <s v="Resi Pölking"/>
    <x v="0"/>
    <s v="United States"/>
    <s v="New York City"/>
    <x v="15"/>
    <n v="10035"/>
    <x v="3"/>
    <s v="OFF-ST-10002214"/>
    <x v="1"/>
    <x v="4"/>
    <s v="X-Rack File for Hanging Folders"/>
    <n v="22.58"/>
    <n v="2"/>
    <n v="0"/>
    <n v="5.8707999999999991"/>
  </r>
  <r>
    <n v="9039"/>
    <x v="4513"/>
    <x v="3"/>
    <x v="610"/>
    <d v="2014-11-22T00:00:00"/>
    <s v="Same Day"/>
    <x v="521"/>
    <s v="Henia Zydlo"/>
    <x v="0"/>
    <s v="United States"/>
    <s v="Houston"/>
    <x v="5"/>
    <n v="77095"/>
    <x v="2"/>
    <s v="TEC-PH-10003555"/>
    <x v="2"/>
    <x v="7"/>
    <s v="Motorola HK250 Universal Bluetooth Headset"/>
    <n v="55.176000000000002"/>
    <n v="3"/>
    <n v="0.2"/>
    <n v="-12.414599999999997"/>
  </r>
  <r>
    <n v="9040"/>
    <x v="4514"/>
    <x v="0"/>
    <x v="907"/>
    <d v="2013-12-22T00:00:00"/>
    <s v="Standard Class"/>
    <x v="455"/>
    <s v="Adrian Barton"/>
    <x v="0"/>
    <s v="United States"/>
    <s v="Detroit"/>
    <x v="12"/>
    <n v="48205"/>
    <x v="2"/>
    <s v="OFF-BI-10000545"/>
    <x v="1"/>
    <x v="8"/>
    <s v="GBC Ibimaster 500 Manual ProClick Binding System"/>
    <n v="9892.74"/>
    <n v="13"/>
    <n v="0"/>
    <n v="4946.37"/>
  </r>
  <r>
    <n v="9041"/>
    <x v="4515"/>
    <x v="2"/>
    <x v="111"/>
    <d v="2011-09-24T00:00:00"/>
    <s v="Standard Class"/>
    <x v="540"/>
    <s v="Neil Ducich"/>
    <x v="1"/>
    <s v="United States"/>
    <s v="Chandler"/>
    <x v="16"/>
    <n v="85224"/>
    <x v="1"/>
    <s v="FUR-TA-10004607"/>
    <x v="0"/>
    <x v="3"/>
    <s v="Hon 2111 Invitation Series Straight Table"/>
    <n v="73.915000000000006"/>
    <n v="1"/>
    <n v="0.5"/>
    <n v="-45.827300000000008"/>
  </r>
  <r>
    <n v="9042"/>
    <x v="4516"/>
    <x v="2"/>
    <x v="450"/>
    <d v="2011-10-03T00:00:00"/>
    <s v="Standard Class"/>
    <x v="190"/>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x v="152"/>
    <s v="Muhammed MacIntyre"/>
    <x v="1"/>
    <s v="United States"/>
    <s v="Los Angeles"/>
    <x v="1"/>
    <n v="90049"/>
    <x v="1"/>
    <s v="OFF-AP-10004532"/>
    <x v="1"/>
    <x v="9"/>
    <s v="Kensington 6 Outlet Guardian Standard Surge Protector"/>
    <n v="61.44"/>
    <n v="3"/>
    <n v="0"/>
    <n v="16.588799999999999"/>
  </r>
  <r>
    <n v="9044"/>
    <x v="4518"/>
    <x v="0"/>
    <x v="77"/>
    <d v="2013-11-14T00:00:00"/>
    <s v="Standard Class"/>
    <x v="504"/>
    <s v="Marina Lichtenstein"/>
    <x v="1"/>
    <s v="United States"/>
    <s v="San Francisco"/>
    <x v="1"/>
    <n v="94122"/>
    <x v="1"/>
    <s v="TEC-AC-10003911"/>
    <x v="2"/>
    <x v="11"/>
    <s v="NETGEAR AC1750 Dual Band Gigabit Smart WiFi Router"/>
    <n v="479.97"/>
    <n v="3"/>
    <n v="0"/>
    <n v="163.18979999999999"/>
  </r>
  <r>
    <n v="9045"/>
    <x v="4519"/>
    <x v="3"/>
    <x v="819"/>
    <d v="2014-12-21T00:00:00"/>
    <s v="Second Class"/>
    <x v="366"/>
    <s v="Kalyca Meade"/>
    <x v="1"/>
    <s v="United States"/>
    <s v="Sunnyvale"/>
    <x v="1"/>
    <n v="94086"/>
    <x v="1"/>
    <s v="OFF-BI-10003196"/>
    <x v="1"/>
    <x v="8"/>
    <s v="Accohide Poly Flexible Ring Binders"/>
    <n v="5.9840000000000009"/>
    <n v="2"/>
    <n v="0.2"/>
    <n v="2.2439999999999998"/>
  </r>
  <r>
    <n v="9046"/>
    <x v="4519"/>
    <x v="3"/>
    <x v="819"/>
    <d v="2014-12-21T00:00:00"/>
    <s v="Second Class"/>
    <x v="366"/>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x v="366"/>
    <s v="Kalyca Meade"/>
    <x v="1"/>
    <s v="United States"/>
    <s v="Sunnyvale"/>
    <x v="1"/>
    <n v="94086"/>
    <x v="1"/>
    <s v="TEC-AC-10000057"/>
    <x v="2"/>
    <x v="11"/>
    <s v="Microsoft Natural Ergonomic Keyboard 4000"/>
    <n v="149.94999999999999"/>
    <n v="5"/>
    <n v="0"/>
    <n v="31.489499999999992"/>
  </r>
  <r>
    <n v="9048"/>
    <x v="4519"/>
    <x v="3"/>
    <x v="819"/>
    <d v="2014-12-21T00:00:00"/>
    <s v="Second Class"/>
    <x v="366"/>
    <s v="Kalyca Meade"/>
    <x v="1"/>
    <s v="United States"/>
    <s v="Sunnyvale"/>
    <x v="1"/>
    <n v="94086"/>
    <x v="1"/>
    <s v="OFF-AR-10001988"/>
    <x v="1"/>
    <x v="6"/>
    <s v="Bulldog Table or Wall-Mount Pencil Sharpener"/>
    <n v="29.950000000000003"/>
    <n v="5"/>
    <n v="0"/>
    <n v="8.6854999999999993"/>
  </r>
  <r>
    <n v="9049"/>
    <x v="4519"/>
    <x v="3"/>
    <x v="819"/>
    <d v="2014-12-21T00:00:00"/>
    <s v="Second Class"/>
    <x v="366"/>
    <s v="Kalyca Meade"/>
    <x v="1"/>
    <s v="United States"/>
    <s v="Sunnyvale"/>
    <x v="1"/>
    <n v="94086"/>
    <x v="1"/>
    <s v="OFF-LA-10003498"/>
    <x v="1"/>
    <x v="2"/>
    <s v="Avery 475"/>
    <n v="44.400000000000006"/>
    <n v="3"/>
    <n v="0"/>
    <n v="22.200000000000003"/>
  </r>
  <r>
    <n v="9050"/>
    <x v="4520"/>
    <x v="2"/>
    <x v="158"/>
    <d v="2011-09-25T00:00:00"/>
    <s v="Standard Class"/>
    <x v="359"/>
    <s v="Sara Luxemburg"/>
    <x v="2"/>
    <s v="United States"/>
    <s v="New York City"/>
    <x v="15"/>
    <n v="10011"/>
    <x v="3"/>
    <s v="OFF-AR-10002956"/>
    <x v="1"/>
    <x v="6"/>
    <s v="Boston 16801 Nautilus Battery Pencil Sharpener"/>
    <n v="66.03"/>
    <n v="3"/>
    <n v="0"/>
    <n v="17.1678"/>
  </r>
  <r>
    <n v="9051"/>
    <x v="4521"/>
    <x v="1"/>
    <x v="1211"/>
    <d v="2012-05-22T00:00:00"/>
    <s v="Standard Class"/>
    <x v="321"/>
    <s v="Anthony Jacobs"/>
    <x v="1"/>
    <s v="United States"/>
    <s v="Los Angeles"/>
    <x v="1"/>
    <n v="90004"/>
    <x v="1"/>
    <s v="OFF-PA-10003724"/>
    <x v="1"/>
    <x v="10"/>
    <s v="Wirebound Message Book, 4 per Page"/>
    <n v="10.86"/>
    <n v="2"/>
    <n v="0"/>
    <n v="5.3213999999999997"/>
  </r>
  <r>
    <n v="9052"/>
    <x v="4522"/>
    <x v="2"/>
    <x v="959"/>
    <d v="2011-03-31T00:00:00"/>
    <s v="Second Class"/>
    <x v="460"/>
    <s v="Damala Kotsonis"/>
    <x v="1"/>
    <s v="United States"/>
    <s v="San Francisco"/>
    <x v="1"/>
    <n v="94122"/>
    <x v="1"/>
    <s v="OFF-AR-10004272"/>
    <x v="1"/>
    <x v="6"/>
    <s v="Newell 308"/>
    <n v="3.36"/>
    <n v="2"/>
    <n v="0"/>
    <n v="0.83999999999999986"/>
  </r>
  <r>
    <n v="9053"/>
    <x v="4522"/>
    <x v="2"/>
    <x v="959"/>
    <d v="2011-03-31T00:00:00"/>
    <s v="Second Class"/>
    <x v="460"/>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x v="460"/>
    <s v="Damala Kotsonis"/>
    <x v="1"/>
    <s v="United States"/>
    <s v="San Francisco"/>
    <x v="1"/>
    <n v="94122"/>
    <x v="1"/>
    <s v="TEC-PH-10004100"/>
    <x v="2"/>
    <x v="7"/>
    <s v="Griffin GC17055 Auxiliary Audio Cable"/>
    <n v="28.783999999999999"/>
    <n v="2"/>
    <n v="0.2"/>
    <n v="2.878400000000001"/>
  </r>
  <r>
    <n v="9055"/>
    <x v="4523"/>
    <x v="3"/>
    <x v="585"/>
    <d v="2014-09-29T00:00:00"/>
    <s v="Standard Class"/>
    <x v="318"/>
    <s v="Berenike Kampe"/>
    <x v="0"/>
    <s v="United States"/>
    <s v="Santa Ana"/>
    <x v="1"/>
    <n v="92704"/>
    <x v="1"/>
    <s v="OFF-SU-10001218"/>
    <x v="1"/>
    <x v="14"/>
    <s v="Fiskars Softgrip Scissors"/>
    <n v="21.96"/>
    <n v="2"/>
    <n v="0"/>
    <n v="6.1488000000000014"/>
  </r>
  <r>
    <n v="9056"/>
    <x v="4524"/>
    <x v="1"/>
    <x v="811"/>
    <d v="2012-09-17T00:00:00"/>
    <s v="Second Class"/>
    <x v="113"/>
    <s v="Craig Carreira"/>
    <x v="0"/>
    <s v="United States"/>
    <s v="Seattle"/>
    <x v="4"/>
    <n v="98103"/>
    <x v="1"/>
    <s v="TEC-AC-10004209"/>
    <x v="2"/>
    <x v="11"/>
    <s v="Memorex Froggy Flash Drive 4 GB"/>
    <n v="21.98"/>
    <n v="2"/>
    <n v="0"/>
    <n v="8.5722000000000005"/>
  </r>
  <r>
    <n v="9057"/>
    <x v="4525"/>
    <x v="1"/>
    <x v="121"/>
    <d v="2012-11-04T00:00:00"/>
    <s v="First Class"/>
    <x v="525"/>
    <s v="Emily Ducich"/>
    <x v="2"/>
    <s v="United States"/>
    <s v="New York City"/>
    <x v="15"/>
    <n v="10011"/>
    <x v="3"/>
    <s v="FUR-CH-10002073"/>
    <x v="0"/>
    <x v="1"/>
    <s v="Hon Olson Stacker Chairs"/>
    <n v="2621.3220000000001"/>
    <n v="11"/>
    <n v="0.1"/>
    <n v="553.39019999999982"/>
  </r>
  <r>
    <n v="9058"/>
    <x v="4526"/>
    <x v="1"/>
    <x v="1182"/>
    <d v="2012-10-24T00:00:00"/>
    <s v="Standard Class"/>
    <x v="647"/>
    <s v="Stewart Visinsky"/>
    <x v="0"/>
    <s v="United States"/>
    <s v="Los Angeles"/>
    <x v="1"/>
    <n v="90045"/>
    <x v="1"/>
    <s v="FUR-FU-10003424"/>
    <x v="0"/>
    <x v="5"/>
    <s v="Nu-Dell Oak Frame"/>
    <n v="74.759999999999991"/>
    <n v="7"/>
    <n v="0"/>
    <n v="23.923199999999994"/>
  </r>
  <r>
    <n v="9059"/>
    <x v="4526"/>
    <x v="1"/>
    <x v="1182"/>
    <d v="2012-10-24T00:00:00"/>
    <s v="Standard Class"/>
    <x v="647"/>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x v="255"/>
    <s v="Anthony Rawles"/>
    <x v="1"/>
    <s v="United States"/>
    <s v="Seattle"/>
    <x v="4"/>
    <n v="98103"/>
    <x v="1"/>
    <s v="FUR-TA-10004619"/>
    <x v="0"/>
    <x v="3"/>
    <s v="Hon Non-Folding Utility Tables"/>
    <n v="1115.17"/>
    <n v="7"/>
    <n v="0"/>
    <n v="334.55099999999993"/>
  </r>
  <r>
    <n v="9061"/>
    <x v="4528"/>
    <x v="1"/>
    <x v="312"/>
    <d v="2012-11-21T00:00:00"/>
    <s v="First Class"/>
    <x v="294"/>
    <s v="Chris Selesnick"/>
    <x v="1"/>
    <s v="United States"/>
    <s v="San Diego"/>
    <x v="1"/>
    <n v="92024"/>
    <x v="1"/>
    <s v="OFF-BI-10002854"/>
    <x v="1"/>
    <x v="8"/>
    <s v="Performers Binder/Pad Holder, Black"/>
    <n v="89.696000000000012"/>
    <n v="4"/>
    <n v="0.2"/>
    <n v="33.635999999999996"/>
  </r>
  <r>
    <n v="9062"/>
    <x v="4528"/>
    <x v="1"/>
    <x v="312"/>
    <d v="2012-11-21T00:00:00"/>
    <s v="First Class"/>
    <x v="294"/>
    <s v="Chris Selesnick"/>
    <x v="1"/>
    <s v="United States"/>
    <s v="San Diego"/>
    <x v="1"/>
    <n v="92024"/>
    <x v="1"/>
    <s v="OFF-LA-10002762"/>
    <x v="1"/>
    <x v="2"/>
    <s v="Avery 485"/>
    <n v="50.12"/>
    <n v="4"/>
    <n v="0"/>
    <n v="23.556399999999996"/>
  </r>
  <r>
    <n v="9063"/>
    <x v="4529"/>
    <x v="0"/>
    <x v="1212"/>
    <d v="2013-03-07T00:00:00"/>
    <s v="Standard Class"/>
    <x v="645"/>
    <s v="Rick Reed"/>
    <x v="1"/>
    <s v="United States"/>
    <s v="New York City"/>
    <x v="15"/>
    <n v="10035"/>
    <x v="3"/>
    <s v="OFF-FA-10003495"/>
    <x v="1"/>
    <x v="13"/>
    <s v="Staples"/>
    <n v="36.480000000000004"/>
    <n v="6"/>
    <n v="0"/>
    <n v="18.240000000000002"/>
  </r>
  <r>
    <n v="9064"/>
    <x v="4530"/>
    <x v="2"/>
    <x v="1005"/>
    <d v="2011-10-20T00:00:00"/>
    <s v="Standard Class"/>
    <x v="214"/>
    <s v="Bradley Drucker"/>
    <x v="0"/>
    <s v="United States"/>
    <s v="Chicago"/>
    <x v="10"/>
    <n v="60653"/>
    <x v="2"/>
    <s v="OFF-PA-10002581"/>
    <x v="1"/>
    <x v="10"/>
    <s v="Xerox 1951"/>
    <n v="322.19200000000001"/>
    <n v="13"/>
    <n v="0.2"/>
    <n v="100.68499999999997"/>
  </r>
  <r>
    <n v="9065"/>
    <x v="4530"/>
    <x v="2"/>
    <x v="1005"/>
    <d v="2011-10-20T00:00:00"/>
    <s v="Standard Class"/>
    <x v="214"/>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x v="214"/>
    <s v="Bradley Drucker"/>
    <x v="0"/>
    <s v="United States"/>
    <s v="Chicago"/>
    <x v="10"/>
    <n v="60653"/>
    <x v="2"/>
    <s v="OFF-PA-10001184"/>
    <x v="1"/>
    <x v="10"/>
    <s v="Xerox 1903"/>
    <n v="19.136000000000003"/>
    <n v="4"/>
    <n v="0.2"/>
    <n v="6.9367999999999999"/>
  </r>
  <r>
    <n v="9067"/>
    <x v="4531"/>
    <x v="3"/>
    <x v="1143"/>
    <d v="2014-05-31T00:00:00"/>
    <s v="Standard Class"/>
    <x v="298"/>
    <s v="Bryan Mills"/>
    <x v="0"/>
    <s v="United States"/>
    <s v="Harrisonburg"/>
    <x v="17"/>
    <n v="22801"/>
    <x v="0"/>
    <s v="TEC-AC-10000521"/>
    <x v="2"/>
    <x v="11"/>
    <s v="Verbatim Slim CD and DVD Storage Cases, 50/Pack"/>
    <n v="23.08"/>
    <n v="2"/>
    <n v="0"/>
    <n v="6.9239999999999995"/>
  </r>
  <r>
    <n v="9068"/>
    <x v="4532"/>
    <x v="0"/>
    <x v="1084"/>
    <d v="2013-02-10T00:00:00"/>
    <s v="Standard Class"/>
    <x v="333"/>
    <s v="Maribeth Schnelling"/>
    <x v="0"/>
    <s v="United States"/>
    <s v="Rockville"/>
    <x v="39"/>
    <n v="20852"/>
    <x v="3"/>
    <s v="TEC-PH-10002890"/>
    <x v="2"/>
    <x v="7"/>
    <s v="AT&amp;T 17929 Lendline Telephone"/>
    <n v="90.48"/>
    <n v="2"/>
    <n v="0"/>
    <n v="23.524799999999999"/>
  </r>
  <r>
    <n v="9069"/>
    <x v="4533"/>
    <x v="0"/>
    <x v="476"/>
    <d v="2013-09-06T00:00:00"/>
    <s v="Second Class"/>
    <x v="78"/>
    <s v="Becky Martin"/>
    <x v="0"/>
    <s v="United States"/>
    <s v="Des Moines"/>
    <x v="4"/>
    <n v="98198"/>
    <x v="1"/>
    <s v="FUR-CH-10003061"/>
    <x v="0"/>
    <x v="1"/>
    <s v="Global Leather Task Chair, Black"/>
    <n v="215.976"/>
    <n v="3"/>
    <n v="0.2"/>
    <n v="-2.6997000000000355"/>
  </r>
  <r>
    <n v="9070"/>
    <x v="4533"/>
    <x v="0"/>
    <x v="476"/>
    <d v="2013-09-06T00:00:00"/>
    <s v="Second Class"/>
    <x v="78"/>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x v="722"/>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x v="449"/>
    <s v="Sam Zeldin"/>
    <x v="2"/>
    <s v="United States"/>
    <s v="Columbus"/>
    <x v="14"/>
    <n v="47201"/>
    <x v="2"/>
    <s v="OFF-ST-10002444"/>
    <x v="1"/>
    <x v="4"/>
    <s v="Recycled Eldon Regeneration Jumbo File"/>
    <n v="24.56"/>
    <n v="2"/>
    <n v="0"/>
    <n v="6.8767999999999994"/>
  </r>
  <r>
    <n v="9073"/>
    <x v="4536"/>
    <x v="0"/>
    <x v="913"/>
    <d v="2013-09-09T00:00:00"/>
    <s v="Standard Class"/>
    <x v="469"/>
    <s v="Mick Brown"/>
    <x v="0"/>
    <s v="United States"/>
    <s v="Springfield"/>
    <x v="25"/>
    <n v="65807"/>
    <x v="2"/>
    <s v="OFF-EN-10003286"/>
    <x v="1"/>
    <x v="12"/>
    <s v="Staples"/>
    <n v="16.559999999999999"/>
    <n v="2"/>
    <n v="0"/>
    <n v="7.783199999999999"/>
  </r>
  <r>
    <n v="9074"/>
    <x v="4536"/>
    <x v="0"/>
    <x v="913"/>
    <d v="2013-09-09T00:00:00"/>
    <s v="Standard Class"/>
    <x v="469"/>
    <s v="Mick Brown"/>
    <x v="0"/>
    <s v="United States"/>
    <s v="Springfield"/>
    <x v="25"/>
    <n v="65807"/>
    <x v="2"/>
    <s v="TEC-AC-10000109"/>
    <x v="2"/>
    <x v="11"/>
    <s v="Sony Micro Vault Click 16 GB USB 2.0 Flash Drive"/>
    <n v="279.95"/>
    <n v="5"/>
    <n v="0"/>
    <n v="67.188000000000017"/>
  </r>
  <r>
    <n v="9075"/>
    <x v="4537"/>
    <x v="2"/>
    <x v="419"/>
    <d v="2011-04-26T00:00:00"/>
    <s v="Standard Class"/>
    <x v="587"/>
    <s v="Dorothy Badders"/>
    <x v="1"/>
    <s v="United States"/>
    <s v="Henderson"/>
    <x v="0"/>
    <n v="42420"/>
    <x v="0"/>
    <s v="OFF-ST-10002574"/>
    <x v="1"/>
    <x v="4"/>
    <s v="SAFCO Commercial Wire Shelving, Black"/>
    <n v="828.83999999999992"/>
    <n v="6"/>
    <n v="0"/>
    <n v="0"/>
  </r>
  <r>
    <n v="9076"/>
    <x v="4538"/>
    <x v="1"/>
    <x v="599"/>
    <d v="2012-11-08T00:00:00"/>
    <s v="First Class"/>
    <x v="558"/>
    <s v="Christy Brittain"/>
    <x v="0"/>
    <s v="United States"/>
    <s v="Lakewood"/>
    <x v="24"/>
    <n v="44107"/>
    <x v="3"/>
    <s v="OFF-BI-10000773"/>
    <x v="1"/>
    <x v="8"/>
    <s v="Insertable Tab Post Binder Dividers"/>
    <n v="7.218"/>
    <n v="3"/>
    <n v="0.7"/>
    <n v="-5.5338000000000012"/>
  </r>
  <r>
    <n v="9077"/>
    <x v="4538"/>
    <x v="1"/>
    <x v="599"/>
    <d v="2012-11-08T00:00:00"/>
    <s v="First Class"/>
    <x v="558"/>
    <s v="Christy Brittain"/>
    <x v="0"/>
    <s v="United States"/>
    <s v="Lakewood"/>
    <x v="24"/>
    <n v="44107"/>
    <x v="3"/>
    <s v="OFF-SU-10004661"/>
    <x v="1"/>
    <x v="14"/>
    <s v="Acme Titanium Bonded Scissors"/>
    <n v="27.200000000000003"/>
    <n v="4"/>
    <n v="0.2"/>
    <n v="2.0399999999999991"/>
  </r>
  <r>
    <n v="9078"/>
    <x v="4539"/>
    <x v="2"/>
    <x v="935"/>
    <d v="2011-11-07T00:00:00"/>
    <s v="Standard Class"/>
    <x v="70"/>
    <s v="Stephanie Phelps"/>
    <x v="1"/>
    <s v="United States"/>
    <s v="Omaha"/>
    <x v="8"/>
    <n v="68104"/>
    <x v="2"/>
    <s v="TEC-AC-10003280"/>
    <x v="2"/>
    <x v="11"/>
    <s v="Belkin F8E887 USB Wired Ergonomic Keyboard"/>
    <n v="89.97"/>
    <n v="3"/>
    <n v="0"/>
    <n v="18.893699999999995"/>
  </r>
  <r>
    <n v="9079"/>
    <x v="4540"/>
    <x v="0"/>
    <x v="595"/>
    <d v="2013-02-23T00:00:00"/>
    <s v="Standard Class"/>
    <x v="543"/>
    <s v="Giulietta Weimer"/>
    <x v="0"/>
    <s v="United States"/>
    <s v="Henderson"/>
    <x v="0"/>
    <n v="42420"/>
    <x v="0"/>
    <s v="FUR-FU-10003773"/>
    <x v="0"/>
    <x v="5"/>
    <s v="Eldon Cleatmat Plus Chair Mats for High Pile Carpets"/>
    <n v="318.08"/>
    <n v="4"/>
    <n v="0"/>
    <n v="34.988799999999969"/>
  </r>
  <r>
    <n v="9080"/>
    <x v="4540"/>
    <x v="0"/>
    <x v="595"/>
    <d v="2013-02-23T00:00:00"/>
    <s v="Standard Class"/>
    <x v="543"/>
    <s v="Giulietta Weimer"/>
    <x v="0"/>
    <s v="United States"/>
    <s v="Henderson"/>
    <x v="0"/>
    <n v="42420"/>
    <x v="0"/>
    <s v="OFF-BI-10002412"/>
    <x v="1"/>
    <x v="8"/>
    <s v="Wilson Jones “Snap” Scratch Pad Binder Tool for Ring Binders"/>
    <n v="5.8"/>
    <n v="1"/>
    <n v="0"/>
    <n v="2.61"/>
  </r>
  <r>
    <n v="9081"/>
    <x v="4541"/>
    <x v="3"/>
    <x v="220"/>
    <d v="2014-09-14T00:00:00"/>
    <s v="Second Class"/>
    <x v="175"/>
    <s v="Ken Heidel"/>
    <x v="1"/>
    <s v="United States"/>
    <s v="Santa Ana"/>
    <x v="1"/>
    <n v="92704"/>
    <x v="1"/>
    <s v="TEC-PH-10002564"/>
    <x v="2"/>
    <x v="7"/>
    <s v="OtterBox Defender Series Case - Samsung Galaxy S4"/>
    <n v="143.952"/>
    <n v="6"/>
    <n v="0.2"/>
    <n v="17.993999999999978"/>
  </r>
  <r>
    <n v="9082"/>
    <x v="4541"/>
    <x v="3"/>
    <x v="220"/>
    <d v="2014-09-14T00:00:00"/>
    <s v="Second Class"/>
    <x v="175"/>
    <s v="Ken Heidel"/>
    <x v="1"/>
    <s v="United States"/>
    <s v="Santa Ana"/>
    <x v="1"/>
    <n v="92704"/>
    <x v="1"/>
    <s v="OFF-PA-10002262"/>
    <x v="1"/>
    <x v="10"/>
    <s v="Xerox 192"/>
    <n v="19.440000000000001"/>
    <n v="3"/>
    <n v="0"/>
    <n v="9.3312000000000008"/>
  </r>
  <r>
    <n v="9083"/>
    <x v="4542"/>
    <x v="3"/>
    <x v="808"/>
    <d v="2014-11-07T00:00:00"/>
    <s v="Standard Class"/>
    <x v="767"/>
    <s v="Barry Gonzalez"/>
    <x v="0"/>
    <s v="United States"/>
    <s v="Springfield"/>
    <x v="17"/>
    <n v="22153"/>
    <x v="0"/>
    <s v="OFF-AR-10000246"/>
    <x v="1"/>
    <x v="6"/>
    <s v="Newell 318"/>
    <n v="5.56"/>
    <n v="2"/>
    <n v="0"/>
    <n v="1.4455999999999998"/>
  </r>
  <r>
    <n v="9084"/>
    <x v="4543"/>
    <x v="1"/>
    <x v="525"/>
    <d v="2012-02-08T00:00:00"/>
    <s v="First Class"/>
    <x v="628"/>
    <s v="Lori Olson"/>
    <x v="1"/>
    <s v="United States"/>
    <s v="Suffolk"/>
    <x v="17"/>
    <n v="23434"/>
    <x v="0"/>
    <s v="OFF-ST-10002554"/>
    <x v="1"/>
    <x v="4"/>
    <s v="Tennsco Industrial Shelving"/>
    <n v="146.72999999999999"/>
    <n v="3"/>
    <n v="0"/>
    <n v="2.9346000000000032"/>
  </r>
  <r>
    <n v="9085"/>
    <x v="4543"/>
    <x v="1"/>
    <x v="525"/>
    <d v="2012-02-08T00:00:00"/>
    <s v="First Class"/>
    <x v="628"/>
    <s v="Lori Olson"/>
    <x v="1"/>
    <s v="United States"/>
    <s v="Suffolk"/>
    <x v="17"/>
    <n v="23434"/>
    <x v="0"/>
    <s v="OFF-PA-10002751"/>
    <x v="1"/>
    <x v="10"/>
    <s v="Xerox 1920"/>
    <n v="29.900000000000002"/>
    <n v="5"/>
    <n v="0"/>
    <n v="13.454999999999998"/>
  </r>
  <r>
    <n v="9086"/>
    <x v="4544"/>
    <x v="0"/>
    <x v="545"/>
    <d v="2013-09-13T00:00:00"/>
    <s v="Second Class"/>
    <x v="231"/>
    <s v="Dianna Vittorini"/>
    <x v="0"/>
    <s v="United States"/>
    <s v="Los Angeles"/>
    <x v="1"/>
    <n v="90049"/>
    <x v="1"/>
    <s v="OFF-BI-10004318"/>
    <x v="1"/>
    <x v="8"/>
    <s v="Ibico EB-19 Dual Function Manual Binding System"/>
    <n v="276.78400000000005"/>
    <n v="2"/>
    <n v="0.2"/>
    <n v="89.954799999999992"/>
  </r>
  <r>
    <n v="9087"/>
    <x v="4545"/>
    <x v="0"/>
    <x v="182"/>
    <d v="2013-10-01T00:00:00"/>
    <s v="Standard Class"/>
    <x v="756"/>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x v="756"/>
    <s v="Lisa Ryan"/>
    <x v="1"/>
    <s v="United States"/>
    <s v="Houston"/>
    <x v="5"/>
    <n v="77041"/>
    <x v="2"/>
    <s v="FUR-CH-10000513"/>
    <x v="0"/>
    <x v="1"/>
    <s v="High-Back Leather Manager's Chair"/>
    <n v="454.96499999999997"/>
    <n v="5"/>
    <n v="0.3"/>
    <n v="-136.48950000000002"/>
  </r>
  <r>
    <n v="9089"/>
    <x v="4546"/>
    <x v="1"/>
    <x v="83"/>
    <d v="2012-12-20T00:00:00"/>
    <s v="Standard Class"/>
    <x v="645"/>
    <s v="Rick Reed"/>
    <x v="1"/>
    <s v="United States"/>
    <s v="Cary"/>
    <x v="3"/>
    <n v="27511"/>
    <x v="0"/>
    <s v="TEC-PH-10001433"/>
    <x v="2"/>
    <x v="7"/>
    <s v="Cisco Small Business SPA 502G VoIP phone"/>
    <n v="246.16800000000001"/>
    <n v="3"/>
    <n v="0.2"/>
    <n v="21.539699999999996"/>
  </r>
  <r>
    <n v="9090"/>
    <x v="4547"/>
    <x v="0"/>
    <x v="42"/>
    <d v="2013-09-21T00:00:00"/>
    <s v="Second Class"/>
    <x v="59"/>
    <s v="Troy Staebel"/>
    <x v="0"/>
    <s v="United States"/>
    <s v="Springfield"/>
    <x v="24"/>
    <n v="45503"/>
    <x v="3"/>
    <s v="OFF-ST-10002790"/>
    <x v="1"/>
    <x v="4"/>
    <s v="Safco Industrial Shelving"/>
    <n v="295.39999999999998"/>
    <n v="5"/>
    <n v="0.2"/>
    <n v="-62.772499999999965"/>
  </r>
  <r>
    <n v="9091"/>
    <x v="4548"/>
    <x v="3"/>
    <x v="119"/>
    <d v="2014-10-16T00:00:00"/>
    <s v="First Class"/>
    <x v="117"/>
    <s v="Alan Hwang"/>
    <x v="0"/>
    <s v="United States"/>
    <s v="Louisville"/>
    <x v="0"/>
    <n v="40214"/>
    <x v="0"/>
    <s v="OFF-ST-10002974"/>
    <x v="1"/>
    <x v="4"/>
    <s v="Trav-L-File Heavy-Duty Shuttle II, Black"/>
    <n v="348.56"/>
    <n v="8"/>
    <n v="0"/>
    <n v="104.56799999999998"/>
  </r>
  <r>
    <n v="9092"/>
    <x v="4549"/>
    <x v="1"/>
    <x v="1141"/>
    <d v="2012-07-03T00:00:00"/>
    <s v="Second Class"/>
    <x v="61"/>
    <s v="Dorothy Wardle"/>
    <x v="1"/>
    <s v="United States"/>
    <s v="Troy"/>
    <x v="24"/>
    <n v="45373"/>
    <x v="3"/>
    <s v="OFF-PA-10003177"/>
    <x v="1"/>
    <x v="10"/>
    <s v="Xerox 1999"/>
    <n v="15.552000000000003"/>
    <n v="3"/>
    <n v="0.2"/>
    <n v="5.4432"/>
  </r>
  <r>
    <n v="9093"/>
    <x v="4549"/>
    <x v="1"/>
    <x v="1141"/>
    <d v="2012-07-03T00:00:00"/>
    <s v="Second Class"/>
    <x v="61"/>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x v="219"/>
    <s v="Ashley Jarboe"/>
    <x v="0"/>
    <s v="United States"/>
    <s v="Detroit"/>
    <x v="12"/>
    <n v="48227"/>
    <x v="2"/>
    <s v="TEC-PH-10001299"/>
    <x v="2"/>
    <x v="7"/>
    <s v="Polycom CX300 Desktop Phone USB VoIP phone"/>
    <n v="299.98"/>
    <n v="2"/>
    <n v="0"/>
    <n v="83.994400000000013"/>
  </r>
  <r>
    <n v="9095"/>
    <x v="4550"/>
    <x v="1"/>
    <x v="932"/>
    <d v="2012-06-05T00:00:00"/>
    <s v="Standard Class"/>
    <x v="219"/>
    <s v="Ashley Jarboe"/>
    <x v="0"/>
    <s v="United States"/>
    <s v="Detroit"/>
    <x v="12"/>
    <n v="48227"/>
    <x v="2"/>
    <s v="OFF-BI-10004224"/>
    <x v="1"/>
    <x v="8"/>
    <s v="Catalog Binders with Expanding Posts"/>
    <n v="403.68"/>
    <n v="6"/>
    <n v="0"/>
    <n v="181.65599999999998"/>
  </r>
  <r>
    <n v="9096"/>
    <x v="4550"/>
    <x v="1"/>
    <x v="932"/>
    <d v="2012-06-05T00:00:00"/>
    <s v="Standard Class"/>
    <x v="219"/>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x v="219"/>
    <s v="Ashley Jarboe"/>
    <x v="0"/>
    <s v="United States"/>
    <s v="Detroit"/>
    <x v="12"/>
    <n v="48227"/>
    <x v="2"/>
    <s v="OFF-LA-10004178"/>
    <x v="1"/>
    <x v="2"/>
    <s v="Avery 491"/>
    <n v="28.91"/>
    <n v="7"/>
    <n v="0"/>
    <n v="13.2986"/>
  </r>
  <r>
    <n v="9098"/>
    <x v="4551"/>
    <x v="2"/>
    <x v="791"/>
    <d v="2011-04-17T00:00:00"/>
    <s v="Standard Class"/>
    <x v="647"/>
    <s v="Stewart Visinsky"/>
    <x v="0"/>
    <s v="United States"/>
    <s v="Bloomington"/>
    <x v="14"/>
    <n v="47401"/>
    <x v="2"/>
    <s v="OFF-PA-10000289"/>
    <x v="1"/>
    <x v="10"/>
    <s v="Xerox 213"/>
    <n v="32.400000000000006"/>
    <n v="5"/>
    <n v="0"/>
    <n v="15.552000000000001"/>
  </r>
  <r>
    <n v="9099"/>
    <x v="4552"/>
    <x v="3"/>
    <x v="386"/>
    <d v="2014-10-17T00:00:00"/>
    <s v="Standard Class"/>
    <x v="377"/>
    <s v="Matthew Grinstein"/>
    <x v="2"/>
    <s v="United States"/>
    <s v="Dallas"/>
    <x v="5"/>
    <n v="75081"/>
    <x v="2"/>
    <s v="TEC-PH-10002085"/>
    <x v="2"/>
    <x v="7"/>
    <s v="Clarity 53712"/>
    <n v="369.54399999999998"/>
    <n v="7"/>
    <n v="0.2"/>
    <n v="27.71580000000003"/>
  </r>
  <r>
    <n v="9100"/>
    <x v="4552"/>
    <x v="3"/>
    <x v="386"/>
    <d v="2014-10-17T00:00:00"/>
    <s v="Standard Class"/>
    <x v="377"/>
    <s v="Matthew Grinstein"/>
    <x v="2"/>
    <s v="United States"/>
    <s v="Dallas"/>
    <x v="5"/>
    <n v="75081"/>
    <x v="2"/>
    <s v="OFF-PA-10001934"/>
    <x v="1"/>
    <x v="10"/>
    <s v="Xerox 1993"/>
    <n v="10.368000000000002"/>
    <n v="2"/>
    <n v="0.2"/>
    <n v="3.7584"/>
  </r>
  <r>
    <n v="9101"/>
    <x v="4552"/>
    <x v="3"/>
    <x v="386"/>
    <d v="2014-10-17T00:00:00"/>
    <s v="Standard Class"/>
    <x v="377"/>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x v="455"/>
    <s v="Adrian Barton"/>
    <x v="0"/>
    <s v="United States"/>
    <s v="Houston"/>
    <x v="5"/>
    <n v="77041"/>
    <x v="2"/>
    <s v="OFF-AR-10001683"/>
    <x v="1"/>
    <x v="6"/>
    <s v="Lumber Crayons"/>
    <n v="23.64"/>
    <n v="3"/>
    <n v="0.2"/>
    <n v="5.3190000000000008"/>
  </r>
  <r>
    <n v="9103"/>
    <x v="4553"/>
    <x v="1"/>
    <x v="209"/>
    <d v="2012-11-12T00:00:00"/>
    <s v="Standard Class"/>
    <x v="45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x v="455"/>
    <s v="Adrian Barton"/>
    <x v="0"/>
    <s v="United States"/>
    <s v="Houston"/>
    <x v="5"/>
    <n v="77041"/>
    <x v="2"/>
    <s v="FUR-FU-10000193"/>
    <x v="0"/>
    <x v="5"/>
    <s v="Tenex Chairmats For Use with Hard Floors"/>
    <n v="64.959999999999994"/>
    <n v="5"/>
    <n v="0.6"/>
    <n v="-84.447999999999993"/>
  </r>
  <r>
    <n v="9105"/>
    <x v="4553"/>
    <x v="1"/>
    <x v="209"/>
    <d v="2012-11-12T00:00:00"/>
    <s v="Standard Class"/>
    <x v="455"/>
    <s v="Adrian Barton"/>
    <x v="0"/>
    <s v="United States"/>
    <s v="Houston"/>
    <x v="5"/>
    <n v="77041"/>
    <x v="2"/>
    <s v="OFF-BI-10000474"/>
    <x v="1"/>
    <x v="8"/>
    <s v="Avery Recycled Flexi-View Covers for Binding Systems"/>
    <n v="32.059999999999995"/>
    <n v="10"/>
    <n v="0.8"/>
    <n v="-51.296000000000006"/>
  </r>
  <r>
    <n v="9106"/>
    <x v="4553"/>
    <x v="1"/>
    <x v="209"/>
    <d v="2012-11-12T00:00:00"/>
    <s v="Standard Class"/>
    <x v="455"/>
    <s v="Adrian Barton"/>
    <x v="0"/>
    <s v="United States"/>
    <s v="Houston"/>
    <x v="5"/>
    <n v="77041"/>
    <x v="2"/>
    <s v="OFF-ST-10000129"/>
    <x v="1"/>
    <x v="4"/>
    <s v="Fellowes Recycled Storage Drawers"/>
    <n v="177.64800000000002"/>
    <n v="2"/>
    <n v="0.2"/>
    <n v="-28.867800000000017"/>
  </r>
  <r>
    <n v="9107"/>
    <x v="4553"/>
    <x v="1"/>
    <x v="209"/>
    <d v="2012-11-12T00:00:00"/>
    <s v="Standard Class"/>
    <x v="455"/>
    <s v="Adrian Barton"/>
    <x v="0"/>
    <s v="United States"/>
    <s v="Houston"/>
    <x v="5"/>
    <n v="77041"/>
    <x v="2"/>
    <s v="TEC-MA-10001016"/>
    <x v="2"/>
    <x v="15"/>
    <s v="Canon PC170 Desktop Personal Copier"/>
    <n v="287.90999999999997"/>
    <n v="3"/>
    <n v="0.4"/>
    <n v="33.589499999999987"/>
  </r>
  <r>
    <n v="9108"/>
    <x v="4554"/>
    <x v="1"/>
    <x v="442"/>
    <d v="2012-05-28T00:00:00"/>
    <s v="First Class"/>
    <x v="152"/>
    <s v="Muhammed MacIntyre"/>
    <x v="1"/>
    <s v="United States"/>
    <s v="Haltom City"/>
    <x v="5"/>
    <n v="76117"/>
    <x v="2"/>
    <s v="OFF-SU-10002557"/>
    <x v="1"/>
    <x v="14"/>
    <s v="Fiskars Spring-Action Scissors"/>
    <n v="22.368000000000002"/>
    <n v="2"/>
    <n v="0.2"/>
    <n v="1.6776"/>
  </r>
  <r>
    <n v="9109"/>
    <x v="4554"/>
    <x v="1"/>
    <x v="442"/>
    <d v="2012-05-28T00:00:00"/>
    <s v="First Class"/>
    <x v="152"/>
    <s v="Muhammed MacIntyre"/>
    <x v="1"/>
    <s v="United States"/>
    <s v="Haltom City"/>
    <x v="5"/>
    <n v="76117"/>
    <x v="2"/>
    <s v="OFF-PA-10002160"/>
    <x v="1"/>
    <x v="10"/>
    <s v="Xerox 1978"/>
    <n v="32.368000000000002"/>
    <n v="7"/>
    <n v="0.2"/>
    <n v="11.733400000000001"/>
  </r>
  <r>
    <n v="9110"/>
    <x v="4554"/>
    <x v="1"/>
    <x v="442"/>
    <d v="2012-05-28T00:00:00"/>
    <s v="First Class"/>
    <x v="152"/>
    <s v="Muhammed MacIntyre"/>
    <x v="1"/>
    <s v="United States"/>
    <s v="Haltom City"/>
    <x v="5"/>
    <n v="76117"/>
    <x v="2"/>
    <s v="TEC-AC-10003095"/>
    <x v="2"/>
    <x v="11"/>
    <s v="Logitech G35 7.1-Channel Surround Sound Headset"/>
    <n v="207.98400000000004"/>
    <n v="2"/>
    <n v="0.2"/>
    <n v="36.397199999999998"/>
  </r>
  <r>
    <n v="9111"/>
    <x v="4555"/>
    <x v="2"/>
    <x v="303"/>
    <d v="2011-10-15T00:00:00"/>
    <s v="First Class"/>
    <x v="671"/>
    <s v="Michelle Arnett"/>
    <x v="2"/>
    <s v="United States"/>
    <s v="Richmond"/>
    <x v="17"/>
    <n v="23223"/>
    <x v="0"/>
    <s v="OFF-EN-10003160"/>
    <x v="1"/>
    <x v="12"/>
    <s v="Pastel Pink Envelopes"/>
    <n v="36.4"/>
    <n v="5"/>
    <n v="0"/>
    <n v="17.472000000000001"/>
  </r>
  <r>
    <n v="9112"/>
    <x v="4555"/>
    <x v="2"/>
    <x v="303"/>
    <d v="2011-10-15T00:00:00"/>
    <s v="First Class"/>
    <x v="671"/>
    <s v="Michelle Arnett"/>
    <x v="2"/>
    <s v="United States"/>
    <s v="Richmond"/>
    <x v="17"/>
    <n v="23223"/>
    <x v="0"/>
    <s v="TEC-AC-10001542"/>
    <x v="2"/>
    <x v="11"/>
    <s v="SanDisk Cruzer 16 GB USB Flash Drive"/>
    <n v="22.96"/>
    <n v="2"/>
    <n v="0"/>
    <n v="4.3623999999999974"/>
  </r>
  <r>
    <n v="9113"/>
    <x v="4555"/>
    <x v="2"/>
    <x v="303"/>
    <d v="2011-10-15T00:00:00"/>
    <s v="First Class"/>
    <x v="671"/>
    <s v="Michelle Arnett"/>
    <x v="2"/>
    <s v="United States"/>
    <s v="Richmond"/>
    <x v="17"/>
    <n v="23223"/>
    <x v="0"/>
    <s v="OFF-ST-10003641"/>
    <x v="1"/>
    <x v="4"/>
    <s v="Space Solutions Industrial Galvanized Steel Shelving."/>
    <n v="315.2"/>
    <n v="4"/>
    <n v="0"/>
    <n v="6.3040000000000305"/>
  </r>
  <r>
    <n v="9114"/>
    <x v="4555"/>
    <x v="2"/>
    <x v="303"/>
    <d v="2011-10-15T00:00:00"/>
    <s v="First Class"/>
    <x v="671"/>
    <s v="Michelle Arnett"/>
    <x v="2"/>
    <s v="United States"/>
    <s v="Richmond"/>
    <x v="17"/>
    <n v="23223"/>
    <x v="0"/>
    <s v="OFF-BI-10002432"/>
    <x v="1"/>
    <x v="8"/>
    <s v="Wilson Jones Standard D-Ring Binders"/>
    <n v="15.18"/>
    <n v="3"/>
    <n v="0"/>
    <n v="7.1345999999999989"/>
  </r>
  <r>
    <n v="9115"/>
    <x v="4556"/>
    <x v="0"/>
    <x v="569"/>
    <d v="2013-02-10T00:00:00"/>
    <s v="Second Class"/>
    <x v="424"/>
    <s v="Erica Bern"/>
    <x v="1"/>
    <s v="United States"/>
    <s v="Los Angeles"/>
    <x v="1"/>
    <n v="90049"/>
    <x v="1"/>
    <s v="TEC-PH-10004094"/>
    <x v="2"/>
    <x v="7"/>
    <s v="Motorola L703CM"/>
    <n v="623.96"/>
    <n v="5"/>
    <n v="0.2"/>
    <n v="38.997500000000002"/>
  </r>
  <r>
    <n v="9116"/>
    <x v="4557"/>
    <x v="3"/>
    <x v="617"/>
    <d v="2014-01-25T00:00:00"/>
    <s v="Second Class"/>
    <x v="515"/>
    <s v="Neola Schneider"/>
    <x v="0"/>
    <s v="United States"/>
    <s v="Philadelphia"/>
    <x v="9"/>
    <n v="19140"/>
    <x v="3"/>
    <s v="TEC-PH-10001817"/>
    <x v="2"/>
    <x v="7"/>
    <s v="Wilson Electronics DB Pro Signal Booster"/>
    <n v="429.59999999999997"/>
    <n v="2"/>
    <n v="0.4"/>
    <n v="-93.079999999999984"/>
  </r>
  <r>
    <n v="9117"/>
    <x v="4557"/>
    <x v="3"/>
    <x v="617"/>
    <d v="2014-01-25T00:00:00"/>
    <s v="Second Class"/>
    <x v="515"/>
    <s v="Neola Schneider"/>
    <x v="0"/>
    <s v="United States"/>
    <s v="Philadelphia"/>
    <x v="9"/>
    <n v="19140"/>
    <x v="3"/>
    <s v="FUR-FU-10002759"/>
    <x v="0"/>
    <x v="5"/>
    <s v="12-1/2 Diameter Round Wall Clock"/>
    <n v="31.968000000000004"/>
    <n v="2"/>
    <n v="0.2"/>
    <n v="6.3935999999999993"/>
  </r>
  <r>
    <n v="9118"/>
    <x v="4557"/>
    <x v="3"/>
    <x v="617"/>
    <d v="2014-01-25T00:00:00"/>
    <s v="Second Class"/>
    <x v="515"/>
    <s v="Neola Schneider"/>
    <x v="0"/>
    <s v="United States"/>
    <s v="Philadelphia"/>
    <x v="9"/>
    <n v="19140"/>
    <x v="3"/>
    <s v="FUR-CH-10000309"/>
    <x v="0"/>
    <x v="1"/>
    <s v="Global Comet Stacking Arm Chair"/>
    <n v="887.27099999999984"/>
    <n v="3"/>
    <n v="0.3"/>
    <n v="-63.376499999999965"/>
  </r>
  <r>
    <n v="9119"/>
    <x v="4557"/>
    <x v="3"/>
    <x v="617"/>
    <d v="2014-01-25T00:00:00"/>
    <s v="Second Class"/>
    <x v="515"/>
    <s v="Neola Schneider"/>
    <x v="0"/>
    <s v="United States"/>
    <s v="Philadelphia"/>
    <x v="9"/>
    <n v="19140"/>
    <x v="3"/>
    <s v="OFF-PA-10003673"/>
    <x v="1"/>
    <x v="10"/>
    <s v="Strathmore Photo Mount Cards"/>
    <n v="21.696000000000002"/>
    <n v="4"/>
    <n v="0.2"/>
    <n v="7.0511999999999988"/>
  </r>
  <r>
    <n v="9120"/>
    <x v="4558"/>
    <x v="0"/>
    <x v="112"/>
    <d v="2013-06-13T00:00:00"/>
    <s v="Standard Class"/>
    <x v="176"/>
    <s v="Ross Baird"/>
    <x v="2"/>
    <s v="United States"/>
    <s v="Los Angeles"/>
    <x v="1"/>
    <n v="90036"/>
    <x v="1"/>
    <s v="OFF-LA-10000452"/>
    <x v="1"/>
    <x v="2"/>
    <s v="Avery 488"/>
    <n v="22.05"/>
    <n v="7"/>
    <n v="0"/>
    <n v="10.584"/>
  </r>
  <r>
    <n v="9121"/>
    <x v="4558"/>
    <x v="0"/>
    <x v="112"/>
    <d v="2013-06-13T00:00:00"/>
    <s v="Standard Class"/>
    <x v="176"/>
    <s v="Ross Baird"/>
    <x v="2"/>
    <s v="United States"/>
    <s v="Los Angeles"/>
    <x v="1"/>
    <n v="90036"/>
    <x v="1"/>
    <s v="OFF-PA-10000210"/>
    <x v="1"/>
    <x v="10"/>
    <s v="Xerox Blank Computer Paper"/>
    <n v="99.9"/>
    <n v="5"/>
    <n v="0"/>
    <n v="46.952999999999996"/>
  </r>
  <r>
    <n v="9122"/>
    <x v="4559"/>
    <x v="3"/>
    <x v="257"/>
    <d v="2014-03-21T00:00:00"/>
    <s v="Second Class"/>
    <x v="759"/>
    <s v="Jason Klamczynski"/>
    <x v="1"/>
    <s v="United States"/>
    <s v="Los Angeles"/>
    <x v="1"/>
    <n v="90032"/>
    <x v="1"/>
    <s v="OFF-AP-10000358"/>
    <x v="1"/>
    <x v="9"/>
    <s v="Fellowes Basic Home/Office Series Surge Protectors"/>
    <n v="90.86"/>
    <n v="7"/>
    <n v="0"/>
    <n v="26.349399999999992"/>
  </r>
  <r>
    <n v="9123"/>
    <x v="4560"/>
    <x v="3"/>
    <x v="221"/>
    <d v="2014-11-25T00:00:00"/>
    <s v="Same Day"/>
    <x v="701"/>
    <s v="Patrick Ryan"/>
    <x v="0"/>
    <s v="United States"/>
    <s v="San Francisco"/>
    <x v="1"/>
    <n v="94109"/>
    <x v="1"/>
    <s v="OFF-PA-10002137"/>
    <x v="1"/>
    <x v="10"/>
    <s v="Southworth 100% Résumé Paper, 24lb."/>
    <n v="7.78"/>
    <n v="1"/>
    <n v="0"/>
    <n v="3.5009999999999994"/>
  </r>
  <r>
    <n v="9124"/>
    <x v="4561"/>
    <x v="0"/>
    <x v="491"/>
    <d v="2013-11-29T00:00:00"/>
    <s v="Second Class"/>
    <x v="13"/>
    <s v="Eric Hoffmann"/>
    <x v="0"/>
    <s v="United States"/>
    <s v="Philadelphia"/>
    <x v="9"/>
    <n v="19120"/>
    <x v="3"/>
    <s v="OFF-BI-10003364"/>
    <x v="1"/>
    <x v="8"/>
    <s v="Binding Machine Supplies"/>
    <n v="78.759000000000015"/>
    <n v="9"/>
    <n v="0.7"/>
    <n v="-57.75660000000002"/>
  </r>
  <r>
    <n v="9125"/>
    <x v="4562"/>
    <x v="0"/>
    <x v="298"/>
    <d v="2013-08-21T00:00:00"/>
    <s v="Second Class"/>
    <x v="15"/>
    <s v="Matt Abelman"/>
    <x v="2"/>
    <s v="United States"/>
    <s v="Houston"/>
    <x v="5"/>
    <n v="77070"/>
    <x v="2"/>
    <s v="FUR-FU-10001940"/>
    <x v="0"/>
    <x v="5"/>
    <s v="Staples"/>
    <n v="9.5519999999999996"/>
    <n v="3"/>
    <n v="0.6"/>
    <n v="-3.8207999999999984"/>
  </r>
  <r>
    <n v="9126"/>
    <x v="4562"/>
    <x v="0"/>
    <x v="298"/>
    <d v="2013-08-21T00:00:00"/>
    <s v="Second Class"/>
    <x v="15"/>
    <s v="Matt Abelman"/>
    <x v="2"/>
    <s v="United States"/>
    <s v="Houston"/>
    <x v="5"/>
    <n v="77070"/>
    <x v="2"/>
    <s v="FUR-FU-10000320"/>
    <x v="0"/>
    <x v="5"/>
    <s v="OIC Stacking Trays"/>
    <n v="5.3440000000000003"/>
    <n v="4"/>
    <n v="0.6"/>
    <n v="-2.1375999999999991"/>
  </r>
  <r>
    <n v="9127"/>
    <x v="4563"/>
    <x v="1"/>
    <x v="109"/>
    <d v="2012-12-03T00:00:00"/>
    <s v="Standard Class"/>
    <x v="671"/>
    <s v="Michelle Arnett"/>
    <x v="2"/>
    <s v="United States"/>
    <s v="Las Cruces"/>
    <x v="27"/>
    <n v="88001"/>
    <x v="1"/>
    <s v="OFF-AR-10004441"/>
    <x v="1"/>
    <x v="6"/>
    <s v="BIC Brite Liner Highlighters"/>
    <n v="8.2799999999999994"/>
    <n v="2"/>
    <n v="0"/>
    <n v="3.4775999999999998"/>
  </r>
  <r>
    <n v="9128"/>
    <x v="4564"/>
    <x v="3"/>
    <x v="1126"/>
    <d v="2014-06-02T00:00:00"/>
    <s v="Standard Class"/>
    <x v="145"/>
    <s v="Jeremy Lonsdale"/>
    <x v="0"/>
    <s v="United States"/>
    <s v="Houston"/>
    <x v="5"/>
    <n v="77070"/>
    <x v="2"/>
    <s v="OFF-ST-10002182"/>
    <x v="1"/>
    <x v="4"/>
    <s v="Iris 3-Drawer Stacking Bin, Black"/>
    <n v="50.135999999999996"/>
    <n v="3"/>
    <n v="0.2"/>
    <n v="-11.2806"/>
  </r>
  <r>
    <n v="9129"/>
    <x v="4565"/>
    <x v="3"/>
    <x v="507"/>
    <d v="2014-09-06T00:00:00"/>
    <s v="First Class"/>
    <x v="442"/>
    <s v="Aaron Smayling"/>
    <x v="1"/>
    <s v="United States"/>
    <s v="Redmond"/>
    <x v="21"/>
    <n v="97756"/>
    <x v="1"/>
    <s v="OFF-BI-10002931"/>
    <x v="1"/>
    <x v="8"/>
    <s v="Avery Trapezoid Extra Heavy Duty 4&quot; Binders"/>
    <n v="88.074000000000012"/>
    <n v="7"/>
    <n v="0.7"/>
    <n v="-58.71599999999998"/>
  </r>
  <r>
    <n v="9130"/>
    <x v="4566"/>
    <x v="0"/>
    <x v="830"/>
    <d v="2013-03-27T00:00:00"/>
    <s v="Second Class"/>
    <x v="419"/>
    <s v="Dan Campbell"/>
    <x v="0"/>
    <s v="United States"/>
    <s v="Cleveland"/>
    <x v="24"/>
    <n v="44105"/>
    <x v="3"/>
    <s v="FUR-BO-10004357"/>
    <x v="0"/>
    <x v="0"/>
    <s v="O'Sullivan Living Dimensions 3-Shelf Bookcases"/>
    <n v="301.46999999999997"/>
    <n v="3"/>
    <n v="0.5"/>
    <n v="-241.17600000000002"/>
  </r>
  <r>
    <n v="9131"/>
    <x v="4566"/>
    <x v="0"/>
    <x v="830"/>
    <d v="2013-03-27T00:00:00"/>
    <s v="Second Class"/>
    <x v="419"/>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x v="550"/>
    <s v="Michael Dominguez"/>
    <x v="1"/>
    <s v="United States"/>
    <s v="Laurel"/>
    <x v="39"/>
    <n v="20707"/>
    <x v="3"/>
    <s v="FUR-FU-10001473"/>
    <x v="0"/>
    <x v="5"/>
    <s v="DAX Wood Document Frame"/>
    <n v="27.46"/>
    <n v="2"/>
    <n v="0"/>
    <n v="9.8856000000000002"/>
  </r>
  <r>
    <n v="9133"/>
    <x v="4567"/>
    <x v="3"/>
    <x v="39"/>
    <d v="2014-06-02T00:00:00"/>
    <s v="Standard Class"/>
    <x v="550"/>
    <s v="Michael Dominguez"/>
    <x v="1"/>
    <s v="United States"/>
    <s v="Laurel"/>
    <x v="39"/>
    <n v="20707"/>
    <x v="3"/>
    <s v="OFF-AP-10001469"/>
    <x v="1"/>
    <x v="9"/>
    <s v="Fellowes 8 Outlet Superior Workstation Surge Protector"/>
    <n v="125.13"/>
    <n v="3"/>
    <n v="0"/>
    <n v="36.287699999999987"/>
  </r>
  <r>
    <n v="9134"/>
    <x v="4568"/>
    <x v="1"/>
    <x v="284"/>
    <d v="2012-09-04T00:00:00"/>
    <s v="Standard Class"/>
    <x v="563"/>
    <s v="Rick Huthwaite"/>
    <x v="2"/>
    <s v="United States"/>
    <s v="San Diego"/>
    <x v="1"/>
    <n v="92037"/>
    <x v="1"/>
    <s v="TEC-PH-10004447"/>
    <x v="2"/>
    <x v="7"/>
    <s v="Toshiba IPT2010-SD IP Telephone"/>
    <n v="555.96"/>
    <n v="5"/>
    <n v="0.2"/>
    <n v="41.697000000000003"/>
  </r>
  <r>
    <n v="9135"/>
    <x v="4569"/>
    <x v="0"/>
    <x v="408"/>
    <d v="2013-04-18T00:00:00"/>
    <s v="Standard Class"/>
    <x v="533"/>
    <s v="Thomas Boland"/>
    <x v="1"/>
    <s v="United States"/>
    <s v="Wilson"/>
    <x v="3"/>
    <n v="27893"/>
    <x v="0"/>
    <s v="OFF-ST-10001469"/>
    <x v="1"/>
    <x v="4"/>
    <s v="Fellowes Bankers Box Recycled Super Stor/Drawer"/>
    <n v="129.55199999999999"/>
    <n v="3"/>
    <n v="0.2"/>
    <n v="-22.671600000000005"/>
  </r>
  <r>
    <n v="9136"/>
    <x v="4569"/>
    <x v="0"/>
    <x v="408"/>
    <d v="2013-04-18T00:00:00"/>
    <s v="Standard Class"/>
    <x v="533"/>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x v="533"/>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x v="518"/>
    <s v="Eric Barreto"/>
    <x v="0"/>
    <s v="United States"/>
    <s v="Saint Petersburg"/>
    <x v="2"/>
    <n v="33710"/>
    <x v="0"/>
    <s v="OFF-BI-10000666"/>
    <x v="1"/>
    <x v="8"/>
    <s v="Surelock Post Binders"/>
    <n v="18.336000000000002"/>
    <n v="2"/>
    <n v="0.7"/>
    <n v="-12.224"/>
  </r>
  <r>
    <n v="9139"/>
    <x v="4570"/>
    <x v="2"/>
    <x v="563"/>
    <d v="2011-02-10T00:00:00"/>
    <s v="Standard Class"/>
    <x v="518"/>
    <s v="Eric Barreto"/>
    <x v="0"/>
    <s v="United States"/>
    <s v="Saint Petersburg"/>
    <x v="2"/>
    <n v="33710"/>
    <x v="0"/>
    <s v="TEC-PH-10002890"/>
    <x v="2"/>
    <x v="7"/>
    <s v="AT&amp;T 17929 Lendline Telephone"/>
    <n v="180.96"/>
    <n v="5"/>
    <n v="0.2"/>
    <n v="13.571999999999996"/>
  </r>
  <r>
    <n v="9140"/>
    <x v="4571"/>
    <x v="2"/>
    <x v="814"/>
    <d v="2011-09-08T00:00:00"/>
    <s v="Standard Class"/>
    <x v="298"/>
    <s v="Bryan Mills"/>
    <x v="0"/>
    <s v="United States"/>
    <s v="Buffalo Grove"/>
    <x v="10"/>
    <n v="60089"/>
    <x v="2"/>
    <s v="TEC-AC-10000844"/>
    <x v="2"/>
    <x v="11"/>
    <s v="Logitech Gaming G510s - Keyboard"/>
    <n v="475.94400000000002"/>
    <n v="7"/>
    <n v="0.2"/>
    <n v="95.188799999999972"/>
  </r>
  <r>
    <n v="9141"/>
    <x v="4572"/>
    <x v="3"/>
    <x v="1033"/>
    <d v="2014-10-03T00:00:00"/>
    <s v="Second Class"/>
    <x v="404"/>
    <s v="Bradley Talbott"/>
    <x v="2"/>
    <s v="United States"/>
    <s v="Los Angeles"/>
    <x v="1"/>
    <n v="90049"/>
    <x v="1"/>
    <s v="TEC-AC-10002402"/>
    <x v="2"/>
    <x v="11"/>
    <s v="Razer Kraken PRO Over Ear PC and Music Headset"/>
    <n v="159.97999999999999"/>
    <n v="2"/>
    <n v="0"/>
    <n v="47.993999999999986"/>
  </r>
  <r>
    <n v="9142"/>
    <x v="4573"/>
    <x v="0"/>
    <x v="64"/>
    <d v="2013-09-08T00:00:00"/>
    <s v="First Class"/>
    <x v="783"/>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x v="502"/>
    <s v="Rick Duston"/>
    <x v="0"/>
    <s v="United States"/>
    <s v="Las Vegas"/>
    <x v="33"/>
    <n v="89115"/>
    <x v="1"/>
    <s v="OFF-BI-10004040"/>
    <x v="1"/>
    <x v="8"/>
    <s v="Wilson Jones Impact Binders"/>
    <n v="8.2880000000000003"/>
    <n v="2"/>
    <n v="0.2"/>
    <n v="3.0043999999999995"/>
  </r>
  <r>
    <n v="9144"/>
    <x v="4574"/>
    <x v="3"/>
    <x v="968"/>
    <d v="2014-05-27T00:00:00"/>
    <s v="Standard Class"/>
    <x v="502"/>
    <s v="Rick Duston"/>
    <x v="0"/>
    <s v="United States"/>
    <s v="Las Vegas"/>
    <x v="33"/>
    <n v="89115"/>
    <x v="1"/>
    <s v="TEC-PH-10004094"/>
    <x v="2"/>
    <x v="7"/>
    <s v="Motorola L703CM"/>
    <n v="1123.1280000000002"/>
    <n v="9"/>
    <n v="0.2"/>
    <n v="70.195499999999981"/>
  </r>
  <r>
    <n v="9145"/>
    <x v="4574"/>
    <x v="3"/>
    <x v="968"/>
    <d v="2014-05-27T00:00:00"/>
    <s v="Standard Class"/>
    <x v="502"/>
    <s v="Rick Duston"/>
    <x v="0"/>
    <s v="United States"/>
    <s v="Las Vegas"/>
    <x v="33"/>
    <n v="89115"/>
    <x v="1"/>
    <s v="OFF-AP-10000358"/>
    <x v="1"/>
    <x v="9"/>
    <s v="Fellowes Basic Home/Office Series Surge Protectors"/>
    <n v="64.900000000000006"/>
    <n v="5"/>
    <n v="0"/>
    <n v="18.820999999999994"/>
  </r>
  <r>
    <n v="9146"/>
    <x v="4575"/>
    <x v="1"/>
    <x v="1181"/>
    <d v="2012-09-24T00:00:00"/>
    <s v="Standard Class"/>
    <x v="236"/>
    <s v="Theone Pippenger"/>
    <x v="0"/>
    <s v="United States"/>
    <s v="Naperville"/>
    <x v="10"/>
    <n v="60540"/>
    <x v="2"/>
    <s v="OFF-BI-10000138"/>
    <x v="1"/>
    <x v="8"/>
    <s v="Acco Translucent Poly Ring Binders"/>
    <n v="2.8079999999999989"/>
    <n v="3"/>
    <n v="0.8"/>
    <n v="-4.492799999999999"/>
  </r>
  <r>
    <n v="9147"/>
    <x v="4576"/>
    <x v="0"/>
    <x v="1156"/>
    <d v="2013-01-27T00:00:00"/>
    <s v="Standard Class"/>
    <x v="118"/>
    <s v="Claudia Bergmann"/>
    <x v="1"/>
    <s v="United States"/>
    <s v="Burlington"/>
    <x v="42"/>
    <s v="05408"/>
    <x v="3"/>
    <s v="TEC-AC-10002926"/>
    <x v="2"/>
    <x v="11"/>
    <s v="Logitech Wireless Marathon Mouse M705"/>
    <n v="99.98"/>
    <n v="2"/>
    <n v="0"/>
    <n v="42.991400000000006"/>
  </r>
  <r>
    <n v="9148"/>
    <x v="4576"/>
    <x v="0"/>
    <x v="1156"/>
    <d v="2013-01-27T00:00:00"/>
    <s v="Standard Class"/>
    <x v="118"/>
    <s v="Claudia Bergmann"/>
    <x v="1"/>
    <s v="United States"/>
    <s v="Burlington"/>
    <x v="42"/>
    <s v="05408"/>
    <x v="3"/>
    <s v="OFF-AR-10003477"/>
    <x v="1"/>
    <x v="6"/>
    <s v="4009 Highlighters"/>
    <n v="8.0400000000000009"/>
    <n v="6"/>
    <n v="0"/>
    <n v="2.7336"/>
  </r>
  <r>
    <n v="9149"/>
    <x v="4576"/>
    <x v="0"/>
    <x v="1156"/>
    <d v="2013-01-27T00:00:00"/>
    <s v="Standard Class"/>
    <x v="118"/>
    <s v="Claudia Bergmann"/>
    <x v="1"/>
    <s v="United States"/>
    <s v="Burlington"/>
    <x v="42"/>
    <s v="05408"/>
    <x v="3"/>
    <s v="OFF-ST-10001526"/>
    <x v="1"/>
    <x v="4"/>
    <s v="Iceberg Mobile Mega Data/Printer Cart "/>
    <n v="1564.29"/>
    <n v="13"/>
    <n v="0"/>
    <n v="406.71539999999993"/>
  </r>
  <r>
    <n v="9150"/>
    <x v="4577"/>
    <x v="2"/>
    <x v="106"/>
    <d v="2011-06-06T00:00:00"/>
    <s v="Standard Class"/>
    <x v="425"/>
    <s v="Quincy Jones"/>
    <x v="1"/>
    <s v="United States"/>
    <s v="Detroit"/>
    <x v="12"/>
    <n v="48234"/>
    <x v="2"/>
    <s v="OFF-BI-10001765"/>
    <x v="1"/>
    <x v="8"/>
    <s v="Wilson Jones Heavy-Duty Casebound Ring Binders with Metal Hinges"/>
    <n v="138.56"/>
    <n v="4"/>
    <n v="0"/>
    <n v="66.508799999999994"/>
  </r>
  <r>
    <n v="9151"/>
    <x v="4577"/>
    <x v="2"/>
    <x v="106"/>
    <d v="2011-06-06T00:00:00"/>
    <s v="Standard Class"/>
    <x v="425"/>
    <s v="Quincy Jones"/>
    <x v="1"/>
    <s v="United States"/>
    <s v="Detroit"/>
    <x v="12"/>
    <n v="48234"/>
    <x v="2"/>
    <s v="OFF-AP-10004859"/>
    <x v="1"/>
    <x v="9"/>
    <s v="Acco 6 Outlet Guardian Premium Surge Suppressor"/>
    <n v="65.52000000000001"/>
    <n v="5"/>
    <n v="0.1"/>
    <n v="12.376000000000001"/>
  </r>
  <r>
    <n v="9152"/>
    <x v="4578"/>
    <x v="1"/>
    <x v="496"/>
    <d v="2012-09-29T00:00:00"/>
    <s v="Second Class"/>
    <x v="27"/>
    <s v="Kunst Miller"/>
    <x v="0"/>
    <s v="United States"/>
    <s v="Avondale"/>
    <x v="16"/>
    <n v="85323"/>
    <x v="1"/>
    <s v="OFF-AR-10003179"/>
    <x v="1"/>
    <x v="6"/>
    <s v="Dixon Ticonderoga Core-Lock Colored Pencils"/>
    <n v="14.576000000000001"/>
    <n v="2"/>
    <n v="0.2"/>
    <n v="2.3685999999999989"/>
  </r>
  <r>
    <n v="9153"/>
    <x v="4578"/>
    <x v="1"/>
    <x v="496"/>
    <d v="2012-09-29T00:00:00"/>
    <s v="Second Class"/>
    <x v="27"/>
    <s v="Kunst Miller"/>
    <x v="0"/>
    <s v="United States"/>
    <s v="Avondale"/>
    <x v="16"/>
    <n v="85323"/>
    <x v="1"/>
    <s v="TEC-AC-10002345"/>
    <x v="2"/>
    <x v="11"/>
    <s v="HP Standard 104 key PS/2 Keyboard"/>
    <n v="23.200000000000003"/>
    <n v="2"/>
    <n v="0.2"/>
    <n v="1.4499999999999993"/>
  </r>
  <r>
    <n v="9154"/>
    <x v="4578"/>
    <x v="1"/>
    <x v="496"/>
    <d v="2012-09-29T00:00:00"/>
    <s v="Second Class"/>
    <x v="27"/>
    <s v="Kunst Miller"/>
    <x v="0"/>
    <s v="United States"/>
    <s v="Avondale"/>
    <x v="16"/>
    <n v="85323"/>
    <x v="1"/>
    <s v="OFF-AR-10001246"/>
    <x v="1"/>
    <x v="6"/>
    <s v="Newell 317"/>
    <n v="16.463999999999999"/>
    <n v="7"/>
    <n v="0.2"/>
    <n v="1.852199999999999"/>
  </r>
  <r>
    <n v="9155"/>
    <x v="4579"/>
    <x v="0"/>
    <x v="1147"/>
    <d v="2013-08-04T00:00:00"/>
    <s v="Second Class"/>
    <x v="730"/>
    <s v="Khloe Miller"/>
    <x v="0"/>
    <s v="United States"/>
    <s v="Philadelphia"/>
    <x v="9"/>
    <n v="19140"/>
    <x v="3"/>
    <s v="FUR-FU-10004864"/>
    <x v="0"/>
    <x v="5"/>
    <s v="Eldon 500 Class Desk Accessories"/>
    <n v="19.312000000000001"/>
    <n v="2"/>
    <n v="0.2"/>
    <n v="3.1382000000000003"/>
  </r>
  <r>
    <n v="9156"/>
    <x v="4580"/>
    <x v="2"/>
    <x v="1213"/>
    <d v="2011-01-29T00:00:00"/>
    <s v="Standard Class"/>
    <x v="780"/>
    <s v="Ionia McGrath"/>
    <x v="0"/>
    <s v="United States"/>
    <s v="Las Vegas"/>
    <x v="33"/>
    <n v="89115"/>
    <x v="1"/>
    <s v="OFF-PA-10001804"/>
    <x v="1"/>
    <x v="10"/>
    <s v="Xerox 195"/>
    <n v="40.08"/>
    <n v="6"/>
    <n v="0"/>
    <n v="19.238399999999999"/>
  </r>
  <r>
    <n v="9157"/>
    <x v="4581"/>
    <x v="2"/>
    <x v="472"/>
    <d v="2011-08-08T00:00:00"/>
    <s v="Standard Class"/>
    <x v="504"/>
    <s v="Marina Lichtenstein"/>
    <x v="1"/>
    <s v="United States"/>
    <s v="Bangor"/>
    <x v="43"/>
    <n v="4401"/>
    <x v="3"/>
    <s v="OFF-AP-10001271"/>
    <x v="1"/>
    <x v="9"/>
    <s v="Eureka The Boss Cordless Rechargeable Stick Vac"/>
    <n v="101.96"/>
    <n v="2"/>
    <n v="0"/>
    <n v="27.529200000000003"/>
  </r>
  <r>
    <n v="9158"/>
    <x v="4581"/>
    <x v="2"/>
    <x v="472"/>
    <d v="2011-08-08T00:00:00"/>
    <s v="Standard Class"/>
    <x v="504"/>
    <s v="Marina Lichtenstein"/>
    <x v="1"/>
    <s v="United States"/>
    <s v="Bangor"/>
    <x v="43"/>
    <n v="4401"/>
    <x v="3"/>
    <s v="OFF-PA-10004353"/>
    <x v="1"/>
    <x v="10"/>
    <s v="Southworth 25% Cotton Premium Laser Paper and Envelopes"/>
    <n v="259.74"/>
    <n v="13"/>
    <n v="0"/>
    <n v="124.6752"/>
  </r>
  <r>
    <n v="9159"/>
    <x v="4581"/>
    <x v="2"/>
    <x v="472"/>
    <d v="2011-08-08T00:00:00"/>
    <s v="Standard Class"/>
    <x v="504"/>
    <s v="Marina Lichtenstein"/>
    <x v="1"/>
    <s v="United States"/>
    <s v="Bangor"/>
    <x v="43"/>
    <n v="4401"/>
    <x v="3"/>
    <s v="TEC-AC-10002473"/>
    <x v="2"/>
    <x v="11"/>
    <s v="Maxell 4.7GB DVD-R"/>
    <n v="255.42"/>
    <n v="9"/>
    <n v="0"/>
    <n v="104.7222"/>
  </r>
  <r>
    <n v="9160"/>
    <x v="4582"/>
    <x v="0"/>
    <x v="888"/>
    <d v="2013-08-15T00:00:00"/>
    <s v="Standard Class"/>
    <x v="689"/>
    <s v="Gary Hansen"/>
    <x v="2"/>
    <s v="United States"/>
    <s v="Hendersonville"/>
    <x v="18"/>
    <n v="37075"/>
    <x v="0"/>
    <s v="OFF-BI-10003314"/>
    <x v="1"/>
    <x v="8"/>
    <s v="Tuff Stuff Recycled Round Ring Binders"/>
    <n v="4.338000000000001"/>
    <n v="3"/>
    <n v="0.7"/>
    <n v="-3.0366"/>
  </r>
  <r>
    <n v="9161"/>
    <x v="4582"/>
    <x v="0"/>
    <x v="888"/>
    <d v="2013-08-15T00:00:00"/>
    <s v="Standard Class"/>
    <x v="689"/>
    <s v="Gary Hansen"/>
    <x v="2"/>
    <s v="United States"/>
    <s v="Hendersonville"/>
    <x v="18"/>
    <n v="37075"/>
    <x v="0"/>
    <s v="OFF-BI-10004465"/>
    <x v="1"/>
    <x v="8"/>
    <s v="Avery Durable Slant Ring Binders"/>
    <n v="11.880000000000003"/>
    <n v="5"/>
    <n v="0.7"/>
    <n v="-7.9199999999999982"/>
  </r>
  <r>
    <n v="9162"/>
    <x v="4583"/>
    <x v="0"/>
    <x v="16"/>
    <d v="2013-12-13T00:00:00"/>
    <s v="Standard Class"/>
    <x v="151"/>
    <s v="Arthur Gainer"/>
    <x v="0"/>
    <s v="United States"/>
    <s v="Eau Claire"/>
    <x v="6"/>
    <n v="54703"/>
    <x v="2"/>
    <s v="FUR-BO-10003450"/>
    <x v="0"/>
    <x v="0"/>
    <s v="Bush Westfield Collection Bookcases, Dark Cherry Finish"/>
    <n v="405.85999999999996"/>
    <n v="7"/>
    <n v="0"/>
    <n v="32.46879999999998"/>
  </r>
  <r>
    <n v="9163"/>
    <x v="4583"/>
    <x v="0"/>
    <x v="16"/>
    <d v="2013-12-13T00:00:00"/>
    <s v="Standard Class"/>
    <x v="151"/>
    <s v="Arthur Gainer"/>
    <x v="0"/>
    <s v="United States"/>
    <s v="Eau Claire"/>
    <x v="6"/>
    <n v="54703"/>
    <x v="2"/>
    <s v="FUR-CH-10002335"/>
    <x v="0"/>
    <x v="1"/>
    <s v="Hon GuestStacker Chair"/>
    <n v="680.01"/>
    <n v="3"/>
    <n v="0"/>
    <n v="176.80260000000001"/>
  </r>
  <r>
    <n v="9164"/>
    <x v="4584"/>
    <x v="1"/>
    <x v="1214"/>
    <d v="2012-06-12T00:00:00"/>
    <s v="Standard Class"/>
    <x v="726"/>
    <s v="Maureen Gnade"/>
    <x v="0"/>
    <s v="United States"/>
    <s v="Chicago"/>
    <x v="10"/>
    <n v="60610"/>
    <x v="2"/>
    <s v="TEC-AC-10003433"/>
    <x v="2"/>
    <x v="11"/>
    <s v="Maxell 4.7GB DVD+R 5/Pack"/>
    <n v="2.3760000000000003"/>
    <n v="3"/>
    <n v="0.2"/>
    <n v="0.74249999999999994"/>
  </r>
  <r>
    <n v="9165"/>
    <x v="4584"/>
    <x v="1"/>
    <x v="1214"/>
    <d v="2012-06-12T00:00:00"/>
    <s v="Standard Class"/>
    <x v="726"/>
    <s v="Maureen Gnade"/>
    <x v="0"/>
    <s v="United States"/>
    <s v="Chicago"/>
    <x v="10"/>
    <n v="60610"/>
    <x v="2"/>
    <s v="OFF-AP-10003849"/>
    <x v="1"/>
    <x v="9"/>
    <s v="Hoover Shoulder Vac Commercial Portable Vacuum"/>
    <n v="143.12799999999996"/>
    <n v="2"/>
    <n v="0.8"/>
    <n v="-393.60200000000009"/>
  </r>
  <r>
    <n v="9166"/>
    <x v="4585"/>
    <x v="0"/>
    <x v="890"/>
    <d v="2013-06-27T00:00:00"/>
    <s v="Second Class"/>
    <x v="77"/>
    <s v="Max Jones"/>
    <x v="0"/>
    <s v="United States"/>
    <s v="San Diego"/>
    <x v="1"/>
    <n v="92037"/>
    <x v="1"/>
    <s v="TEC-MA-10000984"/>
    <x v="2"/>
    <x v="15"/>
    <s v="Okidata MB760 Printer"/>
    <n v="4476.8"/>
    <n v="4"/>
    <n v="0.2"/>
    <n v="503.63999999999965"/>
  </r>
  <r>
    <n v="9167"/>
    <x v="4585"/>
    <x v="0"/>
    <x v="890"/>
    <d v="2013-06-27T00:00:00"/>
    <s v="Second Class"/>
    <x v="77"/>
    <s v="Max Jones"/>
    <x v="0"/>
    <s v="United States"/>
    <s v="San Diego"/>
    <x v="1"/>
    <n v="92037"/>
    <x v="1"/>
    <s v="OFF-PA-10000418"/>
    <x v="1"/>
    <x v="10"/>
    <s v="Xerox 189"/>
    <n v="104.85"/>
    <n v="1"/>
    <n v="0"/>
    <n v="50.327999999999996"/>
  </r>
  <r>
    <n v="9168"/>
    <x v="4585"/>
    <x v="0"/>
    <x v="890"/>
    <d v="2013-06-27T00:00:00"/>
    <s v="Second Class"/>
    <x v="77"/>
    <s v="Max Jones"/>
    <x v="0"/>
    <s v="United States"/>
    <s v="San Diego"/>
    <x v="1"/>
    <n v="92037"/>
    <x v="1"/>
    <s v="OFF-AP-10001242"/>
    <x v="1"/>
    <x v="9"/>
    <s v="APC 7 Outlet Network SurgeArrest Surge Protector"/>
    <n v="241.44"/>
    <n v="3"/>
    <n v="0"/>
    <n v="72.431999999999988"/>
  </r>
  <r>
    <n v="9169"/>
    <x v="4586"/>
    <x v="0"/>
    <x v="543"/>
    <d v="2013-03-20T00:00:00"/>
    <s v="Standard Class"/>
    <x v="319"/>
    <s v="Sanjit Jacobs"/>
    <x v="2"/>
    <s v="United States"/>
    <s v="Jackson"/>
    <x v="35"/>
    <n v="39212"/>
    <x v="0"/>
    <s v="OFF-PA-10001954"/>
    <x v="1"/>
    <x v="10"/>
    <s v="Xerox 1964"/>
    <n v="319.76"/>
    <n v="14"/>
    <n v="0"/>
    <n v="147.08959999999999"/>
  </r>
  <r>
    <n v="9170"/>
    <x v="4586"/>
    <x v="0"/>
    <x v="543"/>
    <d v="2013-03-20T00:00:00"/>
    <s v="Standard Class"/>
    <x v="319"/>
    <s v="Sanjit Jacobs"/>
    <x v="2"/>
    <s v="United States"/>
    <s v="Jackson"/>
    <x v="35"/>
    <n v="39212"/>
    <x v="0"/>
    <s v="OFF-PA-10001954"/>
    <x v="1"/>
    <x v="10"/>
    <s v="Xerox 1964"/>
    <n v="45.68"/>
    <n v="2"/>
    <n v="0"/>
    <n v="21.012799999999999"/>
  </r>
  <r>
    <n v="9171"/>
    <x v="4587"/>
    <x v="0"/>
    <x v="49"/>
    <d v="2013-12-02T00:00:00"/>
    <s v="Same Day"/>
    <x v="697"/>
    <s v="Laurel Beltran"/>
    <x v="2"/>
    <s v="United States"/>
    <s v="Oxnard"/>
    <x v="1"/>
    <n v="93030"/>
    <x v="1"/>
    <s v="FUR-FU-10000448"/>
    <x v="0"/>
    <x v="5"/>
    <s v="Tenex Chairmats For Use With Carpeted Floors"/>
    <n v="31.96"/>
    <n v="2"/>
    <n v="0"/>
    <n v="1.597999999999999"/>
  </r>
  <r>
    <n v="9172"/>
    <x v="4587"/>
    <x v="0"/>
    <x v="49"/>
    <d v="2013-12-02T00:00:00"/>
    <s v="Same Day"/>
    <x v="697"/>
    <s v="Laurel Beltran"/>
    <x v="2"/>
    <s v="United States"/>
    <s v="Oxnard"/>
    <x v="1"/>
    <n v="93030"/>
    <x v="1"/>
    <s v="OFF-PA-10001357"/>
    <x v="1"/>
    <x v="10"/>
    <s v="Xerox 1886"/>
    <n v="47.9"/>
    <n v="1"/>
    <n v="0"/>
    <n v="22.991999999999997"/>
  </r>
  <r>
    <n v="9173"/>
    <x v="4587"/>
    <x v="0"/>
    <x v="49"/>
    <d v="2013-12-02T00:00:00"/>
    <s v="Same Day"/>
    <x v="697"/>
    <s v="Laurel Beltran"/>
    <x v="2"/>
    <s v="United States"/>
    <s v="Oxnard"/>
    <x v="1"/>
    <n v="93030"/>
    <x v="1"/>
    <s v="OFF-ST-10002292"/>
    <x v="1"/>
    <x v="4"/>
    <s v="Sauder Facets Collection Locker/File Cabinet, Sky Alder Finish"/>
    <n v="1112.94"/>
    <n v="3"/>
    <n v="0"/>
    <n v="222.58799999999991"/>
  </r>
  <r>
    <n v="9174"/>
    <x v="4587"/>
    <x v="0"/>
    <x v="49"/>
    <d v="2013-12-02T00:00:00"/>
    <s v="Same Day"/>
    <x v="697"/>
    <s v="Laurel Beltran"/>
    <x v="2"/>
    <s v="United States"/>
    <s v="Oxnard"/>
    <x v="1"/>
    <n v="93030"/>
    <x v="1"/>
    <s v="OFF-EN-10001219"/>
    <x v="1"/>
    <x v="12"/>
    <s v="#10- 4 1/8&quot; x 9 1/2&quot; Security-Tint Envelopes"/>
    <n v="22.919999999999998"/>
    <n v="3"/>
    <n v="0"/>
    <n v="11.230799999999999"/>
  </r>
  <r>
    <n v="9175"/>
    <x v="4588"/>
    <x v="3"/>
    <x v="492"/>
    <d v="2014-06-15T00:00:00"/>
    <s v="Second Class"/>
    <x v="766"/>
    <s v="Sarah Brown"/>
    <x v="0"/>
    <s v="United States"/>
    <s v="Kent"/>
    <x v="4"/>
    <n v="98031"/>
    <x v="1"/>
    <s v="TEC-PH-10002564"/>
    <x v="2"/>
    <x v="7"/>
    <s v="OtterBox Defender Series Case - Samsung Galaxy S4"/>
    <n v="71.975999999999999"/>
    <n v="3"/>
    <n v="0.2"/>
    <n v="8.9969999999999892"/>
  </r>
  <r>
    <n v="9176"/>
    <x v="4588"/>
    <x v="3"/>
    <x v="492"/>
    <d v="2014-06-15T00:00:00"/>
    <s v="Second Class"/>
    <x v="766"/>
    <s v="Sarah Brown"/>
    <x v="0"/>
    <s v="United States"/>
    <s v="Kent"/>
    <x v="4"/>
    <n v="98031"/>
    <x v="1"/>
    <s v="OFF-PA-10001639"/>
    <x v="1"/>
    <x v="10"/>
    <s v="Xerox 203"/>
    <n v="19.440000000000001"/>
    <n v="3"/>
    <n v="0"/>
    <n v="9.3312000000000008"/>
  </r>
  <r>
    <n v="9177"/>
    <x v="4589"/>
    <x v="0"/>
    <x v="690"/>
    <d v="2013-03-25T00:00:00"/>
    <s v="Standard Class"/>
    <x v="566"/>
    <s v="Corey Catlett"/>
    <x v="1"/>
    <s v="United States"/>
    <s v="Nashville"/>
    <x v="18"/>
    <n v="37211"/>
    <x v="0"/>
    <s v="OFF-BI-10001153"/>
    <x v="1"/>
    <x v="8"/>
    <s v="Ibico Recycled Grain-Textured Covers"/>
    <n v="31.086000000000006"/>
    <n v="3"/>
    <n v="0.7"/>
    <n v="-20.72399999999999"/>
  </r>
  <r>
    <n v="9178"/>
    <x v="4590"/>
    <x v="0"/>
    <x v="696"/>
    <d v="2013-11-19T00:00:00"/>
    <s v="Standard Class"/>
    <x v="24"/>
    <s v="Darren Powers"/>
    <x v="0"/>
    <s v="United States"/>
    <s v="New York City"/>
    <x v="15"/>
    <n v="10035"/>
    <x v="3"/>
    <s v="TEC-PH-10003356"/>
    <x v="2"/>
    <x v="7"/>
    <s v="SmartStand Mobile Device Holder, Assorted Colors"/>
    <n v="13.98"/>
    <n v="2"/>
    <n v="0"/>
    <n v="3.9144000000000005"/>
  </r>
  <r>
    <n v="9179"/>
    <x v="4590"/>
    <x v="0"/>
    <x v="696"/>
    <d v="2013-11-19T00:00:00"/>
    <s v="Standard Class"/>
    <x v="24"/>
    <s v="Darren Powers"/>
    <x v="0"/>
    <s v="United States"/>
    <s v="New York City"/>
    <x v="15"/>
    <n v="10035"/>
    <x v="3"/>
    <s v="OFF-AR-10001725"/>
    <x v="1"/>
    <x v="6"/>
    <s v="Boston Home &amp; Office Model 2000 Electric Pencil Sharpeners"/>
    <n v="23.65"/>
    <n v="1"/>
    <n v="0"/>
    <n v="6.1490000000000009"/>
  </r>
  <r>
    <n v="9180"/>
    <x v="4591"/>
    <x v="3"/>
    <x v="783"/>
    <d v="2014-08-12T00:00:00"/>
    <s v="Standard Class"/>
    <x v="145"/>
    <s v="Jeremy Lonsdale"/>
    <x v="0"/>
    <s v="United States"/>
    <s v="Westminster"/>
    <x v="1"/>
    <n v="92683"/>
    <x v="1"/>
    <s v="TEC-PH-10002415"/>
    <x v="2"/>
    <x v="7"/>
    <s v="Polycom VoiceStation 500 Conference phone"/>
    <n v="707.88"/>
    <n v="3"/>
    <n v="0.2"/>
    <n v="44.242500000000035"/>
  </r>
  <r>
    <n v="9181"/>
    <x v="4591"/>
    <x v="3"/>
    <x v="783"/>
    <d v="2014-08-12T00:00:00"/>
    <s v="Standard Class"/>
    <x v="145"/>
    <s v="Jeremy Lonsdale"/>
    <x v="0"/>
    <s v="United States"/>
    <s v="Westminster"/>
    <x v="1"/>
    <n v="92683"/>
    <x v="1"/>
    <s v="OFF-BI-10003355"/>
    <x v="1"/>
    <x v="8"/>
    <s v="Cardinal Holdit Business Card Pockets"/>
    <n v="11.952000000000002"/>
    <n v="3"/>
    <n v="0.2"/>
    <n v="4.1832000000000003"/>
  </r>
  <r>
    <n v="9182"/>
    <x v="4591"/>
    <x v="3"/>
    <x v="783"/>
    <d v="2014-08-12T00:00:00"/>
    <s v="Standard Class"/>
    <x v="145"/>
    <s v="Jeremy Lonsdale"/>
    <x v="0"/>
    <s v="United States"/>
    <s v="Westminster"/>
    <x v="1"/>
    <n v="92683"/>
    <x v="1"/>
    <s v="OFF-BI-10000216"/>
    <x v="1"/>
    <x v="8"/>
    <s v="Mead 1st Gear 2&quot; Zipper Binder, Asst. Colors"/>
    <n v="31.128000000000004"/>
    <n v="3"/>
    <n v="0.2"/>
    <n v="11.673000000000002"/>
  </r>
  <r>
    <n v="9183"/>
    <x v="4591"/>
    <x v="3"/>
    <x v="783"/>
    <d v="2014-08-12T00:00:00"/>
    <s v="Standard Class"/>
    <x v="145"/>
    <s v="Jeremy Lonsdale"/>
    <x v="0"/>
    <s v="United States"/>
    <s v="Westminster"/>
    <x v="1"/>
    <n v="92683"/>
    <x v="1"/>
    <s v="TEC-AC-10004803"/>
    <x v="2"/>
    <x v="11"/>
    <s v="Sony Micro Vault Click 4 GB USB 2.0 Flash Drive"/>
    <n v="55.76"/>
    <n v="4"/>
    <n v="0"/>
    <n v="7.8064000000000036"/>
  </r>
  <r>
    <n v="9184"/>
    <x v="4591"/>
    <x v="3"/>
    <x v="783"/>
    <d v="2014-08-12T00:00:00"/>
    <s v="Standard Class"/>
    <x v="145"/>
    <s v="Jeremy Lonsdale"/>
    <x v="0"/>
    <s v="United States"/>
    <s v="Westminster"/>
    <x v="1"/>
    <n v="92683"/>
    <x v="1"/>
    <s v="OFF-PA-10001970"/>
    <x v="1"/>
    <x v="10"/>
    <s v="Xerox 1881"/>
    <n v="24.56"/>
    <n v="2"/>
    <n v="0"/>
    <n v="11.543199999999999"/>
  </r>
  <r>
    <n v="9185"/>
    <x v="4591"/>
    <x v="3"/>
    <x v="783"/>
    <d v="2014-08-12T00:00:00"/>
    <s v="Standard Class"/>
    <x v="145"/>
    <s v="Jeremy Lonsdale"/>
    <x v="0"/>
    <s v="United States"/>
    <s v="Westminster"/>
    <x v="1"/>
    <n v="92683"/>
    <x v="1"/>
    <s v="FUR-FU-10004848"/>
    <x v="0"/>
    <x v="5"/>
    <s v="Howard Miller 13-3/4&quot; Diameter Brushed Chrome Round Wall Clock"/>
    <n v="51.75"/>
    <n v="1"/>
    <n v="0"/>
    <n v="15.524999999999999"/>
  </r>
  <r>
    <n v="9186"/>
    <x v="4591"/>
    <x v="3"/>
    <x v="783"/>
    <d v="2014-08-12T00:00:00"/>
    <s v="Standard Class"/>
    <x v="14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x v="145"/>
    <s v="Jeremy Lonsdale"/>
    <x v="0"/>
    <s v="United States"/>
    <s v="Westminster"/>
    <x v="1"/>
    <n v="92683"/>
    <x v="1"/>
    <s v="OFF-AP-10002534"/>
    <x v="1"/>
    <x v="9"/>
    <s v="3.6 Cubic Foot Counter Height Office Refrigerator"/>
    <n v="1473.1"/>
    <n v="5"/>
    <n v="0"/>
    <n v="412.46800000000007"/>
  </r>
  <r>
    <n v="9188"/>
    <x v="4592"/>
    <x v="1"/>
    <x v="291"/>
    <d v="2012-08-25T00:00:00"/>
    <s v="Standard Class"/>
    <x v="598"/>
    <s v="Sean Miller"/>
    <x v="2"/>
    <s v="United States"/>
    <s v="Allentown"/>
    <x v="9"/>
    <n v="18103"/>
    <x v="3"/>
    <s v="OFF-SU-10001935"/>
    <x v="1"/>
    <x v="14"/>
    <s v="Staples"/>
    <n v="3.4880000000000004"/>
    <n v="2"/>
    <n v="0.2"/>
    <n v="-0.69760000000000066"/>
  </r>
  <r>
    <n v="9189"/>
    <x v="4592"/>
    <x v="1"/>
    <x v="291"/>
    <d v="2012-08-25T00:00:00"/>
    <s v="Standard Class"/>
    <x v="598"/>
    <s v="Sean Miller"/>
    <x v="2"/>
    <s v="United States"/>
    <s v="Allentown"/>
    <x v="9"/>
    <n v="18103"/>
    <x v="3"/>
    <s v="TEC-AC-10000290"/>
    <x v="2"/>
    <x v="11"/>
    <s v="Sabrent 4-Port USB 2.0 Hub"/>
    <n v="21.728000000000002"/>
    <n v="4"/>
    <n v="0.2"/>
    <n v="3.8024000000000004"/>
  </r>
  <r>
    <n v="9190"/>
    <x v="4592"/>
    <x v="1"/>
    <x v="291"/>
    <d v="2012-08-25T00:00:00"/>
    <s v="Standard Class"/>
    <x v="598"/>
    <s v="Sean Miller"/>
    <x v="2"/>
    <s v="United States"/>
    <s v="Allentown"/>
    <x v="9"/>
    <n v="18103"/>
    <x v="3"/>
    <s v="OFF-ST-10002574"/>
    <x v="1"/>
    <x v="4"/>
    <s v="SAFCO Commercial Wire Shelving, Black"/>
    <n v="663.072"/>
    <n v="6"/>
    <n v="0.2"/>
    <n v="-165.768"/>
  </r>
  <r>
    <n v="9191"/>
    <x v="4592"/>
    <x v="1"/>
    <x v="291"/>
    <d v="2012-08-25T00:00:00"/>
    <s v="Standard Class"/>
    <x v="598"/>
    <s v="Sean Miller"/>
    <x v="2"/>
    <s v="United States"/>
    <s v="Allentown"/>
    <x v="9"/>
    <n v="18103"/>
    <x v="3"/>
    <s v="OFF-BI-10004519"/>
    <x v="1"/>
    <x v="8"/>
    <s v="GBC DocuBind P100 Manual Binding Machine"/>
    <n v="99.588000000000008"/>
    <n v="2"/>
    <n v="0.7"/>
    <n v="-82.989999999999981"/>
  </r>
  <r>
    <n v="9192"/>
    <x v="4592"/>
    <x v="1"/>
    <x v="291"/>
    <d v="2012-08-25T00:00:00"/>
    <s v="Standard Class"/>
    <x v="598"/>
    <s v="Sean Miller"/>
    <x v="2"/>
    <s v="United States"/>
    <s v="Allentown"/>
    <x v="9"/>
    <n v="18103"/>
    <x v="3"/>
    <s v="OFF-PA-10003625"/>
    <x v="1"/>
    <x v="10"/>
    <s v="Xerox 1979"/>
    <n v="49.568000000000005"/>
    <n v="2"/>
    <n v="0.2"/>
    <n v="15.489999999999997"/>
  </r>
  <r>
    <n v="9193"/>
    <x v="4593"/>
    <x v="1"/>
    <x v="121"/>
    <d v="2012-11-07T00:00:00"/>
    <s v="Standard Class"/>
    <x v="121"/>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x v="121"/>
    <s v="Barry Blumstein"/>
    <x v="1"/>
    <s v="United States"/>
    <s v="San Antonio"/>
    <x v="5"/>
    <n v="78207"/>
    <x v="2"/>
    <s v="TEC-PH-10002200"/>
    <x v="2"/>
    <x v="7"/>
    <s v="Aastra 6757i CT Wireless VoIP phone"/>
    <n v="344.70400000000001"/>
    <n v="2"/>
    <n v="0.2"/>
    <n v="38.779199999999989"/>
  </r>
  <r>
    <n v="9195"/>
    <x v="4594"/>
    <x v="2"/>
    <x v="953"/>
    <d v="2011-12-06T00:00:00"/>
    <s v="Standard Class"/>
    <x v="171"/>
    <s v="Philip Brown"/>
    <x v="0"/>
    <s v="United States"/>
    <s v="Avondale"/>
    <x v="16"/>
    <n v="85323"/>
    <x v="1"/>
    <s v="OFF-SU-10001664"/>
    <x v="1"/>
    <x v="14"/>
    <s v="Acme Office Executive Series Stainless Steel Trimmers"/>
    <n v="47.992000000000004"/>
    <n v="7"/>
    <n v="0.2"/>
    <n v="3.5993999999999993"/>
  </r>
  <r>
    <n v="9196"/>
    <x v="4594"/>
    <x v="2"/>
    <x v="953"/>
    <d v="2011-12-06T00:00:00"/>
    <s v="Standard Class"/>
    <x v="171"/>
    <s v="Philip Brown"/>
    <x v="0"/>
    <s v="United States"/>
    <s v="Avondale"/>
    <x v="16"/>
    <n v="85323"/>
    <x v="1"/>
    <s v="TEC-AC-10002550"/>
    <x v="2"/>
    <x v="11"/>
    <s v="Memorex 25GB 6X Branded Blu-Ray Recordable Disc, 30/Pack"/>
    <n v="102.24000000000001"/>
    <n v="4"/>
    <n v="0.2"/>
    <n v="-16.614000000000004"/>
  </r>
  <r>
    <n v="9197"/>
    <x v="4595"/>
    <x v="2"/>
    <x v="1025"/>
    <d v="2011-05-15T00:00:00"/>
    <s v="Standard Class"/>
    <x v="411"/>
    <s v="Greg Matthias"/>
    <x v="0"/>
    <s v="United States"/>
    <s v="San Jose"/>
    <x v="1"/>
    <n v="95123"/>
    <x v="1"/>
    <s v="OFF-PA-10004353"/>
    <x v="1"/>
    <x v="10"/>
    <s v="Southworth 25% Cotton Premium Laser Paper and Envelopes"/>
    <n v="39.96"/>
    <n v="2"/>
    <n v="0"/>
    <n v="19.180800000000001"/>
  </r>
  <r>
    <n v="9198"/>
    <x v="4595"/>
    <x v="2"/>
    <x v="1025"/>
    <d v="2011-05-15T00:00:00"/>
    <s v="Standard Class"/>
    <x v="411"/>
    <s v="Greg Matthias"/>
    <x v="0"/>
    <s v="United States"/>
    <s v="San Jose"/>
    <x v="1"/>
    <n v="95123"/>
    <x v="1"/>
    <s v="TEC-PH-10001817"/>
    <x v="2"/>
    <x v="7"/>
    <s v="Wilson Electronics DB Pro Signal Booster"/>
    <n v="1432.0000000000002"/>
    <n v="5"/>
    <n v="0.2"/>
    <n v="125.30000000000007"/>
  </r>
  <r>
    <n v="9199"/>
    <x v="4595"/>
    <x v="2"/>
    <x v="1025"/>
    <d v="2011-05-15T00:00:00"/>
    <s v="Standard Class"/>
    <x v="411"/>
    <s v="Greg Matthias"/>
    <x v="0"/>
    <s v="United States"/>
    <s v="San Jose"/>
    <x v="1"/>
    <n v="95123"/>
    <x v="1"/>
    <s v="OFF-SU-10004737"/>
    <x v="1"/>
    <x v="14"/>
    <s v="Acme Design Stainless Steel Bent Scissors"/>
    <n v="41.04"/>
    <n v="6"/>
    <n v="0"/>
    <n v="11.0808"/>
  </r>
  <r>
    <n v="9200"/>
    <x v="4595"/>
    <x v="2"/>
    <x v="1025"/>
    <d v="2011-05-15T00:00:00"/>
    <s v="Standard Class"/>
    <x v="411"/>
    <s v="Greg Matthias"/>
    <x v="0"/>
    <s v="United States"/>
    <s v="San Jose"/>
    <x v="1"/>
    <n v="95123"/>
    <x v="1"/>
    <s v="FUR-CH-10002320"/>
    <x v="0"/>
    <x v="1"/>
    <s v="Hon Pagoda Stacking Chairs"/>
    <n v="256.78400000000005"/>
    <n v="1"/>
    <n v="0.2"/>
    <n v="32.097999999999971"/>
  </r>
  <r>
    <n v="9201"/>
    <x v="4596"/>
    <x v="0"/>
    <x v="508"/>
    <d v="2013-10-21T00:00:00"/>
    <s v="First Class"/>
    <x v="749"/>
    <s v="Nick Radford"/>
    <x v="0"/>
    <s v="United States"/>
    <s v="Perth Amboy"/>
    <x v="30"/>
    <n v="8861"/>
    <x v="3"/>
    <s v="FUR-BO-10001337"/>
    <x v="0"/>
    <x v="0"/>
    <s v="O'Sullivan Living Dimensions 2-Shelf Bookcases"/>
    <n v="120.98"/>
    <n v="1"/>
    <n v="0"/>
    <n v="12.097999999999999"/>
  </r>
  <r>
    <n v="9202"/>
    <x v="4596"/>
    <x v="0"/>
    <x v="508"/>
    <d v="2013-10-21T00:00:00"/>
    <s v="First Class"/>
    <x v="749"/>
    <s v="Nick Radford"/>
    <x v="0"/>
    <s v="United States"/>
    <s v="Perth Amboy"/>
    <x v="30"/>
    <n v="8861"/>
    <x v="3"/>
    <s v="OFF-BI-10004584"/>
    <x v="1"/>
    <x v="8"/>
    <s v="GBC ProClick 150 Presentation Binding System"/>
    <n v="315.98"/>
    <n v="1"/>
    <n v="0"/>
    <n v="148.51060000000001"/>
  </r>
  <r>
    <n v="9203"/>
    <x v="4597"/>
    <x v="0"/>
    <x v="859"/>
    <d v="2013-11-04T00:00:00"/>
    <s v="Standard Class"/>
    <x v="553"/>
    <s v="Edward Hooks"/>
    <x v="1"/>
    <s v="United States"/>
    <s v="New York City"/>
    <x v="15"/>
    <n v="10011"/>
    <x v="3"/>
    <s v="OFF-BI-10004817"/>
    <x v="1"/>
    <x v="8"/>
    <s v="GBC Personal VeloBind Strips"/>
    <n v="28.752000000000002"/>
    <n v="3"/>
    <n v="0.2"/>
    <n v="10.0632"/>
  </r>
  <r>
    <n v="9204"/>
    <x v="4597"/>
    <x v="0"/>
    <x v="859"/>
    <d v="2013-11-04T00:00:00"/>
    <s v="Standard Class"/>
    <x v="553"/>
    <s v="Edward Hooks"/>
    <x v="1"/>
    <s v="United States"/>
    <s v="New York City"/>
    <x v="15"/>
    <n v="10011"/>
    <x v="3"/>
    <s v="OFF-AR-10004602"/>
    <x v="1"/>
    <x v="6"/>
    <s v="Boston KS Multi-Size Manual Pencil Sharpener"/>
    <n v="114.94999999999999"/>
    <n v="5"/>
    <n v="0"/>
    <n v="32.186000000000007"/>
  </r>
  <r>
    <n v="9205"/>
    <x v="4598"/>
    <x v="0"/>
    <x v="49"/>
    <d v="2013-12-06T00:00:00"/>
    <s v="Standard Class"/>
    <x v="92"/>
    <s v="Fred Hopkins"/>
    <x v="1"/>
    <s v="United States"/>
    <s v="Los Angeles"/>
    <x v="1"/>
    <n v="90004"/>
    <x v="1"/>
    <s v="OFF-AR-10001149"/>
    <x v="1"/>
    <x v="6"/>
    <s v="Sanford Colorific Colored Pencils, 12/Box"/>
    <n v="23.04"/>
    <n v="8"/>
    <n v="0"/>
    <n v="6.911999999999999"/>
  </r>
  <r>
    <n v="9206"/>
    <x v="4599"/>
    <x v="0"/>
    <x v="438"/>
    <d v="2013-04-22T00:00:00"/>
    <s v="Same Day"/>
    <x v="537"/>
    <s v="Brian Thompson"/>
    <x v="0"/>
    <s v="United States"/>
    <s v="Milford"/>
    <x v="29"/>
    <n v="6460"/>
    <x v="3"/>
    <s v="OFF-AR-10004817"/>
    <x v="1"/>
    <x v="6"/>
    <s v="Colorific Watercolor Pencils"/>
    <n v="15.48"/>
    <n v="3"/>
    <n v="0"/>
    <n v="4.4891999999999985"/>
  </r>
  <r>
    <n v="9207"/>
    <x v="4599"/>
    <x v="0"/>
    <x v="438"/>
    <d v="2013-04-22T00:00:00"/>
    <s v="Same Day"/>
    <x v="537"/>
    <s v="Brian Thompson"/>
    <x v="0"/>
    <s v="United States"/>
    <s v="Milford"/>
    <x v="29"/>
    <n v="6460"/>
    <x v="3"/>
    <s v="OFF-PA-10003797"/>
    <x v="1"/>
    <x v="10"/>
    <s v="Xerox 209"/>
    <n v="51.84"/>
    <n v="8"/>
    <n v="0"/>
    <n v="24.883200000000002"/>
  </r>
  <r>
    <n v="9208"/>
    <x v="4600"/>
    <x v="3"/>
    <x v="646"/>
    <d v="2014-08-08T00:00:00"/>
    <s v="Standard Class"/>
    <x v="455"/>
    <s v="Adrian Barton"/>
    <x v="0"/>
    <s v="United States"/>
    <s v="Bloomington"/>
    <x v="10"/>
    <n v="61701"/>
    <x v="2"/>
    <s v="TEC-AC-10000682"/>
    <x v="2"/>
    <x v="11"/>
    <s v="Kensington K72356US Mouse-in-a-Box USB Desktop Mouse"/>
    <n v="39.816000000000003"/>
    <n v="3"/>
    <n v="0.2"/>
    <n v="7.4654999999999987"/>
  </r>
  <r>
    <n v="9209"/>
    <x v="4601"/>
    <x v="3"/>
    <x v="646"/>
    <d v="2014-08-09T00:00:00"/>
    <s v="Second Class"/>
    <x v="554"/>
    <s v="Scot Coram"/>
    <x v="1"/>
    <s v="United States"/>
    <s v="Seattle"/>
    <x v="4"/>
    <n v="98105"/>
    <x v="1"/>
    <s v="OFF-ST-10003996"/>
    <x v="1"/>
    <x v="4"/>
    <s v="Letter/Legal File Tote with Clear Snap-On Lid, Black Granite"/>
    <n v="16.059999999999999"/>
    <n v="1"/>
    <n v="0"/>
    <n v="4.1755999999999993"/>
  </r>
  <r>
    <n v="9210"/>
    <x v="4602"/>
    <x v="3"/>
    <x v="157"/>
    <d v="2014-12-15T00:00:00"/>
    <s v="Second Class"/>
    <x v="789"/>
    <s v="Roy Skaria"/>
    <x v="2"/>
    <s v="United States"/>
    <s v="Burlington"/>
    <x v="23"/>
    <n v="52601"/>
    <x v="2"/>
    <s v="OFF-EN-10003160"/>
    <x v="1"/>
    <x v="12"/>
    <s v="Pastel Pink Envelopes"/>
    <n v="7.28"/>
    <n v="1"/>
    <n v="0"/>
    <n v="3.4944000000000002"/>
  </r>
  <r>
    <n v="9211"/>
    <x v="4602"/>
    <x v="3"/>
    <x v="157"/>
    <d v="2014-12-15T00:00:00"/>
    <s v="Second Class"/>
    <x v="789"/>
    <s v="Roy Skaria"/>
    <x v="2"/>
    <s v="United States"/>
    <s v="Burlington"/>
    <x v="23"/>
    <n v="52601"/>
    <x v="2"/>
    <s v="OFF-BI-10002012"/>
    <x v="1"/>
    <x v="8"/>
    <s v="Wilson Jones Easy Flow II Sheet Lifters"/>
    <n v="5.4"/>
    <n v="3"/>
    <n v="0"/>
    <n v="2.5920000000000001"/>
  </r>
  <r>
    <n v="9212"/>
    <x v="4603"/>
    <x v="1"/>
    <x v="948"/>
    <d v="2012-03-19T00:00:00"/>
    <s v="Standard Class"/>
    <x v="482"/>
    <s v="Arianne Irving"/>
    <x v="0"/>
    <s v="United States"/>
    <s v="Roseville"/>
    <x v="1"/>
    <n v="95661"/>
    <x v="1"/>
    <s v="OFF-PA-10002105"/>
    <x v="1"/>
    <x v="10"/>
    <s v="Xerox 223"/>
    <n v="19.440000000000001"/>
    <n v="3"/>
    <n v="0"/>
    <n v="9.3312000000000008"/>
  </r>
  <r>
    <n v="9213"/>
    <x v="4604"/>
    <x v="2"/>
    <x v="589"/>
    <d v="2011-12-15T00:00:00"/>
    <s v="Standard Class"/>
    <x v="249"/>
    <s v="Denny Joy"/>
    <x v="1"/>
    <s v="United States"/>
    <s v="San Francisco"/>
    <x v="1"/>
    <n v="94110"/>
    <x v="1"/>
    <s v="FUR-FU-10000397"/>
    <x v="0"/>
    <x v="5"/>
    <s v="Luxo Economy Swing Arm Lamp"/>
    <n v="39.880000000000003"/>
    <n v="2"/>
    <n v="0"/>
    <n v="11.166400000000003"/>
  </r>
  <r>
    <n v="9214"/>
    <x v="4604"/>
    <x v="2"/>
    <x v="589"/>
    <d v="2011-12-15T00:00:00"/>
    <s v="Standard Class"/>
    <x v="249"/>
    <s v="Denny Joy"/>
    <x v="1"/>
    <s v="United States"/>
    <s v="San Francisco"/>
    <x v="1"/>
    <n v="94110"/>
    <x v="1"/>
    <s v="FUR-FU-10000758"/>
    <x v="0"/>
    <x v="5"/>
    <s v="DAX Natural Wood-Tone Poster Frame"/>
    <n v="79.44"/>
    <n v="3"/>
    <n v="0"/>
    <n v="28.598399999999994"/>
  </r>
  <r>
    <n v="9215"/>
    <x v="4605"/>
    <x v="3"/>
    <x v="1033"/>
    <d v="2014-10-03T00:00:00"/>
    <s v="First Class"/>
    <x v="541"/>
    <s v="Barbara Fisher"/>
    <x v="1"/>
    <s v="United States"/>
    <s v="Philadelphia"/>
    <x v="9"/>
    <n v="19120"/>
    <x v="3"/>
    <s v="OFF-LA-10004677"/>
    <x v="1"/>
    <x v="2"/>
    <s v="Self-Adhesive Address Labels for Typewriters with Dispenser Box"/>
    <n v="20.664000000000001"/>
    <n v="7"/>
    <n v="0.2"/>
    <n v="6.9741"/>
  </r>
  <r>
    <n v="9216"/>
    <x v="4606"/>
    <x v="0"/>
    <x v="831"/>
    <d v="2013-11-27T00:00:00"/>
    <s v="Standard Class"/>
    <x v="260"/>
    <s v="Tiffany House"/>
    <x v="1"/>
    <s v="United States"/>
    <s v="Los Angeles"/>
    <x v="1"/>
    <n v="90049"/>
    <x v="1"/>
    <s v="OFF-PA-10004451"/>
    <x v="1"/>
    <x v="10"/>
    <s v="Xerox 222"/>
    <n v="32.400000000000006"/>
    <n v="5"/>
    <n v="0"/>
    <n v="15.552000000000001"/>
  </r>
  <r>
    <n v="9217"/>
    <x v="4607"/>
    <x v="3"/>
    <x v="221"/>
    <d v="2014-12-01T00:00:00"/>
    <s v="Standard Class"/>
    <x v="684"/>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x v="585"/>
    <s v="Arthur Wiediger"/>
    <x v="2"/>
    <s v="United States"/>
    <s v="Minneapolis"/>
    <x v="11"/>
    <n v="55407"/>
    <x v="2"/>
    <s v="OFF-EN-10004459"/>
    <x v="1"/>
    <x v="12"/>
    <s v="Security-Tint Envelopes"/>
    <n v="15.28"/>
    <n v="2"/>
    <n v="0"/>
    <n v="7.4871999999999996"/>
  </r>
  <r>
    <n v="9219"/>
    <x v="4609"/>
    <x v="1"/>
    <x v="748"/>
    <d v="2012-08-20T00:00:00"/>
    <s v="Standard Class"/>
    <x v="527"/>
    <s v="Joni Wasserman"/>
    <x v="0"/>
    <s v="United States"/>
    <s v="Philadelphia"/>
    <x v="9"/>
    <n v="19120"/>
    <x v="3"/>
    <s v="OFF-ST-10002352"/>
    <x v="1"/>
    <x v="4"/>
    <s v="Iris Project Case"/>
    <n v="44.688000000000002"/>
    <n v="7"/>
    <n v="0.2"/>
    <n v="3.3515999999999977"/>
  </r>
  <r>
    <n v="9220"/>
    <x v="4609"/>
    <x v="1"/>
    <x v="748"/>
    <d v="2012-08-20T00:00:00"/>
    <s v="Standard Class"/>
    <x v="527"/>
    <s v="Joni Wasserman"/>
    <x v="0"/>
    <s v="United States"/>
    <s v="Philadelphia"/>
    <x v="9"/>
    <n v="19120"/>
    <x v="3"/>
    <s v="FUR-BO-10000780"/>
    <x v="0"/>
    <x v="0"/>
    <s v="O'Sullivan Plantations 2-Door Library in Landvery Oak"/>
    <n v="301.46999999999997"/>
    <n v="3"/>
    <n v="0.5"/>
    <n v="-204.99959999999996"/>
  </r>
  <r>
    <n v="9221"/>
    <x v="4610"/>
    <x v="3"/>
    <x v="119"/>
    <d v="2014-10-15T00:00:00"/>
    <s v="First Class"/>
    <x v="659"/>
    <s v="Michelle Huthwaite"/>
    <x v="0"/>
    <s v="United States"/>
    <s v="Lafayette"/>
    <x v="28"/>
    <n v="70506"/>
    <x v="0"/>
    <s v="OFF-LA-10000248"/>
    <x v="1"/>
    <x v="2"/>
    <s v="Avery 52"/>
    <n v="11.07"/>
    <n v="3"/>
    <n v="0"/>
    <n v="5.2028999999999996"/>
  </r>
  <r>
    <n v="9222"/>
    <x v="4610"/>
    <x v="3"/>
    <x v="119"/>
    <d v="2014-10-15T00:00:00"/>
    <s v="First Class"/>
    <x v="659"/>
    <s v="Michelle Huthwaite"/>
    <x v="0"/>
    <s v="United States"/>
    <s v="Lafayette"/>
    <x v="28"/>
    <n v="70506"/>
    <x v="0"/>
    <s v="FUR-TA-10003473"/>
    <x v="0"/>
    <x v="3"/>
    <s v="Bretford Rectangular Conference Table Tops"/>
    <n v="1504.52"/>
    <n v="4"/>
    <n v="0"/>
    <n v="346.03960000000006"/>
  </r>
  <r>
    <n v="9223"/>
    <x v="4610"/>
    <x v="3"/>
    <x v="119"/>
    <d v="2014-10-15T00:00:00"/>
    <s v="First Class"/>
    <x v="659"/>
    <s v="Michelle Huthwaite"/>
    <x v="0"/>
    <s v="United States"/>
    <s v="Lafayette"/>
    <x v="28"/>
    <n v="70506"/>
    <x v="0"/>
    <s v="OFF-PA-10004355"/>
    <x v="1"/>
    <x v="10"/>
    <s v="Xerox 231"/>
    <n v="25.92"/>
    <n v="4"/>
    <n v="0"/>
    <n v="12.441600000000001"/>
  </r>
  <r>
    <n v="9224"/>
    <x v="4611"/>
    <x v="3"/>
    <x v="259"/>
    <d v="2014-11-05T00:00:00"/>
    <s v="Same Day"/>
    <x v="86"/>
    <s v="Frank Merwin"/>
    <x v="2"/>
    <s v="United States"/>
    <s v="Bryan"/>
    <x v="5"/>
    <n v="77803"/>
    <x v="2"/>
    <s v="OFF-BI-10001308"/>
    <x v="1"/>
    <x v="8"/>
    <s v="GBC Standard Plastic Binding Systems' Combs"/>
    <n v="7.5359999999999987"/>
    <n v="6"/>
    <n v="0.8"/>
    <n v="-13.188000000000009"/>
  </r>
  <r>
    <n v="9225"/>
    <x v="4611"/>
    <x v="3"/>
    <x v="259"/>
    <d v="2014-11-05T00:00:00"/>
    <s v="Same Day"/>
    <x v="86"/>
    <s v="Frank Merwin"/>
    <x v="2"/>
    <s v="United States"/>
    <s v="Bryan"/>
    <x v="5"/>
    <n v="77803"/>
    <x v="2"/>
    <s v="OFF-BI-10003094"/>
    <x v="1"/>
    <x v="8"/>
    <s v="Self-Adhesive Ring Binder Labels"/>
    <n v="1.4079999999999997"/>
    <n v="2"/>
    <n v="0.8"/>
    <n v="-2.3232000000000008"/>
  </r>
  <r>
    <n v="9226"/>
    <x v="4611"/>
    <x v="3"/>
    <x v="259"/>
    <d v="2014-11-05T00:00:00"/>
    <s v="Same Day"/>
    <x v="86"/>
    <s v="Frank Merwin"/>
    <x v="2"/>
    <s v="United States"/>
    <s v="Bryan"/>
    <x v="5"/>
    <n v="77803"/>
    <x v="2"/>
    <s v="OFF-BI-10004040"/>
    <x v="1"/>
    <x v="8"/>
    <s v="Wilson Jones Impact Binders"/>
    <n v="4.1439999999999992"/>
    <n v="4"/>
    <n v="0.8"/>
    <n v="-6.4232000000000014"/>
  </r>
  <r>
    <n v="9227"/>
    <x v="4611"/>
    <x v="3"/>
    <x v="259"/>
    <d v="2014-11-05T00:00:00"/>
    <s v="Same Day"/>
    <x v="86"/>
    <s v="Frank Merwin"/>
    <x v="2"/>
    <s v="United States"/>
    <s v="Bryan"/>
    <x v="5"/>
    <n v="77803"/>
    <x v="2"/>
    <s v="OFF-ST-10002485"/>
    <x v="1"/>
    <x v="4"/>
    <s v="Rogers Deluxe File Chest"/>
    <n v="52.751999999999995"/>
    <n v="3"/>
    <n v="0.2"/>
    <n v="-12.528600000000001"/>
  </r>
  <r>
    <n v="9228"/>
    <x v="4612"/>
    <x v="3"/>
    <x v="498"/>
    <d v="2014-03-25T00:00:00"/>
    <s v="Standard Class"/>
    <x v="433"/>
    <s v="George Zrebassa"/>
    <x v="1"/>
    <s v="United States"/>
    <s v="Los Angeles"/>
    <x v="1"/>
    <n v="90008"/>
    <x v="1"/>
    <s v="OFF-AP-10001205"/>
    <x v="1"/>
    <x v="9"/>
    <s v="Belkin 5 Outlet SurgeMaster Power Centers"/>
    <n v="381.35999999999996"/>
    <n v="7"/>
    <n v="0"/>
    <n v="106.78080000000003"/>
  </r>
  <r>
    <n v="9229"/>
    <x v="4613"/>
    <x v="2"/>
    <x v="935"/>
    <d v="2011-11-03T00:00:00"/>
    <s v="Same Day"/>
    <x v="426"/>
    <s v="Tracy Collins"/>
    <x v="2"/>
    <s v="United States"/>
    <s v="Los Angeles"/>
    <x v="1"/>
    <n v="90049"/>
    <x v="1"/>
    <s v="OFF-AR-10001868"/>
    <x v="1"/>
    <x v="6"/>
    <s v="Prang Dustless Chalk Sticks"/>
    <n v="6.72"/>
    <n v="4"/>
    <n v="0"/>
    <n v="3.36"/>
  </r>
  <r>
    <n v="9230"/>
    <x v="4614"/>
    <x v="3"/>
    <x v="283"/>
    <d v="2014-07-27T00:00:00"/>
    <s v="First Class"/>
    <x v="14"/>
    <s v="Tracy Blumstein"/>
    <x v="0"/>
    <s v="United States"/>
    <s v="Los Angeles"/>
    <x v="1"/>
    <n v="90045"/>
    <x v="1"/>
    <s v="OFF-BI-10003429"/>
    <x v="1"/>
    <x v="8"/>
    <s v="Cardinal HOLDit! Binder Insert Strips,Extra Strips"/>
    <n v="15.192"/>
    <n v="3"/>
    <n v="0.2"/>
    <n v="5.5070999999999994"/>
  </r>
  <r>
    <n v="9231"/>
    <x v="4614"/>
    <x v="3"/>
    <x v="283"/>
    <d v="2014-07-27T00:00:00"/>
    <s v="First Class"/>
    <x v="14"/>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x v="261"/>
    <s v="Resi Pölking"/>
    <x v="0"/>
    <s v="United States"/>
    <s v="Phoenix"/>
    <x v="16"/>
    <n v="85023"/>
    <x v="1"/>
    <s v="OFF-BI-10003650"/>
    <x v="1"/>
    <x v="8"/>
    <s v="GBC DocuBind 300 Electric Binding Machine"/>
    <n v="946.76400000000024"/>
    <n v="6"/>
    <n v="0.7"/>
    <n v="-694.29359999999997"/>
  </r>
  <r>
    <n v="9233"/>
    <x v="4616"/>
    <x v="0"/>
    <x v="476"/>
    <d v="2013-09-07T00:00:00"/>
    <s v="Standard Class"/>
    <x v="235"/>
    <s v="Lena Radford"/>
    <x v="0"/>
    <s v="United States"/>
    <s v="Los Angeles"/>
    <x v="1"/>
    <n v="90036"/>
    <x v="1"/>
    <s v="FUR-FU-10001889"/>
    <x v="0"/>
    <x v="5"/>
    <s v="Ultra Door Pull Handle"/>
    <n v="94.679999999999993"/>
    <n v="9"/>
    <n v="0"/>
    <n v="31.244399999999995"/>
  </r>
  <r>
    <n v="9234"/>
    <x v="4616"/>
    <x v="0"/>
    <x v="476"/>
    <d v="2013-09-07T00:00:00"/>
    <s v="Standard Class"/>
    <x v="235"/>
    <s v="Lena Radford"/>
    <x v="0"/>
    <s v="United States"/>
    <s v="Los Angeles"/>
    <x v="1"/>
    <n v="90036"/>
    <x v="1"/>
    <s v="OFF-ST-10000321"/>
    <x v="1"/>
    <x v="4"/>
    <s v="Akro Stacking Bins"/>
    <n v="23.669999999999998"/>
    <n v="3"/>
    <n v="0"/>
    <n v="0.94679999999999698"/>
  </r>
  <r>
    <n v="9235"/>
    <x v="4616"/>
    <x v="0"/>
    <x v="476"/>
    <d v="2013-09-07T00:00:00"/>
    <s v="Standard Class"/>
    <x v="235"/>
    <s v="Lena Radford"/>
    <x v="0"/>
    <s v="United States"/>
    <s v="Los Angeles"/>
    <x v="1"/>
    <n v="90036"/>
    <x v="1"/>
    <s v="TEC-PH-10001530"/>
    <x v="2"/>
    <x v="7"/>
    <s v="Cisco Unified IP Phone 7945G VoIP phone"/>
    <n v="1091.1680000000001"/>
    <n v="4"/>
    <n v="0.2"/>
    <n v="68.197999999999979"/>
  </r>
  <r>
    <n v="9236"/>
    <x v="4616"/>
    <x v="0"/>
    <x v="476"/>
    <d v="2013-09-07T00:00:00"/>
    <s v="Standard Class"/>
    <x v="235"/>
    <s v="Lena Radford"/>
    <x v="0"/>
    <s v="United States"/>
    <s v="Los Angeles"/>
    <x v="1"/>
    <n v="90036"/>
    <x v="1"/>
    <s v="OFF-AR-10004752"/>
    <x v="1"/>
    <x v="6"/>
    <s v="Blackstonian Pencils"/>
    <n v="18.689999999999998"/>
    <n v="7"/>
    <n v="0"/>
    <n v="5.2332000000000001"/>
  </r>
  <r>
    <n v="9237"/>
    <x v="4616"/>
    <x v="0"/>
    <x v="476"/>
    <d v="2013-09-07T00:00:00"/>
    <s v="Standard Class"/>
    <x v="235"/>
    <s v="Lena Radford"/>
    <x v="0"/>
    <s v="United States"/>
    <s v="Los Angeles"/>
    <x v="1"/>
    <n v="90036"/>
    <x v="1"/>
    <s v="FUR-TA-10001539"/>
    <x v="0"/>
    <x v="3"/>
    <s v="Chromcraft Rectangular Conference Tables"/>
    <n v="568.72800000000007"/>
    <n v="3"/>
    <n v="0.2"/>
    <n v="28.436399999999935"/>
  </r>
  <r>
    <n v="9238"/>
    <x v="4616"/>
    <x v="0"/>
    <x v="476"/>
    <d v="2013-09-07T00:00:00"/>
    <s v="Standard Class"/>
    <x v="235"/>
    <s v="Lena Radford"/>
    <x v="0"/>
    <s v="United States"/>
    <s v="Los Angeles"/>
    <x v="1"/>
    <n v="90036"/>
    <x v="1"/>
    <s v="OFF-BI-10001553"/>
    <x v="1"/>
    <x v="8"/>
    <s v="SpineVue Locking Slant-D Ring Binders by Cardinal"/>
    <n v="7.3120000000000012"/>
    <n v="1"/>
    <n v="0.2"/>
    <n v="2.5591999999999997"/>
  </r>
  <r>
    <n v="9239"/>
    <x v="4617"/>
    <x v="3"/>
    <x v="512"/>
    <d v="2014-02-15T00:00:00"/>
    <s v="First Class"/>
    <x v="57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x v="240"/>
    <s v="Nona Balk"/>
    <x v="1"/>
    <s v="United States"/>
    <s v="Tallahassee"/>
    <x v="2"/>
    <n v="32303"/>
    <x v="0"/>
    <s v="OFF-PA-10001685"/>
    <x v="1"/>
    <x v="10"/>
    <s v="Staples"/>
    <n v="56.783999999999999"/>
    <n v="7"/>
    <n v="0.2"/>
    <n v="20.584200000000003"/>
  </r>
  <r>
    <n v="9241"/>
    <x v="4618"/>
    <x v="3"/>
    <x v="855"/>
    <d v="2014-11-03T00:00:00"/>
    <s v="Standard Class"/>
    <x v="240"/>
    <s v="Nona Balk"/>
    <x v="1"/>
    <s v="United States"/>
    <s v="Tallahassee"/>
    <x v="2"/>
    <n v="32303"/>
    <x v="0"/>
    <s v="OFF-BI-10001097"/>
    <x v="1"/>
    <x v="8"/>
    <s v="Avery Hole Reinforcements"/>
    <n v="5.6070000000000011"/>
    <n v="3"/>
    <n v="0.7"/>
    <n v="-3.9248999999999974"/>
  </r>
  <r>
    <n v="9242"/>
    <x v="4618"/>
    <x v="3"/>
    <x v="855"/>
    <d v="2014-11-03T00:00:00"/>
    <s v="Standard Class"/>
    <x v="240"/>
    <s v="Nona Balk"/>
    <x v="1"/>
    <s v="United States"/>
    <s v="Tallahassee"/>
    <x v="2"/>
    <n v="32303"/>
    <x v="0"/>
    <s v="OFF-AR-10001662"/>
    <x v="1"/>
    <x v="6"/>
    <s v="Rogers Handheld Barrel Pencil Sharpener"/>
    <n v="6.5760000000000005"/>
    <n v="3"/>
    <n v="0.2"/>
    <n v="0.57540000000000058"/>
  </r>
  <r>
    <n v="9243"/>
    <x v="4619"/>
    <x v="2"/>
    <x v="868"/>
    <d v="2011-07-14T00:00:00"/>
    <s v="Standard Class"/>
    <x v="284"/>
    <s v="Darrin Sayre"/>
    <x v="2"/>
    <s v="United States"/>
    <s v="San Francisco"/>
    <x v="1"/>
    <n v="94122"/>
    <x v="1"/>
    <s v="OFF-BI-10002609"/>
    <x v="1"/>
    <x v="8"/>
    <s v="Avery Hidden Tab Dividers for Binding Systems"/>
    <n v="14.303999999999998"/>
    <n v="6"/>
    <n v="0.2"/>
    <n v="4.6487999999999987"/>
  </r>
  <r>
    <n v="9244"/>
    <x v="4619"/>
    <x v="2"/>
    <x v="868"/>
    <d v="2011-07-14T00:00:00"/>
    <s v="Standard Class"/>
    <x v="284"/>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x v="284"/>
    <s v="Darrin Sayre"/>
    <x v="2"/>
    <s v="United States"/>
    <s v="San Francisco"/>
    <x v="1"/>
    <n v="94122"/>
    <x v="1"/>
    <s v="OFF-AR-10003251"/>
    <x v="1"/>
    <x v="6"/>
    <s v="Prang Drawing Pencil Set"/>
    <n v="5.56"/>
    <n v="2"/>
    <n v="0"/>
    <n v="2.2239999999999998"/>
  </r>
  <r>
    <n v="9246"/>
    <x v="4619"/>
    <x v="2"/>
    <x v="868"/>
    <d v="2011-07-14T00:00:00"/>
    <s v="Standard Class"/>
    <x v="284"/>
    <s v="Darrin Sayre"/>
    <x v="2"/>
    <s v="United States"/>
    <s v="San Francisco"/>
    <x v="1"/>
    <n v="94122"/>
    <x v="1"/>
    <s v="OFF-PA-10002365"/>
    <x v="1"/>
    <x v="10"/>
    <s v="Xerox 1967"/>
    <n v="32.400000000000006"/>
    <n v="5"/>
    <n v="0"/>
    <n v="15.552000000000001"/>
  </r>
  <r>
    <n v="9247"/>
    <x v="4620"/>
    <x v="3"/>
    <x v="1053"/>
    <d v="2014-05-27T00:00:00"/>
    <s v="Standard Class"/>
    <x v="665"/>
    <s v="Vicky Freymann"/>
    <x v="2"/>
    <s v="United States"/>
    <s v="San Francisco"/>
    <x v="1"/>
    <n v="94109"/>
    <x v="1"/>
    <s v="OFF-AR-10003651"/>
    <x v="1"/>
    <x v="6"/>
    <s v="Newell 350"/>
    <n v="9.84"/>
    <n v="3"/>
    <n v="0"/>
    <n v="2.8535999999999988"/>
  </r>
  <r>
    <n v="9248"/>
    <x v="4620"/>
    <x v="3"/>
    <x v="1053"/>
    <d v="2014-05-27T00:00:00"/>
    <s v="Standard Class"/>
    <x v="665"/>
    <s v="Vicky Freymann"/>
    <x v="2"/>
    <s v="United States"/>
    <s v="San Francisco"/>
    <x v="1"/>
    <n v="94109"/>
    <x v="1"/>
    <s v="OFF-AR-10003732"/>
    <x v="1"/>
    <x v="6"/>
    <s v="Newell 333"/>
    <n v="2.78"/>
    <n v="1"/>
    <n v="0"/>
    <n v="0.72279999999999989"/>
  </r>
  <r>
    <n v="9249"/>
    <x v="4621"/>
    <x v="0"/>
    <x v="338"/>
    <d v="2013-11-15T00:00:00"/>
    <s v="Standard Class"/>
    <x v="349"/>
    <s v="Scott Williamson"/>
    <x v="0"/>
    <s v="United States"/>
    <s v="New York City"/>
    <x v="15"/>
    <n v="10009"/>
    <x v="3"/>
    <s v="OFF-BI-10002557"/>
    <x v="1"/>
    <x v="8"/>
    <s v="Presstex Flexible Ring Binders"/>
    <n v="3.64"/>
    <n v="1"/>
    <n v="0.2"/>
    <n v="1.3649999999999998"/>
  </r>
  <r>
    <n v="9250"/>
    <x v="4621"/>
    <x v="0"/>
    <x v="338"/>
    <d v="2013-11-15T00:00:00"/>
    <s v="Standard Class"/>
    <x v="349"/>
    <s v="Scott Williamson"/>
    <x v="0"/>
    <s v="United States"/>
    <s v="New York City"/>
    <x v="15"/>
    <n v="10009"/>
    <x v="3"/>
    <s v="TEC-PH-10003691"/>
    <x v="2"/>
    <x v="7"/>
    <s v="BlackBerry Q10"/>
    <n v="881.93"/>
    <n v="7"/>
    <n v="0"/>
    <n v="220.48250000000002"/>
  </r>
  <r>
    <n v="9251"/>
    <x v="4622"/>
    <x v="0"/>
    <x v="499"/>
    <d v="2013-12-07T00:00:00"/>
    <s v="Standard Class"/>
    <x v="463"/>
    <s v="Pauline Webber"/>
    <x v="1"/>
    <s v="United States"/>
    <s v="Marion"/>
    <x v="23"/>
    <n v="52302"/>
    <x v="2"/>
    <s v="OFF-BI-10001107"/>
    <x v="1"/>
    <x v="8"/>
    <s v="GBC White Gloss Covers, Plain Front"/>
    <n v="115.84"/>
    <n v="8"/>
    <n v="0"/>
    <n v="54.444800000000001"/>
  </r>
  <r>
    <n v="9252"/>
    <x v="4623"/>
    <x v="3"/>
    <x v="580"/>
    <d v="2014-03-09T00:00:00"/>
    <s v="Standard Class"/>
    <x v="629"/>
    <s v="Ken Dana"/>
    <x v="1"/>
    <s v="United States"/>
    <s v="Los Angeles"/>
    <x v="1"/>
    <n v="90008"/>
    <x v="1"/>
    <s v="OFF-BI-10004224"/>
    <x v="1"/>
    <x v="8"/>
    <s v="Catalog Binders with Expanding Posts"/>
    <n v="107.64800000000001"/>
    <n v="2"/>
    <n v="0.2"/>
    <n v="33.639999999999986"/>
  </r>
  <r>
    <n v="9253"/>
    <x v="4624"/>
    <x v="3"/>
    <x v="397"/>
    <d v="2014-09-26T00:00:00"/>
    <s v="Second Class"/>
    <x v="770"/>
    <s v="Doug O'Connell"/>
    <x v="0"/>
    <s v="United States"/>
    <s v="Pine Bluff"/>
    <x v="36"/>
    <n v="71603"/>
    <x v="0"/>
    <s v="TEC-AC-10001114"/>
    <x v="2"/>
    <x v="11"/>
    <s v="Microsoft Wireless Mobile Mouse 4000"/>
    <n v="199.95000000000002"/>
    <n v="5"/>
    <n v="0"/>
    <n v="63.983999999999988"/>
  </r>
  <r>
    <n v="9254"/>
    <x v="4624"/>
    <x v="3"/>
    <x v="397"/>
    <d v="2014-09-26T00:00:00"/>
    <s v="Second Class"/>
    <x v="770"/>
    <s v="Doug O'Connell"/>
    <x v="0"/>
    <s v="United States"/>
    <s v="Pine Bluff"/>
    <x v="36"/>
    <n v="71603"/>
    <x v="0"/>
    <s v="OFF-PA-10002005"/>
    <x v="1"/>
    <x v="10"/>
    <s v="Xerox 225"/>
    <n v="12.96"/>
    <n v="2"/>
    <n v="0"/>
    <n v="6.2208000000000006"/>
  </r>
  <r>
    <n v="9255"/>
    <x v="4625"/>
    <x v="2"/>
    <x v="1058"/>
    <d v="2011-02-16T00:00:00"/>
    <s v="Second Class"/>
    <x v="315"/>
    <s v="Guy Armstrong"/>
    <x v="0"/>
    <s v="United States"/>
    <s v="Columbia"/>
    <x v="25"/>
    <n v="65203"/>
    <x v="2"/>
    <s v="FUR-CH-10001146"/>
    <x v="0"/>
    <x v="1"/>
    <s v="Global Value Mid-Back Manager's Chair, Gray"/>
    <n v="60.89"/>
    <n v="1"/>
    <n v="0"/>
    <n v="15.222499999999997"/>
  </r>
  <r>
    <n v="9256"/>
    <x v="4625"/>
    <x v="2"/>
    <x v="1058"/>
    <d v="2011-02-16T00:00:00"/>
    <s v="Second Class"/>
    <x v="315"/>
    <s v="Guy Armstrong"/>
    <x v="0"/>
    <s v="United States"/>
    <s v="Columbia"/>
    <x v="25"/>
    <n v="65203"/>
    <x v="2"/>
    <s v="OFF-LA-10004853"/>
    <x v="1"/>
    <x v="2"/>
    <s v="Avery 483"/>
    <n v="14.940000000000001"/>
    <n v="3"/>
    <n v="0"/>
    <n v="6.8723999999999998"/>
  </r>
  <r>
    <n v="9257"/>
    <x v="4625"/>
    <x v="2"/>
    <x v="1058"/>
    <d v="2011-02-16T00:00:00"/>
    <s v="Second Class"/>
    <x v="315"/>
    <s v="Guy Armstrong"/>
    <x v="0"/>
    <s v="United States"/>
    <s v="Columbia"/>
    <x v="25"/>
    <n v="65203"/>
    <x v="2"/>
    <s v="OFF-BI-10004728"/>
    <x v="1"/>
    <x v="8"/>
    <s v="Wilson Jones Turn Tabs Binder Tool for Ring Binders"/>
    <n v="9.64"/>
    <n v="2"/>
    <n v="0"/>
    <n v="4.4344000000000001"/>
  </r>
  <r>
    <n v="9258"/>
    <x v="4625"/>
    <x v="2"/>
    <x v="1058"/>
    <d v="2011-02-16T00:00:00"/>
    <s v="Second Class"/>
    <x v="31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x v="315"/>
    <s v="Guy Armstrong"/>
    <x v="0"/>
    <s v="United States"/>
    <s v="Columbia"/>
    <x v="25"/>
    <n v="65203"/>
    <x v="2"/>
    <s v="OFF-BI-10004654"/>
    <x v="1"/>
    <x v="8"/>
    <s v="VariCap6 Expandable Binder"/>
    <n v="51.900000000000006"/>
    <n v="3"/>
    <n v="0"/>
    <n v="24.393000000000001"/>
  </r>
  <r>
    <n v="9260"/>
    <x v="4625"/>
    <x v="2"/>
    <x v="1058"/>
    <d v="2011-02-16T00:00:00"/>
    <s v="Second Class"/>
    <x v="315"/>
    <s v="Guy Armstrong"/>
    <x v="0"/>
    <s v="United States"/>
    <s v="Columbia"/>
    <x v="25"/>
    <n v="65203"/>
    <x v="2"/>
    <s v="OFF-ST-10002583"/>
    <x v="1"/>
    <x v="4"/>
    <s v="Fellowes Neat Ideas Storage Cubes"/>
    <n v="64.959999999999994"/>
    <n v="2"/>
    <n v="0"/>
    <n v="2.598399999999998"/>
  </r>
  <r>
    <n v="9261"/>
    <x v="4626"/>
    <x v="3"/>
    <x v="343"/>
    <d v="2014-11-15T00:00:00"/>
    <s v="Second Class"/>
    <x v="145"/>
    <s v="Jeremy Lonsdale"/>
    <x v="0"/>
    <s v="United States"/>
    <s v="Aberdeen"/>
    <x v="44"/>
    <n v="57401"/>
    <x v="2"/>
    <s v="OFF-SU-10004661"/>
    <x v="1"/>
    <x v="14"/>
    <s v="Acme Titanium Bonded Scissors"/>
    <n v="25.5"/>
    <n v="3"/>
    <n v="0"/>
    <n v="6.63"/>
  </r>
  <r>
    <n v="9262"/>
    <x v="4627"/>
    <x v="3"/>
    <x v="264"/>
    <d v="2014-09-03T00:00:00"/>
    <s v="Same Day"/>
    <x v="711"/>
    <s v="Stephanie Ulpright"/>
    <x v="2"/>
    <s v="United States"/>
    <s v="Seattle"/>
    <x v="4"/>
    <n v="98103"/>
    <x v="1"/>
    <s v="FUR-CH-10003061"/>
    <x v="0"/>
    <x v="1"/>
    <s v="Global Leather Task Chair, Black"/>
    <n v="215.976"/>
    <n v="3"/>
    <n v="0.2"/>
    <n v="-2.6997000000000355"/>
  </r>
  <r>
    <n v="9263"/>
    <x v="4628"/>
    <x v="1"/>
    <x v="330"/>
    <d v="2012-10-13T00:00:00"/>
    <s v="Standard Class"/>
    <x v="248"/>
    <s v="Fred McMath"/>
    <x v="0"/>
    <s v="United States"/>
    <s v="Detroit"/>
    <x v="12"/>
    <n v="48227"/>
    <x v="2"/>
    <s v="FUR-CH-10000513"/>
    <x v="0"/>
    <x v="1"/>
    <s v="High-Back Leather Manager's Chair"/>
    <n v="389.97"/>
    <n v="3"/>
    <n v="0"/>
    <n v="35.097300000000004"/>
  </r>
  <r>
    <n v="9264"/>
    <x v="4628"/>
    <x v="1"/>
    <x v="330"/>
    <d v="2012-10-13T00:00:00"/>
    <s v="Standard Class"/>
    <x v="248"/>
    <s v="Fred McMath"/>
    <x v="0"/>
    <s v="United States"/>
    <s v="Detroit"/>
    <x v="12"/>
    <n v="48227"/>
    <x v="2"/>
    <s v="OFF-AP-10002191"/>
    <x v="1"/>
    <x v="9"/>
    <s v="Belkin 8 Outlet SurgeMaster II Gold Surge Protector"/>
    <n v="269.90999999999997"/>
    <n v="5"/>
    <n v="0.1"/>
    <n v="53.982000000000006"/>
  </r>
  <r>
    <n v="9265"/>
    <x v="4629"/>
    <x v="3"/>
    <x v="221"/>
    <d v="2014-12-02T00:00:00"/>
    <s v="Standard Class"/>
    <x v="199"/>
    <s v="Maribeth Yedwab"/>
    <x v="1"/>
    <s v="United States"/>
    <s v="Memphis"/>
    <x v="18"/>
    <n v="38109"/>
    <x v="0"/>
    <s v="OFF-BI-10000216"/>
    <x v="1"/>
    <x v="8"/>
    <s v="Mead 1st Gear 2&quot; Zipper Binder, Asst. Colors"/>
    <n v="11.673000000000002"/>
    <n v="3"/>
    <n v="0.7"/>
    <n v="-7.782"/>
  </r>
  <r>
    <n v="9266"/>
    <x v="4629"/>
    <x v="3"/>
    <x v="221"/>
    <d v="2014-12-02T00:00:00"/>
    <s v="Standard Class"/>
    <x v="199"/>
    <s v="Maribeth Yedwab"/>
    <x v="1"/>
    <s v="United States"/>
    <s v="Memphis"/>
    <x v="18"/>
    <n v="38109"/>
    <x v="0"/>
    <s v="OFF-EN-10003448"/>
    <x v="1"/>
    <x v="12"/>
    <s v="Peel &amp; Seel Recycled Catalog Envelopes, Brown"/>
    <n v="64.848000000000013"/>
    <n v="7"/>
    <n v="0.2"/>
    <n v="24.317999999999998"/>
  </r>
  <r>
    <n v="9267"/>
    <x v="4630"/>
    <x v="2"/>
    <x v="1215"/>
    <d v="2011-02-10T00:00:00"/>
    <s v="First Class"/>
    <x v="134"/>
    <s v="Nathan Mautz"/>
    <x v="2"/>
    <s v="United States"/>
    <s v="North Las Vegas"/>
    <x v="33"/>
    <n v="89031"/>
    <x v="1"/>
    <s v="FUR-FU-10002111"/>
    <x v="0"/>
    <x v="5"/>
    <s v="Master Caster Door Stop, Large Brown"/>
    <n v="14.56"/>
    <n v="2"/>
    <n v="0"/>
    <n v="5.5327999999999999"/>
  </r>
  <r>
    <n v="9268"/>
    <x v="4631"/>
    <x v="1"/>
    <x v="12"/>
    <d v="2012-09-25T00:00:00"/>
    <s v="Same Day"/>
    <x v="229"/>
    <s v="Carlos Soltero"/>
    <x v="0"/>
    <s v="United States"/>
    <s v="Freeport"/>
    <x v="15"/>
    <n v="11520"/>
    <x v="3"/>
    <s v="FUR-CH-10001545"/>
    <x v="0"/>
    <x v="1"/>
    <s v="Hon Comfortask Task/Swivel Chairs"/>
    <n v="102.58200000000001"/>
    <n v="1"/>
    <n v="0.1"/>
    <n v="6.8388000000000009"/>
  </r>
  <r>
    <n v="9269"/>
    <x v="4631"/>
    <x v="1"/>
    <x v="12"/>
    <d v="2012-09-25T00:00:00"/>
    <s v="Same Day"/>
    <x v="229"/>
    <s v="Carlos Soltero"/>
    <x v="0"/>
    <s v="United States"/>
    <s v="Freeport"/>
    <x v="15"/>
    <n v="11520"/>
    <x v="3"/>
    <s v="OFF-PA-10002947"/>
    <x v="1"/>
    <x v="10"/>
    <s v="Xerox 1923"/>
    <n v="20.04"/>
    <n v="3"/>
    <n v="0"/>
    <n v="9.6191999999999993"/>
  </r>
  <r>
    <n v="9270"/>
    <x v="4632"/>
    <x v="3"/>
    <x v="170"/>
    <d v="2014-08-29T00:00:00"/>
    <s v="Standard Class"/>
    <x v="7"/>
    <s v="Pete Kriz"/>
    <x v="0"/>
    <s v="United States"/>
    <s v="New York City"/>
    <x v="15"/>
    <n v="10035"/>
    <x v="3"/>
    <s v="OFF-BI-10003476"/>
    <x v="1"/>
    <x v="8"/>
    <s v="Avery Metallic Poly Binders"/>
    <n v="32.088000000000001"/>
    <n v="7"/>
    <n v="0.2"/>
    <n v="11.2308"/>
  </r>
  <r>
    <n v="9271"/>
    <x v="4632"/>
    <x v="3"/>
    <x v="170"/>
    <d v="2014-08-29T00:00:00"/>
    <s v="Standard Class"/>
    <x v="7"/>
    <s v="Pete Kriz"/>
    <x v="0"/>
    <s v="United States"/>
    <s v="New York City"/>
    <x v="15"/>
    <n v="10035"/>
    <x v="3"/>
    <s v="OFF-BI-10001359"/>
    <x v="1"/>
    <x v="8"/>
    <s v="GBC DocuBind TL300 Electric Binding System"/>
    <n v="4305.5520000000006"/>
    <n v="6"/>
    <n v="0.2"/>
    <n v="1453.1237999999996"/>
  </r>
  <r>
    <n v="9272"/>
    <x v="4633"/>
    <x v="0"/>
    <x v="536"/>
    <d v="2013-05-18T00:00:00"/>
    <s v="Standard Class"/>
    <x v="447"/>
    <s v="Harry Marie"/>
    <x v="1"/>
    <s v="United States"/>
    <s v="New York City"/>
    <x v="15"/>
    <n v="10024"/>
    <x v="3"/>
    <s v="FUR-FU-10000320"/>
    <x v="0"/>
    <x v="5"/>
    <s v="OIC Stacking Trays"/>
    <n v="10.02"/>
    <n v="3"/>
    <n v="0"/>
    <n v="4.4088000000000012"/>
  </r>
  <r>
    <n v="9273"/>
    <x v="4633"/>
    <x v="0"/>
    <x v="536"/>
    <d v="2013-05-18T00:00:00"/>
    <s v="Standard Class"/>
    <x v="447"/>
    <s v="Harry Marie"/>
    <x v="1"/>
    <s v="United States"/>
    <s v="New York City"/>
    <x v="15"/>
    <n v="10024"/>
    <x v="3"/>
    <s v="TEC-PH-10001835"/>
    <x v="2"/>
    <x v="7"/>
    <s v="Jawbone JAMBOX Wireless Bluetooth Speaker"/>
    <n v="631.96"/>
    <n v="4"/>
    <n v="0"/>
    <n v="303.3408"/>
  </r>
  <r>
    <n v="9274"/>
    <x v="4634"/>
    <x v="3"/>
    <x v="264"/>
    <d v="2014-09-07T00:00:00"/>
    <s v="Standard Class"/>
    <x v="117"/>
    <s v="Alan Hwang"/>
    <x v="0"/>
    <s v="United States"/>
    <s v="Henderson"/>
    <x v="0"/>
    <n v="42420"/>
    <x v="0"/>
    <s v="OFF-BI-10003650"/>
    <x v="1"/>
    <x v="8"/>
    <s v="GBC DocuBind 300 Electric Binding Machine"/>
    <n v="1577.94"/>
    <n v="3"/>
    <n v="0"/>
    <n v="757.41120000000001"/>
  </r>
  <r>
    <n v="9275"/>
    <x v="4635"/>
    <x v="2"/>
    <x v="982"/>
    <d v="2011-10-10T00:00:00"/>
    <s v="Same Day"/>
    <x v="712"/>
    <s v="Fred Chung"/>
    <x v="1"/>
    <s v="United States"/>
    <s v="Albuquerque"/>
    <x v="27"/>
    <n v="87105"/>
    <x v="1"/>
    <s v="OFF-AR-10000937"/>
    <x v="1"/>
    <x v="6"/>
    <s v="Dixon Ticonderoga Core-Lock Colored Pencils, 48-Color Set"/>
    <n v="255.84999999999997"/>
    <n v="7"/>
    <n v="0"/>
    <n v="112.57400000000001"/>
  </r>
  <r>
    <n v="9276"/>
    <x v="4636"/>
    <x v="0"/>
    <x v="439"/>
    <d v="2013-05-30T00:00:00"/>
    <s v="Second Class"/>
    <x v="434"/>
    <s v="Cathy Prescott"/>
    <x v="1"/>
    <s v="United States"/>
    <s v="Delray Beach"/>
    <x v="2"/>
    <n v="33445"/>
    <x v="0"/>
    <s v="OFF-ST-10000532"/>
    <x v="1"/>
    <x v="4"/>
    <s v="Advantus Rolling Drawer Organizers"/>
    <n v="184.70400000000001"/>
    <n v="6"/>
    <n v="0.2"/>
    <n v="13.852799999999995"/>
  </r>
  <r>
    <n v="9277"/>
    <x v="4636"/>
    <x v="0"/>
    <x v="439"/>
    <d v="2013-05-30T00:00:00"/>
    <s v="Second Class"/>
    <x v="434"/>
    <s v="Cathy Prescott"/>
    <x v="1"/>
    <s v="United States"/>
    <s v="Delray Beach"/>
    <x v="2"/>
    <n v="33445"/>
    <x v="0"/>
    <s v="TEC-AC-10001267"/>
    <x v="2"/>
    <x v="11"/>
    <s v="Imation 32GB Pocket Pro USB 3.0 Flash Drive - 32 GB - Black - 1 P ..."/>
    <n v="47.92"/>
    <n v="2"/>
    <n v="0.2"/>
    <n v="11.98"/>
  </r>
  <r>
    <n v="9278"/>
    <x v="4637"/>
    <x v="3"/>
    <x v="96"/>
    <d v="2014-12-06T00:00:00"/>
    <s v="Standard Class"/>
    <x v="253"/>
    <s v="Sean Christensen"/>
    <x v="0"/>
    <s v="United States"/>
    <s v="Philadelphia"/>
    <x v="9"/>
    <n v="19140"/>
    <x v="3"/>
    <s v="OFF-LA-10004853"/>
    <x v="1"/>
    <x v="2"/>
    <s v="Avery 483"/>
    <n v="15.936000000000002"/>
    <n v="4"/>
    <n v="0.2"/>
    <n v="5.1791999999999998"/>
  </r>
  <r>
    <n v="9279"/>
    <x v="4637"/>
    <x v="3"/>
    <x v="96"/>
    <d v="2014-12-06T00:00:00"/>
    <s v="Standard Class"/>
    <x v="253"/>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x v="253"/>
    <s v="Sean Christensen"/>
    <x v="0"/>
    <s v="United States"/>
    <s v="Philadelphia"/>
    <x v="9"/>
    <n v="19140"/>
    <x v="3"/>
    <s v="FUR-CH-10003379"/>
    <x v="0"/>
    <x v="1"/>
    <s v="Global Commerce Series High-Back Swivel/Tilt Chairs"/>
    <n v="398.97199999999998"/>
    <n v="2"/>
    <n v="0.3"/>
    <n v="-28.49799999999999"/>
  </r>
  <r>
    <n v="9281"/>
    <x v="4638"/>
    <x v="0"/>
    <x v="873"/>
    <d v="2013-09-25T00:00:00"/>
    <s v="Standard Class"/>
    <x v="707"/>
    <s v="Heather Jas"/>
    <x v="2"/>
    <s v="United States"/>
    <s v="Seattle"/>
    <x v="4"/>
    <n v="98105"/>
    <x v="1"/>
    <s v="FUR-BO-10002853"/>
    <x v="0"/>
    <x v="0"/>
    <s v="O'Sullivan 5-Shelf Heavy-Duty Bookcases"/>
    <n v="163.88"/>
    <n v="2"/>
    <n v="0"/>
    <n v="40.97"/>
  </r>
  <r>
    <n v="9282"/>
    <x v="4639"/>
    <x v="3"/>
    <x v="220"/>
    <d v="2014-09-16T00:00:00"/>
    <s v="Standard Class"/>
    <x v="90"/>
    <s v="Cassandra Brandow"/>
    <x v="0"/>
    <s v="United States"/>
    <s v="Richmond"/>
    <x v="17"/>
    <n v="23223"/>
    <x v="0"/>
    <s v="OFF-AP-10000027"/>
    <x v="1"/>
    <x v="9"/>
    <s v="Hoover Commercial SteamVac"/>
    <n v="67.900000000000006"/>
    <n v="5"/>
    <n v="0"/>
    <n v="20.369999999999997"/>
  </r>
  <r>
    <n v="9283"/>
    <x v="4640"/>
    <x v="0"/>
    <x v="945"/>
    <d v="2014-01-05T00:00:00"/>
    <s v="Standard Class"/>
    <x v="699"/>
    <s v="Evan Henry"/>
    <x v="0"/>
    <s v="United States"/>
    <s v="West Palm Beach"/>
    <x v="2"/>
    <n v="33407"/>
    <x v="0"/>
    <s v="OFF-PA-10002421"/>
    <x v="1"/>
    <x v="10"/>
    <s v="Embossed Ink Jet Note Cards"/>
    <n v="72.224000000000004"/>
    <n v="4"/>
    <n v="0.2"/>
    <n v="25.278400000000001"/>
  </r>
  <r>
    <n v="9284"/>
    <x v="4641"/>
    <x v="3"/>
    <x v="264"/>
    <d v="2014-09-05T00:00:00"/>
    <s v="Second Class"/>
    <x v="560"/>
    <s v="Luke Weiss"/>
    <x v="0"/>
    <s v="United States"/>
    <s v="Fort Collins"/>
    <x v="22"/>
    <n v="80525"/>
    <x v="1"/>
    <s v="OFF-LA-10002475"/>
    <x v="1"/>
    <x v="2"/>
    <s v="Avery 519"/>
    <n v="11.696"/>
    <n v="2"/>
    <n v="0.2"/>
    <n v="3.9473999999999996"/>
  </r>
  <r>
    <n v="9285"/>
    <x v="4642"/>
    <x v="2"/>
    <x v="728"/>
    <d v="2011-11-23T00:00:00"/>
    <s v="Standard Class"/>
    <x v="149"/>
    <s v="Michael Kennedy"/>
    <x v="1"/>
    <s v="United States"/>
    <s v="Franklin"/>
    <x v="6"/>
    <n v="53132"/>
    <x v="2"/>
    <s v="FUR-CH-10001482"/>
    <x v="0"/>
    <x v="1"/>
    <s v="Office Star - Mesh Screen back chair with Vinyl seat"/>
    <n v="392.93999999999994"/>
    <n v="3"/>
    <n v="0"/>
    <n v="43.223399999999984"/>
  </r>
  <r>
    <n v="9286"/>
    <x v="4643"/>
    <x v="1"/>
    <x v="82"/>
    <d v="2012-11-24T00:00:00"/>
    <s v="First Class"/>
    <x v="581"/>
    <s v="John Huston"/>
    <x v="0"/>
    <s v="United States"/>
    <s v="Monroe"/>
    <x v="3"/>
    <n v="28110"/>
    <x v="0"/>
    <s v="FUR-FU-10000087"/>
    <x v="0"/>
    <x v="5"/>
    <s v="Executive Impressions 14&quot; Two-Color Numerals Wall Clock"/>
    <n v="18.175999999999998"/>
    <n v="1"/>
    <n v="0.2"/>
    <n v="4.7712000000000012"/>
  </r>
  <r>
    <n v="9287"/>
    <x v="4644"/>
    <x v="3"/>
    <x v="249"/>
    <d v="2014-06-27T00:00:00"/>
    <s v="Standard Class"/>
    <x v="489"/>
    <s v="Deborah Brumfield"/>
    <x v="2"/>
    <s v="United States"/>
    <s v="Dallas"/>
    <x v="5"/>
    <n v="75081"/>
    <x v="2"/>
    <s v="OFF-BI-10003166"/>
    <x v="1"/>
    <x v="8"/>
    <s v="GBC Plasticlear Binding Covers"/>
    <n v="6.8879999999999981"/>
    <n v="3"/>
    <n v="0.8"/>
    <n v="-11.020800000000005"/>
  </r>
  <r>
    <n v="9288"/>
    <x v="4644"/>
    <x v="3"/>
    <x v="249"/>
    <d v="2014-06-27T00:00:00"/>
    <s v="Standard Class"/>
    <x v="489"/>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x v="577"/>
    <s v="Trudy Brown"/>
    <x v="0"/>
    <s v="United States"/>
    <s v="Philadelphia"/>
    <x v="9"/>
    <n v="19134"/>
    <x v="3"/>
    <s v="FUR-CH-10003981"/>
    <x v="0"/>
    <x v="1"/>
    <s v="Global Commerce Series Low-Back Swivel/Tilt Chairs"/>
    <n v="1079.316"/>
    <n v="6"/>
    <n v="0.3"/>
    <n v="-15.418800000000203"/>
  </r>
  <r>
    <n v="9290"/>
    <x v="4646"/>
    <x v="2"/>
    <x v="488"/>
    <d v="2011-04-26T00:00:00"/>
    <s v="Second Class"/>
    <x v="134"/>
    <s v="Nathan Mautz"/>
    <x v="2"/>
    <s v="United States"/>
    <s v="San Francisco"/>
    <x v="1"/>
    <n v="94109"/>
    <x v="1"/>
    <s v="OFF-PA-10001878"/>
    <x v="1"/>
    <x v="10"/>
    <s v="Xerox 1891"/>
    <n v="48.91"/>
    <n v="1"/>
    <n v="0"/>
    <n v="22.987699999999997"/>
  </r>
  <r>
    <n v="9291"/>
    <x v="4647"/>
    <x v="2"/>
    <x v="865"/>
    <d v="2011-09-25T00:00:00"/>
    <s v="First Class"/>
    <x v="627"/>
    <s v="Thomas Thornton"/>
    <x v="0"/>
    <s v="United States"/>
    <s v="Dover"/>
    <x v="13"/>
    <n v="19901"/>
    <x v="3"/>
    <s v="OFF-AR-10002375"/>
    <x v="1"/>
    <x v="6"/>
    <s v="Newell 351"/>
    <n v="9.84"/>
    <n v="3"/>
    <n v="0"/>
    <n v="2.8535999999999988"/>
  </r>
  <r>
    <n v="9292"/>
    <x v="4647"/>
    <x v="2"/>
    <x v="865"/>
    <d v="2011-09-25T00:00:00"/>
    <s v="First Class"/>
    <x v="627"/>
    <s v="Thomas Thornton"/>
    <x v="0"/>
    <s v="United States"/>
    <s v="Dover"/>
    <x v="13"/>
    <n v="19901"/>
    <x v="3"/>
    <s v="OFF-BI-10004965"/>
    <x v="1"/>
    <x v="8"/>
    <s v="Ibico Covers for Plastic or Wire Binding Elements"/>
    <n v="34.5"/>
    <n v="3"/>
    <n v="0"/>
    <n v="15.524999999999999"/>
  </r>
  <r>
    <n v="9293"/>
    <x v="4648"/>
    <x v="3"/>
    <x v="580"/>
    <d v="2014-03-03T00:00:00"/>
    <s v="Same Day"/>
    <x v="276"/>
    <s v="Roland Schwarz"/>
    <x v="1"/>
    <s v="United States"/>
    <s v="Waco"/>
    <x v="5"/>
    <n v="76706"/>
    <x v="2"/>
    <s v="OFF-BI-10004022"/>
    <x v="1"/>
    <x v="8"/>
    <s v="Acco Suede Grain Vinyl Round Ring Binder"/>
    <n v="0.55599999999999983"/>
    <n v="1"/>
    <n v="0.8"/>
    <n v="-0.94520000000000004"/>
  </r>
  <r>
    <n v="9294"/>
    <x v="4649"/>
    <x v="3"/>
    <x v="701"/>
    <d v="2014-11-22T00:00:00"/>
    <s v="Second Class"/>
    <x v="577"/>
    <s v="Trudy Brown"/>
    <x v="0"/>
    <s v="United States"/>
    <s v="Hagerstown"/>
    <x v="39"/>
    <n v="21740"/>
    <x v="3"/>
    <s v="OFF-BI-10000050"/>
    <x v="1"/>
    <x v="8"/>
    <s v="Angle-D Binders with Locking Rings, Label Holders"/>
    <n v="43.8"/>
    <n v="6"/>
    <n v="0"/>
    <n v="20.585999999999999"/>
  </r>
  <r>
    <n v="9295"/>
    <x v="4650"/>
    <x v="3"/>
    <x v="39"/>
    <d v="2014-06-02T00:00:00"/>
    <s v="Standard Class"/>
    <x v="87"/>
    <s v="Alice McCarthy"/>
    <x v="1"/>
    <s v="United States"/>
    <s v="Cleveland"/>
    <x v="24"/>
    <n v="44105"/>
    <x v="3"/>
    <s v="OFF-PA-10002464"/>
    <x v="1"/>
    <x v="10"/>
    <s v="HP Office Recycled Paper (20Lb. and 87 Bright)"/>
    <n v="13.872000000000002"/>
    <n v="3"/>
    <n v="0.2"/>
    <n v="5.0286000000000008"/>
  </r>
  <r>
    <n v="9296"/>
    <x v="4650"/>
    <x v="3"/>
    <x v="39"/>
    <d v="2014-06-02T00:00:00"/>
    <s v="Standard Class"/>
    <x v="87"/>
    <s v="Alice McCarthy"/>
    <x v="1"/>
    <s v="United States"/>
    <s v="Cleveland"/>
    <x v="24"/>
    <n v="44105"/>
    <x v="3"/>
    <s v="FUR-BO-10004709"/>
    <x v="0"/>
    <x v="0"/>
    <s v="Bush Westfield Collection Bookcases, Medium Cherry Finish"/>
    <n v="115.96"/>
    <n v="4"/>
    <n v="0.5"/>
    <n v="-64.937599999999989"/>
  </r>
  <r>
    <n v="9297"/>
    <x v="4651"/>
    <x v="1"/>
    <x v="24"/>
    <d v="2012-04-22T00:00:00"/>
    <s v="Second Class"/>
    <x v="172"/>
    <s v="Michael Paige"/>
    <x v="1"/>
    <s v="United States"/>
    <s v="Mcallen"/>
    <x v="5"/>
    <n v="78501"/>
    <x v="2"/>
    <s v="TEC-AC-10003590"/>
    <x v="2"/>
    <x v="11"/>
    <s v="TRENDnet 56K USB 2.0 Phone, Internet and Fax Modem"/>
    <n v="41.424000000000007"/>
    <n v="2"/>
    <n v="0.2"/>
    <n v="8.2847999999999971"/>
  </r>
  <r>
    <n v="9298"/>
    <x v="4651"/>
    <x v="1"/>
    <x v="24"/>
    <d v="2012-04-22T00:00:00"/>
    <s v="Second Class"/>
    <x v="172"/>
    <s v="Michael Paige"/>
    <x v="1"/>
    <s v="United States"/>
    <s v="Mcallen"/>
    <x v="5"/>
    <n v="78501"/>
    <x v="2"/>
    <s v="TEC-PH-10003357"/>
    <x v="2"/>
    <x v="7"/>
    <s v="Grandstream GXP2100 Mainstream Business Phone"/>
    <n v="244.768"/>
    <n v="4"/>
    <n v="0.2"/>
    <n v="24.476800000000004"/>
  </r>
  <r>
    <n v="9299"/>
    <x v="4651"/>
    <x v="1"/>
    <x v="24"/>
    <d v="2012-04-22T00:00:00"/>
    <s v="Second Class"/>
    <x v="172"/>
    <s v="Michael Paige"/>
    <x v="1"/>
    <s v="United States"/>
    <s v="Mcallen"/>
    <x v="5"/>
    <n v="78501"/>
    <x v="2"/>
    <s v="OFF-AR-10003373"/>
    <x v="1"/>
    <x v="6"/>
    <s v="Boston School Pro Electric Pencil Sharpener, 1670"/>
    <n v="74.352000000000004"/>
    <n v="3"/>
    <n v="0.2"/>
    <n v="6.5057999999999971"/>
  </r>
  <r>
    <n v="9300"/>
    <x v="4651"/>
    <x v="1"/>
    <x v="24"/>
    <d v="2012-04-22T00:00:00"/>
    <s v="Second Class"/>
    <x v="172"/>
    <s v="Michael Paige"/>
    <x v="1"/>
    <s v="United States"/>
    <s v="Mcallen"/>
    <x v="5"/>
    <n v="78501"/>
    <x v="2"/>
    <s v="OFF-BI-10003676"/>
    <x v="1"/>
    <x v="8"/>
    <s v="GBC Standard Recycled Report Covers, Clear Plastic Sheets"/>
    <n v="4.3119999999999985"/>
    <n v="2"/>
    <n v="0.8"/>
    <n v="-6.8992000000000022"/>
  </r>
  <r>
    <n v="9301"/>
    <x v="4651"/>
    <x v="1"/>
    <x v="24"/>
    <d v="2012-04-22T00:00:00"/>
    <s v="Second Class"/>
    <x v="172"/>
    <s v="Michael Paige"/>
    <x v="1"/>
    <s v="United States"/>
    <s v="Mcallen"/>
    <x v="5"/>
    <n v="78501"/>
    <x v="2"/>
    <s v="FUR-CH-10000225"/>
    <x v="0"/>
    <x v="1"/>
    <s v="Global Geo Office Task Chair, Gray"/>
    <n v="56.686"/>
    <n v="1"/>
    <n v="0.3"/>
    <n v="-20.245000000000008"/>
  </r>
  <r>
    <n v="9302"/>
    <x v="4651"/>
    <x v="1"/>
    <x v="24"/>
    <d v="2012-04-22T00:00:00"/>
    <s v="Second Class"/>
    <x v="172"/>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x v="172"/>
    <s v="Michael Paige"/>
    <x v="1"/>
    <s v="United States"/>
    <s v="Mcallen"/>
    <x v="5"/>
    <n v="78501"/>
    <x v="2"/>
    <s v="OFF-AR-10003481"/>
    <x v="1"/>
    <x v="6"/>
    <s v="Newell 348"/>
    <n v="7.8719999999999999"/>
    <n v="3"/>
    <n v="0.2"/>
    <n v="0.88559999999999883"/>
  </r>
  <r>
    <n v="9304"/>
    <x v="4651"/>
    <x v="1"/>
    <x v="24"/>
    <d v="2012-04-22T00:00:00"/>
    <s v="Second Class"/>
    <x v="172"/>
    <s v="Michael Paige"/>
    <x v="1"/>
    <s v="United States"/>
    <s v="Mcallen"/>
    <x v="5"/>
    <n v="78501"/>
    <x v="2"/>
    <s v="OFF-PA-10003936"/>
    <x v="1"/>
    <x v="10"/>
    <s v="Xerox 1994"/>
    <n v="15.552000000000003"/>
    <n v="3"/>
    <n v="0.2"/>
    <n v="5.4432"/>
  </r>
  <r>
    <n v="9305"/>
    <x v="4651"/>
    <x v="1"/>
    <x v="24"/>
    <d v="2012-04-22T00:00:00"/>
    <s v="Second Class"/>
    <x v="172"/>
    <s v="Michael Paige"/>
    <x v="1"/>
    <s v="United States"/>
    <s v="Mcallen"/>
    <x v="5"/>
    <n v="78501"/>
    <x v="2"/>
    <s v="OFF-BI-10000320"/>
    <x v="1"/>
    <x v="8"/>
    <s v="GBC Plastic Binding Combs"/>
    <n v="1.4759999999999998"/>
    <n v="1"/>
    <n v="0.8"/>
    <n v="-2.2877999999999998"/>
  </r>
  <r>
    <n v="9306"/>
    <x v="4652"/>
    <x v="1"/>
    <x v="444"/>
    <d v="2012-09-24T00:00:00"/>
    <s v="Standard Class"/>
    <x v="762"/>
    <s v="Marc Harrigan"/>
    <x v="2"/>
    <s v="United States"/>
    <s v="Santa Fe"/>
    <x v="27"/>
    <n v="87505"/>
    <x v="1"/>
    <s v="OFF-AR-10001972"/>
    <x v="1"/>
    <x v="6"/>
    <s v="Newell 323"/>
    <n v="8.4"/>
    <n v="5"/>
    <n v="0"/>
    <n v="2.1840000000000002"/>
  </r>
  <r>
    <n v="9307"/>
    <x v="4653"/>
    <x v="2"/>
    <x v="727"/>
    <d v="2011-03-30T00:00:00"/>
    <s v="Standard Class"/>
    <x v="244"/>
    <s v="Christina Anderson"/>
    <x v="0"/>
    <s v="United States"/>
    <s v="San Francisco"/>
    <x v="1"/>
    <n v="94110"/>
    <x v="1"/>
    <s v="OFF-AR-10003829"/>
    <x v="1"/>
    <x v="6"/>
    <s v="Newell 35"/>
    <n v="6.56"/>
    <n v="2"/>
    <n v="0"/>
    <n v="1.9023999999999992"/>
  </r>
  <r>
    <n v="9308"/>
    <x v="4653"/>
    <x v="2"/>
    <x v="727"/>
    <d v="2011-03-30T00:00:00"/>
    <s v="Standard Class"/>
    <x v="244"/>
    <s v="Christina Anderson"/>
    <x v="0"/>
    <s v="United States"/>
    <s v="San Francisco"/>
    <x v="1"/>
    <n v="94110"/>
    <x v="1"/>
    <s v="OFF-AR-10003338"/>
    <x v="1"/>
    <x v="6"/>
    <s v="Eberhard Faber 3 1/2&quot; Golf Pencils"/>
    <n v="14.88"/>
    <n v="2"/>
    <n v="0"/>
    <n v="3.7200000000000006"/>
  </r>
  <r>
    <n v="9309"/>
    <x v="4653"/>
    <x v="2"/>
    <x v="727"/>
    <d v="2011-03-30T00:00:00"/>
    <s v="Standard Class"/>
    <x v="244"/>
    <s v="Christina Anderson"/>
    <x v="0"/>
    <s v="United States"/>
    <s v="San Francisco"/>
    <x v="1"/>
    <n v="94110"/>
    <x v="1"/>
    <s v="TEC-AC-10002558"/>
    <x v="2"/>
    <x v="11"/>
    <s v="Imation Swivel Flash Drive USB flash drive - 8 GB"/>
    <n v="45.48"/>
    <n v="4"/>
    <n v="0"/>
    <n v="15.917999999999999"/>
  </r>
  <r>
    <n v="9310"/>
    <x v="4653"/>
    <x v="2"/>
    <x v="727"/>
    <d v="2011-03-30T00:00:00"/>
    <s v="Standard Class"/>
    <x v="244"/>
    <s v="Christina Anderson"/>
    <x v="0"/>
    <s v="United States"/>
    <s v="San Francisco"/>
    <x v="1"/>
    <n v="94110"/>
    <x v="1"/>
    <s v="OFF-AR-10000034"/>
    <x v="1"/>
    <x v="6"/>
    <s v="BIC Brite Liner Grip Highlighters, Assorted, 5/Pack"/>
    <n v="25.44"/>
    <n v="6"/>
    <n v="0"/>
    <n v="9.9215999999999998"/>
  </r>
  <r>
    <n v="9311"/>
    <x v="4654"/>
    <x v="0"/>
    <x v="370"/>
    <d v="2013-09-01T00:00:00"/>
    <s v="Standard Class"/>
    <x v="629"/>
    <s v="Ken Dana"/>
    <x v="1"/>
    <s v="United States"/>
    <s v="New York City"/>
    <x v="15"/>
    <n v="10024"/>
    <x v="3"/>
    <s v="OFF-BI-10001510"/>
    <x v="1"/>
    <x v="8"/>
    <s v="Deluxe Heavy-Duty Vinyl Round Ring Binder"/>
    <n v="146.68800000000002"/>
    <n v="8"/>
    <n v="0.2"/>
    <n v="45.839999999999996"/>
  </r>
  <r>
    <n v="9312"/>
    <x v="4655"/>
    <x v="3"/>
    <x v="904"/>
    <d v="2014-03-13T00:00:00"/>
    <s v="Standard Class"/>
    <x v="386"/>
    <s v="Don Weiss"/>
    <x v="0"/>
    <s v="United States"/>
    <s v="Dallas"/>
    <x v="5"/>
    <n v="75220"/>
    <x v="2"/>
    <s v="OFF-LA-10000134"/>
    <x v="1"/>
    <x v="2"/>
    <s v="Avery 511"/>
    <n v="4.9280000000000008"/>
    <n v="2"/>
    <n v="0.2"/>
    <n v="1.7247999999999997"/>
  </r>
  <r>
    <n v="9313"/>
    <x v="4655"/>
    <x v="3"/>
    <x v="904"/>
    <d v="2014-03-13T00:00:00"/>
    <s v="Standard Class"/>
    <x v="386"/>
    <s v="Don Weiss"/>
    <x v="0"/>
    <s v="United States"/>
    <s v="Dallas"/>
    <x v="5"/>
    <n v="75220"/>
    <x v="2"/>
    <s v="OFF-AR-10000588"/>
    <x v="1"/>
    <x v="6"/>
    <s v="Newell 345"/>
    <n v="63.488"/>
    <n v="4"/>
    <n v="0.2"/>
    <n v="4.7616000000000014"/>
  </r>
  <r>
    <n v="9314"/>
    <x v="4656"/>
    <x v="1"/>
    <x v="1216"/>
    <d v="2012-11-11T00:00:00"/>
    <s v="Same Day"/>
    <x v="122"/>
    <s v="Andrew Gjertsen"/>
    <x v="1"/>
    <s v="United States"/>
    <s v="Detroit"/>
    <x v="12"/>
    <n v="48234"/>
    <x v="2"/>
    <s v="OFF-ST-10003282"/>
    <x v="1"/>
    <x v="4"/>
    <s v="Advantus 10-Drawer Portable Organizer, Chrome Metal Frame, Smoke Drawers"/>
    <n v="418.32"/>
    <n v="7"/>
    <n v="0"/>
    <n v="117.12960000000004"/>
  </r>
  <r>
    <n v="9315"/>
    <x v="4656"/>
    <x v="1"/>
    <x v="1216"/>
    <d v="2012-11-11T00:00:00"/>
    <s v="Same Day"/>
    <x v="122"/>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x v="423"/>
    <s v="Justin Hirsh"/>
    <x v="0"/>
    <s v="United States"/>
    <s v="Philadelphia"/>
    <x v="9"/>
    <n v="19140"/>
    <x v="3"/>
    <s v="TEC-PH-10000141"/>
    <x v="2"/>
    <x v="7"/>
    <s v="Clearsounds A400"/>
    <n v="118.78199999999998"/>
    <n v="3"/>
    <n v="0.4"/>
    <n v="-27.715799999999994"/>
  </r>
  <r>
    <n v="9317"/>
    <x v="4657"/>
    <x v="0"/>
    <x v="41"/>
    <d v="2013-04-10T00:00:00"/>
    <s v="Standard Class"/>
    <x v="423"/>
    <s v="Justin Hirsh"/>
    <x v="0"/>
    <s v="United States"/>
    <s v="Philadelphia"/>
    <x v="9"/>
    <n v="19140"/>
    <x v="3"/>
    <s v="OFF-SU-10000646"/>
    <x v="1"/>
    <x v="14"/>
    <s v="Premier Automatic Letter Opener"/>
    <n v="769.18400000000008"/>
    <n v="4"/>
    <n v="0.2"/>
    <n v="-163.45159999999996"/>
  </r>
  <r>
    <n v="9318"/>
    <x v="4658"/>
    <x v="3"/>
    <x v="1217"/>
    <d v="2014-02-27T00:00:00"/>
    <s v="Standard Class"/>
    <x v="54"/>
    <s v="Dave Kipp"/>
    <x v="0"/>
    <s v="United States"/>
    <s v="Carrollton"/>
    <x v="5"/>
    <n v="75007"/>
    <x v="2"/>
    <s v="TEC-AC-10002076"/>
    <x v="2"/>
    <x v="11"/>
    <s v="Microsoft Natural Keyboard Elite"/>
    <n v="47.904000000000003"/>
    <n v="1"/>
    <n v="0.2"/>
    <n v="-2.9940000000000015"/>
  </r>
  <r>
    <n v="9319"/>
    <x v="4659"/>
    <x v="3"/>
    <x v="228"/>
    <d v="2014-07-26T00:00:00"/>
    <s v="Standard Class"/>
    <x v="255"/>
    <s v="Anthony Rawles"/>
    <x v="1"/>
    <s v="United States"/>
    <s v="New York City"/>
    <x v="15"/>
    <n v="10009"/>
    <x v="3"/>
    <s v="OFF-PA-10000743"/>
    <x v="1"/>
    <x v="10"/>
    <s v="Xerox 1977"/>
    <n v="13.36"/>
    <n v="2"/>
    <n v="0"/>
    <n v="6.4127999999999998"/>
  </r>
  <r>
    <n v="9320"/>
    <x v="4659"/>
    <x v="3"/>
    <x v="228"/>
    <d v="2014-07-26T00:00:00"/>
    <s v="Standard Class"/>
    <x v="25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x v="255"/>
    <s v="Anthony Rawles"/>
    <x v="1"/>
    <s v="United States"/>
    <s v="New York City"/>
    <x v="15"/>
    <n v="10009"/>
    <x v="3"/>
    <s v="FUR-FU-10000747"/>
    <x v="0"/>
    <x v="5"/>
    <s v="Tenex B1-RE Series Chair Mats for Low Pile Carpets"/>
    <n v="183.92"/>
    <n v="4"/>
    <n v="0"/>
    <n v="31.266399999999976"/>
  </r>
  <r>
    <n v="9322"/>
    <x v="4660"/>
    <x v="0"/>
    <x v="254"/>
    <d v="2013-11-09T00:00:00"/>
    <s v="Standard Class"/>
    <x v="325"/>
    <s v="Sally Matthias"/>
    <x v="0"/>
    <s v="United States"/>
    <s v="Houston"/>
    <x v="5"/>
    <n v="77041"/>
    <x v="2"/>
    <s v="FUR-FU-10002445"/>
    <x v="0"/>
    <x v="5"/>
    <s v="DAX Two-Tone Rosewood/Black Document Frame, Desktop, 5 x 7"/>
    <n v="11.376000000000001"/>
    <n v="3"/>
    <n v="0.6"/>
    <n v="-5.6879999999999988"/>
  </r>
  <r>
    <n v="9323"/>
    <x v="4660"/>
    <x v="0"/>
    <x v="254"/>
    <d v="2013-11-09T00:00:00"/>
    <s v="Standard Class"/>
    <x v="32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x v="551"/>
    <s v="Duane Benoit"/>
    <x v="0"/>
    <s v="United States"/>
    <s v="Los Angeles"/>
    <x v="1"/>
    <n v="90036"/>
    <x v="1"/>
    <s v="OFF-PA-10003641"/>
    <x v="1"/>
    <x v="10"/>
    <s v="Xerox 1909"/>
    <n v="211.04"/>
    <n v="8"/>
    <n v="0"/>
    <n v="97.078399999999988"/>
  </r>
  <r>
    <n v="9325"/>
    <x v="4661"/>
    <x v="3"/>
    <x v="397"/>
    <d v="2014-09-30T00:00:00"/>
    <s v="Standard Class"/>
    <x v="551"/>
    <s v="Duane Benoit"/>
    <x v="0"/>
    <s v="United States"/>
    <s v="Los Angeles"/>
    <x v="1"/>
    <n v="90036"/>
    <x v="1"/>
    <s v="FUR-CH-10003973"/>
    <x v="0"/>
    <x v="1"/>
    <s v="GuestStacker Chair with Chrome Finish Legs"/>
    <n v="594.81600000000003"/>
    <n v="2"/>
    <n v="0.2"/>
    <n v="59.481600000000014"/>
  </r>
  <r>
    <n v="9326"/>
    <x v="4661"/>
    <x v="3"/>
    <x v="397"/>
    <d v="2014-09-30T00:00:00"/>
    <s v="Standard Class"/>
    <x v="551"/>
    <s v="Duane Benoit"/>
    <x v="0"/>
    <s v="United States"/>
    <s v="Los Angeles"/>
    <x v="1"/>
    <n v="90036"/>
    <x v="1"/>
    <s v="OFF-BI-10000977"/>
    <x v="1"/>
    <x v="8"/>
    <s v="Ibico Plastic Spiral Binding Combs"/>
    <n v="72.960000000000008"/>
    <n v="3"/>
    <n v="0.2"/>
    <n v="23.711999999999996"/>
  </r>
  <r>
    <n v="9327"/>
    <x v="4662"/>
    <x v="3"/>
    <x v="210"/>
    <d v="2014-09-11T00:00:00"/>
    <s v="First Class"/>
    <x v="418"/>
    <s v="Phillip Flathmann"/>
    <x v="0"/>
    <s v="United States"/>
    <s v="Edmonds"/>
    <x v="4"/>
    <n v="98026"/>
    <x v="1"/>
    <s v="FUR-FU-10004053"/>
    <x v="0"/>
    <x v="5"/>
    <s v="DAX Two-Tone Silver Metal Document Frame"/>
    <n v="80.959999999999994"/>
    <n v="4"/>
    <n v="0"/>
    <n v="34.812800000000003"/>
  </r>
  <r>
    <n v="9328"/>
    <x v="4662"/>
    <x v="3"/>
    <x v="210"/>
    <d v="2014-09-11T00:00:00"/>
    <s v="First Class"/>
    <x v="418"/>
    <s v="Phillip Flathmann"/>
    <x v="0"/>
    <s v="United States"/>
    <s v="Edmonds"/>
    <x v="4"/>
    <n v="98026"/>
    <x v="1"/>
    <s v="TEC-PH-10002033"/>
    <x v="2"/>
    <x v="7"/>
    <s v="Konftel 250 Conference phone - Charcoal black"/>
    <n v="455.71199999999999"/>
    <n v="2"/>
    <n v="0.2"/>
    <n v="34.178400000000011"/>
  </r>
  <r>
    <n v="9329"/>
    <x v="4662"/>
    <x v="3"/>
    <x v="210"/>
    <d v="2014-09-11T00:00:00"/>
    <s v="First Class"/>
    <x v="418"/>
    <s v="Phillip Flathmann"/>
    <x v="0"/>
    <s v="United States"/>
    <s v="Edmonds"/>
    <x v="4"/>
    <n v="98026"/>
    <x v="1"/>
    <s v="OFF-AR-10004260"/>
    <x v="1"/>
    <x v="6"/>
    <s v="Boston 1799 Powerhouse Electric Pencil Sharpener"/>
    <n v="25.98"/>
    <n v="1"/>
    <n v="0"/>
    <n v="7.2744"/>
  </r>
  <r>
    <n v="9330"/>
    <x v="4663"/>
    <x v="1"/>
    <x v="109"/>
    <d v="2012-11-30T00:00:00"/>
    <s v="First Class"/>
    <x v="219"/>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x v="686"/>
    <s v="Eugene Barchas"/>
    <x v="0"/>
    <s v="United States"/>
    <s v="New York City"/>
    <x v="15"/>
    <n v="10035"/>
    <x v="3"/>
    <s v="OFF-EN-10001539"/>
    <x v="1"/>
    <x v="12"/>
    <s v="Staples"/>
    <n v="15.56"/>
    <n v="2"/>
    <n v="0"/>
    <n v="7.3132000000000001"/>
  </r>
  <r>
    <n v="9332"/>
    <x v="4665"/>
    <x v="0"/>
    <x v="321"/>
    <d v="2013-10-04T00:00:00"/>
    <s v="Standard Class"/>
    <x v="20"/>
    <s v="Erin Smith"/>
    <x v="1"/>
    <s v="United States"/>
    <s v="Springfield"/>
    <x v="21"/>
    <n v="97477"/>
    <x v="1"/>
    <s v="TEC-PH-10001817"/>
    <x v="2"/>
    <x v="7"/>
    <s v="Wilson Electronics DB Pro Signal Booster"/>
    <n v="859.2"/>
    <n v="3"/>
    <n v="0.2"/>
    <n v="75.180000000000064"/>
  </r>
  <r>
    <n v="9333"/>
    <x v="4666"/>
    <x v="3"/>
    <x v="220"/>
    <d v="2014-09-14T00:00:00"/>
    <s v="Second Class"/>
    <x v="757"/>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x v="757"/>
    <s v="Shahid Shariari"/>
    <x v="0"/>
    <s v="United States"/>
    <s v="Georgetown"/>
    <x v="0"/>
    <n v="40324"/>
    <x v="0"/>
    <s v="OFF-FA-10000992"/>
    <x v="1"/>
    <x v="13"/>
    <s v="Acco Clips to Go Binder Clips, 24 Clips in Two Sizes"/>
    <n v="14.2"/>
    <n v="4"/>
    <n v="0"/>
    <n v="6.6739999999999995"/>
  </r>
  <r>
    <n v="9335"/>
    <x v="4667"/>
    <x v="3"/>
    <x v="927"/>
    <d v="2014-05-03T00:00:00"/>
    <s v="First Class"/>
    <x v="151"/>
    <s v="Arthur Gainer"/>
    <x v="0"/>
    <s v="United States"/>
    <s v="Coral Springs"/>
    <x v="2"/>
    <n v="33065"/>
    <x v="0"/>
    <s v="FUR-BO-10001798"/>
    <x v="0"/>
    <x v="0"/>
    <s v="Bush Somerset Collection Bookcase"/>
    <n v="314.35199999999998"/>
    <n v="3"/>
    <n v="0.2"/>
    <n v="-15.71759999999999"/>
  </r>
  <r>
    <n v="9336"/>
    <x v="4667"/>
    <x v="3"/>
    <x v="927"/>
    <d v="2014-05-03T00:00:00"/>
    <s v="First Class"/>
    <x v="151"/>
    <s v="Arthur Gainer"/>
    <x v="0"/>
    <s v="United States"/>
    <s v="Coral Springs"/>
    <x v="2"/>
    <n v="33065"/>
    <x v="0"/>
    <s v="OFF-LA-10004409"/>
    <x v="1"/>
    <x v="2"/>
    <s v="Avery 492"/>
    <n v="4.6079999999999997"/>
    <n v="2"/>
    <n v="0.2"/>
    <n v="1.4975999999999996"/>
  </r>
  <r>
    <n v="9337"/>
    <x v="4668"/>
    <x v="3"/>
    <x v="118"/>
    <d v="2014-09-21T00:00:00"/>
    <s v="Standard Class"/>
    <x v="388"/>
    <s v="Craig Yedwab"/>
    <x v="1"/>
    <s v="United States"/>
    <s v="San Francisco"/>
    <x v="1"/>
    <n v="94110"/>
    <x v="1"/>
    <s v="OFF-FA-10000621"/>
    <x v="1"/>
    <x v="13"/>
    <s v="OIC Colored Binder Clips, Assorted Sizes"/>
    <n v="17.899999999999999"/>
    <n v="5"/>
    <n v="0"/>
    <n v="8.7710000000000008"/>
  </r>
  <r>
    <n v="9338"/>
    <x v="4669"/>
    <x v="2"/>
    <x v="538"/>
    <d v="2011-10-22T00:00:00"/>
    <s v="Second Class"/>
    <x v="345"/>
    <s v="Rachel Payne"/>
    <x v="1"/>
    <s v="United States"/>
    <s v="San Francisco"/>
    <x v="1"/>
    <n v="94110"/>
    <x v="1"/>
    <s v="OFF-BI-10003196"/>
    <x v="1"/>
    <x v="8"/>
    <s v="Accohide Poly Flexible Ring Binders"/>
    <n v="2.9920000000000004"/>
    <n v="1"/>
    <n v="0.2"/>
    <n v="1.1219999999999999"/>
  </r>
  <r>
    <n v="9339"/>
    <x v="4669"/>
    <x v="2"/>
    <x v="538"/>
    <d v="2011-10-22T00:00:00"/>
    <s v="Second Class"/>
    <x v="345"/>
    <s v="Rachel Payne"/>
    <x v="1"/>
    <s v="United States"/>
    <s v="San Francisco"/>
    <x v="1"/>
    <n v="94110"/>
    <x v="1"/>
    <s v="OFF-BI-10003727"/>
    <x v="1"/>
    <x v="8"/>
    <s v="Avery Durable Slant Ring Binders With Label Holder"/>
    <n v="20.064"/>
    <n v="6"/>
    <n v="0.2"/>
    <n v="7.0223999999999993"/>
  </r>
  <r>
    <n v="9340"/>
    <x v="4669"/>
    <x v="2"/>
    <x v="538"/>
    <d v="2011-10-22T00:00:00"/>
    <s v="Second Class"/>
    <x v="345"/>
    <s v="Rachel Payne"/>
    <x v="1"/>
    <s v="United States"/>
    <s v="San Francisco"/>
    <x v="1"/>
    <n v="94110"/>
    <x v="1"/>
    <s v="OFF-PA-10003228"/>
    <x v="1"/>
    <x v="10"/>
    <s v="Xerox 1917"/>
    <n v="146.72999999999999"/>
    <n v="3"/>
    <n v="0"/>
    <n v="68.963099999999997"/>
  </r>
  <r>
    <n v="9341"/>
    <x v="4669"/>
    <x v="2"/>
    <x v="538"/>
    <d v="2011-10-22T00:00:00"/>
    <s v="Second Class"/>
    <x v="345"/>
    <s v="Rachel Payne"/>
    <x v="1"/>
    <s v="United States"/>
    <s v="San Francisco"/>
    <x v="1"/>
    <n v="94110"/>
    <x v="1"/>
    <s v="OFF-LA-10002787"/>
    <x v="1"/>
    <x v="2"/>
    <s v="Avery 480"/>
    <n v="18.75"/>
    <n v="5"/>
    <n v="0"/>
    <n v="9"/>
  </r>
  <r>
    <n v="9342"/>
    <x v="4669"/>
    <x v="2"/>
    <x v="538"/>
    <d v="2011-10-22T00:00:00"/>
    <s v="Second Class"/>
    <x v="345"/>
    <s v="Rachel Payne"/>
    <x v="1"/>
    <s v="United States"/>
    <s v="San Francisco"/>
    <x v="1"/>
    <n v="94110"/>
    <x v="1"/>
    <s v="TEC-PH-10001305"/>
    <x v="2"/>
    <x v="7"/>
    <s v="Panasonic KX TS208W Corded phone"/>
    <n v="117.57600000000002"/>
    <n v="3"/>
    <n v="0.2"/>
    <n v="11.757600000000011"/>
  </r>
  <r>
    <n v="9343"/>
    <x v="4670"/>
    <x v="0"/>
    <x v="69"/>
    <d v="2013-03-19T00:00:00"/>
    <s v="Standard Class"/>
    <x v="748"/>
    <s v="Dennis Bolton"/>
    <x v="2"/>
    <s v="United States"/>
    <s v="Riverside"/>
    <x v="1"/>
    <n v="92503"/>
    <x v="1"/>
    <s v="OFF-BI-10001036"/>
    <x v="1"/>
    <x v="8"/>
    <s v="Cardinal EasyOpen D-Ring Binders"/>
    <n v="51.184000000000012"/>
    <n v="7"/>
    <n v="0.2"/>
    <n v="19.193999999999999"/>
  </r>
  <r>
    <n v="9344"/>
    <x v="4671"/>
    <x v="3"/>
    <x v="922"/>
    <d v="2014-02-21T00:00:00"/>
    <s v="First Class"/>
    <x v="278"/>
    <s v="Christine Kargatis"/>
    <x v="2"/>
    <s v="United States"/>
    <s v="Troy"/>
    <x v="24"/>
    <n v="45373"/>
    <x v="3"/>
    <s v="FUR-TA-10001086"/>
    <x v="0"/>
    <x v="3"/>
    <s v="SAFCO PlanMaster Boards, 60w x 37-1/2d, White Melamine"/>
    <n v="455.97"/>
    <n v="5"/>
    <n v="0.4"/>
    <n v="-106.39299999999997"/>
  </r>
  <r>
    <n v="9345"/>
    <x v="4671"/>
    <x v="3"/>
    <x v="922"/>
    <d v="2014-02-21T00:00:00"/>
    <s v="First Class"/>
    <x v="278"/>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x v="278"/>
    <s v="Christine Kargatis"/>
    <x v="2"/>
    <s v="United States"/>
    <s v="Troy"/>
    <x v="24"/>
    <n v="45373"/>
    <x v="3"/>
    <s v="TEC-PH-10000526"/>
    <x v="2"/>
    <x v="7"/>
    <s v="Vtech CS6719"/>
    <n v="57.593999999999994"/>
    <n v="1"/>
    <n v="0.4"/>
    <n v="-11.518799999999999"/>
  </r>
  <r>
    <n v="9347"/>
    <x v="4671"/>
    <x v="3"/>
    <x v="922"/>
    <d v="2014-02-21T00:00:00"/>
    <s v="First Class"/>
    <x v="278"/>
    <s v="Christine Kargatis"/>
    <x v="2"/>
    <s v="United States"/>
    <s v="Troy"/>
    <x v="24"/>
    <n v="45373"/>
    <x v="3"/>
    <s v="FUR-FU-10004973"/>
    <x v="0"/>
    <x v="5"/>
    <s v="Flat Face Poster Frame"/>
    <n v="30.144000000000002"/>
    <n v="2"/>
    <n v="0.2"/>
    <n v="8.2896000000000001"/>
  </r>
  <r>
    <n v="9348"/>
    <x v="4671"/>
    <x v="3"/>
    <x v="922"/>
    <d v="2014-02-21T00:00:00"/>
    <s v="First Class"/>
    <x v="278"/>
    <s v="Christine Kargatis"/>
    <x v="2"/>
    <s v="United States"/>
    <s v="Troy"/>
    <x v="24"/>
    <n v="45373"/>
    <x v="3"/>
    <s v="FUR-CH-10003981"/>
    <x v="0"/>
    <x v="1"/>
    <s v="Global Commerce Series Low-Back Swivel/Tilt Chairs"/>
    <n v="899.43"/>
    <n v="5"/>
    <n v="0.3"/>
    <n v="-12.84900000000016"/>
  </r>
  <r>
    <n v="9349"/>
    <x v="4672"/>
    <x v="0"/>
    <x v="596"/>
    <d v="2013-12-29T00:00:00"/>
    <s v="Standard Class"/>
    <x v="35"/>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x v="35"/>
    <s v="Duane Noonan"/>
    <x v="0"/>
    <s v="United States"/>
    <s v="Moreno Valley"/>
    <x v="1"/>
    <n v="92553"/>
    <x v="1"/>
    <s v="FUR-FU-10001934"/>
    <x v="0"/>
    <x v="5"/>
    <s v="Magnifier Swing Arm Lamp"/>
    <n v="41.96"/>
    <n v="2"/>
    <n v="0"/>
    <n v="10.909600000000001"/>
  </r>
  <r>
    <n v="9351"/>
    <x v="4673"/>
    <x v="0"/>
    <x v="713"/>
    <d v="2013-09-28T00:00:00"/>
    <s v="Standard Class"/>
    <x v="317"/>
    <s v="Dave Poirier"/>
    <x v="1"/>
    <s v="United States"/>
    <s v="Seattle"/>
    <x v="4"/>
    <n v="98115"/>
    <x v="1"/>
    <s v="OFF-BI-10004970"/>
    <x v="1"/>
    <x v="8"/>
    <s v="ACCOHIDE 3-Ring Binder, Blue, 1&quot;"/>
    <n v="13.216000000000001"/>
    <n v="4"/>
    <n v="0.2"/>
    <n v="4.4603999999999999"/>
  </r>
  <r>
    <n v="9352"/>
    <x v="4673"/>
    <x v="0"/>
    <x v="713"/>
    <d v="2013-09-28T00:00:00"/>
    <s v="Standard Class"/>
    <x v="317"/>
    <s v="Dave Poirier"/>
    <x v="1"/>
    <s v="United States"/>
    <s v="Seattle"/>
    <x v="4"/>
    <n v="98115"/>
    <x v="1"/>
    <s v="FUR-CH-10003396"/>
    <x v="0"/>
    <x v="1"/>
    <s v="Global Deluxe Steno Chair"/>
    <n v="184.75200000000001"/>
    <n v="3"/>
    <n v="0.2"/>
    <n v="-20.784600000000012"/>
  </r>
  <r>
    <n v="9353"/>
    <x v="4674"/>
    <x v="3"/>
    <x v="241"/>
    <d v="2014-09-27T00:00:00"/>
    <s v="First Class"/>
    <x v="197"/>
    <s v="Rose O'Brian"/>
    <x v="0"/>
    <s v="United States"/>
    <s v="Chicago"/>
    <x v="10"/>
    <n v="60623"/>
    <x v="2"/>
    <s v="FUR-CH-10003973"/>
    <x v="0"/>
    <x v="1"/>
    <s v="GuestStacker Chair with Chrome Finish Legs"/>
    <n v="520.46399999999994"/>
    <n v="2"/>
    <n v="0.3"/>
    <n v="-14.870399999999961"/>
  </r>
  <r>
    <n v="9354"/>
    <x v="4674"/>
    <x v="3"/>
    <x v="241"/>
    <d v="2014-09-27T00:00:00"/>
    <s v="First Class"/>
    <x v="197"/>
    <s v="Rose O'Brian"/>
    <x v="0"/>
    <s v="United States"/>
    <s v="Chicago"/>
    <x v="10"/>
    <n v="60623"/>
    <x v="2"/>
    <s v="OFF-PA-10002109"/>
    <x v="1"/>
    <x v="10"/>
    <s v="Wirebound Voice Message Log Book"/>
    <n v="11.423999999999999"/>
    <n v="3"/>
    <n v="0.2"/>
    <n v="3.7127999999999988"/>
  </r>
  <r>
    <n v="9355"/>
    <x v="4675"/>
    <x v="1"/>
    <x v="494"/>
    <d v="2012-12-05T00:00:00"/>
    <s v="Standard Class"/>
    <x v="15"/>
    <s v="Matt Abelman"/>
    <x v="2"/>
    <s v="United States"/>
    <s v="Jackson"/>
    <x v="12"/>
    <n v="49201"/>
    <x v="2"/>
    <s v="OFF-PA-10001826"/>
    <x v="1"/>
    <x v="10"/>
    <s v="Xerox 207"/>
    <n v="19.440000000000001"/>
    <n v="3"/>
    <n v="0"/>
    <n v="9.3312000000000008"/>
  </r>
  <r>
    <n v="9356"/>
    <x v="4675"/>
    <x v="1"/>
    <x v="494"/>
    <d v="2012-12-05T00:00:00"/>
    <s v="Standard Class"/>
    <x v="15"/>
    <s v="Matt Abelman"/>
    <x v="2"/>
    <s v="United States"/>
    <s v="Jackson"/>
    <x v="12"/>
    <n v="49201"/>
    <x v="2"/>
    <s v="OFF-AR-10000823"/>
    <x v="1"/>
    <x v="6"/>
    <s v="Newell 307"/>
    <n v="3.64"/>
    <n v="2"/>
    <n v="0"/>
    <n v="1.0192000000000001"/>
  </r>
  <r>
    <n v="9357"/>
    <x v="4675"/>
    <x v="1"/>
    <x v="494"/>
    <d v="2012-12-05T00:00:00"/>
    <s v="Standard Class"/>
    <x v="15"/>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x v="63"/>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x v="63"/>
    <s v="Jonathan Doherty"/>
    <x v="1"/>
    <s v="United States"/>
    <s v="New York City"/>
    <x v="15"/>
    <n v="10024"/>
    <x v="3"/>
    <s v="FUR-TA-10001095"/>
    <x v="0"/>
    <x v="3"/>
    <s v="Chromcraft Round Conference Tables"/>
    <n v="313.72199999999998"/>
    <n v="3"/>
    <n v="0.4"/>
    <n v="-99.34529999999998"/>
  </r>
  <r>
    <n v="9360"/>
    <x v="4676"/>
    <x v="0"/>
    <x v="967"/>
    <d v="2013-01-28T00:00:00"/>
    <s v="Second Class"/>
    <x v="63"/>
    <s v="Jonathan Doherty"/>
    <x v="1"/>
    <s v="United States"/>
    <s v="New York City"/>
    <x v="15"/>
    <n v="10024"/>
    <x v="3"/>
    <s v="FUR-FU-10000747"/>
    <x v="0"/>
    <x v="5"/>
    <s v="Tenex B1-RE Series Chair Mats for Low Pile Carpets"/>
    <n v="45.98"/>
    <n v="1"/>
    <n v="0"/>
    <n v="7.816599999999994"/>
  </r>
  <r>
    <n v="9361"/>
    <x v="4676"/>
    <x v="0"/>
    <x v="967"/>
    <d v="2013-01-28T00:00:00"/>
    <s v="Second Class"/>
    <x v="63"/>
    <s v="Jonathan Doherty"/>
    <x v="1"/>
    <s v="United States"/>
    <s v="New York City"/>
    <x v="15"/>
    <n v="10024"/>
    <x v="3"/>
    <s v="OFF-ST-10004337"/>
    <x v="1"/>
    <x v="4"/>
    <s v="SAFCO Commercial Wire Shelving, 72h"/>
    <n v="428.68"/>
    <n v="7"/>
    <n v="0"/>
    <n v="0"/>
  </r>
  <r>
    <n v="9362"/>
    <x v="4677"/>
    <x v="3"/>
    <x v="708"/>
    <d v="2014-03-26T00:00:00"/>
    <s v="Standard Class"/>
    <x v="28"/>
    <s v="Paul Stevenson"/>
    <x v="2"/>
    <s v="United States"/>
    <s v="Seattle"/>
    <x v="4"/>
    <n v="98105"/>
    <x v="1"/>
    <s v="OFF-BI-10004410"/>
    <x v="1"/>
    <x v="8"/>
    <s v="C-Line Peel &amp; Stick Add-On Filing Pockets, 8-3/4 x 5-1/8, 10/Pack"/>
    <n v="30.576000000000001"/>
    <n v="6"/>
    <n v="0.2"/>
    <n v="10.3194"/>
  </r>
  <r>
    <n v="9363"/>
    <x v="4677"/>
    <x v="3"/>
    <x v="708"/>
    <d v="2014-03-26T00:00:00"/>
    <s v="Standard Class"/>
    <x v="28"/>
    <s v="Paul Stevenson"/>
    <x v="2"/>
    <s v="United States"/>
    <s v="Seattle"/>
    <x v="4"/>
    <n v="98105"/>
    <x v="1"/>
    <s v="OFF-FA-10004838"/>
    <x v="1"/>
    <x v="13"/>
    <s v="Super Bands, 12/Pack"/>
    <n v="13.020000000000001"/>
    <n v="7"/>
    <n v="0"/>
    <n v="0.3906000000000005"/>
  </r>
  <r>
    <n v="9364"/>
    <x v="4677"/>
    <x v="3"/>
    <x v="708"/>
    <d v="2014-03-26T00:00:00"/>
    <s v="Standard Class"/>
    <x v="28"/>
    <s v="Paul Stevenson"/>
    <x v="2"/>
    <s v="United States"/>
    <s v="Seattle"/>
    <x v="4"/>
    <n v="98105"/>
    <x v="1"/>
    <s v="FUR-FU-10002364"/>
    <x v="0"/>
    <x v="5"/>
    <s v="Eldon Expressions Wood Desk Accessories, Oak"/>
    <n v="22.14"/>
    <n v="3"/>
    <n v="0"/>
    <n v="6.4205999999999976"/>
  </r>
  <r>
    <n v="9365"/>
    <x v="4677"/>
    <x v="3"/>
    <x v="708"/>
    <d v="2014-03-26T00:00:00"/>
    <s v="Standard Class"/>
    <x v="28"/>
    <s v="Paul Stevenson"/>
    <x v="2"/>
    <s v="United States"/>
    <s v="Seattle"/>
    <x v="4"/>
    <n v="98105"/>
    <x v="1"/>
    <s v="OFF-ST-10001809"/>
    <x v="1"/>
    <x v="4"/>
    <s v="Fellowes Officeware Wire Shelving"/>
    <n v="359.32"/>
    <n v="4"/>
    <n v="0"/>
    <n v="7.1863999999999919"/>
  </r>
  <r>
    <n v="9366"/>
    <x v="4678"/>
    <x v="2"/>
    <x v="963"/>
    <d v="2011-08-25T00:00:00"/>
    <s v="First Class"/>
    <x v="226"/>
    <s v="Jennifer Ferguson"/>
    <x v="0"/>
    <s v="United States"/>
    <s v="Saint Charles"/>
    <x v="25"/>
    <n v="63301"/>
    <x v="2"/>
    <s v="OFF-PA-10001846"/>
    <x v="1"/>
    <x v="10"/>
    <s v="Xerox 1899"/>
    <n v="11.56"/>
    <n v="2"/>
    <n v="0"/>
    <n v="5.6644000000000005"/>
  </r>
  <r>
    <n v="9367"/>
    <x v="4679"/>
    <x v="2"/>
    <x v="785"/>
    <d v="2011-06-13T00:00:00"/>
    <s v="Standard Class"/>
    <x v="502"/>
    <s v="Rick Duston"/>
    <x v="0"/>
    <s v="United States"/>
    <s v="Long Beach"/>
    <x v="15"/>
    <n v="11561"/>
    <x v="3"/>
    <s v="OFF-BI-10003876"/>
    <x v="1"/>
    <x v="8"/>
    <s v="Green Canvas Binder for 8-1/2&quot; x 14&quot; Sheets"/>
    <n v="68.48"/>
    <n v="2"/>
    <n v="0.2"/>
    <n v="25.679999999999996"/>
  </r>
  <r>
    <n v="9368"/>
    <x v="4679"/>
    <x v="2"/>
    <x v="785"/>
    <d v="2011-06-13T00:00:00"/>
    <s v="Standard Class"/>
    <x v="502"/>
    <s v="Rick Duston"/>
    <x v="0"/>
    <s v="United States"/>
    <s v="Long Beach"/>
    <x v="15"/>
    <n v="11561"/>
    <x v="3"/>
    <s v="OFF-ST-10003470"/>
    <x v="1"/>
    <x v="4"/>
    <s v="Tennsco Snap-Together Open Shelving Units, Starter Sets and Add-On Units"/>
    <n v="1676.88"/>
    <n v="6"/>
    <n v="0"/>
    <n v="83.843999999999937"/>
  </r>
  <r>
    <n v="9369"/>
    <x v="4680"/>
    <x v="0"/>
    <x v="281"/>
    <d v="2013-04-10T00:00:00"/>
    <s v="First Class"/>
    <x v="20"/>
    <s v="Erin Smith"/>
    <x v="1"/>
    <s v="United States"/>
    <s v="Lakewood"/>
    <x v="30"/>
    <n v="8701"/>
    <x v="3"/>
    <s v="OFF-PA-10004243"/>
    <x v="1"/>
    <x v="10"/>
    <s v="Xerox 1939"/>
    <n v="37.94"/>
    <n v="2"/>
    <n v="0"/>
    <n v="18.211199999999998"/>
  </r>
  <r>
    <n v="9370"/>
    <x v="4681"/>
    <x v="3"/>
    <x v="659"/>
    <d v="2014-11-10T00:00:00"/>
    <s v="Second Class"/>
    <x v="471"/>
    <s v="Katherine Nockton"/>
    <x v="1"/>
    <s v="United States"/>
    <s v="Clinton"/>
    <x v="39"/>
    <n v="20735"/>
    <x v="3"/>
    <s v="FUR-CH-10000422"/>
    <x v="0"/>
    <x v="1"/>
    <s v="Global Highback Leather Tilter in Burgundy"/>
    <n v="272.96999999999997"/>
    <n v="3"/>
    <n v="0"/>
    <n v="43.675200000000018"/>
  </r>
  <r>
    <n v="9371"/>
    <x v="4682"/>
    <x v="1"/>
    <x v="352"/>
    <d v="2012-05-31T00:00:00"/>
    <s v="First Class"/>
    <x v="778"/>
    <s v="Victoria Pisteka"/>
    <x v="1"/>
    <s v="United States"/>
    <s v="Columbus"/>
    <x v="24"/>
    <n v="43229"/>
    <x v="3"/>
    <s v="FUR-FU-10002506"/>
    <x v="0"/>
    <x v="5"/>
    <s v="Tensor &quot;Hersey Kiss&quot; Styled Floor Lamp"/>
    <n v="41.568000000000005"/>
    <n v="4"/>
    <n v="0.2"/>
    <n v="-4.1568000000000023"/>
  </r>
  <r>
    <n v="9372"/>
    <x v="4682"/>
    <x v="1"/>
    <x v="352"/>
    <d v="2012-05-31T00:00:00"/>
    <s v="First Class"/>
    <x v="778"/>
    <s v="Victoria Pisteka"/>
    <x v="1"/>
    <s v="United States"/>
    <s v="Columbus"/>
    <x v="24"/>
    <n v="43229"/>
    <x v="3"/>
    <s v="FUR-CH-10000863"/>
    <x v="0"/>
    <x v="1"/>
    <s v="Novimex Swivel Fabric Task Chair"/>
    <n v="317.05799999999999"/>
    <n v="3"/>
    <n v="0.3"/>
    <n v="-86.058600000000013"/>
  </r>
  <r>
    <n v="9373"/>
    <x v="4682"/>
    <x v="1"/>
    <x v="352"/>
    <d v="2012-05-31T00:00:00"/>
    <s v="First Class"/>
    <x v="778"/>
    <s v="Victoria Pisteka"/>
    <x v="1"/>
    <s v="United States"/>
    <s v="Columbus"/>
    <x v="24"/>
    <n v="43229"/>
    <x v="3"/>
    <s v="OFF-FA-10002988"/>
    <x v="1"/>
    <x v="13"/>
    <s v="Ideal Clamps"/>
    <n v="8.0399999999999991"/>
    <n v="5"/>
    <n v="0.2"/>
    <n v="2.9144999999999994"/>
  </r>
  <r>
    <n v="9374"/>
    <x v="4683"/>
    <x v="3"/>
    <x v="917"/>
    <d v="2014-05-12T00:00:00"/>
    <s v="Standard Class"/>
    <x v="229"/>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x v="33"/>
    <s v="Ken Brennan"/>
    <x v="1"/>
    <s v="United States"/>
    <s v="Seattle"/>
    <x v="4"/>
    <n v="98105"/>
    <x v="1"/>
    <s v="OFF-SU-10002537"/>
    <x v="1"/>
    <x v="14"/>
    <s v="Acme Box Cutter Scissors"/>
    <n v="61.38"/>
    <n v="6"/>
    <n v="0"/>
    <n v="15.958800000000004"/>
  </r>
  <r>
    <n v="9376"/>
    <x v="4685"/>
    <x v="1"/>
    <x v="639"/>
    <d v="2012-12-19T00:00:00"/>
    <s v="Second Class"/>
    <x v="219"/>
    <s v="Ashley Jarboe"/>
    <x v="0"/>
    <s v="United States"/>
    <s v="Los Angeles"/>
    <x v="1"/>
    <n v="90045"/>
    <x v="1"/>
    <s v="TEC-AC-10003063"/>
    <x v="2"/>
    <x v="11"/>
    <s v="Micro Innovations USB RF Wireless Keyboard with Mouse"/>
    <n v="50"/>
    <n v="2"/>
    <n v="0"/>
    <n v="10.5"/>
  </r>
  <r>
    <n v="9377"/>
    <x v="4686"/>
    <x v="3"/>
    <x v="53"/>
    <d v="2014-12-30T00:00:00"/>
    <s v="Standard Class"/>
    <x v="22"/>
    <s v="Patrick O'Donnell"/>
    <x v="0"/>
    <s v="United States"/>
    <s v="East Orange"/>
    <x v="30"/>
    <n v="7017"/>
    <x v="3"/>
    <s v="TEC-AC-10003237"/>
    <x v="2"/>
    <x v="11"/>
    <s v="Memorex Micro Travel Drive 4 GB"/>
    <n v="31.799999999999997"/>
    <n v="3"/>
    <n v="0"/>
    <n v="13.674000000000003"/>
  </r>
  <r>
    <n v="9378"/>
    <x v="4687"/>
    <x v="3"/>
    <x v="94"/>
    <d v="2014-12-22T00:00:00"/>
    <s v="Standard Class"/>
    <x v="317"/>
    <s v="Dave Poirier"/>
    <x v="1"/>
    <s v="United States"/>
    <s v="Eau Claire"/>
    <x v="6"/>
    <n v="54703"/>
    <x v="2"/>
    <s v="OFF-ST-10001031"/>
    <x v="1"/>
    <x v="4"/>
    <s v="Adjustable Personal File Tote"/>
    <n v="32.56"/>
    <n v="2"/>
    <n v="0"/>
    <n v="8.465600000000002"/>
  </r>
  <r>
    <n v="9379"/>
    <x v="4688"/>
    <x v="0"/>
    <x v="1120"/>
    <d v="2013-05-16T00:00:00"/>
    <s v="Standard Class"/>
    <x v="421"/>
    <s v="Gene McClure"/>
    <x v="0"/>
    <s v="United States"/>
    <s v="Chicago"/>
    <x v="10"/>
    <n v="60610"/>
    <x v="2"/>
    <s v="OFF-EN-10001535"/>
    <x v="1"/>
    <x v="12"/>
    <s v="Grip Seal Envelopes"/>
    <n v="7.0720000000000001"/>
    <n v="2"/>
    <n v="0.2"/>
    <n v="2.3868"/>
  </r>
  <r>
    <n v="9380"/>
    <x v="4689"/>
    <x v="2"/>
    <x v="851"/>
    <d v="2011-12-27T00:00:00"/>
    <s v="Second Class"/>
    <x v="113"/>
    <s v="Craig Carreira"/>
    <x v="0"/>
    <s v="United States"/>
    <s v="Tampa"/>
    <x v="2"/>
    <n v="33614"/>
    <x v="0"/>
    <s v="OFF-PA-10001295"/>
    <x v="1"/>
    <x v="10"/>
    <s v="Computer Printout Paper with Letter-Trim Perforations"/>
    <n v="45.527999999999999"/>
    <n v="3"/>
    <n v="0.2"/>
    <n v="15.934799999999997"/>
  </r>
  <r>
    <n v="9381"/>
    <x v="4689"/>
    <x v="2"/>
    <x v="851"/>
    <d v="2011-12-27T00:00:00"/>
    <s v="Second Class"/>
    <x v="113"/>
    <s v="Craig Carreira"/>
    <x v="0"/>
    <s v="United States"/>
    <s v="Tampa"/>
    <x v="2"/>
    <n v="33614"/>
    <x v="0"/>
    <s v="FUR-CH-10004698"/>
    <x v="0"/>
    <x v="1"/>
    <s v="Padded Folding Chairs, Black, 4/Carton"/>
    <n v="64.784000000000006"/>
    <n v="1"/>
    <n v="0.2"/>
    <n v="6.4784000000000042"/>
  </r>
  <r>
    <n v="9382"/>
    <x v="4689"/>
    <x v="2"/>
    <x v="851"/>
    <d v="2011-12-27T00:00:00"/>
    <s v="Second Class"/>
    <x v="113"/>
    <s v="Craig Carreira"/>
    <x v="0"/>
    <s v="United States"/>
    <s v="Tampa"/>
    <x v="2"/>
    <n v="33614"/>
    <x v="0"/>
    <s v="OFF-ST-10000078"/>
    <x v="1"/>
    <x v="4"/>
    <s v="Tennsco 6- and 18-Compartment Lockers"/>
    <n v="424.27200000000005"/>
    <n v="2"/>
    <n v="0.2"/>
    <n v="-10.60680000000005"/>
  </r>
  <r>
    <n v="9383"/>
    <x v="4689"/>
    <x v="2"/>
    <x v="851"/>
    <d v="2011-12-27T00:00:00"/>
    <s v="Second Class"/>
    <x v="113"/>
    <s v="Craig Carreira"/>
    <x v="0"/>
    <s v="United States"/>
    <s v="Tampa"/>
    <x v="2"/>
    <n v="33614"/>
    <x v="0"/>
    <s v="OFF-AR-10001868"/>
    <x v="1"/>
    <x v="6"/>
    <s v="Prang Dustless Chalk Sticks"/>
    <n v="1.3440000000000001"/>
    <n v="1"/>
    <n v="0.2"/>
    <n v="0.504"/>
  </r>
  <r>
    <n v="9384"/>
    <x v="4689"/>
    <x v="2"/>
    <x v="851"/>
    <d v="2011-12-27T00:00:00"/>
    <s v="Second Class"/>
    <x v="113"/>
    <s v="Craig Carreira"/>
    <x v="0"/>
    <s v="United States"/>
    <s v="Tampa"/>
    <x v="2"/>
    <n v="33614"/>
    <x v="0"/>
    <s v="OFF-ST-10004950"/>
    <x v="1"/>
    <x v="4"/>
    <s v="Acco Perma 3000 Stacking Storage Drawers"/>
    <n v="83.920000000000016"/>
    <n v="5"/>
    <n v="0.2"/>
    <n v="-1.049000000000003"/>
  </r>
  <r>
    <n v="9385"/>
    <x v="4690"/>
    <x v="3"/>
    <x v="938"/>
    <d v="2014-08-17T00:00:00"/>
    <s v="Standard Class"/>
    <x v="319"/>
    <s v="Sanjit Jacobs"/>
    <x v="2"/>
    <s v="United States"/>
    <s v="New York City"/>
    <x v="15"/>
    <n v="10009"/>
    <x v="3"/>
    <s v="OFF-PA-10003441"/>
    <x v="1"/>
    <x v="10"/>
    <s v="Xerox 226"/>
    <n v="25.92"/>
    <n v="4"/>
    <n v="0"/>
    <n v="12.441600000000001"/>
  </r>
  <r>
    <n v="9386"/>
    <x v="4691"/>
    <x v="3"/>
    <x v="151"/>
    <d v="2014-09-01T00:00:00"/>
    <s v="Standard Class"/>
    <x v="227"/>
    <s v="Sarah Foster"/>
    <x v="0"/>
    <s v="United States"/>
    <s v="Mesa"/>
    <x v="16"/>
    <n v="85204"/>
    <x v="1"/>
    <s v="FUR-FU-10004973"/>
    <x v="0"/>
    <x v="5"/>
    <s v="Flat Face Poster Frame"/>
    <n v="120.57600000000001"/>
    <n v="8"/>
    <n v="0.2"/>
    <n v="33.1584"/>
  </r>
  <r>
    <n v="9387"/>
    <x v="4692"/>
    <x v="3"/>
    <x v="617"/>
    <d v="2014-01-24T00:00:00"/>
    <s v="Standard Class"/>
    <x v="528"/>
    <s v="Raymond Messe"/>
    <x v="0"/>
    <s v="United States"/>
    <s v="Burlington"/>
    <x v="42"/>
    <s v="05408"/>
    <x v="3"/>
    <s v="OFF-PA-10000157"/>
    <x v="1"/>
    <x v="10"/>
    <s v="Xerox 191"/>
    <n v="79.92"/>
    <n v="4"/>
    <n v="0"/>
    <n v="37.562399999999997"/>
  </r>
  <r>
    <n v="9388"/>
    <x v="4692"/>
    <x v="3"/>
    <x v="617"/>
    <d v="2014-01-24T00:00:00"/>
    <s v="Standard Class"/>
    <x v="528"/>
    <s v="Raymond Messe"/>
    <x v="0"/>
    <s v="United States"/>
    <s v="Burlington"/>
    <x v="42"/>
    <s v="05408"/>
    <x v="3"/>
    <s v="OFF-PA-10001970"/>
    <x v="1"/>
    <x v="10"/>
    <s v="Xerox 1881"/>
    <n v="12.28"/>
    <n v="1"/>
    <n v="0"/>
    <n v="5.7715999999999994"/>
  </r>
  <r>
    <n v="9389"/>
    <x v="4692"/>
    <x v="3"/>
    <x v="617"/>
    <d v="2014-01-24T00:00:00"/>
    <s v="Standard Class"/>
    <x v="528"/>
    <s v="Raymond Messe"/>
    <x v="0"/>
    <s v="United States"/>
    <s v="Burlington"/>
    <x v="42"/>
    <s v="05408"/>
    <x v="3"/>
    <s v="OFF-AP-10000828"/>
    <x v="1"/>
    <x v="9"/>
    <s v="Avanti 4.4 Cu. Ft. Refrigerator"/>
    <n v="542.93999999999994"/>
    <n v="3"/>
    <n v="0"/>
    <n v="152.02319999999997"/>
  </r>
  <r>
    <n v="9390"/>
    <x v="4692"/>
    <x v="3"/>
    <x v="617"/>
    <d v="2014-01-24T00:00:00"/>
    <s v="Standard Class"/>
    <x v="528"/>
    <s v="Raymond Messe"/>
    <x v="0"/>
    <s v="United States"/>
    <s v="Burlington"/>
    <x v="42"/>
    <s v="05408"/>
    <x v="3"/>
    <s v="OFF-EN-10001509"/>
    <x v="1"/>
    <x v="12"/>
    <s v="Poly String Tie Envelopes"/>
    <n v="2.04"/>
    <n v="1"/>
    <n v="0"/>
    <n v="0.95879999999999987"/>
  </r>
  <r>
    <n v="9391"/>
    <x v="4693"/>
    <x v="1"/>
    <x v="974"/>
    <d v="2012-06-24T00:00:00"/>
    <s v="Standard Class"/>
    <x v="454"/>
    <s v="Katherine Murray"/>
    <x v="2"/>
    <s v="United States"/>
    <s v="Houston"/>
    <x v="5"/>
    <n v="77070"/>
    <x v="2"/>
    <s v="OFF-ST-10003692"/>
    <x v="1"/>
    <x v="4"/>
    <s v="Recycled Steel Personal File for Hanging File Folders"/>
    <n v="228.92"/>
    <n v="5"/>
    <n v="0.2"/>
    <n v="14.307499999999997"/>
  </r>
  <r>
    <n v="9392"/>
    <x v="4694"/>
    <x v="3"/>
    <x v="677"/>
    <d v="2014-03-17T00:00:00"/>
    <s v="First Class"/>
    <x v="395"/>
    <s v="Frank Hawley"/>
    <x v="1"/>
    <s v="United States"/>
    <s v="Aurora"/>
    <x v="10"/>
    <n v="60505"/>
    <x v="2"/>
    <s v="TEC-PH-10004700"/>
    <x v="2"/>
    <x v="7"/>
    <s v="PowerGen Dual USB Car Charger"/>
    <n v="7.9920000000000009"/>
    <n v="1"/>
    <n v="0.2"/>
    <n v="2.5973999999999995"/>
  </r>
  <r>
    <n v="9393"/>
    <x v="4695"/>
    <x v="1"/>
    <x v="969"/>
    <d v="2012-10-25T00:00:00"/>
    <s v="Same Day"/>
    <x v="375"/>
    <s v="Deirdre Greer"/>
    <x v="1"/>
    <s v="United States"/>
    <s v="Denver"/>
    <x v="22"/>
    <n v="80219"/>
    <x v="1"/>
    <s v="FUR-CH-10000422"/>
    <x v="0"/>
    <x v="1"/>
    <s v="Global Highback Leather Tilter in Burgundy"/>
    <n v="582.33600000000001"/>
    <n v="8"/>
    <n v="0.2"/>
    <n v="-29.116799999999955"/>
  </r>
  <r>
    <n v="9394"/>
    <x v="4696"/>
    <x v="2"/>
    <x v="59"/>
    <d v="2011-09-23T00:00:00"/>
    <s v="First Class"/>
    <x v="596"/>
    <s v="Mitch Webber"/>
    <x v="0"/>
    <s v="United States"/>
    <s v="New York City"/>
    <x v="15"/>
    <n v="10011"/>
    <x v="3"/>
    <s v="TEC-PH-10003484"/>
    <x v="2"/>
    <x v="7"/>
    <s v="Ooma Telo VoIP Home Phone System"/>
    <n v="629.94999999999993"/>
    <n v="5"/>
    <n v="0"/>
    <n v="157.48750000000001"/>
  </r>
  <r>
    <n v="9395"/>
    <x v="4696"/>
    <x v="2"/>
    <x v="59"/>
    <d v="2011-09-23T00:00:00"/>
    <s v="First Class"/>
    <x v="596"/>
    <s v="Mitch Webber"/>
    <x v="0"/>
    <s v="United States"/>
    <s v="New York City"/>
    <x v="15"/>
    <n v="10011"/>
    <x v="3"/>
    <s v="FUR-CH-10001394"/>
    <x v="0"/>
    <x v="1"/>
    <s v="Global Leather Executive Chair"/>
    <n v="631.78200000000004"/>
    <n v="2"/>
    <n v="0.1"/>
    <n v="140.39599999999993"/>
  </r>
  <r>
    <n v="9396"/>
    <x v="4696"/>
    <x v="2"/>
    <x v="59"/>
    <d v="2011-09-23T00:00:00"/>
    <s v="First Class"/>
    <x v="596"/>
    <s v="Mitch Webber"/>
    <x v="0"/>
    <s v="United States"/>
    <s v="New York City"/>
    <x v="15"/>
    <n v="10011"/>
    <x v="3"/>
    <s v="FUR-BO-10002213"/>
    <x v="0"/>
    <x v="0"/>
    <s v="DMI Eclipse Executive Suite Bookcases"/>
    <n v="801.5680000000001"/>
    <n v="2"/>
    <n v="0.2"/>
    <n v="-10.019600000000054"/>
  </r>
  <r>
    <n v="9397"/>
    <x v="4696"/>
    <x v="2"/>
    <x v="59"/>
    <d v="2011-09-23T00:00:00"/>
    <s v="First Class"/>
    <x v="596"/>
    <s v="Mitch Webber"/>
    <x v="0"/>
    <s v="United States"/>
    <s v="New York City"/>
    <x v="15"/>
    <n v="10011"/>
    <x v="3"/>
    <s v="OFF-LA-10002762"/>
    <x v="1"/>
    <x v="2"/>
    <s v="Avery 485"/>
    <n v="75.179999999999993"/>
    <n v="6"/>
    <n v="0"/>
    <n v="35.334599999999995"/>
  </r>
  <r>
    <n v="9398"/>
    <x v="4696"/>
    <x v="2"/>
    <x v="59"/>
    <d v="2011-09-23T00:00:00"/>
    <s v="First Class"/>
    <x v="596"/>
    <s v="Mitch Webber"/>
    <x v="0"/>
    <s v="United States"/>
    <s v="New York City"/>
    <x v="15"/>
    <n v="10011"/>
    <x v="3"/>
    <s v="OFF-AP-10003842"/>
    <x v="1"/>
    <x v="9"/>
    <s v="Euro-Pro Shark Turbo Vacuum"/>
    <n v="30.98"/>
    <n v="1"/>
    <n v="0"/>
    <n v="8.0548000000000002"/>
  </r>
  <r>
    <n v="9399"/>
    <x v="4696"/>
    <x v="2"/>
    <x v="59"/>
    <d v="2011-09-23T00:00:00"/>
    <s v="First Class"/>
    <x v="596"/>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x v="790"/>
    <s v="Sung Chung"/>
    <x v="0"/>
    <s v="United States"/>
    <s v="Arlington Heights"/>
    <x v="10"/>
    <n v="60004"/>
    <x v="2"/>
    <s v="OFF-AR-10003394"/>
    <x v="1"/>
    <x v="6"/>
    <s v="Newell 332"/>
    <n v="14.111999999999998"/>
    <n v="6"/>
    <n v="0.2"/>
    <n v="1.2348000000000008"/>
  </r>
  <r>
    <n v="9401"/>
    <x v="4698"/>
    <x v="1"/>
    <x v="1218"/>
    <d v="2012-09-21T00:00:00"/>
    <s v="Standard Class"/>
    <x v="214"/>
    <s v="Bradley Drucker"/>
    <x v="0"/>
    <s v="United States"/>
    <s v="Newport News"/>
    <x v="17"/>
    <n v="23602"/>
    <x v="0"/>
    <s v="OFF-EN-10001539"/>
    <x v="1"/>
    <x v="12"/>
    <s v="Staples"/>
    <n v="31.12"/>
    <n v="4"/>
    <n v="0"/>
    <n v="14.6264"/>
  </r>
  <r>
    <n v="9402"/>
    <x v="4699"/>
    <x v="2"/>
    <x v="1219"/>
    <d v="2011-06-28T00:00:00"/>
    <s v="Standard Class"/>
    <x v="221"/>
    <s v="Liz Pelletier"/>
    <x v="0"/>
    <s v="United States"/>
    <s v="Tucson"/>
    <x v="16"/>
    <n v="85705"/>
    <x v="1"/>
    <s v="FUR-FU-10001731"/>
    <x v="0"/>
    <x v="5"/>
    <s v="Acrylic Self-Standing Desk Frames"/>
    <n v="4.2720000000000002"/>
    <n v="2"/>
    <n v="0.2"/>
    <n v="0.96119999999999983"/>
  </r>
  <r>
    <n v="9403"/>
    <x v="4700"/>
    <x v="0"/>
    <x v="399"/>
    <d v="2013-08-18T00:00:00"/>
    <s v="Second Class"/>
    <x v="413"/>
    <s v="Nora Preis"/>
    <x v="0"/>
    <s v="United States"/>
    <s v="New York City"/>
    <x v="15"/>
    <n v="10024"/>
    <x v="3"/>
    <s v="FUR-TA-10001095"/>
    <x v="0"/>
    <x v="3"/>
    <s v="Chromcraft Round Conference Tables"/>
    <n v="209.148"/>
    <n v="2"/>
    <n v="0.4"/>
    <n v="-66.230199999999996"/>
  </r>
  <r>
    <n v="9404"/>
    <x v="4700"/>
    <x v="0"/>
    <x v="399"/>
    <d v="2013-08-18T00:00:00"/>
    <s v="Second Class"/>
    <x v="413"/>
    <s v="Nora Preis"/>
    <x v="0"/>
    <s v="United States"/>
    <s v="New York City"/>
    <x v="15"/>
    <n v="10024"/>
    <x v="3"/>
    <s v="OFF-ST-10000078"/>
    <x v="1"/>
    <x v="4"/>
    <s v="Tennsco 6- and 18-Compartment Lockers"/>
    <n v="1591.02"/>
    <n v="6"/>
    <n v="0"/>
    <n v="286.38359999999989"/>
  </r>
  <r>
    <n v="9405"/>
    <x v="4701"/>
    <x v="3"/>
    <x v="669"/>
    <d v="2014-04-18T00:00:00"/>
    <s v="Standard Class"/>
    <x v="317"/>
    <s v="Dave Poirier"/>
    <x v="1"/>
    <s v="United States"/>
    <s v="Philadelphia"/>
    <x v="9"/>
    <n v="19134"/>
    <x v="3"/>
    <s v="OFF-FA-10004076"/>
    <x v="1"/>
    <x v="13"/>
    <s v="Translucent Push Pins by OIC"/>
    <n v="7.92"/>
    <n v="5"/>
    <n v="0.2"/>
    <n v="1.6829999999999994"/>
  </r>
  <r>
    <n v="9406"/>
    <x v="4702"/>
    <x v="2"/>
    <x v="619"/>
    <d v="2011-03-17T00:00:00"/>
    <s v="First Class"/>
    <x v="46"/>
    <s v="Rick Bensley"/>
    <x v="2"/>
    <s v="United States"/>
    <s v="Chicago"/>
    <x v="10"/>
    <n v="60653"/>
    <x v="2"/>
    <s v="TEC-MA-10003626"/>
    <x v="2"/>
    <x v="15"/>
    <s v="Hewlett-Packard Deskjet 6540 Color Inkjet Printer"/>
    <n v="574.91"/>
    <n v="2"/>
    <n v="0.3"/>
    <n v="156.04699999999997"/>
  </r>
  <r>
    <n v="9407"/>
    <x v="4702"/>
    <x v="2"/>
    <x v="619"/>
    <d v="2011-03-17T00:00:00"/>
    <s v="First Class"/>
    <x v="46"/>
    <s v="Rick Bensley"/>
    <x v="2"/>
    <s v="United States"/>
    <s v="Chicago"/>
    <x v="10"/>
    <n v="60653"/>
    <x v="2"/>
    <s v="OFF-PA-10001215"/>
    <x v="1"/>
    <x v="10"/>
    <s v="Xerox 1963"/>
    <n v="8.4480000000000004"/>
    <n v="2"/>
    <n v="0.2"/>
    <n v="2.6399999999999997"/>
  </r>
  <r>
    <n v="9408"/>
    <x v="4703"/>
    <x v="3"/>
    <x v="585"/>
    <d v="2014-09-25T00:00:00"/>
    <s v="Second Class"/>
    <x v="95"/>
    <s v="Logan Currie"/>
    <x v="0"/>
    <s v="United States"/>
    <s v="New York City"/>
    <x v="15"/>
    <n v="10035"/>
    <x v="3"/>
    <s v="TEC-AC-10002842"/>
    <x v="2"/>
    <x v="11"/>
    <s v="WD My Passport Ultra 2TB Portable External Hard Drive"/>
    <n v="1071"/>
    <n v="9"/>
    <n v="0"/>
    <n v="171.36000000000007"/>
  </r>
  <r>
    <n v="9409"/>
    <x v="4703"/>
    <x v="3"/>
    <x v="585"/>
    <d v="2014-09-25T00:00:00"/>
    <s v="Second Class"/>
    <x v="95"/>
    <s v="Logan Currie"/>
    <x v="0"/>
    <s v="United States"/>
    <s v="New York City"/>
    <x v="15"/>
    <n v="10035"/>
    <x v="3"/>
    <s v="FUR-FU-10004864"/>
    <x v="0"/>
    <x v="5"/>
    <s v="Eldon 500 Class Desk Accessories"/>
    <n v="12.07"/>
    <n v="1"/>
    <n v="0"/>
    <n v="3.9831000000000003"/>
  </r>
  <r>
    <n v="9410"/>
    <x v="4704"/>
    <x v="3"/>
    <x v="389"/>
    <d v="2014-12-14T00:00:00"/>
    <s v="First Class"/>
    <x v="576"/>
    <s v="William Brown"/>
    <x v="0"/>
    <s v="United States"/>
    <s v="Philadelphia"/>
    <x v="9"/>
    <n v="19143"/>
    <x v="3"/>
    <s v="OFF-BI-10000014"/>
    <x v="1"/>
    <x v="8"/>
    <s v="Heavy-Duty E-Z-D Binders"/>
    <n v="3.2730000000000006"/>
    <n v="1"/>
    <n v="0.7"/>
    <n v="-2.5092999999999996"/>
  </r>
  <r>
    <n v="9411"/>
    <x v="4704"/>
    <x v="3"/>
    <x v="389"/>
    <d v="2014-12-14T00:00:00"/>
    <s v="First Class"/>
    <x v="576"/>
    <s v="William Brown"/>
    <x v="0"/>
    <s v="United States"/>
    <s v="Philadelphia"/>
    <x v="9"/>
    <n v="19143"/>
    <x v="3"/>
    <s v="FUR-FU-10001475"/>
    <x v="0"/>
    <x v="5"/>
    <s v="Contract Clock, 14&quot;, Brown"/>
    <n v="87.92"/>
    <n v="5"/>
    <n v="0.2"/>
    <n v="15.385999999999999"/>
  </r>
  <r>
    <n v="9412"/>
    <x v="4705"/>
    <x v="0"/>
    <x v="612"/>
    <d v="2013-03-15T00:00:00"/>
    <s v="Second Class"/>
    <x v="186"/>
    <s v="Maya Herman"/>
    <x v="1"/>
    <s v="United States"/>
    <s v="Glendale"/>
    <x v="16"/>
    <n v="85301"/>
    <x v="1"/>
    <s v="OFF-ST-10001272"/>
    <x v="1"/>
    <x v="4"/>
    <s v="Mini 13-1/2 Capacity Data Binder Rack, Pearl"/>
    <n v="104.69600000000001"/>
    <n v="1"/>
    <n v="0.2"/>
    <n v="6.5434999999999981"/>
  </r>
  <r>
    <n v="9413"/>
    <x v="4706"/>
    <x v="1"/>
    <x v="746"/>
    <d v="2012-01-29T00:00:00"/>
    <s v="First Class"/>
    <x v="253"/>
    <s v="Sean Christensen"/>
    <x v="0"/>
    <s v="United States"/>
    <s v="Los Angeles"/>
    <x v="1"/>
    <n v="90036"/>
    <x v="1"/>
    <s v="FUR-CH-10002024"/>
    <x v="0"/>
    <x v="1"/>
    <s v="HON 5400 Series Task Chairs for Big and Tall"/>
    <n v="2803.92"/>
    <n v="5"/>
    <n v="0.2"/>
    <n v="0"/>
  </r>
  <r>
    <n v="9414"/>
    <x v="4707"/>
    <x v="0"/>
    <x v="182"/>
    <d v="2013-09-28T00:00:00"/>
    <s v="First Class"/>
    <x v="588"/>
    <s v="Matt Hagelstein"/>
    <x v="1"/>
    <s v="United States"/>
    <s v="Houston"/>
    <x v="5"/>
    <n v="77041"/>
    <x v="2"/>
    <s v="OFF-BI-10004001"/>
    <x v="1"/>
    <x v="8"/>
    <s v="GBC Recycled VeloBinder Covers"/>
    <n v="6.8159999999999981"/>
    <n v="2"/>
    <n v="0.8"/>
    <n v="-11.587200000000003"/>
  </r>
  <r>
    <n v="9415"/>
    <x v="4708"/>
    <x v="1"/>
    <x v="1090"/>
    <d v="2012-10-22T00:00:00"/>
    <s v="Standard Class"/>
    <x v="547"/>
    <s v="John Castell"/>
    <x v="0"/>
    <s v="United States"/>
    <s v="Seattle"/>
    <x v="4"/>
    <n v="98115"/>
    <x v="1"/>
    <s v="TEC-PH-10004094"/>
    <x v="2"/>
    <x v="7"/>
    <s v="Motorola L703CM"/>
    <n v="249.58400000000003"/>
    <n v="2"/>
    <n v="0.2"/>
    <n v="15.598999999999997"/>
  </r>
  <r>
    <n v="9416"/>
    <x v="4708"/>
    <x v="1"/>
    <x v="1090"/>
    <d v="2012-10-22T00:00:00"/>
    <s v="Standard Class"/>
    <x v="547"/>
    <s v="John Castell"/>
    <x v="0"/>
    <s v="United States"/>
    <s v="Seattle"/>
    <x v="4"/>
    <n v="98115"/>
    <x v="1"/>
    <s v="OFF-PA-10001184"/>
    <x v="1"/>
    <x v="10"/>
    <s v="Xerox 1903"/>
    <n v="17.940000000000001"/>
    <n v="3"/>
    <n v="0"/>
    <n v="8.7906000000000013"/>
  </r>
  <r>
    <n v="9417"/>
    <x v="4708"/>
    <x v="1"/>
    <x v="1090"/>
    <d v="2012-10-22T00:00:00"/>
    <s v="Standard Class"/>
    <x v="547"/>
    <s v="John Castell"/>
    <x v="0"/>
    <s v="United States"/>
    <s v="Seattle"/>
    <x v="4"/>
    <n v="98115"/>
    <x v="1"/>
    <s v="FUR-FU-10002505"/>
    <x v="0"/>
    <x v="5"/>
    <s v="Eldon 100 Class Desk Accessories"/>
    <n v="10.11"/>
    <n v="3"/>
    <n v="0"/>
    <n v="3.2351999999999994"/>
  </r>
  <r>
    <n v="9418"/>
    <x v="4709"/>
    <x v="2"/>
    <x v="1220"/>
    <d v="2011-11-01T00:00:00"/>
    <s v="Standard Class"/>
    <x v="279"/>
    <s v="Ross DeVincentis"/>
    <x v="2"/>
    <s v="United States"/>
    <s v="Fayetteville"/>
    <x v="3"/>
    <n v="28314"/>
    <x v="0"/>
    <s v="OFF-PA-10001166"/>
    <x v="1"/>
    <x v="10"/>
    <s v="Xerox 2"/>
    <n v="10.368000000000002"/>
    <n v="2"/>
    <n v="0.2"/>
    <n v="3.6288"/>
  </r>
  <r>
    <n v="9419"/>
    <x v="4709"/>
    <x v="2"/>
    <x v="1220"/>
    <d v="2011-11-01T00:00:00"/>
    <s v="Standard Class"/>
    <x v="279"/>
    <s v="Ross DeVincentis"/>
    <x v="2"/>
    <s v="United States"/>
    <s v="Fayetteville"/>
    <x v="3"/>
    <n v="28314"/>
    <x v="0"/>
    <s v="OFF-PA-10000349"/>
    <x v="1"/>
    <x v="10"/>
    <s v="Staples"/>
    <n v="11.952000000000002"/>
    <n v="3"/>
    <n v="0.2"/>
    <n v="4.0338000000000003"/>
  </r>
  <r>
    <n v="9420"/>
    <x v="4710"/>
    <x v="3"/>
    <x v="280"/>
    <d v="2014-10-05T00:00:00"/>
    <s v="Second Class"/>
    <x v="281"/>
    <s v="Steve Chapman"/>
    <x v="1"/>
    <s v="United States"/>
    <s v="Houston"/>
    <x v="5"/>
    <n v="77041"/>
    <x v="2"/>
    <s v="OFF-AP-10004708"/>
    <x v="1"/>
    <x v="9"/>
    <s v="Fellowes Superior 10 Outlet Split Surge Protector"/>
    <n v="15.223999999999997"/>
    <n v="2"/>
    <n v="0.8"/>
    <n v="-38.821200000000012"/>
  </r>
  <r>
    <n v="9421"/>
    <x v="4710"/>
    <x v="3"/>
    <x v="280"/>
    <d v="2014-10-05T00:00:00"/>
    <s v="Second Class"/>
    <x v="281"/>
    <s v="Steve Chapman"/>
    <x v="1"/>
    <s v="United States"/>
    <s v="Houston"/>
    <x v="5"/>
    <n v="77041"/>
    <x v="2"/>
    <s v="OFF-AP-10001947"/>
    <x v="1"/>
    <x v="9"/>
    <s v="Acco 6 Outlet Guardian Premium Plus Surge Suppressor"/>
    <n v="21.983999999999995"/>
    <n v="6"/>
    <n v="0.8"/>
    <n v="-56.059200000000011"/>
  </r>
  <r>
    <n v="9422"/>
    <x v="4711"/>
    <x v="2"/>
    <x v="149"/>
    <d v="2011-07-27T00:00:00"/>
    <s v="Standard Class"/>
    <x v="714"/>
    <s v="Nick Crebassa"/>
    <x v="1"/>
    <s v="United States"/>
    <s v="San Francisco"/>
    <x v="1"/>
    <n v="94122"/>
    <x v="1"/>
    <s v="TEC-PH-10000441"/>
    <x v="2"/>
    <x v="7"/>
    <s v="VTech DS6151"/>
    <n v="604.75199999999995"/>
    <n v="6"/>
    <n v="0.2"/>
    <n v="60.475200000000058"/>
  </r>
  <r>
    <n v="9423"/>
    <x v="4711"/>
    <x v="2"/>
    <x v="149"/>
    <d v="2011-07-27T00:00:00"/>
    <s v="Standard Class"/>
    <x v="714"/>
    <s v="Nick Crebassa"/>
    <x v="1"/>
    <s v="United States"/>
    <s v="San Francisco"/>
    <x v="1"/>
    <n v="94122"/>
    <x v="1"/>
    <s v="OFF-SU-10004664"/>
    <x v="1"/>
    <x v="14"/>
    <s v="Acme Softgrip Scissors"/>
    <n v="40.700000000000003"/>
    <n v="5"/>
    <n v="0"/>
    <n v="11.802999999999999"/>
  </r>
  <r>
    <n v="9424"/>
    <x v="4711"/>
    <x v="2"/>
    <x v="149"/>
    <d v="2011-07-27T00:00:00"/>
    <s v="Standard Class"/>
    <x v="714"/>
    <s v="Nick Crebassa"/>
    <x v="1"/>
    <s v="United States"/>
    <s v="San Francisco"/>
    <x v="1"/>
    <n v="94122"/>
    <x v="1"/>
    <s v="TEC-PH-10004531"/>
    <x v="2"/>
    <x v="7"/>
    <s v="AT&amp;T CL2909"/>
    <n v="302.37599999999998"/>
    <n v="3"/>
    <n v="0.2"/>
    <n v="37.796999999999997"/>
  </r>
  <r>
    <n v="9425"/>
    <x v="4711"/>
    <x v="2"/>
    <x v="149"/>
    <d v="2011-07-27T00:00:00"/>
    <s v="Standard Class"/>
    <x v="714"/>
    <s v="Nick Crebassa"/>
    <x v="1"/>
    <s v="United States"/>
    <s v="San Francisco"/>
    <x v="1"/>
    <n v="94122"/>
    <x v="1"/>
    <s v="TEC-AC-10002167"/>
    <x v="2"/>
    <x v="11"/>
    <s v="Imation 8gb Micro Traveldrive Usb 2.0 Flash Drive"/>
    <n v="45"/>
    <n v="3"/>
    <n v="0"/>
    <n v="4.9500000000000011"/>
  </r>
  <r>
    <n v="9426"/>
    <x v="4712"/>
    <x v="2"/>
    <x v="171"/>
    <d v="2011-09-17T00:00:00"/>
    <s v="Second Class"/>
    <x v="560"/>
    <s v="Luke Weiss"/>
    <x v="0"/>
    <s v="United States"/>
    <s v="New York City"/>
    <x v="15"/>
    <n v="10035"/>
    <x v="3"/>
    <s v="FUR-CH-10002024"/>
    <x v="0"/>
    <x v="1"/>
    <s v="HON 5400 Series Task Chairs for Big and Tall"/>
    <n v="3785.2920000000004"/>
    <n v="6"/>
    <n v="0.1"/>
    <n v="420.58800000000019"/>
  </r>
  <r>
    <n v="9427"/>
    <x v="4713"/>
    <x v="0"/>
    <x v="306"/>
    <d v="2013-09-21T00:00:00"/>
    <s v="Standard Class"/>
    <x v="738"/>
    <s v="Angele Hood"/>
    <x v="0"/>
    <s v="United States"/>
    <s v="Seattle"/>
    <x v="4"/>
    <n v="98105"/>
    <x v="1"/>
    <s v="OFF-AR-10002445"/>
    <x v="1"/>
    <x v="6"/>
    <s v="SANFORD Major Accent Highlighters"/>
    <n v="35.4"/>
    <n v="5"/>
    <n v="0"/>
    <n v="13.452000000000002"/>
  </r>
  <r>
    <n v="9428"/>
    <x v="4714"/>
    <x v="2"/>
    <x v="501"/>
    <d v="2011-12-01T00:00:00"/>
    <s v="Standard Class"/>
    <x v="705"/>
    <s v="Jack O'Briant"/>
    <x v="1"/>
    <s v="United States"/>
    <s v="Buffalo"/>
    <x v="15"/>
    <n v="14215"/>
    <x v="3"/>
    <s v="FUR-FU-10003268"/>
    <x v="0"/>
    <x v="5"/>
    <s v="Eldon Radial Chair Mat for Low to Medium Pile Carpets"/>
    <n v="199.89999999999998"/>
    <n v="5"/>
    <n v="0"/>
    <n v="39.97999999999999"/>
  </r>
  <r>
    <n v="9429"/>
    <x v="4715"/>
    <x v="2"/>
    <x v="218"/>
    <d v="2011-05-16T00:00:00"/>
    <s v="Standard Class"/>
    <x v="100"/>
    <s v="Victoria Wilson"/>
    <x v="1"/>
    <s v="United States"/>
    <s v="Huntsville"/>
    <x v="5"/>
    <n v="77340"/>
    <x v="2"/>
    <s v="FUR-CH-10000015"/>
    <x v="0"/>
    <x v="1"/>
    <s v="Hon Multipurpose Stacking Arm Chairs"/>
    <n v="1212.9599999999998"/>
    <n v="8"/>
    <n v="0.3"/>
    <n v="-69.311999999999898"/>
  </r>
  <r>
    <n v="9430"/>
    <x v="4716"/>
    <x v="1"/>
    <x v="834"/>
    <d v="2012-09-01T00:00:00"/>
    <s v="Standard Class"/>
    <x v="130"/>
    <s v="Ben Peterman"/>
    <x v="1"/>
    <s v="United States"/>
    <s v="Dallas"/>
    <x v="5"/>
    <n v="75081"/>
    <x v="2"/>
    <s v="TEC-PH-10004165"/>
    <x v="2"/>
    <x v="7"/>
    <s v="Mitel MiVoice 5330e IP Phone"/>
    <n v="1099.96"/>
    <n v="5"/>
    <n v="0.2"/>
    <n v="82.496999999999957"/>
  </r>
  <r>
    <n v="9431"/>
    <x v="4716"/>
    <x v="1"/>
    <x v="834"/>
    <d v="2012-09-01T00:00:00"/>
    <s v="Standard Class"/>
    <x v="130"/>
    <s v="Ben Peterman"/>
    <x v="1"/>
    <s v="United States"/>
    <s v="Dallas"/>
    <x v="5"/>
    <n v="75081"/>
    <x v="2"/>
    <s v="FUR-TA-10004607"/>
    <x v="0"/>
    <x v="3"/>
    <s v="Hon 2111 Invitation Series Straight Table"/>
    <n v="103.48100000000001"/>
    <n v="1"/>
    <n v="0.3"/>
    <n v="-16.261300000000006"/>
  </r>
  <r>
    <n v="9432"/>
    <x v="4717"/>
    <x v="1"/>
    <x v="974"/>
    <d v="2012-06-19T00:00:00"/>
    <s v="Same Day"/>
    <x v="452"/>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x v="56"/>
    <s v="Steven Cartwright"/>
    <x v="0"/>
    <s v="United States"/>
    <s v="Peoria"/>
    <x v="16"/>
    <n v="85345"/>
    <x v="1"/>
    <s v="TEC-AC-10002217"/>
    <x v="2"/>
    <x v="11"/>
    <s v="Imation Clip USB flash drive - 8 GB"/>
    <n v="30.080000000000002"/>
    <n v="2"/>
    <n v="0.2"/>
    <n v="-5.2640000000000002"/>
  </r>
  <r>
    <n v="9434"/>
    <x v="4718"/>
    <x v="1"/>
    <x v="493"/>
    <d v="2012-08-23T00:00:00"/>
    <s v="Standard Class"/>
    <x v="56"/>
    <s v="Steven Cartwright"/>
    <x v="0"/>
    <s v="United States"/>
    <s v="Peoria"/>
    <x v="16"/>
    <n v="85345"/>
    <x v="1"/>
    <s v="OFF-PA-10001937"/>
    <x v="1"/>
    <x v="10"/>
    <s v="Xerox 21"/>
    <n v="36.288000000000011"/>
    <n v="7"/>
    <n v="0.2"/>
    <n v="12.700800000000001"/>
  </r>
  <r>
    <n v="9435"/>
    <x v="4718"/>
    <x v="1"/>
    <x v="493"/>
    <d v="2012-08-23T00:00:00"/>
    <s v="Standard Class"/>
    <x v="56"/>
    <s v="Steven Cartwright"/>
    <x v="0"/>
    <s v="United States"/>
    <s v="Peoria"/>
    <x v="16"/>
    <n v="85345"/>
    <x v="1"/>
    <s v="OFF-AR-10000203"/>
    <x v="1"/>
    <x v="6"/>
    <s v="Newell 336"/>
    <n v="10.272000000000002"/>
    <n v="3"/>
    <n v="0.2"/>
    <n v="1.1555999999999984"/>
  </r>
  <r>
    <n v="9436"/>
    <x v="4718"/>
    <x v="1"/>
    <x v="493"/>
    <d v="2012-08-23T00:00:00"/>
    <s v="Standard Class"/>
    <x v="56"/>
    <s v="Steven Cartwright"/>
    <x v="0"/>
    <s v="United States"/>
    <s v="Peoria"/>
    <x v="16"/>
    <n v="85345"/>
    <x v="1"/>
    <s v="TEC-AC-10001142"/>
    <x v="2"/>
    <x v="11"/>
    <s v="First Data FD10 PIN Pad"/>
    <n v="252.8"/>
    <n v="4"/>
    <n v="0.2"/>
    <n v="-31.600000000000037"/>
  </r>
  <r>
    <n v="9437"/>
    <x v="4719"/>
    <x v="1"/>
    <x v="12"/>
    <d v="2012-09-25T00:00:00"/>
    <s v="Same Day"/>
    <x v="298"/>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x v="303"/>
    <s v="Carlos Daly"/>
    <x v="0"/>
    <s v="United States"/>
    <s v="Oceanside"/>
    <x v="1"/>
    <n v="92054"/>
    <x v="1"/>
    <s v="OFF-PA-10000520"/>
    <x v="1"/>
    <x v="10"/>
    <s v="Xerox 201"/>
    <n v="12.96"/>
    <n v="2"/>
    <n v="0"/>
    <n v="6.2208000000000006"/>
  </r>
  <r>
    <n v="9439"/>
    <x v="4721"/>
    <x v="3"/>
    <x v="689"/>
    <d v="2014-08-06T00:00:00"/>
    <s v="Standard Class"/>
    <x v="411"/>
    <s v="Greg Matthias"/>
    <x v="0"/>
    <s v="United States"/>
    <s v="Philadelphia"/>
    <x v="9"/>
    <n v="19134"/>
    <x v="3"/>
    <s v="TEC-PH-10001079"/>
    <x v="2"/>
    <x v="7"/>
    <s v="Polycom SoundPoint Pro SE-225 Corded phone"/>
    <n v="285.57599999999996"/>
    <n v="4"/>
    <n v="0.4"/>
    <n v="-57.115200000000016"/>
  </r>
  <r>
    <n v="9440"/>
    <x v="4722"/>
    <x v="2"/>
    <x v="36"/>
    <d v="2011-10-17T00:00:00"/>
    <s v="Standard Class"/>
    <x v="771"/>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x v="768"/>
    <s v="Barry Weirich"/>
    <x v="0"/>
    <s v="United States"/>
    <s v="New York City"/>
    <x v="15"/>
    <n v="10035"/>
    <x v="3"/>
    <s v="OFF-PA-10001471"/>
    <x v="1"/>
    <x v="10"/>
    <s v="Strathmore Photo Frame Cards"/>
    <n v="14.62"/>
    <n v="2"/>
    <n v="0"/>
    <n v="6.7251999999999992"/>
  </r>
  <r>
    <n v="9442"/>
    <x v="4724"/>
    <x v="2"/>
    <x v="282"/>
    <d v="2011-12-31T00:00:00"/>
    <s v="Second Class"/>
    <x v="791"/>
    <s v="Ricardo Emerson"/>
    <x v="0"/>
    <s v="United States"/>
    <s v="Kent"/>
    <x v="24"/>
    <n v="44240"/>
    <x v="3"/>
    <s v="OFF-AP-10003281"/>
    <x v="1"/>
    <x v="9"/>
    <s v="Acco 6 Outlet Guardian Standard Surge Suppressor"/>
    <n v="48.36"/>
    <n v="5"/>
    <n v="0.2"/>
    <n v="6.0449999999999946"/>
  </r>
  <r>
    <n v="9443"/>
    <x v="4725"/>
    <x v="3"/>
    <x v="104"/>
    <d v="2014-04-12T00:00:00"/>
    <s v="Standard Class"/>
    <x v="367"/>
    <s v="Hallie Redmond"/>
    <x v="2"/>
    <s v="United States"/>
    <s v="Jacksonville"/>
    <x v="2"/>
    <n v="32216"/>
    <x v="0"/>
    <s v="OFF-AR-10003156"/>
    <x v="1"/>
    <x v="6"/>
    <s v="50 Colored Long Pencils"/>
    <n v="16.256"/>
    <n v="2"/>
    <n v="0.2"/>
    <n v="1.2192000000000007"/>
  </r>
  <r>
    <n v="9444"/>
    <x v="4725"/>
    <x v="3"/>
    <x v="104"/>
    <d v="2014-04-12T00:00:00"/>
    <s v="Standard Class"/>
    <x v="367"/>
    <s v="Hallie Redmond"/>
    <x v="2"/>
    <s v="United States"/>
    <s v="Jacksonville"/>
    <x v="2"/>
    <n v="32216"/>
    <x v="0"/>
    <s v="TEC-PH-10000576"/>
    <x v="2"/>
    <x v="7"/>
    <s v="AT&amp;T 1080 Corded phone"/>
    <n v="219.18400000000003"/>
    <n v="2"/>
    <n v="0.2"/>
    <n v="19.178600000000003"/>
  </r>
  <r>
    <n v="9445"/>
    <x v="4726"/>
    <x v="1"/>
    <x v="1201"/>
    <d v="2012-03-02T00:00:00"/>
    <s v="First Class"/>
    <x v="734"/>
    <s v="Tracy Poddar"/>
    <x v="1"/>
    <s v="United States"/>
    <s v="Coppell"/>
    <x v="5"/>
    <n v="75019"/>
    <x v="2"/>
    <s v="TEC-PH-10003215"/>
    <x v="2"/>
    <x v="7"/>
    <s v="Jackery Bar Premium Fast-charging Portable Charger"/>
    <n v="95.84"/>
    <n v="4"/>
    <n v="0.2"/>
    <n v="34.741999999999997"/>
  </r>
  <r>
    <n v="9446"/>
    <x v="4727"/>
    <x v="1"/>
    <x v="352"/>
    <d v="2012-06-03T00:00:00"/>
    <s v="Standard Class"/>
    <x v="41"/>
    <s v="Karl Braun"/>
    <x v="0"/>
    <s v="United States"/>
    <s v="Indianapolis"/>
    <x v="14"/>
    <n v="46203"/>
    <x v="2"/>
    <s v="OFF-LA-10004484"/>
    <x v="1"/>
    <x v="2"/>
    <s v="Avery 476"/>
    <n v="12.39"/>
    <n v="3"/>
    <n v="0"/>
    <n v="5.6993999999999998"/>
  </r>
  <r>
    <n v="9447"/>
    <x v="4728"/>
    <x v="0"/>
    <x v="897"/>
    <d v="2013-09-29T00:00:00"/>
    <s v="Standard Class"/>
    <x v="663"/>
    <s v="Anna Chung"/>
    <x v="0"/>
    <s v="United States"/>
    <s v="Lawrence"/>
    <x v="14"/>
    <n v="46226"/>
    <x v="2"/>
    <s v="OFF-PA-10002245"/>
    <x v="1"/>
    <x v="10"/>
    <s v="Xerox 1895"/>
    <n v="35.880000000000003"/>
    <n v="6"/>
    <n v="0"/>
    <n v="16.146000000000001"/>
  </r>
  <r>
    <n v="9448"/>
    <x v="4729"/>
    <x v="3"/>
    <x v="837"/>
    <d v="2014-06-04T00:00:00"/>
    <s v="Standard Class"/>
    <x v="35"/>
    <s v="Duane Noonan"/>
    <x v="0"/>
    <s v="United States"/>
    <s v="Tulsa"/>
    <x v="26"/>
    <n v="74133"/>
    <x v="2"/>
    <s v="FUR-FU-10003664"/>
    <x v="0"/>
    <x v="5"/>
    <s v="Electrix Architect's Clamp-On Swing Arm Lamp, Black"/>
    <n v="477.29999999999995"/>
    <n v="5"/>
    <n v="0"/>
    <n v="138.41699999999997"/>
  </r>
  <r>
    <n v="9449"/>
    <x v="4730"/>
    <x v="0"/>
    <x v="42"/>
    <d v="2013-09-24T00:00:00"/>
    <s v="Standard Class"/>
    <x v="254"/>
    <s v="Chuck Clark"/>
    <x v="2"/>
    <s v="United States"/>
    <s v="Redmond"/>
    <x v="4"/>
    <n v="98052"/>
    <x v="1"/>
    <s v="OFF-LA-10002195"/>
    <x v="1"/>
    <x v="2"/>
    <s v="Avery 481"/>
    <n v="12.32"/>
    <n v="4"/>
    <n v="0"/>
    <n v="5.9135999999999997"/>
  </r>
  <r>
    <n v="9450"/>
    <x v="4731"/>
    <x v="2"/>
    <x v="78"/>
    <d v="2011-09-13T00:00:00"/>
    <s v="Standard Class"/>
    <x v="358"/>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x v="246"/>
    <s v="Meg O'Connel"/>
    <x v="2"/>
    <s v="United States"/>
    <s v="Spokane"/>
    <x v="4"/>
    <n v="99207"/>
    <x v="1"/>
    <s v="OFF-ST-10004963"/>
    <x v="1"/>
    <x v="4"/>
    <s v="Eldon Gobal File Keepers"/>
    <n v="136.26"/>
    <n v="9"/>
    <n v="0"/>
    <n v="5.4503999999999913"/>
  </r>
  <r>
    <n v="9452"/>
    <x v="4733"/>
    <x v="1"/>
    <x v="694"/>
    <d v="2012-10-05T00:00:00"/>
    <s v="Standard Class"/>
    <x v="532"/>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x v="532"/>
    <s v="Roy Phan"/>
    <x v="1"/>
    <s v="United States"/>
    <s v="Los Angeles"/>
    <x v="1"/>
    <n v="90032"/>
    <x v="1"/>
    <s v="OFF-BI-10004001"/>
    <x v="1"/>
    <x v="8"/>
    <s v="GBC Recycled VeloBinder Covers"/>
    <n v="81.792000000000002"/>
    <n v="6"/>
    <n v="0.2"/>
    <n v="26.582399999999986"/>
  </r>
  <r>
    <n v="9454"/>
    <x v="4733"/>
    <x v="1"/>
    <x v="694"/>
    <d v="2012-10-05T00:00:00"/>
    <s v="Standard Class"/>
    <x v="532"/>
    <s v="Roy Phan"/>
    <x v="1"/>
    <s v="United States"/>
    <s v="Los Angeles"/>
    <x v="1"/>
    <n v="90032"/>
    <x v="1"/>
    <s v="OFF-SU-10004884"/>
    <x v="1"/>
    <x v="14"/>
    <s v="Acme Galleria Hot Forged Steel Scissors with Colored Handles"/>
    <n v="47.19"/>
    <n v="3"/>
    <n v="0"/>
    <n v="13.685099999999995"/>
  </r>
  <r>
    <n v="9455"/>
    <x v="4733"/>
    <x v="1"/>
    <x v="694"/>
    <d v="2012-10-05T00:00:00"/>
    <s v="Standard Class"/>
    <x v="532"/>
    <s v="Roy Phan"/>
    <x v="1"/>
    <s v="United States"/>
    <s v="Los Angeles"/>
    <x v="1"/>
    <n v="90032"/>
    <x v="1"/>
    <s v="TEC-PH-10003555"/>
    <x v="2"/>
    <x v="7"/>
    <s v="Motorola HK250 Universal Bluetooth Headset"/>
    <n v="36.783999999999999"/>
    <n v="2"/>
    <n v="0.2"/>
    <n v="-8.2763999999999971"/>
  </r>
  <r>
    <n v="9456"/>
    <x v="4734"/>
    <x v="0"/>
    <x v="950"/>
    <d v="2013-06-20T00:00:00"/>
    <s v="Second Class"/>
    <x v="311"/>
    <s v="James Lanier"/>
    <x v="2"/>
    <s v="United States"/>
    <s v="Chattanooga"/>
    <x v="18"/>
    <n v="37421"/>
    <x v="0"/>
    <s v="TEC-MA-10003493"/>
    <x v="2"/>
    <x v="15"/>
    <s v="Penpower WorldCard Pro Card Scanner"/>
    <n v="91.474999999999994"/>
    <n v="1"/>
    <n v="0.5"/>
    <n v="-1.8294999999999959"/>
  </r>
  <r>
    <n v="9457"/>
    <x v="4735"/>
    <x v="3"/>
    <x v="837"/>
    <d v="2014-06-04T00:00:00"/>
    <s v="Standard Class"/>
    <x v="308"/>
    <s v="Bart Watters"/>
    <x v="1"/>
    <s v="United States"/>
    <s v="Greensboro"/>
    <x v="3"/>
    <n v="27405"/>
    <x v="0"/>
    <s v="TEC-AC-10002380"/>
    <x v="2"/>
    <x v="11"/>
    <s v="Sony 8GB Class 10 Micro SDHC R40 Memory Card"/>
    <n v="27.192"/>
    <n v="3"/>
    <n v="0.2"/>
    <n v="0.33989999999999654"/>
  </r>
  <r>
    <n v="9458"/>
    <x v="4735"/>
    <x v="3"/>
    <x v="837"/>
    <d v="2014-06-04T00:00:00"/>
    <s v="Standard Class"/>
    <x v="308"/>
    <s v="Bart Watters"/>
    <x v="1"/>
    <s v="United States"/>
    <s v="Greensboro"/>
    <x v="3"/>
    <n v="27405"/>
    <x v="0"/>
    <s v="OFF-BI-10004209"/>
    <x v="1"/>
    <x v="8"/>
    <s v="Fellowes Twister Kit, Gray/Clear, 3/pkg"/>
    <n v="12.059999999999999"/>
    <n v="5"/>
    <n v="0.7"/>
    <n v="-10.050000000000001"/>
  </r>
  <r>
    <n v="9459"/>
    <x v="4736"/>
    <x v="2"/>
    <x v="1148"/>
    <d v="2011-10-14T00:00:00"/>
    <s v="Standard Class"/>
    <x v="81"/>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x v="81"/>
    <s v="Shirley Jackson"/>
    <x v="0"/>
    <s v="United States"/>
    <s v="San Francisco"/>
    <x v="1"/>
    <n v="94122"/>
    <x v="1"/>
    <s v="TEC-PH-10002583"/>
    <x v="2"/>
    <x v="7"/>
    <s v="iOttie HLCRIO102 Car Mount"/>
    <n v="15.991999999999999"/>
    <n v="1"/>
    <n v="0.2"/>
    <n v="-2.9985000000000022"/>
  </r>
  <r>
    <n v="9461"/>
    <x v="4737"/>
    <x v="2"/>
    <x v="664"/>
    <d v="2011-11-22T00:00:00"/>
    <s v="Second Class"/>
    <x v="435"/>
    <s v="Frank Gastineau"/>
    <x v="2"/>
    <s v="United States"/>
    <s v="New York City"/>
    <x v="15"/>
    <n v="10024"/>
    <x v="3"/>
    <s v="OFF-PA-10003591"/>
    <x v="1"/>
    <x v="10"/>
    <s v="Southworth 100% Cotton The Best Paper"/>
    <n v="34.44"/>
    <n v="3"/>
    <n v="0"/>
    <n v="17.22"/>
  </r>
  <r>
    <n v="9462"/>
    <x v="4738"/>
    <x v="2"/>
    <x v="538"/>
    <d v="2011-10-24T00:00:00"/>
    <s v="Standard Class"/>
    <x v="258"/>
    <s v="Eugene Hildebrand"/>
    <x v="2"/>
    <s v="United States"/>
    <s v="Lakewood"/>
    <x v="1"/>
    <n v="90712"/>
    <x v="1"/>
    <s v="TEC-PH-10004922"/>
    <x v="2"/>
    <x v="7"/>
    <s v="RCA Visys Integrated PBX 8-Line Router"/>
    <n v="321.55200000000002"/>
    <n v="6"/>
    <n v="0.2"/>
    <n v="20.097000000000008"/>
  </r>
  <r>
    <n v="9463"/>
    <x v="4739"/>
    <x v="3"/>
    <x v="920"/>
    <d v="2014-12-01T00:00:00"/>
    <s v="Second Class"/>
    <x v="29"/>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x v="559"/>
    <s v="Joy Smith"/>
    <x v="0"/>
    <s v="United States"/>
    <s v="Columbus"/>
    <x v="24"/>
    <n v="43229"/>
    <x v="3"/>
    <s v="OFF-AR-10003560"/>
    <x v="1"/>
    <x v="6"/>
    <s v="Zebra Zazzle Fluorescent Highlighters"/>
    <n v="19.456000000000003"/>
    <n v="4"/>
    <n v="0.2"/>
    <n v="3.4047999999999981"/>
  </r>
  <r>
    <n v="9465"/>
    <x v="4741"/>
    <x v="2"/>
    <x v="1059"/>
    <d v="2011-12-25T00:00:00"/>
    <s v="Standard Class"/>
    <x v="547"/>
    <s v="John Castell"/>
    <x v="0"/>
    <s v="United States"/>
    <s v="Newark"/>
    <x v="13"/>
    <n v="19711"/>
    <x v="3"/>
    <s v="OFF-LA-10004409"/>
    <x v="1"/>
    <x v="2"/>
    <s v="Avery 492"/>
    <n v="17.28"/>
    <n v="6"/>
    <n v="0"/>
    <n v="7.9487999999999985"/>
  </r>
  <r>
    <n v="9466"/>
    <x v="4742"/>
    <x v="0"/>
    <x v="258"/>
    <d v="2013-11-24T00:00:00"/>
    <s v="Standard Class"/>
    <x v="25"/>
    <s v="Janet Molinari"/>
    <x v="1"/>
    <s v="United States"/>
    <s v="Seattle"/>
    <x v="4"/>
    <n v="98115"/>
    <x v="1"/>
    <s v="FUR-FU-10000448"/>
    <x v="0"/>
    <x v="5"/>
    <s v="Tenex Chairmats For Use With Carpeted Floors"/>
    <n v="31.96"/>
    <n v="2"/>
    <n v="0"/>
    <n v="1.597999999999999"/>
  </r>
  <r>
    <n v="9467"/>
    <x v="4743"/>
    <x v="3"/>
    <x v="60"/>
    <d v="2014-11-11T00:00:00"/>
    <s v="Second Class"/>
    <x v="512"/>
    <s v="Christina DeMoss"/>
    <x v="0"/>
    <s v="United States"/>
    <s v="New York City"/>
    <x v="15"/>
    <n v="10024"/>
    <x v="3"/>
    <s v="OFF-BI-10002735"/>
    <x v="1"/>
    <x v="8"/>
    <s v="GBC Prestige Therm-A-Bind Covers"/>
    <n v="164.68800000000002"/>
    <n v="6"/>
    <n v="0.2"/>
    <n v="55.582200000000007"/>
  </r>
  <r>
    <n v="9468"/>
    <x v="4743"/>
    <x v="3"/>
    <x v="60"/>
    <d v="2014-11-11T00:00:00"/>
    <s v="Second Class"/>
    <x v="512"/>
    <s v="Christina DeMoss"/>
    <x v="0"/>
    <s v="United States"/>
    <s v="New York City"/>
    <x v="15"/>
    <n v="10024"/>
    <x v="3"/>
    <s v="FUR-TA-10003469"/>
    <x v="0"/>
    <x v="3"/>
    <s v="Balt Split Level Computer Training Table"/>
    <n v="166.5"/>
    <n v="2"/>
    <n v="0.4"/>
    <n v="-66.599999999999994"/>
  </r>
  <r>
    <n v="9469"/>
    <x v="4743"/>
    <x v="3"/>
    <x v="60"/>
    <d v="2014-11-11T00:00:00"/>
    <s v="Second Class"/>
    <x v="512"/>
    <s v="Christina DeMoss"/>
    <x v="0"/>
    <s v="United States"/>
    <s v="New York City"/>
    <x v="15"/>
    <n v="10024"/>
    <x v="3"/>
    <s v="OFF-PA-10001870"/>
    <x v="1"/>
    <x v="10"/>
    <s v="Xerox 202"/>
    <n v="12.96"/>
    <n v="2"/>
    <n v="0"/>
    <n v="6.2208000000000006"/>
  </r>
  <r>
    <n v="9470"/>
    <x v="4743"/>
    <x v="3"/>
    <x v="60"/>
    <d v="2014-11-11T00:00:00"/>
    <s v="Second Class"/>
    <x v="512"/>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x v="512"/>
    <s v="Christina DeMoss"/>
    <x v="0"/>
    <s v="United States"/>
    <s v="New York City"/>
    <x v="15"/>
    <n v="10024"/>
    <x v="3"/>
    <s v="TEC-PH-10001448"/>
    <x v="2"/>
    <x v="7"/>
    <s v="Anker Astro 15000mAh USB Portable Charger"/>
    <n v="99.98"/>
    <n v="2"/>
    <n v="0"/>
    <n v="3.9991999999999877"/>
  </r>
  <r>
    <n v="9472"/>
    <x v="4743"/>
    <x v="3"/>
    <x v="60"/>
    <d v="2014-11-11T00:00:00"/>
    <s v="Second Class"/>
    <x v="512"/>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x v="512"/>
    <s v="Christina DeMoss"/>
    <x v="0"/>
    <s v="United States"/>
    <s v="New York City"/>
    <x v="15"/>
    <n v="10024"/>
    <x v="3"/>
    <s v="FUR-CH-10004875"/>
    <x v="0"/>
    <x v="1"/>
    <s v="Harbour Creations 67200 Series Stacking Chairs"/>
    <n v="128.12400000000002"/>
    <n v="2"/>
    <n v="0.1"/>
    <n v="24.2012"/>
  </r>
  <r>
    <n v="9474"/>
    <x v="4743"/>
    <x v="3"/>
    <x v="60"/>
    <d v="2014-11-11T00:00:00"/>
    <s v="Second Class"/>
    <x v="512"/>
    <s v="Christina DeMoss"/>
    <x v="0"/>
    <s v="United States"/>
    <s v="New York City"/>
    <x v="15"/>
    <n v="10024"/>
    <x v="3"/>
    <s v="FUR-FU-10004245"/>
    <x v="0"/>
    <x v="5"/>
    <s v="Career Cubicle Clock, 8 1/4&quot;, Black"/>
    <n v="101.4"/>
    <n v="5"/>
    <n v="0"/>
    <n v="38.532000000000004"/>
  </r>
  <r>
    <n v="9475"/>
    <x v="4744"/>
    <x v="1"/>
    <x v="70"/>
    <d v="2012-06-05T00:00:00"/>
    <s v="Second Class"/>
    <x v="25"/>
    <s v="Janet Molinari"/>
    <x v="1"/>
    <s v="United States"/>
    <s v="Chicago"/>
    <x v="10"/>
    <n v="60653"/>
    <x v="2"/>
    <s v="OFF-LA-10000443"/>
    <x v="1"/>
    <x v="2"/>
    <s v="Avery 501"/>
    <n v="5.9039999999999999"/>
    <n v="2"/>
    <n v="0.2"/>
    <n v="1.9925999999999999"/>
  </r>
  <r>
    <n v="9476"/>
    <x v="4744"/>
    <x v="1"/>
    <x v="70"/>
    <d v="2012-06-05T00:00:00"/>
    <s v="Second Class"/>
    <x v="25"/>
    <s v="Janet Molinari"/>
    <x v="1"/>
    <s v="United States"/>
    <s v="Chicago"/>
    <x v="10"/>
    <n v="60653"/>
    <x v="2"/>
    <s v="OFF-PA-10001125"/>
    <x v="1"/>
    <x v="10"/>
    <s v="Xerox 1988"/>
    <n v="173.48800000000003"/>
    <n v="7"/>
    <n v="0.2"/>
    <n v="54.214999999999982"/>
  </r>
  <r>
    <n v="9477"/>
    <x v="4744"/>
    <x v="1"/>
    <x v="70"/>
    <d v="2012-06-05T00:00:00"/>
    <s v="Second Class"/>
    <x v="25"/>
    <s v="Janet Molinari"/>
    <x v="1"/>
    <s v="United States"/>
    <s v="Chicago"/>
    <x v="10"/>
    <n v="60653"/>
    <x v="2"/>
    <s v="FUR-FU-10002703"/>
    <x v="0"/>
    <x v="5"/>
    <s v="Tenex Traditional Chairmats for Hard Floors, Average Lip, 36&quot; x 48&quot;"/>
    <n v="51.56"/>
    <n v="2"/>
    <n v="0.6"/>
    <n v="-61.872"/>
  </r>
  <r>
    <n v="9478"/>
    <x v="4744"/>
    <x v="1"/>
    <x v="70"/>
    <d v="2012-06-05T00:00:00"/>
    <s v="Second Class"/>
    <x v="25"/>
    <s v="Janet Molinari"/>
    <x v="1"/>
    <s v="United States"/>
    <s v="Chicago"/>
    <x v="10"/>
    <n v="60653"/>
    <x v="2"/>
    <s v="OFF-BI-10004364"/>
    <x v="1"/>
    <x v="8"/>
    <s v="Storex Dura Pro Binders"/>
    <n v="3.5639999999999992"/>
    <n v="3"/>
    <n v="0.8"/>
    <n v="-6.2370000000000019"/>
  </r>
  <r>
    <n v="9479"/>
    <x v="4745"/>
    <x v="2"/>
    <x v="557"/>
    <d v="2011-09-14T00:00:00"/>
    <s v="Standard Class"/>
    <x v="757"/>
    <s v="Shahid Shariari"/>
    <x v="0"/>
    <s v="United States"/>
    <s v="Oswego"/>
    <x v="10"/>
    <n v="60543"/>
    <x v="2"/>
    <s v="OFF-FA-10000936"/>
    <x v="1"/>
    <x v="13"/>
    <s v="Acco Hot Clips Clips to Go"/>
    <n v="13.16"/>
    <n v="5"/>
    <n v="0.2"/>
    <n v="4.1124999999999998"/>
  </r>
  <r>
    <n v="9480"/>
    <x v="4745"/>
    <x v="2"/>
    <x v="557"/>
    <d v="2011-09-14T00:00:00"/>
    <s v="Standard Class"/>
    <x v="757"/>
    <s v="Shahid Shariari"/>
    <x v="0"/>
    <s v="United States"/>
    <s v="Oswego"/>
    <x v="10"/>
    <n v="60543"/>
    <x v="2"/>
    <s v="OFF-BI-10001249"/>
    <x v="1"/>
    <x v="8"/>
    <s v="Avery Heavy-Duty EZD View Binder with Locking Rings"/>
    <n v="3.8279999999999994"/>
    <n v="3"/>
    <n v="0.8"/>
    <n v="-6.5076000000000018"/>
  </r>
  <r>
    <n v="9481"/>
    <x v="4745"/>
    <x v="2"/>
    <x v="557"/>
    <d v="2011-09-14T00:00:00"/>
    <s v="Standard Class"/>
    <x v="757"/>
    <s v="Shahid Shariari"/>
    <x v="0"/>
    <s v="United States"/>
    <s v="Oswego"/>
    <x v="10"/>
    <n v="60543"/>
    <x v="2"/>
    <s v="OFF-BI-10004632"/>
    <x v="1"/>
    <x v="8"/>
    <s v="Ibico Hi-Tech Manual Binding System"/>
    <n v="304.98999999999995"/>
    <n v="5"/>
    <n v="0.8"/>
    <n v="-533.73250000000007"/>
  </r>
  <r>
    <n v="9482"/>
    <x v="4746"/>
    <x v="3"/>
    <x v="44"/>
    <d v="2014-11-13T00:00:00"/>
    <s v="Standard Class"/>
    <x v="668"/>
    <s v="Harry Greene"/>
    <x v="0"/>
    <s v="United States"/>
    <s v="Dallas"/>
    <x v="5"/>
    <n v="75220"/>
    <x v="2"/>
    <s v="OFF-ST-10000615"/>
    <x v="1"/>
    <x v="4"/>
    <s v="SimpliFile Personal File, Black Granite, 15w x 6-15/16d x 11-1/4h"/>
    <n v="18.16"/>
    <n v="2"/>
    <n v="0.2"/>
    <n v="1.8160000000000016"/>
  </r>
  <r>
    <n v="9483"/>
    <x v="4747"/>
    <x v="1"/>
    <x v="782"/>
    <d v="2012-06-24T00:00:00"/>
    <s v="Second Class"/>
    <x v="604"/>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x v="437"/>
    <s v="Alejandro Ballentine"/>
    <x v="2"/>
    <s v="United States"/>
    <s v="Los Angeles"/>
    <x v="1"/>
    <n v="90008"/>
    <x v="1"/>
    <s v="OFF-AR-10004757"/>
    <x v="1"/>
    <x v="6"/>
    <s v="Crayola Colored Pencils"/>
    <n v="19.68"/>
    <n v="6"/>
    <n v="0"/>
    <n v="6.4943999999999988"/>
  </r>
  <r>
    <n v="9485"/>
    <x v="4749"/>
    <x v="0"/>
    <x v="499"/>
    <d v="2013-12-05T00:00:00"/>
    <s v="Second Class"/>
    <x v="501"/>
    <s v="Muhammed Yedwab"/>
    <x v="1"/>
    <s v="United States"/>
    <s v="Houston"/>
    <x v="5"/>
    <n v="77036"/>
    <x v="2"/>
    <s v="FUR-BO-10003893"/>
    <x v="0"/>
    <x v="0"/>
    <s v="Sauder Camden County Collection Library"/>
    <n v="781.86399999999992"/>
    <n v="10"/>
    <n v="0.32"/>
    <n v="-137.97600000000008"/>
  </r>
  <r>
    <n v="9486"/>
    <x v="4749"/>
    <x v="0"/>
    <x v="499"/>
    <d v="2013-12-05T00:00:00"/>
    <s v="Second Class"/>
    <x v="501"/>
    <s v="Muhammed Yedwab"/>
    <x v="1"/>
    <s v="United States"/>
    <s v="Houston"/>
    <x v="5"/>
    <n v="77036"/>
    <x v="2"/>
    <s v="OFF-PA-10003893"/>
    <x v="1"/>
    <x v="10"/>
    <s v="Xerox 1962"/>
    <n v="30.816000000000003"/>
    <n v="9"/>
    <n v="0.2"/>
    <n v="9.6299999999999955"/>
  </r>
  <r>
    <n v="9487"/>
    <x v="4750"/>
    <x v="3"/>
    <x v="386"/>
    <d v="2014-10-13T00:00:00"/>
    <s v="Same Day"/>
    <x v="173"/>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x v="240"/>
    <s v="Nona Balk"/>
    <x v="1"/>
    <s v="United States"/>
    <s v="Paterson"/>
    <x v="30"/>
    <n v="7501"/>
    <x v="3"/>
    <s v="OFF-FA-10001561"/>
    <x v="1"/>
    <x v="13"/>
    <s v="Stockwell Push Pins"/>
    <n v="6.5400000000000009"/>
    <n v="3"/>
    <n v="0"/>
    <n v="2.1581999999999999"/>
  </r>
  <r>
    <n v="9489"/>
    <x v="4752"/>
    <x v="1"/>
    <x v="486"/>
    <d v="2012-10-04T00:00:00"/>
    <s v="First Class"/>
    <x v="75"/>
    <s v="Eric Murdock"/>
    <x v="0"/>
    <s v="United States"/>
    <s v="Portland"/>
    <x v="21"/>
    <n v="97206"/>
    <x v="1"/>
    <s v="TEC-PH-10001817"/>
    <x v="2"/>
    <x v="7"/>
    <s v="Wilson Electronics DB Pro Signal Booster"/>
    <n v="572.80000000000007"/>
    <n v="2"/>
    <n v="0.2"/>
    <n v="50.120000000000033"/>
  </r>
  <r>
    <n v="9490"/>
    <x v="4753"/>
    <x v="0"/>
    <x v="1222"/>
    <d v="2013-08-12T00:00:00"/>
    <s v="Standard Class"/>
    <x v="716"/>
    <s v="Maureen Fritzler"/>
    <x v="1"/>
    <s v="United States"/>
    <s v="Huntsville"/>
    <x v="19"/>
    <n v="35810"/>
    <x v="0"/>
    <s v="OFF-AR-10000538"/>
    <x v="1"/>
    <x v="6"/>
    <s v="Boston Model 1800 Electric Pencil Sharpener, Gray"/>
    <n v="197.04999999999998"/>
    <n v="7"/>
    <n v="0"/>
    <n v="59.114999999999981"/>
  </r>
  <r>
    <n v="9491"/>
    <x v="4754"/>
    <x v="3"/>
    <x v="1032"/>
    <d v="2014-01-08T00:00:00"/>
    <s v="Standard Class"/>
    <x v="200"/>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x v="200"/>
    <s v="Christopher Martinez"/>
    <x v="0"/>
    <s v="United States"/>
    <s v="San Francisco"/>
    <x v="1"/>
    <n v="94110"/>
    <x v="1"/>
    <s v="OFF-AR-10000817"/>
    <x v="1"/>
    <x v="6"/>
    <s v="Manco Dry-Lighter Erasable Highlighter"/>
    <n v="9.120000000000001"/>
    <n v="3"/>
    <n v="0"/>
    <n v="3.1007999999999996"/>
  </r>
  <r>
    <n v="9493"/>
    <x v="4755"/>
    <x v="3"/>
    <x v="659"/>
    <d v="2014-11-08T00:00:00"/>
    <s v="Same Day"/>
    <x v="685"/>
    <s v="Erin Creighton"/>
    <x v="0"/>
    <s v="United States"/>
    <s v="Oklahoma City"/>
    <x v="26"/>
    <n v="73120"/>
    <x v="2"/>
    <s v="OFF-BI-10000756"/>
    <x v="1"/>
    <x v="8"/>
    <s v="Storex DuraTech Recycled Plastic Frosted Binders"/>
    <n v="38.160000000000004"/>
    <n v="9"/>
    <n v="0"/>
    <n v="19.080000000000002"/>
  </r>
  <r>
    <n v="9494"/>
    <x v="4756"/>
    <x v="0"/>
    <x v="835"/>
    <d v="2013-01-08T00:00:00"/>
    <s v="Standard Class"/>
    <x v="635"/>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x v="635"/>
    <s v="Bill Overfelt"/>
    <x v="1"/>
    <s v="United States"/>
    <s v="Broken Arrow"/>
    <x v="26"/>
    <n v="74012"/>
    <x v="2"/>
    <s v="OFF-BI-10004364"/>
    <x v="1"/>
    <x v="8"/>
    <s v="Storex Dura Pro Binders"/>
    <n v="11.88"/>
    <n v="2"/>
    <n v="0"/>
    <n v="5.3460000000000001"/>
  </r>
  <r>
    <n v="9496"/>
    <x v="4757"/>
    <x v="0"/>
    <x v="536"/>
    <d v="2013-05-17T00:00:00"/>
    <s v="Standard Class"/>
    <x v="718"/>
    <s v="Vivian Mathis"/>
    <x v="0"/>
    <s v="United States"/>
    <s v="Mission Viejo"/>
    <x v="1"/>
    <n v="92691"/>
    <x v="1"/>
    <s v="TEC-AC-10004518"/>
    <x v="2"/>
    <x v="11"/>
    <s v="Memorex Mini Travel Drive 32 GB USB 2.0 Flash Drive"/>
    <n v="120"/>
    <n v="6"/>
    <n v="0"/>
    <n v="46.800000000000004"/>
  </r>
  <r>
    <n v="9497"/>
    <x v="4757"/>
    <x v="0"/>
    <x v="536"/>
    <d v="2013-05-17T00:00:00"/>
    <s v="Standard Class"/>
    <x v="718"/>
    <s v="Vivian Mathis"/>
    <x v="0"/>
    <s v="United States"/>
    <s v="Mission Viejo"/>
    <x v="1"/>
    <n v="92691"/>
    <x v="1"/>
    <s v="OFF-AP-10002222"/>
    <x v="1"/>
    <x v="9"/>
    <s v="Staples"/>
    <n v="8.67"/>
    <n v="1"/>
    <n v="0"/>
    <n v="2.3409000000000004"/>
  </r>
  <r>
    <n v="9498"/>
    <x v="4758"/>
    <x v="3"/>
    <x v="60"/>
    <d v="2014-11-08T00:00:00"/>
    <s v="First Class"/>
    <x v="144"/>
    <s v="Adam Bellavance"/>
    <x v="2"/>
    <s v="United States"/>
    <s v="Greenwood"/>
    <x v="14"/>
    <n v="46142"/>
    <x v="2"/>
    <s v="OFF-PA-10002615"/>
    <x v="1"/>
    <x v="10"/>
    <s v="Ampad Gold Fibre Wirebound Steno Books, 6&quot; x 9&quot;, Gregg Ruled"/>
    <n v="4.41"/>
    <n v="1"/>
    <n v="0"/>
    <n v="2.0286"/>
  </r>
  <r>
    <n v="9499"/>
    <x v="4758"/>
    <x v="3"/>
    <x v="60"/>
    <d v="2014-11-08T00:00:00"/>
    <s v="First Class"/>
    <x v="144"/>
    <s v="Adam Bellavance"/>
    <x v="2"/>
    <s v="United States"/>
    <s v="Greenwood"/>
    <x v="14"/>
    <n v="46142"/>
    <x v="2"/>
    <s v="OFF-PA-10000565"/>
    <x v="1"/>
    <x v="10"/>
    <s v="Staples"/>
    <n v="167.94"/>
    <n v="3"/>
    <n v="0"/>
    <n v="82.290599999999998"/>
  </r>
  <r>
    <n v="9500"/>
    <x v="4758"/>
    <x v="3"/>
    <x v="60"/>
    <d v="2014-11-08T00:00:00"/>
    <s v="First Class"/>
    <x v="144"/>
    <s v="Adam Bellavance"/>
    <x v="2"/>
    <s v="United States"/>
    <s v="Greenwood"/>
    <x v="14"/>
    <n v="46142"/>
    <x v="2"/>
    <s v="OFF-PA-10003673"/>
    <x v="1"/>
    <x v="10"/>
    <s v="Strathmore Photo Mount Cards"/>
    <n v="67.8"/>
    <n v="10"/>
    <n v="0"/>
    <n v="31.187999999999999"/>
  </r>
  <r>
    <n v="9501"/>
    <x v="4759"/>
    <x v="0"/>
    <x v="439"/>
    <d v="2013-05-31T00:00:00"/>
    <s v="Standard Class"/>
    <x v="632"/>
    <s v="Chris McAfee"/>
    <x v="0"/>
    <s v="United States"/>
    <s v="Milwaukee"/>
    <x v="6"/>
    <n v="53209"/>
    <x v="2"/>
    <s v="FUR-FU-10002088"/>
    <x v="0"/>
    <x v="5"/>
    <s v="Nu-Dell Float Frame 11 x 14 1/2"/>
    <n v="26.94"/>
    <n v="3"/>
    <n v="0"/>
    <n v="11.314800000000002"/>
  </r>
  <r>
    <n v="9502"/>
    <x v="4760"/>
    <x v="1"/>
    <x v="312"/>
    <d v="2012-11-24T00:00:00"/>
    <s v="Standard Class"/>
    <x v="608"/>
    <s v="Kelly Williams"/>
    <x v="0"/>
    <s v="United States"/>
    <s v="San Francisco"/>
    <x v="1"/>
    <n v="94109"/>
    <x v="1"/>
    <s v="FUR-FU-10001546"/>
    <x v="0"/>
    <x v="5"/>
    <s v="Dana Swing-Arm Lamps"/>
    <n v="32.04"/>
    <n v="3"/>
    <n v="0"/>
    <n v="8.01"/>
  </r>
  <r>
    <n v="9503"/>
    <x v="4761"/>
    <x v="0"/>
    <x v="183"/>
    <d v="2013-04-30T00:00:00"/>
    <s v="Standard Class"/>
    <x v="462"/>
    <s v="Michael Moore"/>
    <x v="0"/>
    <s v="United States"/>
    <s v="Rome"/>
    <x v="15"/>
    <n v="13440"/>
    <x v="3"/>
    <s v="OFF-AR-10000614"/>
    <x v="1"/>
    <x v="6"/>
    <s v="Barrel Sharpener"/>
    <n v="32.129999999999995"/>
    <n v="9"/>
    <n v="0"/>
    <n v="8.3537999999999997"/>
  </r>
  <r>
    <n v="9504"/>
    <x v="4761"/>
    <x v="0"/>
    <x v="183"/>
    <d v="2013-04-30T00:00:00"/>
    <s v="Standard Class"/>
    <x v="462"/>
    <s v="Michael Moore"/>
    <x v="0"/>
    <s v="United States"/>
    <s v="Rome"/>
    <x v="15"/>
    <n v="13440"/>
    <x v="3"/>
    <s v="OFF-AR-10003190"/>
    <x v="1"/>
    <x v="6"/>
    <s v="Newell 32"/>
    <n v="2.88"/>
    <n v="1"/>
    <n v="0"/>
    <n v="0.80640000000000001"/>
  </r>
  <r>
    <n v="9505"/>
    <x v="4762"/>
    <x v="0"/>
    <x v="500"/>
    <d v="2013-10-19T00:00:00"/>
    <s v="Standard Class"/>
    <x v="463"/>
    <s v="Pauline Webber"/>
    <x v="1"/>
    <s v="United States"/>
    <s v="New York City"/>
    <x v="15"/>
    <n v="10009"/>
    <x v="3"/>
    <s v="TEC-PH-10004094"/>
    <x v="2"/>
    <x v="7"/>
    <s v="Motorola L703CM"/>
    <n v="1091.93"/>
    <n v="7"/>
    <n v="0"/>
    <n v="272.98250000000002"/>
  </r>
  <r>
    <n v="9506"/>
    <x v="4762"/>
    <x v="0"/>
    <x v="500"/>
    <d v="2013-10-19T00:00:00"/>
    <s v="Standard Class"/>
    <x v="463"/>
    <s v="Pauline Webber"/>
    <x v="1"/>
    <s v="United States"/>
    <s v="New York City"/>
    <x v="15"/>
    <n v="10009"/>
    <x v="3"/>
    <s v="OFF-PA-10001970"/>
    <x v="1"/>
    <x v="10"/>
    <s v="Xerox 1908"/>
    <n v="111.96"/>
    <n v="2"/>
    <n v="0"/>
    <n v="54.860399999999998"/>
  </r>
  <r>
    <n v="9507"/>
    <x v="4763"/>
    <x v="2"/>
    <x v="267"/>
    <d v="2011-04-07T00:00:00"/>
    <s v="Second Class"/>
    <x v="76"/>
    <s v="Ruben Dartt"/>
    <x v="0"/>
    <s v="United States"/>
    <s v="Dearborn Heights"/>
    <x v="12"/>
    <n v="48127"/>
    <x v="2"/>
    <s v="OFF-AR-10002952"/>
    <x v="1"/>
    <x v="6"/>
    <s v="Stanley Contemporary Battery Pencil Sharpeners"/>
    <n v="26.7"/>
    <n v="2"/>
    <n v="0"/>
    <n v="7.4759999999999991"/>
  </r>
  <r>
    <n v="9508"/>
    <x v="4763"/>
    <x v="2"/>
    <x v="267"/>
    <d v="2011-04-07T00:00:00"/>
    <s v="Second Class"/>
    <x v="76"/>
    <s v="Ruben Dartt"/>
    <x v="0"/>
    <s v="United States"/>
    <s v="Dearborn Heights"/>
    <x v="12"/>
    <n v="48127"/>
    <x v="2"/>
    <s v="OFF-BI-10004209"/>
    <x v="1"/>
    <x v="8"/>
    <s v="Fellowes Twister Kit, Gray/Clear, 3/pkg"/>
    <n v="40.199999999999996"/>
    <n v="5"/>
    <n v="0"/>
    <n v="18.089999999999996"/>
  </r>
  <r>
    <n v="9509"/>
    <x v="4763"/>
    <x v="2"/>
    <x v="267"/>
    <d v="2011-04-07T00:00:00"/>
    <s v="Second Class"/>
    <x v="76"/>
    <s v="Ruben Dartt"/>
    <x v="0"/>
    <s v="United States"/>
    <s v="Dearborn Heights"/>
    <x v="12"/>
    <n v="48127"/>
    <x v="2"/>
    <s v="OFF-AR-10004685"/>
    <x v="1"/>
    <x v="6"/>
    <s v="Binney &amp; Smith Crayola Metallic Colored Pencils, 8-Color Set"/>
    <n v="13.89"/>
    <n v="3"/>
    <n v="0"/>
    <n v="4.5836999999999994"/>
  </r>
  <r>
    <n v="9510"/>
    <x v="4763"/>
    <x v="2"/>
    <x v="267"/>
    <d v="2011-04-07T00:00:00"/>
    <s v="Second Class"/>
    <x v="76"/>
    <s v="Ruben Dartt"/>
    <x v="0"/>
    <s v="United States"/>
    <s v="Dearborn Heights"/>
    <x v="12"/>
    <n v="48127"/>
    <x v="2"/>
    <s v="OFF-ST-10000991"/>
    <x v="1"/>
    <x v="4"/>
    <s v="Space Solutions HD Industrial Steel Shelving."/>
    <n v="689.81999999999994"/>
    <n v="6"/>
    <n v="0"/>
    <n v="20.694600000000008"/>
  </r>
  <r>
    <n v="9511"/>
    <x v="4764"/>
    <x v="0"/>
    <x v="876"/>
    <d v="2013-08-12T00:00:00"/>
    <s v="Standard Class"/>
    <x v="215"/>
    <s v="Liz MacKendrick"/>
    <x v="0"/>
    <s v="United States"/>
    <s v="New York City"/>
    <x v="15"/>
    <n v="10024"/>
    <x v="3"/>
    <s v="OFF-AR-10002399"/>
    <x v="1"/>
    <x v="6"/>
    <s v="Dixon Prang Watercolor Pencils, 10-Color Set with Brush"/>
    <n v="38.339999999999996"/>
    <n v="9"/>
    <n v="0"/>
    <n v="15.7194"/>
  </r>
  <r>
    <n v="9512"/>
    <x v="4765"/>
    <x v="2"/>
    <x v="637"/>
    <d v="2011-12-16T00:00:00"/>
    <s v="First Class"/>
    <x v="688"/>
    <s v="Cari Sayre"/>
    <x v="1"/>
    <s v="United States"/>
    <s v="Chicago"/>
    <x v="10"/>
    <n v="60623"/>
    <x v="2"/>
    <s v="OFF-BI-10002353"/>
    <x v="1"/>
    <x v="8"/>
    <s v="GBC VeloBind Cover Sets"/>
    <n v="9.2639999999999976"/>
    <n v="3"/>
    <n v="0.8"/>
    <n v="-13.895999999999997"/>
  </r>
  <r>
    <n v="9513"/>
    <x v="4766"/>
    <x v="3"/>
    <x v="1109"/>
    <d v="2014-06-04T00:00:00"/>
    <s v="Second Class"/>
    <x v="409"/>
    <s v="Kean Thornton"/>
    <x v="0"/>
    <s v="United States"/>
    <s v="Dallas"/>
    <x v="5"/>
    <n v="75217"/>
    <x v="2"/>
    <s v="FUR-BO-10001811"/>
    <x v="0"/>
    <x v="0"/>
    <s v="Atlantic Metals Mobile 5-Shelf Bookcases, Custom Colors"/>
    <n v="204.66639999999998"/>
    <n v="1"/>
    <n v="0.32"/>
    <n v="-6.0196000000000254"/>
  </r>
  <r>
    <n v="9514"/>
    <x v="4767"/>
    <x v="0"/>
    <x v="500"/>
    <d v="2013-10-20T00:00:00"/>
    <s v="Standard Class"/>
    <x v="648"/>
    <s v="Bobby Elias"/>
    <x v="0"/>
    <s v="United States"/>
    <s v="Appleton"/>
    <x v="6"/>
    <n v="54915"/>
    <x v="2"/>
    <s v="TEC-AC-10003033"/>
    <x v="2"/>
    <x v="11"/>
    <s v="Plantronics CS510 - Over-the-Head monaural Wireless Headset System"/>
    <n v="1649.75"/>
    <n v="5"/>
    <n v="0"/>
    <n v="544.41749999999979"/>
  </r>
  <r>
    <n v="9515"/>
    <x v="4768"/>
    <x v="2"/>
    <x v="619"/>
    <d v="2011-03-18T00:00:00"/>
    <s v="Standard Class"/>
    <x v="739"/>
    <s v="Neil Französisch"/>
    <x v="2"/>
    <s v="United States"/>
    <s v="Jacksonville"/>
    <x v="2"/>
    <n v="32216"/>
    <x v="0"/>
    <s v="OFF-PA-10000176"/>
    <x v="1"/>
    <x v="10"/>
    <s v="Xerox 1887"/>
    <n v="91.055999999999997"/>
    <n v="6"/>
    <n v="0.2"/>
    <n v="31.869599999999995"/>
  </r>
  <r>
    <n v="9516"/>
    <x v="4769"/>
    <x v="2"/>
    <x v="1223"/>
    <d v="2011-02-25T00:00:00"/>
    <s v="Standard Class"/>
    <x v="111"/>
    <s v="Delfina Latchford"/>
    <x v="0"/>
    <s v="United States"/>
    <s v="Chicago"/>
    <x v="10"/>
    <n v="60653"/>
    <x v="2"/>
    <s v="OFF-AR-10003631"/>
    <x v="1"/>
    <x v="6"/>
    <s v="Staples"/>
    <n v="54.207999999999998"/>
    <n v="14"/>
    <n v="0.2"/>
    <n v="8.808799999999998"/>
  </r>
  <r>
    <n v="9517"/>
    <x v="4770"/>
    <x v="1"/>
    <x v="252"/>
    <d v="2012-08-26T00:00:00"/>
    <s v="Second Class"/>
    <x v="384"/>
    <s v="Maurice Satty"/>
    <x v="0"/>
    <s v="United States"/>
    <s v="Bowling Green"/>
    <x v="24"/>
    <n v="43402"/>
    <x v="3"/>
    <s v="TEC-PH-10000923"/>
    <x v="2"/>
    <x v="7"/>
    <s v="Belkin SportFit Armband For iPhone 5s/5c, Fuchsia"/>
    <n v="26.981999999999999"/>
    <n v="3"/>
    <n v="0.4"/>
    <n v="4.0472999999999999"/>
  </r>
  <r>
    <n v="9518"/>
    <x v="4770"/>
    <x v="1"/>
    <x v="252"/>
    <d v="2012-08-26T00:00:00"/>
    <s v="Second Class"/>
    <x v="384"/>
    <s v="Maurice Satty"/>
    <x v="0"/>
    <s v="United States"/>
    <s v="Bowling Green"/>
    <x v="24"/>
    <n v="43402"/>
    <x v="3"/>
    <s v="OFF-LA-10003190"/>
    <x v="1"/>
    <x v="2"/>
    <s v="Avery 474"/>
    <n v="6.911999999999999"/>
    <n v="3"/>
    <n v="0.2"/>
    <n v="2.5056000000000003"/>
  </r>
  <r>
    <n v="9519"/>
    <x v="4770"/>
    <x v="1"/>
    <x v="252"/>
    <d v="2012-08-26T00:00:00"/>
    <s v="Second Class"/>
    <x v="384"/>
    <s v="Maurice Satty"/>
    <x v="0"/>
    <s v="United States"/>
    <s v="Bowling Green"/>
    <x v="24"/>
    <n v="43402"/>
    <x v="3"/>
    <s v="OFF-ST-10003208"/>
    <x v="1"/>
    <x v="4"/>
    <s v="Adjustable Depth Letter/Legal Cart"/>
    <n v="435.50400000000002"/>
    <n v="3"/>
    <n v="0.2"/>
    <n v="48.994199999999921"/>
  </r>
  <r>
    <n v="9520"/>
    <x v="4771"/>
    <x v="3"/>
    <x v="540"/>
    <d v="2014-05-13T00:00:00"/>
    <s v="Second Class"/>
    <x v="514"/>
    <s v="Michelle Moray"/>
    <x v="0"/>
    <s v="United States"/>
    <s v="San Francisco"/>
    <x v="1"/>
    <n v="94110"/>
    <x v="1"/>
    <s v="OFF-AP-10000692"/>
    <x v="1"/>
    <x v="9"/>
    <s v="Fellowes Mighty 8 Compact Surge Protector"/>
    <n v="81.08"/>
    <n v="4"/>
    <n v="0"/>
    <n v="22.702400000000004"/>
  </r>
  <r>
    <n v="9521"/>
    <x v="4772"/>
    <x v="0"/>
    <x v="1084"/>
    <d v="2013-02-09T00:00:00"/>
    <s v="Standard Class"/>
    <x v="80"/>
    <s v="Jennifer Braxton"/>
    <x v="1"/>
    <s v="United States"/>
    <s v="Los Angeles"/>
    <x v="1"/>
    <n v="90049"/>
    <x v="1"/>
    <s v="OFF-ST-10004180"/>
    <x v="1"/>
    <x v="4"/>
    <s v="Safco Commercial Shelving"/>
    <n v="93.02"/>
    <n v="2"/>
    <n v="0"/>
    <n v="3.720799999999997"/>
  </r>
  <r>
    <n v="9522"/>
    <x v="4773"/>
    <x v="2"/>
    <x v="174"/>
    <d v="2011-12-25T00:00:00"/>
    <s v="Standard Class"/>
    <x v="611"/>
    <s v="Speros Goranitis"/>
    <x v="0"/>
    <s v="United States"/>
    <s v="Chicago"/>
    <x v="10"/>
    <n v="60623"/>
    <x v="2"/>
    <s v="TEC-PH-10002817"/>
    <x v="2"/>
    <x v="7"/>
    <s v="RCA ViSYS 25425RE1 Corded phone"/>
    <n v="323.97600000000006"/>
    <n v="3"/>
    <n v="0.2"/>
    <n v="36.44729999999997"/>
  </r>
  <r>
    <n v="9523"/>
    <x v="4773"/>
    <x v="2"/>
    <x v="174"/>
    <d v="2011-12-25T00:00:00"/>
    <s v="Standard Class"/>
    <x v="611"/>
    <s v="Speros Goranitis"/>
    <x v="0"/>
    <s v="United States"/>
    <s v="Chicago"/>
    <x v="10"/>
    <n v="60623"/>
    <x v="2"/>
    <s v="OFF-PA-10000295"/>
    <x v="1"/>
    <x v="10"/>
    <s v="Xerox 229"/>
    <n v="15.552000000000003"/>
    <n v="3"/>
    <n v="0.2"/>
    <n v="5.4432"/>
  </r>
  <r>
    <n v="9524"/>
    <x v="4773"/>
    <x v="2"/>
    <x v="174"/>
    <d v="2011-12-25T00:00:00"/>
    <s v="Standard Class"/>
    <x v="611"/>
    <s v="Speros Goranitis"/>
    <x v="0"/>
    <s v="United States"/>
    <s v="Chicago"/>
    <x v="10"/>
    <n v="60623"/>
    <x v="2"/>
    <s v="OFF-ST-10000419"/>
    <x v="1"/>
    <x v="4"/>
    <s v="Rogers Jumbo File, Granite"/>
    <n v="32.591999999999999"/>
    <n v="3"/>
    <n v="0.2"/>
    <n v="-7.7406000000000006"/>
  </r>
  <r>
    <n v="9525"/>
    <x v="4774"/>
    <x v="3"/>
    <x v="256"/>
    <d v="2014-12-07T00:00:00"/>
    <s v="First Class"/>
    <x v="583"/>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x v="583"/>
    <s v="Patrick Bzostek"/>
    <x v="2"/>
    <s v="United States"/>
    <s v="Seattle"/>
    <x v="4"/>
    <n v="98115"/>
    <x v="1"/>
    <s v="FUR-FU-10003268"/>
    <x v="0"/>
    <x v="5"/>
    <s v="Eldon Radial Chair Mat for Low to Medium Pile Carpets"/>
    <n v="199.89999999999998"/>
    <n v="5"/>
    <n v="0"/>
    <n v="39.97999999999999"/>
  </r>
  <r>
    <n v="9527"/>
    <x v="4774"/>
    <x v="3"/>
    <x v="256"/>
    <d v="2014-12-07T00:00:00"/>
    <s v="First Class"/>
    <x v="583"/>
    <s v="Patrick Bzostek"/>
    <x v="2"/>
    <s v="United States"/>
    <s v="Seattle"/>
    <x v="4"/>
    <n v="98115"/>
    <x v="1"/>
    <s v="TEC-PH-10000148"/>
    <x v="2"/>
    <x v="7"/>
    <s v="Cyber Acoustics AC-202b Speech Recognition Stereo Headset"/>
    <n v="31.176000000000002"/>
    <n v="3"/>
    <n v="0.2"/>
    <n v="-7.0145999999999997"/>
  </r>
  <r>
    <n v="9528"/>
    <x v="4774"/>
    <x v="3"/>
    <x v="256"/>
    <d v="2014-12-07T00:00:00"/>
    <s v="First Class"/>
    <x v="583"/>
    <s v="Patrick Bzostek"/>
    <x v="2"/>
    <s v="United States"/>
    <s v="Seattle"/>
    <x v="4"/>
    <n v="98115"/>
    <x v="1"/>
    <s v="OFF-BI-10001543"/>
    <x v="1"/>
    <x v="8"/>
    <s v="GBC VeloBinder Manual Binding System"/>
    <n v="172.75200000000001"/>
    <n v="6"/>
    <n v="0.2"/>
    <n v="60.463200000000015"/>
  </r>
  <r>
    <n v="9529"/>
    <x v="4774"/>
    <x v="3"/>
    <x v="256"/>
    <d v="2014-12-07T00:00:00"/>
    <s v="First Class"/>
    <x v="583"/>
    <s v="Patrick Bzostek"/>
    <x v="2"/>
    <s v="United States"/>
    <s v="Seattle"/>
    <x v="4"/>
    <n v="98115"/>
    <x v="1"/>
    <s v="OFF-BI-10002071"/>
    <x v="1"/>
    <x v="8"/>
    <s v="Fellowes Black Plastic Comb Bindings"/>
    <n v="9.2959999999999994"/>
    <n v="2"/>
    <n v="0.2"/>
    <n v="3.0211999999999994"/>
  </r>
  <r>
    <n v="9530"/>
    <x v="4775"/>
    <x v="3"/>
    <x v="668"/>
    <d v="2014-03-26T00:00:00"/>
    <s v="Same Day"/>
    <x v="556"/>
    <s v="Ann Chong"/>
    <x v="1"/>
    <s v="United States"/>
    <s v="Beaumont"/>
    <x v="5"/>
    <n v="77705"/>
    <x v="2"/>
    <s v="OFF-ST-10002352"/>
    <x v="1"/>
    <x v="4"/>
    <s v="Iris Project Case"/>
    <n v="12.768000000000001"/>
    <n v="2"/>
    <n v="0.2"/>
    <n v="0.95759999999999934"/>
  </r>
  <r>
    <n v="9531"/>
    <x v="4776"/>
    <x v="3"/>
    <x v="141"/>
    <d v="2014-07-13T00:00:00"/>
    <s v="Standard Class"/>
    <x v="280"/>
    <s v="Mathew Reese"/>
    <x v="2"/>
    <s v="United States"/>
    <s v="Seattle"/>
    <x v="4"/>
    <n v="98103"/>
    <x v="1"/>
    <s v="OFF-PA-10003127"/>
    <x v="1"/>
    <x v="10"/>
    <s v="Staples"/>
    <n v="52.76"/>
    <n v="2"/>
    <n v="0"/>
    <n v="24.269599999999997"/>
  </r>
  <r>
    <n v="9532"/>
    <x v="4777"/>
    <x v="3"/>
    <x v="40"/>
    <d v="2014-11-01T00:00:00"/>
    <s v="Standard Class"/>
    <x v="682"/>
    <s v="Benjamin Farhat"/>
    <x v="2"/>
    <s v="United States"/>
    <s v="Dallas"/>
    <x v="5"/>
    <n v="75217"/>
    <x v="2"/>
    <s v="OFF-ST-10000464"/>
    <x v="1"/>
    <x v="4"/>
    <s v="Multi-Use Personal File Cart and Caster Set, Three Stacking Bins"/>
    <n v="55.616"/>
    <n v="2"/>
    <n v="0.2"/>
    <n v="5.5616000000000021"/>
  </r>
  <r>
    <n v="9533"/>
    <x v="4778"/>
    <x v="0"/>
    <x v="189"/>
    <d v="2013-11-01T00:00:00"/>
    <s v="Standard Class"/>
    <x v="572"/>
    <s v="Ben Wallace"/>
    <x v="0"/>
    <s v="United States"/>
    <s v="New York City"/>
    <x v="15"/>
    <n v="10011"/>
    <x v="3"/>
    <s v="FUR-CH-10000553"/>
    <x v="0"/>
    <x v="1"/>
    <s v="Metal Folding Chairs, Beige, 4/Carton"/>
    <n v="427.64400000000001"/>
    <n v="14"/>
    <n v="0.1"/>
    <n v="80.777199999999979"/>
  </r>
  <r>
    <n v="9534"/>
    <x v="4778"/>
    <x v="0"/>
    <x v="189"/>
    <d v="2013-11-01T00:00:00"/>
    <s v="Standard Class"/>
    <x v="572"/>
    <s v="Ben Wallace"/>
    <x v="0"/>
    <s v="United States"/>
    <s v="New York City"/>
    <x v="15"/>
    <n v="10011"/>
    <x v="3"/>
    <s v="OFF-FA-10000134"/>
    <x v="1"/>
    <x v="13"/>
    <s v="Advantus Push Pins, Aluminum Head"/>
    <n v="40.669999999999995"/>
    <n v="7"/>
    <n v="0"/>
    <n v="12.607699999999999"/>
  </r>
  <r>
    <n v="9535"/>
    <x v="4778"/>
    <x v="0"/>
    <x v="189"/>
    <d v="2013-11-01T00:00:00"/>
    <s v="Standard Class"/>
    <x v="572"/>
    <s v="Ben Wallace"/>
    <x v="0"/>
    <s v="United States"/>
    <s v="New York City"/>
    <x v="15"/>
    <n v="10011"/>
    <x v="3"/>
    <s v="OFF-ST-10000636"/>
    <x v="1"/>
    <x v="4"/>
    <s v="Rogers Profile Extra Capacity Storage Tub"/>
    <n v="33.479999999999997"/>
    <n v="2"/>
    <n v="0"/>
    <n v="1.3391999999999982"/>
  </r>
  <r>
    <n v="9536"/>
    <x v="4778"/>
    <x v="0"/>
    <x v="189"/>
    <d v="2013-11-01T00:00:00"/>
    <s v="Standard Class"/>
    <x v="572"/>
    <s v="Ben Wallace"/>
    <x v="0"/>
    <s v="United States"/>
    <s v="New York City"/>
    <x v="15"/>
    <n v="10011"/>
    <x v="3"/>
    <s v="OFF-BI-10002949"/>
    <x v="1"/>
    <x v="8"/>
    <s v="Prestige Round Ring Binders"/>
    <n v="9.7280000000000015"/>
    <n v="2"/>
    <n v="0.2"/>
    <n v="3.283199999999999"/>
  </r>
  <r>
    <n v="9537"/>
    <x v="4779"/>
    <x v="3"/>
    <x v="492"/>
    <d v="2014-06-15T00:00:00"/>
    <s v="Second Class"/>
    <x v="59"/>
    <s v="Troy Staebel"/>
    <x v="0"/>
    <s v="United States"/>
    <s v="Chicago"/>
    <x v="10"/>
    <n v="60610"/>
    <x v="2"/>
    <s v="FUR-FU-10002364"/>
    <x v="0"/>
    <x v="5"/>
    <s v="Eldon Expressions Wood Desk Accessories, Oak"/>
    <n v="8.8559999999999999"/>
    <n v="3"/>
    <n v="0.6"/>
    <n v="-6.8634000000000013"/>
  </r>
  <r>
    <n v="9538"/>
    <x v="4780"/>
    <x v="0"/>
    <x v="477"/>
    <d v="2013-09-28T00:00:00"/>
    <s v="First Class"/>
    <x v="442"/>
    <s v="Aaron Smayling"/>
    <x v="1"/>
    <s v="United States"/>
    <s v="San Francisco"/>
    <x v="1"/>
    <n v="94110"/>
    <x v="1"/>
    <s v="FUR-BO-10002613"/>
    <x v="0"/>
    <x v="0"/>
    <s v="Atlantic Metals Mobile 4-Shelf Bookcases, Custom Colors"/>
    <n v="477.666"/>
    <n v="2"/>
    <n v="0.15"/>
    <n v="84.293999999999969"/>
  </r>
  <r>
    <n v="9539"/>
    <x v="4781"/>
    <x v="3"/>
    <x v="210"/>
    <d v="2014-09-10T00:00:00"/>
    <s v="First Class"/>
    <x v="211"/>
    <s v="Allen Armold"/>
    <x v="0"/>
    <s v="United States"/>
    <s v="Providence"/>
    <x v="34"/>
    <n v="2908"/>
    <x v="3"/>
    <s v="OFF-PA-10002659"/>
    <x v="1"/>
    <x v="10"/>
    <s v="Avoid Verbal Orders Carbonless Minifold Book"/>
    <n v="16.899999999999999"/>
    <n v="5"/>
    <n v="0"/>
    <n v="7.7739999999999991"/>
  </r>
  <r>
    <n v="9540"/>
    <x v="4781"/>
    <x v="3"/>
    <x v="210"/>
    <d v="2014-09-10T00:00:00"/>
    <s v="First Class"/>
    <x v="211"/>
    <s v="Allen Armold"/>
    <x v="0"/>
    <s v="United States"/>
    <s v="Providence"/>
    <x v="34"/>
    <n v="2908"/>
    <x v="3"/>
    <s v="OFF-PA-10000157"/>
    <x v="1"/>
    <x v="10"/>
    <s v="Xerox 191"/>
    <n v="39.96"/>
    <n v="2"/>
    <n v="0"/>
    <n v="18.781199999999998"/>
  </r>
  <r>
    <n v="9541"/>
    <x v="4782"/>
    <x v="1"/>
    <x v="1224"/>
    <d v="2012-05-16T00:00:00"/>
    <s v="Second Class"/>
    <x v="28"/>
    <s v="Paul Stevenson"/>
    <x v="2"/>
    <s v="United States"/>
    <s v="Phoenix"/>
    <x v="16"/>
    <n v="85023"/>
    <x v="1"/>
    <s v="FUR-CH-10004540"/>
    <x v="0"/>
    <x v="1"/>
    <s v="Global Chrome Stack Chair"/>
    <n v="191.96800000000002"/>
    <n v="7"/>
    <n v="0.2"/>
    <n v="16.797200000000004"/>
  </r>
  <r>
    <n v="9542"/>
    <x v="4783"/>
    <x v="1"/>
    <x v="705"/>
    <d v="2012-08-10T00:00:00"/>
    <s v="Standard Class"/>
    <x v="345"/>
    <s v="Rachel Payne"/>
    <x v="1"/>
    <s v="United States"/>
    <s v="Houston"/>
    <x v="5"/>
    <n v="77095"/>
    <x v="2"/>
    <s v="OFF-LA-10004544"/>
    <x v="1"/>
    <x v="2"/>
    <s v="Avery 505"/>
    <n v="35.520000000000003"/>
    <n v="3"/>
    <n v="0.2"/>
    <n v="13.320000000000002"/>
  </r>
  <r>
    <n v="9543"/>
    <x v="4783"/>
    <x v="1"/>
    <x v="705"/>
    <d v="2012-08-10T00:00:00"/>
    <s v="Standard Class"/>
    <x v="345"/>
    <s v="Rachel Payne"/>
    <x v="1"/>
    <s v="United States"/>
    <s v="Houston"/>
    <x v="5"/>
    <n v="77095"/>
    <x v="2"/>
    <s v="OFF-BI-10001097"/>
    <x v="1"/>
    <x v="8"/>
    <s v="Avery Hole Reinforcements"/>
    <n v="6.2299999999999986"/>
    <n v="5"/>
    <n v="0.8"/>
    <n v="-9.6565000000000047"/>
  </r>
  <r>
    <n v="9544"/>
    <x v="4783"/>
    <x v="1"/>
    <x v="705"/>
    <d v="2012-08-10T00:00:00"/>
    <s v="Standard Class"/>
    <x v="345"/>
    <s v="Rachel Payne"/>
    <x v="1"/>
    <s v="United States"/>
    <s v="Houston"/>
    <x v="5"/>
    <n v="77095"/>
    <x v="2"/>
    <s v="OFF-PA-10003302"/>
    <x v="1"/>
    <x v="10"/>
    <s v="Xerox 1906"/>
    <n v="56.704000000000001"/>
    <n v="2"/>
    <n v="0.2"/>
    <n v="19.137599999999992"/>
  </r>
  <r>
    <n v="9545"/>
    <x v="4783"/>
    <x v="1"/>
    <x v="705"/>
    <d v="2012-08-10T00:00:00"/>
    <s v="Standard Class"/>
    <x v="345"/>
    <s v="Rachel Payne"/>
    <x v="1"/>
    <s v="United States"/>
    <s v="Houston"/>
    <x v="5"/>
    <n v="77095"/>
    <x v="2"/>
    <s v="FUR-BO-10003965"/>
    <x v="0"/>
    <x v="0"/>
    <s v="O'Sullivan Manor Hill 2-Door Library in Brianna Oak"/>
    <n v="369.19919999999996"/>
    <n v="3"/>
    <n v="0.32"/>
    <n v="-114.01739999999995"/>
  </r>
  <r>
    <n v="9546"/>
    <x v="4784"/>
    <x v="2"/>
    <x v="194"/>
    <d v="2011-11-02T00:00:00"/>
    <s v="Standard Class"/>
    <x v="544"/>
    <s v="Noah Childs"/>
    <x v="1"/>
    <s v="United States"/>
    <s v="Columbus"/>
    <x v="14"/>
    <n v="47201"/>
    <x v="2"/>
    <s v="TEC-AC-10003433"/>
    <x v="2"/>
    <x v="11"/>
    <s v="Maxell 4.7GB DVD+R 5/Pack"/>
    <n v="1.98"/>
    <n v="2"/>
    <n v="0"/>
    <n v="0.89100000000000001"/>
  </r>
  <r>
    <n v="9547"/>
    <x v="4784"/>
    <x v="2"/>
    <x v="194"/>
    <d v="2011-11-02T00:00:00"/>
    <s v="Standard Class"/>
    <x v="544"/>
    <s v="Noah Childs"/>
    <x v="1"/>
    <s v="United States"/>
    <s v="Columbus"/>
    <x v="14"/>
    <n v="47201"/>
    <x v="2"/>
    <s v="OFF-PA-10000482"/>
    <x v="1"/>
    <x v="10"/>
    <s v="Snap-A-Way Black Print Carbonless Ruled Speed Letter, Triplicate"/>
    <n v="75.88"/>
    <n v="2"/>
    <n v="0"/>
    <n v="35.663599999999995"/>
  </r>
  <r>
    <n v="9548"/>
    <x v="4785"/>
    <x v="0"/>
    <x v="1133"/>
    <d v="2013-06-21T00:00:00"/>
    <s v="Second Class"/>
    <x v="34"/>
    <s v="Stewart Carmichael"/>
    <x v="1"/>
    <s v="United States"/>
    <s v="Philadelphia"/>
    <x v="9"/>
    <n v="19134"/>
    <x v="3"/>
    <s v="OFF-PA-10004610"/>
    <x v="1"/>
    <x v="10"/>
    <s v="Xerox 1900"/>
    <n v="6.8480000000000008"/>
    <n v="2"/>
    <n v="0.2"/>
    <n v="2.1399999999999992"/>
  </r>
  <r>
    <n v="9549"/>
    <x v="4785"/>
    <x v="0"/>
    <x v="1133"/>
    <d v="2013-06-21T00:00:00"/>
    <s v="Second Class"/>
    <x v="34"/>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x v="34"/>
    <s v="Stewart Carmichael"/>
    <x v="1"/>
    <s v="United States"/>
    <s v="Philadelphia"/>
    <x v="9"/>
    <n v="19134"/>
    <x v="3"/>
    <s v="OFF-AP-10001394"/>
    <x v="1"/>
    <x v="9"/>
    <s v="Harmony Air Purifier"/>
    <n v="453.6"/>
    <n v="3"/>
    <n v="0.2"/>
    <n v="90.71999999999997"/>
  </r>
  <r>
    <n v="9551"/>
    <x v="4786"/>
    <x v="1"/>
    <x v="910"/>
    <d v="2012-05-06T00:00:00"/>
    <s v="First Class"/>
    <x v="376"/>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x v="710"/>
    <s v="Sam Craven"/>
    <x v="0"/>
    <s v="United States"/>
    <s v="Philadelphia"/>
    <x v="9"/>
    <n v="19140"/>
    <x v="3"/>
    <s v="OFF-ST-10001526"/>
    <x v="1"/>
    <x v="4"/>
    <s v="Iceberg Mobile Mega Data/Printer Cart "/>
    <n v="577.58400000000006"/>
    <n v="6"/>
    <n v="0.2"/>
    <n v="43.318799999999953"/>
  </r>
  <r>
    <n v="9553"/>
    <x v="4788"/>
    <x v="1"/>
    <x v="1051"/>
    <d v="2012-06-03T00:00:00"/>
    <s v="Standard Class"/>
    <x v="786"/>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x v="416"/>
    <s v="Suzanne McNair"/>
    <x v="1"/>
    <s v="United States"/>
    <s v="Broomfield"/>
    <x v="22"/>
    <n v="80020"/>
    <x v="1"/>
    <s v="FUR-FU-10000246"/>
    <x v="0"/>
    <x v="5"/>
    <s v="Aluminum Document Frame"/>
    <n v="68.432000000000016"/>
    <n v="7"/>
    <n v="0.2"/>
    <n v="8.5539999999999878"/>
  </r>
  <r>
    <n v="9555"/>
    <x v="4790"/>
    <x v="1"/>
    <x v="109"/>
    <d v="2012-12-02T00:00:00"/>
    <s v="Standard Class"/>
    <x v="686"/>
    <s v="Eugene Barchas"/>
    <x v="0"/>
    <s v="United States"/>
    <s v="Columbus"/>
    <x v="24"/>
    <n v="43229"/>
    <x v="3"/>
    <s v="FUR-FU-10003799"/>
    <x v="0"/>
    <x v="5"/>
    <s v="Seth Thomas 13 1/2&quot; Wall Clock"/>
    <n v="71.12"/>
    <n v="5"/>
    <n v="0.2"/>
    <n v="9.7789999999999964"/>
  </r>
  <r>
    <n v="9556"/>
    <x v="4790"/>
    <x v="1"/>
    <x v="109"/>
    <d v="2012-12-02T00:00:00"/>
    <s v="Standard Class"/>
    <x v="686"/>
    <s v="Eugene Barchas"/>
    <x v="0"/>
    <s v="United States"/>
    <s v="Columbus"/>
    <x v="24"/>
    <n v="43229"/>
    <x v="3"/>
    <s v="OFF-FA-10003021"/>
    <x v="1"/>
    <x v="13"/>
    <s v="Staples"/>
    <n v="3.008"/>
    <n v="2"/>
    <n v="0.2"/>
    <n v="0.56399999999999983"/>
  </r>
  <r>
    <n v="9557"/>
    <x v="4791"/>
    <x v="1"/>
    <x v="155"/>
    <d v="2012-12-05T00:00:00"/>
    <s v="Second Class"/>
    <x v="6"/>
    <s v="Harold Pawlan"/>
    <x v="2"/>
    <s v="United States"/>
    <s v="Concord"/>
    <x v="38"/>
    <n v="3301"/>
    <x v="3"/>
    <s v="OFF-PA-10003656"/>
    <x v="1"/>
    <x v="10"/>
    <s v="Xerox 1935"/>
    <n v="184.66"/>
    <n v="7"/>
    <n v="0"/>
    <n v="84.943599999999989"/>
  </r>
  <r>
    <n v="9558"/>
    <x v="4792"/>
    <x v="2"/>
    <x v="1136"/>
    <d v="2011-10-19T00:00:00"/>
    <s v="Second Class"/>
    <x v="432"/>
    <s v="Evan Bailliet"/>
    <x v="0"/>
    <s v="United States"/>
    <s v="Houston"/>
    <x v="5"/>
    <n v="77095"/>
    <x v="2"/>
    <s v="FUR-FU-10004586"/>
    <x v="0"/>
    <x v="5"/>
    <s v="G.E. Longer-Life Indoor Recessed Floodlight Bulbs"/>
    <n v="5.3120000000000003"/>
    <n v="2"/>
    <n v="0.6"/>
    <n v="-1.5935999999999995"/>
  </r>
  <r>
    <n v="9559"/>
    <x v="4793"/>
    <x v="0"/>
    <x v="973"/>
    <d v="2013-05-06T00:00:00"/>
    <s v="First Class"/>
    <x v="792"/>
    <s v="Susan MacKendrick"/>
    <x v="0"/>
    <s v="United States"/>
    <s v="Newark"/>
    <x v="24"/>
    <n v="43055"/>
    <x v="3"/>
    <s v="TEC-AC-10003832"/>
    <x v="2"/>
    <x v="11"/>
    <s v="Imation 16GB Mini TravelDrive USB 2.0 Flash Drive"/>
    <n v="132.52000000000004"/>
    <n v="5"/>
    <n v="0.2"/>
    <n v="34.786500000000004"/>
  </r>
  <r>
    <n v="9560"/>
    <x v="4793"/>
    <x v="0"/>
    <x v="973"/>
    <d v="2013-05-06T00:00:00"/>
    <s v="First Class"/>
    <x v="792"/>
    <s v="Susan MacKendrick"/>
    <x v="0"/>
    <s v="United States"/>
    <s v="Newark"/>
    <x v="24"/>
    <n v="43055"/>
    <x v="3"/>
    <s v="OFF-ST-10002554"/>
    <x v="1"/>
    <x v="4"/>
    <s v="Tennsco Industrial Shelving"/>
    <n v="195.64"/>
    <n v="5"/>
    <n v="0.2"/>
    <n v="-44.018999999999991"/>
  </r>
  <r>
    <n v="9561"/>
    <x v="4793"/>
    <x v="0"/>
    <x v="973"/>
    <d v="2013-05-06T00:00:00"/>
    <s v="First Class"/>
    <x v="792"/>
    <s v="Susan MacKendrick"/>
    <x v="0"/>
    <s v="United States"/>
    <s v="Newark"/>
    <x v="24"/>
    <n v="43055"/>
    <x v="3"/>
    <s v="FUR-FU-10001876"/>
    <x v="0"/>
    <x v="5"/>
    <s v="Computer Room Manger, 14&quot;"/>
    <n v="51.967999999999996"/>
    <n v="2"/>
    <n v="0.2"/>
    <n v="10.393599999999998"/>
  </r>
  <r>
    <n v="9562"/>
    <x v="4793"/>
    <x v="0"/>
    <x v="973"/>
    <d v="2013-05-06T00:00:00"/>
    <s v="First Class"/>
    <x v="792"/>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x v="792"/>
    <s v="Susan MacKendrick"/>
    <x v="0"/>
    <s v="United States"/>
    <s v="Newark"/>
    <x v="24"/>
    <n v="43055"/>
    <x v="3"/>
    <s v="TEC-MA-10003589"/>
    <x v="2"/>
    <x v="15"/>
    <s v="Cisco 8961 IP Phone Charcoal"/>
    <n v="224.93700000000004"/>
    <n v="3"/>
    <n v="0.7"/>
    <n v="-164.9538"/>
  </r>
  <r>
    <n v="9564"/>
    <x v="4793"/>
    <x v="0"/>
    <x v="973"/>
    <d v="2013-05-06T00:00:00"/>
    <s v="First Class"/>
    <x v="792"/>
    <s v="Susan MacKendrick"/>
    <x v="0"/>
    <s v="United States"/>
    <s v="Newark"/>
    <x v="24"/>
    <n v="43055"/>
    <x v="3"/>
    <s v="OFF-LA-10000081"/>
    <x v="1"/>
    <x v="2"/>
    <s v="Avery 496"/>
    <n v="6"/>
    <n v="2"/>
    <n v="0.2"/>
    <n v="2.0999999999999996"/>
  </r>
  <r>
    <n v="9565"/>
    <x v="4794"/>
    <x v="1"/>
    <x v="932"/>
    <d v="2012-06-08T00:00:00"/>
    <s v="Standard Class"/>
    <x v="344"/>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x v="228"/>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x v="228"/>
    <s v="Trudy Glocke"/>
    <x v="0"/>
    <s v="United States"/>
    <s v="Tampa"/>
    <x v="2"/>
    <n v="33614"/>
    <x v="0"/>
    <s v="OFF-BI-10001636"/>
    <x v="1"/>
    <x v="8"/>
    <s v="Ibico Plastic and Wire Spiral Binding Combs"/>
    <n v="12.645000000000001"/>
    <n v="5"/>
    <n v="0.7"/>
    <n v="-10.116"/>
  </r>
  <r>
    <n v="9568"/>
    <x v="4795"/>
    <x v="2"/>
    <x v="691"/>
    <d v="2011-03-31T00:00:00"/>
    <s v="Same Day"/>
    <x v="228"/>
    <s v="Trudy Glocke"/>
    <x v="0"/>
    <s v="United States"/>
    <s v="Tampa"/>
    <x v="2"/>
    <n v="33614"/>
    <x v="0"/>
    <s v="OFF-AR-10004027"/>
    <x v="1"/>
    <x v="6"/>
    <s v="Binney &amp; Smith inkTank Erasable Desk Highlighter, Chisel Tip, Yellow, 12/Box"/>
    <n v="4.032"/>
    <n v="2"/>
    <n v="0.2"/>
    <n v="1.0584000000000002"/>
  </r>
  <r>
    <n v="9569"/>
    <x v="4796"/>
    <x v="3"/>
    <x v="957"/>
    <d v="2014-07-08T00:00:00"/>
    <s v="First Class"/>
    <x v="460"/>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x v="93"/>
    <s v="Maria Bertelson"/>
    <x v="0"/>
    <s v="United States"/>
    <s v="Columbus"/>
    <x v="24"/>
    <n v="43229"/>
    <x v="3"/>
    <s v="OFF-BI-10003196"/>
    <x v="1"/>
    <x v="8"/>
    <s v="Accohide Poly Flexible Ring Binders"/>
    <n v="6.732000000000002"/>
    <n v="6"/>
    <n v="0.7"/>
    <n v="-4.4879999999999978"/>
  </r>
  <r>
    <n v="9571"/>
    <x v="4797"/>
    <x v="1"/>
    <x v="496"/>
    <d v="2012-09-24T00:00:00"/>
    <s v="Same Day"/>
    <x v="93"/>
    <s v="Maria Bertelson"/>
    <x v="0"/>
    <s v="United States"/>
    <s v="Columbus"/>
    <x v="24"/>
    <n v="43229"/>
    <x v="3"/>
    <s v="OFF-ST-10001172"/>
    <x v="1"/>
    <x v="4"/>
    <s v="Tennsco Lockers, Sand"/>
    <n v="33.568000000000005"/>
    <n v="2"/>
    <n v="0.2"/>
    <n v="1.6783999999999981"/>
  </r>
  <r>
    <n v="9572"/>
    <x v="4797"/>
    <x v="1"/>
    <x v="496"/>
    <d v="2012-09-24T00:00:00"/>
    <s v="Same Day"/>
    <x v="93"/>
    <s v="Maria Bertelson"/>
    <x v="0"/>
    <s v="United States"/>
    <s v="Columbus"/>
    <x v="24"/>
    <n v="43229"/>
    <x v="3"/>
    <s v="OFF-EN-10003068"/>
    <x v="1"/>
    <x v="12"/>
    <s v="#6 3/4 Gummed Flap White Envelopes"/>
    <n v="15.840000000000002"/>
    <n v="2"/>
    <n v="0.2"/>
    <n v="5.5439999999999987"/>
  </r>
  <r>
    <n v="9573"/>
    <x v="4797"/>
    <x v="1"/>
    <x v="496"/>
    <d v="2012-09-24T00:00:00"/>
    <s v="Same Day"/>
    <x v="93"/>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x v="93"/>
    <s v="Maria Bertelson"/>
    <x v="0"/>
    <s v="United States"/>
    <s v="Columbus"/>
    <x v="24"/>
    <n v="43229"/>
    <x v="3"/>
    <s v="OFF-AR-10003504"/>
    <x v="1"/>
    <x v="6"/>
    <s v="Newell 347"/>
    <n v="17.12"/>
    <n v="5"/>
    <n v="0.2"/>
    <n v="1.9259999999999975"/>
  </r>
  <r>
    <n v="9575"/>
    <x v="4798"/>
    <x v="1"/>
    <x v="863"/>
    <d v="2012-08-13T00:00:00"/>
    <s v="Same Day"/>
    <x v="11"/>
    <s v="Sandra Flanagan"/>
    <x v="0"/>
    <s v="United States"/>
    <s v="Pomona"/>
    <x v="1"/>
    <n v="91767"/>
    <x v="1"/>
    <s v="FUR-FU-10001889"/>
    <x v="0"/>
    <x v="5"/>
    <s v="Ultra Door Pull Handle"/>
    <n v="31.56"/>
    <n v="3"/>
    <n v="0"/>
    <n v="10.4148"/>
  </r>
  <r>
    <n v="9576"/>
    <x v="4799"/>
    <x v="1"/>
    <x v="989"/>
    <d v="2012-05-28T00:00:00"/>
    <s v="Second Class"/>
    <x v="519"/>
    <s v="Pamela Stobb"/>
    <x v="0"/>
    <s v="United States"/>
    <s v="San Antonio"/>
    <x v="5"/>
    <n v="78207"/>
    <x v="2"/>
    <s v="FUR-CH-10000863"/>
    <x v="0"/>
    <x v="1"/>
    <s v="Novimex Swivel Fabric Task Chair"/>
    <n v="105.68599999999999"/>
    <n v="1"/>
    <n v="0.3"/>
    <n v="-28.686199999999999"/>
  </r>
  <r>
    <n v="9577"/>
    <x v="4799"/>
    <x v="1"/>
    <x v="989"/>
    <d v="2012-05-28T00:00:00"/>
    <s v="Second Class"/>
    <x v="519"/>
    <s v="Pamela Stobb"/>
    <x v="0"/>
    <s v="United States"/>
    <s v="San Antonio"/>
    <x v="5"/>
    <n v="78207"/>
    <x v="2"/>
    <s v="TEC-MA-10004679"/>
    <x v="2"/>
    <x v="15"/>
    <s v="StarTech.com 10/100 VDSL2 Ethernet Extender Kit"/>
    <n v="399.53999999999996"/>
    <n v="2"/>
    <n v="0.4"/>
    <n v="-79.908000000000015"/>
  </r>
  <r>
    <n v="9578"/>
    <x v="4799"/>
    <x v="1"/>
    <x v="989"/>
    <d v="2012-05-28T00:00:00"/>
    <s v="Second Class"/>
    <x v="519"/>
    <s v="Pamela Stobb"/>
    <x v="0"/>
    <s v="United States"/>
    <s v="San Antonio"/>
    <x v="5"/>
    <n v="78207"/>
    <x v="2"/>
    <s v="FUR-CH-10004754"/>
    <x v="0"/>
    <x v="1"/>
    <s v="Global Stack Chair with Arms, Black"/>
    <n v="104.93"/>
    <n v="5"/>
    <n v="0.3"/>
    <n v="-4.4969999999999999"/>
  </r>
  <r>
    <n v="9579"/>
    <x v="4800"/>
    <x v="3"/>
    <x v="32"/>
    <d v="2014-09-17T00:00:00"/>
    <s v="First Class"/>
    <x v="42"/>
    <s v="Roger Barcio"/>
    <x v="2"/>
    <s v="United States"/>
    <s v="New York City"/>
    <x v="15"/>
    <n v="10035"/>
    <x v="3"/>
    <s v="TEC-PH-10004586"/>
    <x v="2"/>
    <x v="7"/>
    <s v="Wilson SignalBoost 841262 DB PRO Amplifier Kit"/>
    <n v="1079.8499999999999"/>
    <n v="3"/>
    <n v="0"/>
    <n v="323.95499999999993"/>
  </r>
  <r>
    <n v="9580"/>
    <x v="4800"/>
    <x v="3"/>
    <x v="32"/>
    <d v="2014-09-17T00:00:00"/>
    <s v="First Class"/>
    <x v="42"/>
    <s v="Roger Barcio"/>
    <x v="2"/>
    <s v="United States"/>
    <s v="New York City"/>
    <x v="15"/>
    <n v="10035"/>
    <x v="3"/>
    <s v="OFF-ST-10001370"/>
    <x v="1"/>
    <x v="4"/>
    <s v="Sensible Storage WireTech Storage Systems"/>
    <n v="70.98"/>
    <n v="1"/>
    <n v="0"/>
    <n v="3.5489999999999924"/>
  </r>
  <r>
    <n v="9581"/>
    <x v="4800"/>
    <x v="3"/>
    <x v="32"/>
    <d v="2014-09-17T00:00:00"/>
    <s v="First Class"/>
    <x v="42"/>
    <s v="Roger Barcio"/>
    <x v="2"/>
    <s v="United States"/>
    <s v="New York City"/>
    <x v="15"/>
    <n v="10035"/>
    <x v="3"/>
    <s v="OFF-AR-10001988"/>
    <x v="1"/>
    <x v="6"/>
    <s v="Bulldog Table or Wall-Mount Pencil Sharpener"/>
    <n v="29.950000000000003"/>
    <n v="5"/>
    <n v="0"/>
    <n v="8.6854999999999993"/>
  </r>
  <r>
    <n v="9582"/>
    <x v="4800"/>
    <x v="3"/>
    <x v="32"/>
    <d v="2014-09-17T00:00:00"/>
    <s v="First Class"/>
    <x v="42"/>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x v="789"/>
    <s v="Roy Skaria"/>
    <x v="2"/>
    <s v="United States"/>
    <s v="Philadelphia"/>
    <x v="9"/>
    <n v="19120"/>
    <x v="3"/>
    <s v="OFF-FA-10002988"/>
    <x v="1"/>
    <x v="13"/>
    <s v="Ideal Clamps"/>
    <n v="9.6479999999999997"/>
    <n v="6"/>
    <n v="0.2"/>
    <n v="3.4973999999999998"/>
  </r>
  <r>
    <n v="9584"/>
    <x v="4802"/>
    <x v="3"/>
    <x v="643"/>
    <d v="2014-06-28T00:00:00"/>
    <s v="Second Class"/>
    <x v="766"/>
    <s v="Sarah Brown"/>
    <x v="0"/>
    <s v="United States"/>
    <s v="New York City"/>
    <x v="15"/>
    <n v="10024"/>
    <x v="3"/>
    <s v="FUR-BO-10002213"/>
    <x v="0"/>
    <x v="0"/>
    <s v="DMI Eclipse Executive Suite Bookcases"/>
    <n v="400.78400000000005"/>
    <n v="1"/>
    <n v="0.2"/>
    <n v="-5.0098000000000269"/>
  </r>
  <r>
    <n v="9585"/>
    <x v="4803"/>
    <x v="3"/>
    <x v="775"/>
    <d v="2014-08-28T00:00:00"/>
    <s v="First Class"/>
    <x v="707"/>
    <s v="Heather Jas"/>
    <x v="2"/>
    <s v="United States"/>
    <s v="Detroit"/>
    <x v="12"/>
    <n v="48234"/>
    <x v="2"/>
    <s v="OFF-ST-10000344"/>
    <x v="1"/>
    <x v="4"/>
    <s v="Neat Ideas Personal Hanging Folder Files, Black"/>
    <n v="53.72"/>
    <n v="4"/>
    <n v="0"/>
    <n v="13.967199999999998"/>
  </r>
  <r>
    <n v="9586"/>
    <x v="4804"/>
    <x v="0"/>
    <x v="370"/>
    <d v="2013-08-29T00:00:00"/>
    <s v="First Class"/>
    <x v="458"/>
    <s v="Stuart Van"/>
    <x v="1"/>
    <s v="United States"/>
    <s v="Miami"/>
    <x v="2"/>
    <n v="33142"/>
    <x v="0"/>
    <s v="OFF-PA-10002319"/>
    <x v="1"/>
    <x v="10"/>
    <s v="Xerox 1944"/>
    <n v="31.007999999999999"/>
    <n v="1"/>
    <n v="0.2"/>
    <n v="11.240400000000001"/>
  </r>
  <r>
    <n v="9587"/>
    <x v="4805"/>
    <x v="0"/>
    <x v="741"/>
    <d v="2013-11-19T00:00:00"/>
    <s v="Same Day"/>
    <x v="648"/>
    <s v="Bobby Elias"/>
    <x v="0"/>
    <s v="United States"/>
    <s v="Concord"/>
    <x v="1"/>
    <n v="94521"/>
    <x v="1"/>
    <s v="OFF-BI-10002437"/>
    <x v="1"/>
    <x v="8"/>
    <s v="Recycled Premium Regency Composition Covers"/>
    <n v="61.120000000000005"/>
    <n v="5"/>
    <n v="0.2"/>
    <n v="22.155999999999999"/>
  </r>
  <r>
    <n v="9588"/>
    <x v="4806"/>
    <x v="3"/>
    <x v="827"/>
    <d v="2014-04-23T00:00:00"/>
    <s v="Standard Class"/>
    <x v="606"/>
    <s v="Brendan Murry"/>
    <x v="1"/>
    <s v="United States"/>
    <s v="Chicago"/>
    <x v="10"/>
    <n v="60653"/>
    <x v="2"/>
    <s v="OFF-ST-10001418"/>
    <x v="1"/>
    <x v="4"/>
    <s v="Carina Media Storage Towers in Natural &amp; Black"/>
    <n v="195.136"/>
    <n v="4"/>
    <n v="0.2"/>
    <n v="-43.9056"/>
  </r>
  <r>
    <n v="9589"/>
    <x v="4807"/>
    <x v="3"/>
    <x v="283"/>
    <d v="2014-07-29T00:00:00"/>
    <s v="Standard Class"/>
    <x v="616"/>
    <s v="Annie Zypern"/>
    <x v="0"/>
    <s v="United States"/>
    <s v="Wheeling"/>
    <x v="10"/>
    <n v="60090"/>
    <x v="2"/>
    <s v="OFF-AR-10000380"/>
    <x v="1"/>
    <x v="6"/>
    <s v="Hunt PowerHouse Electric Pencil Sharpener, Blue"/>
    <n v="121.536"/>
    <n v="4"/>
    <n v="0.2"/>
    <n v="15.191999999999979"/>
  </r>
  <r>
    <n v="9590"/>
    <x v="4808"/>
    <x v="2"/>
    <x v="218"/>
    <d v="2011-05-15T00:00:00"/>
    <s v="Standard Class"/>
    <x v="787"/>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x v="787"/>
    <s v="Harold Dahlen"/>
    <x v="2"/>
    <s v="United States"/>
    <s v="Chicago"/>
    <x v="10"/>
    <n v="60610"/>
    <x v="2"/>
    <s v="OFF-BI-10002026"/>
    <x v="1"/>
    <x v="8"/>
    <s v="Avery Arch Ring Binders"/>
    <n v="104.57999999999998"/>
    <n v="9"/>
    <n v="0.8"/>
    <n v="-172.55700000000007"/>
  </r>
  <r>
    <n v="9592"/>
    <x v="4809"/>
    <x v="0"/>
    <x v="1062"/>
    <d v="2013-08-02T00:00:00"/>
    <s v="Standard Class"/>
    <x v="593"/>
    <s v="Barry Franz"/>
    <x v="2"/>
    <s v="United States"/>
    <s v="Pasadena"/>
    <x v="5"/>
    <n v="77506"/>
    <x v="2"/>
    <s v="FUR-FU-10003691"/>
    <x v="0"/>
    <x v="5"/>
    <s v="Eldon Image Series Desk Accessories, Ebony"/>
    <n v="24.700000000000003"/>
    <n v="5"/>
    <n v="0.6"/>
    <n v="-9.8799999999999955"/>
  </r>
  <r>
    <n v="9593"/>
    <x v="4809"/>
    <x v="0"/>
    <x v="1062"/>
    <d v="2013-08-02T00:00:00"/>
    <s v="Standard Class"/>
    <x v="593"/>
    <s v="Barry Franz"/>
    <x v="2"/>
    <s v="United States"/>
    <s v="Pasadena"/>
    <x v="5"/>
    <n v="77506"/>
    <x v="2"/>
    <s v="FUR-FU-10003806"/>
    <x v="0"/>
    <x v="5"/>
    <s v="Tenex Chairmat w/ Average Lip, 45&quot; x 53&quot;"/>
    <n v="302.72000000000003"/>
    <n v="5"/>
    <n v="0.6"/>
    <n v="-378.40000000000009"/>
  </r>
  <r>
    <n v="9594"/>
    <x v="4810"/>
    <x v="3"/>
    <x v="32"/>
    <d v="2014-09-20T00:00:00"/>
    <s v="Standard Class"/>
    <x v="521"/>
    <s v="Henia Zydlo"/>
    <x v="0"/>
    <s v="United States"/>
    <s v="New York City"/>
    <x v="15"/>
    <n v="10024"/>
    <x v="3"/>
    <s v="OFF-PA-10002741"/>
    <x v="1"/>
    <x v="10"/>
    <s v="Xerox 1980"/>
    <n v="8.56"/>
    <n v="2"/>
    <n v="0"/>
    <n v="3.8519999999999994"/>
  </r>
  <r>
    <n v="9595"/>
    <x v="4810"/>
    <x v="3"/>
    <x v="32"/>
    <d v="2014-09-20T00:00:00"/>
    <s v="Standard Class"/>
    <x v="521"/>
    <s v="Henia Zydlo"/>
    <x v="0"/>
    <s v="United States"/>
    <s v="New York City"/>
    <x v="15"/>
    <n v="10024"/>
    <x v="3"/>
    <s v="OFF-PA-10003845"/>
    <x v="1"/>
    <x v="10"/>
    <s v="Xerox 1987"/>
    <n v="11.56"/>
    <n v="2"/>
    <n v="0"/>
    <n v="5.6644000000000005"/>
  </r>
  <r>
    <n v="9596"/>
    <x v="4811"/>
    <x v="3"/>
    <x v="714"/>
    <d v="2014-01-30T00:00:00"/>
    <s v="Standard Class"/>
    <x v="470"/>
    <s v="Keith Dawkins"/>
    <x v="1"/>
    <s v="United States"/>
    <s v="San Jose"/>
    <x v="1"/>
    <n v="95123"/>
    <x v="1"/>
    <s v="OFF-AP-10001492"/>
    <x v="1"/>
    <x v="9"/>
    <s v="Acco Six-Outlet Power Strip, 4' Cord Length"/>
    <n v="25.86"/>
    <n v="3"/>
    <n v="0"/>
    <n v="6.7236000000000002"/>
  </r>
  <r>
    <n v="9597"/>
    <x v="4811"/>
    <x v="3"/>
    <x v="714"/>
    <d v="2014-01-30T00:00:00"/>
    <s v="Standard Class"/>
    <x v="470"/>
    <s v="Keith Dawkins"/>
    <x v="1"/>
    <s v="United States"/>
    <s v="San Jose"/>
    <x v="1"/>
    <n v="95123"/>
    <x v="1"/>
    <s v="OFF-BI-10004318"/>
    <x v="1"/>
    <x v="8"/>
    <s v="Ibico EB-19 Dual Function Manual Binding System"/>
    <n v="276.78400000000005"/>
    <n v="2"/>
    <n v="0.2"/>
    <n v="89.954799999999992"/>
  </r>
  <r>
    <n v="9598"/>
    <x v="4811"/>
    <x v="3"/>
    <x v="714"/>
    <d v="2014-01-30T00:00:00"/>
    <s v="Standard Class"/>
    <x v="470"/>
    <s v="Keith Dawkins"/>
    <x v="1"/>
    <s v="United States"/>
    <s v="San Jose"/>
    <x v="1"/>
    <n v="95123"/>
    <x v="1"/>
    <s v="TEC-PH-10000193"/>
    <x v="2"/>
    <x v="7"/>
    <s v="Jensen SMPS-640 - speaker phone"/>
    <n v="110.352"/>
    <n v="3"/>
    <n v="0.2"/>
    <n v="8.2763999999999953"/>
  </r>
  <r>
    <n v="9599"/>
    <x v="4812"/>
    <x v="1"/>
    <x v="444"/>
    <d v="2012-09-23T00:00:00"/>
    <s v="Standard Class"/>
    <x v="763"/>
    <s v="Frank Carlisle"/>
    <x v="2"/>
    <s v="United States"/>
    <s v="Sacramento"/>
    <x v="1"/>
    <n v="95823"/>
    <x v="1"/>
    <s v="FUR-FU-10003464"/>
    <x v="0"/>
    <x v="5"/>
    <s v="Seth Thomas 8 1/2&quot; Cubicle Clock"/>
    <n v="60.84"/>
    <n v="3"/>
    <n v="0"/>
    <n v="19.468799999999998"/>
  </r>
  <r>
    <n v="9600"/>
    <x v="4813"/>
    <x v="1"/>
    <x v="1225"/>
    <d v="2012-04-18T00:00:00"/>
    <s v="Standard Class"/>
    <x v="236"/>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x v="182"/>
    <s v="Ed Braxton"/>
    <x v="1"/>
    <s v="United States"/>
    <s v="Mansfield"/>
    <x v="5"/>
    <n v="76063"/>
    <x v="2"/>
    <s v="OFF-PA-10003848"/>
    <x v="1"/>
    <x v="10"/>
    <s v="Xerox 1997"/>
    <n v="41.472000000000008"/>
    <n v="8"/>
    <n v="0.2"/>
    <n v="14.5152"/>
  </r>
  <r>
    <n v="9602"/>
    <x v="4815"/>
    <x v="0"/>
    <x v="913"/>
    <d v="2013-09-10T00:00:00"/>
    <s v="Standard Class"/>
    <x v="187"/>
    <s v="Jeremy Pistek"/>
    <x v="0"/>
    <s v="United States"/>
    <s v="Jonesboro"/>
    <x v="36"/>
    <n v="72401"/>
    <x v="0"/>
    <s v="OFF-PA-10001357"/>
    <x v="1"/>
    <x v="10"/>
    <s v="Xerox 1886"/>
    <n v="239.5"/>
    <n v="5"/>
    <n v="0"/>
    <n v="114.95999999999998"/>
  </r>
  <r>
    <n v="9603"/>
    <x v="4816"/>
    <x v="2"/>
    <x v="946"/>
    <d v="2011-05-22T00:00:00"/>
    <s v="First Class"/>
    <x v="143"/>
    <s v="Tamara Dahlen"/>
    <x v="0"/>
    <s v="United States"/>
    <s v="Virginia Beach"/>
    <x v="17"/>
    <n v="23464"/>
    <x v="0"/>
    <s v="OFF-SU-10004737"/>
    <x v="1"/>
    <x v="14"/>
    <s v="Acme Design Stainless Steel Bent Scissors"/>
    <n v="34.200000000000003"/>
    <n v="5"/>
    <n v="0"/>
    <n v="9.234"/>
  </r>
  <r>
    <n v="9604"/>
    <x v="4817"/>
    <x v="0"/>
    <x v="26"/>
    <d v="2013-06-24T00:00:00"/>
    <s v="Standard Class"/>
    <x v="664"/>
    <s v="Denise Monton"/>
    <x v="1"/>
    <s v="United States"/>
    <s v="Rochester"/>
    <x v="15"/>
    <n v="14609"/>
    <x v="3"/>
    <s v="FUR-TA-10003715"/>
    <x v="0"/>
    <x v="3"/>
    <s v="Hon 2111 Invitation Series Corner Table"/>
    <n v="376.86599999999999"/>
    <n v="3"/>
    <n v="0.4"/>
    <n v="-213.55740000000006"/>
  </r>
  <r>
    <n v="9605"/>
    <x v="4818"/>
    <x v="1"/>
    <x v="121"/>
    <d v="2012-11-05T00:00:00"/>
    <s v="First Class"/>
    <x v="283"/>
    <s v="Emily Grady"/>
    <x v="0"/>
    <s v="United States"/>
    <s v="Chesapeake"/>
    <x v="17"/>
    <n v="23320"/>
    <x v="0"/>
    <s v="OFF-AP-10003099"/>
    <x v="1"/>
    <x v="9"/>
    <s v="Eureka Hand Vacuum, Bagless"/>
    <n v="197.72"/>
    <n v="4"/>
    <n v="0"/>
    <n v="55.36160000000001"/>
  </r>
  <r>
    <n v="9606"/>
    <x v="4819"/>
    <x v="3"/>
    <x v="259"/>
    <d v="2014-11-10T00:00:00"/>
    <s v="Standard Class"/>
    <x v="428"/>
    <s v="Henry Goldwyn"/>
    <x v="1"/>
    <s v="United States"/>
    <s v="Lancaster"/>
    <x v="24"/>
    <n v="43130"/>
    <x v="3"/>
    <s v="TEC-AC-10002323"/>
    <x v="2"/>
    <x v="11"/>
    <s v="SanDisk Ultra 32 GB MicroSDHC Class 10 Memory Card"/>
    <n v="70.720000000000013"/>
    <n v="4"/>
    <n v="0.2"/>
    <n v="-6.1879999999999988"/>
  </r>
  <r>
    <n v="9607"/>
    <x v="4819"/>
    <x v="3"/>
    <x v="259"/>
    <d v="2014-11-10T00:00:00"/>
    <s v="Standard Class"/>
    <x v="428"/>
    <s v="Henry Goldwyn"/>
    <x v="1"/>
    <s v="United States"/>
    <s v="Lancaster"/>
    <x v="24"/>
    <n v="43130"/>
    <x v="3"/>
    <s v="OFF-ST-10002344"/>
    <x v="1"/>
    <x v="4"/>
    <s v="Carina 42&quot;Hx23 3/4&quot;W Media Storage Unit"/>
    <n v="194.35200000000003"/>
    <n v="3"/>
    <n v="0.2"/>
    <n v="-43.729199999999992"/>
  </r>
  <r>
    <n v="9608"/>
    <x v="4820"/>
    <x v="3"/>
    <x v="256"/>
    <d v="2014-12-09T00:00:00"/>
    <s v="Second Class"/>
    <x v="569"/>
    <s v="Bart Folk"/>
    <x v="0"/>
    <s v="United States"/>
    <s v="New York City"/>
    <x v="15"/>
    <n v="10024"/>
    <x v="3"/>
    <s v="OFF-PA-10000007"/>
    <x v="1"/>
    <x v="10"/>
    <s v="Telephone Message Books with Fax/Mobile Section, 4 1/4&quot; x 6&quot;"/>
    <n v="21.6"/>
    <n v="6"/>
    <n v="0"/>
    <n v="9.9359999999999999"/>
  </r>
  <r>
    <n v="9609"/>
    <x v="4820"/>
    <x v="3"/>
    <x v="256"/>
    <d v="2014-12-09T00:00:00"/>
    <s v="Second Class"/>
    <x v="569"/>
    <s v="Bart Folk"/>
    <x v="0"/>
    <s v="United States"/>
    <s v="New York City"/>
    <x v="15"/>
    <n v="10024"/>
    <x v="3"/>
    <s v="OFF-LA-10000248"/>
    <x v="1"/>
    <x v="2"/>
    <s v="Avery 52"/>
    <n v="11.07"/>
    <n v="3"/>
    <n v="0"/>
    <n v="5.2028999999999996"/>
  </r>
  <r>
    <n v="9610"/>
    <x v="4821"/>
    <x v="0"/>
    <x v="458"/>
    <d v="2013-05-20T00:00:00"/>
    <s v="Second Class"/>
    <x v="183"/>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x v="183"/>
    <s v="Sanjit Chand"/>
    <x v="0"/>
    <s v="United States"/>
    <s v="Los Angeles"/>
    <x v="1"/>
    <n v="90045"/>
    <x v="1"/>
    <s v="OFF-LA-10002195"/>
    <x v="1"/>
    <x v="2"/>
    <s v="Avery 481"/>
    <n v="27.72"/>
    <n v="9"/>
    <n v="0"/>
    <n v="13.3056"/>
  </r>
  <r>
    <n v="9612"/>
    <x v="4822"/>
    <x v="3"/>
    <x v="1200"/>
    <d v="2014-10-31T00:00:00"/>
    <s v="Standard Class"/>
    <x v="229"/>
    <s v="Carlos Soltero"/>
    <x v="0"/>
    <s v="United States"/>
    <s v="Jackson"/>
    <x v="35"/>
    <n v="39212"/>
    <x v="0"/>
    <s v="OFF-FA-10000735"/>
    <x v="1"/>
    <x v="13"/>
    <s v="Staples"/>
    <n v="11.68"/>
    <n v="4"/>
    <n v="0"/>
    <n v="5.2559999999999993"/>
  </r>
  <r>
    <n v="9613"/>
    <x v="4823"/>
    <x v="0"/>
    <x v="31"/>
    <d v="2013-09-23T00:00:00"/>
    <s v="Standard Class"/>
    <x v="217"/>
    <s v="Bill Donatelli"/>
    <x v="0"/>
    <s v="United States"/>
    <s v="Woodland"/>
    <x v="1"/>
    <n v="95695"/>
    <x v="1"/>
    <s v="TEC-PH-10001299"/>
    <x v="2"/>
    <x v="7"/>
    <s v="Polycom CX300 Desktop Phone USB VoIP phone"/>
    <n v="239.98400000000004"/>
    <n v="2"/>
    <n v="0.2"/>
    <n v="23.998400000000004"/>
  </r>
  <r>
    <n v="9614"/>
    <x v="4824"/>
    <x v="2"/>
    <x v="7"/>
    <d v="2011-11-13T00:00:00"/>
    <s v="First Class"/>
    <x v="89"/>
    <s v="Mary Zewe"/>
    <x v="1"/>
    <s v="United States"/>
    <s v="Seattle"/>
    <x v="4"/>
    <n v="98115"/>
    <x v="1"/>
    <s v="OFF-AP-10002892"/>
    <x v="1"/>
    <x v="9"/>
    <s v="Belkin F5C206VTEL 6 Outlet Surge"/>
    <n v="22.98"/>
    <n v="1"/>
    <n v="0"/>
    <n v="6.8939999999999984"/>
  </r>
  <r>
    <n v="9615"/>
    <x v="4824"/>
    <x v="2"/>
    <x v="7"/>
    <d v="2011-11-13T00:00:00"/>
    <s v="First Class"/>
    <x v="89"/>
    <s v="Mary Zewe"/>
    <x v="1"/>
    <s v="United States"/>
    <s v="Seattle"/>
    <x v="4"/>
    <n v="98115"/>
    <x v="1"/>
    <s v="TEC-AC-10002718"/>
    <x v="2"/>
    <x v="11"/>
    <s v="Belkin Standard 104 key USB Keyboard"/>
    <n v="102.13"/>
    <n v="7"/>
    <n v="0"/>
    <n v="15.319499999999996"/>
  </r>
  <r>
    <n v="9616"/>
    <x v="4824"/>
    <x v="2"/>
    <x v="7"/>
    <d v="2011-11-13T00:00:00"/>
    <s v="First Class"/>
    <x v="89"/>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x v="463"/>
    <s v="Pauline Webber"/>
    <x v="1"/>
    <s v="United States"/>
    <s v="Los Angeles"/>
    <x v="1"/>
    <n v="90049"/>
    <x v="1"/>
    <s v="OFF-AR-10002255"/>
    <x v="1"/>
    <x v="6"/>
    <s v="Newell 346"/>
    <n v="5.76"/>
    <n v="2"/>
    <n v="0"/>
    <n v="1.6703999999999999"/>
  </r>
  <r>
    <n v="9618"/>
    <x v="4826"/>
    <x v="3"/>
    <x v="673"/>
    <d v="2014-11-22T00:00:00"/>
    <s v="Standard Class"/>
    <x v="51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x v="51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x v="510"/>
    <s v="Bill Stewart"/>
    <x v="1"/>
    <s v="United States"/>
    <s v="Bowling Green"/>
    <x v="24"/>
    <n v="43402"/>
    <x v="3"/>
    <s v="TEC-AC-10002335"/>
    <x v="2"/>
    <x v="11"/>
    <s v="Logitech Media Keyboard K200"/>
    <n v="139.96000000000004"/>
    <n v="5"/>
    <n v="0.2"/>
    <n v="-1.7495000000000118"/>
  </r>
  <r>
    <n v="9621"/>
    <x v="4827"/>
    <x v="2"/>
    <x v="467"/>
    <d v="2011-09-30T00:00:00"/>
    <s v="Standard Class"/>
    <x v="526"/>
    <s v="Dianna Arnett"/>
    <x v="2"/>
    <s v="United States"/>
    <s v="Lancaster"/>
    <x v="24"/>
    <n v="43130"/>
    <x v="3"/>
    <s v="OFF-AP-10001634"/>
    <x v="1"/>
    <x v="9"/>
    <s v="Hoover Commercial Lightweight Upright Vacuum"/>
    <n v="16.704000000000001"/>
    <n v="6"/>
    <n v="0.2"/>
    <n v="1.2527999999999988"/>
  </r>
  <r>
    <n v="9622"/>
    <x v="4827"/>
    <x v="2"/>
    <x v="467"/>
    <d v="2011-09-30T00:00:00"/>
    <s v="Standard Class"/>
    <x v="526"/>
    <s v="Dianna Arnett"/>
    <x v="2"/>
    <s v="United States"/>
    <s v="Lancaster"/>
    <x v="24"/>
    <n v="43130"/>
    <x v="3"/>
    <s v="TEC-AC-10002370"/>
    <x v="2"/>
    <x v="11"/>
    <s v="Maxell CD-R Discs"/>
    <n v="3.1520000000000001"/>
    <n v="2"/>
    <n v="0.2"/>
    <n v="0.47279999999999966"/>
  </r>
  <r>
    <n v="9623"/>
    <x v="4827"/>
    <x v="2"/>
    <x v="467"/>
    <d v="2011-09-30T00:00:00"/>
    <s v="Standard Class"/>
    <x v="526"/>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x v="250"/>
    <s v="Max Engle"/>
    <x v="0"/>
    <s v="United States"/>
    <s v="Dallas"/>
    <x v="5"/>
    <n v="75220"/>
    <x v="2"/>
    <s v="OFF-AP-10000240"/>
    <x v="1"/>
    <x v="9"/>
    <s v="Belkin F9G930V10-GRY 9 Outlet Surge"/>
    <n v="21.391999999999992"/>
    <n v="2"/>
    <n v="0.8"/>
    <n v="-54.549600000000012"/>
  </r>
  <r>
    <n v="9625"/>
    <x v="4828"/>
    <x v="3"/>
    <x v="222"/>
    <d v="2014-07-01T00:00:00"/>
    <s v="First Class"/>
    <x v="250"/>
    <s v="Max Engle"/>
    <x v="0"/>
    <s v="United States"/>
    <s v="Dallas"/>
    <x v="5"/>
    <n v="75220"/>
    <x v="2"/>
    <s v="FUR-TA-10002855"/>
    <x v="0"/>
    <x v="3"/>
    <s v="Bevis Round Conference Table Top &amp; Single Column Base"/>
    <n v="307.31400000000002"/>
    <n v="3"/>
    <n v="0.3"/>
    <n v="-39.511800000000036"/>
  </r>
  <r>
    <n v="9626"/>
    <x v="4828"/>
    <x v="3"/>
    <x v="222"/>
    <d v="2014-07-01T00:00:00"/>
    <s v="First Class"/>
    <x v="250"/>
    <s v="Max Engle"/>
    <x v="0"/>
    <s v="United States"/>
    <s v="Dallas"/>
    <x v="5"/>
    <n v="75220"/>
    <x v="2"/>
    <s v="FUR-BO-10000780"/>
    <x v="0"/>
    <x v="0"/>
    <s v="O'Sullivan Plantations 2-Door Library in Landvery Oak"/>
    <n v="409.99919999999997"/>
    <n v="3"/>
    <n v="0.32"/>
    <n v="-96.470399999999955"/>
  </r>
  <r>
    <n v="9627"/>
    <x v="4829"/>
    <x v="3"/>
    <x v="397"/>
    <d v="2014-09-26T00:00:00"/>
    <s v="First Class"/>
    <x v="186"/>
    <s v="Maya Herman"/>
    <x v="1"/>
    <s v="United States"/>
    <s v="Lubbock"/>
    <x v="5"/>
    <n v="79424"/>
    <x v="2"/>
    <s v="OFF-PA-10001846"/>
    <x v="1"/>
    <x v="10"/>
    <s v="Xerox 1899"/>
    <n v="9.2480000000000011"/>
    <n v="2"/>
    <n v="0.2"/>
    <n v="3.3524000000000003"/>
  </r>
  <r>
    <n v="9628"/>
    <x v="4830"/>
    <x v="2"/>
    <x v="533"/>
    <d v="2011-11-27T00:00:00"/>
    <s v="Standard Class"/>
    <x v="590"/>
    <s v="Bobby Trafton"/>
    <x v="0"/>
    <s v="United States"/>
    <s v="Detroit"/>
    <x v="12"/>
    <n v="48227"/>
    <x v="2"/>
    <s v="OFF-BI-10002049"/>
    <x v="1"/>
    <x v="8"/>
    <s v="UniKeep View Case Binders"/>
    <n v="14.669999999999998"/>
    <n v="3"/>
    <n v="0"/>
    <n v="6.7481999999999989"/>
  </r>
  <r>
    <n v="9629"/>
    <x v="4831"/>
    <x v="2"/>
    <x v="286"/>
    <d v="2011-01-19T00:00:00"/>
    <s v="Standard Class"/>
    <x v="462"/>
    <s v="Michael Moore"/>
    <x v="0"/>
    <s v="United States"/>
    <s v="Newark"/>
    <x v="24"/>
    <n v="43055"/>
    <x v="3"/>
    <s v="OFF-PA-10002947"/>
    <x v="1"/>
    <x v="10"/>
    <s v="Xerox 1923"/>
    <n v="37.408000000000001"/>
    <n v="7"/>
    <n v="0.2"/>
    <n v="13.0928"/>
  </r>
  <r>
    <n v="9630"/>
    <x v="4831"/>
    <x v="2"/>
    <x v="286"/>
    <d v="2011-01-19T00:00:00"/>
    <s v="Standard Class"/>
    <x v="462"/>
    <s v="Michael Moore"/>
    <x v="0"/>
    <s v="United States"/>
    <s v="Newark"/>
    <x v="24"/>
    <n v="43055"/>
    <x v="3"/>
    <s v="OFF-BI-10003476"/>
    <x v="1"/>
    <x v="8"/>
    <s v="Avery Metallic Poly Binders"/>
    <n v="3.4380000000000006"/>
    <n v="2"/>
    <n v="0.7"/>
    <n v="-2.5212000000000003"/>
  </r>
  <r>
    <n v="9631"/>
    <x v="4832"/>
    <x v="0"/>
    <x v="1207"/>
    <d v="2013-06-07T00:00:00"/>
    <s v="Standard Class"/>
    <x v="392"/>
    <s v="Neoma Murray"/>
    <x v="0"/>
    <s v="United States"/>
    <s v="New York City"/>
    <x v="15"/>
    <n v="10011"/>
    <x v="3"/>
    <s v="OFF-BI-10002609"/>
    <x v="1"/>
    <x v="8"/>
    <s v="Avery Hidden Tab Dividers for Binding Systems"/>
    <n v="7.1519999999999992"/>
    <n v="3"/>
    <n v="0.2"/>
    <n v="2.3243999999999994"/>
  </r>
  <r>
    <n v="9632"/>
    <x v="4832"/>
    <x v="0"/>
    <x v="1207"/>
    <d v="2013-06-07T00:00:00"/>
    <s v="Standard Class"/>
    <x v="392"/>
    <s v="Neoma Murray"/>
    <x v="0"/>
    <s v="United States"/>
    <s v="New York City"/>
    <x v="15"/>
    <n v="10011"/>
    <x v="3"/>
    <s v="TEC-PH-10003215"/>
    <x v="2"/>
    <x v="7"/>
    <s v="Jackery Bar Premium Fast-charging Portable Charger"/>
    <n v="179.7"/>
    <n v="6"/>
    <n v="0"/>
    <n v="88.052999999999997"/>
  </r>
  <r>
    <n v="9633"/>
    <x v="4833"/>
    <x v="3"/>
    <x v="778"/>
    <d v="2014-02-18T00:00:00"/>
    <s v="Standard Class"/>
    <x v="708"/>
    <s v="Mark Hamilton"/>
    <x v="0"/>
    <s v="United States"/>
    <s v="Minneapolis"/>
    <x v="11"/>
    <n v="55407"/>
    <x v="2"/>
    <s v="OFF-AP-10004785"/>
    <x v="1"/>
    <x v="9"/>
    <s v="Holmes Replacement Filter for HEPA Air Cleaner, Medium Room"/>
    <n v="90.64"/>
    <n v="8"/>
    <n v="0"/>
    <n v="38.975200000000008"/>
  </r>
  <r>
    <n v="9634"/>
    <x v="4834"/>
    <x v="2"/>
    <x v="1005"/>
    <d v="2011-10-17T00:00:00"/>
    <s v="First Class"/>
    <x v="646"/>
    <s v="Toby Carlisle"/>
    <x v="0"/>
    <s v="United States"/>
    <s v="Everett"/>
    <x v="31"/>
    <n v="2149"/>
    <x v="3"/>
    <s v="TEC-AC-10000865"/>
    <x v="2"/>
    <x v="11"/>
    <s v="WD My Passport Ultra 500GB Portable External Hard Drive"/>
    <n v="177"/>
    <n v="3"/>
    <n v="0"/>
    <n v="30.089999999999982"/>
  </r>
  <r>
    <n v="9635"/>
    <x v="4834"/>
    <x v="2"/>
    <x v="1005"/>
    <d v="2011-10-17T00:00:00"/>
    <s v="First Class"/>
    <x v="646"/>
    <s v="Toby Carlisle"/>
    <x v="0"/>
    <s v="United States"/>
    <s v="Everett"/>
    <x v="31"/>
    <n v="2149"/>
    <x v="3"/>
    <s v="OFF-ST-10000615"/>
    <x v="1"/>
    <x v="4"/>
    <s v="SimpliFile Personal File, Black Granite, 15w x 6-15/16d x 11-1/4h"/>
    <n v="79.45"/>
    <n v="7"/>
    <n v="0"/>
    <n v="22.246000000000006"/>
  </r>
  <r>
    <n v="9636"/>
    <x v="4834"/>
    <x v="2"/>
    <x v="1005"/>
    <d v="2011-10-17T00:00:00"/>
    <s v="First Class"/>
    <x v="646"/>
    <s v="Toby Carlisle"/>
    <x v="0"/>
    <s v="United States"/>
    <s v="Everett"/>
    <x v="31"/>
    <n v="2149"/>
    <x v="3"/>
    <s v="FUR-CH-10000749"/>
    <x v="0"/>
    <x v="1"/>
    <s v="Office Star - Ergonomic Mid Back Chair with 2-Way Adjustable Arms"/>
    <n v="1628.82"/>
    <n v="9"/>
    <n v="0"/>
    <n v="260.61120000000017"/>
  </r>
  <r>
    <n v="9637"/>
    <x v="4835"/>
    <x v="2"/>
    <x v="728"/>
    <d v="2011-11-25T00:00:00"/>
    <s v="Standard Class"/>
    <x v="186"/>
    <s v="Maya Herman"/>
    <x v="1"/>
    <s v="United States"/>
    <s v="Seattle"/>
    <x v="4"/>
    <n v="98105"/>
    <x v="1"/>
    <s v="FUR-FU-10003553"/>
    <x v="0"/>
    <x v="5"/>
    <s v="Howard Miller 13-1/2&quot; Diameter Rosebrook Wall Clock"/>
    <n v="137.54"/>
    <n v="2"/>
    <n v="0"/>
    <n v="55.016000000000005"/>
  </r>
  <r>
    <n v="9638"/>
    <x v="4835"/>
    <x v="2"/>
    <x v="728"/>
    <d v="2011-11-25T00:00:00"/>
    <s v="Standard Class"/>
    <x v="186"/>
    <s v="Maya Herman"/>
    <x v="1"/>
    <s v="United States"/>
    <s v="Seattle"/>
    <x v="4"/>
    <n v="98105"/>
    <x v="1"/>
    <s v="FUR-TA-10003008"/>
    <x v="0"/>
    <x v="3"/>
    <s v="Lesro Round Back Collection Coffee Table, End Table"/>
    <n v="730.2"/>
    <n v="4"/>
    <n v="0"/>
    <n v="94.926000000000045"/>
  </r>
  <r>
    <n v="9639"/>
    <x v="4836"/>
    <x v="3"/>
    <x v="105"/>
    <d v="2014-11-16T00:00:00"/>
    <s v="Second Class"/>
    <x v="212"/>
    <s v="Emily Phan"/>
    <x v="0"/>
    <s v="United States"/>
    <s v="Los Angeles"/>
    <x v="1"/>
    <n v="90032"/>
    <x v="1"/>
    <s v="OFF-PA-10001846"/>
    <x v="1"/>
    <x v="10"/>
    <s v="Xerox 1899"/>
    <n v="11.56"/>
    <n v="2"/>
    <n v="0"/>
    <n v="5.6644000000000005"/>
  </r>
  <r>
    <n v="9640"/>
    <x v="4837"/>
    <x v="1"/>
    <x v="1226"/>
    <d v="2012-01-31T00:00:00"/>
    <s v="Second Class"/>
    <x v="98"/>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x v="782"/>
    <s v="Craig Molinari"/>
    <x v="1"/>
    <s v="United States"/>
    <s v="Seattle"/>
    <x v="4"/>
    <n v="98103"/>
    <x v="1"/>
    <s v="OFF-AR-10000390"/>
    <x v="1"/>
    <x v="6"/>
    <s v="Newell Chalk Holder"/>
    <n v="20.65"/>
    <n v="5"/>
    <n v="0"/>
    <n v="9.4989999999999988"/>
  </r>
  <r>
    <n v="9642"/>
    <x v="4838"/>
    <x v="2"/>
    <x v="1009"/>
    <d v="2011-03-12T00:00:00"/>
    <s v="Standard Class"/>
    <x v="782"/>
    <s v="Craig Molinari"/>
    <x v="1"/>
    <s v="United States"/>
    <s v="Seattle"/>
    <x v="4"/>
    <n v="98103"/>
    <x v="1"/>
    <s v="OFF-ST-10000934"/>
    <x v="1"/>
    <x v="4"/>
    <s v="Contico 72&quot;H Heavy-Duty Storage System"/>
    <n v="204.89999999999998"/>
    <n v="5"/>
    <n v="0"/>
    <n v="0"/>
  </r>
  <r>
    <n v="9643"/>
    <x v="4838"/>
    <x v="2"/>
    <x v="1009"/>
    <d v="2011-03-12T00:00:00"/>
    <s v="Standard Class"/>
    <x v="782"/>
    <s v="Craig Molinari"/>
    <x v="1"/>
    <s v="United States"/>
    <s v="Seattle"/>
    <x v="4"/>
    <n v="98103"/>
    <x v="1"/>
    <s v="FUR-CH-10002780"/>
    <x v="0"/>
    <x v="1"/>
    <s v="Office Star - Task Chair with Contemporary Loop Arms"/>
    <n v="436.70400000000006"/>
    <n v="6"/>
    <n v="0.2"/>
    <n v="21.835199999999986"/>
  </r>
  <r>
    <n v="9644"/>
    <x v="4838"/>
    <x v="2"/>
    <x v="1009"/>
    <d v="2011-03-12T00:00:00"/>
    <s v="Standard Class"/>
    <x v="782"/>
    <s v="Craig Molinari"/>
    <x v="1"/>
    <s v="United States"/>
    <s v="Seattle"/>
    <x v="4"/>
    <n v="98103"/>
    <x v="1"/>
    <s v="FUR-CH-10004495"/>
    <x v="0"/>
    <x v="1"/>
    <s v="Global Leather and Oak Executive Chair, Black"/>
    <n v="481.56800000000004"/>
    <n v="2"/>
    <n v="0.2"/>
    <n v="54.17639999999993"/>
  </r>
  <r>
    <n v="9645"/>
    <x v="4839"/>
    <x v="3"/>
    <x v="110"/>
    <d v="2014-06-14T00:00:00"/>
    <s v="Standard Class"/>
    <x v="383"/>
    <s v="Frank Olsen"/>
    <x v="0"/>
    <s v="United States"/>
    <s v="Glendale"/>
    <x v="16"/>
    <n v="85301"/>
    <x v="1"/>
    <s v="TEC-AC-10002006"/>
    <x v="2"/>
    <x v="11"/>
    <s v="Memorex Micro Travel Drive 16 GB"/>
    <n v="89.544000000000011"/>
    <n v="7"/>
    <n v="0.2"/>
    <n v="12.312299999999993"/>
  </r>
  <r>
    <n v="9646"/>
    <x v="4839"/>
    <x v="3"/>
    <x v="110"/>
    <d v="2014-06-14T00:00:00"/>
    <s v="Standard Class"/>
    <x v="383"/>
    <s v="Frank Olsen"/>
    <x v="0"/>
    <s v="United States"/>
    <s v="Glendale"/>
    <x v="16"/>
    <n v="85301"/>
    <x v="1"/>
    <s v="OFF-ST-10002485"/>
    <x v="1"/>
    <x v="4"/>
    <s v="Rogers Deluxe File Chest"/>
    <n v="35.167999999999999"/>
    <n v="2"/>
    <n v="0.2"/>
    <n v="-8.3524000000000012"/>
  </r>
  <r>
    <n v="9647"/>
    <x v="4839"/>
    <x v="3"/>
    <x v="110"/>
    <d v="2014-06-14T00:00:00"/>
    <s v="Standard Class"/>
    <x v="383"/>
    <s v="Frank Olsen"/>
    <x v="0"/>
    <s v="United States"/>
    <s v="Glendale"/>
    <x v="16"/>
    <n v="85301"/>
    <x v="1"/>
    <s v="OFF-BI-10000778"/>
    <x v="1"/>
    <x v="8"/>
    <s v="GBC VeloBinder Electric Binding Machine"/>
    <n v="72.588000000000008"/>
    <n v="2"/>
    <n v="0.7"/>
    <n v="-48.391999999999982"/>
  </r>
  <r>
    <n v="9648"/>
    <x v="4840"/>
    <x v="2"/>
    <x v="84"/>
    <d v="2011-11-24T00:00:00"/>
    <s v="Standard Class"/>
    <x v="596"/>
    <s v="Mitch Webber"/>
    <x v="0"/>
    <s v="United States"/>
    <s v="Coon Rapids"/>
    <x v="11"/>
    <n v="55433"/>
    <x v="2"/>
    <s v="OFF-ST-10000877"/>
    <x v="1"/>
    <x v="4"/>
    <s v="Recycled Steel Personal File for Standard File Folders"/>
    <n v="221.16"/>
    <n v="4"/>
    <n v="0"/>
    <n v="57.501599999999996"/>
  </r>
  <r>
    <n v="9649"/>
    <x v="4840"/>
    <x v="2"/>
    <x v="84"/>
    <d v="2011-11-24T00:00:00"/>
    <s v="Standard Class"/>
    <x v="596"/>
    <s v="Mitch Webber"/>
    <x v="0"/>
    <s v="United States"/>
    <s v="Coon Rapids"/>
    <x v="11"/>
    <n v="55433"/>
    <x v="2"/>
    <s v="TEC-PH-10002103"/>
    <x v="2"/>
    <x v="7"/>
    <s v="Jabra SPEAK 410"/>
    <n v="281.96999999999997"/>
    <n v="3"/>
    <n v="0"/>
    <n v="78.951599999999999"/>
  </r>
  <r>
    <n v="9650"/>
    <x v="4841"/>
    <x v="0"/>
    <x v="491"/>
    <d v="2013-12-01T00:00:00"/>
    <s v="Standard Class"/>
    <x v="333"/>
    <s v="Maribeth Schnelling"/>
    <x v="0"/>
    <s v="United States"/>
    <s v="Los Angeles"/>
    <x v="1"/>
    <n v="90045"/>
    <x v="1"/>
    <s v="FUR-BO-10002213"/>
    <x v="0"/>
    <x v="0"/>
    <s v="DMI Eclipse Executive Suite Bookcases"/>
    <n v="3406.6640000000002"/>
    <n v="8"/>
    <n v="0.15"/>
    <n v="160.31359999999984"/>
  </r>
  <r>
    <n v="9651"/>
    <x v="4841"/>
    <x v="0"/>
    <x v="491"/>
    <d v="2013-12-01T00:00:00"/>
    <s v="Standard Class"/>
    <x v="333"/>
    <s v="Maribeth Schnelling"/>
    <x v="0"/>
    <s v="United States"/>
    <s v="Los Angeles"/>
    <x v="1"/>
    <n v="90045"/>
    <x v="1"/>
    <s v="OFF-AR-10004269"/>
    <x v="1"/>
    <x v="6"/>
    <s v="Newell 31"/>
    <n v="37.17"/>
    <n v="9"/>
    <n v="0"/>
    <n v="10.4076"/>
  </r>
  <r>
    <n v="9652"/>
    <x v="4841"/>
    <x v="0"/>
    <x v="491"/>
    <d v="2013-12-01T00:00:00"/>
    <s v="Standard Class"/>
    <x v="333"/>
    <s v="Maribeth Schnelling"/>
    <x v="0"/>
    <s v="United States"/>
    <s v="Los Angeles"/>
    <x v="1"/>
    <n v="90045"/>
    <x v="1"/>
    <s v="OFF-AP-10000055"/>
    <x v="1"/>
    <x v="9"/>
    <s v="Belkin F9S820V06 8 Outlet Surge"/>
    <n v="64.959999999999994"/>
    <n v="2"/>
    <n v="0"/>
    <n v="19.487999999999992"/>
  </r>
  <r>
    <n v="9653"/>
    <x v="4841"/>
    <x v="0"/>
    <x v="491"/>
    <d v="2013-12-01T00:00:00"/>
    <s v="Standard Class"/>
    <x v="333"/>
    <s v="Maribeth Schnelling"/>
    <x v="0"/>
    <s v="United States"/>
    <s v="Los Angeles"/>
    <x v="1"/>
    <n v="90045"/>
    <x v="1"/>
    <s v="FUR-FU-10002937"/>
    <x v="0"/>
    <x v="5"/>
    <s v="GE 48&quot; Fluorescent Tube, Cool White Energy Saver, 34 Watts, 30/Box"/>
    <n v="595.38"/>
    <n v="6"/>
    <n v="0"/>
    <n v="297.69"/>
  </r>
  <r>
    <n v="9654"/>
    <x v="4842"/>
    <x v="3"/>
    <x v="205"/>
    <d v="2014-01-28T00:00:00"/>
    <s v="Standard Class"/>
    <x v="6"/>
    <s v="Harold Pawlan"/>
    <x v="2"/>
    <s v="United States"/>
    <s v="Tucson"/>
    <x v="16"/>
    <n v="85705"/>
    <x v="1"/>
    <s v="TEC-AC-10001874"/>
    <x v="2"/>
    <x v="11"/>
    <s v="Logitech Wireless Anywhere Mouse MX for PC and Mac"/>
    <n v="95.984000000000009"/>
    <n v="2"/>
    <n v="0.2"/>
    <n v="11.997999999999998"/>
  </r>
  <r>
    <n v="9655"/>
    <x v="4842"/>
    <x v="3"/>
    <x v="205"/>
    <d v="2014-01-28T00:00:00"/>
    <s v="Standard Class"/>
    <x v="6"/>
    <s v="Harold Pawlan"/>
    <x v="2"/>
    <s v="United States"/>
    <s v="Tucson"/>
    <x v="16"/>
    <n v="85705"/>
    <x v="1"/>
    <s v="OFF-BI-10004506"/>
    <x v="1"/>
    <x v="8"/>
    <s v="Wilson Jones data.warehouse D-Ring Binders with DublLock"/>
    <n v="4.9380000000000006"/>
    <n v="2"/>
    <n v="0.7"/>
    <n v="-3.6212"/>
  </r>
  <r>
    <n v="9656"/>
    <x v="4843"/>
    <x v="2"/>
    <x v="358"/>
    <d v="2011-09-29T00:00:00"/>
    <s v="Standard Class"/>
    <x v="548"/>
    <s v="Adam Shillingsburg"/>
    <x v="0"/>
    <s v="United States"/>
    <s v="New York City"/>
    <x v="15"/>
    <n v="10035"/>
    <x v="3"/>
    <s v="FUR-FU-10001876"/>
    <x v="0"/>
    <x v="5"/>
    <s v="Computer Room Manger, 14&quot;"/>
    <n v="97.44"/>
    <n v="3"/>
    <n v="0"/>
    <n v="35.078399999999995"/>
  </r>
  <r>
    <n v="9657"/>
    <x v="4843"/>
    <x v="2"/>
    <x v="358"/>
    <d v="2011-09-29T00:00:00"/>
    <s v="Standard Class"/>
    <x v="548"/>
    <s v="Adam Shillingsburg"/>
    <x v="0"/>
    <s v="United States"/>
    <s v="New York City"/>
    <x v="15"/>
    <n v="10035"/>
    <x v="3"/>
    <s v="OFF-BI-10003355"/>
    <x v="1"/>
    <x v="8"/>
    <s v="Cardinal Holdit Business Card Pockets"/>
    <n v="3.9840000000000004"/>
    <n v="1"/>
    <n v="0.2"/>
    <n v="1.3944000000000001"/>
  </r>
  <r>
    <n v="9658"/>
    <x v="4843"/>
    <x v="2"/>
    <x v="358"/>
    <d v="2011-09-29T00:00:00"/>
    <s v="Standard Class"/>
    <x v="548"/>
    <s v="Adam Shillingsburg"/>
    <x v="0"/>
    <s v="United States"/>
    <s v="New York City"/>
    <x v="15"/>
    <n v="10035"/>
    <x v="3"/>
    <s v="OFF-AR-10003876"/>
    <x v="1"/>
    <x v="6"/>
    <s v="Avery Hi-Liter GlideStik Fluorescent Highlighter, Yellow Ink"/>
    <n v="13.04"/>
    <n v="4"/>
    <n v="0"/>
    <n v="5.7376000000000005"/>
  </r>
  <r>
    <n v="9659"/>
    <x v="4843"/>
    <x v="2"/>
    <x v="358"/>
    <d v="2011-09-29T00:00:00"/>
    <s v="Standard Class"/>
    <x v="548"/>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x v="473"/>
    <s v="Cindy Stewart"/>
    <x v="0"/>
    <s v="United States"/>
    <s v="Pomona"/>
    <x v="1"/>
    <n v="91767"/>
    <x v="1"/>
    <s v="OFF-LA-10001982"/>
    <x v="1"/>
    <x v="2"/>
    <s v="Smead Alpha-Z Color-Coded Name Labels First Letter Starter Set"/>
    <n v="18.75"/>
    <n v="5"/>
    <n v="0"/>
    <n v="9"/>
  </r>
  <r>
    <n v="9661"/>
    <x v="4845"/>
    <x v="0"/>
    <x v="112"/>
    <d v="2013-06-12T00:00:00"/>
    <s v="Standard Class"/>
    <x v="467"/>
    <s v="Maria Etezadi"/>
    <x v="2"/>
    <s v="United States"/>
    <s v="Santa Barbara"/>
    <x v="1"/>
    <n v="93101"/>
    <x v="1"/>
    <s v="TEC-PH-10001459"/>
    <x v="2"/>
    <x v="7"/>
    <s v="Samsung Galaxy Mega 6.3"/>
    <n v="3023.9280000000003"/>
    <n v="9"/>
    <n v="0.2"/>
    <n v="226.79460000000006"/>
  </r>
  <r>
    <n v="9662"/>
    <x v="4845"/>
    <x v="0"/>
    <x v="112"/>
    <d v="2013-06-12T00:00:00"/>
    <s v="Standard Class"/>
    <x v="467"/>
    <s v="Maria Etezadi"/>
    <x v="2"/>
    <s v="United States"/>
    <s v="Santa Barbara"/>
    <x v="1"/>
    <n v="93101"/>
    <x v="1"/>
    <s v="TEC-AC-10002134"/>
    <x v="2"/>
    <x v="11"/>
    <s v="Rosewill 107 Normal Keys USB Wired Standard Keyboard"/>
    <n v="26.96"/>
    <n v="2"/>
    <n v="0"/>
    <n v="3.7744"/>
  </r>
  <r>
    <n v="9663"/>
    <x v="4845"/>
    <x v="0"/>
    <x v="112"/>
    <d v="2013-06-12T00:00:00"/>
    <s v="Standard Class"/>
    <x v="467"/>
    <s v="Maria Etezadi"/>
    <x v="2"/>
    <s v="United States"/>
    <s v="Santa Barbara"/>
    <x v="1"/>
    <n v="93101"/>
    <x v="1"/>
    <s v="TEC-PH-10001760"/>
    <x v="2"/>
    <x v="7"/>
    <s v="Bose SoundLink Bluetooth Speaker"/>
    <n v="477.6"/>
    <n v="3"/>
    <n v="0.2"/>
    <n v="161.19000000000003"/>
  </r>
  <r>
    <n v="9664"/>
    <x v="4846"/>
    <x v="3"/>
    <x v="515"/>
    <d v="2014-09-06T00:00:00"/>
    <s v="Standard Class"/>
    <x v="474"/>
    <s v="Maxwell Schwartz"/>
    <x v="0"/>
    <s v="United States"/>
    <s v="San Francisco"/>
    <x v="1"/>
    <n v="94109"/>
    <x v="1"/>
    <s v="OFF-ST-10001511"/>
    <x v="1"/>
    <x v="4"/>
    <s v="Space Solutions Commercial Steel Shelving"/>
    <n v="193.95000000000002"/>
    <n v="3"/>
    <n v="0"/>
    <n v="9.6974999999999838"/>
  </r>
  <r>
    <n v="9665"/>
    <x v="4847"/>
    <x v="1"/>
    <x v="214"/>
    <d v="2012-12-07T00:00:00"/>
    <s v="Same Day"/>
    <x v="120"/>
    <s v="Kristen Hastings"/>
    <x v="1"/>
    <s v="United States"/>
    <s v="Riverside"/>
    <x v="1"/>
    <n v="92503"/>
    <x v="1"/>
    <s v="OFF-PA-10003953"/>
    <x v="1"/>
    <x v="10"/>
    <s v="Xerox 218"/>
    <n v="12.96"/>
    <n v="2"/>
    <n v="0"/>
    <n v="6.2208000000000006"/>
  </r>
  <r>
    <n v="9666"/>
    <x v="4848"/>
    <x v="3"/>
    <x v="673"/>
    <d v="2014-11-21T00:00:00"/>
    <s v="Standard Class"/>
    <x v="62"/>
    <s v="Lena Creighton"/>
    <x v="0"/>
    <s v="United States"/>
    <s v="Los Angeles"/>
    <x v="1"/>
    <n v="90049"/>
    <x v="1"/>
    <s v="FUR-FU-10003268"/>
    <x v="0"/>
    <x v="5"/>
    <s v="Eldon Radial Chair Mat for Low to Medium Pile Carpets"/>
    <n v="119.94"/>
    <n v="3"/>
    <n v="0"/>
    <n v="23.987999999999996"/>
  </r>
  <r>
    <n v="9667"/>
    <x v="4848"/>
    <x v="3"/>
    <x v="673"/>
    <d v="2014-11-21T00:00:00"/>
    <s v="Standard Class"/>
    <x v="62"/>
    <s v="Lena Creighton"/>
    <x v="0"/>
    <s v="United States"/>
    <s v="Los Angeles"/>
    <x v="1"/>
    <n v="90049"/>
    <x v="1"/>
    <s v="FUR-FU-10001847"/>
    <x v="0"/>
    <x v="5"/>
    <s v="Eldon Image Series Black Desk Accessories"/>
    <n v="12.419999999999998"/>
    <n v="3"/>
    <n v="0"/>
    <n v="4.4711999999999996"/>
  </r>
  <r>
    <n v="9668"/>
    <x v="4849"/>
    <x v="0"/>
    <x v="131"/>
    <d v="2013-04-28T00:00:00"/>
    <s v="Standard Class"/>
    <x v="578"/>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x v="578"/>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x v="733"/>
    <s v="Amy Hunt"/>
    <x v="0"/>
    <s v="United States"/>
    <s v="Decatur"/>
    <x v="19"/>
    <n v="35601"/>
    <x v="0"/>
    <s v="OFF-LA-10001569"/>
    <x v="1"/>
    <x v="2"/>
    <s v="Avery 499"/>
    <n v="14.940000000000001"/>
    <n v="3"/>
    <n v="0"/>
    <n v="6.8723999999999998"/>
  </r>
  <r>
    <n v="9671"/>
    <x v="4851"/>
    <x v="1"/>
    <x v="863"/>
    <d v="2012-08-15T00:00:00"/>
    <s v="First Class"/>
    <x v="136"/>
    <s v="Grace Kelly"/>
    <x v="1"/>
    <s v="United States"/>
    <s v="Greensboro"/>
    <x v="3"/>
    <n v="27405"/>
    <x v="0"/>
    <s v="OFF-AR-10001446"/>
    <x v="1"/>
    <x v="6"/>
    <s v="Newell 309"/>
    <n v="64.680000000000007"/>
    <n v="7"/>
    <n v="0.2"/>
    <n v="8.0849999999999973"/>
  </r>
  <r>
    <n v="9672"/>
    <x v="4852"/>
    <x v="3"/>
    <x v="38"/>
    <d v="2014-11-20T00:00:00"/>
    <s v="Standard Class"/>
    <x v="107"/>
    <s v="Ken Lonsdale"/>
    <x v="0"/>
    <s v="United States"/>
    <s v="Dublin"/>
    <x v="1"/>
    <n v="94568"/>
    <x v="1"/>
    <s v="TEC-PH-10003442"/>
    <x v="2"/>
    <x v="7"/>
    <s v="Samsung Replacement EH64AVFWE Premium Headset"/>
    <n v="22"/>
    <n v="5"/>
    <n v="0.2"/>
    <n v="1.375"/>
  </r>
  <r>
    <n v="9673"/>
    <x v="4853"/>
    <x v="0"/>
    <x v="443"/>
    <d v="2013-12-29T00:00:00"/>
    <s v="Standard Class"/>
    <x v="86"/>
    <s v="Frank Merwin"/>
    <x v="2"/>
    <s v="United States"/>
    <s v="Philadelphia"/>
    <x v="9"/>
    <n v="19143"/>
    <x v="3"/>
    <s v="OFF-PA-10000477"/>
    <x v="1"/>
    <x v="10"/>
    <s v="Xerox 1952"/>
    <n v="7.9680000000000009"/>
    <n v="2"/>
    <n v="0.2"/>
    <n v="2.6892000000000005"/>
  </r>
  <r>
    <n v="9674"/>
    <x v="4853"/>
    <x v="0"/>
    <x v="443"/>
    <d v="2013-12-29T00:00:00"/>
    <s v="Standard Class"/>
    <x v="86"/>
    <s v="Frank Merwin"/>
    <x v="2"/>
    <s v="United States"/>
    <s v="Philadelphia"/>
    <x v="9"/>
    <n v="19143"/>
    <x v="3"/>
    <s v="TEC-PH-10002645"/>
    <x v="2"/>
    <x v="7"/>
    <s v="LG G2"/>
    <n v="1499.9699999999998"/>
    <n v="5"/>
    <n v="0.4"/>
    <n v="-374.99250000000006"/>
  </r>
  <r>
    <n v="9675"/>
    <x v="4854"/>
    <x v="2"/>
    <x v="192"/>
    <d v="2011-07-24T00:00:00"/>
    <s v="Second Class"/>
    <x v="139"/>
    <s v="John Lucas"/>
    <x v="0"/>
    <s v="United States"/>
    <s v="Houston"/>
    <x v="5"/>
    <n v="77095"/>
    <x v="2"/>
    <s v="OFF-ST-10003123"/>
    <x v="1"/>
    <x v="4"/>
    <s v="Fellowes Bases and Tops For Staxonsteel/High-Stak Systems"/>
    <n v="26.632000000000001"/>
    <n v="1"/>
    <n v="0.2"/>
    <n v="1.331599999999999"/>
  </r>
  <r>
    <n v="9676"/>
    <x v="4855"/>
    <x v="0"/>
    <x v="715"/>
    <d v="2013-05-11T00:00:00"/>
    <s v="Standard Class"/>
    <x v="421"/>
    <s v="Gene McClure"/>
    <x v="0"/>
    <s v="United States"/>
    <s v="Bakersfield"/>
    <x v="1"/>
    <n v="93309"/>
    <x v="1"/>
    <s v="FUR-FU-10001617"/>
    <x v="0"/>
    <x v="5"/>
    <s v="Executive Impressions 8-1/2&quot; Career Panel/Partition Cubicle Clock"/>
    <n v="41.6"/>
    <n v="4"/>
    <n v="0"/>
    <n v="14.143999999999998"/>
  </r>
  <r>
    <n v="9677"/>
    <x v="4856"/>
    <x v="2"/>
    <x v="683"/>
    <d v="2011-12-03T00:00:00"/>
    <s v="Standard Class"/>
    <x v="637"/>
    <s v="Matthew Clasen"/>
    <x v="1"/>
    <s v="United States"/>
    <s v="Richmond"/>
    <x v="14"/>
    <n v="47374"/>
    <x v="2"/>
    <s v="OFF-EN-10003862"/>
    <x v="1"/>
    <x v="12"/>
    <s v="Laser &amp; Ink Jet Business Envelopes"/>
    <n v="64.02"/>
    <n v="6"/>
    <n v="0"/>
    <n v="29.449199999999998"/>
  </r>
  <r>
    <n v="9678"/>
    <x v="4857"/>
    <x v="0"/>
    <x v="724"/>
    <d v="2013-04-24T00:00:00"/>
    <s v="Standard Class"/>
    <x v="703"/>
    <s v="Cindy Schnelling"/>
    <x v="1"/>
    <s v="United States"/>
    <s v="New York City"/>
    <x v="15"/>
    <n v="10009"/>
    <x v="3"/>
    <s v="OFF-AR-10001573"/>
    <x v="1"/>
    <x v="6"/>
    <s v="American Pencil"/>
    <n v="6.99"/>
    <n v="3"/>
    <n v="0"/>
    <n v="2.027099999999999"/>
  </r>
  <r>
    <n v="9679"/>
    <x v="4857"/>
    <x v="0"/>
    <x v="724"/>
    <d v="2013-04-24T00:00:00"/>
    <s v="Standard Class"/>
    <x v="703"/>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x v="692"/>
    <s v="Aaron Hawkins"/>
    <x v="1"/>
    <s v="United States"/>
    <s v="San Francisco"/>
    <x v="1"/>
    <n v="94122"/>
    <x v="1"/>
    <s v="OFF-ST-10000046"/>
    <x v="1"/>
    <x v="4"/>
    <s v="Fellowes Super Stor/Drawer Files"/>
    <n v="323.10000000000002"/>
    <n v="2"/>
    <n v="0"/>
    <n v="61.38900000000001"/>
  </r>
  <r>
    <n v="9681"/>
    <x v="4858"/>
    <x v="1"/>
    <x v="17"/>
    <d v="2012-12-31T00:00:00"/>
    <s v="Standard Class"/>
    <x v="692"/>
    <s v="Aaron Hawkins"/>
    <x v="1"/>
    <s v="United States"/>
    <s v="San Francisco"/>
    <x v="1"/>
    <n v="94122"/>
    <x v="1"/>
    <s v="TEC-PH-10003505"/>
    <x v="2"/>
    <x v="7"/>
    <s v="Geemarc AmpliPOWER60"/>
    <n v="668.16"/>
    <n v="9"/>
    <n v="0.2"/>
    <n v="75.167999999999921"/>
  </r>
  <r>
    <n v="9682"/>
    <x v="4859"/>
    <x v="3"/>
    <x v="1096"/>
    <d v="2014-12-19T00:00:00"/>
    <s v="Standard Class"/>
    <x v="212"/>
    <s v="Emily Phan"/>
    <x v="0"/>
    <s v="United States"/>
    <s v="San Francisco"/>
    <x v="1"/>
    <n v="94122"/>
    <x v="1"/>
    <s v="OFF-LA-10004559"/>
    <x v="1"/>
    <x v="2"/>
    <s v="Avery 49"/>
    <n v="8.64"/>
    <n v="3"/>
    <n v="0"/>
    <n v="4.2336"/>
  </r>
  <r>
    <n v="9683"/>
    <x v="4859"/>
    <x v="3"/>
    <x v="1096"/>
    <d v="2014-12-19T00:00:00"/>
    <s v="Standard Class"/>
    <x v="212"/>
    <s v="Emily Phan"/>
    <x v="0"/>
    <s v="United States"/>
    <s v="San Francisco"/>
    <x v="1"/>
    <n v="94122"/>
    <x v="1"/>
    <s v="OFF-PA-10003172"/>
    <x v="1"/>
    <x v="10"/>
    <s v="Xerox 1996"/>
    <n v="38.880000000000003"/>
    <n v="6"/>
    <n v="0"/>
    <n v="18.662400000000002"/>
  </r>
  <r>
    <n v="9684"/>
    <x v="4859"/>
    <x v="3"/>
    <x v="1096"/>
    <d v="2014-12-19T00:00:00"/>
    <s v="Standard Class"/>
    <x v="212"/>
    <s v="Emily Phan"/>
    <x v="0"/>
    <s v="United States"/>
    <s v="San Francisco"/>
    <x v="1"/>
    <n v="94122"/>
    <x v="1"/>
    <s v="FUR-FU-10001473"/>
    <x v="0"/>
    <x v="5"/>
    <s v="Eldon Executive Woodline II Desk Accessories, Mahogany"/>
    <n v="201.04"/>
    <n v="8"/>
    <n v="0"/>
    <n v="54.280799999999999"/>
  </r>
  <r>
    <n v="9685"/>
    <x v="4859"/>
    <x v="3"/>
    <x v="1096"/>
    <d v="2014-12-19T00:00:00"/>
    <s v="Standard Class"/>
    <x v="212"/>
    <s v="Emily Phan"/>
    <x v="0"/>
    <s v="United States"/>
    <s v="San Francisco"/>
    <x v="1"/>
    <n v="94122"/>
    <x v="1"/>
    <s v="OFF-PA-10000232"/>
    <x v="1"/>
    <x v="10"/>
    <s v="Xerox 1975"/>
    <n v="12.96"/>
    <n v="2"/>
    <n v="0"/>
    <n v="6.3504000000000005"/>
  </r>
  <r>
    <n v="9686"/>
    <x v="4860"/>
    <x v="3"/>
    <x v="460"/>
    <d v="2014-01-05T00:00:00"/>
    <s v="Second Class"/>
    <x v="783"/>
    <s v="Fred Wasserman"/>
    <x v="1"/>
    <s v="United States"/>
    <s v="Los Angeles"/>
    <x v="1"/>
    <n v="90032"/>
    <x v="1"/>
    <s v="TEC-AC-10000682"/>
    <x v="2"/>
    <x v="11"/>
    <s v="Kensington K72356US Mouse-in-a-Box USB Desktop Mouse"/>
    <n v="16.59"/>
    <n v="1"/>
    <n v="0"/>
    <n v="5.8064999999999998"/>
  </r>
  <r>
    <n v="9687"/>
    <x v="4861"/>
    <x v="3"/>
    <x v="1109"/>
    <d v="2014-06-04T00:00:00"/>
    <s v="Standard Class"/>
    <x v="567"/>
    <s v="Kelly Andreada"/>
    <x v="0"/>
    <s v="United States"/>
    <s v="San Diego"/>
    <x v="1"/>
    <n v="92037"/>
    <x v="1"/>
    <s v="OFF-AR-10003405"/>
    <x v="1"/>
    <x v="6"/>
    <s v="Dixon My First Ticonderoga Pencil, #2"/>
    <n v="35.099999999999994"/>
    <n v="6"/>
    <n v="0"/>
    <n v="10.178999999999997"/>
  </r>
  <r>
    <n v="9688"/>
    <x v="4862"/>
    <x v="3"/>
    <x v="1033"/>
    <d v="2014-10-07T00:00:00"/>
    <s v="Standard Class"/>
    <x v="337"/>
    <s v="Sample Company A"/>
    <x v="2"/>
    <s v="United States"/>
    <s v="Arlington"/>
    <x v="5"/>
    <n v="76017"/>
    <x v="2"/>
    <s v="OFF-BI-10000301"/>
    <x v="1"/>
    <x v="8"/>
    <s v="GBC Instant Report Kit"/>
    <n v="11.645999999999997"/>
    <n v="9"/>
    <n v="0.8"/>
    <n v="-17.469000000000005"/>
  </r>
  <r>
    <n v="9689"/>
    <x v="4863"/>
    <x v="3"/>
    <x v="308"/>
    <d v="2014-06-28T00:00:00"/>
    <s v="Standard Class"/>
    <x v="38"/>
    <s v="Paul Gonzalez"/>
    <x v="0"/>
    <s v="United States"/>
    <s v="Richmond"/>
    <x v="17"/>
    <n v="23223"/>
    <x v="0"/>
    <s v="OFF-PA-10001534"/>
    <x v="1"/>
    <x v="10"/>
    <s v="Xerox 230"/>
    <n v="32.400000000000006"/>
    <n v="5"/>
    <n v="0"/>
    <n v="15.552000000000001"/>
  </r>
  <r>
    <n v="9690"/>
    <x v="4863"/>
    <x v="3"/>
    <x v="308"/>
    <d v="2014-06-28T00:00:00"/>
    <s v="Standard Class"/>
    <x v="38"/>
    <s v="Paul Gonzalez"/>
    <x v="0"/>
    <s v="United States"/>
    <s v="Richmond"/>
    <x v="17"/>
    <n v="23223"/>
    <x v="0"/>
    <s v="TEC-PH-10003691"/>
    <x v="2"/>
    <x v="7"/>
    <s v="BlackBerry Q10"/>
    <n v="503.96"/>
    <n v="4"/>
    <n v="0"/>
    <n v="125.99000000000001"/>
  </r>
  <r>
    <n v="9691"/>
    <x v="4864"/>
    <x v="3"/>
    <x v="1095"/>
    <d v="2014-04-06T00:00:00"/>
    <s v="First Class"/>
    <x v="638"/>
    <s v="Tom Ashbrook"/>
    <x v="2"/>
    <s v="United States"/>
    <s v="New York City"/>
    <x v="15"/>
    <n v="10035"/>
    <x v="3"/>
    <s v="OFF-AR-10001545"/>
    <x v="1"/>
    <x v="6"/>
    <s v="Newell 326"/>
    <n v="7.04"/>
    <n v="4"/>
    <n v="0"/>
    <n v="2.0415999999999999"/>
  </r>
  <r>
    <n v="9692"/>
    <x v="4865"/>
    <x v="1"/>
    <x v="50"/>
    <d v="2012-11-17T00:00:00"/>
    <s v="Standard Class"/>
    <x v="138"/>
    <s v="Patrick O'Brill"/>
    <x v="0"/>
    <s v="United States"/>
    <s v="Houston"/>
    <x v="5"/>
    <n v="77041"/>
    <x v="2"/>
    <s v="FUR-BO-10001811"/>
    <x v="0"/>
    <x v="0"/>
    <s v="Atlantic Metals Mobile 5-Shelf Bookcases, Custom Colors"/>
    <n v="613.99919999999997"/>
    <n v="3"/>
    <n v="0.32"/>
    <n v="-18.058800000000076"/>
  </r>
  <r>
    <n v="9693"/>
    <x v="4866"/>
    <x v="1"/>
    <x v="834"/>
    <d v="2012-09-02T00:00:00"/>
    <s v="Standard Class"/>
    <x v="416"/>
    <s v="Suzanne McNair"/>
    <x v="1"/>
    <s v="United States"/>
    <s v="Fairfield"/>
    <x v="29"/>
    <n v="6824"/>
    <x v="3"/>
    <s v="OFF-ST-10001837"/>
    <x v="1"/>
    <x v="4"/>
    <s v="SAFCO Mobile Desk Side File, Wire Frame"/>
    <n v="470.35999999999996"/>
    <n v="11"/>
    <n v="0"/>
    <n v="122.2936"/>
  </r>
  <r>
    <n v="9694"/>
    <x v="4867"/>
    <x v="3"/>
    <x v="241"/>
    <d v="2014-09-29T00:00:00"/>
    <s v="Second Class"/>
    <x v="71"/>
    <s v="Neil Knudson"/>
    <x v="2"/>
    <s v="United States"/>
    <s v="San Francisco"/>
    <x v="1"/>
    <n v="94110"/>
    <x v="1"/>
    <s v="OFF-PA-10000551"/>
    <x v="1"/>
    <x v="10"/>
    <s v="Array Memo Cubes"/>
    <n v="31.08"/>
    <n v="6"/>
    <n v="0"/>
    <n v="15.229199999999999"/>
  </r>
  <r>
    <n v="9695"/>
    <x v="4867"/>
    <x v="3"/>
    <x v="241"/>
    <d v="2014-09-29T00:00:00"/>
    <s v="Second Class"/>
    <x v="71"/>
    <s v="Neil Knudson"/>
    <x v="2"/>
    <s v="United States"/>
    <s v="San Francisco"/>
    <x v="1"/>
    <n v="94110"/>
    <x v="1"/>
    <s v="OFF-SU-10001574"/>
    <x v="1"/>
    <x v="14"/>
    <s v="Acme Value Line Scissors"/>
    <n v="7.3"/>
    <n v="2"/>
    <n v="0"/>
    <n v="2.1899999999999995"/>
  </r>
  <r>
    <n v="9696"/>
    <x v="4868"/>
    <x v="0"/>
    <x v="25"/>
    <d v="2013-12-15T00:00:00"/>
    <s v="First Class"/>
    <x v="281"/>
    <s v="Steve Chapman"/>
    <x v="1"/>
    <s v="United States"/>
    <s v="Springfield"/>
    <x v="24"/>
    <n v="45503"/>
    <x v="3"/>
    <s v="OFF-AP-10002892"/>
    <x v="1"/>
    <x v="9"/>
    <s v="Belkin F5C206VTEL 6 Outlet Surge"/>
    <n v="73.536000000000001"/>
    <n v="4"/>
    <n v="0.2"/>
    <n v="9.1919999999999931"/>
  </r>
  <r>
    <n v="9697"/>
    <x v="4869"/>
    <x v="2"/>
    <x v="1227"/>
    <d v="2011-06-15T00:00:00"/>
    <s v="Second Class"/>
    <x v="96"/>
    <s v="Heather Kirkland"/>
    <x v="1"/>
    <s v="United States"/>
    <s v="Detroit"/>
    <x v="12"/>
    <n v="48234"/>
    <x v="2"/>
    <s v="OFF-LA-10003930"/>
    <x v="1"/>
    <x v="2"/>
    <s v="Dot Matrix Printer Tape Reel Labels, White, 5000/Box"/>
    <n v="491.55"/>
    <n v="5"/>
    <n v="0"/>
    <n v="240.8595"/>
  </r>
  <r>
    <n v="9698"/>
    <x v="4870"/>
    <x v="0"/>
    <x v="21"/>
    <d v="2013-03-12T00:00:00"/>
    <s v="Same Day"/>
    <x v="389"/>
    <s v="Brad Thomas"/>
    <x v="2"/>
    <s v="United States"/>
    <s v="Philadelphia"/>
    <x v="9"/>
    <n v="19140"/>
    <x v="3"/>
    <s v="FUR-FU-10001037"/>
    <x v="0"/>
    <x v="5"/>
    <s v="DAX Charcoal/Nickel-Tone Document Frame, 5 x 7"/>
    <n v="30.336000000000002"/>
    <n v="4"/>
    <n v="0.2"/>
    <n v="9.48"/>
  </r>
  <r>
    <n v="9699"/>
    <x v="4871"/>
    <x v="3"/>
    <x v="934"/>
    <d v="2014-12-20T00:00:00"/>
    <s v="Standard Class"/>
    <x v="730"/>
    <s v="Khloe Miller"/>
    <x v="0"/>
    <s v="United States"/>
    <s v="Inglewood"/>
    <x v="1"/>
    <n v="90301"/>
    <x v="1"/>
    <s v="OFF-PA-10004569"/>
    <x v="1"/>
    <x v="10"/>
    <s v="Wirebound Message Books, Two 4 1/4&quot; x 5&quot; Forms per Page"/>
    <n v="22.830000000000002"/>
    <n v="3"/>
    <n v="0"/>
    <n v="10.7301"/>
  </r>
  <r>
    <n v="9700"/>
    <x v="4871"/>
    <x v="3"/>
    <x v="934"/>
    <d v="2014-12-20T00:00:00"/>
    <s v="Standard Class"/>
    <x v="730"/>
    <s v="Khloe Miller"/>
    <x v="0"/>
    <s v="United States"/>
    <s v="Inglewood"/>
    <x v="1"/>
    <n v="90301"/>
    <x v="1"/>
    <s v="OFF-AP-10000027"/>
    <x v="1"/>
    <x v="9"/>
    <s v="Hoover Commercial SteamVac"/>
    <n v="54.32"/>
    <n v="4"/>
    <n v="0"/>
    <n v="16.295999999999999"/>
  </r>
  <r>
    <n v="9701"/>
    <x v="4871"/>
    <x v="3"/>
    <x v="934"/>
    <d v="2014-12-20T00:00:00"/>
    <s v="Standard Class"/>
    <x v="730"/>
    <s v="Khloe Miller"/>
    <x v="0"/>
    <s v="United States"/>
    <s v="Inglewood"/>
    <x v="1"/>
    <n v="90301"/>
    <x v="1"/>
    <s v="TEC-PH-10000675"/>
    <x v="2"/>
    <x v="7"/>
    <s v="Panasonic KX TS3282B Corded phone"/>
    <n v="196.77600000000001"/>
    <n v="3"/>
    <n v="0.2"/>
    <n v="14.758199999999995"/>
  </r>
  <r>
    <n v="9702"/>
    <x v="4872"/>
    <x v="0"/>
    <x v="859"/>
    <d v="2013-11-05T00:00:00"/>
    <s v="Standard Class"/>
    <x v="727"/>
    <s v="Susan Pistek"/>
    <x v="0"/>
    <s v="United States"/>
    <s v="San Luis Obispo"/>
    <x v="1"/>
    <n v="93405"/>
    <x v="1"/>
    <s v="OFF-FA-10003059"/>
    <x v="1"/>
    <x v="13"/>
    <s v="Assorted Color Push Pins"/>
    <n v="3.62"/>
    <n v="2"/>
    <n v="0"/>
    <n v="1.1945999999999999"/>
  </r>
  <r>
    <n v="9703"/>
    <x v="4873"/>
    <x v="3"/>
    <x v="689"/>
    <d v="2014-08-05T00:00:00"/>
    <s v="Standard Class"/>
    <x v="697"/>
    <s v="Laurel Beltran"/>
    <x v="2"/>
    <s v="United States"/>
    <s v="Wilmington"/>
    <x v="13"/>
    <n v="19805"/>
    <x v="3"/>
    <s v="OFF-PA-10003256"/>
    <x v="1"/>
    <x v="10"/>
    <s v="Avery Personal Creations Heavyweight Cards"/>
    <n v="11.54"/>
    <n v="1"/>
    <n v="0"/>
    <n v="5.5391999999999992"/>
  </r>
  <r>
    <n v="9704"/>
    <x v="4873"/>
    <x v="3"/>
    <x v="689"/>
    <d v="2014-08-05T00:00:00"/>
    <s v="Standard Class"/>
    <x v="697"/>
    <s v="Laurel Beltran"/>
    <x v="2"/>
    <s v="United States"/>
    <s v="Wilmington"/>
    <x v="13"/>
    <n v="19805"/>
    <x v="3"/>
    <s v="OFF-BI-10003656"/>
    <x v="1"/>
    <x v="8"/>
    <s v="Fellowes PB200 Plastic Comb Binding Machine"/>
    <n v="849.95"/>
    <n v="5"/>
    <n v="0"/>
    <n v="390.97699999999998"/>
  </r>
  <r>
    <n v="9705"/>
    <x v="4873"/>
    <x v="3"/>
    <x v="689"/>
    <d v="2014-08-05T00:00:00"/>
    <s v="Standard Class"/>
    <x v="697"/>
    <s v="Laurel Beltran"/>
    <x v="2"/>
    <s v="United States"/>
    <s v="Wilmington"/>
    <x v="13"/>
    <n v="19805"/>
    <x v="3"/>
    <s v="OFF-BI-10002897"/>
    <x v="1"/>
    <x v="8"/>
    <s v="Black Avery Memo-Size 3-Ring Binder, 5 1/2&quot; x 8 1/2&quot;"/>
    <n v="11.01"/>
    <n v="3"/>
    <n v="0"/>
    <n v="5.3948999999999998"/>
  </r>
  <r>
    <n v="9706"/>
    <x v="4874"/>
    <x v="3"/>
    <x v="15"/>
    <d v="2014-10-24T00:00:00"/>
    <s v="Standard Class"/>
    <x v="559"/>
    <s v="Joy Smith"/>
    <x v="0"/>
    <s v="United States"/>
    <s v="San Francisco"/>
    <x v="1"/>
    <n v="94122"/>
    <x v="1"/>
    <s v="OFF-BI-10004826"/>
    <x v="1"/>
    <x v="8"/>
    <s v="JM Magazine Binder"/>
    <n v="39.624000000000009"/>
    <n v="3"/>
    <n v="0.2"/>
    <n v="13.868400000000001"/>
  </r>
  <r>
    <n v="9707"/>
    <x v="4875"/>
    <x v="0"/>
    <x v="147"/>
    <d v="2013-10-28T00:00:00"/>
    <s v="Standard Class"/>
    <x v="229"/>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x v="229"/>
    <s v="Carlos Soltero"/>
    <x v="0"/>
    <s v="United States"/>
    <s v="Los Angeles"/>
    <x v="1"/>
    <n v="90045"/>
    <x v="1"/>
    <s v="OFF-AR-10000390"/>
    <x v="1"/>
    <x v="6"/>
    <s v="Newell Chalk Holder"/>
    <n v="12.39"/>
    <n v="3"/>
    <n v="0"/>
    <n v="5.6993999999999998"/>
  </r>
  <r>
    <n v="9709"/>
    <x v="4875"/>
    <x v="0"/>
    <x v="147"/>
    <d v="2013-10-28T00:00:00"/>
    <s v="Standard Class"/>
    <x v="229"/>
    <s v="Carlos Soltero"/>
    <x v="0"/>
    <s v="United States"/>
    <s v="Los Angeles"/>
    <x v="1"/>
    <n v="90045"/>
    <x v="1"/>
    <s v="FUR-FU-10003731"/>
    <x v="0"/>
    <x v="5"/>
    <s v="Eldon Expressions Wood and Plastic Desk Accessories, Oak"/>
    <n v="19.96"/>
    <n v="2"/>
    <n v="0"/>
    <n v="5.5888000000000009"/>
  </r>
  <r>
    <n v="9710"/>
    <x v="4875"/>
    <x v="0"/>
    <x v="147"/>
    <d v="2013-10-28T00:00:00"/>
    <s v="Standard Class"/>
    <x v="229"/>
    <s v="Carlos Soltero"/>
    <x v="0"/>
    <s v="United States"/>
    <s v="Los Angeles"/>
    <x v="1"/>
    <n v="90045"/>
    <x v="1"/>
    <s v="OFF-ST-10002743"/>
    <x v="1"/>
    <x v="4"/>
    <s v="SAFCO Boltless Steel Shelving"/>
    <n v="340.92"/>
    <n v="3"/>
    <n v="0"/>
    <n v="3.4091999999999842"/>
  </r>
  <r>
    <n v="9711"/>
    <x v="4876"/>
    <x v="2"/>
    <x v="1127"/>
    <d v="2011-11-10T00:00:00"/>
    <s v="Standard Class"/>
    <x v="198"/>
    <s v="Maribeth Dona"/>
    <x v="0"/>
    <s v="United States"/>
    <s v="Philadelphia"/>
    <x v="9"/>
    <n v="19143"/>
    <x v="3"/>
    <s v="FUR-FU-10001468"/>
    <x v="0"/>
    <x v="5"/>
    <s v="Tenex Antistatic Computer Chair Mats"/>
    <n v="273.56799999999998"/>
    <n v="2"/>
    <n v="0.2"/>
    <n v="-34.196000000000026"/>
  </r>
  <r>
    <n v="9712"/>
    <x v="4876"/>
    <x v="2"/>
    <x v="1127"/>
    <d v="2011-11-10T00:00:00"/>
    <s v="Standard Class"/>
    <x v="198"/>
    <s v="Maribeth Dona"/>
    <x v="0"/>
    <s v="United States"/>
    <s v="Philadelphia"/>
    <x v="9"/>
    <n v="19143"/>
    <x v="3"/>
    <s v="OFF-BI-10003684"/>
    <x v="1"/>
    <x v="8"/>
    <s v="Wilson Jones Legal Size Ring Binders"/>
    <n v="13.194000000000001"/>
    <n v="2"/>
    <n v="0.7"/>
    <n v="-8.7959999999999958"/>
  </r>
  <r>
    <n v="9713"/>
    <x v="4876"/>
    <x v="2"/>
    <x v="1127"/>
    <d v="2011-11-10T00:00:00"/>
    <s v="Standard Class"/>
    <x v="198"/>
    <s v="Maribeth Dona"/>
    <x v="0"/>
    <s v="United States"/>
    <s v="Philadelphia"/>
    <x v="9"/>
    <n v="19143"/>
    <x v="3"/>
    <s v="OFF-ST-10003716"/>
    <x v="1"/>
    <x v="4"/>
    <s v="Tennsco Double-Tier Lockers"/>
    <n v="1080.096"/>
    <n v="6"/>
    <n v="0.2"/>
    <n v="-94.508399999999995"/>
  </r>
  <r>
    <n v="9714"/>
    <x v="4876"/>
    <x v="2"/>
    <x v="1127"/>
    <d v="2011-11-10T00:00:00"/>
    <s v="Standard Class"/>
    <x v="198"/>
    <s v="Maribeth Dona"/>
    <x v="0"/>
    <s v="United States"/>
    <s v="Philadelphia"/>
    <x v="9"/>
    <n v="19143"/>
    <x v="3"/>
    <s v="TEC-AC-10001101"/>
    <x v="2"/>
    <x v="11"/>
    <s v="Sony 16GB Class 10 Micro SDHC R40 Memory Card"/>
    <n v="51.56"/>
    <n v="5"/>
    <n v="0.2"/>
    <n v="-6.4450000000000021"/>
  </r>
  <r>
    <n v="9715"/>
    <x v="4876"/>
    <x v="2"/>
    <x v="1127"/>
    <d v="2011-11-10T00:00:00"/>
    <s v="Standard Class"/>
    <x v="198"/>
    <s v="Maribeth Dona"/>
    <x v="0"/>
    <s v="United States"/>
    <s v="Philadelphia"/>
    <x v="9"/>
    <n v="19143"/>
    <x v="3"/>
    <s v="TEC-AC-10004864"/>
    <x v="2"/>
    <x v="11"/>
    <s v="Memorex Micro Travel Drive 32 GB"/>
    <n v="58.415999999999997"/>
    <n v="2"/>
    <n v="0.2"/>
    <n v="16.794600000000003"/>
  </r>
  <r>
    <n v="9716"/>
    <x v="4877"/>
    <x v="0"/>
    <x v="77"/>
    <d v="2013-11-13T00:00:00"/>
    <s v="Standard Class"/>
    <x v="436"/>
    <s v="Lisa DeCherney"/>
    <x v="0"/>
    <s v="United States"/>
    <s v="San Francisco"/>
    <x v="1"/>
    <n v="94122"/>
    <x v="1"/>
    <s v="OFF-BI-10001543"/>
    <x v="1"/>
    <x v="8"/>
    <s v="GBC VeloBinder Manual Binding System"/>
    <n v="57.584000000000003"/>
    <n v="2"/>
    <n v="0.2"/>
    <n v="20.154400000000003"/>
  </r>
  <r>
    <n v="9717"/>
    <x v="4878"/>
    <x v="0"/>
    <x v="399"/>
    <d v="2013-08-15T00:00:00"/>
    <s v="Second Class"/>
    <x v="489"/>
    <s v="Deborah Brumfield"/>
    <x v="2"/>
    <s v="United States"/>
    <s v="Philadelphia"/>
    <x v="9"/>
    <n v="19134"/>
    <x v="3"/>
    <s v="OFF-AR-10000914"/>
    <x v="1"/>
    <x v="6"/>
    <s v="Boston 16765 Mini Stand Up Battery Pencil Sharpener"/>
    <n v="37.312000000000005"/>
    <n v="4"/>
    <n v="0.2"/>
    <n v="2.7984000000000027"/>
  </r>
  <r>
    <n v="9718"/>
    <x v="4879"/>
    <x v="0"/>
    <x v="198"/>
    <d v="2013-06-01T00:00:00"/>
    <s v="Same Day"/>
    <x v="247"/>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x v="247"/>
    <s v="Annie Thurman"/>
    <x v="0"/>
    <s v="United States"/>
    <s v="Houston"/>
    <x v="5"/>
    <n v="77041"/>
    <x v="2"/>
    <s v="TEC-AC-10000109"/>
    <x v="2"/>
    <x v="11"/>
    <s v="Sony Micro Vault Click 16 GB USB 2.0 Flash Drive"/>
    <n v="223.96"/>
    <n v="5"/>
    <n v="0.2"/>
    <n v="11.198000000000015"/>
  </r>
  <r>
    <n v="9720"/>
    <x v="4880"/>
    <x v="3"/>
    <x v="105"/>
    <d v="2014-11-15T00:00:00"/>
    <s v="Second Class"/>
    <x v="589"/>
    <s v="Dennis Kane"/>
    <x v="0"/>
    <s v="United States"/>
    <s v="Lancaster"/>
    <x v="9"/>
    <n v="17602"/>
    <x v="3"/>
    <s v="OFF-ST-10002574"/>
    <x v="1"/>
    <x v="4"/>
    <s v="SAFCO Commercial Wire Shelving, Black"/>
    <n v="221.024"/>
    <n v="2"/>
    <n v="0.2"/>
    <n v="-55.256"/>
  </r>
  <r>
    <n v="9721"/>
    <x v="4881"/>
    <x v="0"/>
    <x v="897"/>
    <d v="2013-09-27T00:00:00"/>
    <s v="Standard Class"/>
    <x v="294"/>
    <s v="Chris Selesnick"/>
    <x v="1"/>
    <s v="United States"/>
    <s v="Green Bay"/>
    <x v="6"/>
    <n v="54302"/>
    <x v="2"/>
    <s v="FUR-FU-10002445"/>
    <x v="0"/>
    <x v="5"/>
    <s v="DAX Two-Tone Rosewood/Black Document Frame, Desktop, 5 x 7"/>
    <n v="18.96"/>
    <n v="2"/>
    <n v="0"/>
    <n v="7.5840000000000014"/>
  </r>
  <r>
    <n v="9722"/>
    <x v="4882"/>
    <x v="0"/>
    <x v="595"/>
    <d v="2013-02-20T00:00:00"/>
    <s v="Standard Class"/>
    <x v="535"/>
    <s v="Jill Fjeld"/>
    <x v="0"/>
    <s v="United States"/>
    <s v="New York City"/>
    <x v="15"/>
    <n v="10024"/>
    <x v="3"/>
    <s v="FUR-CH-10001802"/>
    <x v="0"/>
    <x v="1"/>
    <s v="Hon Every-Day Chair Series Swivel Task Chairs"/>
    <n v="326.64600000000002"/>
    <n v="3"/>
    <n v="0.1"/>
    <n v="39.923399999999994"/>
  </r>
  <r>
    <n v="9723"/>
    <x v="4882"/>
    <x v="0"/>
    <x v="595"/>
    <d v="2013-02-20T00:00:00"/>
    <s v="Standard Class"/>
    <x v="535"/>
    <s v="Jill Fjeld"/>
    <x v="0"/>
    <s v="United States"/>
    <s v="New York City"/>
    <x v="15"/>
    <n v="10024"/>
    <x v="3"/>
    <s v="TEC-AC-10003628"/>
    <x v="2"/>
    <x v="11"/>
    <s v="Logitech 910-002974 M325 Wireless Mouse for Web Scrolling"/>
    <n v="89.97"/>
    <n v="3"/>
    <n v="0"/>
    <n v="39.586800000000011"/>
  </r>
  <r>
    <n v="9724"/>
    <x v="4883"/>
    <x v="2"/>
    <x v="1091"/>
    <d v="2011-12-26T00:00:00"/>
    <s v="Standard Class"/>
    <x v="69"/>
    <s v="Tamara Willingham"/>
    <x v="2"/>
    <s v="United States"/>
    <s v="New York City"/>
    <x v="15"/>
    <n v="10011"/>
    <x v="3"/>
    <s v="OFF-BI-10003984"/>
    <x v="1"/>
    <x v="8"/>
    <s v="Lock-Up Easel 'Spel-Binder'"/>
    <n v="296.71200000000005"/>
    <n v="13"/>
    <n v="0.2"/>
    <n v="100.14029999999998"/>
  </r>
  <r>
    <n v="9725"/>
    <x v="4884"/>
    <x v="1"/>
    <x v="901"/>
    <d v="2012-12-11T00:00:00"/>
    <s v="Standard Class"/>
    <x v="621"/>
    <s v="Tim Brockman"/>
    <x v="0"/>
    <s v="United States"/>
    <s v="Bloomington"/>
    <x v="10"/>
    <n v="61701"/>
    <x v="2"/>
    <s v="OFF-EN-10004459"/>
    <x v="1"/>
    <x v="12"/>
    <s v="Security-Tint Envelopes"/>
    <n v="12.224"/>
    <n v="2"/>
    <n v="0.2"/>
    <n v="4.4311999999999996"/>
  </r>
  <r>
    <n v="9726"/>
    <x v="4885"/>
    <x v="3"/>
    <x v="697"/>
    <d v="2014-09-21T00:00:00"/>
    <s v="First Class"/>
    <x v="618"/>
    <s v="Shahid Collister"/>
    <x v="0"/>
    <s v="United States"/>
    <s v="Boise"/>
    <x v="45"/>
    <n v="83704"/>
    <x v="1"/>
    <s v="TEC-AC-10001109"/>
    <x v="2"/>
    <x v="11"/>
    <s v="Logitech Trackman Marble Mouse"/>
    <n v="89.97"/>
    <n v="3"/>
    <n v="0"/>
    <n v="37.787400000000005"/>
  </r>
  <r>
    <n v="9727"/>
    <x v="4886"/>
    <x v="3"/>
    <x v="574"/>
    <d v="2014-12-05T00:00:00"/>
    <s v="First Class"/>
    <x v="27"/>
    <s v="Kunst Miller"/>
    <x v="0"/>
    <s v="United States"/>
    <s v="Lowell"/>
    <x v="31"/>
    <n v="1852"/>
    <x v="3"/>
    <s v="OFF-AP-10001293"/>
    <x v="1"/>
    <x v="9"/>
    <s v="Belkin 8 Outlet Surge Protector"/>
    <n v="286.85999999999996"/>
    <n v="7"/>
    <n v="0"/>
    <n v="80.320799999999991"/>
  </r>
  <r>
    <n v="9728"/>
    <x v="4886"/>
    <x v="3"/>
    <x v="574"/>
    <d v="2014-12-05T00:00:00"/>
    <s v="First Class"/>
    <x v="27"/>
    <s v="Kunst Miller"/>
    <x v="0"/>
    <s v="United States"/>
    <s v="Lowell"/>
    <x v="31"/>
    <n v="1852"/>
    <x v="3"/>
    <s v="TEC-PH-10004977"/>
    <x v="2"/>
    <x v="7"/>
    <s v="GE 30524EE4"/>
    <n v="979.95"/>
    <n v="5"/>
    <n v="0"/>
    <n v="284.18549999999993"/>
  </r>
  <r>
    <n v="9729"/>
    <x v="4886"/>
    <x v="3"/>
    <x v="574"/>
    <d v="2014-12-05T00:00:00"/>
    <s v="First Class"/>
    <x v="27"/>
    <s v="Kunst Miller"/>
    <x v="0"/>
    <s v="United States"/>
    <s v="Lowell"/>
    <x v="31"/>
    <n v="1852"/>
    <x v="3"/>
    <s v="OFF-SU-10001935"/>
    <x v="1"/>
    <x v="14"/>
    <s v="Staples"/>
    <n v="4.3600000000000003"/>
    <n v="2"/>
    <n v="0"/>
    <n v="0.17439999999999944"/>
  </r>
  <r>
    <n v="9730"/>
    <x v="4887"/>
    <x v="2"/>
    <x v="411"/>
    <d v="2011-10-04T00:00:00"/>
    <s v="Standard Class"/>
    <x v="432"/>
    <s v="Evan Bailliet"/>
    <x v="0"/>
    <s v="United States"/>
    <s v="Seattle"/>
    <x v="4"/>
    <n v="98115"/>
    <x v="1"/>
    <s v="OFF-BI-10001308"/>
    <x v="1"/>
    <x v="8"/>
    <s v="GBC Standard Plastic Binding Systems' Combs"/>
    <n v="10.048000000000002"/>
    <n v="2"/>
    <n v="0.2"/>
    <n v="3.1399999999999988"/>
  </r>
  <r>
    <n v="9731"/>
    <x v="4887"/>
    <x v="2"/>
    <x v="411"/>
    <d v="2011-10-04T00:00:00"/>
    <s v="Standard Class"/>
    <x v="432"/>
    <s v="Evan Bailliet"/>
    <x v="0"/>
    <s v="United States"/>
    <s v="Seattle"/>
    <x v="4"/>
    <n v="98115"/>
    <x v="1"/>
    <s v="OFF-ST-10000046"/>
    <x v="1"/>
    <x v="4"/>
    <s v="Fellowes Super Stor/Drawer Files"/>
    <n v="807.75"/>
    <n v="5"/>
    <n v="0"/>
    <n v="153.47250000000003"/>
  </r>
  <r>
    <n v="9732"/>
    <x v="4888"/>
    <x v="3"/>
    <x v="237"/>
    <d v="2014-11-20T00:00:00"/>
    <s v="Standard Class"/>
    <x v="555"/>
    <s v="Joe Elijah"/>
    <x v="0"/>
    <s v="United States"/>
    <s v="Los Angeles"/>
    <x v="1"/>
    <n v="90049"/>
    <x v="1"/>
    <s v="OFF-AR-10003504"/>
    <x v="1"/>
    <x v="6"/>
    <s v="Newell 347"/>
    <n v="34.24"/>
    <n v="8"/>
    <n v="0"/>
    <n v="9.9295999999999971"/>
  </r>
  <r>
    <n v="9733"/>
    <x v="4889"/>
    <x v="2"/>
    <x v="1071"/>
    <d v="2011-08-25T00:00:00"/>
    <s v="Standard Class"/>
    <x v="714"/>
    <s v="Nick Crebassa"/>
    <x v="1"/>
    <s v="United States"/>
    <s v="Hampton"/>
    <x v="17"/>
    <n v="23666"/>
    <x v="0"/>
    <s v="FUR-CH-10001797"/>
    <x v="0"/>
    <x v="1"/>
    <s v="Safco Chair Connectors, 6/Carton"/>
    <n v="500.23999999999995"/>
    <n v="13"/>
    <n v="0"/>
    <n v="145.06959999999992"/>
  </r>
  <r>
    <n v="9734"/>
    <x v="4889"/>
    <x v="2"/>
    <x v="1071"/>
    <d v="2011-08-25T00:00:00"/>
    <s v="Standard Class"/>
    <x v="714"/>
    <s v="Nick Crebassa"/>
    <x v="1"/>
    <s v="United States"/>
    <s v="Hampton"/>
    <x v="17"/>
    <n v="23666"/>
    <x v="0"/>
    <s v="OFF-PA-10000246"/>
    <x v="1"/>
    <x v="10"/>
    <s v="Riverleaf Stik-Withit Designer Note Cubes"/>
    <n v="20.12"/>
    <n v="2"/>
    <n v="0"/>
    <n v="9.2552000000000003"/>
  </r>
  <r>
    <n v="9735"/>
    <x v="4889"/>
    <x v="2"/>
    <x v="1071"/>
    <d v="2011-08-25T00:00:00"/>
    <s v="Standard Class"/>
    <x v="714"/>
    <s v="Nick Crebassa"/>
    <x v="1"/>
    <s v="United States"/>
    <s v="Hampton"/>
    <x v="17"/>
    <n v="23666"/>
    <x v="0"/>
    <s v="OFF-BI-10001359"/>
    <x v="1"/>
    <x v="8"/>
    <s v="GBC DocuBind TL300 Electric Binding System"/>
    <n v="896.99"/>
    <n v="1"/>
    <n v="0"/>
    <n v="421.58529999999996"/>
  </r>
  <r>
    <n v="9736"/>
    <x v="4890"/>
    <x v="2"/>
    <x v="84"/>
    <d v="2011-11-22T00:00:00"/>
    <s v="Second Class"/>
    <x v="57"/>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x v="739"/>
    <s v="Neil Französisch"/>
    <x v="2"/>
    <s v="United States"/>
    <s v="Omaha"/>
    <x v="8"/>
    <n v="68104"/>
    <x v="2"/>
    <s v="TEC-PH-10004667"/>
    <x v="2"/>
    <x v="7"/>
    <s v="Cisco 8x8 Inc. 6753i IP Business Phone System"/>
    <n v="269.98"/>
    <n v="2"/>
    <n v="0"/>
    <n v="72.894599999999997"/>
  </r>
  <r>
    <n v="9738"/>
    <x v="4892"/>
    <x v="3"/>
    <x v="633"/>
    <d v="2014-03-22T00:00:00"/>
    <s v="Standard Class"/>
    <x v="629"/>
    <s v="Ken Dana"/>
    <x v="1"/>
    <s v="United States"/>
    <s v="Los Angeles"/>
    <x v="1"/>
    <n v="90032"/>
    <x v="1"/>
    <s v="OFF-ST-10002615"/>
    <x v="1"/>
    <x v="4"/>
    <s v="Dual Level, Single-Width Filing Carts"/>
    <n v="310.12"/>
    <n v="2"/>
    <n v="0"/>
    <n v="80.631200000000007"/>
  </r>
  <r>
    <n v="9739"/>
    <x v="4892"/>
    <x v="3"/>
    <x v="633"/>
    <d v="2014-03-22T00:00:00"/>
    <s v="Standard Class"/>
    <x v="629"/>
    <s v="Ken Dana"/>
    <x v="1"/>
    <s v="United States"/>
    <s v="Los Angeles"/>
    <x v="1"/>
    <n v="90032"/>
    <x v="1"/>
    <s v="OFF-BI-10004236"/>
    <x v="1"/>
    <x v="8"/>
    <s v="XtraLife ClearVue Slant-D Ring Binder, White, 3&quot;"/>
    <n v="70.463999999999999"/>
    <n v="6"/>
    <n v="0.2"/>
    <n v="22.900799999999997"/>
  </r>
  <r>
    <n v="9740"/>
    <x v="4892"/>
    <x v="3"/>
    <x v="633"/>
    <d v="2014-03-22T00:00:00"/>
    <s v="Standard Class"/>
    <x v="629"/>
    <s v="Ken Dana"/>
    <x v="1"/>
    <s v="United States"/>
    <s v="Los Angeles"/>
    <x v="1"/>
    <n v="90032"/>
    <x v="1"/>
    <s v="OFF-BI-10001757"/>
    <x v="1"/>
    <x v="8"/>
    <s v="Pressboard Hanging Data Binders for Unburst Sheets"/>
    <n v="19.68"/>
    <n v="5"/>
    <n v="0.2"/>
    <n v="6.8879999999999981"/>
  </r>
  <r>
    <n v="9741"/>
    <x v="4892"/>
    <x v="3"/>
    <x v="633"/>
    <d v="2014-03-22T00:00:00"/>
    <s v="Standard Class"/>
    <x v="629"/>
    <s v="Ken Dana"/>
    <x v="1"/>
    <s v="United States"/>
    <s v="Los Angeles"/>
    <x v="1"/>
    <n v="90032"/>
    <x v="1"/>
    <s v="OFF-AP-10001154"/>
    <x v="1"/>
    <x v="9"/>
    <s v="Bionaire Personal Warm Mist Humidifier/Vaporizer"/>
    <n v="140.67000000000002"/>
    <n v="3"/>
    <n v="0"/>
    <n v="54.861300000000007"/>
  </r>
  <r>
    <n v="9742"/>
    <x v="4893"/>
    <x v="1"/>
    <x v="627"/>
    <d v="2012-11-12T00:00:00"/>
    <s v="Standard Class"/>
    <x v="42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x v="212"/>
    <s v="Emily Phan"/>
    <x v="0"/>
    <s v="United States"/>
    <s v="San Diego"/>
    <x v="1"/>
    <n v="92037"/>
    <x v="1"/>
    <s v="OFF-LA-10001074"/>
    <x v="1"/>
    <x v="2"/>
    <s v="Round Specialty Laser Printer Labels"/>
    <n v="62.65"/>
    <n v="5"/>
    <n v="0"/>
    <n v="29.445499999999996"/>
  </r>
  <r>
    <n v="9744"/>
    <x v="4895"/>
    <x v="0"/>
    <x v="950"/>
    <d v="2013-06-23T00:00:00"/>
    <s v="Standard Class"/>
    <x v="370"/>
    <s v="Jennifer Jackson"/>
    <x v="0"/>
    <s v="United States"/>
    <s v="Newark"/>
    <x v="13"/>
    <n v="19711"/>
    <x v="3"/>
    <s v="OFF-LA-10001641"/>
    <x v="1"/>
    <x v="2"/>
    <s v="Avery 518"/>
    <n v="9.4499999999999993"/>
    <n v="3"/>
    <n v="0"/>
    <n v="4.5359999999999996"/>
  </r>
  <r>
    <n v="9745"/>
    <x v="4896"/>
    <x v="3"/>
    <x v="276"/>
    <d v="2014-01-26T00:00:00"/>
    <s v="Standard Class"/>
    <x v="648"/>
    <s v="Bobby Elias"/>
    <x v="0"/>
    <s v="United States"/>
    <s v="Aurora"/>
    <x v="10"/>
    <n v="60505"/>
    <x v="2"/>
    <s v="OFF-EN-10002230"/>
    <x v="1"/>
    <x v="12"/>
    <s v="Airmail Envelopes"/>
    <n v="268.57600000000002"/>
    <n v="4"/>
    <n v="0.2"/>
    <n v="90.64439999999999"/>
  </r>
  <r>
    <n v="9746"/>
    <x v="4897"/>
    <x v="3"/>
    <x v="221"/>
    <d v="2014-11-25T00:00:00"/>
    <s v="Same Day"/>
    <x v="443"/>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x v="443"/>
    <s v="Beth Paige"/>
    <x v="0"/>
    <s v="United States"/>
    <s v="Los Angeles"/>
    <x v="1"/>
    <n v="90008"/>
    <x v="1"/>
    <s v="FUR-TA-10001676"/>
    <x v="0"/>
    <x v="3"/>
    <s v="Hon 61000 Series Interactive Training Tables"/>
    <n v="71.088000000000008"/>
    <n v="2"/>
    <n v="0.2"/>
    <n v="-1.7772000000000041"/>
  </r>
  <r>
    <n v="9748"/>
    <x v="4898"/>
    <x v="2"/>
    <x v="7"/>
    <d v="2011-11-15T00:00:00"/>
    <s v="Standard Class"/>
    <x v="3"/>
    <s v="Brosina Hoffman"/>
    <x v="0"/>
    <s v="United States"/>
    <s v="Chicago"/>
    <x v="10"/>
    <n v="60653"/>
    <x v="2"/>
    <s v="FUR-FU-10000175"/>
    <x v="0"/>
    <x v="5"/>
    <s v="DAX Wood Document Frame."/>
    <n v="10.984000000000002"/>
    <n v="2"/>
    <n v="0.6"/>
    <n v="-7.9634"/>
  </r>
  <r>
    <n v="9749"/>
    <x v="4898"/>
    <x v="2"/>
    <x v="7"/>
    <d v="2011-11-15T00:00:00"/>
    <s v="Standard Class"/>
    <x v="3"/>
    <s v="Brosina Hoffman"/>
    <x v="0"/>
    <s v="United States"/>
    <s v="Chicago"/>
    <x v="10"/>
    <n v="60653"/>
    <x v="2"/>
    <s v="FUR-CH-10003379"/>
    <x v="0"/>
    <x v="1"/>
    <s v="Global Commerce Series High-Back Swivel/Tilt Chairs"/>
    <n v="797.94399999999996"/>
    <n v="4"/>
    <n v="0.3"/>
    <n v="-56.995999999999981"/>
  </r>
  <r>
    <n v="9750"/>
    <x v="4899"/>
    <x v="0"/>
    <x v="758"/>
    <d v="2013-03-09T00:00:00"/>
    <s v="Standard Class"/>
    <x v="613"/>
    <s v="Eleni McCrary"/>
    <x v="1"/>
    <s v="United States"/>
    <s v="Dover"/>
    <x v="38"/>
    <n v="3820"/>
    <x v="3"/>
    <s v="TEC-AC-10002567"/>
    <x v="2"/>
    <x v="11"/>
    <s v="Logitech G602 Wireless Gaming Mouse"/>
    <n v="159.97999999999999"/>
    <n v="2"/>
    <n v="0"/>
    <n v="57.592799999999997"/>
  </r>
  <r>
    <n v="9751"/>
    <x v="4900"/>
    <x v="0"/>
    <x v="1228"/>
    <d v="2013-10-16T00:00:00"/>
    <s v="Standard Class"/>
    <x v="212"/>
    <s v="Emily Phan"/>
    <x v="0"/>
    <s v="United States"/>
    <s v="Chicago"/>
    <x v="10"/>
    <n v="60610"/>
    <x v="2"/>
    <s v="OFF-AR-10003183"/>
    <x v="1"/>
    <x v="6"/>
    <s v="Avery Fluorescent Highlighter Four-Color Set"/>
    <n v="5.3440000000000003"/>
    <n v="2"/>
    <n v="0.2"/>
    <n v="0.66799999999999948"/>
  </r>
  <r>
    <n v="9752"/>
    <x v="4900"/>
    <x v="0"/>
    <x v="1228"/>
    <d v="2013-10-16T00:00:00"/>
    <s v="Standard Class"/>
    <x v="212"/>
    <s v="Emily Phan"/>
    <x v="0"/>
    <s v="United States"/>
    <s v="Chicago"/>
    <x v="10"/>
    <n v="60610"/>
    <x v="2"/>
    <s v="OFF-AR-10001446"/>
    <x v="1"/>
    <x v="6"/>
    <s v="Newell 309"/>
    <n v="27.72"/>
    <n v="3"/>
    <n v="0.2"/>
    <n v="3.4649999999999999"/>
  </r>
  <r>
    <n v="9753"/>
    <x v="4901"/>
    <x v="0"/>
    <x v="949"/>
    <d v="2013-07-03T00:00:00"/>
    <s v="First Class"/>
    <x v="125"/>
    <s v="Nick Zandusky"/>
    <x v="2"/>
    <s v="United States"/>
    <s v="Seattle"/>
    <x v="4"/>
    <n v="98115"/>
    <x v="1"/>
    <s v="OFF-BI-10000145"/>
    <x v="1"/>
    <x v="8"/>
    <s v="Zipper Ring Binder Pockets"/>
    <n v="2.4960000000000004"/>
    <n v="1"/>
    <n v="0.2"/>
    <n v="0.90479999999999983"/>
  </r>
  <r>
    <n v="9754"/>
    <x v="4902"/>
    <x v="3"/>
    <x v="996"/>
    <d v="2014-03-30T00:00:00"/>
    <s v="Second Class"/>
    <x v="48"/>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x v="48"/>
    <s v="Lena Cacioppo"/>
    <x v="0"/>
    <s v="United States"/>
    <s v="Richmond"/>
    <x v="17"/>
    <n v="23223"/>
    <x v="0"/>
    <s v="OFF-BI-10001679"/>
    <x v="1"/>
    <x v="8"/>
    <s v="GBC Instant Index System for Binding Systems"/>
    <n v="17.760000000000002"/>
    <n v="2"/>
    <n v="0"/>
    <n v="8.8800000000000008"/>
  </r>
  <r>
    <n v="9756"/>
    <x v="4902"/>
    <x v="3"/>
    <x v="996"/>
    <d v="2014-03-30T00:00:00"/>
    <s v="Second Class"/>
    <x v="48"/>
    <s v="Lena Cacioppo"/>
    <x v="0"/>
    <s v="United States"/>
    <s v="Richmond"/>
    <x v="17"/>
    <n v="23223"/>
    <x v="0"/>
    <s v="OFF-ST-10001128"/>
    <x v="1"/>
    <x v="4"/>
    <s v="Carina Mini System Audio Rack, Model AR050B"/>
    <n v="332.94"/>
    <n v="3"/>
    <n v="0"/>
    <n v="9.9882000000000204"/>
  </r>
  <r>
    <n v="9757"/>
    <x v="4902"/>
    <x v="3"/>
    <x v="996"/>
    <d v="2014-03-30T00:00:00"/>
    <s v="Second Class"/>
    <x v="48"/>
    <s v="Lena Cacioppo"/>
    <x v="0"/>
    <s v="United States"/>
    <s v="Richmond"/>
    <x v="17"/>
    <n v="23223"/>
    <x v="0"/>
    <s v="FUR-TA-10002533"/>
    <x v="0"/>
    <x v="3"/>
    <s v="BPI Conference Tables"/>
    <n v="292.10000000000002"/>
    <n v="2"/>
    <n v="0"/>
    <n v="58.419999999999987"/>
  </r>
  <r>
    <n v="9758"/>
    <x v="4902"/>
    <x v="3"/>
    <x v="996"/>
    <d v="2014-03-30T00:00:00"/>
    <s v="Second Class"/>
    <x v="48"/>
    <s v="Lena Cacioppo"/>
    <x v="0"/>
    <s v="United States"/>
    <s v="Richmond"/>
    <x v="17"/>
    <n v="23223"/>
    <x v="0"/>
    <s v="TEC-PH-10004006"/>
    <x v="2"/>
    <x v="7"/>
    <s v="Panasonic KX - TS880B Telephone"/>
    <n v="206.1"/>
    <n v="5"/>
    <n v="0"/>
    <n v="55.647000000000006"/>
  </r>
  <r>
    <n v="9759"/>
    <x v="4902"/>
    <x v="3"/>
    <x v="996"/>
    <d v="2014-03-30T00:00:00"/>
    <s v="Second Class"/>
    <x v="48"/>
    <s v="Lena Cacioppo"/>
    <x v="0"/>
    <s v="United States"/>
    <s v="Richmond"/>
    <x v="17"/>
    <n v="23223"/>
    <x v="0"/>
    <s v="OFF-PA-10002615"/>
    <x v="1"/>
    <x v="10"/>
    <s v="Ampad Gold Fibre Wirebound Steno Books, 6&quot; x 9&quot;, Gregg Ruled"/>
    <n v="17.64"/>
    <n v="4"/>
    <n v="0"/>
    <n v="8.1143999999999998"/>
  </r>
  <r>
    <n v="9760"/>
    <x v="4903"/>
    <x v="0"/>
    <x v="731"/>
    <d v="2013-11-06T00:00:00"/>
    <s v="Standard Class"/>
    <x v="24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x v="454"/>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x v="504"/>
    <s v="Marina Lichtenstein"/>
    <x v="1"/>
    <s v="United States"/>
    <s v="Seattle"/>
    <x v="4"/>
    <n v="98103"/>
    <x v="1"/>
    <s v="TEC-AC-10000736"/>
    <x v="2"/>
    <x v="11"/>
    <s v="Logitech G600 MMO Gaming Mouse"/>
    <n v="239.96999999999997"/>
    <n v="3"/>
    <n v="0"/>
    <n v="86.389199999999988"/>
  </r>
  <r>
    <n v="9763"/>
    <x v="4905"/>
    <x v="2"/>
    <x v="1047"/>
    <d v="2011-02-19T00:00:00"/>
    <s v="Standard Class"/>
    <x v="504"/>
    <s v="Marina Lichtenstein"/>
    <x v="1"/>
    <s v="United States"/>
    <s v="Seattle"/>
    <x v="4"/>
    <n v="98103"/>
    <x v="1"/>
    <s v="OFF-AP-10001293"/>
    <x v="1"/>
    <x v="9"/>
    <s v="Belkin 8 Outlet Surge Protector"/>
    <n v="81.96"/>
    <n v="2"/>
    <n v="0"/>
    <n v="22.948799999999999"/>
  </r>
  <r>
    <n v="9764"/>
    <x v="4905"/>
    <x v="2"/>
    <x v="1047"/>
    <d v="2011-02-19T00:00:00"/>
    <s v="Standard Class"/>
    <x v="504"/>
    <s v="Marina Lichtenstein"/>
    <x v="1"/>
    <s v="United States"/>
    <s v="Seattle"/>
    <x v="4"/>
    <n v="98103"/>
    <x v="1"/>
    <s v="OFF-SU-10000157"/>
    <x v="1"/>
    <x v="14"/>
    <s v="Compact Automatic Electric Letter Opener"/>
    <n v="238.62"/>
    <n v="2"/>
    <n v="0"/>
    <n v="4.7724000000000046"/>
  </r>
  <r>
    <n v="9765"/>
    <x v="4906"/>
    <x v="2"/>
    <x v="1229"/>
    <d v="2011-06-23T00:00:00"/>
    <s v="Standard Class"/>
    <x v="498"/>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x v="551"/>
    <s v="Duane Benoit"/>
    <x v="0"/>
    <s v="United States"/>
    <s v="Middletown"/>
    <x v="29"/>
    <n v="6457"/>
    <x v="3"/>
    <s v="OFF-BI-10001757"/>
    <x v="1"/>
    <x v="8"/>
    <s v="Pressboard Hanging Data Binders for Unburst Sheets"/>
    <n v="9.84"/>
    <n v="2"/>
    <n v="0"/>
    <n v="4.7231999999999994"/>
  </r>
  <r>
    <n v="9767"/>
    <x v="4907"/>
    <x v="3"/>
    <x v="1230"/>
    <d v="2014-03-07T00:00:00"/>
    <s v="Standard Class"/>
    <x v="551"/>
    <s v="Duane Benoit"/>
    <x v="0"/>
    <s v="United States"/>
    <s v="Middletown"/>
    <x v="29"/>
    <n v="6457"/>
    <x v="3"/>
    <s v="OFF-PA-10002137"/>
    <x v="1"/>
    <x v="10"/>
    <s v="Southworth 100% Résumé Paper, 24lb."/>
    <n v="7.78"/>
    <n v="1"/>
    <n v="0"/>
    <n v="3.5009999999999994"/>
  </r>
  <r>
    <n v="9768"/>
    <x v="4908"/>
    <x v="3"/>
    <x v="34"/>
    <d v="2014-12-16T00:00:00"/>
    <s v="Standard Class"/>
    <x v="560"/>
    <s v="Luke Weiss"/>
    <x v="0"/>
    <s v="United States"/>
    <s v="Grand Rapids"/>
    <x v="12"/>
    <n v="49505"/>
    <x v="2"/>
    <s v="OFF-BI-10000088"/>
    <x v="1"/>
    <x v="8"/>
    <s v="GBC Imprintable Covers"/>
    <n v="54.900000000000006"/>
    <n v="5"/>
    <n v="0"/>
    <n v="26.901000000000003"/>
  </r>
  <r>
    <n v="9769"/>
    <x v="4909"/>
    <x v="3"/>
    <x v="226"/>
    <d v="2014-12-15T00:00:00"/>
    <s v="Standard Class"/>
    <x v="426"/>
    <s v="Tracy Collins"/>
    <x v="2"/>
    <s v="United States"/>
    <s v="San Francisco"/>
    <x v="1"/>
    <n v="94122"/>
    <x v="1"/>
    <s v="OFF-PA-10000380"/>
    <x v="1"/>
    <x v="10"/>
    <s v="REDIFORM Incoming/Outgoing Call Register, 11&quot; X 8 1/2&quot;, 100 Messages"/>
    <n v="50.04"/>
    <n v="6"/>
    <n v="0"/>
    <n v="25.02"/>
  </r>
  <r>
    <n v="9770"/>
    <x v="4910"/>
    <x v="0"/>
    <x v="390"/>
    <d v="2013-12-01T00:00:00"/>
    <s v="Standard Class"/>
    <x v="337"/>
    <s v="Sample Company A"/>
    <x v="2"/>
    <s v="United States"/>
    <s v="Hialeah"/>
    <x v="2"/>
    <n v="33012"/>
    <x v="0"/>
    <s v="FUR-BO-10001619"/>
    <x v="0"/>
    <x v="0"/>
    <s v="O'Sullivan Cherrywood Estates Traditional Bookcase"/>
    <n v="339.92000000000007"/>
    <n v="5"/>
    <n v="0.2"/>
    <n v="8.4979999999999762"/>
  </r>
  <r>
    <n v="9771"/>
    <x v="4910"/>
    <x v="0"/>
    <x v="390"/>
    <d v="2013-12-01T00:00:00"/>
    <s v="Standard Class"/>
    <x v="337"/>
    <s v="Sample Company A"/>
    <x v="2"/>
    <s v="United States"/>
    <s v="Hialeah"/>
    <x v="2"/>
    <n v="33012"/>
    <x v="0"/>
    <s v="OFF-PA-10001609"/>
    <x v="1"/>
    <x v="10"/>
    <s v="Tops Wirebound Message Log Books"/>
    <n v="10.528"/>
    <n v="4"/>
    <n v="0.2"/>
    <n v="3.4215999999999993"/>
  </r>
  <r>
    <n v="9772"/>
    <x v="4910"/>
    <x v="0"/>
    <x v="390"/>
    <d v="2013-12-01T00:00:00"/>
    <s v="Standard Class"/>
    <x v="337"/>
    <s v="Sample Company A"/>
    <x v="2"/>
    <s v="United States"/>
    <s v="Hialeah"/>
    <x v="2"/>
    <n v="33012"/>
    <x v="0"/>
    <s v="OFF-AP-10002765"/>
    <x v="1"/>
    <x v="9"/>
    <s v="Fellowes Advanced Computer Series Surge Protectors"/>
    <n v="42.384"/>
    <n v="2"/>
    <n v="0.2"/>
    <n v="4.2384000000000022"/>
  </r>
  <r>
    <n v="9773"/>
    <x v="4911"/>
    <x v="0"/>
    <x v="894"/>
    <d v="2013-07-04T00:00:00"/>
    <s v="Same Day"/>
    <x v="524"/>
    <s v="Filia McAdams"/>
    <x v="1"/>
    <s v="United States"/>
    <s v="Philadelphia"/>
    <x v="9"/>
    <n v="19143"/>
    <x v="3"/>
    <s v="OFF-PA-10000167"/>
    <x v="1"/>
    <x v="10"/>
    <s v="Xerox 1925"/>
    <n v="123.92000000000002"/>
    <n v="5"/>
    <n v="0.2"/>
    <n v="38.724999999999994"/>
  </r>
  <r>
    <n v="9774"/>
    <x v="4912"/>
    <x v="0"/>
    <x v="190"/>
    <d v="2013-07-04T00:00:00"/>
    <s v="Standard Class"/>
    <x v="418"/>
    <s v="Phillip Flathmann"/>
    <x v="0"/>
    <s v="United States"/>
    <s v="Atlanta"/>
    <x v="32"/>
    <n v="30318"/>
    <x v="0"/>
    <s v="TEC-PH-10004434"/>
    <x v="2"/>
    <x v="7"/>
    <s v="Cisco IP Phone 7961G VoIP phone - Dark gray"/>
    <n v="135.94999999999999"/>
    <n v="1"/>
    <n v="0"/>
    <n v="39.425499999999985"/>
  </r>
  <r>
    <n v="9775"/>
    <x v="4913"/>
    <x v="2"/>
    <x v="711"/>
    <d v="2011-07-30T00:00:00"/>
    <s v="Standard Class"/>
    <x v="166"/>
    <s v="Luke Foster"/>
    <x v="0"/>
    <s v="United States"/>
    <s v="San Antonio"/>
    <x v="5"/>
    <n v="78207"/>
    <x v="2"/>
    <s v="OFF-BI-10004995"/>
    <x v="1"/>
    <x v="8"/>
    <s v="GBC DocuBind P400 Electric Binding System"/>
    <n v="2177.5839999999994"/>
    <n v="8"/>
    <n v="0.8"/>
    <n v="-3701.8928000000014"/>
  </r>
  <r>
    <n v="9776"/>
    <x v="4913"/>
    <x v="2"/>
    <x v="711"/>
    <d v="2011-07-30T00:00:00"/>
    <s v="Standard Class"/>
    <x v="166"/>
    <s v="Luke Foster"/>
    <x v="0"/>
    <s v="United States"/>
    <s v="San Antonio"/>
    <x v="5"/>
    <n v="78207"/>
    <x v="2"/>
    <s v="FUR-FU-10004666"/>
    <x v="0"/>
    <x v="5"/>
    <s v="DAX Clear Channel Poster Frame"/>
    <n v="17.496000000000002"/>
    <n v="3"/>
    <n v="0.6"/>
    <n v="-10.060199999999998"/>
  </r>
  <r>
    <n v="9777"/>
    <x v="4913"/>
    <x v="2"/>
    <x v="711"/>
    <d v="2011-07-30T00:00:00"/>
    <s v="Standard Class"/>
    <x v="166"/>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x v="166"/>
    <s v="Luke Foster"/>
    <x v="0"/>
    <s v="United States"/>
    <s v="San Antonio"/>
    <x v="5"/>
    <n v="78207"/>
    <x v="2"/>
    <s v="TEC-AC-10002076"/>
    <x v="2"/>
    <x v="11"/>
    <s v="Microsoft Natural Keyboard Elite"/>
    <n v="431.13600000000002"/>
    <n v="9"/>
    <n v="0.2"/>
    <n v="-26.946000000000012"/>
  </r>
  <r>
    <n v="9779"/>
    <x v="4913"/>
    <x v="2"/>
    <x v="711"/>
    <d v="2011-07-30T00:00:00"/>
    <s v="Standard Class"/>
    <x v="166"/>
    <s v="Luke Foster"/>
    <x v="0"/>
    <s v="United States"/>
    <s v="San Antonio"/>
    <x v="5"/>
    <n v="78207"/>
    <x v="2"/>
    <s v="OFF-BI-10001679"/>
    <x v="1"/>
    <x v="8"/>
    <s v="GBC Instant Index System for Binding Systems"/>
    <n v="8.879999999999999"/>
    <n v="5"/>
    <n v="0.8"/>
    <n v="-13.32"/>
  </r>
  <r>
    <n v="9780"/>
    <x v="4913"/>
    <x v="2"/>
    <x v="711"/>
    <d v="2011-07-30T00:00:00"/>
    <s v="Standard Class"/>
    <x v="166"/>
    <s v="Luke Foster"/>
    <x v="0"/>
    <s v="United States"/>
    <s v="San Antonio"/>
    <x v="5"/>
    <n v="78207"/>
    <x v="2"/>
    <s v="OFF-AP-10003281"/>
    <x v="1"/>
    <x v="9"/>
    <s v="Acco 6 Outlet Guardian Standard Surge Suppressor"/>
    <n v="4.8359999999999985"/>
    <n v="2"/>
    <n v="0.8"/>
    <n v="-12.090000000000003"/>
  </r>
  <r>
    <n v="9781"/>
    <x v="4914"/>
    <x v="0"/>
    <x v="749"/>
    <d v="2013-09-19T00:00:00"/>
    <s v="Standard Class"/>
    <x v="52"/>
    <s v="Clay Ludtke"/>
    <x v="0"/>
    <s v="United States"/>
    <s v="Long Beach"/>
    <x v="15"/>
    <n v="11561"/>
    <x v="3"/>
    <s v="TEC-PH-10001944"/>
    <x v="2"/>
    <x v="7"/>
    <s v="Wi-Ex zBoost YX540 Cellular Phone Signal Booster"/>
    <n v="437.84999999999997"/>
    <n v="3"/>
    <n v="0"/>
    <n v="131.35499999999996"/>
  </r>
  <r>
    <n v="9782"/>
    <x v="4914"/>
    <x v="0"/>
    <x v="749"/>
    <d v="2013-09-19T00:00:00"/>
    <s v="Standard Class"/>
    <x v="52"/>
    <s v="Clay Ludtke"/>
    <x v="0"/>
    <s v="United States"/>
    <s v="Long Beach"/>
    <x v="15"/>
    <n v="11561"/>
    <x v="3"/>
    <s v="OFF-BI-10004390"/>
    <x v="1"/>
    <x v="8"/>
    <s v="GBC DocuBind 200 Manual Binding Machine"/>
    <n v="673.5680000000001"/>
    <n v="2"/>
    <n v="0.2"/>
    <n v="252.58799999999999"/>
  </r>
  <r>
    <n v="9783"/>
    <x v="4915"/>
    <x v="1"/>
    <x v="70"/>
    <d v="2012-06-02T00:00:00"/>
    <s v="Second Class"/>
    <x v="605"/>
    <s v="Elizabeth Moffitt"/>
    <x v="1"/>
    <s v="United States"/>
    <s v="Paterson"/>
    <x v="30"/>
    <n v="7501"/>
    <x v="3"/>
    <s v="OFF-PA-10002120"/>
    <x v="1"/>
    <x v="10"/>
    <s v="Xerox 1889"/>
    <n v="274.8"/>
    <n v="5"/>
    <n v="0"/>
    <n v="134.65199999999999"/>
  </r>
  <r>
    <n v="9784"/>
    <x v="4915"/>
    <x v="1"/>
    <x v="70"/>
    <d v="2012-06-02T00:00:00"/>
    <s v="Second Class"/>
    <x v="605"/>
    <s v="Elizabeth Moffitt"/>
    <x v="1"/>
    <s v="United States"/>
    <s v="Paterson"/>
    <x v="30"/>
    <n v="7501"/>
    <x v="3"/>
    <s v="OFF-ST-10004340"/>
    <x v="1"/>
    <x v="4"/>
    <s v="Fellowes Mobile File Cart, Black"/>
    <n v="62.18"/>
    <n v="1"/>
    <n v="0"/>
    <n v="16.788600000000002"/>
  </r>
  <r>
    <n v="9785"/>
    <x v="4915"/>
    <x v="1"/>
    <x v="70"/>
    <d v="2012-06-02T00:00:00"/>
    <s v="Second Class"/>
    <x v="605"/>
    <s v="Elizabeth Moffitt"/>
    <x v="1"/>
    <s v="United States"/>
    <s v="Paterson"/>
    <x v="30"/>
    <n v="7501"/>
    <x v="3"/>
    <s v="FUR-FU-10001847"/>
    <x v="0"/>
    <x v="5"/>
    <s v="Eldon Image Series Black Desk Accessories"/>
    <n v="8.2799999999999994"/>
    <n v="2"/>
    <n v="0"/>
    <n v="2.9807999999999995"/>
  </r>
  <r>
    <n v="9786"/>
    <x v="4916"/>
    <x v="1"/>
    <x v="1231"/>
    <d v="2012-05-13T00:00:00"/>
    <s v="Standard Class"/>
    <x v="250"/>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x v="767"/>
    <s v="Barry Gonzalez"/>
    <x v="0"/>
    <s v="United States"/>
    <s v="Hampton"/>
    <x v="17"/>
    <n v="23666"/>
    <x v="0"/>
    <s v="FUR-CH-10004754"/>
    <x v="0"/>
    <x v="1"/>
    <s v="Global Stack Chair with Arms, Black"/>
    <n v="149.9"/>
    <n v="5"/>
    <n v="0"/>
    <n v="40.472999999999999"/>
  </r>
  <r>
    <n v="9788"/>
    <x v="4918"/>
    <x v="3"/>
    <x v="996"/>
    <d v="2014-04-02T00:00:00"/>
    <s v="Standard Class"/>
    <x v="17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x v="170"/>
    <s v="Caroline Jumper"/>
    <x v="0"/>
    <s v="United States"/>
    <s v="Houston"/>
    <x v="5"/>
    <n v="77070"/>
    <x v="2"/>
    <s v="FUR-CH-10004063"/>
    <x v="0"/>
    <x v="1"/>
    <s v="Global Deluxe High-Back Manager's Chair"/>
    <n v="600.55799999999999"/>
    <n v="3"/>
    <n v="0.3"/>
    <n v="-8.5794000000000779"/>
  </r>
  <r>
    <n v="9790"/>
    <x v="4918"/>
    <x v="3"/>
    <x v="996"/>
    <d v="2014-04-02T00:00:00"/>
    <s v="Standard Class"/>
    <x v="17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x v="170"/>
    <s v="Caroline Jumper"/>
    <x v="0"/>
    <s v="United States"/>
    <s v="Houston"/>
    <x v="5"/>
    <n v="77070"/>
    <x v="2"/>
    <s v="FUR-CH-10001714"/>
    <x v="0"/>
    <x v="1"/>
    <s v="Global Leather &amp; Oak Executive Chair, Burgundy"/>
    <n v="211.24599999999998"/>
    <n v="2"/>
    <n v="0.3"/>
    <n v="-66.391599999999983"/>
  </r>
  <r>
    <n v="9792"/>
    <x v="4919"/>
    <x v="2"/>
    <x v="371"/>
    <d v="2011-05-23T00:00:00"/>
    <s v="Second Class"/>
    <x v="347"/>
    <s v="Katherine Hughes"/>
    <x v="0"/>
    <s v="United States"/>
    <s v="Houston"/>
    <x v="5"/>
    <n v="77070"/>
    <x v="2"/>
    <s v="OFF-EN-10003134"/>
    <x v="1"/>
    <x v="12"/>
    <s v="Staples"/>
    <n v="56.063999999999993"/>
    <n v="6"/>
    <n v="0.2"/>
    <n v="21.024000000000001"/>
  </r>
  <r>
    <n v="9793"/>
    <x v="4919"/>
    <x v="2"/>
    <x v="371"/>
    <d v="2011-05-23T00:00:00"/>
    <s v="Second Class"/>
    <x v="347"/>
    <s v="Katherine Hughes"/>
    <x v="0"/>
    <s v="United States"/>
    <s v="Houston"/>
    <x v="5"/>
    <n v="77070"/>
    <x v="2"/>
    <s v="FUR-CH-10003396"/>
    <x v="0"/>
    <x v="1"/>
    <s v="Global Deluxe Steno Chair"/>
    <n v="107.77200000000001"/>
    <n v="2"/>
    <n v="0.3"/>
    <n v="-29.252400000000009"/>
  </r>
  <r>
    <n v="9794"/>
    <x v="4919"/>
    <x v="2"/>
    <x v="371"/>
    <d v="2011-05-23T00:00:00"/>
    <s v="Second Class"/>
    <x v="347"/>
    <s v="Katherine Hughes"/>
    <x v="0"/>
    <s v="United States"/>
    <s v="Houston"/>
    <x v="5"/>
    <n v="77070"/>
    <x v="2"/>
    <s v="OFF-PA-10001560"/>
    <x v="1"/>
    <x v="10"/>
    <s v="Adams Telephone Message Books, 5 1/4” x 11”"/>
    <n v="4.8320000000000007"/>
    <n v="1"/>
    <n v="0.2"/>
    <n v="1.6307999999999998"/>
  </r>
  <r>
    <n v="9795"/>
    <x v="4919"/>
    <x v="2"/>
    <x v="371"/>
    <d v="2011-05-23T00:00:00"/>
    <s v="Second Class"/>
    <x v="347"/>
    <s v="Katherine Hughes"/>
    <x v="0"/>
    <s v="United States"/>
    <s v="Houston"/>
    <x v="5"/>
    <n v="77070"/>
    <x v="2"/>
    <s v="OFF-BI-10000977"/>
    <x v="1"/>
    <x v="8"/>
    <s v="Ibico Plastic Spiral Binding Combs"/>
    <n v="18.239999999999995"/>
    <n v="3"/>
    <n v="0.8"/>
    <n v="-31.00800000000001"/>
  </r>
  <r>
    <n v="9796"/>
    <x v="4920"/>
    <x v="0"/>
    <x v="206"/>
    <d v="2013-05-29T00:00:00"/>
    <s v="Standard Class"/>
    <x v="64"/>
    <s v="Sally Hughsby"/>
    <x v="1"/>
    <s v="United States"/>
    <s v="Chicago"/>
    <x v="10"/>
    <n v="60610"/>
    <x v="2"/>
    <s v="OFF-BI-10003429"/>
    <x v="1"/>
    <x v="8"/>
    <s v="Cardinal HOLDit! Binder Insert Strips,Extra Strips"/>
    <n v="3.7979999999999992"/>
    <n v="3"/>
    <n v="0.8"/>
    <n v="-5.8869000000000007"/>
  </r>
  <r>
    <n v="9797"/>
    <x v="4921"/>
    <x v="1"/>
    <x v="1026"/>
    <d v="2012-01-17T00:00:00"/>
    <s v="Standard Class"/>
    <x v="703"/>
    <s v="Cindy Schnelling"/>
    <x v="1"/>
    <s v="United States"/>
    <s v="Toledo"/>
    <x v="24"/>
    <n v="43615"/>
    <x v="3"/>
    <s v="OFF-AR-10001374"/>
    <x v="1"/>
    <x v="6"/>
    <s v="BIC Brite Liner Highlighters, Chisel Tip"/>
    <n v="10.368000000000002"/>
    <n v="2"/>
    <n v="0.2"/>
    <n v="1.5551999999999992"/>
  </r>
  <r>
    <n v="9798"/>
    <x v="4921"/>
    <x v="1"/>
    <x v="1026"/>
    <d v="2012-01-17T00:00:00"/>
    <s v="Standard Class"/>
    <x v="703"/>
    <s v="Cindy Schnelling"/>
    <x v="1"/>
    <s v="United States"/>
    <s v="Toledo"/>
    <x v="24"/>
    <n v="43615"/>
    <x v="3"/>
    <s v="TEC-PH-10004977"/>
    <x v="2"/>
    <x v="7"/>
    <s v="GE 30524EE4"/>
    <n v="235.18799999999999"/>
    <n v="2"/>
    <n v="0.4"/>
    <n v="-43.117800000000045"/>
  </r>
  <r>
    <n v="9799"/>
    <x v="4921"/>
    <x v="1"/>
    <x v="1026"/>
    <d v="2012-01-17T00:00:00"/>
    <s v="Standard Class"/>
    <x v="703"/>
    <s v="Cindy Schnelling"/>
    <x v="1"/>
    <s v="United States"/>
    <s v="Toledo"/>
    <x v="24"/>
    <n v="43615"/>
    <x v="3"/>
    <s v="TEC-PH-10000912"/>
    <x v="2"/>
    <x v="7"/>
    <s v="Anker 24W Portable Micro USB Car Charger"/>
    <n v="26.376000000000001"/>
    <n v="4"/>
    <n v="0.4"/>
    <n v="2.6375999999999991"/>
  </r>
  <r>
    <n v="9800"/>
    <x v="4921"/>
    <x v="1"/>
    <x v="1026"/>
    <d v="2012-01-17T00:00:00"/>
    <s v="Standard Class"/>
    <x v="703"/>
    <s v="Cindy Schnelling"/>
    <x v="1"/>
    <s v="United States"/>
    <s v="Toledo"/>
    <x v="24"/>
    <n v="43615"/>
    <x v="3"/>
    <s v="TEC-AC-10000487"/>
    <x v="2"/>
    <x v="11"/>
    <s v="SanDisk Cruzer 4 GB USB Flash Drive"/>
    <n v="10.384"/>
    <n v="2"/>
    <n v="0.2"/>
    <n v="2.2065999999999999"/>
  </r>
  <r>
    <n v="9801"/>
    <x v="4921"/>
    <x v="1"/>
    <x v="1026"/>
    <d v="2012-01-17T00:00:00"/>
    <s v="Standard Class"/>
    <x v="703"/>
    <s v="Cindy Schnelling"/>
    <x v="1"/>
    <s v="United States"/>
    <s v="Toledo"/>
    <x v="24"/>
    <n v="43615"/>
    <x v="3"/>
    <s v="TEC-PH-10002262"/>
    <x v="2"/>
    <x v="7"/>
    <s v="LG Electronics Tone+ HBS-730 Bluetooth Headset"/>
    <n v="107.11799999999999"/>
    <n v="3"/>
    <n v="0.4"/>
    <n v="-21.423599999999993"/>
  </r>
  <r>
    <n v="9802"/>
    <x v="4922"/>
    <x v="3"/>
    <x v="365"/>
    <d v="2014-10-07T00:00:00"/>
    <s v="Standard Class"/>
    <x v="30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x v="307"/>
    <s v="Pauline Johnson"/>
    <x v="0"/>
    <s v="United States"/>
    <s v="New York City"/>
    <x v="15"/>
    <n v="10024"/>
    <x v="3"/>
    <s v="OFF-BI-10004182"/>
    <x v="1"/>
    <x v="8"/>
    <s v="Economy Binders"/>
    <n v="3.3280000000000003"/>
    <n v="2"/>
    <n v="0.2"/>
    <n v="1.2064000000000001"/>
  </r>
  <r>
    <n v="9804"/>
    <x v="4923"/>
    <x v="1"/>
    <x v="1074"/>
    <d v="2012-07-20T00:00:00"/>
    <s v="Second Class"/>
    <x v="307"/>
    <s v="Pauline Johnson"/>
    <x v="0"/>
    <s v="United States"/>
    <s v="New York City"/>
    <x v="15"/>
    <n v="10024"/>
    <x v="3"/>
    <s v="TEC-PH-10002468"/>
    <x v="2"/>
    <x v="7"/>
    <s v="Plantronics CS 50-USB - headset - Convertible, Monaural"/>
    <n v="135.99"/>
    <n v="1"/>
    <n v="0"/>
    <n v="36.717300000000009"/>
  </r>
  <r>
    <n v="9805"/>
    <x v="4923"/>
    <x v="1"/>
    <x v="1074"/>
    <d v="2012-07-20T00:00:00"/>
    <s v="Second Class"/>
    <x v="307"/>
    <s v="Pauline Johnson"/>
    <x v="0"/>
    <s v="United States"/>
    <s v="New York City"/>
    <x v="15"/>
    <n v="10024"/>
    <x v="3"/>
    <s v="FUR-FU-10002364"/>
    <x v="0"/>
    <x v="5"/>
    <s v="Eldon Expressions Wood Desk Accessories, Oak"/>
    <n v="7.38"/>
    <n v="1"/>
    <n v="0"/>
    <n v="2.1401999999999992"/>
  </r>
  <r>
    <n v="9806"/>
    <x v="4924"/>
    <x v="0"/>
    <x v="147"/>
    <d v="2013-10-27T00:00:00"/>
    <s v="Standard Class"/>
    <x v="399"/>
    <s v="Anne Pryor"/>
    <x v="2"/>
    <s v="United States"/>
    <s v="Fort Lauderdale"/>
    <x v="2"/>
    <n v="33311"/>
    <x v="0"/>
    <s v="FUR-FU-10002878"/>
    <x v="0"/>
    <x v="5"/>
    <s v="Seth Thomas 14&quot; Day/Date Wall Clock"/>
    <n v="45.568000000000005"/>
    <n v="2"/>
    <n v="0.2"/>
    <n v="9.6832000000000011"/>
  </r>
  <r>
    <n v="9807"/>
    <x v="4924"/>
    <x v="0"/>
    <x v="147"/>
    <d v="2013-10-27T00:00:00"/>
    <s v="Standard Class"/>
    <x v="399"/>
    <s v="Anne Pryor"/>
    <x v="2"/>
    <s v="United States"/>
    <s v="Fort Lauderdale"/>
    <x v="2"/>
    <n v="33311"/>
    <x v="0"/>
    <s v="OFF-BI-10004817"/>
    <x v="1"/>
    <x v="8"/>
    <s v="GBC Personal VeloBind Strips"/>
    <n v="28.752000000000006"/>
    <n v="8"/>
    <n v="0.7"/>
    <n v="-21.084799999999994"/>
  </r>
  <r>
    <n v="9808"/>
    <x v="4925"/>
    <x v="3"/>
    <x v="944"/>
    <d v="2014-08-02T00:00:00"/>
    <s v="Second Class"/>
    <x v="527"/>
    <s v="Joni Wasserman"/>
    <x v="0"/>
    <s v="United States"/>
    <s v="Raleigh"/>
    <x v="3"/>
    <n v="27604"/>
    <x v="0"/>
    <s v="FUR-CH-10001146"/>
    <x v="0"/>
    <x v="1"/>
    <s v="Global Value Mid-Back Manager's Chair, Gray"/>
    <n v="194.84800000000001"/>
    <n v="4"/>
    <n v="0.2"/>
    <n v="12.177999999999983"/>
  </r>
  <r>
    <n v="9809"/>
    <x v="4926"/>
    <x v="3"/>
    <x v="246"/>
    <d v="2014-07-27T00:00:00"/>
    <s v="Standard Class"/>
    <x v="690"/>
    <s v="Pete Takahito"/>
    <x v="0"/>
    <s v="United States"/>
    <s v="Chicago"/>
    <x v="10"/>
    <n v="60623"/>
    <x v="2"/>
    <s v="OFF-BI-10001116"/>
    <x v="1"/>
    <x v="8"/>
    <s v="Wilson Jones 1&quot; Hanging DublLock Ring Binders"/>
    <n v="2.1119999999999997"/>
    <n v="2"/>
    <n v="0.8"/>
    <n v="-3.3792"/>
  </r>
  <r>
    <n v="9810"/>
    <x v="4927"/>
    <x v="2"/>
    <x v="845"/>
    <d v="2011-11-11T00:00:00"/>
    <s v="Second Class"/>
    <x v="180"/>
    <s v="Troy Blackwell"/>
    <x v="0"/>
    <s v="United States"/>
    <s v="Portland"/>
    <x v="21"/>
    <n v="97206"/>
    <x v="1"/>
    <s v="OFF-PA-10000304"/>
    <x v="1"/>
    <x v="10"/>
    <s v="Xerox 1995"/>
    <n v="25.920000000000005"/>
    <n v="5"/>
    <n v="0.2"/>
    <n v="9.0719999999999992"/>
  </r>
  <r>
    <n v="9811"/>
    <x v="4927"/>
    <x v="2"/>
    <x v="845"/>
    <d v="2011-11-11T00:00:00"/>
    <s v="Second Class"/>
    <x v="180"/>
    <s v="Troy Blackwell"/>
    <x v="0"/>
    <s v="United States"/>
    <s v="Portland"/>
    <x v="21"/>
    <n v="97206"/>
    <x v="1"/>
    <s v="OFF-AR-10002240"/>
    <x v="1"/>
    <x v="6"/>
    <s v="Panasonic KP-150 Electric Pencil Sharpener"/>
    <n v="120.76800000000001"/>
    <n v="4"/>
    <n v="0.2"/>
    <n v="9.0575999999999972"/>
  </r>
  <r>
    <n v="9812"/>
    <x v="4928"/>
    <x v="0"/>
    <x v="581"/>
    <d v="2013-12-01T00:00:00"/>
    <s v="First Class"/>
    <x v="90"/>
    <s v="Cassandra Brandow"/>
    <x v="0"/>
    <s v="United States"/>
    <s v="East Orange"/>
    <x v="30"/>
    <n v="7017"/>
    <x v="3"/>
    <s v="OFF-PA-10001246"/>
    <x v="1"/>
    <x v="10"/>
    <s v="Xerox 215"/>
    <n v="25.92"/>
    <n v="4"/>
    <n v="0"/>
    <n v="12.441600000000001"/>
  </r>
  <r>
    <n v="9813"/>
    <x v="4928"/>
    <x v="0"/>
    <x v="581"/>
    <d v="2013-12-01T00:00:00"/>
    <s v="First Class"/>
    <x v="90"/>
    <s v="Cassandra Brandow"/>
    <x v="0"/>
    <s v="United States"/>
    <s v="East Orange"/>
    <x v="30"/>
    <n v="7017"/>
    <x v="3"/>
    <s v="OFF-AR-10000658"/>
    <x v="1"/>
    <x v="6"/>
    <s v="Newell 324"/>
    <n v="34.650000000000006"/>
    <n v="3"/>
    <n v="0"/>
    <n v="9.702"/>
  </r>
  <r>
    <n v="9814"/>
    <x v="4928"/>
    <x v="0"/>
    <x v="581"/>
    <d v="2013-12-01T00:00:00"/>
    <s v="First Class"/>
    <x v="90"/>
    <s v="Cassandra Brandow"/>
    <x v="0"/>
    <s v="United States"/>
    <s v="East Orange"/>
    <x v="30"/>
    <n v="7017"/>
    <x v="3"/>
    <s v="OFF-PA-10000100"/>
    <x v="1"/>
    <x v="10"/>
    <s v="Xerox 1945"/>
    <n v="204.95000000000002"/>
    <n v="5"/>
    <n v="0"/>
    <n v="100.4255"/>
  </r>
  <r>
    <n v="9815"/>
    <x v="4928"/>
    <x v="0"/>
    <x v="581"/>
    <d v="2013-12-01T00:00:00"/>
    <s v="First Class"/>
    <x v="90"/>
    <s v="Cassandra Brandow"/>
    <x v="0"/>
    <s v="United States"/>
    <s v="East Orange"/>
    <x v="30"/>
    <n v="7017"/>
    <x v="3"/>
    <s v="OFF-BI-10004233"/>
    <x v="1"/>
    <x v="8"/>
    <s v="GBC Pre-Punched Binding Paper, Plastic, White, 8-1/2&quot; x 11&quot;"/>
    <n v="79.95"/>
    <n v="5"/>
    <n v="0"/>
    <n v="38.376000000000005"/>
  </r>
  <r>
    <n v="9816"/>
    <x v="4929"/>
    <x v="1"/>
    <x v="1214"/>
    <d v="2012-06-12T00:00:00"/>
    <s v="Standard Class"/>
    <x v="122"/>
    <s v="Andrew Gjertsen"/>
    <x v="1"/>
    <s v="United States"/>
    <s v="Saint Petersburg"/>
    <x v="2"/>
    <n v="33710"/>
    <x v="0"/>
    <s v="OFF-PA-10002581"/>
    <x v="1"/>
    <x v="10"/>
    <s v="Xerox 1951"/>
    <n v="173.48800000000003"/>
    <n v="7"/>
    <n v="0.2"/>
    <n v="54.214999999999982"/>
  </r>
  <r>
    <n v="9817"/>
    <x v="4929"/>
    <x v="1"/>
    <x v="1214"/>
    <d v="2012-06-12T00:00:00"/>
    <s v="Standard Class"/>
    <x v="122"/>
    <s v="Andrew Gjertsen"/>
    <x v="1"/>
    <s v="United States"/>
    <s v="Saint Petersburg"/>
    <x v="2"/>
    <n v="33710"/>
    <x v="0"/>
    <s v="OFF-ST-10000046"/>
    <x v="1"/>
    <x v="4"/>
    <s v="Fellowes Super Stor/Drawer Files"/>
    <n v="516.96"/>
    <n v="4"/>
    <n v="0.2"/>
    <n v="-6.4619999999999891"/>
  </r>
  <r>
    <n v="9818"/>
    <x v="4929"/>
    <x v="1"/>
    <x v="1214"/>
    <d v="2012-06-12T00:00:00"/>
    <s v="Standard Class"/>
    <x v="122"/>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x v="122"/>
    <s v="Andrew Gjertsen"/>
    <x v="1"/>
    <s v="United States"/>
    <s v="Saint Petersburg"/>
    <x v="2"/>
    <n v="33710"/>
    <x v="0"/>
    <s v="OFF-AR-10003856"/>
    <x v="1"/>
    <x v="6"/>
    <s v="Newell 344"/>
    <n v="4.4479999999999995"/>
    <n v="2"/>
    <n v="0.2"/>
    <n v="0.3335999999999999"/>
  </r>
  <r>
    <n v="9820"/>
    <x v="4929"/>
    <x v="1"/>
    <x v="1214"/>
    <d v="2012-06-12T00:00:00"/>
    <s v="Standard Class"/>
    <x v="122"/>
    <s v="Andrew Gjertsen"/>
    <x v="1"/>
    <s v="United States"/>
    <s v="Saint Petersburg"/>
    <x v="2"/>
    <n v="33710"/>
    <x v="0"/>
    <s v="OFF-LA-10001982"/>
    <x v="1"/>
    <x v="2"/>
    <s v="Smead Alpha-Z Color-Coded Name Labels First Letter Starter Set"/>
    <n v="9"/>
    <n v="3"/>
    <n v="0.2"/>
    <n v="3.1499999999999995"/>
  </r>
  <r>
    <n v="9821"/>
    <x v="4929"/>
    <x v="1"/>
    <x v="1214"/>
    <d v="2012-06-12T00:00:00"/>
    <s v="Standard Class"/>
    <x v="122"/>
    <s v="Andrew Gjertsen"/>
    <x v="1"/>
    <s v="United States"/>
    <s v="Saint Petersburg"/>
    <x v="2"/>
    <n v="33710"/>
    <x v="0"/>
    <s v="OFF-PA-10001215"/>
    <x v="1"/>
    <x v="10"/>
    <s v="Xerox 1963"/>
    <n v="42.24"/>
    <n v="10"/>
    <n v="0.2"/>
    <n v="13.199999999999998"/>
  </r>
  <r>
    <n v="9822"/>
    <x v="4929"/>
    <x v="1"/>
    <x v="1214"/>
    <d v="2012-06-12T00:00:00"/>
    <s v="Standard Class"/>
    <x v="122"/>
    <s v="Andrew Gjertsen"/>
    <x v="1"/>
    <s v="United States"/>
    <s v="Saint Petersburg"/>
    <x v="2"/>
    <n v="33710"/>
    <x v="0"/>
    <s v="OFF-BI-10002429"/>
    <x v="1"/>
    <x v="8"/>
    <s v="Premier Elliptical Ring Binder, Black"/>
    <n v="18.264000000000003"/>
    <n v="2"/>
    <n v="0.7"/>
    <n v="-13.393599999999999"/>
  </r>
  <r>
    <n v="9823"/>
    <x v="4930"/>
    <x v="2"/>
    <x v="860"/>
    <d v="2011-08-19T00:00:00"/>
    <s v="Standard Class"/>
    <x v="205"/>
    <s v="Brian Dahlen"/>
    <x v="0"/>
    <s v="United States"/>
    <s v="San Francisco"/>
    <x v="1"/>
    <n v="94122"/>
    <x v="1"/>
    <s v="OFF-AP-10003287"/>
    <x v="1"/>
    <x v="9"/>
    <s v="Tripp Lite TLP810NET Broadband Surge for Modem/Fax"/>
    <n v="152.91"/>
    <n v="3"/>
    <n v="0"/>
    <n v="42.814799999999998"/>
  </r>
  <r>
    <n v="9824"/>
    <x v="4930"/>
    <x v="2"/>
    <x v="860"/>
    <d v="2011-08-19T00:00:00"/>
    <s v="Standard Class"/>
    <x v="205"/>
    <s v="Brian Dahlen"/>
    <x v="0"/>
    <s v="United States"/>
    <s v="San Francisco"/>
    <x v="1"/>
    <n v="94122"/>
    <x v="1"/>
    <s v="OFF-PA-10000167"/>
    <x v="1"/>
    <x v="10"/>
    <s v="Xerox 1925"/>
    <n v="92.94"/>
    <n v="3"/>
    <n v="0"/>
    <n v="41.822999999999993"/>
  </r>
  <r>
    <n v="9825"/>
    <x v="4930"/>
    <x v="2"/>
    <x v="860"/>
    <d v="2011-08-19T00:00:00"/>
    <s v="Standard Class"/>
    <x v="205"/>
    <s v="Brian Dahlen"/>
    <x v="0"/>
    <s v="United States"/>
    <s v="San Francisco"/>
    <x v="1"/>
    <n v="94122"/>
    <x v="1"/>
    <s v="OFF-BI-10002309"/>
    <x v="1"/>
    <x v="8"/>
    <s v="Avery Heavy-Duty EZD  Binder With Locking Rings"/>
    <n v="17.856000000000002"/>
    <n v="4"/>
    <n v="0.2"/>
    <n v="6.2495999999999992"/>
  </r>
  <r>
    <n v="9826"/>
    <x v="4930"/>
    <x v="2"/>
    <x v="860"/>
    <d v="2011-08-19T00:00:00"/>
    <s v="Standard Class"/>
    <x v="205"/>
    <s v="Brian Dahlen"/>
    <x v="0"/>
    <s v="United States"/>
    <s v="San Francisco"/>
    <x v="1"/>
    <n v="94122"/>
    <x v="1"/>
    <s v="OFF-BI-10003638"/>
    <x v="1"/>
    <x v="8"/>
    <s v="GBC Durable Plastic Covers"/>
    <n v="46.440000000000005"/>
    <n v="3"/>
    <n v="0.2"/>
    <n v="15.092999999999998"/>
  </r>
  <r>
    <n v="9827"/>
    <x v="4930"/>
    <x v="2"/>
    <x v="860"/>
    <d v="2011-08-19T00:00:00"/>
    <s v="Standard Class"/>
    <x v="205"/>
    <s v="Brian Dahlen"/>
    <x v="0"/>
    <s v="United States"/>
    <s v="San Francisco"/>
    <x v="1"/>
    <n v="94122"/>
    <x v="1"/>
    <s v="FUR-CH-10003833"/>
    <x v="0"/>
    <x v="1"/>
    <s v="Novimex Fabric Task Chair"/>
    <n v="195.136"/>
    <n v="4"/>
    <n v="0.2"/>
    <n v="-12.196000000000005"/>
  </r>
  <r>
    <n v="9828"/>
    <x v="4931"/>
    <x v="3"/>
    <x v="249"/>
    <d v="2014-06-27T00:00:00"/>
    <s v="Standard Class"/>
    <x v="40"/>
    <s v="Jim Sink"/>
    <x v="1"/>
    <s v="United States"/>
    <s v="New York City"/>
    <x v="15"/>
    <n v="10035"/>
    <x v="3"/>
    <s v="OFF-ST-10001511"/>
    <x v="1"/>
    <x v="4"/>
    <s v="Space Solutions Commercial Steel Shelving"/>
    <n v="129.30000000000001"/>
    <n v="2"/>
    <n v="0"/>
    <n v="6.4649999999999892"/>
  </r>
  <r>
    <n v="9829"/>
    <x v="4931"/>
    <x v="3"/>
    <x v="249"/>
    <d v="2014-06-27T00:00:00"/>
    <s v="Standard Class"/>
    <x v="40"/>
    <s v="Jim Sink"/>
    <x v="1"/>
    <s v="United States"/>
    <s v="New York City"/>
    <x v="15"/>
    <n v="10035"/>
    <x v="3"/>
    <s v="OFF-BI-10004728"/>
    <x v="1"/>
    <x v="8"/>
    <s v="Wilson Jones Turn Tabs Binder Tool for Ring Binders"/>
    <n v="11.568000000000001"/>
    <n v="3"/>
    <n v="0.2"/>
    <n v="3.7595999999999998"/>
  </r>
  <r>
    <n v="9830"/>
    <x v="4932"/>
    <x v="3"/>
    <x v="11"/>
    <d v="2014-07-24T00:00:00"/>
    <s v="Standard Class"/>
    <x v="173"/>
    <s v="Natalie Fritzler"/>
    <x v="0"/>
    <s v="United States"/>
    <s v="Charlotte"/>
    <x v="3"/>
    <n v="28205"/>
    <x v="0"/>
    <s v="FUR-CH-10004218"/>
    <x v="0"/>
    <x v="1"/>
    <s v="Global Fabric Manager's Chair, Dark Gray"/>
    <n v="242.35200000000003"/>
    <n v="3"/>
    <n v="0.2"/>
    <n v="15.147000000000006"/>
  </r>
  <r>
    <n v="9831"/>
    <x v="4933"/>
    <x v="2"/>
    <x v="757"/>
    <d v="2011-12-18T00:00:00"/>
    <s v="Second Class"/>
    <x v="253"/>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x v="253"/>
    <s v="Sean Christensen"/>
    <x v="0"/>
    <s v="United States"/>
    <s v="Beaumont"/>
    <x v="5"/>
    <n v="77705"/>
    <x v="2"/>
    <s v="FUR-FU-10001706"/>
    <x v="0"/>
    <x v="5"/>
    <s v="Longer-Life Soft White Bulbs"/>
    <n v="8.6240000000000023"/>
    <n v="7"/>
    <n v="0.6"/>
    <n v="-2.5872000000000011"/>
  </r>
  <r>
    <n v="9833"/>
    <x v="4934"/>
    <x v="2"/>
    <x v="598"/>
    <d v="2011-05-22T00:00:00"/>
    <s v="Second Class"/>
    <x v="654"/>
    <s v="George Ashbrook"/>
    <x v="0"/>
    <s v="United States"/>
    <s v="Dallas"/>
    <x v="5"/>
    <n v="75220"/>
    <x v="2"/>
    <s v="OFF-PA-10001526"/>
    <x v="1"/>
    <x v="10"/>
    <s v="Xerox 1949"/>
    <n v="3.9840000000000004"/>
    <n v="1"/>
    <n v="0.2"/>
    <n v="1.4442000000000004"/>
  </r>
  <r>
    <n v="9834"/>
    <x v="4935"/>
    <x v="3"/>
    <x v="32"/>
    <d v="2014-09-20T00:00:00"/>
    <s v="Standard Class"/>
    <x v="388"/>
    <s v="Craig Yedwab"/>
    <x v="1"/>
    <s v="United States"/>
    <s v="Springfield"/>
    <x v="24"/>
    <n v="45503"/>
    <x v="3"/>
    <s v="TEC-AC-10002001"/>
    <x v="2"/>
    <x v="11"/>
    <s v="Logitech Wireless Gaming Headset G930"/>
    <n v="895.94400000000019"/>
    <n v="7"/>
    <n v="0.2"/>
    <n v="190.38810000000001"/>
  </r>
  <r>
    <n v="9835"/>
    <x v="4936"/>
    <x v="0"/>
    <x v="1155"/>
    <d v="2013-10-13T00:00:00"/>
    <s v="First Class"/>
    <x v="576"/>
    <s v="William Brown"/>
    <x v="0"/>
    <s v="United States"/>
    <s v="La Porte"/>
    <x v="5"/>
    <n v="77571"/>
    <x v="2"/>
    <s v="FUR-FU-10004963"/>
    <x v="0"/>
    <x v="5"/>
    <s v="Eldon 400 Class Desk Accessories, Black Carbon"/>
    <n v="14"/>
    <n v="4"/>
    <n v="0.6"/>
    <n v="-6.2999999999999972"/>
  </r>
  <r>
    <n v="9836"/>
    <x v="4936"/>
    <x v="0"/>
    <x v="1155"/>
    <d v="2013-10-13T00:00:00"/>
    <s v="First Class"/>
    <x v="576"/>
    <s v="William Brown"/>
    <x v="0"/>
    <s v="United States"/>
    <s v="La Porte"/>
    <x v="5"/>
    <n v="77571"/>
    <x v="2"/>
    <s v="OFF-BI-10001597"/>
    <x v="1"/>
    <x v="8"/>
    <s v="Wilson Jones Ledger-Size, Piano-Hinge Binder, 2&quot;, Blue"/>
    <n v="16.391999999999996"/>
    <n v="2"/>
    <n v="0.8"/>
    <n v="-26.227200000000003"/>
  </r>
  <r>
    <n v="9837"/>
    <x v="4937"/>
    <x v="0"/>
    <x v="477"/>
    <d v="2013-10-02T00:00:00"/>
    <s v="Standard Class"/>
    <x v="297"/>
    <s v="Dan Lawera"/>
    <x v="0"/>
    <s v="United States"/>
    <s v="Long Beach"/>
    <x v="1"/>
    <n v="90805"/>
    <x v="1"/>
    <s v="OFF-PA-10000141"/>
    <x v="1"/>
    <x v="10"/>
    <s v="Ampad Evidence Wirebond Steno Books, 6&quot; x 9&quot;"/>
    <n v="10.9"/>
    <n v="5"/>
    <n v="0"/>
    <n v="5.1229999999999993"/>
  </r>
  <r>
    <n v="9838"/>
    <x v="4937"/>
    <x v="0"/>
    <x v="477"/>
    <d v="2013-10-02T00:00:00"/>
    <s v="Standard Class"/>
    <x v="297"/>
    <s v="Dan Lawera"/>
    <x v="0"/>
    <s v="United States"/>
    <s v="Long Beach"/>
    <x v="1"/>
    <n v="90805"/>
    <x v="1"/>
    <s v="OFF-LA-10003923"/>
    <x v="1"/>
    <x v="2"/>
    <s v="Alphabetical Labels for Top Tab Filing"/>
    <n v="29.6"/>
    <n v="2"/>
    <n v="0"/>
    <n v="14.8"/>
  </r>
  <r>
    <n v="9839"/>
    <x v="4937"/>
    <x v="0"/>
    <x v="477"/>
    <d v="2013-10-02T00:00:00"/>
    <s v="Standard Class"/>
    <x v="297"/>
    <s v="Dan Lawera"/>
    <x v="0"/>
    <s v="United States"/>
    <s v="Long Beach"/>
    <x v="1"/>
    <n v="90805"/>
    <x v="1"/>
    <s v="OFF-LA-10001771"/>
    <x v="1"/>
    <x v="2"/>
    <s v="Avery 513"/>
    <n v="4.9800000000000004"/>
    <n v="1"/>
    <n v="0"/>
    <n v="2.2907999999999999"/>
  </r>
  <r>
    <n v="9840"/>
    <x v="4937"/>
    <x v="0"/>
    <x v="477"/>
    <d v="2013-10-02T00:00:00"/>
    <s v="Standard Class"/>
    <x v="297"/>
    <s v="Dan Lawera"/>
    <x v="0"/>
    <s v="United States"/>
    <s v="Long Beach"/>
    <x v="1"/>
    <n v="90805"/>
    <x v="1"/>
    <s v="TEC-CO-10001943"/>
    <x v="2"/>
    <x v="16"/>
    <s v="Canon PC-428 Personal Copier"/>
    <n v="479.97600000000006"/>
    <n v="3"/>
    <n v="0.2"/>
    <n v="161.99189999999999"/>
  </r>
  <r>
    <n v="9841"/>
    <x v="4937"/>
    <x v="0"/>
    <x v="477"/>
    <d v="2013-10-02T00:00:00"/>
    <s v="Standard Class"/>
    <x v="297"/>
    <s v="Dan Lawera"/>
    <x v="0"/>
    <s v="United States"/>
    <s v="Long Beach"/>
    <x v="1"/>
    <n v="90805"/>
    <x v="1"/>
    <s v="TEC-PH-10003356"/>
    <x v="2"/>
    <x v="7"/>
    <s v="SmartStand Mobile Device Holder, Assorted Colors"/>
    <n v="44.736000000000004"/>
    <n v="8"/>
    <n v="0.2"/>
    <n v="4.4736000000000011"/>
  </r>
  <r>
    <n v="9842"/>
    <x v="4937"/>
    <x v="0"/>
    <x v="477"/>
    <d v="2013-10-02T00:00:00"/>
    <s v="Standard Class"/>
    <x v="297"/>
    <s v="Dan Lawera"/>
    <x v="0"/>
    <s v="United States"/>
    <s v="Long Beach"/>
    <x v="1"/>
    <n v="90805"/>
    <x v="1"/>
    <s v="OFF-AR-10002255"/>
    <x v="1"/>
    <x v="6"/>
    <s v="Newell 346"/>
    <n v="5.76"/>
    <n v="2"/>
    <n v="0"/>
    <n v="1.6703999999999999"/>
  </r>
  <r>
    <n v="9843"/>
    <x v="4937"/>
    <x v="0"/>
    <x v="477"/>
    <d v="2013-10-02T00:00:00"/>
    <s v="Standard Class"/>
    <x v="297"/>
    <s v="Dan Lawera"/>
    <x v="0"/>
    <s v="United States"/>
    <s v="Long Beach"/>
    <x v="1"/>
    <n v="90805"/>
    <x v="1"/>
    <s v="FUR-CH-10000665"/>
    <x v="0"/>
    <x v="1"/>
    <s v="Global Airflow Leather Mesh Back Chair, Black"/>
    <n v="483.13599999999997"/>
    <n v="4"/>
    <n v="0.2"/>
    <n v="60.391999999999939"/>
  </r>
  <r>
    <n v="9844"/>
    <x v="4938"/>
    <x v="2"/>
    <x v="561"/>
    <d v="2011-06-06T00:00:00"/>
    <s v="First Class"/>
    <x v="681"/>
    <s v="Richard Eichhorn"/>
    <x v="0"/>
    <s v="United States"/>
    <s v="Decatur"/>
    <x v="10"/>
    <n v="62521"/>
    <x v="2"/>
    <s v="OFF-LA-10001771"/>
    <x v="1"/>
    <x v="2"/>
    <s v="Avery 513"/>
    <n v="15.936000000000002"/>
    <n v="4"/>
    <n v="0.2"/>
    <n v="5.1791999999999998"/>
  </r>
  <r>
    <n v="9845"/>
    <x v="4938"/>
    <x v="2"/>
    <x v="561"/>
    <d v="2011-06-06T00:00:00"/>
    <s v="First Class"/>
    <x v="681"/>
    <s v="Richard Eichhorn"/>
    <x v="0"/>
    <s v="United States"/>
    <s v="Decatur"/>
    <x v="10"/>
    <n v="62521"/>
    <x v="2"/>
    <s v="FUR-FU-10001475"/>
    <x v="0"/>
    <x v="5"/>
    <s v="Contract Clock, 14&quot;, Brown"/>
    <n v="61.543999999999997"/>
    <n v="7"/>
    <n v="0.6"/>
    <n v="-40.003599999999999"/>
  </r>
  <r>
    <n v="9846"/>
    <x v="4938"/>
    <x v="2"/>
    <x v="561"/>
    <d v="2011-06-06T00:00:00"/>
    <s v="First Class"/>
    <x v="681"/>
    <s v="Richard Eichhorn"/>
    <x v="0"/>
    <s v="United States"/>
    <s v="Decatur"/>
    <x v="10"/>
    <n v="62521"/>
    <x v="2"/>
    <s v="OFF-ST-10000877"/>
    <x v="1"/>
    <x v="4"/>
    <s v="Recycled Steel Personal File for Standard File Folders"/>
    <n v="132.696"/>
    <n v="3"/>
    <n v="0.2"/>
    <n v="9.9521999999999977"/>
  </r>
  <r>
    <n v="9847"/>
    <x v="4939"/>
    <x v="3"/>
    <x v="264"/>
    <d v="2014-09-05T00:00:00"/>
    <s v="Second Class"/>
    <x v="762"/>
    <s v="Marc Harrigan"/>
    <x v="2"/>
    <s v="United States"/>
    <s v="Los Angeles"/>
    <x v="1"/>
    <n v="90008"/>
    <x v="1"/>
    <s v="OFF-AP-10001492"/>
    <x v="1"/>
    <x v="9"/>
    <s v="Acco Six-Outlet Power Strip, 4' Cord Length"/>
    <n v="43.099999999999994"/>
    <n v="5"/>
    <n v="0"/>
    <n v="11.206"/>
  </r>
  <r>
    <n v="9848"/>
    <x v="4939"/>
    <x v="3"/>
    <x v="264"/>
    <d v="2014-09-05T00:00:00"/>
    <s v="Second Class"/>
    <x v="762"/>
    <s v="Marc Harrigan"/>
    <x v="2"/>
    <s v="United States"/>
    <s v="Los Angeles"/>
    <x v="1"/>
    <n v="90008"/>
    <x v="1"/>
    <s v="FUR-FU-10004188"/>
    <x v="0"/>
    <x v="5"/>
    <s v="Luxo Professional Combination Clamp-On Lamps"/>
    <n v="511.5"/>
    <n v="5"/>
    <n v="0"/>
    <n v="132.99"/>
  </r>
  <r>
    <n v="9849"/>
    <x v="4939"/>
    <x v="3"/>
    <x v="264"/>
    <d v="2014-09-05T00:00:00"/>
    <s v="Second Class"/>
    <x v="762"/>
    <s v="Marc Harrigan"/>
    <x v="2"/>
    <s v="United States"/>
    <s v="Los Angeles"/>
    <x v="1"/>
    <n v="90008"/>
    <x v="1"/>
    <s v="OFF-BI-10004330"/>
    <x v="1"/>
    <x v="8"/>
    <s v="GBC Velobind Prepunched Cover Sets, Regency Series"/>
    <n v="147.91999999999999"/>
    <n v="5"/>
    <n v="0.2"/>
    <n v="46.224999999999987"/>
  </r>
  <r>
    <n v="9850"/>
    <x v="4940"/>
    <x v="2"/>
    <x v="791"/>
    <d v="2011-04-18T00:00:00"/>
    <s v="Standard Class"/>
    <x v="553"/>
    <s v="Edward Hooks"/>
    <x v="1"/>
    <s v="United States"/>
    <s v="Lodi"/>
    <x v="1"/>
    <n v="95240"/>
    <x v="1"/>
    <s v="OFF-AR-10002987"/>
    <x v="1"/>
    <x v="6"/>
    <s v="Prismacolor Color Pencil Set"/>
    <n v="39.68"/>
    <n v="2"/>
    <n v="0"/>
    <n v="16.268800000000002"/>
  </r>
  <r>
    <n v="9851"/>
    <x v="4941"/>
    <x v="0"/>
    <x v="440"/>
    <d v="2013-05-07T00:00:00"/>
    <s v="Standard Class"/>
    <x v="553"/>
    <s v="Edward Hooks"/>
    <x v="1"/>
    <s v="United States"/>
    <s v="New York City"/>
    <x v="15"/>
    <n v="10009"/>
    <x v="3"/>
    <s v="FUR-FU-10000732"/>
    <x v="0"/>
    <x v="5"/>
    <s v="Eldon 200 Class Desk Accessories"/>
    <n v="12.56"/>
    <n v="2"/>
    <n v="0"/>
    <n v="4.0191999999999997"/>
  </r>
  <r>
    <n v="9852"/>
    <x v="4941"/>
    <x v="0"/>
    <x v="440"/>
    <d v="2013-05-07T00:00:00"/>
    <s v="Standard Class"/>
    <x v="553"/>
    <s v="Edward Hooks"/>
    <x v="1"/>
    <s v="United States"/>
    <s v="New York City"/>
    <x v="15"/>
    <n v="10009"/>
    <x v="3"/>
    <s v="OFF-BI-10001670"/>
    <x v="1"/>
    <x v="8"/>
    <s v="Vinyl Sectional Post Binders"/>
    <n v="90.480000000000018"/>
    <n v="3"/>
    <n v="0.2"/>
    <n v="33.93"/>
  </r>
  <r>
    <n v="9853"/>
    <x v="4941"/>
    <x v="0"/>
    <x v="440"/>
    <d v="2013-05-07T00:00:00"/>
    <s v="Standard Class"/>
    <x v="553"/>
    <s v="Edward Hooks"/>
    <x v="1"/>
    <s v="United States"/>
    <s v="New York City"/>
    <x v="15"/>
    <n v="10009"/>
    <x v="3"/>
    <s v="OFF-PA-10000533"/>
    <x v="1"/>
    <x v="10"/>
    <s v="Southworth Parchment Paper &amp; Envelopes"/>
    <n v="13.08"/>
    <n v="2"/>
    <n v="0"/>
    <n v="6.0167999999999999"/>
  </r>
  <r>
    <n v="9854"/>
    <x v="4941"/>
    <x v="0"/>
    <x v="440"/>
    <d v="2013-05-07T00:00:00"/>
    <s v="Standard Class"/>
    <x v="553"/>
    <s v="Edward Hooks"/>
    <x v="1"/>
    <s v="United States"/>
    <s v="New York City"/>
    <x v="15"/>
    <n v="10009"/>
    <x v="3"/>
    <s v="FUR-FU-10002253"/>
    <x v="0"/>
    <x v="5"/>
    <s v="Howard Miller 13&quot; Diameter Pewter Finish Round Wall Clock"/>
    <n v="214.7"/>
    <n v="5"/>
    <n v="0"/>
    <n v="83.733000000000004"/>
  </r>
  <r>
    <n v="9855"/>
    <x v="4942"/>
    <x v="3"/>
    <x v="249"/>
    <d v="2014-06-24T00:00:00"/>
    <s v="Standard Class"/>
    <x v="654"/>
    <s v="George Ashbrook"/>
    <x v="0"/>
    <s v="United States"/>
    <s v="San Francisco"/>
    <x v="1"/>
    <n v="94109"/>
    <x v="1"/>
    <s v="FUR-FU-10002396"/>
    <x v="0"/>
    <x v="5"/>
    <s v="DAX Copper Panel Document Frame, 5 x 7 Size"/>
    <n v="50.32"/>
    <n v="4"/>
    <n v="0"/>
    <n v="21.134400000000003"/>
  </r>
  <r>
    <n v="9856"/>
    <x v="4942"/>
    <x v="3"/>
    <x v="249"/>
    <d v="2014-06-24T00:00:00"/>
    <s v="Standard Class"/>
    <x v="654"/>
    <s v="George Ashbrook"/>
    <x v="0"/>
    <s v="United States"/>
    <s v="San Francisco"/>
    <x v="1"/>
    <n v="94109"/>
    <x v="1"/>
    <s v="OFF-PA-10004438"/>
    <x v="1"/>
    <x v="10"/>
    <s v="Xerox 1907"/>
    <n v="24.56"/>
    <n v="2"/>
    <n v="0"/>
    <n v="11.543199999999999"/>
  </r>
  <r>
    <n v="9857"/>
    <x v="4943"/>
    <x v="2"/>
    <x v="1232"/>
    <d v="2011-11-11T00:00:00"/>
    <s v="Standard Class"/>
    <x v="654"/>
    <s v="George Ashbrook"/>
    <x v="0"/>
    <s v="United States"/>
    <s v="Columbus"/>
    <x v="32"/>
    <n v="31907"/>
    <x v="0"/>
    <s v="OFF-PA-10000587"/>
    <x v="1"/>
    <x v="10"/>
    <s v="Array Parchment Paper, Assorted Colors"/>
    <n v="43.68"/>
    <n v="6"/>
    <n v="0"/>
    <n v="20.9664"/>
  </r>
  <r>
    <n v="9858"/>
    <x v="4944"/>
    <x v="1"/>
    <x v="514"/>
    <d v="2012-03-30T00:00:00"/>
    <s v="Standard Class"/>
    <x v="225"/>
    <s v="Ellis Ballard"/>
    <x v="1"/>
    <s v="United States"/>
    <s v="Seattle"/>
    <x v="4"/>
    <n v="98103"/>
    <x v="1"/>
    <s v="FUR-TA-10001889"/>
    <x v="0"/>
    <x v="3"/>
    <s v="Bush Advantage Collection Racetrack Conference Table"/>
    <n v="3393.68"/>
    <n v="8"/>
    <n v="0"/>
    <n v="610.86239999999998"/>
  </r>
  <r>
    <n v="9859"/>
    <x v="4945"/>
    <x v="3"/>
    <x v="424"/>
    <d v="2014-01-21T00:00:00"/>
    <s v="Standard Class"/>
    <x v="367"/>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x v="367"/>
    <s v="Hallie Redmond"/>
    <x v="2"/>
    <s v="United States"/>
    <s v="Richmond"/>
    <x v="14"/>
    <n v="47374"/>
    <x v="2"/>
    <s v="OFF-FA-10003472"/>
    <x v="1"/>
    <x v="13"/>
    <s v="Bagged Rubber Bands"/>
    <n v="2.52"/>
    <n v="2"/>
    <n v="0"/>
    <n v="0.1008"/>
  </r>
  <r>
    <n v="9861"/>
    <x v="4945"/>
    <x v="3"/>
    <x v="424"/>
    <d v="2014-01-21T00:00:00"/>
    <s v="Standard Class"/>
    <x v="367"/>
    <s v="Hallie Redmond"/>
    <x v="2"/>
    <s v="United States"/>
    <s v="Richmond"/>
    <x v="14"/>
    <n v="47374"/>
    <x v="2"/>
    <s v="TEC-PH-10000169"/>
    <x v="2"/>
    <x v="7"/>
    <s v="ARKON Windshield Dashboard Air Vent Car Mount Holder"/>
    <n v="67.8"/>
    <n v="4"/>
    <n v="0"/>
    <n v="1.3559999999999945"/>
  </r>
  <r>
    <n v="9862"/>
    <x v="4945"/>
    <x v="3"/>
    <x v="424"/>
    <d v="2014-01-21T00:00:00"/>
    <s v="Standard Class"/>
    <x v="367"/>
    <s v="Hallie Redmond"/>
    <x v="2"/>
    <s v="United States"/>
    <s v="Richmond"/>
    <x v="14"/>
    <n v="47374"/>
    <x v="2"/>
    <s v="OFF-ST-10002562"/>
    <x v="1"/>
    <x v="4"/>
    <s v="Staples"/>
    <n v="18.760000000000002"/>
    <n v="2"/>
    <n v="0"/>
    <n v="5.2528000000000006"/>
  </r>
  <r>
    <n v="9863"/>
    <x v="4945"/>
    <x v="3"/>
    <x v="424"/>
    <d v="2014-01-21T00:00:00"/>
    <s v="Standard Class"/>
    <x v="367"/>
    <s v="Hallie Redmond"/>
    <x v="2"/>
    <s v="United States"/>
    <s v="Richmond"/>
    <x v="14"/>
    <n v="47374"/>
    <x v="2"/>
    <s v="TEC-AC-10001445"/>
    <x v="2"/>
    <x v="11"/>
    <s v="Imation USB 2.0 Swivel Flash Drive USB flash drive - 4 GB - Pink"/>
    <n v="12.12"/>
    <n v="4"/>
    <n v="0"/>
    <n v="2.5451999999999995"/>
  </r>
  <r>
    <n v="9864"/>
    <x v="4945"/>
    <x v="3"/>
    <x v="424"/>
    <d v="2014-01-21T00:00:00"/>
    <s v="Standard Class"/>
    <x v="367"/>
    <s v="Hallie Redmond"/>
    <x v="2"/>
    <s v="United States"/>
    <s v="Richmond"/>
    <x v="14"/>
    <n v="47374"/>
    <x v="2"/>
    <s v="OFF-PA-10004156"/>
    <x v="1"/>
    <x v="10"/>
    <s v="Xerox 188"/>
    <n v="11.34"/>
    <n v="1"/>
    <n v="0"/>
    <n v="5.5565999999999995"/>
  </r>
  <r>
    <n v="9865"/>
    <x v="4945"/>
    <x v="3"/>
    <x v="424"/>
    <d v="2014-01-21T00:00:00"/>
    <s v="Standard Class"/>
    <x v="367"/>
    <s v="Hallie Redmond"/>
    <x v="2"/>
    <s v="United States"/>
    <s v="Richmond"/>
    <x v="14"/>
    <n v="47374"/>
    <x v="2"/>
    <s v="TEC-AC-10004469"/>
    <x v="2"/>
    <x v="11"/>
    <s v="Microsoft Sculpt Comfort Mouse"/>
    <n v="159.80000000000001"/>
    <n v="4"/>
    <n v="0"/>
    <n v="70.312000000000012"/>
  </r>
  <r>
    <n v="9866"/>
    <x v="4945"/>
    <x v="3"/>
    <x v="424"/>
    <d v="2014-01-21T00:00:00"/>
    <s v="Standard Class"/>
    <x v="367"/>
    <s v="Hallie Redmond"/>
    <x v="2"/>
    <s v="United States"/>
    <s v="Richmond"/>
    <x v="14"/>
    <n v="47374"/>
    <x v="2"/>
    <s v="FUR-FU-10001037"/>
    <x v="0"/>
    <x v="5"/>
    <s v="DAX Charcoal/Nickel-Tone Document Frame, 5 x 7"/>
    <n v="18.96"/>
    <n v="2"/>
    <n v="0"/>
    <n v="8.532"/>
  </r>
  <r>
    <n v="9867"/>
    <x v="4946"/>
    <x v="1"/>
    <x v="514"/>
    <d v="2012-03-28T00:00:00"/>
    <s v="Second Class"/>
    <x v="416"/>
    <s v="Suzanne McNair"/>
    <x v="1"/>
    <s v="United States"/>
    <s v="New York City"/>
    <x v="15"/>
    <n v="10009"/>
    <x v="3"/>
    <s v="OFF-ST-10002615"/>
    <x v="1"/>
    <x v="4"/>
    <s v="Dual Level, Single-Width Filing Carts"/>
    <n v="1085.42"/>
    <n v="7"/>
    <n v="0"/>
    <n v="282.20920000000001"/>
  </r>
  <r>
    <n v="9868"/>
    <x v="4946"/>
    <x v="1"/>
    <x v="514"/>
    <d v="2012-03-28T00:00:00"/>
    <s v="Second Class"/>
    <x v="416"/>
    <s v="Suzanne McNair"/>
    <x v="1"/>
    <s v="United States"/>
    <s v="New York City"/>
    <x v="15"/>
    <n v="10009"/>
    <x v="3"/>
    <s v="OFF-AP-10000595"/>
    <x v="1"/>
    <x v="9"/>
    <s v="Disposable Triple-Filter Dust Bags"/>
    <n v="13.11"/>
    <n v="3"/>
    <n v="0"/>
    <n v="3.4086000000000003"/>
  </r>
  <r>
    <n v="9869"/>
    <x v="4947"/>
    <x v="2"/>
    <x v="301"/>
    <d v="2011-11-03T00:00:00"/>
    <s v="First Class"/>
    <x v="10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x v="105"/>
    <s v="Erin Ashbrook"/>
    <x v="1"/>
    <s v="United States"/>
    <s v="Mason"/>
    <x v="24"/>
    <n v="45040"/>
    <x v="3"/>
    <s v="OFF-BI-10000494"/>
    <x v="1"/>
    <x v="8"/>
    <s v="Acco Economy Flexible Poly Round Ring Binder"/>
    <n v="3.1320000000000001"/>
    <n v="2"/>
    <n v="0.7"/>
    <n v="-2.6099999999999994"/>
  </r>
  <r>
    <n v="9871"/>
    <x v="4947"/>
    <x v="2"/>
    <x v="301"/>
    <d v="2011-11-03T00:00:00"/>
    <s v="First Class"/>
    <x v="105"/>
    <s v="Erin Ashbrook"/>
    <x v="1"/>
    <s v="United States"/>
    <s v="Mason"/>
    <x v="24"/>
    <n v="45040"/>
    <x v="3"/>
    <s v="OFF-BI-10001658"/>
    <x v="1"/>
    <x v="8"/>
    <s v="GBC Standard Therm-A-Bind Covers"/>
    <n v="22.428000000000004"/>
    <n v="3"/>
    <n v="0.7"/>
    <n v="-17.942399999999992"/>
  </r>
  <r>
    <n v="9872"/>
    <x v="4948"/>
    <x v="3"/>
    <x v="833"/>
    <d v="2014-10-07T00:00:00"/>
    <s v="Same Day"/>
    <x v="708"/>
    <s v="Mark Hamilton"/>
    <x v="0"/>
    <s v="United States"/>
    <s v="Chicago"/>
    <x v="10"/>
    <n v="60623"/>
    <x v="2"/>
    <s v="OFF-ST-10003208"/>
    <x v="1"/>
    <x v="4"/>
    <s v="Adjustable Depth Letter/Legal Cart"/>
    <n v="290.33600000000001"/>
    <n v="2"/>
    <n v="0.2"/>
    <n v="32.662799999999947"/>
  </r>
  <r>
    <n v="9873"/>
    <x v="4948"/>
    <x v="3"/>
    <x v="833"/>
    <d v="2014-10-07T00:00:00"/>
    <s v="Same Day"/>
    <x v="708"/>
    <s v="Mark Hamilton"/>
    <x v="0"/>
    <s v="United States"/>
    <s v="Chicago"/>
    <x v="10"/>
    <n v="60623"/>
    <x v="2"/>
    <s v="OFF-AR-10004790"/>
    <x v="1"/>
    <x v="6"/>
    <s v="Staples"/>
    <n v="19.152000000000001"/>
    <n v="2"/>
    <n v="0.2"/>
    <n v="1.1969999999999992"/>
  </r>
  <r>
    <n v="9874"/>
    <x v="4949"/>
    <x v="0"/>
    <x v="107"/>
    <d v="2013-12-15T00:00:00"/>
    <s v="Standard Class"/>
    <x v="359"/>
    <s v="Sara Luxemburg"/>
    <x v="2"/>
    <s v="United States"/>
    <s v="New York City"/>
    <x v="15"/>
    <n v="10024"/>
    <x v="3"/>
    <s v="OFF-PA-10004609"/>
    <x v="1"/>
    <x v="10"/>
    <s v="Xerox 221"/>
    <n v="6.48"/>
    <n v="1"/>
    <n v="0"/>
    <n v="3.1104000000000003"/>
  </r>
  <r>
    <n v="9875"/>
    <x v="4950"/>
    <x v="0"/>
    <x v="897"/>
    <d v="2013-09-25T00:00:00"/>
    <s v="Second Class"/>
    <x v="472"/>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x v="167"/>
    <s v="Roy Französisch"/>
    <x v="0"/>
    <s v="United States"/>
    <s v="New York City"/>
    <x v="15"/>
    <n v="10035"/>
    <x v="3"/>
    <s v="OFF-SU-10003936"/>
    <x v="1"/>
    <x v="14"/>
    <s v="Acme Serrated Blade Letter Opener"/>
    <n v="6.36"/>
    <n v="2"/>
    <n v="0"/>
    <n v="6.3600000000000101E-2"/>
  </r>
  <r>
    <n v="9877"/>
    <x v="4952"/>
    <x v="3"/>
    <x v="693"/>
    <d v="2014-04-22T00:00:00"/>
    <s v="First Class"/>
    <x v="534"/>
    <s v="Brad Eason"/>
    <x v="2"/>
    <s v="United States"/>
    <s v="Cleveland"/>
    <x v="24"/>
    <n v="44105"/>
    <x v="3"/>
    <s v="OFF-ST-10000078"/>
    <x v="1"/>
    <x v="4"/>
    <s v="Tennsco 6- and 18-Compartment Lockers"/>
    <n v="848.5440000000001"/>
    <n v="4"/>
    <n v="0.2"/>
    <n v="-21.213600000000099"/>
  </r>
  <r>
    <n v="9878"/>
    <x v="4952"/>
    <x v="3"/>
    <x v="693"/>
    <d v="2014-04-22T00:00:00"/>
    <s v="First Class"/>
    <x v="534"/>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x v="534"/>
    <s v="Brad Eason"/>
    <x v="2"/>
    <s v="United States"/>
    <s v="Cleveland"/>
    <x v="24"/>
    <n v="44105"/>
    <x v="3"/>
    <s v="TEC-PH-10004080"/>
    <x v="2"/>
    <x v="7"/>
    <s v="Avaya 5410 Digital phone"/>
    <n v="122.38199999999999"/>
    <n v="3"/>
    <n v="0.4"/>
    <n v="-24.476399999999998"/>
  </r>
  <r>
    <n v="9880"/>
    <x v="4953"/>
    <x v="0"/>
    <x v="1036"/>
    <d v="2013-08-26T00:00:00"/>
    <s v="Standard Class"/>
    <x v="271"/>
    <s v="Jay Kimmel"/>
    <x v="0"/>
    <s v="United States"/>
    <s v="New York City"/>
    <x v="15"/>
    <n v="10035"/>
    <x v="3"/>
    <s v="FUR-CH-10002961"/>
    <x v="0"/>
    <x v="1"/>
    <s v="Leather Task Chair, Black"/>
    <n v="573.17399999999998"/>
    <n v="7"/>
    <n v="0.1"/>
    <n v="63.685999999999979"/>
  </r>
  <r>
    <n v="9881"/>
    <x v="4954"/>
    <x v="1"/>
    <x v="352"/>
    <d v="2012-05-31T00:00:00"/>
    <s v="First Class"/>
    <x v="385"/>
    <s v="Chad Cunningham"/>
    <x v="2"/>
    <s v="United States"/>
    <s v="Cleveland"/>
    <x v="24"/>
    <n v="44105"/>
    <x v="3"/>
    <s v="OFF-PA-10000474"/>
    <x v="1"/>
    <x v="10"/>
    <s v="Staples"/>
    <n v="85.055999999999997"/>
    <n v="3"/>
    <n v="0.2"/>
    <n v="28.706399999999991"/>
  </r>
  <r>
    <n v="9882"/>
    <x v="4955"/>
    <x v="2"/>
    <x v="1132"/>
    <d v="2011-08-13T00:00:00"/>
    <s v="First Class"/>
    <x v="328"/>
    <s v="Lauren Leatherbury"/>
    <x v="0"/>
    <s v="United States"/>
    <s v="Woodstock"/>
    <x v="32"/>
    <n v="30188"/>
    <x v="0"/>
    <s v="OFF-BI-10000138"/>
    <x v="1"/>
    <x v="8"/>
    <s v="Acco Translucent Poly Ring Binders"/>
    <n v="14.04"/>
    <n v="3"/>
    <n v="0"/>
    <n v="6.7392000000000003"/>
  </r>
  <r>
    <n v="9883"/>
    <x v="4955"/>
    <x v="2"/>
    <x v="1132"/>
    <d v="2011-08-13T00:00:00"/>
    <s v="First Class"/>
    <x v="328"/>
    <s v="Lauren Leatherbury"/>
    <x v="0"/>
    <s v="United States"/>
    <s v="Woodstock"/>
    <x v="32"/>
    <n v="30188"/>
    <x v="0"/>
    <s v="TEC-AC-10000023"/>
    <x v="2"/>
    <x v="11"/>
    <s v="Maxell 74 Minute CD-R Spindle, 50/Pack"/>
    <n v="272.61"/>
    <n v="13"/>
    <n v="0"/>
    <n v="98.139599999999987"/>
  </r>
  <r>
    <n v="9884"/>
    <x v="4956"/>
    <x v="2"/>
    <x v="1234"/>
    <d v="2011-04-08T00:00:00"/>
    <s v="Standard Class"/>
    <x v="722"/>
    <s v="Katrina Edelman"/>
    <x v="1"/>
    <s v="United States"/>
    <s v="Los Angeles"/>
    <x v="1"/>
    <n v="90008"/>
    <x v="1"/>
    <s v="OFF-EN-10001415"/>
    <x v="1"/>
    <x v="12"/>
    <s v="Staples"/>
    <n v="11.16"/>
    <n v="2"/>
    <n v="0"/>
    <n v="5.58"/>
  </r>
  <r>
    <n v="9885"/>
    <x v="4956"/>
    <x v="2"/>
    <x v="1234"/>
    <d v="2011-04-08T00:00:00"/>
    <s v="Standard Class"/>
    <x v="722"/>
    <s v="Katrina Edelman"/>
    <x v="1"/>
    <s v="United States"/>
    <s v="Los Angeles"/>
    <x v="1"/>
    <n v="90008"/>
    <x v="1"/>
    <s v="TEC-AC-10001284"/>
    <x v="2"/>
    <x v="11"/>
    <s v="Enermax Briskie RF Wireless Keyboard and Mouse Combo"/>
    <n v="62.31"/>
    <n v="3"/>
    <n v="0"/>
    <n v="22.4316"/>
  </r>
  <r>
    <n v="9886"/>
    <x v="4956"/>
    <x v="2"/>
    <x v="1234"/>
    <d v="2011-04-08T00:00:00"/>
    <s v="Standard Class"/>
    <x v="722"/>
    <s v="Katrina Edelman"/>
    <x v="1"/>
    <s v="United States"/>
    <s v="Los Angeles"/>
    <x v="1"/>
    <n v="90008"/>
    <x v="1"/>
    <s v="TEC-AC-10000736"/>
    <x v="2"/>
    <x v="11"/>
    <s v="Logitech G600 MMO Gaming Mouse"/>
    <n v="159.97999999999999"/>
    <n v="2"/>
    <n v="0"/>
    <n v="57.592799999999997"/>
  </r>
  <r>
    <n v="9887"/>
    <x v="4957"/>
    <x v="2"/>
    <x v="1213"/>
    <d v="2011-01-28T00:00:00"/>
    <s v="Standard Class"/>
    <x v="611"/>
    <s v="Speros Goranitis"/>
    <x v="0"/>
    <s v="United States"/>
    <s v="Lafayette"/>
    <x v="14"/>
    <n v="47905"/>
    <x v="2"/>
    <s v="OFF-FA-10003467"/>
    <x v="1"/>
    <x v="13"/>
    <s v="Alliance Big Bands Rubber Bands, 12/Pack"/>
    <n v="5.9399999999999995"/>
    <n v="3"/>
    <n v="0"/>
    <n v="0"/>
  </r>
  <r>
    <n v="9888"/>
    <x v="4958"/>
    <x v="3"/>
    <x v="386"/>
    <d v="2014-10-16T00:00:00"/>
    <s v="First Class"/>
    <x v="244"/>
    <s v="Christina Anderson"/>
    <x v="0"/>
    <s v="United States"/>
    <s v="New York City"/>
    <x v="15"/>
    <n v="10024"/>
    <x v="3"/>
    <s v="OFF-PA-10000477"/>
    <x v="1"/>
    <x v="10"/>
    <s v="Xerox 1952"/>
    <n v="9.9600000000000009"/>
    <n v="2"/>
    <n v="0"/>
    <n v="4.6812000000000005"/>
  </r>
  <r>
    <n v="9889"/>
    <x v="4959"/>
    <x v="1"/>
    <x v="816"/>
    <d v="2012-08-12T00:00:00"/>
    <s v="Standard Class"/>
    <x v="361"/>
    <s v="Rob Dowd"/>
    <x v="0"/>
    <s v="United States"/>
    <s v="Utica"/>
    <x v="15"/>
    <n v="13501"/>
    <x v="3"/>
    <s v="TEC-AC-10000736"/>
    <x v="2"/>
    <x v="11"/>
    <s v="Logitech G600 MMO Gaming Mouse"/>
    <n v="79.989999999999995"/>
    <n v="1"/>
    <n v="0"/>
    <n v="28.796399999999998"/>
  </r>
  <r>
    <n v="9890"/>
    <x v="4960"/>
    <x v="3"/>
    <x v="498"/>
    <d v="2014-03-21T00:00:00"/>
    <s v="First Class"/>
    <x v="500"/>
    <s v="Vivek Grady"/>
    <x v="1"/>
    <s v="United States"/>
    <s v="Lakewood"/>
    <x v="30"/>
    <n v="8701"/>
    <x v="3"/>
    <s v="OFF-AR-10002467"/>
    <x v="1"/>
    <x v="6"/>
    <s v="Dixon Ticonderoga Pencils"/>
    <n v="8.94"/>
    <n v="3"/>
    <n v="0"/>
    <n v="2.4138000000000006"/>
  </r>
  <r>
    <n v="9891"/>
    <x v="4961"/>
    <x v="0"/>
    <x v="197"/>
    <d v="2013-07-29T00:00:00"/>
    <s v="Second Class"/>
    <x v="64"/>
    <s v="Sally Hughsby"/>
    <x v="1"/>
    <s v="United States"/>
    <s v="Milwaukee"/>
    <x v="6"/>
    <n v="53209"/>
    <x v="2"/>
    <s v="OFF-PA-10004996"/>
    <x v="1"/>
    <x v="10"/>
    <s v="Speediset Carbonless Redi-Letter 7&quot; x 8 1/2&quot;"/>
    <n v="20.62"/>
    <n v="2"/>
    <n v="0"/>
    <n v="9.6913999999999998"/>
  </r>
  <r>
    <n v="9892"/>
    <x v="4961"/>
    <x v="0"/>
    <x v="197"/>
    <d v="2013-07-29T00:00:00"/>
    <s v="Second Class"/>
    <x v="64"/>
    <s v="Sally Hughsby"/>
    <x v="1"/>
    <s v="United States"/>
    <s v="Milwaukee"/>
    <x v="6"/>
    <n v="53209"/>
    <x v="2"/>
    <s v="TEC-AC-10003116"/>
    <x v="2"/>
    <x v="11"/>
    <s v="Memorex Froggy Flash Drive 8 GB"/>
    <n v="124.25"/>
    <n v="7"/>
    <n v="0"/>
    <n v="48.457499999999996"/>
  </r>
  <r>
    <n v="9893"/>
    <x v="4961"/>
    <x v="0"/>
    <x v="197"/>
    <d v="2013-07-29T00:00:00"/>
    <s v="Second Class"/>
    <x v="64"/>
    <s v="Sally Hughsby"/>
    <x v="1"/>
    <s v="United States"/>
    <s v="Milwaukee"/>
    <x v="6"/>
    <n v="53209"/>
    <x v="2"/>
    <s v="TEC-PH-10002262"/>
    <x v="2"/>
    <x v="7"/>
    <s v="LG Electronics Tone+ HBS-730 Bluetooth Headset"/>
    <n v="297.55"/>
    <n v="5"/>
    <n v="0"/>
    <n v="83.314000000000021"/>
  </r>
  <r>
    <n v="9894"/>
    <x v="4961"/>
    <x v="0"/>
    <x v="197"/>
    <d v="2013-07-29T00:00:00"/>
    <s v="Second Class"/>
    <x v="64"/>
    <s v="Sally Hughsby"/>
    <x v="1"/>
    <s v="United States"/>
    <s v="Milwaukee"/>
    <x v="6"/>
    <n v="53209"/>
    <x v="2"/>
    <s v="FUR-CH-10004626"/>
    <x v="0"/>
    <x v="1"/>
    <s v="Office Star Flex Back Scooter Chair with Aluminum Finish Frame"/>
    <n v="403.56"/>
    <n v="4"/>
    <n v="0"/>
    <n v="96.854399999999998"/>
  </r>
  <r>
    <n v="9895"/>
    <x v="4961"/>
    <x v="0"/>
    <x v="197"/>
    <d v="2013-07-29T00:00:00"/>
    <s v="Second Class"/>
    <x v="64"/>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x v="462"/>
    <s v="Michael Moore"/>
    <x v="0"/>
    <s v="United States"/>
    <s v="Chicago"/>
    <x v="10"/>
    <n v="60623"/>
    <x v="2"/>
    <s v="TEC-AC-10004859"/>
    <x v="2"/>
    <x v="11"/>
    <s v="Maxell Pro 80 Minute CD-R, 10/Pack"/>
    <n v="153.82400000000001"/>
    <n v="11"/>
    <n v="0.2"/>
    <n v="38.456000000000003"/>
  </r>
  <r>
    <n v="9897"/>
    <x v="4963"/>
    <x v="2"/>
    <x v="1103"/>
    <d v="2011-06-20T00:00:00"/>
    <s v="Second Class"/>
    <x v="226"/>
    <s v="Jennifer Ferguson"/>
    <x v="0"/>
    <s v="United States"/>
    <s v="Chicago"/>
    <x v="10"/>
    <n v="60653"/>
    <x v="2"/>
    <s v="OFF-PA-10001725"/>
    <x v="1"/>
    <x v="10"/>
    <s v="Xerox 1892"/>
    <n v="62.015999999999998"/>
    <n v="2"/>
    <n v="0.2"/>
    <n v="22.480800000000002"/>
  </r>
  <r>
    <n v="9898"/>
    <x v="4964"/>
    <x v="0"/>
    <x v="112"/>
    <d v="2013-06-11T00:00:00"/>
    <s v="Standard Class"/>
    <x v="431"/>
    <s v="Liz Preis"/>
    <x v="0"/>
    <s v="United States"/>
    <s v="Fairfield"/>
    <x v="24"/>
    <n v="45014"/>
    <x v="3"/>
    <s v="FUR-FU-10004306"/>
    <x v="0"/>
    <x v="5"/>
    <s v="Electrix Halogen Magnifier Lamp"/>
    <n v="466.32000000000005"/>
    <n v="3"/>
    <n v="0.2"/>
    <n v="34.97399999999999"/>
  </r>
  <r>
    <n v="9899"/>
    <x v="4964"/>
    <x v="0"/>
    <x v="112"/>
    <d v="2013-06-11T00:00:00"/>
    <s v="Standard Class"/>
    <x v="431"/>
    <s v="Liz Preis"/>
    <x v="0"/>
    <s v="United States"/>
    <s v="Fairfield"/>
    <x v="24"/>
    <n v="45014"/>
    <x v="3"/>
    <s v="FUR-FU-10004845"/>
    <x v="0"/>
    <x v="5"/>
    <s v="Deflect-o EconoMat Nonstudded, No Bevel Mat"/>
    <n v="82.64"/>
    <n v="2"/>
    <n v="0.2"/>
    <n v="0"/>
  </r>
  <r>
    <n v="9900"/>
    <x v="4965"/>
    <x v="2"/>
    <x v="1176"/>
    <d v="2011-04-03T00:00:00"/>
    <s v="Standard Class"/>
    <x v="486"/>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x v="790"/>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x v="790"/>
    <s v="Sung Chung"/>
    <x v="0"/>
    <s v="United States"/>
    <s v="Louisville"/>
    <x v="22"/>
    <n v="80027"/>
    <x v="1"/>
    <s v="FUR-FU-10001037"/>
    <x v="0"/>
    <x v="5"/>
    <s v="DAX Charcoal/Nickel-Tone Document Frame, 5 x 7"/>
    <n v="22.752000000000002"/>
    <n v="3"/>
    <n v="0.2"/>
    <n v="7.1099999999999994"/>
  </r>
  <r>
    <n v="9903"/>
    <x v="4966"/>
    <x v="3"/>
    <x v="170"/>
    <d v="2014-08-26T00:00:00"/>
    <s v="Standard Class"/>
    <x v="790"/>
    <s v="Sung Chung"/>
    <x v="0"/>
    <s v="United States"/>
    <s v="Louisville"/>
    <x v="22"/>
    <n v="80027"/>
    <x v="1"/>
    <s v="OFF-PA-10001950"/>
    <x v="1"/>
    <x v="10"/>
    <s v="Southworth 25% Cotton Antique Laid Paper &amp; Envelopes"/>
    <n v="6.6720000000000006"/>
    <n v="1"/>
    <n v="0.2"/>
    <n v="2.0849999999999991"/>
  </r>
  <r>
    <n v="9904"/>
    <x v="4967"/>
    <x v="2"/>
    <x v="607"/>
    <d v="2011-11-18T00:00:00"/>
    <s v="Standard Class"/>
    <x v="24"/>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x v="24"/>
    <s v="Darren Powers"/>
    <x v="0"/>
    <s v="United States"/>
    <s v="Carrollton"/>
    <x v="5"/>
    <n v="75007"/>
    <x v="2"/>
    <s v="TEC-AC-10002567"/>
    <x v="2"/>
    <x v="11"/>
    <s v="Logitech G602 Wireless Gaming Mouse"/>
    <n v="127.98399999999999"/>
    <n v="2"/>
    <n v="0.2"/>
    <n v="25.596799999999998"/>
  </r>
  <r>
    <n v="9906"/>
    <x v="4968"/>
    <x v="1"/>
    <x v="1023"/>
    <d v="2012-09-15T00:00:00"/>
    <s v="First Class"/>
    <x v="629"/>
    <s v="Ken Dana"/>
    <x v="1"/>
    <s v="United States"/>
    <s v="Anaheim"/>
    <x v="1"/>
    <n v="92804"/>
    <x v="1"/>
    <s v="FUR-FU-10004973"/>
    <x v="0"/>
    <x v="5"/>
    <s v="Flat Face Poster Frame"/>
    <n v="131.88"/>
    <n v="7"/>
    <n v="0"/>
    <n v="55.389600000000002"/>
  </r>
  <r>
    <n v="9907"/>
    <x v="4968"/>
    <x v="1"/>
    <x v="1023"/>
    <d v="2012-09-15T00:00:00"/>
    <s v="First Class"/>
    <x v="629"/>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x v="629"/>
    <s v="Ken Dana"/>
    <x v="1"/>
    <s v="United States"/>
    <s v="Anaheim"/>
    <x v="1"/>
    <n v="92804"/>
    <x v="1"/>
    <s v="FUR-CH-10000155"/>
    <x v="0"/>
    <x v="1"/>
    <s v="Global Comet Stacking Armless Chair"/>
    <n v="717.72"/>
    <n v="3"/>
    <n v="0.2"/>
    <n v="71.77200000000002"/>
  </r>
  <r>
    <n v="9909"/>
    <x v="4968"/>
    <x v="1"/>
    <x v="1023"/>
    <d v="2012-09-15T00:00:00"/>
    <s v="First Class"/>
    <x v="629"/>
    <s v="Ken Dana"/>
    <x v="1"/>
    <s v="United States"/>
    <s v="Anaheim"/>
    <x v="1"/>
    <n v="92804"/>
    <x v="1"/>
    <s v="FUR-FU-10002379"/>
    <x v="0"/>
    <x v="5"/>
    <s v="Eldon Econocleat Chair Mats for Low Pile Carpets"/>
    <n v="207.35"/>
    <n v="5"/>
    <n v="0"/>
    <n v="24.881999999999991"/>
  </r>
  <r>
    <n v="9910"/>
    <x v="4968"/>
    <x v="1"/>
    <x v="1023"/>
    <d v="2012-09-15T00:00:00"/>
    <s v="First Class"/>
    <x v="629"/>
    <s v="Ken Dana"/>
    <x v="1"/>
    <s v="United States"/>
    <s v="Anaheim"/>
    <x v="1"/>
    <n v="92804"/>
    <x v="1"/>
    <s v="FUR-FU-10004018"/>
    <x v="0"/>
    <x v="5"/>
    <s v="Tensor Computer Mounted Lamp"/>
    <n v="44.67"/>
    <n v="3"/>
    <n v="0"/>
    <n v="12.060900000000002"/>
  </r>
  <r>
    <n v="9911"/>
    <x v="4968"/>
    <x v="1"/>
    <x v="1023"/>
    <d v="2012-09-15T00:00:00"/>
    <s v="First Class"/>
    <x v="629"/>
    <s v="Ken Dana"/>
    <x v="1"/>
    <s v="United States"/>
    <s v="Anaheim"/>
    <x v="1"/>
    <n v="92804"/>
    <x v="1"/>
    <s v="OFF-PA-10000994"/>
    <x v="1"/>
    <x v="10"/>
    <s v="Xerox 1915"/>
    <n v="209.7"/>
    <n v="2"/>
    <n v="0"/>
    <n v="100.65599999999999"/>
  </r>
  <r>
    <n v="9912"/>
    <x v="4969"/>
    <x v="2"/>
    <x v="267"/>
    <d v="2011-04-09T00:00:00"/>
    <s v="Standard Class"/>
    <x v="532"/>
    <s v="Roy Phan"/>
    <x v="1"/>
    <s v="United States"/>
    <s v="Richmond"/>
    <x v="0"/>
    <n v="40475"/>
    <x v="0"/>
    <s v="OFF-BI-10002852"/>
    <x v="1"/>
    <x v="8"/>
    <s v="Ibico Standard Transparent Covers"/>
    <n v="115.36"/>
    <n v="7"/>
    <n v="0"/>
    <n v="56.526400000000002"/>
  </r>
  <r>
    <n v="9913"/>
    <x v="4970"/>
    <x v="1"/>
    <x v="998"/>
    <d v="2012-10-12T00:00:00"/>
    <s v="First Class"/>
    <x v="471"/>
    <s v="Katherine Nockton"/>
    <x v="1"/>
    <s v="United States"/>
    <s v="Santa Barbara"/>
    <x v="1"/>
    <n v="93101"/>
    <x v="1"/>
    <s v="FUR-CH-10001714"/>
    <x v="0"/>
    <x v="1"/>
    <s v="Global Leather &amp; Oak Executive Chair, Burgundy"/>
    <n v="362.13599999999997"/>
    <n v="3"/>
    <n v="0.2"/>
    <n v="-54.320399999999978"/>
  </r>
  <r>
    <n v="9914"/>
    <x v="4970"/>
    <x v="1"/>
    <x v="998"/>
    <d v="2012-10-12T00:00:00"/>
    <s v="First Class"/>
    <x v="471"/>
    <s v="Katherine Nockton"/>
    <x v="1"/>
    <s v="United States"/>
    <s v="Santa Barbara"/>
    <x v="1"/>
    <n v="93101"/>
    <x v="1"/>
    <s v="OFF-LA-10000414"/>
    <x v="1"/>
    <x v="2"/>
    <s v="Avery 503"/>
    <n v="31.049999999999997"/>
    <n v="3"/>
    <n v="0"/>
    <n v="14.904"/>
  </r>
  <r>
    <n v="9915"/>
    <x v="4971"/>
    <x v="3"/>
    <x v="926"/>
    <d v="2014-02-01T00:00:00"/>
    <s v="Second Class"/>
    <x v="612"/>
    <s v="Tamara Manning"/>
    <x v="0"/>
    <s v="United States"/>
    <s v="Marion"/>
    <x v="23"/>
    <n v="52302"/>
    <x v="2"/>
    <s v="OFF-PA-10003848"/>
    <x v="1"/>
    <x v="10"/>
    <s v="Xerox 1997"/>
    <n v="12.96"/>
    <n v="2"/>
    <n v="0"/>
    <n v="6.2208000000000006"/>
  </r>
  <r>
    <n v="9916"/>
    <x v="4971"/>
    <x v="3"/>
    <x v="926"/>
    <d v="2014-02-01T00:00:00"/>
    <s v="Second Class"/>
    <x v="612"/>
    <s v="Tamara Manning"/>
    <x v="0"/>
    <s v="United States"/>
    <s v="Marion"/>
    <x v="23"/>
    <n v="52302"/>
    <x v="2"/>
    <s v="OFF-PA-10000176"/>
    <x v="1"/>
    <x v="10"/>
    <s v="Xerox 1887"/>
    <n v="94.85"/>
    <n v="5"/>
    <n v="0"/>
    <n v="45.527999999999992"/>
  </r>
  <r>
    <n v="9917"/>
    <x v="4971"/>
    <x v="3"/>
    <x v="926"/>
    <d v="2014-02-01T00:00:00"/>
    <s v="Second Class"/>
    <x v="612"/>
    <s v="Tamara Manning"/>
    <x v="0"/>
    <s v="United States"/>
    <s v="Marion"/>
    <x v="23"/>
    <n v="52302"/>
    <x v="2"/>
    <s v="OFF-ST-10001590"/>
    <x v="1"/>
    <x v="4"/>
    <s v="Tenex Personal Project File with Scoop Front Design, Black"/>
    <n v="13.48"/>
    <n v="1"/>
    <n v="0"/>
    <n v="3.5047999999999995"/>
  </r>
  <r>
    <n v="9918"/>
    <x v="4971"/>
    <x v="3"/>
    <x v="926"/>
    <d v="2014-02-01T00:00:00"/>
    <s v="Second Class"/>
    <x v="612"/>
    <s v="Tamara Manning"/>
    <x v="0"/>
    <s v="United States"/>
    <s v="Marion"/>
    <x v="23"/>
    <n v="52302"/>
    <x v="2"/>
    <s v="FUR-FU-10000010"/>
    <x v="0"/>
    <x v="5"/>
    <s v="DAX Value U-Channel Document Frames, Easel Back"/>
    <n v="14.91"/>
    <n v="3"/>
    <n v="0"/>
    <n v="4.6220999999999997"/>
  </r>
  <r>
    <n v="9919"/>
    <x v="4972"/>
    <x v="1"/>
    <x v="496"/>
    <d v="2012-09-29T00:00:00"/>
    <s v="Standard Class"/>
    <x v="44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x v="501"/>
    <s v="Muhammed Yedwab"/>
    <x v="1"/>
    <s v="United States"/>
    <s v="Bryan"/>
    <x v="5"/>
    <n v="77803"/>
    <x v="2"/>
    <s v="FUR-CH-10000863"/>
    <x v="0"/>
    <x v="1"/>
    <s v="Novimex Swivel Fabric Task Chair"/>
    <n v="528.42999999999995"/>
    <n v="5"/>
    <n v="0.3"/>
    <n v="-143.43099999999998"/>
  </r>
  <r>
    <n v="9921"/>
    <x v="4973"/>
    <x v="0"/>
    <x v="543"/>
    <d v="2013-03-20T00:00:00"/>
    <s v="Standard Class"/>
    <x v="501"/>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x v="401"/>
    <s v="Alyssa Tate"/>
    <x v="2"/>
    <s v="United States"/>
    <s v="Akron"/>
    <x v="24"/>
    <n v="44312"/>
    <x v="3"/>
    <s v="OFF-BI-10003350"/>
    <x v="1"/>
    <x v="8"/>
    <s v="Acco Expandable Hanging Binders"/>
    <n v="5.7420000000000009"/>
    <n v="3"/>
    <n v="0.7"/>
    <n v="-4.5935999999999986"/>
  </r>
  <r>
    <n v="9923"/>
    <x v="4975"/>
    <x v="3"/>
    <x v="636"/>
    <d v="2014-05-11T00:00:00"/>
    <s v="Standard Class"/>
    <x v="223"/>
    <s v="Jeremy Farry"/>
    <x v="0"/>
    <s v="United States"/>
    <s v="Chicago"/>
    <x v="10"/>
    <n v="60653"/>
    <x v="2"/>
    <s v="TEC-AC-10001990"/>
    <x v="2"/>
    <x v="11"/>
    <s v="Kensington Orbit Wireless Mobile Trackball for PC and Mac"/>
    <n v="191.96800000000002"/>
    <n v="4"/>
    <n v="0.2"/>
    <n v="28.79519999999998"/>
  </r>
  <r>
    <n v="9924"/>
    <x v="4976"/>
    <x v="1"/>
    <x v="305"/>
    <d v="2012-03-23T00:00:00"/>
    <s v="First Class"/>
    <x v="704"/>
    <s v="Dave Hallsten"/>
    <x v="1"/>
    <s v="United States"/>
    <s v="New York City"/>
    <x v="15"/>
    <n v="10035"/>
    <x v="3"/>
    <s v="OFF-BI-10003982"/>
    <x v="1"/>
    <x v="8"/>
    <s v="Wilson Jones Century Plastic Molded Ring Binders"/>
    <n v="49.847999999999999"/>
    <n v="3"/>
    <n v="0.2"/>
    <n v="16.823699999999999"/>
  </r>
  <r>
    <n v="9925"/>
    <x v="4976"/>
    <x v="1"/>
    <x v="305"/>
    <d v="2012-03-23T00:00:00"/>
    <s v="First Class"/>
    <x v="704"/>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x v="704"/>
    <s v="Dave Hallsten"/>
    <x v="1"/>
    <s v="United States"/>
    <s v="New York City"/>
    <x v="15"/>
    <n v="10035"/>
    <x v="3"/>
    <s v="OFF-BI-10003656"/>
    <x v="1"/>
    <x v="8"/>
    <s v="Fellowes PB200 Plastic Comb Binding Machine"/>
    <n v="1087.9360000000001"/>
    <n v="8"/>
    <n v="0.2"/>
    <n v="353.5791999999999"/>
  </r>
  <r>
    <n v="9927"/>
    <x v="4976"/>
    <x v="1"/>
    <x v="305"/>
    <d v="2012-03-23T00:00:00"/>
    <s v="First Class"/>
    <x v="704"/>
    <s v="Dave Hallsten"/>
    <x v="1"/>
    <s v="United States"/>
    <s v="New York City"/>
    <x v="15"/>
    <n v="10035"/>
    <x v="3"/>
    <s v="TEC-PH-10002310"/>
    <x v="2"/>
    <x v="7"/>
    <s v="Panasonic KX T7731-B Digital phone"/>
    <n v="199.98"/>
    <n v="2"/>
    <n v="0"/>
    <n v="53.994599999999991"/>
  </r>
  <r>
    <n v="9928"/>
    <x v="4976"/>
    <x v="1"/>
    <x v="305"/>
    <d v="2012-03-23T00:00:00"/>
    <s v="First Class"/>
    <x v="704"/>
    <s v="Dave Hallsten"/>
    <x v="1"/>
    <s v="United States"/>
    <s v="New York City"/>
    <x v="15"/>
    <n v="10035"/>
    <x v="3"/>
    <s v="OFF-ST-10001172"/>
    <x v="1"/>
    <x v="4"/>
    <s v="Tennsco Lockers, Sand"/>
    <n v="83.92"/>
    <n v="4"/>
    <n v="0"/>
    <n v="20.140799999999999"/>
  </r>
  <r>
    <n v="9929"/>
    <x v="4977"/>
    <x v="0"/>
    <x v="913"/>
    <d v="2013-09-05T00:00:00"/>
    <s v="Same Day"/>
    <x v="780"/>
    <s v="Ionia McGrath"/>
    <x v="0"/>
    <s v="United States"/>
    <s v="San Francisco"/>
    <x v="1"/>
    <n v="94122"/>
    <x v="1"/>
    <s v="FUR-FU-10000260"/>
    <x v="0"/>
    <x v="5"/>
    <s v="6&quot; Cubicle Wall Clock, Black"/>
    <n v="24.27"/>
    <n v="3"/>
    <n v="0"/>
    <n v="8.7371999999999996"/>
  </r>
  <r>
    <n v="9930"/>
    <x v="4977"/>
    <x v="0"/>
    <x v="913"/>
    <d v="2013-09-05T00:00:00"/>
    <s v="Same Day"/>
    <x v="780"/>
    <s v="Ionia McGrath"/>
    <x v="0"/>
    <s v="United States"/>
    <s v="San Francisco"/>
    <x v="1"/>
    <n v="94122"/>
    <x v="1"/>
    <s v="TEC-CO-10003763"/>
    <x v="2"/>
    <x v="16"/>
    <s v="Canon PC1060 Personal Laser Copier"/>
    <n v="2799.9600000000005"/>
    <n v="5"/>
    <n v="0.2"/>
    <n v="944.98649999999986"/>
  </r>
  <r>
    <n v="9931"/>
    <x v="4978"/>
    <x v="1"/>
    <x v="50"/>
    <d v="2012-11-17T00:00:00"/>
    <s v="Standard Class"/>
    <x v="168"/>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x v="168"/>
    <s v="Keith Herrera"/>
    <x v="0"/>
    <s v="United States"/>
    <s v="San Bernardino"/>
    <x v="1"/>
    <n v="92404"/>
    <x v="1"/>
    <s v="FUR-BO-10004357"/>
    <x v="0"/>
    <x v="0"/>
    <s v="O'Sullivan Living Dimensions 3-Shelf Bookcases"/>
    <n v="683.33199999999999"/>
    <n v="4"/>
    <n v="0.15"/>
    <n v="-40.196000000000055"/>
  </r>
  <r>
    <n v="9933"/>
    <x v="4978"/>
    <x v="1"/>
    <x v="50"/>
    <d v="2012-11-17T00:00:00"/>
    <s v="Standard Class"/>
    <x v="168"/>
    <s v="Keith Herrera"/>
    <x v="0"/>
    <s v="United States"/>
    <s v="San Bernardino"/>
    <x v="1"/>
    <n v="92404"/>
    <x v="1"/>
    <s v="OFF-PA-10004610"/>
    <x v="1"/>
    <x v="10"/>
    <s v="Xerox 1900"/>
    <n v="29.96"/>
    <n v="7"/>
    <n v="0"/>
    <n v="13.481999999999998"/>
  </r>
  <r>
    <n v="9934"/>
    <x v="4979"/>
    <x v="2"/>
    <x v="384"/>
    <d v="2011-07-14T00:00:00"/>
    <s v="First Class"/>
    <x v="523"/>
    <s v="Jamie Kunitz"/>
    <x v="0"/>
    <s v="United States"/>
    <s v="Niagara Falls"/>
    <x v="15"/>
    <n v="14304"/>
    <x v="3"/>
    <s v="TEC-PH-10004912"/>
    <x v="2"/>
    <x v="7"/>
    <s v="Cisco SPA112 2 Port Phone Adapter"/>
    <n v="164.85000000000002"/>
    <n v="3"/>
    <n v="0"/>
    <n v="47.806499999999993"/>
  </r>
  <r>
    <n v="9935"/>
    <x v="4980"/>
    <x v="0"/>
    <x v="281"/>
    <d v="2013-04-13T00:00:00"/>
    <s v="Standard Class"/>
    <x v="238"/>
    <s v="Alan Shonely"/>
    <x v="0"/>
    <s v="United States"/>
    <s v="Philadelphia"/>
    <x v="9"/>
    <n v="19120"/>
    <x v="3"/>
    <s v="OFF-AP-10003278"/>
    <x v="1"/>
    <x v="9"/>
    <s v="Belkin 7-Outlet SurgeMaster Home Series"/>
    <n v="33.528000000000006"/>
    <n v="3"/>
    <n v="0.2"/>
    <n v="2.5146000000000015"/>
  </r>
  <r>
    <n v="9936"/>
    <x v="4980"/>
    <x v="0"/>
    <x v="281"/>
    <d v="2013-04-13T00:00:00"/>
    <s v="Standard Class"/>
    <x v="238"/>
    <s v="Alan Shonely"/>
    <x v="0"/>
    <s v="United States"/>
    <s v="Philadelphia"/>
    <x v="9"/>
    <n v="19120"/>
    <x v="3"/>
    <s v="OFF-ST-10001627"/>
    <x v="1"/>
    <x v="4"/>
    <s v="Eldon Jumbo ProFile Portable File Boxes Graphite/Black"/>
    <n v="36.744"/>
    <n v="3"/>
    <n v="0.2"/>
    <n v="3.6744000000000039"/>
  </r>
  <r>
    <n v="9937"/>
    <x v="4981"/>
    <x v="3"/>
    <x v="92"/>
    <d v="2014-06-29T00:00:00"/>
    <s v="Standard Class"/>
    <x v="623"/>
    <s v="Sonia Cooley"/>
    <x v="0"/>
    <s v="United States"/>
    <s v="Cranston"/>
    <x v="34"/>
    <n v="2920"/>
    <x v="3"/>
    <s v="OFF-BI-10002735"/>
    <x v="1"/>
    <x v="8"/>
    <s v="GBC Prestige Therm-A-Bind Covers"/>
    <n v="102.93"/>
    <n v="3"/>
    <n v="0"/>
    <n v="48.377100000000006"/>
  </r>
  <r>
    <n v="9938"/>
    <x v="4982"/>
    <x v="0"/>
    <x v="1235"/>
    <d v="2013-06-07T00:00:00"/>
    <s v="Second Class"/>
    <x v="291"/>
    <s v="Christine Phan"/>
    <x v="1"/>
    <s v="United States"/>
    <s v="Los Angeles"/>
    <x v="1"/>
    <n v="90049"/>
    <x v="1"/>
    <s v="FUR-TA-10001676"/>
    <x v="0"/>
    <x v="3"/>
    <s v="Hon 61000 Series Interactive Training Tables"/>
    <n v="71.088000000000008"/>
    <n v="2"/>
    <n v="0.2"/>
    <n v="-1.7772000000000041"/>
  </r>
  <r>
    <n v="9939"/>
    <x v="4983"/>
    <x v="0"/>
    <x v="939"/>
    <d v="2013-12-18T00:00:00"/>
    <s v="Standard Class"/>
    <x v="374"/>
    <s v="Noel Staavos"/>
    <x v="1"/>
    <s v="United States"/>
    <s v="New York City"/>
    <x v="15"/>
    <n v="10009"/>
    <x v="3"/>
    <s v="FUR-FU-10004864"/>
    <x v="0"/>
    <x v="5"/>
    <s v="Eldon 500 Class Desk Accessories"/>
    <n v="60.35"/>
    <n v="5"/>
    <n v="0"/>
    <n v="19.915500000000002"/>
  </r>
  <r>
    <n v="9940"/>
    <x v="4983"/>
    <x v="0"/>
    <x v="939"/>
    <d v="2013-12-18T00:00:00"/>
    <s v="Standard Class"/>
    <x v="374"/>
    <s v="Noel Staavos"/>
    <x v="1"/>
    <s v="United States"/>
    <s v="New York City"/>
    <x v="15"/>
    <n v="10009"/>
    <x v="3"/>
    <s v="OFF-SU-10000952"/>
    <x v="1"/>
    <x v="14"/>
    <s v="Fiskars Home &amp; Office Scissors"/>
    <n v="35.520000000000003"/>
    <n v="4"/>
    <n v="0"/>
    <n v="9.9456000000000024"/>
  </r>
  <r>
    <n v="9941"/>
    <x v="4983"/>
    <x v="0"/>
    <x v="939"/>
    <d v="2013-12-18T00:00:00"/>
    <s v="Standard Class"/>
    <x v="374"/>
    <s v="Noel Staavos"/>
    <x v="1"/>
    <s v="United States"/>
    <s v="New York City"/>
    <x v="15"/>
    <n v="10009"/>
    <x v="3"/>
    <s v="OFF-AR-10000462"/>
    <x v="1"/>
    <x v="6"/>
    <s v="Sanford Pocket Accent Highlighters"/>
    <n v="11.200000000000001"/>
    <n v="7"/>
    <n v="0"/>
    <n v="4.8160000000000007"/>
  </r>
  <r>
    <n v="9942"/>
    <x v="4984"/>
    <x v="3"/>
    <x v="221"/>
    <d v="2014-12-01T00:00:00"/>
    <s v="Standard Class"/>
    <x v="252"/>
    <s v="John Lee"/>
    <x v="0"/>
    <s v="United States"/>
    <s v="San Francisco"/>
    <x v="1"/>
    <n v="94122"/>
    <x v="1"/>
    <s v="TEC-AC-10001772"/>
    <x v="2"/>
    <x v="11"/>
    <s v="Memorex Mini Travel Drive 16 GB USB 2.0 Flash Drive"/>
    <n v="223.58"/>
    <n v="14"/>
    <n v="0"/>
    <n v="87.196200000000005"/>
  </r>
  <r>
    <n v="9943"/>
    <x v="4985"/>
    <x v="2"/>
    <x v="129"/>
    <d v="2012-01-03T00:00:00"/>
    <s v="Standard Class"/>
    <x v="198"/>
    <s v="Maribeth Dona"/>
    <x v="0"/>
    <s v="United States"/>
    <s v="Anaheim"/>
    <x v="1"/>
    <n v="92804"/>
    <x v="1"/>
    <s v="OFF-ST-10001128"/>
    <x v="1"/>
    <x v="4"/>
    <s v="Carina Mini System Audio Rack, Model AR050B"/>
    <n v="998.82"/>
    <n v="9"/>
    <n v="0"/>
    <n v="29.964600000000061"/>
  </r>
  <r>
    <n v="9944"/>
    <x v="4985"/>
    <x v="2"/>
    <x v="129"/>
    <d v="2012-01-03T00:00:00"/>
    <s v="Standard Class"/>
    <x v="198"/>
    <s v="Maribeth Dona"/>
    <x v="0"/>
    <s v="United States"/>
    <s v="Anaheim"/>
    <x v="1"/>
    <n v="92804"/>
    <x v="1"/>
    <s v="OFF-SU-10002537"/>
    <x v="1"/>
    <x v="14"/>
    <s v="Acme Box Cutter Scissors"/>
    <n v="51.150000000000006"/>
    <n v="5"/>
    <n v="0"/>
    <n v="13.299000000000003"/>
  </r>
  <r>
    <n v="9945"/>
    <x v="4986"/>
    <x v="1"/>
    <x v="1236"/>
    <d v="2012-04-17T00:00:00"/>
    <s v="Second Class"/>
    <x v="372"/>
    <s v="Robert Dilbeck"/>
    <x v="2"/>
    <s v="United States"/>
    <s v="Seattle"/>
    <x v="4"/>
    <n v="98103"/>
    <x v="1"/>
    <s v="OFF-ST-10000419"/>
    <x v="1"/>
    <x v="4"/>
    <s v="Rogers Jumbo File, Granite"/>
    <n v="40.74"/>
    <n v="3"/>
    <n v="0"/>
    <n v="0.4073999999999991"/>
  </r>
  <r>
    <n v="9946"/>
    <x v="4987"/>
    <x v="2"/>
    <x v="1086"/>
    <d v="2011-03-06T00:00:00"/>
    <s v="Standard Class"/>
    <x v="468"/>
    <s v="Nicole Hansen"/>
    <x v="1"/>
    <s v="United States"/>
    <s v="Philadelphia"/>
    <x v="9"/>
    <n v="19120"/>
    <x v="3"/>
    <s v="OFF-PA-10000327"/>
    <x v="1"/>
    <x v="10"/>
    <s v="Xerox 1971"/>
    <n v="3.4240000000000004"/>
    <n v="1"/>
    <n v="0.2"/>
    <n v="1.0699999999999996"/>
  </r>
  <r>
    <n v="9947"/>
    <x v="4987"/>
    <x v="2"/>
    <x v="1086"/>
    <d v="2011-03-06T00:00:00"/>
    <s v="Standard Class"/>
    <x v="468"/>
    <s v="Nicole Hansen"/>
    <x v="1"/>
    <s v="United States"/>
    <s v="Philadelphia"/>
    <x v="9"/>
    <n v="19120"/>
    <x v="3"/>
    <s v="TEC-AC-10004353"/>
    <x v="2"/>
    <x v="11"/>
    <s v="Hypercom P1300 Pinpad"/>
    <n v="151.20000000000002"/>
    <n v="3"/>
    <n v="0.2"/>
    <n v="32.130000000000003"/>
  </r>
  <r>
    <n v="9948"/>
    <x v="4988"/>
    <x v="3"/>
    <x v="702"/>
    <d v="2014-06-04T00:00:00"/>
    <s v="Second Class"/>
    <x v="304"/>
    <s v="Helen Wasserman"/>
    <x v="1"/>
    <s v="United States"/>
    <s v="Indianapolis"/>
    <x v="14"/>
    <n v="46203"/>
    <x v="2"/>
    <s v="FUR-CH-10003746"/>
    <x v="0"/>
    <x v="1"/>
    <s v="Hon 4070 Series Pagoda Round Back Stacking Chairs"/>
    <n v="1925.88"/>
    <n v="6"/>
    <n v="0"/>
    <n v="539.24639999999999"/>
  </r>
  <r>
    <n v="9949"/>
    <x v="4988"/>
    <x v="3"/>
    <x v="702"/>
    <d v="2014-06-04T00:00:00"/>
    <s v="Second Class"/>
    <x v="304"/>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x v="304"/>
    <s v="Helen Wasserman"/>
    <x v="1"/>
    <s v="United States"/>
    <s v="Indianapolis"/>
    <x v="14"/>
    <n v="46203"/>
    <x v="2"/>
    <s v="TEC-AC-10004568"/>
    <x v="2"/>
    <x v="11"/>
    <s v="Maxell LTO Ultrium - 800 GB"/>
    <n v="83.97"/>
    <n v="3"/>
    <n v="0"/>
    <n v="15.954299999999993"/>
  </r>
  <r>
    <n v="9951"/>
    <x v="4988"/>
    <x v="3"/>
    <x v="702"/>
    <d v="2014-06-04T00:00:00"/>
    <s v="Second Class"/>
    <x v="304"/>
    <s v="Helen Wasserman"/>
    <x v="1"/>
    <s v="United States"/>
    <s v="Indianapolis"/>
    <x v="14"/>
    <n v="46203"/>
    <x v="2"/>
    <s v="TEC-AC-10001714"/>
    <x v="2"/>
    <x v="11"/>
    <s v="Logitech MX Performance Wireless Mouse"/>
    <n v="39.89"/>
    <n v="1"/>
    <n v="0"/>
    <n v="14.7593"/>
  </r>
  <r>
    <n v="9952"/>
    <x v="4988"/>
    <x v="3"/>
    <x v="702"/>
    <d v="2014-06-04T00:00:00"/>
    <s v="Second Class"/>
    <x v="304"/>
    <s v="Helen Wasserman"/>
    <x v="1"/>
    <s v="United States"/>
    <s v="Indianapolis"/>
    <x v="14"/>
    <n v="46203"/>
    <x v="2"/>
    <s v="OFF-BI-10002072"/>
    <x v="1"/>
    <x v="8"/>
    <s v="Cardinal Slant-D Ring Binders"/>
    <n v="17.38"/>
    <n v="2"/>
    <n v="0"/>
    <n v="8.69"/>
  </r>
  <r>
    <n v="9953"/>
    <x v="4989"/>
    <x v="1"/>
    <x v="639"/>
    <d v="2012-12-16T00:00:00"/>
    <s v="Second Class"/>
    <x v="715"/>
    <s v="Darren Budd"/>
    <x v="1"/>
    <s v="United States"/>
    <s v="Los Angeles"/>
    <x v="1"/>
    <n v="90045"/>
    <x v="1"/>
    <s v="OFF-BI-10001153"/>
    <x v="1"/>
    <x v="8"/>
    <s v="Ibico Recycled Grain-Textured Covers"/>
    <n v="55.264000000000003"/>
    <n v="2"/>
    <n v="0.2"/>
    <n v="20.723999999999997"/>
  </r>
  <r>
    <n v="9954"/>
    <x v="4989"/>
    <x v="1"/>
    <x v="639"/>
    <d v="2012-12-16T00:00:00"/>
    <s v="Second Class"/>
    <x v="715"/>
    <s v="Darren Budd"/>
    <x v="1"/>
    <s v="United States"/>
    <s v="Los Angeles"/>
    <x v="1"/>
    <n v="90045"/>
    <x v="1"/>
    <s v="OFF-PA-10004983"/>
    <x v="1"/>
    <x v="10"/>
    <s v="Xerox 23"/>
    <n v="6.48"/>
    <n v="1"/>
    <n v="0"/>
    <n v="3.1104000000000003"/>
  </r>
  <r>
    <n v="9955"/>
    <x v="4989"/>
    <x v="1"/>
    <x v="639"/>
    <d v="2012-12-16T00:00:00"/>
    <s v="Second Class"/>
    <x v="715"/>
    <s v="Darren Budd"/>
    <x v="1"/>
    <s v="United States"/>
    <s v="Los Angeles"/>
    <x v="1"/>
    <n v="90045"/>
    <x v="1"/>
    <s v="OFF-BI-10000948"/>
    <x v="1"/>
    <x v="8"/>
    <s v="GBC Laser Imprintable Binding System Covers, Desert Sand"/>
    <n v="34.248000000000005"/>
    <n v="3"/>
    <n v="0.2"/>
    <n v="11.558699999999998"/>
  </r>
  <r>
    <n v="9956"/>
    <x v="4989"/>
    <x v="1"/>
    <x v="639"/>
    <d v="2012-12-16T00:00:00"/>
    <s v="Second Class"/>
    <x v="715"/>
    <s v="Darren Budd"/>
    <x v="1"/>
    <s v="United States"/>
    <s v="Los Angeles"/>
    <x v="1"/>
    <n v="90045"/>
    <x v="1"/>
    <s v="FUR-TA-10002622"/>
    <x v="0"/>
    <x v="3"/>
    <s v="Bush Andora Conference Table, Maple/Graphite Gray Finish"/>
    <n v="273.56799999999998"/>
    <n v="2"/>
    <n v="0.2"/>
    <n v="10.258800000000008"/>
  </r>
  <r>
    <n v="9957"/>
    <x v="4990"/>
    <x v="2"/>
    <x v="7"/>
    <d v="2011-11-17T00:00:00"/>
    <s v="Standard Class"/>
    <x v="607"/>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x v="607"/>
    <s v="Kristina Nunn"/>
    <x v="2"/>
    <s v="United States"/>
    <s v="New Rochelle"/>
    <x v="15"/>
    <n v="10801"/>
    <x v="3"/>
    <s v="OFF-PA-10004039"/>
    <x v="1"/>
    <x v="10"/>
    <s v="Xerox 1882"/>
    <n v="223.92"/>
    <n v="4"/>
    <n v="0"/>
    <n v="109.7208"/>
  </r>
  <r>
    <n v="9959"/>
    <x v="4990"/>
    <x v="2"/>
    <x v="7"/>
    <d v="2011-11-17T00:00:00"/>
    <s v="Standard Class"/>
    <x v="607"/>
    <s v="Kristina Nunn"/>
    <x v="2"/>
    <s v="United States"/>
    <s v="New Rochelle"/>
    <x v="15"/>
    <n v="10801"/>
    <x v="3"/>
    <s v="OFF-SU-10001574"/>
    <x v="1"/>
    <x v="14"/>
    <s v="Acme Value Line Scissors"/>
    <n v="7.3"/>
    <n v="2"/>
    <n v="0"/>
    <n v="2.1899999999999995"/>
  </r>
  <r>
    <n v="9960"/>
    <x v="4991"/>
    <x v="3"/>
    <x v="833"/>
    <d v="2014-10-12T00:00:00"/>
    <s v="Standard Class"/>
    <x v="219"/>
    <s v="Ashley Jarboe"/>
    <x v="0"/>
    <s v="United States"/>
    <s v="Chandler"/>
    <x v="16"/>
    <n v="85224"/>
    <x v="1"/>
    <s v="OFF-AR-10001761"/>
    <x v="1"/>
    <x v="6"/>
    <s v="Avery Hi-Liter Smear-Safe Highlighters"/>
    <n v="9.3439999999999994"/>
    <n v="2"/>
    <n v="0.2"/>
    <n v="1.8687999999999998"/>
  </r>
  <r>
    <n v="9961"/>
    <x v="4992"/>
    <x v="3"/>
    <x v="118"/>
    <d v="2014-09-19T00:00:00"/>
    <s v="Second Class"/>
    <x v="642"/>
    <s v="Craig Leslie"/>
    <x v="2"/>
    <s v="United States"/>
    <s v="Florence"/>
    <x v="0"/>
    <n v="41042"/>
    <x v="0"/>
    <s v="TEC-AC-10002305"/>
    <x v="2"/>
    <x v="11"/>
    <s v="KeyTronic E03601U1 - Keyboard - Beige"/>
    <n v="18"/>
    <n v="1"/>
    <n v="0"/>
    <n v="3.2399999999999984"/>
  </r>
  <r>
    <n v="9962"/>
    <x v="4993"/>
    <x v="1"/>
    <x v="531"/>
    <d v="2012-03-22T00:00:00"/>
    <s v="First Class"/>
    <x v="475"/>
    <s v="Corinna Mitchell"/>
    <x v="2"/>
    <s v="United States"/>
    <s v="Houston"/>
    <x v="5"/>
    <n v="77041"/>
    <x v="2"/>
    <s v="OFF-PA-10000675"/>
    <x v="1"/>
    <x v="10"/>
    <s v="Xerox 1919"/>
    <n v="65.584000000000003"/>
    <n v="2"/>
    <n v="0.2"/>
    <n v="23.7742"/>
  </r>
  <r>
    <n v="9963"/>
    <x v="4993"/>
    <x v="1"/>
    <x v="531"/>
    <d v="2012-03-22T00:00:00"/>
    <s v="First Class"/>
    <x v="47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x v="238"/>
    <s v="Alan Shonely"/>
    <x v="0"/>
    <s v="United States"/>
    <s v="Philadelphia"/>
    <x v="9"/>
    <n v="19140"/>
    <x v="3"/>
    <s v="OFF-PA-10003072"/>
    <x v="1"/>
    <x v="10"/>
    <s v="Eureka Recycled Copy Paper 8 1/2&quot; x 11&quot;, Ream"/>
    <n v="10.368000000000002"/>
    <n v="2"/>
    <n v="0.2"/>
    <n v="3.6288"/>
  </r>
  <r>
    <n v="9965"/>
    <x v="4995"/>
    <x v="0"/>
    <x v="5"/>
    <d v="2013-12-11T00:00:00"/>
    <s v="Second Class"/>
    <x v="785"/>
    <s v="Harold Engle"/>
    <x v="1"/>
    <s v="United States"/>
    <s v="Newark"/>
    <x v="13"/>
    <n v="19711"/>
    <x v="3"/>
    <s v="FUR-FU-10002671"/>
    <x v="0"/>
    <x v="5"/>
    <s v="Electrix 20W Halogen Replacement Bulb for Zoom-In Desk Lamp"/>
    <n v="13.4"/>
    <n v="1"/>
    <n v="0"/>
    <n v="6.4319999999999995"/>
  </r>
  <r>
    <n v="9966"/>
    <x v="4995"/>
    <x v="0"/>
    <x v="5"/>
    <d v="2013-12-11T00:00:00"/>
    <s v="Second Class"/>
    <x v="785"/>
    <s v="Harold Engle"/>
    <x v="1"/>
    <s v="United States"/>
    <s v="Newark"/>
    <x v="13"/>
    <n v="19711"/>
    <x v="3"/>
    <s v="OFF-PA-10000349"/>
    <x v="1"/>
    <x v="10"/>
    <s v="Staples"/>
    <n v="4.9800000000000004"/>
    <n v="1"/>
    <n v="0"/>
    <n v="2.3406000000000002"/>
  </r>
  <r>
    <n v="9967"/>
    <x v="4995"/>
    <x v="0"/>
    <x v="5"/>
    <d v="2013-12-11T00:00:00"/>
    <s v="Second Class"/>
    <x v="785"/>
    <s v="Harold Engle"/>
    <x v="1"/>
    <s v="United States"/>
    <s v="Newark"/>
    <x v="13"/>
    <n v="19711"/>
    <x v="3"/>
    <s v="OFF-EN-10004483"/>
    <x v="1"/>
    <x v="12"/>
    <s v="#10 White Business Envelopes,4 1/8 x 9 1/2"/>
    <n v="109.69"/>
    <n v="7"/>
    <n v="0"/>
    <n v="51.554299999999991"/>
  </r>
  <r>
    <n v="9968"/>
    <x v="4996"/>
    <x v="3"/>
    <x v="157"/>
    <d v="2014-12-18T00:00:00"/>
    <s v="Standard Class"/>
    <x v="579"/>
    <s v="Richard Bierner"/>
    <x v="0"/>
    <s v="United States"/>
    <s v="Plainfield"/>
    <x v="30"/>
    <n v="7060"/>
    <x v="3"/>
    <s v="OFF-BI-10004209"/>
    <x v="1"/>
    <x v="8"/>
    <s v="Fellowes Twister Kit, Gray/Clear, 3/pkg"/>
    <n v="40.199999999999996"/>
    <n v="5"/>
    <n v="0"/>
    <n v="18.089999999999996"/>
  </r>
  <r>
    <n v="9969"/>
    <x v="4996"/>
    <x v="3"/>
    <x v="157"/>
    <d v="2014-12-18T00:00:00"/>
    <s v="Standard Class"/>
    <x v="579"/>
    <s v="Richard Bierner"/>
    <x v="0"/>
    <s v="United States"/>
    <s v="Plainfield"/>
    <x v="30"/>
    <n v="7060"/>
    <x v="3"/>
    <s v="OFF-BI-10004600"/>
    <x v="1"/>
    <x v="8"/>
    <s v="Ibico Ibimaster 300 Manual Binding System"/>
    <n v="735.98"/>
    <n v="2"/>
    <n v="0"/>
    <n v="331.19099999999997"/>
  </r>
  <r>
    <n v="9970"/>
    <x v="4996"/>
    <x v="3"/>
    <x v="157"/>
    <d v="2014-12-18T00:00:00"/>
    <s v="Standard Class"/>
    <x v="579"/>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x v="88"/>
    <s v="Mark Packer"/>
    <x v="2"/>
    <s v="United States"/>
    <s v="Smyrna"/>
    <x v="32"/>
    <n v="30080"/>
    <x v="0"/>
    <s v="OFF-BI-10002867"/>
    <x v="1"/>
    <x v="8"/>
    <s v="GBC Recycled Regency Composition Covers"/>
    <n v="119.56"/>
    <n v="2"/>
    <n v="0"/>
    <n v="54.997599999999991"/>
  </r>
  <r>
    <n v="9972"/>
    <x v="4997"/>
    <x v="1"/>
    <x v="1141"/>
    <d v="2012-07-02T00:00:00"/>
    <s v="Standard Class"/>
    <x v="88"/>
    <s v="Mark Packer"/>
    <x v="2"/>
    <s v="United States"/>
    <s v="Smyrna"/>
    <x v="32"/>
    <n v="30080"/>
    <x v="0"/>
    <s v="OFF-AR-10000538"/>
    <x v="1"/>
    <x v="6"/>
    <s v="Boston Model 1800 Electric Pencil Sharpener, Gray"/>
    <n v="140.75"/>
    <n v="5"/>
    <n v="0"/>
    <n v="42.22499999999998"/>
  </r>
  <r>
    <n v="9973"/>
    <x v="4998"/>
    <x v="0"/>
    <x v="108"/>
    <d v="2013-09-18T00:00:00"/>
    <s v="Standard Class"/>
    <x v="53"/>
    <s v="Ryan Crowe"/>
    <x v="0"/>
    <s v="United States"/>
    <s v="Houston"/>
    <x v="5"/>
    <n v="77041"/>
    <x v="2"/>
    <s v="OFF-EN-10000056"/>
    <x v="1"/>
    <x v="12"/>
    <s v="Cameo Buff Policy Envelopes"/>
    <n v="99.567999999999998"/>
    <n v="2"/>
    <n v="0.2"/>
    <n v="33.604199999999992"/>
  </r>
  <r>
    <n v="9974"/>
    <x v="4999"/>
    <x v="0"/>
    <x v="409"/>
    <d v="2013-12-11T00:00:00"/>
    <s v="Standard Class"/>
    <x v="399"/>
    <s v="Anne Pryor"/>
    <x v="2"/>
    <s v="United States"/>
    <s v="Los Angeles"/>
    <x v="1"/>
    <n v="90032"/>
    <x v="1"/>
    <s v="TEC-PH-10004080"/>
    <x v="2"/>
    <x v="7"/>
    <s v="Avaya 5410 Digital phone"/>
    <n v="271.95999999999998"/>
    <n v="5"/>
    <n v="0.2"/>
    <n v="27.195999999999998"/>
  </r>
  <r>
    <n v="9975"/>
    <x v="4999"/>
    <x v="0"/>
    <x v="409"/>
    <d v="2013-12-11T00:00:00"/>
    <s v="Standard Class"/>
    <x v="399"/>
    <s v="Anne Pryor"/>
    <x v="2"/>
    <s v="United States"/>
    <s v="Los Angeles"/>
    <x v="1"/>
    <n v="90032"/>
    <x v="1"/>
    <s v="OFF-AR-10004752"/>
    <x v="1"/>
    <x v="6"/>
    <s v="Blackstonian Pencils"/>
    <n v="18.689999999999998"/>
    <n v="7"/>
    <n v="0"/>
    <n v="5.2332000000000001"/>
  </r>
  <r>
    <n v="9976"/>
    <x v="4999"/>
    <x v="0"/>
    <x v="409"/>
    <d v="2013-12-11T00:00:00"/>
    <s v="Standard Class"/>
    <x v="399"/>
    <s v="Anne Pryor"/>
    <x v="2"/>
    <s v="United States"/>
    <s v="Los Angeles"/>
    <x v="1"/>
    <n v="90032"/>
    <x v="1"/>
    <s v="OFF-PA-10000743"/>
    <x v="1"/>
    <x v="10"/>
    <s v="Xerox 1977"/>
    <n v="13.36"/>
    <n v="2"/>
    <n v="0"/>
    <n v="6.4127999999999998"/>
  </r>
  <r>
    <n v="9977"/>
    <x v="4999"/>
    <x v="0"/>
    <x v="409"/>
    <d v="2013-12-11T00:00:00"/>
    <s v="Standard Class"/>
    <x v="399"/>
    <s v="Anne Pryor"/>
    <x v="2"/>
    <s v="United States"/>
    <s v="Los Angeles"/>
    <x v="1"/>
    <n v="90032"/>
    <x v="1"/>
    <s v="TEC-PH-10002496"/>
    <x v="2"/>
    <x v="7"/>
    <s v="Cisco SPA301"/>
    <n v="249.58400000000003"/>
    <n v="2"/>
    <n v="0.2"/>
    <n v="31.197999999999986"/>
  </r>
  <r>
    <n v="9978"/>
    <x v="4999"/>
    <x v="0"/>
    <x v="409"/>
    <d v="2013-12-11T00:00:00"/>
    <s v="Standard Class"/>
    <x v="399"/>
    <s v="Anne Pryor"/>
    <x v="2"/>
    <s v="United States"/>
    <s v="Los Angeles"/>
    <x v="1"/>
    <n v="90032"/>
    <x v="1"/>
    <s v="OFF-FA-10003467"/>
    <x v="1"/>
    <x v="13"/>
    <s v="Alliance Big Bands Rubber Bands, 12/Pack"/>
    <n v="13.86"/>
    <n v="7"/>
    <n v="0"/>
    <n v="0"/>
  </r>
  <r>
    <n v="9979"/>
    <x v="4999"/>
    <x v="0"/>
    <x v="409"/>
    <d v="2013-12-11T00:00:00"/>
    <s v="Standard Class"/>
    <x v="399"/>
    <s v="Anne Pryor"/>
    <x v="2"/>
    <s v="United States"/>
    <s v="Los Angeles"/>
    <x v="1"/>
    <n v="90032"/>
    <x v="1"/>
    <s v="OFF-BI-10003727"/>
    <x v="1"/>
    <x v="8"/>
    <s v="Avery Durable Slant Ring Binders With Label Holder"/>
    <n v="13.375999999999999"/>
    <n v="4"/>
    <n v="0.2"/>
    <n v="4.6815999999999995"/>
  </r>
  <r>
    <n v="9980"/>
    <x v="4999"/>
    <x v="0"/>
    <x v="409"/>
    <d v="2013-12-11T00:00:00"/>
    <s v="Standard Class"/>
    <x v="399"/>
    <s v="Anne Pryor"/>
    <x v="2"/>
    <s v="United States"/>
    <s v="Los Angeles"/>
    <x v="1"/>
    <n v="90032"/>
    <x v="1"/>
    <s v="OFF-BI-10002026"/>
    <x v="1"/>
    <x v="8"/>
    <s v="Ibico Recycled Linen-Style Covers"/>
    <n v="437.47200000000009"/>
    <n v="14"/>
    <n v="0.2"/>
    <n v="153.11519999999999"/>
  </r>
  <r>
    <n v="9981"/>
    <x v="5000"/>
    <x v="1"/>
    <x v="684"/>
    <d v="2012-09-09T00:00:00"/>
    <s v="Second Class"/>
    <x v="517"/>
    <s v="Shaun Weien"/>
    <x v="0"/>
    <s v="United States"/>
    <s v="Lafayette"/>
    <x v="28"/>
    <n v="70506"/>
    <x v="0"/>
    <s v="FUR-TA-10001039"/>
    <x v="0"/>
    <x v="3"/>
    <s v="KI Adjustable-Height Table"/>
    <n v="85.98"/>
    <n v="1"/>
    <n v="0"/>
    <n v="22.354800000000004"/>
  </r>
  <r>
    <n v="9982"/>
    <x v="5001"/>
    <x v="3"/>
    <x v="646"/>
    <d v="2014-08-07T00:00:00"/>
    <s v="First Class"/>
    <x v="26"/>
    <s v="Ted Butterfield"/>
    <x v="0"/>
    <s v="United States"/>
    <s v="Fairfield"/>
    <x v="24"/>
    <n v="45014"/>
    <x v="3"/>
    <s v="OFF-LA-10004484"/>
    <x v="1"/>
    <x v="2"/>
    <s v="Avery 476"/>
    <n v="16.520000000000003"/>
    <n v="5"/>
    <n v="0.2"/>
    <n v="5.368999999999998"/>
  </r>
  <r>
    <n v="9983"/>
    <x v="5002"/>
    <x v="0"/>
    <x v="897"/>
    <d v="2013-09-29T00:00:00"/>
    <s v="Standard Class"/>
    <x v="53"/>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x v="53"/>
    <s v="Ryan Crowe"/>
    <x v="0"/>
    <s v="United States"/>
    <s v="Grand Rapids"/>
    <x v="12"/>
    <n v="49505"/>
    <x v="2"/>
    <s v="TEC-PH-10001305"/>
    <x v="2"/>
    <x v="7"/>
    <s v="Panasonic KX TS208W Corded phone"/>
    <n v="97.98"/>
    <n v="2"/>
    <n v="0"/>
    <n v="27.434400000000011"/>
  </r>
  <r>
    <n v="9985"/>
    <x v="5003"/>
    <x v="1"/>
    <x v="961"/>
    <d v="2012-05-23T00:00:00"/>
    <s v="Standard Class"/>
    <x v="231"/>
    <s v="Dianna Vittorini"/>
    <x v="0"/>
    <s v="United States"/>
    <s v="Long Beach"/>
    <x v="15"/>
    <n v="11561"/>
    <x v="3"/>
    <s v="OFF-LA-10003766"/>
    <x v="1"/>
    <x v="2"/>
    <s v="Self-Adhesive Removable Labels"/>
    <n v="31.5"/>
    <n v="10"/>
    <n v="0"/>
    <n v="15.120000000000001"/>
  </r>
  <r>
    <n v="9986"/>
    <x v="5003"/>
    <x v="1"/>
    <x v="961"/>
    <d v="2012-05-23T00:00:00"/>
    <s v="Standard Class"/>
    <x v="231"/>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x v="586"/>
    <s v="Maris LaWare"/>
    <x v="0"/>
    <s v="United States"/>
    <s v="Los Angeles"/>
    <x v="1"/>
    <n v="90008"/>
    <x v="1"/>
    <s v="TEC-AC-10003399"/>
    <x v="2"/>
    <x v="11"/>
    <s v="Memorex Mini Travel Drive 64 GB USB 2.0 Flash Drive"/>
    <n v="36.24"/>
    <n v="1"/>
    <n v="0"/>
    <n v="15.220800000000001"/>
  </r>
  <r>
    <n v="9988"/>
    <x v="5005"/>
    <x v="3"/>
    <x v="701"/>
    <d v="2014-11-22T00:00:00"/>
    <s v="Standard Class"/>
    <x v="19"/>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x v="19"/>
    <s v="Ruben Ausman"/>
    <x v="1"/>
    <s v="United States"/>
    <s v="Athens"/>
    <x v="32"/>
    <n v="30605"/>
    <x v="0"/>
    <s v="TEC-PH-10004006"/>
    <x v="2"/>
    <x v="7"/>
    <s v="Panasonic KX - TS880B Telephone"/>
    <n v="206.1"/>
    <n v="5"/>
    <n v="0"/>
    <n v="55.647000000000006"/>
  </r>
  <r>
    <n v="9990"/>
    <x v="5006"/>
    <x v="2"/>
    <x v="1237"/>
    <d v="2011-01-24T00:00:00"/>
    <s v="Second Class"/>
    <x v="483"/>
    <s v="Tom Boeckenhauer"/>
    <x v="0"/>
    <s v="United States"/>
    <s v="Miami"/>
    <x v="2"/>
    <n v="33180"/>
    <x v="0"/>
    <s v="FUR-FU-10001889"/>
    <x v="0"/>
    <x v="5"/>
    <s v="Ultra Door Pull Handle"/>
    <n v="25.248000000000001"/>
    <n v="3"/>
    <n v="0.2"/>
    <n v="4.1027999999999993"/>
  </r>
  <r>
    <n v="9991"/>
    <x v="5007"/>
    <x v="3"/>
    <x v="425"/>
    <d v="2014-03-04T00:00:00"/>
    <s v="Standard Class"/>
    <x v="72"/>
    <s v="Dave Brooks"/>
    <x v="0"/>
    <s v="United States"/>
    <s v="Costa Mesa"/>
    <x v="1"/>
    <n v="92627"/>
    <x v="1"/>
    <s v="FUR-FU-10000747"/>
    <x v="0"/>
    <x v="5"/>
    <s v="Tenex B1-RE Series Chair Mats for Low Pile Carpets"/>
    <n v="91.96"/>
    <n v="2"/>
    <n v="0"/>
    <n v="15.633199999999988"/>
  </r>
  <r>
    <n v="9992"/>
    <x v="5007"/>
    <x v="3"/>
    <x v="425"/>
    <d v="2014-03-04T00:00:00"/>
    <s v="Standard Class"/>
    <x v="72"/>
    <s v="Dave Brooks"/>
    <x v="0"/>
    <s v="United States"/>
    <s v="Costa Mesa"/>
    <x v="1"/>
    <n v="92627"/>
    <x v="1"/>
    <s v="TEC-PH-10003645"/>
    <x v="2"/>
    <x v="7"/>
    <s v="Aastra 57i VoIP phone"/>
    <n v="258.57600000000002"/>
    <n v="2"/>
    <n v="0.2"/>
    <n v="19.393200000000007"/>
  </r>
  <r>
    <n v="9993"/>
    <x v="5007"/>
    <x v="3"/>
    <x v="425"/>
    <d v="2014-03-04T00:00:00"/>
    <s v="Standard Class"/>
    <x v="72"/>
    <s v="Dave Brooks"/>
    <x v="0"/>
    <s v="United States"/>
    <s v="Costa Mesa"/>
    <x v="1"/>
    <n v="92627"/>
    <x v="1"/>
    <s v="OFF-PA-10004041"/>
    <x v="1"/>
    <x v="10"/>
    <s v="It's Hot Message Books with Stickers, 2 3/4&quot; x 5&quot;"/>
    <n v="29.6"/>
    <n v="4"/>
    <n v="0"/>
    <n v="13.32"/>
  </r>
  <r>
    <n v="9994"/>
    <x v="5008"/>
    <x v="3"/>
    <x v="464"/>
    <d v="2014-05-10T00:00:00"/>
    <s v="Second Class"/>
    <x v="417"/>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C63054-9926-4F90-8B85-F8364E233FC9}"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917BE6-7C66-41D2-879D-304C9EF5F96C}"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7"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Col" baseField="0" baseItem="0" numFmtId="10"/>
  </dataFields>
  <chartFormats count="8">
    <chartFormat chart="2" format="0"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15" count="1" selected="0">
            <x v="0"/>
          </reference>
        </references>
      </pivotArea>
    </chartFormat>
    <chartFormat chart="2" format="5">
      <pivotArea type="data" outline="0" fieldPosition="0">
        <references count="2">
          <reference field="4294967294" count="1" selected="0">
            <x v="0"/>
          </reference>
          <reference field="15" count="1" selected="0">
            <x v="1"/>
          </reference>
        </references>
      </pivotArea>
    </chartFormat>
    <chartFormat chart="2" format="6">
      <pivotArea type="data" outline="0" fieldPosition="0">
        <references count="2">
          <reference field="4294967294" count="1" selected="0">
            <x v="0"/>
          </reference>
          <reference field="15" count="1" selected="0">
            <x v="2"/>
          </reference>
        </references>
      </pivotArea>
    </chartFormat>
    <chartFormat chart="5" format="11" series="1">
      <pivotArea type="data" outline="0" fieldPosition="0">
        <references count="1">
          <reference field="4294967294" count="1" selected="0">
            <x v="0"/>
          </reference>
        </references>
      </pivotArea>
    </chartFormat>
    <chartFormat chart="5" format="12">
      <pivotArea type="data" outline="0" fieldPosition="0">
        <references count="2">
          <reference field="4294967294" count="1" selected="0">
            <x v="0"/>
          </reference>
          <reference field="15" count="1" selected="0">
            <x v="0"/>
          </reference>
        </references>
      </pivotArea>
    </chartFormat>
    <chartFormat chart="5" format="13">
      <pivotArea type="data" outline="0" fieldPosition="0">
        <references count="2">
          <reference field="4294967294" count="1" selected="0">
            <x v="0"/>
          </reference>
          <reference field="15" count="1" selected="0">
            <x v="1"/>
          </reference>
        </references>
      </pivotArea>
    </chartFormat>
    <chartFormat chart="5" format="14">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CF7A97-951C-4A71-9E9F-FD96DB269AAD}"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9"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4F09CF0-6A97-4523-844C-BB41CDF4B4AD}"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9"/>
  </dataFields>
  <formats count="1">
    <format dxfId="0">
      <pivotArea outline="0" collapsedLevelsAreSubtotals="1" fieldPosition="0"/>
    </format>
  </formats>
  <chartFormats count="4">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22" format="4" series="1">
      <pivotArea type="data" outline="0" fieldPosition="0">
        <references count="1">
          <reference field="4294967294" count="1" selected="0">
            <x v="1"/>
          </reference>
        </references>
      </pivotArea>
    </chartFormat>
    <chartFormat chart="2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6A0C60-8A07-4806-80DE-664776A19E76}"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4">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5DAC28-D914-4716-8239-A21D258021E2}"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E3:F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15031AE-9BA5-4942-9323-487B688BE93C}"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3">
  <location ref="H3:I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3">
    <chartFormat chart="8" format="0"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223B2B4-D478-4681-B030-75FCA1589CB4}"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K3:L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21365228"/>
  </dataField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58FD0A1-AC91-4EA1-8B54-003C4F70E534}"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N3:O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A54FFC3-B324-410F-A3D6-D61A562CFC82}"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h="1" x="0"/>
        <item x="1"/>
        <item x="2"/>
        <item x="3"/>
        <item x="4"/>
        <item h="1" x="5"/>
        <item h="1"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6F22391-B186-49C2-A256-907E3B7D15FF}"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9FE40088-1620-4D62-8263-AF48991944FE}" sourceName="Year">
  <pivotTables>
    <pivotTable tabId="3" name="PivotTable1"/>
    <pivotTable tabId="11" name="PivotTable10"/>
    <pivotTable tabId="11" name="PivotTable11"/>
    <pivotTable tabId="11" name="PivotTable7"/>
    <pivotTable tabId="11" name="PivotTable8"/>
    <pivotTable tabId="11" name="PivotTable9"/>
    <pivotTable tabId="5" name="PivotTable2"/>
    <pivotTable tabId="9" name="PivotTable6"/>
    <pivotTable tabId="14" name="PivotTable1"/>
    <pivotTable tabId="7" name="PivotTable4"/>
    <pivotTable tabId="12" name="PivotTable1"/>
  </pivotTables>
  <data>
    <tabular pivotCacheId="150282802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6840BCB-D76C-4360-BD4A-AA6361F24060}" sourceName="Segment">
  <pivotTables>
    <pivotTable tabId="3" name="PivotTable1"/>
    <pivotTable tabId="11" name="PivotTable10"/>
    <pivotTable tabId="11" name="PivotTable11"/>
    <pivotTable tabId="11" name="PivotTable7"/>
    <pivotTable tabId="11" name="PivotTable8"/>
    <pivotTable tabId="11" name="PivotTable9"/>
    <pivotTable tabId="12" name="PivotTable1"/>
    <pivotTable tabId="5" name="PivotTable2"/>
    <pivotTable tabId="9" name="PivotTable6"/>
    <pivotTable tabId="14" name="PivotTable1"/>
    <pivotTable tabId="7" name="PivotTable4"/>
  </pivotTables>
  <data>
    <tabular pivotCacheId="150282802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2C6A0AA-2CAF-43C8-A9A9-C6AC00C5642B}" sourceName="Region">
  <pivotTables>
    <pivotTable tabId="3" name="PivotTable1"/>
    <pivotTable tabId="11" name="PivotTable10"/>
    <pivotTable tabId="11" name="PivotTable11"/>
    <pivotTable tabId="11" name="PivotTable7"/>
    <pivotTable tabId="11" name="PivotTable8"/>
    <pivotTable tabId="11" name="PivotTable9"/>
    <pivotTable tabId="12" name="PivotTable1"/>
    <pivotTable tabId="5" name="PivotTable2"/>
    <pivotTable tabId="9" name="PivotTable6"/>
    <pivotTable tabId="14" name="PivotTable1"/>
    <pivotTable tabId="7" name="PivotTable4"/>
  </pivotTables>
  <data>
    <tabular pivotCacheId="150282802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A6770DA-7B75-4036-9E64-9F53D833C9C1}" cache="Slicer_Year1" caption="Year" rowHeight="241300"/>
  <slicer name="Segment" xr10:uid="{493B8245-57BA-439D-B10E-490E6055AF76}" cache="Slicer_Segment" caption="Segment" rowHeight="241300"/>
  <slicer name="Region" xr10:uid="{08E11E9E-F521-4C4A-AB25-42B947A0FFDF}"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A48279E-9B3B-4CA5-826A-02ADB6BEF3A8}" cache="Slicer_Year1"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E643E08D-8292-4FEA-96FF-A4F5085428F7}" cache="Slicer_Year1" caption="Year" style="pur" rowHeight="241300"/>
  <slicer name="Segment 1" xr10:uid="{178F14A6-3E95-4A3F-B73B-8830BA154E21}" cache="Slicer_Segment" caption="Segment" style="pur" rowHeight="241300"/>
  <slicer name="Region 1" xr10:uid="{E65EE540-970F-4EB5-9E0C-6E4284E68870}" cache="Slicer_Region" caption="Region" style="pu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4"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7" Type="http://schemas.openxmlformats.org/officeDocument/2006/relationships/drawing" Target="../drawings/drawing5.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rinterSettings" Target="../printerSettings/printerSettings2.bin"/><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pivotTable" Target="../pivotTables/pivotTable11.xml"/><Relationship Id="rId4" Type="http://schemas.microsoft.com/office/2007/relationships/slicer" Target="../slicers/slicer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87B50-F80B-4B1D-A7A0-4572ED80138C}">
  <dimension ref="A3:F7"/>
  <sheetViews>
    <sheetView workbookViewId="0">
      <selection activeCell="B6" sqref="B6"/>
    </sheetView>
  </sheetViews>
  <sheetFormatPr defaultRowHeight="15" x14ac:dyDescent="0.25"/>
  <cols>
    <col min="1" max="1" width="14.5703125" bestFit="1" customWidth="1"/>
    <col min="2" max="2" width="12.5703125" bestFit="1" customWidth="1"/>
    <col min="5" max="5" width="14.5703125" bestFit="1" customWidth="1"/>
    <col min="6" max="6" width="12" bestFit="1" customWidth="1"/>
  </cols>
  <sheetData>
    <row r="3" spans="1:6" x14ac:dyDescent="0.25">
      <c r="A3" s="7" t="s">
        <v>10933</v>
      </c>
      <c r="B3" s="8" t="s">
        <v>10935</v>
      </c>
      <c r="E3" t="s">
        <v>15</v>
      </c>
      <c r="F3" t="s">
        <v>21</v>
      </c>
    </row>
    <row r="4" spans="1:6" x14ac:dyDescent="0.25">
      <c r="A4" s="9" t="s">
        <v>32</v>
      </c>
      <c r="B4" s="10">
        <v>18451.272799999992</v>
      </c>
      <c r="E4" t="str">
        <f>A4</f>
        <v>Furniture</v>
      </c>
      <c r="F4" s="15">
        <f>GETPIVOTDATA("Profit",$A$3,"Category",A4)</f>
        <v>18451.272799999992</v>
      </c>
    </row>
    <row r="5" spans="1:6" x14ac:dyDescent="0.25">
      <c r="A5" s="11" t="s">
        <v>46</v>
      </c>
      <c r="B5" s="12">
        <v>122490.8008000001</v>
      </c>
      <c r="E5" t="str">
        <f>A5</f>
        <v>Office Supplies</v>
      </c>
      <c r="F5" s="15">
        <f>GETPIVOTDATA("Profit",$A$3,"Category",A5)</f>
        <v>122490.8008000001</v>
      </c>
    </row>
    <row r="6" spans="1:6" x14ac:dyDescent="0.25">
      <c r="A6" s="11" t="s">
        <v>71</v>
      </c>
      <c r="B6" s="12">
        <v>145454.9480999998</v>
      </c>
      <c r="E6" t="str">
        <f>A6</f>
        <v>Technology</v>
      </c>
      <c r="F6" s="15">
        <f>GETPIVOTDATA("Profit",$A$3,"Category",A6)</f>
        <v>145454.9480999998</v>
      </c>
    </row>
    <row r="7" spans="1:6" x14ac:dyDescent="0.25">
      <c r="A7" s="13" t="s">
        <v>10934</v>
      </c>
      <c r="B7" s="14">
        <v>286397.02169999992</v>
      </c>
      <c r="E7" t="str">
        <f>A7</f>
        <v>Grand Total</v>
      </c>
      <c r="F7" s="15">
        <f>GETPIVOTDATA("Profit",$A$3)</f>
        <v>286397.02169999992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6ED3C-F881-4A05-959C-A696BCBC9DD2}">
  <dimension ref="A3:B7"/>
  <sheetViews>
    <sheetView workbookViewId="0">
      <selection activeCell="B4" sqref="B4"/>
    </sheetView>
  </sheetViews>
  <sheetFormatPr defaultRowHeight="15" x14ac:dyDescent="0.25"/>
  <cols>
    <col min="1" max="1" width="14.5703125" bestFit="1" customWidth="1"/>
    <col min="2" max="2" width="12.140625" bestFit="1" customWidth="1"/>
  </cols>
  <sheetData>
    <row r="3" spans="1:2" x14ac:dyDescent="0.25">
      <c r="A3" s="7" t="s">
        <v>10933</v>
      </c>
      <c r="B3" s="8" t="s">
        <v>10936</v>
      </c>
    </row>
    <row r="4" spans="1:2" x14ac:dyDescent="0.25">
      <c r="A4" s="9" t="s">
        <v>32</v>
      </c>
      <c r="B4" s="16">
        <v>0.32300170530281774</v>
      </c>
    </row>
    <row r="5" spans="1:2" x14ac:dyDescent="0.25">
      <c r="A5" s="11" t="s">
        <v>46</v>
      </c>
      <c r="B5" s="17">
        <v>0.31301008302169103</v>
      </c>
    </row>
    <row r="6" spans="1:2" x14ac:dyDescent="0.25">
      <c r="A6" s="11" t="s">
        <v>71</v>
      </c>
      <c r="B6" s="17">
        <v>0.36398821167549117</v>
      </c>
    </row>
    <row r="7" spans="1:2" x14ac:dyDescent="0.25">
      <c r="A7" s="13" t="s">
        <v>10934</v>
      </c>
      <c r="B7" s="18">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695B5-05F5-46BB-9B8E-DEA011769E74}">
  <dimension ref="A3:B9"/>
  <sheetViews>
    <sheetView workbookViewId="0">
      <selection activeCell="B3" sqref="B3"/>
    </sheetView>
  </sheetViews>
  <sheetFormatPr defaultRowHeight="15" x14ac:dyDescent="0.25"/>
  <cols>
    <col min="1" max="1" width="13.140625" bestFit="1" customWidth="1"/>
    <col min="2" max="2" width="12.140625" bestFit="1" customWidth="1"/>
  </cols>
  <sheetData>
    <row r="3" spans="1:2" x14ac:dyDescent="0.25">
      <c r="A3" s="7" t="s">
        <v>10933</v>
      </c>
      <c r="B3" s="8" t="s">
        <v>10936</v>
      </c>
    </row>
    <row r="4" spans="1:2" x14ac:dyDescent="0.25">
      <c r="A4" s="9" t="s">
        <v>75</v>
      </c>
      <c r="B4" s="10">
        <v>203412.73300000009</v>
      </c>
    </row>
    <row r="5" spans="1:2" x14ac:dyDescent="0.25">
      <c r="A5" s="11" t="s">
        <v>56</v>
      </c>
      <c r="B5" s="12">
        <v>206965.53200000009</v>
      </c>
    </row>
    <row r="6" spans="1:2" x14ac:dyDescent="0.25">
      <c r="A6" s="11" t="s">
        <v>59</v>
      </c>
      <c r="B6" s="12">
        <v>223843.60800000012</v>
      </c>
    </row>
    <row r="7" spans="1:2" x14ac:dyDescent="0.25">
      <c r="A7" s="11" t="s">
        <v>36</v>
      </c>
      <c r="B7" s="12">
        <v>328449.1030000007</v>
      </c>
    </row>
    <row r="8" spans="1:2" x14ac:dyDescent="0.25">
      <c r="A8" s="11" t="s">
        <v>72</v>
      </c>
      <c r="B8" s="12">
        <v>330007.05400000012</v>
      </c>
    </row>
    <row r="9" spans="1:2" x14ac:dyDescent="0.25">
      <c r="A9" s="13" t="s">
        <v>10934</v>
      </c>
      <c r="B9" s="14">
        <v>1292678.0300000012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EB9DA-08F6-48B1-BCE4-2DF0A2B6CAD4}">
  <dimension ref="A3:C16"/>
  <sheetViews>
    <sheetView workbookViewId="0">
      <selection activeCell="U20" sqref="U20"/>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7" t="s">
        <v>10933</v>
      </c>
      <c r="B3" s="6" t="s">
        <v>10936</v>
      </c>
      <c r="C3" s="19" t="s">
        <v>10935</v>
      </c>
    </row>
    <row r="4" spans="1:3" x14ac:dyDescent="0.25">
      <c r="A4" s="20" t="s">
        <v>10937</v>
      </c>
      <c r="B4" s="23">
        <v>95365.937600000019</v>
      </c>
      <c r="C4" s="24">
        <v>9199.2699999999986</v>
      </c>
    </row>
    <row r="5" spans="1:3" x14ac:dyDescent="0.25">
      <c r="A5" s="21" t="s">
        <v>10938</v>
      </c>
      <c r="B5" s="25">
        <v>60172.649400000024</v>
      </c>
      <c r="C5" s="26">
        <v>10288.898699999991</v>
      </c>
    </row>
    <row r="6" spans="1:3" x14ac:dyDescent="0.25">
      <c r="A6" s="21" t="s">
        <v>10939</v>
      </c>
      <c r="B6" s="25">
        <v>199252.98399999991</v>
      </c>
      <c r="C6" s="26">
        <v>26806.573700000015</v>
      </c>
    </row>
    <row r="7" spans="1:3" x14ac:dyDescent="0.25">
      <c r="A7" s="21" t="s">
        <v>10940</v>
      </c>
      <c r="B7" s="25">
        <v>141851.5674</v>
      </c>
      <c r="C7" s="26">
        <v>13437.806799999998</v>
      </c>
    </row>
    <row r="8" spans="1:3" x14ac:dyDescent="0.25">
      <c r="A8" s="21" t="s">
        <v>10941</v>
      </c>
      <c r="B8" s="25">
        <v>156122.28669999994</v>
      </c>
      <c r="C8" s="26">
        <v>22308.51279999999</v>
      </c>
    </row>
    <row r="9" spans="1:3" x14ac:dyDescent="0.25">
      <c r="A9" s="21" t="s">
        <v>10942</v>
      </c>
      <c r="B9" s="25">
        <v>147082.61130000011</v>
      </c>
      <c r="C9" s="26">
        <v>20899.334500000012</v>
      </c>
    </row>
    <row r="10" spans="1:3" x14ac:dyDescent="0.25">
      <c r="A10" s="21" t="s">
        <v>10943</v>
      </c>
      <c r="B10" s="25">
        <v>149580.83800000031</v>
      </c>
      <c r="C10" s="26">
        <v>13535.38299999998</v>
      </c>
    </row>
    <row r="11" spans="1:3" x14ac:dyDescent="0.25">
      <c r="A11" s="21" t="s">
        <v>10944</v>
      </c>
      <c r="B11" s="25">
        <v>159589.45099999988</v>
      </c>
      <c r="C11" s="26">
        <v>21896.715399999972</v>
      </c>
    </row>
    <row r="12" spans="1:3" x14ac:dyDescent="0.25">
      <c r="A12" s="21" t="s">
        <v>10945</v>
      </c>
      <c r="B12" s="25">
        <v>309770.09970000025</v>
      </c>
      <c r="C12" s="26">
        <v>37293.192500000034</v>
      </c>
    </row>
    <row r="13" spans="1:3" x14ac:dyDescent="0.25">
      <c r="A13" s="21" t="s">
        <v>10946</v>
      </c>
      <c r="B13" s="25">
        <v>197115.20170000009</v>
      </c>
      <c r="C13" s="26">
        <v>31469.663800000035</v>
      </c>
    </row>
    <row r="14" spans="1:3" x14ac:dyDescent="0.25">
      <c r="A14" s="21" t="s">
        <v>10947</v>
      </c>
      <c r="B14" s="25">
        <v>349120.07400000008</v>
      </c>
      <c r="C14" s="26">
        <v>35825.536599999927</v>
      </c>
    </row>
    <row r="15" spans="1:3" x14ac:dyDescent="0.25">
      <c r="A15" s="21" t="s">
        <v>10948</v>
      </c>
      <c r="B15" s="25">
        <v>332177.15950000001</v>
      </c>
      <c r="C15" s="26">
        <v>43436.13390000003</v>
      </c>
    </row>
    <row r="16" spans="1:3" x14ac:dyDescent="0.25">
      <c r="A16" s="22" t="s">
        <v>10934</v>
      </c>
      <c r="B16" s="27">
        <v>2297200.8603000008</v>
      </c>
      <c r="C16" s="28">
        <v>286397.02169999998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020F7-77EF-42C6-AE9F-DC114C5F00D0}">
  <dimension ref="A3:O17"/>
  <sheetViews>
    <sheetView workbookViewId="0">
      <selection activeCell="N26" sqref="N26"/>
    </sheetView>
  </sheetViews>
  <sheetFormatPr defaultRowHeight="15" x14ac:dyDescent="0.25"/>
  <cols>
    <col min="1" max="1" width="13.140625" bestFit="1" customWidth="1"/>
    <col min="2" max="2" width="12.140625" bestFit="1" customWidth="1"/>
    <col min="5" max="5" width="13.140625" bestFit="1" customWidth="1"/>
    <col min="6" max="7" width="12.5703125" bestFit="1" customWidth="1"/>
    <col min="8" max="8" width="13.140625" bestFit="1" customWidth="1"/>
    <col min="9" max="10" width="15.42578125" bestFit="1" customWidth="1"/>
    <col min="11" max="11" width="13.140625" bestFit="1" customWidth="1"/>
    <col min="12" max="13" width="16.5703125" bestFit="1" customWidth="1"/>
    <col min="14" max="14" width="13.140625" bestFit="1" customWidth="1"/>
    <col min="15" max="15" width="19.42578125" bestFit="1" customWidth="1"/>
  </cols>
  <sheetData>
    <row r="3" spans="1:15" x14ac:dyDescent="0.25">
      <c r="A3" s="7" t="s">
        <v>10933</v>
      </c>
      <c r="B3" s="8" t="s">
        <v>10936</v>
      </c>
      <c r="E3" s="7" t="s">
        <v>10933</v>
      </c>
      <c r="F3" s="8" t="s">
        <v>10935</v>
      </c>
      <c r="H3" s="7" t="s">
        <v>10933</v>
      </c>
      <c r="I3" s="8" t="s">
        <v>10949</v>
      </c>
      <c r="K3" s="7" t="s">
        <v>10933</v>
      </c>
      <c r="L3" s="8" t="s">
        <v>10950</v>
      </c>
      <c r="N3" s="7" t="s">
        <v>10933</v>
      </c>
      <c r="O3" s="8" t="s">
        <v>10951</v>
      </c>
    </row>
    <row r="4" spans="1:15" x14ac:dyDescent="0.25">
      <c r="A4" s="20" t="s">
        <v>10937</v>
      </c>
      <c r="B4" s="10">
        <v>95365.937600000019</v>
      </c>
      <c r="E4" s="20" t="s">
        <v>10937</v>
      </c>
      <c r="F4" s="10">
        <v>9199.2699999999986</v>
      </c>
      <c r="H4" s="20" t="s">
        <v>10937</v>
      </c>
      <c r="I4" s="10">
        <v>1500</v>
      </c>
      <c r="K4" s="20" t="s">
        <v>10937</v>
      </c>
      <c r="L4" s="10">
        <v>387</v>
      </c>
      <c r="N4" s="20" t="s">
        <v>10937</v>
      </c>
      <c r="O4" s="10">
        <v>9.6462848596792869E-2</v>
      </c>
    </row>
    <row r="5" spans="1:15" x14ac:dyDescent="0.25">
      <c r="A5" s="21" t="s">
        <v>10938</v>
      </c>
      <c r="B5" s="12">
        <v>60172.649400000024</v>
      </c>
      <c r="E5" s="21" t="s">
        <v>10938</v>
      </c>
      <c r="F5" s="12">
        <v>10288.898699999991</v>
      </c>
      <c r="H5" s="21" t="s">
        <v>10938</v>
      </c>
      <c r="I5" s="12">
        <v>1068</v>
      </c>
      <c r="K5" s="21" t="s">
        <v>10938</v>
      </c>
      <c r="L5" s="12">
        <v>301</v>
      </c>
      <c r="N5" s="21" t="s">
        <v>10938</v>
      </c>
      <c r="O5" s="12">
        <v>0.17098962406664425</v>
      </c>
    </row>
    <row r="6" spans="1:15" x14ac:dyDescent="0.25">
      <c r="A6" s="21" t="s">
        <v>10939</v>
      </c>
      <c r="B6" s="12">
        <v>199252.98399999991</v>
      </c>
      <c r="E6" s="21" t="s">
        <v>10939</v>
      </c>
      <c r="F6" s="12">
        <v>26806.573700000015</v>
      </c>
      <c r="H6" s="21" t="s">
        <v>10939</v>
      </c>
      <c r="I6" s="12">
        <v>2491</v>
      </c>
      <c r="K6" s="21" t="s">
        <v>10939</v>
      </c>
      <c r="L6" s="12">
        <v>680</v>
      </c>
      <c r="N6" s="21" t="s">
        <v>10939</v>
      </c>
      <c r="O6" s="12">
        <v>0.13453536886554246</v>
      </c>
    </row>
    <row r="7" spans="1:15" x14ac:dyDescent="0.25">
      <c r="A7" s="21" t="s">
        <v>10940</v>
      </c>
      <c r="B7" s="12">
        <v>141851.5674</v>
      </c>
      <c r="E7" s="21" t="s">
        <v>10940</v>
      </c>
      <c r="F7" s="12">
        <v>13437.806799999998</v>
      </c>
      <c r="H7" s="21" t="s">
        <v>10940</v>
      </c>
      <c r="I7" s="12">
        <v>2441</v>
      </c>
      <c r="K7" s="21" t="s">
        <v>10940</v>
      </c>
      <c r="L7" s="12">
        <v>663</v>
      </c>
      <c r="N7" s="21" t="s">
        <v>10940</v>
      </c>
      <c r="O7" s="12">
        <v>9.4731465053942004E-2</v>
      </c>
    </row>
    <row r="8" spans="1:15" x14ac:dyDescent="0.25">
      <c r="A8" s="21" t="s">
        <v>10941</v>
      </c>
      <c r="B8" s="12">
        <v>156122.28669999994</v>
      </c>
      <c r="E8" s="21" t="s">
        <v>10941</v>
      </c>
      <c r="F8" s="12">
        <v>22308.51279999999</v>
      </c>
      <c r="H8" s="21" t="s">
        <v>10941</v>
      </c>
      <c r="I8" s="12">
        <v>2850</v>
      </c>
      <c r="K8" s="21" t="s">
        <v>10941</v>
      </c>
      <c r="L8" s="12">
        <v>750</v>
      </c>
      <c r="N8" s="21" t="s">
        <v>10941</v>
      </c>
      <c r="O8" s="12">
        <v>0.14289127626517142</v>
      </c>
    </row>
    <row r="9" spans="1:15" x14ac:dyDescent="0.25">
      <c r="A9" s="21" t="s">
        <v>10942</v>
      </c>
      <c r="B9" s="12">
        <v>147082.61130000011</v>
      </c>
      <c r="E9" s="21" t="s">
        <v>10942</v>
      </c>
      <c r="F9" s="12">
        <v>20899.334500000012</v>
      </c>
      <c r="H9" s="21" t="s">
        <v>10942</v>
      </c>
      <c r="I9" s="12">
        <v>2644</v>
      </c>
      <c r="K9" s="21" t="s">
        <v>10942</v>
      </c>
      <c r="L9" s="12">
        <v>709</v>
      </c>
      <c r="N9" s="21" t="s">
        <v>10942</v>
      </c>
      <c r="O9" s="12">
        <v>0.1420924901678027</v>
      </c>
    </row>
    <row r="10" spans="1:15" x14ac:dyDescent="0.25">
      <c r="A10" s="21" t="s">
        <v>10943</v>
      </c>
      <c r="B10" s="12">
        <v>149580.83800000031</v>
      </c>
      <c r="E10" s="21" t="s">
        <v>10943</v>
      </c>
      <c r="F10" s="12">
        <v>13535.38299999998</v>
      </c>
      <c r="H10" s="21" t="s">
        <v>10943</v>
      </c>
      <c r="I10" s="12">
        <v>2705</v>
      </c>
      <c r="K10" s="21" t="s">
        <v>10943</v>
      </c>
      <c r="L10" s="12">
        <v>708</v>
      </c>
      <c r="N10" s="21" t="s">
        <v>10943</v>
      </c>
      <c r="O10" s="12">
        <v>9.0488749635163512E-2</v>
      </c>
    </row>
    <row r="11" spans="1:15" x14ac:dyDescent="0.25">
      <c r="A11" s="21" t="s">
        <v>10944</v>
      </c>
      <c r="B11" s="12">
        <v>159589.45099999988</v>
      </c>
      <c r="E11" s="21" t="s">
        <v>10944</v>
      </c>
      <c r="F11" s="12">
        <v>21896.715399999972</v>
      </c>
      <c r="H11" s="21" t="s">
        <v>10944</v>
      </c>
      <c r="I11" s="12">
        <v>2796</v>
      </c>
      <c r="K11" s="21" t="s">
        <v>10944</v>
      </c>
      <c r="L11" s="12">
        <v>710</v>
      </c>
      <c r="N11" s="21" t="s">
        <v>10944</v>
      </c>
      <c r="O11" s="12">
        <v>0.13720653378273723</v>
      </c>
    </row>
    <row r="12" spans="1:15" x14ac:dyDescent="0.25">
      <c r="A12" s="21" t="s">
        <v>10945</v>
      </c>
      <c r="B12" s="12">
        <v>309770.09970000025</v>
      </c>
      <c r="E12" s="21" t="s">
        <v>10945</v>
      </c>
      <c r="F12" s="12">
        <v>37293.192500000034</v>
      </c>
      <c r="H12" s="21" t="s">
        <v>10945</v>
      </c>
      <c r="I12" s="12">
        <v>5073</v>
      </c>
      <c r="K12" s="21" t="s">
        <v>10945</v>
      </c>
      <c r="L12" s="12">
        <v>1386</v>
      </c>
      <c r="N12" s="21" t="s">
        <v>10945</v>
      </c>
      <c r="O12" s="12">
        <v>0.12038990379031732</v>
      </c>
    </row>
    <row r="13" spans="1:15" x14ac:dyDescent="0.25">
      <c r="A13" s="21" t="s">
        <v>10946</v>
      </c>
      <c r="B13" s="12">
        <v>197115.20170000009</v>
      </c>
      <c r="E13" s="21" t="s">
        <v>10946</v>
      </c>
      <c r="F13" s="12">
        <v>31469.663800000035</v>
      </c>
      <c r="H13" s="21" t="s">
        <v>10946</v>
      </c>
      <c r="I13" s="12">
        <v>3095</v>
      </c>
      <c r="K13" s="21" t="s">
        <v>10946</v>
      </c>
      <c r="L13" s="12">
        <v>817</v>
      </c>
      <c r="N13" s="21" t="s">
        <v>10946</v>
      </c>
      <c r="O13" s="12">
        <v>0.15965112547684351</v>
      </c>
    </row>
    <row r="14" spans="1:15" x14ac:dyDescent="0.25">
      <c r="A14" s="21" t="s">
        <v>10947</v>
      </c>
      <c r="B14" s="12">
        <v>349120.07400000008</v>
      </c>
      <c r="E14" s="21" t="s">
        <v>10947</v>
      </c>
      <c r="F14" s="12">
        <v>35825.536599999927</v>
      </c>
      <c r="H14" s="21" t="s">
        <v>10947</v>
      </c>
      <c r="I14" s="12">
        <v>5741</v>
      </c>
      <c r="K14" s="21" t="s">
        <v>10947</v>
      </c>
      <c r="L14" s="12">
        <v>1462</v>
      </c>
      <c r="N14" s="21" t="s">
        <v>10947</v>
      </c>
      <c r="O14" s="12">
        <v>0.10261666191099604</v>
      </c>
    </row>
    <row r="15" spans="1:15" x14ac:dyDescent="0.25">
      <c r="A15" s="21" t="s">
        <v>10948</v>
      </c>
      <c r="B15" s="12">
        <v>332177.15950000001</v>
      </c>
      <c r="E15" s="21" t="s">
        <v>10948</v>
      </c>
      <c r="F15" s="12">
        <v>43436.13390000003</v>
      </c>
      <c r="H15" s="21" t="s">
        <v>10948</v>
      </c>
      <c r="I15" s="12">
        <v>5469</v>
      </c>
      <c r="K15" s="21" t="s">
        <v>10948</v>
      </c>
      <c r="L15" s="12">
        <v>1421</v>
      </c>
      <c r="N15" s="21" t="s">
        <v>10948</v>
      </c>
      <c r="O15" s="12">
        <v>0.13076195234308405</v>
      </c>
    </row>
    <row r="16" spans="1:15" x14ac:dyDescent="0.25">
      <c r="A16" s="22" t="s">
        <v>10934</v>
      </c>
      <c r="B16" s="14">
        <v>2297200.8603000008</v>
      </c>
      <c r="E16" s="22" t="s">
        <v>10934</v>
      </c>
      <c r="F16" s="14">
        <v>286397.02169999998</v>
      </c>
      <c r="H16" s="22" t="s">
        <v>10934</v>
      </c>
      <c r="I16" s="14">
        <v>37873</v>
      </c>
      <c r="K16" s="22" t="s">
        <v>10934</v>
      </c>
      <c r="L16" s="14">
        <v>9994</v>
      </c>
      <c r="N16" s="22" t="s">
        <v>10934</v>
      </c>
      <c r="O16" s="14">
        <v>0.12467217240315856</v>
      </c>
    </row>
    <row r="17" spans="2:15" x14ac:dyDescent="0.25">
      <c r="B17" s="29">
        <f>GETPIVOTDATA("Sales",$A$3)</f>
        <v>2297200.8603000008</v>
      </c>
      <c r="F17" s="29">
        <f>GETPIVOTDATA("Profit",$E$3)</f>
        <v>286397.02169999998</v>
      </c>
      <c r="I17" s="30">
        <f>GETPIVOTDATA("Quantity",$H$3)</f>
        <v>37873</v>
      </c>
      <c r="L17" s="30">
        <f>GETPIVOTDATA("Order ID",$K$3)</f>
        <v>9994</v>
      </c>
      <c r="O17" s="31">
        <f>GETPIVOTDATA("Profit Margin",$N$3)</f>
        <v>0.12467217240315856</v>
      </c>
    </row>
  </sheetData>
  <pageMargins left="0.7" right="0.7" top="0.75" bottom="0.75" header="0.3" footer="0.3"/>
  <pageSetup orientation="portrait" r:id="rId6"/>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4CDFE-87D1-47EC-8901-D5F4DF5F0CC0}">
  <dimension ref="A3:P14"/>
  <sheetViews>
    <sheetView workbookViewId="0">
      <selection activeCell="H19" sqref="H19"/>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8" width="20.85546875" customWidth="1"/>
    <col min="9" max="9" width="16.5703125" customWidth="1"/>
    <col min="10" max="10" width="15.42578125" customWidth="1"/>
    <col min="11" max="12" width="17.85546875" customWidth="1"/>
    <col min="13" max="13" width="17.28515625" customWidth="1"/>
    <col min="14" max="14" width="22.42578125" customWidth="1"/>
    <col min="15" max="15" width="21.85546875" customWidth="1"/>
    <col min="16" max="16" width="21.7109375" customWidth="1"/>
  </cols>
  <sheetData>
    <row r="3" spans="1:16" x14ac:dyDescent="0.25">
      <c r="A3" s="7" t="s">
        <v>10933</v>
      </c>
      <c r="B3" s="6" t="s">
        <v>10936</v>
      </c>
      <c r="C3" s="36" t="s">
        <v>10935</v>
      </c>
      <c r="D3" s="36" t="s">
        <v>10949</v>
      </c>
      <c r="E3" s="36" t="s">
        <v>10950</v>
      </c>
      <c r="F3" s="19" t="s">
        <v>10951</v>
      </c>
    </row>
    <row r="4" spans="1:16" x14ac:dyDescent="0.25">
      <c r="A4" s="9" t="s">
        <v>10952</v>
      </c>
      <c r="B4" s="32">
        <v>484247.49810000096</v>
      </c>
      <c r="C4" s="37">
        <v>49543.974100000007</v>
      </c>
      <c r="D4" s="37">
        <v>7581</v>
      </c>
      <c r="E4" s="37">
        <v>1993</v>
      </c>
      <c r="F4" s="33">
        <v>0.10231126499236715</v>
      </c>
    </row>
    <row r="5" spans="1:16" x14ac:dyDescent="0.25">
      <c r="A5" s="11" t="s">
        <v>10953</v>
      </c>
      <c r="B5" s="34">
        <v>470532.50899999985</v>
      </c>
      <c r="C5" s="38">
        <v>61618.603700000051</v>
      </c>
      <c r="D5" s="38">
        <v>7979</v>
      </c>
      <c r="E5" s="38">
        <v>2102</v>
      </c>
      <c r="F5" s="35">
        <v>0.13095504034557592</v>
      </c>
    </row>
    <row r="6" spans="1:16" x14ac:dyDescent="0.25">
      <c r="A6" s="11" t="s">
        <v>10954</v>
      </c>
      <c r="B6" s="34">
        <v>608473.83000000066</v>
      </c>
      <c r="C6" s="38">
        <v>81726.930800000177</v>
      </c>
      <c r="D6" s="38">
        <v>9810</v>
      </c>
      <c r="E6" s="38">
        <v>2580</v>
      </c>
      <c r="F6" s="35">
        <v>0.13431461924993568</v>
      </c>
    </row>
    <row r="7" spans="1:16" x14ac:dyDescent="0.25">
      <c r="A7" s="39" t="s">
        <v>10955</v>
      </c>
      <c r="B7" s="40">
        <v>733947.0231999997</v>
      </c>
      <c r="C7" s="41">
        <v>93507.513099999967</v>
      </c>
      <c r="D7" s="41">
        <v>12503</v>
      </c>
      <c r="E7" s="41">
        <v>3319</v>
      </c>
      <c r="F7" s="42">
        <v>0.12740362743390987</v>
      </c>
    </row>
    <row r="12" spans="1:16" ht="21" x14ac:dyDescent="0.25">
      <c r="B12" s="47"/>
      <c r="C12" s="48"/>
    </row>
    <row r="13" spans="1:16" ht="21" x14ac:dyDescent="0.25">
      <c r="H13" s="50">
        <f>(GETPIVOTDATA("Sum of Sales",$A$3,"Years",2014)/GETPIVOTDATA("Sum of Sales",$A$3,"Years",2013))-1</f>
        <v>0.20620967905883303</v>
      </c>
      <c r="I13" s="50">
        <f>(GETPIVOTDATA("Sum of Profit",$A$3,"Years",2014)/GETPIVOTDATA("Sum of Profit",$A$3,"Years",2013))-1</f>
        <v>0.14414565902185772</v>
      </c>
      <c r="J13" s="50">
        <f>(GETPIVOTDATA("Sum of Quantity",$A$3,"Years",2014)/GETPIVOTDATA("Sum of Quantity",$A$3,"Years",2013))-1</f>
        <v>0.27451580020387367</v>
      </c>
      <c r="K13" s="50">
        <f>(GETPIVOTDATA("Count of Order ID",$A$3,"Years",2014)/GETPIVOTDATA("Count of Order ID",$A$3,"Years",2013))-1</f>
        <v>0.2864341085271318</v>
      </c>
      <c r="L13" s="50">
        <f>(GETPIVOTDATA("Sum of Profit Margin",$A$3,"Years",2014)/GETPIVOTDATA("Sum of Profit Margin",$A$3,"Years",2013))-1</f>
        <v>-5.1453757264990463E-2</v>
      </c>
      <c r="M13" s="51"/>
      <c r="N13" s="51"/>
      <c r="O13" s="46"/>
      <c r="P13" s="46"/>
    </row>
    <row r="14" spans="1:16" x14ac:dyDescent="0.25">
      <c r="M14" s="49"/>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8654D-4933-49B5-870E-397F6B887162}">
  <dimension ref="A3:G53"/>
  <sheetViews>
    <sheetView topLeftCell="A20" workbookViewId="0">
      <selection activeCell="L50" sqref="L50"/>
    </sheetView>
  </sheetViews>
  <sheetFormatPr defaultRowHeight="15" x14ac:dyDescent="0.25"/>
  <cols>
    <col min="1" max="1" width="18.7109375" bestFit="1" customWidth="1"/>
    <col min="2" max="2" width="12.140625" bestFit="1" customWidth="1"/>
    <col min="6" max="6" width="18.7109375" bestFit="1" customWidth="1"/>
  </cols>
  <sheetData>
    <row r="3" spans="1:7" x14ac:dyDescent="0.25">
      <c r="A3" s="7" t="s">
        <v>10933</v>
      </c>
      <c r="B3" s="8" t="s">
        <v>10936</v>
      </c>
      <c r="F3" t="s">
        <v>11</v>
      </c>
      <c r="G3" t="s">
        <v>18</v>
      </c>
    </row>
    <row r="4" spans="1:7" x14ac:dyDescent="0.25">
      <c r="A4" s="9" t="s">
        <v>358</v>
      </c>
      <c r="B4" s="10">
        <v>19510.639999999992</v>
      </c>
      <c r="F4" t="str">
        <f>A4</f>
        <v>Alabama</v>
      </c>
      <c r="G4" s="15">
        <f>GETPIVOTDATA("Sales",$A$3,"State",A4)</f>
        <v>19510.639999999992</v>
      </c>
    </row>
    <row r="5" spans="1:7" x14ac:dyDescent="0.25">
      <c r="A5" s="11" t="s">
        <v>310</v>
      </c>
      <c r="B5" s="12">
        <v>35282.000999999997</v>
      </c>
      <c r="F5" t="str">
        <f t="shared" ref="F5:F52" si="0">A5</f>
        <v>Arizona</v>
      </c>
      <c r="G5" s="15">
        <f t="shared" ref="G5:G52" si="1">GETPIVOTDATA("Sales",$A$3,"State",A5)</f>
        <v>35282.000999999997</v>
      </c>
    </row>
    <row r="6" spans="1:7" x14ac:dyDescent="0.25">
      <c r="A6" s="11" t="s">
        <v>1707</v>
      </c>
      <c r="B6" s="12">
        <v>11678.129999999997</v>
      </c>
      <c r="F6" t="str">
        <f t="shared" si="0"/>
        <v>Arkansas</v>
      </c>
      <c r="G6" s="15">
        <f t="shared" si="1"/>
        <v>11678.129999999997</v>
      </c>
    </row>
    <row r="7" spans="1:7" x14ac:dyDescent="0.25">
      <c r="A7" s="11" t="s">
        <v>43</v>
      </c>
      <c r="B7" s="12">
        <v>457687.63150000101</v>
      </c>
      <c r="F7" t="str">
        <f t="shared" si="0"/>
        <v>California</v>
      </c>
      <c r="G7" s="15">
        <f t="shared" si="1"/>
        <v>457687.63150000101</v>
      </c>
    </row>
    <row r="8" spans="1:7" x14ac:dyDescent="0.25">
      <c r="A8" s="11" t="s">
        <v>457</v>
      </c>
      <c r="B8" s="12">
        <v>32108.117999999995</v>
      </c>
      <c r="F8" t="str">
        <f t="shared" si="0"/>
        <v>Colorado</v>
      </c>
      <c r="G8" s="15">
        <f t="shared" si="1"/>
        <v>32108.117999999995</v>
      </c>
    </row>
    <row r="9" spans="1:7" x14ac:dyDescent="0.25">
      <c r="A9" s="11" t="s">
        <v>747</v>
      </c>
      <c r="B9" s="12">
        <v>13384.356999999996</v>
      </c>
      <c r="F9" t="str">
        <f t="shared" si="0"/>
        <v>Connecticut</v>
      </c>
      <c r="G9" s="15">
        <f t="shared" si="1"/>
        <v>13384.356999999996</v>
      </c>
    </row>
    <row r="10" spans="1:7" x14ac:dyDescent="0.25">
      <c r="A10" s="11" t="s">
        <v>245</v>
      </c>
      <c r="B10" s="12">
        <v>27451.068999999992</v>
      </c>
      <c r="F10" t="str">
        <f t="shared" si="0"/>
        <v>Delaware</v>
      </c>
      <c r="G10" s="15">
        <f t="shared" si="1"/>
        <v>27451.068999999992</v>
      </c>
    </row>
    <row r="11" spans="1:7" x14ac:dyDescent="0.25">
      <c r="A11" s="11" t="s">
        <v>3034</v>
      </c>
      <c r="B11" s="12">
        <v>2865.0199999999995</v>
      </c>
      <c r="F11" t="str">
        <f t="shared" si="0"/>
        <v>District of Columbia</v>
      </c>
      <c r="G11" s="15">
        <f t="shared" si="1"/>
        <v>2865.0199999999995</v>
      </c>
    </row>
    <row r="12" spans="1:7" x14ac:dyDescent="0.25">
      <c r="A12" s="11" t="s">
        <v>54</v>
      </c>
      <c r="B12" s="12">
        <v>89473.707999999999</v>
      </c>
      <c r="F12" t="str">
        <f t="shared" si="0"/>
        <v>Florida</v>
      </c>
      <c r="G12" s="15">
        <f t="shared" si="1"/>
        <v>89473.707999999999</v>
      </c>
    </row>
    <row r="13" spans="1:7" x14ac:dyDescent="0.25">
      <c r="A13" s="11" t="s">
        <v>1272</v>
      </c>
      <c r="B13" s="12">
        <v>49095.840000000004</v>
      </c>
      <c r="F13" t="str">
        <f t="shared" si="0"/>
        <v>Georgia</v>
      </c>
      <c r="G13" s="15">
        <f t="shared" si="1"/>
        <v>49095.840000000004</v>
      </c>
    </row>
    <row r="14" spans="1:7" x14ac:dyDescent="0.25">
      <c r="A14" s="11" t="s">
        <v>6260</v>
      </c>
      <c r="B14" s="12">
        <v>4382.4860000000017</v>
      </c>
      <c r="F14" t="str">
        <f t="shared" si="0"/>
        <v>Idaho</v>
      </c>
      <c r="G14" s="15">
        <f t="shared" si="1"/>
        <v>4382.4860000000017</v>
      </c>
    </row>
    <row r="15" spans="1:7" x14ac:dyDescent="0.25">
      <c r="A15" s="11" t="s">
        <v>211</v>
      </c>
      <c r="B15" s="12">
        <v>80166.10099999985</v>
      </c>
      <c r="F15" t="str">
        <f t="shared" si="0"/>
        <v>Illinois</v>
      </c>
      <c r="G15" s="15">
        <f t="shared" si="1"/>
        <v>80166.10099999985</v>
      </c>
    </row>
    <row r="16" spans="1:7" x14ac:dyDescent="0.25">
      <c r="A16" s="11" t="s">
        <v>254</v>
      </c>
      <c r="B16" s="12">
        <v>53555.360000000001</v>
      </c>
      <c r="F16" t="str">
        <f t="shared" si="0"/>
        <v>Indiana</v>
      </c>
      <c r="G16" s="15">
        <f t="shared" si="1"/>
        <v>53555.360000000001</v>
      </c>
    </row>
    <row r="17" spans="1:7" x14ac:dyDescent="0.25">
      <c r="A17" s="11" t="s">
        <v>489</v>
      </c>
      <c r="B17" s="12">
        <v>4579.7599999999993</v>
      </c>
      <c r="F17" t="str">
        <f t="shared" si="0"/>
        <v>Iowa</v>
      </c>
      <c r="G17" s="15">
        <f t="shared" si="1"/>
        <v>4579.7599999999993</v>
      </c>
    </row>
    <row r="18" spans="1:7" x14ac:dyDescent="0.25">
      <c r="A18" s="11" t="s">
        <v>4530</v>
      </c>
      <c r="B18" s="12">
        <v>2914.31</v>
      </c>
      <c r="F18" t="str">
        <f t="shared" si="0"/>
        <v>Kansas</v>
      </c>
      <c r="G18" s="15">
        <f t="shared" si="1"/>
        <v>2914.31</v>
      </c>
    </row>
    <row r="19" spans="1:7" x14ac:dyDescent="0.25">
      <c r="A19" s="11" t="s">
        <v>29</v>
      </c>
      <c r="B19" s="12">
        <v>36591.749999999971</v>
      </c>
      <c r="F19" t="str">
        <f t="shared" si="0"/>
        <v>Kentucky</v>
      </c>
      <c r="G19" s="15">
        <f t="shared" si="1"/>
        <v>36591.749999999971</v>
      </c>
    </row>
    <row r="20" spans="1:7" x14ac:dyDescent="0.25">
      <c r="A20" s="11" t="s">
        <v>736</v>
      </c>
      <c r="B20" s="12">
        <v>9217.0299999999988</v>
      </c>
      <c r="F20" t="str">
        <f t="shared" si="0"/>
        <v>Louisiana</v>
      </c>
      <c r="G20" s="15">
        <f t="shared" si="1"/>
        <v>9217.0299999999988</v>
      </c>
    </row>
    <row r="21" spans="1:7" x14ac:dyDescent="0.25">
      <c r="A21" s="11" t="s">
        <v>5235</v>
      </c>
      <c r="B21" s="12">
        <v>1270.53</v>
      </c>
      <c r="F21" t="str">
        <f t="shared" si="0"/>
        <v>Maine</v>
      </c>
      <c r="G21" s="15">
        <f t="shared" si="1"/>
        <v>1270.53</v>
      </c>
    </row>
    <row r="22" spans="1:7" x14ac:dyDescent="0.25">
      <c r="A22" s="11" t="s">
        <v>2735</v>
      </c>
      <c r="B22" s="12">
        <v>23705.523000000005</v>
      </c>
      <c r="F22" t="str">
        <f t="shared" si="0"/>
        <v>Maryland</v>
      </c>
      <c r="G22" s="15">
        <f t="shared" si="1"/>
        <v>23705.523000000005</v>
      </c>
    </row>
    <row r="23" spans="1:7" x14ac:dyDescent="0.25">
      <c r="A23" s="11" t="s">
        <v>1245</v>
      </c>
      <c r="B23" s="12">
        <v>28634.43399999999</v>
      </c>
      <c r="F23" t="str">
        <f t="shared" si="0"/>
        <v>Massachusetts</v>
      </c>
      <c r="G23" s="15">
        <f t="shared" si="1"/>
        <v>28634.43399999999</v>
      </c>
    </row>
    <row r="24" spans="1:7" x14ac:dyDescent="0.25">
      <c r="A24" s="11" t="s">
        <v>238</v>
      </c>
      <c r="B24" s="12">
        <v>76269.614000000016</v>
      </c>
      <c r="F24" t="str">
        <f t="shared" si="0"/>
        <v>Michigan</v>
      </c>
      <c r="G24" s="15">
        <f t="shared" si="1"/>
        <v>76269.614000000016</v>
      </c>
    </row>
    <row r="25" spans="1:7" x14ac:dyDescent="0.25">
      <c r="A25" s="11" t="s">
        <v>229</v>
      </c>
      <c r="B25" s="12">
        <v>29863.149999999994</v>
      </c>
      <c r="F25" t="str">
        <f t="shared" si="0"/>
        <v>Minnesota</v>
      </c>
      <c r="G25" s="15">
        <f t="shared" si="1"/>
        <v>29863.149999999994</v>
      </c>
    </row>
    <row r="26" spans="1:7" x14ac:dyDescent="0.25">
      <c r="A26" s="11" t="s">
        <v>1487</v>
      </c>
      <c r="B26" s="12">
        <v>10771.34</v>
      </c>
      <c r="F26" t="str">
        <f t="shared" si="0"/>
        <v>Mississippi</v>
      </c>
      <c r="G26" s="15">
        <f t="shared" si="1"/>
        <v>10771.34</v>
      </c>
    </row>
    <row r="27" spans="1:7" x14ac:dyDescent="0.25">
      <c r="A27" s="11" t="s">
        <v>596</v>
      </c>
      <c r="B27" s="12">
        <v>22205.149999999998</v>
      </c>
      <c r="F27" t="str">
        <f t="shared" si="0"/>
        <v>Missouri</v>
      </c>
      <c r="G27" s="15">
        <f t="shared" si="1"/>
        <v>22205.149999999998</v>
      </c>
    </row>
    <row r="28" spans="1:7" x14ac:dyDescent="0.25">
      <c r="A28" s="11" t="s">
        <v>1762</v>
      </c>
      <c r="B28" s="12">
        <v>5589.3519999999971</v>
      </c>
      <c r="F28" t="str">
        <f t="shared" si="0"/>
        <v>Montana</v>
      </c>
      <c r="G28" s="15">
        <f t="shared" si="1"/>
        <v>5589.3519999999971</v>
      </c>
    </row>
    <row r="29" spans="1:7" x14ac:dyDescent="0.25">
      <c r="A29" s="11" t="s">
        <v>138</v>
      </c>
      <c r="B29" s="12">
        <v>7464.9299999999985</v>
      </c>
      <c r="F29" t="str">
        <f t="shared" si="0"/>
        <v>Nebraska</v>
      </c>
      <c r="G29" s="15">
        <f t="shared" si="1"/>
        <v>7464.9299999999985</v>
      </c>
    </row>
    <row r="30" spans="1:7" x14ac:dyDescent="0.25">
      <c r="A30" s="11" t="s">
        <v>1392</v>
      </c>
      <c r="B30" s="12">
        <v>16729.101999999999</v>
      </c>
      <c r="F30" t="str">
        <f t="shared" si="0"/>
        <v>Nevada</v>
      </c>
      <c r="G30" s="15">
        <f t="shared" si="1"/>
        <v>16729.101999999999</v>
      </c>
    </row>
    <row r="31" spans="1:7" x14ac:dyDescent="0.25">
      <c r="A31" s="11" t="s">
        <v>2694</v>
      </c>
      <c r="B31" s="12">
        <v>7292.5239999999994</v>
      </c>
      <c r="F31" t="str">
        <f t="shared" si="0"/>
        <v>New Hampshire</v>
      </c>
      <c r="G31" s="15">
        <f t="shared" si="1"/>
        <v>7292.5239999999994</v>
      </c>
    </row>
    <row r="32" spans="1:7" x14ac:dyDescent="0.25">
      <c r="A32" s="11" t="s">
        <v>788</v>
      </c>
      <c r="B32" s="12">
        <v>35764.312000000013</v>
      </c>
      <c r="F32" t="str">
        <f t="shared" si="0"/>
        <v>New Jersey</v>
      </c>
      <c r="G32" s="15">
        <f t="shared" si="1"/>
        <v>35764.312000000013</v>
      </c>
    </row>
    <row r="33" spans="1:7" x14ac:dyDescent="0.25">
      <c r="A33" s="11" t="s">
        <v>668</v>
      </c>
      <c r="B33" s="12">
        <v>4783.5220000000008</v>
      </c>
      <c r="F33" t="str">
        <f t="shared" si="0"/>
        <v>New Mexico</v>
      </c>
      <c r="G33" s="15">
        <f t="shared" si="1"/>
        <v>4783.5220000000008</v>
      </c>
    </row>
    <row r="34" spans="1:7" x14ac:dyDescent="0.25">
      <c r="A34" s="11" t="s">
        <v>267</v>
      </c>
      <c r="B34" s="12">
        <v>310876.27099999978</v>
      </c>
      <c r="F34" t="str">
        <f t="shared" si="0"/>
        <v>New York</v>
      </c>
      <c r="G34" s="15">
        <f t="shared" si="1"/>
        <v>310876.27099999978</v>
      </c>
    </row>
    <row r="35" spans="1:7" x14ac:dyDescent="0.25">
      <c r="A35" s="11" t="s">
        <v>88</v>
      </c>
      <c r="B35" s="12">
        <v>55603.163999999968</v>
      </c>
      <c r="F35" t="str">
        <f t="shared" si="0"/>
        <v>North Carolina</v>
      </c>
      <c r="G35" s="15">
        <f t="shared" si="1"/>
        <v>55603.163999999968</v>
      </c>
    </row>
    <row r="36" spans="1:7" x14ac:dyDescent="0.25">
      <c r="A36" s="11" t="s">
        <v>7449</v>
      </c>
      <c r="B36" s="12">
        <v>919.91</v>
      </c>
      <c r="F36" t="str">
        <f t="shared" si="0"/>
        <v>North Dakota</v>
      </c>
      <c r="G36" s="15">
        <f t="shared" si="1"/>
        <v>919.91</v>
      </c>
    </row>
    <row r="37" spans="1:7" x14ac:dyDescent="0.25">
      <c r="A37" s="11" t="s">
        <v>498</v>
      </c>
      <c r="B37" s="12">
        <v>78258.135999999926</v>
      </c>
      <c r="F37" t="str">
        <f t="shared" si="0"/>
        <v>Ohio</v>
      </c>
      <c r="G37" s="15">
        <f t="shared" si="1"/>
        <v>78258.135999999926</v>
      </c>
    </row>
    <row r="38" spans="1:7" x14ac:dyDescent="0.25">
      <c r="A38" s="11" t="s">
        <v>649</v>
      </c>
      <c r="B38" s="12">
        <v>19683.390000000003</v>
      </c>
      <c r="F38" t="str">
        <f t="shared" si="0"/>
        <v>Oklahoma</v>
      </c>
      <c r="G38" s="15">
        <f t="shared" si="1"/>
        <v>19683.390000000003</v>
      </c>
    </row>
    <row r="39" spans="1:7" x14ac:dyDescent="0.25">
      <c r="A39" s="11" t="s">
        <v>420</v>
      </c>
      <c r="B39" s="12">
        <v>17431.149999999991</v>
      </c>
      <c r="F39" t="str">
        <f t="shared" si="0"/>
        <v>Oregon</v>
      </c>
      <c r="G39" s="15">
        <f t="shared" si="1"/>
        <v>17431.149999999991</v>
      </c>
    </row>
    <row r="40" spans="1:7" x14ac:dyDescent="0.25">
      <c r="A40" s="11" t="s">
        <v>147</v>
      </c>
      <c r="B40" s="12">
        <v>116511.91400000003</v>
      </c>
      <c r="F40" t="str">
        <f t="shared" si="0"/>
        <v>Pennsylvania</v>
      </c>
      <c r="G40" s="15">
        <f t="shared" si="1"/>
        <v>116511.91400000003</v>
      </c>
    </row>
    <row r="41" spans="1:7" x14ac:dyDescent="0.25">
      <c r="A41" s="11" t="s">
        <v>1399</v>
      </c>
      <c r="B41" s="12">
        <v>22627.955999999995</v>
      </c>
      <c r="F41" t="str">
        <f t="shared" si="0"/>
        <v>Rhode Island</v>
      </c>
      <c r="G41" s="15">
        <f t="shared" si="1"/>
        <v>22627.955999999995</v>
      </c>
    </row>
    <row r="42" spans="1:7" x14ac:dyDescent="0.25">
      <c r="A42" s="11" t="s">
        <v>383</v>
      </c>
      <c r="B42" s="12">
        <v>8481.7099999999991</v>
      </c>
      <c r="F42" t="str">
        <f t="shared" si="0"/>
        <v>South Carolina</v>
      </c>
      <c r="G42" s="15">
        <f t="shared" si="1"/>
        <v>8481.7099999999991</v>
      </c>
    </row>
    <row r="43" spans="1:7" x14ac:dyDescent="0.25">
      <c r="A43" s="11" t="s">
        <v>5326</v>
      </c>
      <c r="B43" s="12">
        <v>1315.5600000000002</v>
      </c>
      <c r="F43" t="str">
        <f t="shared" si="0"/>
        <v>South Dakota</v>
      </c>
      <c r="G43" s="15">
        <f t="shared" si="1"/>
        <v>1315.5600000000002</v>
      </c>
    </row>
    <row r="44" spans="1:7" x14ac:dyDescent="0.25">
      <c r="A44" s="11" t="s">
        <v>335</v>
      </c>
      <c r="B44" s="12">
        <v>30661.872999999981</v>
      </c>
      <c r="F44" t="str">
        <f t="shared" si="0"/>
        <v>Tennessee</v>
      </c>
      <c r="G44" s="15">
        <f t="shared" si="1"/>
        <v>30661.872999999981</v>
      </c>
    </row>
    <row r="45" spans="1:7" x14ac:dyDescent="0.25">
      <c r="A45" s="11" t="s">
        <v>104</v>
      </c>
      <c r="B45" s="12">
        <v>170188.04580000002</v>
      </c>
      <c r="F45" t="str">
        <f t="shared" si="0"/>
        <v>Texas</v>
      </c>
      <c r="G45" s="15">
        <f t="shared" si="1"/>
        <v>170188.04580000002</v>
      </c>
    </row>
    <row r="46" spans="1:7" x14ac:dyDescent="0.25">
      <c r="A46" s="11" t="s">
        <v>121</v>
      </c>
      <c r="B46" s="12">
        <v>11220.055999999999</v>
      </c>
      <c r="F46" t="str">
        <f t="shared" si="0"/>
        <v>Utah</v>
      </c>
      <c r="G46" s="15">
        <f t="shared" si="1"/>
        <v>11220.055999999999</v>
      </c>
    </row>
    <row r="47" spans="1:7" x14ac:dyDescent="0.25">
      <c r="A47" s="11" t="s">
        <v>5203</v>
      </c>
      <c r="B47" s="12">
        <v>8929.369999999999</v>
      </c>
      <c r="F47" t="str">
        <f t="shared" si="0"/>
        <v>Vermont</v>
      </c>
      <c r="G47" s="15">
        <f t="shared" si="1"/>
        <v>8929.369999999999</v>
      </c>
    </row>
    <row r="48" spans="1:7" x14ac:dyDescent="0.25">
      <c r="A48" s="11" t="s">
        <v>319</v>
      </c>
      <c r="B48" s="12">
        <v>70636.719999999987</v>
      </c>
      <c r="F48" t="str">
        <f t="shared" si="0"/>
        <v>Virginia</v>
      </c>
      <c r="G48" s="15">
        <f t="shared" si="1"/>
        <v>70636.719999999987</v>
      </c>
    </row>
    <row r="49" spans="1:7" x14ac:dyDescent="0.25">
      <c r="A49" s="11" t="s">
        <v>96</v>
      </c>
      <c r="B49" s="12">
        <v>138641.26999999993</v>
      </c>
      <c r="F49" t="str">
        <f t="shared" si="0"/>
        <v>Washington</v>
      </c>
      <c r="G49" s="15">
        <f t="shared" si="1"/>
        <v>138641.26999999993</v>
      </c>
    </row>
    <row r="50" spans="1:7" x14ac:dyDescent="0.25">
      <c r="A50" s="11" t="s">
        <v>9726</v>
      </c>
      <c r="B50" s="12">
        <v>1209.8240000000001</v>
      </c>
      <c r="F50" t="str">
        <f t="shared" si="0"/>
        <v>West Virginia</v>
      </c>
      <c r="G50" s="15">
        <f t="shared" si="1"/>
        <v>1209.8240000000001</v>
      </c>
    </row>
    <row r="51" spans="1:7" x14ac:dyDescent="0.25">
      <c r="A51" s="11" t="s">
        <v>114</v>
      </c>
      <c r="B51" s="12">
        <v>32114.610000000019</v>
      </c>
      <c r="F51" t="str">
        <f t="shared" si="0"/>
        <v>Wisconsin</v>
      </c>
      <c r="G51" s="15">
        <f t="shared" si="1"/>
        <v>32114.610000000019</v>
      </c>
    </row>
    <row r="52" spans="1:7" x14ac:dyDescent="0.25">
      <c r="A52" s="11" t="s">
        <v>8542</v>
      </c>
      <c r="B52" s="12">
        <v>1603.1360000000002</v>
      </c>
      <c r="F52" t="str">
        <f t="shared" si="0"/>
        <v>Wyoming</v>
      </c>
      <c r="G52" s="15">
        <f t="shared" si="1"/>
        <v>1603.1360000000002</v>
      </c>
    </row>
    <row r="53" spans="1:7" x14ac:dyDescent="0.25">
      <c r="A53" s="13" t="s">
        <v>10934</v>
      </c>
      <c r="B53" s="14">
        <v>2297200.8603000003</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B11" sqref="B11"/>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000"/>
  <sheetViews>
    <sheetView showGridLines="0" tabSelected="1" topLeftCell="B1" workbookViewId="0">
      <selection activeCell="AC23" sqref="AC23"/>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5"/>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spans="3:27" ht="14.25" customHeight="1" x14ac:dyDescent="0.25"/>
    <row r="18" spans="3:27" ht="14.25" customHeight="1" x14ac:dyDescent="0.25">
      <c r="C18" s="44"/>
      <c r="D18" s="44"/>
    </row>
    <row r="19" spans="3:27" ht="14.25" customHeight="1" x14ac:dyDescent="0.25"/>
    <row r="20" spans="3:27" ht="14.25" customHeight="1" x14ac:dyDescent="0.25">
      <c r="Z20" s="45"/>
    </row>
    <row r="21" spans="3:27" ht="14.25" customHeight="1" x14ac:dyDescent="0.25">
      <c r="Z21" s="44"/>
      <c r="AA21" s="43"/>
    </row>
    <row r="22" spans="3:27" ht="14.25" customHeight="1" x14ac:dyDescent="0.25">
      <c r="AA22" s="45"/>
    </row>
    <row r="23" spans="3:27" ht="14.25" customHeight="1" x14ac:dyDescent="0.25"/>
    <row r="24" spans="3:27" ht="14.25" customHeight="1" x14ac:dyDescent="0.25"/>
    <row r="25" spans="3:27" ht="14.25" customHeight="1" x14ac:dyDescent="0.25"/>
    <row r="26" spans="3:27" ht="14.25" customHeight="1" x14ac:dyDescent="0.25"/>
    <row r="27" spans="3:27" ht="14.25" customHeight="1" x14ac:dyDescent="0.25"/>
    <row r="28" spans="3:27" ht="14.25" customHeight="1" x14ac:dyDescent="0.25"/>
    <row r="29" spans="3:27" ht="14.25" customHeight="1" x14ac:dyDescent="0.25"/>
    <row r="30" spans="3:27" ht="14.25" customHeight="1" x14ac:dyDescent="0.25"/>
    <row r="31" spans="3:27" ht="14.25" customHeight="1" x14ac:dyDescent="0.25">
      <c r="Z31" s="45"/>
    </row>
    <row r="32" spans="3:27"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Profit By Category</vt:lpstr>
      <vt:lpstr>Sales By Category</vt:lpstr>
      <vt:lpstr>Top 5</vt:lpstr>
      <vt:lpstr>Sales,Profit By Order Date</vt:lpstr>
      <vt:lpstr>KPI</vt:lpstr>
      <vt:lpstr>KPI YOY</vt:lpstr>
      <vt:lpstr>State Map</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me</cp:lastModifiedBy>
  <dcterms:created xsi:type="dcterms:W3CDTF">2015-06-05T18:17:20Z</dcterms:created>
  <dcterms:modified xsi:type="dcterms:W3CDTF">2023-09-20T14:20:46Z</dcterms:modified>
</cp:coreProperties>
</file>