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ardabil\gilan-pasmand\"/>
    </mc:Choice>
  </mc:AlternateContent>
  <xr:revisionPtr revIDLastSave="0" documentId="13_ncr:1_{53F5C108-8453-42BA-9223-0CF38AF3624E}" xr6:coauthVersionLast="47" xr6:coauthVersionMax="47" xr10:uidLastSave="{00000000-0000-0000-0000-000000000000}"/>
  <bookViews>
    <workbookView xWindow="-120" yWindow="-120" windowWidth="20730" windowHeight="11160" activeTab="2" xr2:uid="{0B66BD93-323F-4F50-8A8F-6F36D4E12B0D}"/>
  </bookViews>
  <sheets>
    <sheet name="Sheet1" sheetId="1" r:id="rId1"/>
    <sheet name="Sheet2" sheetId="2" r:id="rId2"/>
    <sheet name="Sheet5" sheetId="5" r:id="rId3"/>
    <sheet name="Sheet3" sheetId="3" r:id="rId4"/>
    <sheet name="Sheet4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5" l="1"/>
  <c r="H10" i="5"/>
  <c r="I10" i="5"/>
  <c r="J10" i="5"/>
  <c r="J11" i="5" s="1"/>
  <c r="K10" i="5"/>
  <c r="L10" i="5"/>
  <c r="M10" i="5"/>
  <c r="N10" i="5"/>
  <c r="N11" i="5" s="1"/>
  <c r="F10" i="5"/>
  <c r="F11" i="5" s="1"/>
  <c r="G11" i="5"/>
  <c r="H11" i="5"/>
  <c r="I11" i="5"/>
  <c r="K11" i="5"/>
  <c r="L11" i="5"/>
  <c r="M11" i="5"/>
  <c r="O64" i="4"/>
  <c r="P64" i="4"/>
  <c r="N64" i="4"/>
  <c r="O63" i="4"/>
  <c r="P63" i="4"/>
  <c r="N63" i="4"/>
  <c r="N52" i="4"/>
  <c r="O51" i="4"/>
  <c r="P51" i="4"/>
  <c r="O50" i="4"/>
  <c r="P50" i="4"/>
  <c r="N50" i="4"/>
  <c r="O54" i="4"/>
  <c r="P54" i="4"/>
  <c r="N54" i="4"/>
  <c r="O53" i="4"/>
  <c r="P53" i="4"/>
  <c r="N53" i="4"/>
  <c r="O52" i="4"/>
  <c r="P52" i="4"/>
  <c r="N51" i="4"/>
  <c r="N27" i="3"/>
  <c r="O27" i="3"/>
  <c r="N26" i="3"/>
  <c r="O26" i="3"/>
  <c r="M27" i="3"/>
  <c r="M26" i="3"/>
  <c r="N16" i="3"/>
  <c r="O16" i="3"/>
  <c r="M16" i="3"/>
  <c r="N15" i="3"/>
  <c r="O15" i="3"/>
  <c r="M15" i="3"/>
  <c r="N14" i="3"/>
  <c r="O14" i="3"/>
  <c r="M14" i="3"/>
  <c r="N13" i="3"/>
  <c r="O13" i="3"/>
  <c r="M13" i="3"/>
  <c r="O12" i="3"/>
  <c r="N12" i="3"/>
  <c r="M12" i="3"/>
  <c r="D61" i="3"/>
  <c r="E61" i="3"/>
  <c r="C61" i="3"/>
  <c r="D55" i="3"/>
  <c r="E55" i="3"/>
  <c r="C55" i="3"/>
  <c r="D47" i="3"/>
  <c r="E47" i="3"/>
  <c r="C47" i="3"/>
  <c r="D36" i="3"/>
  <c r="E36" i="3"/>
  <c r="C36" i="3"/>
  <c r="D19" i="3"/>
  <c r="E19" i="3"/>
  <c r="C19" i="3"/>
  <c r="O26" i="2"/>
  <c r="P26" i="2"/>
  <c r="N26" i="2"/>
  <c r="O25" i="2"/>
  <c r="P25" i="2"/>
  <c r="N25" i="2"/>
  <c r="O15" i="2"/>
  <c r="P15" i="2"/>
  <c r="N15" i="2"/>
  <c r="O14" i="2"/>
  <c r="P14" i="2"/>
  <c r="N14" i="2"/>
  <c r="O13" i="2"/>
  <c r="P13" i="2"/>
  <c r="N13" i="2"/>
  <c r="O12" i="2"/>
  <c r="P12" i="2"/>
  <c r="N12" i="2"/>
  <c r="O11" i="2"/>
  <c r="P11" i="2"/>
  <c r="N11" i="2"/>
  <c r="E36" i="2"/>
  <c r="F36" i="2"/>
  <c r="D36" i="2"/>
  <c r="E31" i="2"/>
  <c r="F31" i="2"/>
  <c r="D31" i="2"/>
  <c r="E23" i="2"/>
  <c r="F23" i="2"/>
  <c r="D23" i="2"/>
  <c r="E15" i="2"/>
  <c r="F15" i="2"/>
  <c r="D15" i="2"/>
  <c r="E11" i="2"/>
  <c r="F11" i="2"/>
  <c r="D11" i="2"/>
</calcChain>
</file>

<file path=xl/sharedStrings.xml><?xml version="1.0" encoding="utf-8"?>
<sst xmlns="http://schemas.openxmlformats.org/spreadsheetml/2006/main" count="1436" uniqueCount="197">
  <si>
    <t>1` (1</t>
  </si>
  <si>
    <t>request</t>
  </si>
  <si>
    <t>1` (2</t>
  </si>
  <si>
    <t>1` (3</t>
  </si>
  <si>
    <t>1` (4</t>
  </si>
  <si>
    <t>1` (5</t>
  </si>
  <si>
    <t>1` (6</t>
  </si>
  <si>
    <t>1` (7</t>
  </si>
  <si>
    <t>1` (8</t>
  </si>
  <si>
    <t>1` (9</t>
  </si>
  <si>
    <t>1` (10</t>
  </si>
  <si>
    <t>1` (11</t>
  </si>
  <si>
    <t>1` (12</t>
  </si>
  <si>
    <t>1` (13</t>
  </si>
  <si>
    <t>1` (14</t>
  </si>
  <si>
    <t>1` (15</t>
  </si>
  <si>
    <t>1` (16</t>
  </si>
  <si>
    <t>1` (17</t>
  </si>
  <si>
    <t>1` (18</t>
  </si>
  <si>
    <t>1` (19</t>
  </si>
  <si>
    <t>1` (20</t>
  </si>
  <si>
    <t>1` (21</t>
  </si>
  <si>
    <t>1` (22</t>
  </si>
  <si>
    <t>1` (23</t>
  </si>
  <si>
    <t>1` (24</t>
  </si>
  <si>
    <t>1` (25</t>
  </si>
  <si>
    <t>1` (26</t>
  </si>
  <si>
    <t>1` (27</t>
  </si>
  <si>
    <t>1` (28</t>
  </si>
  <si>
    <t>1` (29</t>
  </si>
  <si>
    <t>1` (30</t>
  </si>
  <si>
    <t>1` (31</t>
  </si>
  <si>
    <t>1` (32</t>
  </si>
  <si>
    <t>1` (33</t>
  </si>
  <si>
    <t>1` (34</t>
  </si>
  <si>
    <t>1` (35</t>
  </si>
  <si>
    <t>1` (36</t>
  </si>
  <si>
    <t>1` (37</t>
  </si>
  <si>
    <t>1` (38</t>
  </si>
  <si>
    <t>1` (39</t>
  </si>
  <si>
    <t>1` (40</t>
  </si>
  <si>
    <t>1` (41</t>
  </si>
  <si>
    <t>1` (42</t>
  </si>
  <si>
    <t>,"</t>
  </si>
  <si>
    <t>",</t>
  </si>
  <si>
    <t>,</t>
  </si>
  <si>
    <t>xxxx")++</t>
  </si>
  <si>
    <t>شماره درخواست</t>
  </si>
  <si>
    <t>گواهی وضعیت</t>
  </si>
  <si>
    <t>دسترس پذیری</t>
  </si>
  <si>
    <t>زمان پاسخ</t>
  </si>
  <si>
    <t>قابلیت اطمینان</t>
  </si>
  <si>
    <t>تعداد گام ها</t>
  </si>
  <si>
    <t>شماره خودرو</t>
  </si>
  <si>
    <t>وضعیت نهایی</t>
  </si>
  <si>
    <t>"car"28</t>
  </si>
  <si>
    <t>"car"42</t>
  </si>
  <si>
    <t>"car"76</t>
  </si>
  <si>
    <t/>
  </si>
  <si>
    <t>"car"58</t>
  </si>
  <si>
    <t>"car"17</t>
  </si>
  <si>
    <t>"car"53</t>
  </si>
  <si>
    <t>"car"74</t>
  </si>
  <si>
    <t>"car"34</t>
  </si>
  <si>
    <t>"car"54</t>
  </si>
  <si>
    <t>"car"75</t>
  </si>
  <si>
    <t>"car"79</t>
  </si>
  <si>
    <t>"car"23</t>
  </si>
  <si>
    <t>"car"35</t>
  </si>
  <si>
    <t>"car"72</t>
  </si>
  <si>
    <t>"car"51</t>
  </si>
  <si>
    <t>مهاجم</t>
  </si>
  <si>
    <t>حمام اسیدی</t>
  </si>
  <si>
    <t>سوزاندن</t>
  </si>
  <si>
    <t>دفن</t>
  </si>
  <si>
    <t>....</t>
  </si>
  <si>
    <t>برگشت به چرخه</t>
  </si>
  <si>
    <t>"car"61</t>
  </si>
  <si>
    <t>"car"66</t>
  </si>
  <si>
    <t>"car"94</t>
  </si>
  <si>
    <t>تعداد درخواست</t>
  </si>
  <si>
    <t>1` (43</t>
  </si>
  <si>
    <t>1` (44</t>
  </si>
  <si>
    <t>1` (45</t>
  </si>
  <si>
    <t>1` (46</t>
  </si>
  <si>
    <t>1` (47</t>
  </si>
  <si>
    <t>1` (48</t>
  </si>
  <si>
    <t>1` (49</t>
  </si>
  <si>
    <t>1` (50</t>
  </si>
  <si>
    <t>1` (51</t>
  </si>
  <si>
    <t>"car"5</t>
  </si>
  <si>
    <t>"car"37</t>
  </si>
  <si>
    <t>"car"59</t>
  </si>
  <si>
    <t>"car"48</t>
  </si>
  <si>
    <t>"car"55</t>
  </si>
  <si>
    <t>"car"38</t>
  </si>
  <si>
    <t>"car"84</t>
  </si>
  <si>
    <t>"car"91</t>
  </si>
  <si>
    <t>"car"77</t>
  </si>
  <si>
    <t>"car"81</t>
  </si>
  <si>
    <t>"car"8</t>
  </si>
  <si>
    <t>"car"86</t>
  </si>
  <si>
    <t>"car"99</t>
  </si>
  <si>
    <t>"car"100</t>
  </si>
  <si>
    <t>"car"19</t>
  </si>
  <si>
    <t>"car"73</t>
  </si>
  <si>
    <t>"car"83</t>
  </si>
  <si>
    <t>"car"15</t>
  </si>
  <si>
    <t>"car"39</t>
  </si>
  <si>
    <t>"car"1</t>
  </si>
  <si>
    <t>"car"97</t>
  </si>
  <si>
    <t>"car"69</t>
  </si>
  <si>
    <t>"car"63</t>
  </si>
  <si>
    <t>"car"50</t>
  </si>
  <si>
    <t>….</t>
  </si>
  <si>
    <t>مهاجم (0)</t>
  </si>
  <si>
    <t>حمام اسیدی(2)</t>
  </si>
  <si>
    <t>سوزاندن (3)</t>
  </si>
  <si>
    <t>دفن (4)</t>
  </si>
  <si>
    <t>بازگشت به چرخه تولید (1)</t>
  </si>
  <si>
    <t>1` (52</t>
  </si>
  <si>
    <t>1` (53</t>
  </si>
  <si>
    <t>1` (54</t>
  </si>
  <si>
    <t>1` (55</t>
  </si>
  <si>
    <t>1` (56</t>
  </si>
  <si>
    <t>1` (57</t>
  </si>
  <si>
    <t>1` (58</t>
  </si>
  <si>
    <t>1` (59</t>
  </si>
  <si>
    <t>1` (60</t>
  </si>
  <si>
    <t>1` (61</t>
  </si>
  <si>
    <t>1` (62</t>
  </si>
  <si>
    <t>1` (63</t>
  </si>
  <si>
    <t>1` (64</t>
  </si>
  <si>
    <t>1` (65</t>
  </si>
  <si>
    <t>1` (66</t>
  </si>
  <si>
    <t>1` (67</t>
  </si>
  <si>
    <t>1` (68</t>
  </si>
  <si>
    <t>1` (69</t>
  </si>
  <si>
    <t>1` (70</t>
  </si>
  <si>
    <t>1` (71</t>
  </si>
  <si>
    <t>1` (72</t>
  </si>
  <si>
    <t>1` (73</t>
  </si>
  <si>
    <t>1` (74</t>
  </si>
  <si>
    <t>1` (75</t>
  </si>
  <si>
    <t>1` (76</t>
  </si>
  <si>
    <t>1` (77</t>
  </si>
  <si>
    <t>1` (78</t>
  </si>
  <si>
    <t>1` (79</t>
  </si>
  <si>
    <t>1` (80</t>
  </si>
  <si>
    <t>1` (81</t>
  </si>
  <si>
    <t>1` (82</t>
  </si>
  <si>
    <t>1` (83</t>
  </si>
  <si>
    <t>1` (84</t>
  </si>
  <si>
    <t>1` (85</t>
  </si>
  <si>
    <t>1` (86</t>
  </si>
  <si>
    <t>1` (87</t>
  </si>
  <si>
    <t>1` (88</t>
  </si>
  <si>
    <t>1` (89</t>
  </si>
  <si>
    <t>1` (90</t>
  </si>
  <si>
    <t>1` (91</t>
  </si>
  <si>
    <t>1` (92</t>
  </si>
  <si>
    <t>1` (93</t>
  </si>
  <si>
    <t>1` (94</t>
  </si>
  <si>
    <t>1` (95</t>
  </si>
  <si>
    <t>1` (96</t>
  </si>
  <si>
    <t>1` (97</t>
  </si>
  <si>
    <t>1` (98</t>
  </si>
  <si>
    <t>1` (99</t>
  </si>
  <si>
    <t>1` (100</t>
  </si>
  <si>
    <t>"car"32</t>
  </si>
  <si>
    <t>"car"10</t>
  </si>
  <si>
    <t>"car"67</t>
  </si>
  <si>
    <t>"car"21</t>
  </si>
  <si>
    <t>"car"14</t>
  </si>
  <si>
    <t>"car"29</t>
  </si>
  <si>
    <t>"car"78</t>
  </si>
  <si>
    <t>"car"43</t>
  </si>
  <si>
    <t>"car"12</t>
  </si>
  <si>
    <t>"car"88</t>
  </si>
  <si>
    <t>"car"80</t>
  </si>
  <si>
    <t>"car"82</t>
  </si>
  <si>
    <t>"car"7</t>
  </si>
  <si>
    <t>"car"36</t>
  </si>
  <si>
    <t>"car"33</t>
  </si>
  <si>
    <t>"car"20</t>
  </si>
  <si>
    <t>"car"26</t>
  </si>
  <si>
    <t>"car"2</t>
  </si>
  <si>
    <t>"car"46</t>
  </si>
  <si>
    <t>"car"45</t>
  </si>
  <si>
    <t>"car"89</t>
  </si>
  <si>
    <t>"car"31</t>
  </si>
  <si>
    <t>"car"98</t>
  </si>
  <si>
    <t>"car"85</t>
  </si>
  <si>
    <t>"car"60</t>
  </si>
  <si>
    <t>سناریوی اول</t>
  </si>
  <si>
    <t>سناریوی دوم</t>
  </si>
  <si>
    <t>سناریوی سوم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</si>
</sst>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Sheet2!$N$19</c:f>
              <c:strCache>
                <c:ptCount val="1"/>
                <c:pt idx="0">
                  <c:v>دسترس پذیری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cat>
            <c:strRef>
              <c:f>Sheet2!$M$38:$M$42</c:f>
              <c:strCache>
                <c:ptCount val="5"/>
                <c:pt idx="0">
                  <c:v>مهاجم</c:v>
                </c:pt>
                <c:pt idx="1">
                  <c:v>حمام اسیدی</c:v>
                </c:pt>
                <c:pt idx="2">
                  <c:v>سوزاندن</c:v>
                </c:pt>
                <c:pt idx="3">
                  <c:v>دفن</c:v>
                </c:pt>
                <c:pt idx="4">
                  <c:v>برگشت به چرخه</c:v>
                </c:pt>
              </c:strCache>
            </c:strRef>
          </c:cat>
          <c:val>
            <c:numRef>
              <c:f>Sheet2!$N$38:$N$42</c:f>
              <c:numCache>
                <c:formatCode>0.0000</c:formatCode>
                <c:ptCount val="5"/>
                <c:pt idx="0">
                  <c:v>0.83333333333333337</c:v>
                </c:pt>
                <c:pt idx="1">
                  <c:v>0.64583333333333337</c:v>
                </c:pt>
                <c:pt idx="2">
                  <c:v>0.5625</c:v>
                </c:pt>
                <c:pt idx="3">
                  <c:v>0.61538461538461542</c:v>
                </c:pt>
                <c:pt idx="4">
                  <c:v>0.61538461538461542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E-481C-BC8D-AA35832EF14D}"/>
            </c:ext>
          </c:extLst>
        </c:ser>
        <c:ser>
          <c:idx val="1"/>
          <c:order val="1"/>
          <c:tx>
            <c:strRef>
              <c:f>Sheet2!$O$19</c:f>
              <c:strCache>
                <c:ptCount val="1"/>
                <c:pt idx="0">
                  <c:v>زمان پاسخ</c:v>
                </c:pt>
              </c:strCache>
            </c:strRef>
          </c:tx>
          <c:spPr>
            <a:pattFill prst="narHorz">
              <a:fgClr>
                <a:schemeClr val="accent5"/>
              </a:fgClr>
              <a:bgClr>
                <a:schemeClr val="accent5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5"/>
              </a:innerShdw>
            </a:effectLst>
          </c:spPr>
          <c:invertIfNegative val="0"/>
          <c:cat>
            <c:strRef>
              <c:f>Sheet2!$M$38:$M$42</c:f>
              <c:strCache>
                <c:ptCount val="5"/>
                <c:pt idx="0">
                  <c:v>مهاجم</c:v>
                </c:pt>
                <c:pt idx="1">
                  <c:v>حمام اسیدی</c:v>
                </c:pt>
                <c:pt idx="2">
                  <c:v>سوزاندن</c:v>
                </c:pt>
                <c:pt idx="3">
                  <c:v>دفن</c:v>
                </c:pt>
                <c:pt idx="4">
                  <c:v>برگشت به چرخه</c:v>
                </c:pt>
              </c:strCache>
            </c:strRef>
          </c:cat>
          <c:val>
            <c:numRef>
              <c:f>Sheet2!$O$38:$O$42</c:f>
              <c:numCache>
                <c:formatCode>0.0000</c:formatCode>
                <c:ptCount val="5"/>
                <c:pt idx="0">
                  <c:v>0.20375114217494794</c:v>
                </c:pt>
                <c:pt idx="1">
                  <c:v>0.83140707368724998</c:v>
                </c:pt>
                <c:pt idx="2">
                  <c:v>0.74081196852457143</c:v>
                </c:pt>
                <c:pt idx="3">
                  <c:v>0.68722268496230765</c:v>
                </c:pt>
                <c:pt idx="4">
                  <c:v>0.75247036191623073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06E-481C-BC8D-AA35832EF14D}"/>
            </c:ext>
          </c:extLst>
        </c:ser>
        <c:ser>
          <c:idx val="2"/>
          <c:order val="2"/>
          <c:tx>
            <c:strRef>
              <c:f>Sheet2!$P$19</c:f>
              <c:strCache>
                <c:ptCount val="1"/>
                <c:pt idx="0">
                  <c:v>قابلیت اطمینان</c:v>
                </c:pt>
              </c:strCache>
            </c:strRef>
          </c:tx>
          <c:spPr>
            <a:pattFill prst="narHorz">
              <a:fgClr>
                <a:schemeClr val="accent4"/>
              </a:fgClr>
              <a:bgClr>
                <a:schemeClr val="accent4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4"/>
              </a:innerShdw>
            </a:effectLst>
          </c:spPr>
          <c:invertIfNegative val="0"/>
          <c:cat>
            <c:strRef>
              <c:f>Sheet2!$M$38:$M$42</c:f>
              <c:strCache>
                <c:ptCount val="5"/>
                <c:pt idx="0">
                  <c:v>مهاجم</c:v>
                </c:pt>
                <c:pt idx="1">
                  <c:v>حمام اسیدی</c:v>
                </c:pt>
                <c:pt idx="2">
                  <c:v>سوزاندن</c:v>
                </c:pt>
                <c:pt idx="3">
                  <c:v>دفن</c:v>
                </c:pt>
                <c:pt idx="4">
                  <c:v>برگشت به چرخه</c:v>
                </c:pt>
              </c:strCache>
            </c:strRef>
          </c:cat>
          <c:val>
            <c:numRef>
              <c:f>Sheet2!$P$38:$P$42</c:f>
              <c:numCache>
                <c:formatCode>0.0000</c:formatCode>
                <c:ptCount val="5"/>
                <c:pt idx="0">
                  <c:v>0.99123481250000012</c:v>
                </c:pt>
                <c:pt idx="1">
                  <c:v>0.97683008333333321</c:v>
                </c:pt>
                <c:pt idx="2">
                  <c:v>0.97301088499999999</c:v>
                </c:pt>
                <c:pt idx="3">
                  <c:v>0.97637623076923075</c:v>
                </c:pt>
                <c:pt idx="4">
                  <c:v>0.98099999999999987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06E-481C-BC8D-AA35832EF14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592434895"/>
        <c:axId val="1255447551"/>
      </c:barChart>
      <c:catAx>
        <c:axId val="1592434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Lotus" panose="00000400000000000000" pitchFamily="2" charset="-78"/>
              </a:defRPr>
            </a:pPr>
            <a:endParaRPr lang="en-US"/>
          </a:p>
        </c:txPr>
        <c:crossAx val="1255447551"/>
        <c:crosses val="autoZero"/>
        <c:auto val="1"/>
        <c:lblAlgn val="ctr"/>
        <c:lblOffset val="100"/>
        <c:noMultiLvlLbl val="0"/>
      </c:catAx>
      <c:valAx>
        <c:axId val="1255447551"/>
        <c:scaling>
          <c:orientation val="minMax"/>
        </c:scaling>
        <c:delete val="0"/>
        <c:axPos val="l"/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Lotus" panose="00000400000000000000" pitchFamily="2" charset="-78"/>
              </a:defRPr>
            </a:pPr>
            <a:endParaRPr lang="en-US"/>
          </a:p>
        </c:txPr>
        <c:crossAx val="15924348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B Lotus" panose="00000400000000000000" pitchFamily="2" charset="-78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 b="1">
          <a:cs typeface="B Lotus" panose="000004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Sheet5!$P$8</c:f>
              <c:strCache>
                <c:ptCount val="1"/>
                <c:pt idx="0">
                  <c:v>دسترس پذیری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Sheet5!$Q$7:$S$7</c:f>
              <c:strCache>
                <c:ptCount val="3"/>
                <c:pt idx="0">
                  <c:v>سناریوی اول</c:v>
                </c:pt>
                <c:pt idx="1">
                  <c:v>سناریوی دوم</c:v>
                </c:pt>
                <c:pt idx="2">
                  <c:v>سناریوی سوم</c:v>
                </c:pt>
              </c:strCache>
            </c:strRef>
          </c:cat>
          <c:val>
            <c:numRef>
              <c:f>Sheet5!$Q$8:$S$8</c:f>
              <c:numCache>
                <c:formatCode>General</c:formatCode>
                <c:ptCount val="3"/>
                <c:pt idx="0">
                  <c:v>0.66448412698412695</c:v>
                </c:pt>
                <c:pt idx="1">
                  <c:v>0.69222222222222229</c:v>
                </c:pt>
                <c:pt idx="2">
                  <c:v>0.6544871794871796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F-41FB-8F8A-A64F253ADAB4}"/>
            </c:ext>
          </c:extLst>
        </c:ser>
        <c:ser>
          <c:idx val="1"/>
          <c:order val="1"/>
          <c:tx>
            <c:strRef>
              <c:f>Sheet5!$P$9</c:f>
              <c:strCache>
                <c:ptCount val="1"/>
                <c:pt idx="0">
                  <c:v>زمان پاسخ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Sheet5!$Q$7:$S$7</c:f>
              <c:strCache>
                <c:ptCount val="3"/>
                <c:pt idx="0">
                  <c:v>سناریوی اول</c:v>
                </c:pt>
                <c:pt idx="1">
                  <c:v>سناریوی دوم</c:v>
                </c:pt>
                <c:pt idx="2">
                  <c:v>سناریوی سوم</c:v>
                </c:pt>
              </c:strCache>
            </c:strRef>
          </c:cat>
          <c:val>
            <c:numRef>
              <c:f>Sheet5!$Q$9:$S$9</c:f>
              <c:numCache>
                <c:formatCode>General</c:formatCode>
                <c:ptCount val="3"/>
                <c:pt idx="0">
                  <c:v>0.6263651802250999</c:v>
                </c:pt>
                <c:pt idx="1">
                  <c:v>0.55696541218369844</c:v>
                </c:pt>
                <c:pt idx="2">
                  <c:v>0.64313264625306155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F-41FB-8F8A-A64F253ADAB4}"/>
            </c:ext>
          </c:extLst>
        </c:ser>
        <c:ser>
          <c:idx val="2"/>
          <c:order val="2"/>
          <c:tx>
            <c:strRef>
              <c:f>Sheet5!$P$10</c:f>
              <c:strCache>
                <c:ptCount val="1"/>
                <c:pt idx="0">
                  <c:v>قابلیت اطمینان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Sheet5!$Q$7:$S$7</c:f>
              <c:strCache>
                <c:ptCount val="3"/>
                <c:pt idx="0">
                  <c:v>سناریوی اول</c:v>
                </c:pt>
                <c:pt idx="1">
                  <c:v>سناریوی دوم</c:v>
                </c:pt>
                <c:pt idx="2">
                  <c:v>سناریوی سوم</c:v>
                </c:pt>
              </c:strCache>
            </c:strRef>
          </c:cat>
          <c:val>
            <c:numRef>
              <c:f>Sheet5!$Q$10:$S$10</c:f>
              <c:numCache>
                <c:formatCode>General</c:formatCode>
                <c:ptCount val="3"/>
                <c:pt idx="0">
                  <c:v>0.97879991238412711</c:v>
                </c:pt>
                <c:pt idx="1">
                  <c:v>0.98175689848472447</c:v>
                </c:pt>
                <c:pt idx="2">
                  <c:v>0.97969040232051285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DF-41FB-8F8A-A64F253AD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1376090703"/>
        <c:axId val="1376097359"/>
      </c:barChart>
      <c:catAx>
        <c:axId val="1376090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B Lotus" panose="00000400000000000000" pitchFamily="2" charset="-78"/>
              </a:defRPr>
            </a:pPr>
            <a:endParaRPr lang="en-US"/>
          </a:p>
        </c:txPr>
        <c:crossAx val="1376097359"/>
        <c:crosses val="autoZero"/>
        <c:auto val="1"/>
        <c:lblAlgn val="ctr"/>
        <c:lblOffset val="100"/>
        <c:noMultiLvlLbl val="0"/>
      </c:catAx>
      <c:valAx>
        <c:axId val="137609735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B Lotus" panose="00000400000000000000" pitchFamily="2" charset="-78"/>
              </a:defRPr>
            </a:pPr>
            <a:endParaRPr lang="en-US"/>
          </a:p>
        </c:txPr>
        <c:crossAx val="1376090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B Lotus" panose="00000400000000000000" pitchFamily="2" charset="-78"/>
              </a:defRPr>
            </a:pPr>
            <a:endParaRPr lang="en-US"/>
          </a:p>
        </c:txPr>
      </c:dTable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800" b="1">
          <a:cs typeface="B Lotus" panose="000004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366711</xdr:colOff>
      <xdr:row>8</xdr:row>
      <xdr:rowOff>80961</xdr:rowOff>
    </xdr:from>
    <xdr:to>
      <xdr:col>10</xdr:col>
      <xdr:colOff>390524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533C94-E43D-14A9-050A-43B27A02E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195262</xdr:colOff>
      <xdr:row>2</xdr:row>
      <xdr:rowOff>90487</xdr:rowOff>
    </xdr:from>
    <xdr:to>
      <xdr:col>19</xdr:col>
      <xdr:colOff>9525</xdr:colOff>
      <xdr:row>18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7F1B58D-8253-145F-7603-A28C4E07C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CC6CD-D0C5-4CA2-A72C-D9441826CEC3}">
  <dimension ref="A1:Q100"/>
  <sheetViews>
    <sheetView topLeftCell="A89" workbookViewId="0">
      <selection activeCell="A100" sqref="A1:Q100"/>
    </sheetView>
  </sheetViews>
  <sheetFormatPr defaultRowHeight="15" x14ac:dyDescent="0.25"/>
  <cols>
    <col min="7" max="11" width="9.140625" style="1"/>
  </cols>
  <sheetData>
    <row r="1" spans="1:17" x14ac:dyDescent="0.25">
      <c r="A1" t="s">
        <v>0</v>
      </c>
      <c r="B1" t="s">
        <v>43</v>
      </c>
      <c r="C1" t="s">
        <v>1</v>
      </c>
      <c r="D1" t="s">
        <v>44</v>
      </c>
      <c r="E1">
        <v>0</v>
      </c>
      <c r="F1" t="s">
        <v>45</v>
      </c>
      <c r="G1" s="1">
        <v>1</v>
      </c>
      <c r="H1" s="1" t="s">
        <v>45</v>
      </c>
      <c r="I1" s="1">
        <v>0</v>
      </c>
      <c r="J1" s="1" t="s">
        <v>45</v>
      </c>
      <c r="K1" s="1">
        <v>1</v>
      </c>
      <c r="L1" t="s">
        <v>45</v>
      </c>
      <c r="M1">
        <v>1</v>
      </c>
      <c r="N1" t="s">
        <v>45</v>
      </c>
      <c r="O1">
        <v>1</v>
      </c>
      <c r="P1" t="s">
        <v>43</v>
      </c>
      <c r="Q1" t="s">
        <v>46</v>
      </c>
    </row>
    <row r="2" spans="1:17" x14ac:dyDescent="0.25">
      <c r="A2" t="s">
        <v>2</v>
      </c>
      <c r="B2" t="s">
        <v>43</v>
      </c>
      <c r="C2" t="s">
        <v>1</v>
      </c>
      <c r="D2" t="s">
        <v>44</v>
      </c>
      <c r="E2">
        <v>0</v>
      </c>
      <c r="F2" t="s">
        <v>45</v>
      </c>
      <c r="G2" s="1">
        <v>1</v>
      </c>
      <c r="H2" s="1" t="s">
        <v>45</v>
      </c>
      <c r="I2" s="1">
        <v>0</v>
      </c>
      <c r="J2" s="1" t="s">
        <v>45</v>
      </c>
      <c r="K2" s="1">
        <v>1</v>
      </c>
      <c r="L2" t="s">
        <v>45</v>
      </c>
      <c r="M2">
        <v>1</v>
      </c>
      <c r="N2" t="s">
        <v>45</v>
      </c>
      <c r="O2">
        <v>1</v>
      </c>
      <c r="P2" t="s">
        <v>43</v>
      </c>
      <c r="Q2" t="s">
        <v>46</v>
      </c>
    </row>
    <row r="3" spans="1:17" x14ac:dyDescent="0.25">
      <c r="A3" t="s">
        <v>3</v>
      </c>
      <c r="B3" t="s">
        <v>43</v>
      </c>
      <c r="C3" t="s">
        <v>1</v>
      </c>
      <c r="D3" t="s">
        <v>44</v>
      </c>
      <c r="E3">
        <v>0</v>
      </c>
      <c r="F3" t="s">
        <v>45</v>
      </c>
      <c r="G3" s="1">
        <v>1</v>
      </c>
      <c r="H3" s="1" t="s">
        <v>45</v>
      </c>
      <c r="I3" s="1">
        <v>0</v>
      </c>
      <c r="J3" s="1" t="s">
        <v>45</v>
      </c>
      <c r="K3" s="1">
        <v>1</v>
      </c>
      <c r="L3" t="s">
        <v>45</v>
      </c>
      <c r="M3">
        <v>1</v>
      </c>
      <c r="N3" t="s">
        <v>45</v>
      </c>
      <c r="O3">
        <v>1</v>
      </c>
      <c r="P3" t="s">
        <v>43</v>
      </c>
      <c r="Q3" t="s">
        <v>46</v>
      </c>
    </row>
    <row r="4" spans="1:17" x14ac:dyDescent="0.25">
      <c r="A4" t="s">
        <v>4</v>
      </c>
      <c r="B4" t="s">
        <v>43</v>
      </c>
      <c r="C4" t="s">
        <v>1</v>
      </c>
      <c r="D4" t="s">
        <v>44</v>
      </c>
      <c r="E4">
        <v>0</v>
      </c>
      <c r="F4" t="s">
        <v>45</v>
      </c>
      <c r="G4" s="1">
        <v>1</v>
      </c>
      <c r="H4" s="1" t="s">
        <v>45</v>
      </c>
      <c r="I4" s="1">
        <v>0</v>
      </c>
      <c r="J4" s="1" t="s">
        <v>45</v>
      </c>
      <c r="K4" s="1">
        <v>1</v>
      </c>
      <c r="L4" t="s">
        <v>45</v>
      </c>
      <c r="M4">
        <v>1</v>
      </c>
      <c r="N4" t="s">
        <v>45</v>
      </c>
      <c r="O4">
        <v>1</v>
      </c>
      <c r="P4" t="s">
        <v>43</v>
      </c>
      <c r="Q4" t="s">
        <v>46</v>
      </c>
    </row>
    <row r="5" spans="1:17" x14ac:dyDescent="0.25">
      <c r="A5" t="s">
        <v>5</v>
      </c>
      <c r="B5" t="s">
        <v>43</v>
      </c>
      <c r="C5" t="s">
        <v>1</v>
      </c>
      <c r="D5" t="s">
        <v>44</v>
      </c>
      <c r="E5">
        <v>0</v>
      </c>
      <c r="F5" t="s">
        <v>45</v>
      </c>
      <c r="G5" s="1">
        <v>1</v>
      </c>
      <c r="H5" s="1" t="s">
        <v>45</v>
      </c>
      <c r="I5" s="1">
        <v>0</v>
      </c>
      <c r="J5" s="1" t="s">
        <v>45</v>
      </c>
      <c r="K5" s="1">
        <v>1</v>
      </c>
      <c r="L5" t="s">
        <v>45</v>
      </c>
      <c r="M5">
        <v>1</v>
      </c>
      <c r="N5" t="s">
        <v>45</v>
      </c>
      <c r="O5">
        <v>1</v>
      </c>
      <c r="P5" t="s">
        <v>43</v>
      </c>
      <c r="Q5" t="s">
        <v>46</v>
      </c>
    </row>
    <row r="6" spans="1:17" x14ac:dyDescent="0.25">
      <c r="A6" t="s">
        <v>6</v>
      </c>
      <c r="B6" t="s">
        <v>43</v>
      </c>
      <c r="C6" t="s">
        <v>1</v>
      </c>
      <c r="D6" t="s">
        <v>44</v>
      </c>
      <c r="E6">
        <v>0</v>
      </c>
      <c r="F6" t="s">
        <v>45</v>
      </c>
      <c r="G6" s="1">
        <v>1</v>
      </c>
      <c r="H6" s="1" t="s">
        <v>45</v>
      </c>
      <c r="I6" s="1">
        <v>0</v>
      </c>
      <c r="J6" s="1" t="s">
        <v>45</v>
      </c>
      <c r="K6" s="1">
        <v>1</v>
      </c>
      <c r="L6" t="s">
        <v>45</v>
      </c>
      <c r="M6">
        <v>1</v>
      </c>
      <c r="N6" t="s">
        <v>45</v>
      </c>
      <c r="O6">
        <v>1</v>
      </c>
      <c r="P6" t="s">
        <v>43</v>
      </c>
      <c r="Q6" t="s">
        <v>46</v>
      </c>
    </row>
    <row r="7" spans="1:17" x14ac:dyDescent="0.25">
      <c r="A7" t="s">
        <v>7</v>
      </c>
      <c r="B7" t="s">
        <v>43</v>
      </c>
      <c r="C7" t="s">
        <v>1</v>
      </c>
      <c r="D7" t="s">
        <v>44</v>
      </c>
      <c r="E7">
        <v>0</v>
      </c>
      <c r="F7" t="s">
        <v>45</v>
      </c>
      <c r="G7" s="1">
        <v>1</v>
      </c>
      <c r="H7" s="1" t="s">
        <v>45</v>
      </c>
      <c r="I7" s="1">
        <v>0</v>
      </c>
      <c r="J7" s="1" t="s">
        <v>45</v>
      </c>
      <c r="K7" s="1">
        <v>1</v>
      </c>
      <c r="L7" t="s">
        <v>45</v>
      </c>
      <c r="M7">
        <v>1</v>
      </c>
      <c r="N7" t="s">
        <v>45</v>
      </c>
      <c r="O7">
        <v>1</v>
      </c>
      <c r="P7" t="s">
        <v>43</v>
      </c>
      <c r="Q7" t="s">
        <v>46</v>
      </c>
    </row>
    <row r="8" spans="1:17" x14ac:dyDescent="0.25">
      <c r="A8" t="s">
        <v>8</v>
      </c>
      <c r="B8" t="s">
        <v>43</v>
      </c>
      <c r="C8" t="s">
        <v>1</v>
      </c>
      <c r="D8" t="s">
        <v>44</v>
      </c>
      <c r="E8">
        <v>0</v>
      </c>
      <c r="F8" t="s">
        <v>45</v>
      </c>
      <c r="G8" s="1">
        <v>1</v>
      </c>
      <c r="H8" s="1" t="s">
        <v>45</v>
      </c>
      <c r="I8" s="1">
        <v>0</v>
      </c>
      <c r="J8" s="1" t="s">
        <v>45</v>
      </c>
      <c r="K8" s="1">
        <v>1</v>
      </c>
      <c r="L8" t="s">
        <v>45</v>
      </c>
      <c r="M8">
        <v>1</v>
      </c>
      <c r="N8" t="s">
        <v>45</v>
      </c>
      <c r="O8">
        <v>1</v>
      </c>
      <c r="P8" t="s">
        <v>43</v>
      </c>
      <c r="Q8" t="s">
        <v>46</v>
      </c>
    </row>
    <row r="9" spans="1:17" x14ac:dyDescent="0.25">
      <c r="A9" t="s">
        <v>9</v>
      </c>
      <c r="B9" t="s">
        <v>43</v>
      </c>
      <c r="C9" t="s">
        <v>1</v>
      </c>
      <c r="D9" t="s">
        <v>44</v>
      </c>
      <c r="E9">
        <v>0</v>
      </c>
      <c r="F9" t="s">
        <v>45</v>
      </c>
      <c r="G9" s="1">
        <v>1</v>
      </c>
      <c r="H9" s="1" t="s">
        <v>45</v>
      </c>
      <c r="I9" s="1">
        <v>0</v>
      </c>
      <c r="J9" s="1" t="s">
        <v>45</v>
      </c>
      <c r="K9" s="1">
        <v>1</v>
      </c>
      <c r="L9" t="s">
        <v>45</v>
      </c>
      <c r="M9">
        <v>1</v>
      </c>
      <c r="N9" t="s">
        <v>45</v>
      </c>
      <c r="O9">
        <v>1</v>
      </c>
      <c r="P9" t="s">
        <v>43</v>
      </c>
      <c r="Q9" t="s">
        <v>46</v>
      </c>
    </row>
    <row r="10" spans="1:17" x14ac:dyDescent="0.25">
      <c r="A10" t="s">
        <v>10</v>
      </c>
      <c r="B10" t="s">
        <v>43</v>
      </c>
      <c r="C10" t="s">
        <v>1</v>
      </c>
      <c r="D10" t="s">
        <v>44</v>
      </c>
      <c r="E10">
        <v>0</v>
      </c>
      <c r="F10" t="s">
        <v>45</v>
      </c>
      <c r="G10" s="1">
        <v>1</v>
      </c>
      <c r="H10" s="1" t="s">
        <v>45</v>
      </c>
      <c r="I10" s="1">
        <v>0</v>
      </c>
      <c r="J10" s="1" t="s">
        <v>45</v>
      </c>
      <c r="K10" s="1">
        <v>1</v>
      </c>
      <c r="L10" t="s">
        <v>45</v>
      </c>
      <c r="M10">
        <v>1</v>
      </c>
      <c r="N10" t="s">
        <v>45</v>
      </c>
      <c r="O10">
        <v>1</v>
      </c>
      <c r="P10" t="s">
        <v>43</v>
      </c>
      <c r="Q10" t="s">
        <v>46</v>
      </c>
    </row>
    <row r="11" spans="1:17" x14ac:dyDescent="0.25">
      <c r="A11" t="s">
        <v>11</v>
      </c>
      <c r="B11" t="s">
        <v>43</v>
      </c>
      <c r="C11" t="s">
        <v>1</v>
      </c>
      <c r="D11" t="s">
        <v>44</v>
      </c>
      <c r="E11">
        <v>0</v>
      </c>
      <c r="F11" t="s">
        <v>45</v>
      </c>
      <c r="G11" s="1">
        <v>1</v>
      </c>
      <c r="H11" s="1" t="s">
        <v>45</v>
      </c>
      <c r="I11" s="1">
        <v>0</v>
      </c>
      <c r="J11" s="1" t="s">
        <v>45</v>
      </c>
      <c r="K11" s="1">
        <v>1</v>
      </c>
      <c r="L11" t="s">
        <v>45</v>
      </c>
      <c r="M11">
        <v>1</v>
      </c>
      <c r="N11" t="s">
        <v>45</v>
      </c>
      <c r="O11">
        <v>1</v>
      </c>
      <c r="P11" t="s">
        <v>43</v>
      </c>
      <c r="Q11" t="s">
        <v>46</v>
      </c>
    </row>
    <row r="12" spans="1:17" x14ac:dyDescent="0.25">
      <c r="A12" t="s">
        <v>12</v>
      </c>
      <c r="B12" t="s">
        <v>43</v>
      </c>
      <c r="C12" t="s">
        <v>1</v>
      </c>
      <c r="D12" t="s">
        <v>44</v>
      </c>
      <c r="E12">
        <v>0</v>
      </c>
      <c r="F12" t="s">
        <v>45</v>
      </c>
      <c r="G12" s="1">
        <v>1</v>
      </c>
      <c r="H12" s="1" t="s">
        <v>45</v>
      </c>
      <c r="I12" s="1">
        <v>0</v>
      </c>
      <c r="J12" s="1" t="s">
        <v>45</v>
      </c>
      <c r="K12" s="1">
        <v>1</v>
      </c>
      <c r="L12" t="s">
        <v>45</v>
      </c>
      <c r="M12">
        <v>1</v>
      </c>
      <c r="N12" t="s">
        <v>45</v>
      </c>
      <c r="O12">
        <v>1</v>
      </c>
      <c r="P12" t="s">
        <v>43</v>
      </c>
      <c r="Q12" t="s">
        <v>46</v>
      </c>
    </row>
    <row r="13" spans="1:17" x14ac:dyDescent="0.25">
      <c r="A13" t="s">
        <v>13</v>
      </c>
      <c r="B13" t="s">
        <v>43</v>
      </c>
      <c r="C13" t="s">
        <v>1</v>
      </c>
      <c r="D13" t="s">
        <v>44</v>
      </c>
      <c r="E13">
        <v>0</v>
      </c>
      <c r="F13" t="s">
        <v>45</v>
      </c>
      <c r="G13" s="1">
        <v>1</v>
      </c>
      <c r="H13" s="1" t="s">
        <v>45</v>
      </c>
      <c r="I13" s="1">
        <v>0</v>
      </c>
      <c r="J13" s="1" t="s">
        <v>45</v>
      </c>
      <c r="K13" s="1">
        <v>1</v>
      </c>
      <c r="L13" t="s">
        <v>45</v>
      </c>
      <c r="M13">
        <v>1</v>
      </c>
      <c r="N13" t="s">
        <v>45</v>
      </c>
      <c r="O13">
        <v>1</v>
      </c>
      <c r="P13" t="s">
        <v>43</v>
      </c>
      <c r="Q13" t="s">
        <v>46</v>
      </c>
    </row>
    <row r="14" spans="1:17" x14ac:dyDescent="0.25">
      <c r="A14" t="s">
        <v>14</v>
      </c>
      <c r="B14" t="s">
        <v>43</v>
      </c>
      <c r="C14" t="s">
        <v>1</v>
      </c>
      <c r="D14" t="s">
        <v>44</v>
      </c>
      <c r="E14">
        <v>0</v>
      </c>
      <c r="F14" t="s">
        <v>45</v>
      </c>
      <c r="G14" s="1">
        <v>1</v>
      </c>
      <c r="H14" s="1" t="s">
        <v>45</v>
      </c>
      <c r="I14" s="1">
        <v>0</v>
      </c>
      <c r="J14" s="1" t="s">
        <v>45</v>
      </c>
      <c r="K14" s="1">
        <v>1</v>
      </c>
      <c r="L14" t="s">
        <v>45</v>
      </c>
      <c r="M14">
        <v>1</v>
      </c>
      <c r="N14" t="s">
        <v>45</v>
      </c>
      <c r="O14">
        <v>1</v>
      </c>
      <c r="P14" t="s">
        <v>43</v>
      </c>
      <c r="Q14" t="s">
        <v>46</v>
      </c>
    </row>
    <row r="15" spans="1:17" x14ac:dyDescent="0.25">
      <c r="A15" t="s">
        <v>15</v>
      </c>
      <c r="B15" t="s">
        <v>43</v>
      </c>
      <c r="C15" t="s">
        <v>1</v>
      </c>
      <c r="D15" t="s">
        <v>44</v>
      </c>
      <c r="E15">
        <v>0</v>
      </c>
      <c r="F15" t="s">
        <v>45</v>
      </c>
      <c r="G15" s="1">
        <v>1</v>
      </c>
      <c r="H15" s="1" t="s">
        <v>45</v>
      </c>
      <c r="I15" s="1">
        <v>0</v>
      </c>
      <c r="J15" s="1" t="s">
        <v>45</v>
      </c>
      <c r="K15" s="1">
        <v>1</v>
      </c>
      <c r="L15" t="s">
        <v>45</v>
      </c>
      <c r="M15">
        <v>1</v>
      </c>
      <c r="N15" t="s">
        <v>45</v>
      </c>
      <c r="O15">
        <v>1</v>
      </c>
      <c r="P15" t="s">
        <v>43</v>
      </c>
      <c r="Q15" t="s">
        <v>46</v>
      </c>
    </row>
    <row r="16" spans="1:17" x14ac:dyDescent="0.25">
      <c r="A16" t="s">
        <v>16</v>
      </c>
      <c r="B16" t="s">
        <v>43</v>
      </c>
      <c r="C16" t="s">
        <v>1</v>
      </c>
      <c r="D16" t="s">
        <v>44</v>
      </c>
      <c r="E16">
        <v>0</v>
      </c>
      <c r="F16" t="s">
        <v>45</v>
      </c>
      <c r="G16" s="1">
        <v>1</v>
      </c>
      <c r="H16" s="1" t="s">
        <v>45</v>
      </c>
      <c r="I16" s="1">
        <v>0</v>
      </c>
      <c r="J16" s="1" t="s">
        <v>45</v>
      </c>
      <c r="K16" s="1">
        <v>1</v>
      </c>
      <c r="L16" t="s">
        <v>45</v>
      </c>
      <c r="M16">
        <v>1</v>
      </c>
      <c r="N16" t="s">
        <v>45</v>
      </c>
      <c r="O16">
        <v>1</v>
      </c>
      <c r="P16" t="s">
        <v>43</v>
      </c>
      <c r="Q16" t="s">
        <v>46</v>
      </c>
    </row>
    <row r="17" spans="1:17" x14ac:dyDescent="0.25">
      <c r="A17" t="s">
        <v>17</v>
      </c>
      <c r="B17" t="s">
        <v>43</v>
      </c>
      <c r="C17" t="s">
        <v>1</v>
      </c>
      <c r="D17" t="s">
        <v>44</v>
      </c>
      <c r="E17">
        <v>0</v>
      </c>
      <c r="F17" t="s">
        <v>45</v>
      </c>
      <c r="G17" s="1">
        <v>1</v>
      </c>
      <c r="H17" s="1" t="s">
        <v>45</v>
      </c>
      <c r="I17" s="1">
        <v>0</v>
      </c>
      <c r="J17" s="1" t="s">
        <v>45</v>
      </c>
      <c r="K17" s="1">
        <v>1</v>
      </c>
      <c r="L17" t="s">
        <v>45</v>
      </c>
      <c r="M17">
        <v>1</v>
      </c>
      <c r="N17" t="s">
        <v>45</v>
      </c>
      <c r="O17">
        <v>1</v>
      </c>
      <c r="P17" t="s">
        <v>43</v>
      </c>
      <c r="Q17" t="s">
        <v>46</v>
      </c>
    </row>
    <row r="18" spans="1:17" x14ac:dyDescent="0.25">
      <c r="A18" t="s">
        <v>18</v>
      </c>
      <c r="B18" t="s">
        <v>43</v>
      </c>
      <c r="C18" t="s">
        <v>1</v>
      </c>
      <c r="D18" t="s">
        <v>44</v>
      </c>
      <c r="E18">
        <v>0</v>
      </c>
      <c r="F18" t="s">
        <v>45</v>
      </c>
      <c r="G18" s="1">
        <v>1</v>
      </c>
      <c r="H18" s="1" t="s">
        <v>45</v>
      </c>
      <c r="I18" s="1">
        <v>0</v>
      </c>
      <c r="J18" s="1" t="s">
        <v>45</v>
      </c>
      <c r="K18" s="1">
        <v>1</v>
      </c>
      <c r="L18" t="s">
        <v>45</v>
      </c>
      <c r="M18">
        <v>1</v>
      </c>
      <c r="N18" t="s">
        <v>45</v>
      </c>
      <c r="O18">
        <v>1</v>
      </c>
      <c r="P18" t="s">
        <v>43</v>
      </c>
      <c r="Q18" t="s">
        <v>46</v>
      </c>
    </row>
    <row r="19" spans="1:17" x14ac:dyDescent="0.25">
      <c r="A19" t="s">
        <v>19</v>
      </c>
      <c r="B19" t="s">
        <v>43</v>
      </c>
      <c r="C19" t="s">
        <v>1</v>
      </c>
      <c r="D19" t="s">
        <v>44</v>
      </c>
      <c r="E19">
        <v>0</v>
      </c>
      <c r="F19" t="s">
        <v>45</v>
      </c>
      <c r="G19" s="1">
        <v>1</v>
      </c>
      <c r="H19" s="1" t="s">
        <v>45</v>
      </c>
      <c r="I19" s="1">
        <v>0</v>
      </c>
      <c r="J19" s="1" t="s">
        <v>45</v>
      </c>
      <c r="K19" s="1">
        <v>1</v>
      </c>
      <c r="L19" t="s">
        <v>45</v>
      </c>
      <c r="M19">
        <v>1</v>
      </c>
      <c r="N19" t="s">
        <v>45</v>
      </c>
      <c r="O19">
        <v>1</v>
      </c>
      <c r="P19" t="s">
        <v>43</v>
      </c>
      <c r="Q19" t="s">
        <v>46</v>
      </c>
    </row>
    <row r="20" spans="1:17" x14ac:dyDescent="0.25">
      <c r="A20" t="s">
        <v>20</v>
      </c>
      <c r="B20" t="s">
        <v>43</v>
      </c>
      <c r="C20" t="s">
        <v>1</v>
      </c>
      <c r="D20" t="s">
        <v>44</v>
      </c>
      <c r="E20">
        <v>0</v>
      </c>
      <c r="F20" t="s">
        <v>45</v>
      </c>
      <c r="G20" s="1">
        <v>1</v>
      </c>
      <c r="H20" s="1" t="s">
        <v>45</v>
      </c>
      <c r="I20" s="1">
        <v>0</v>
      </c>
      <c r="J20" s="1" t="s">
        <v>45</v>
      </c>
      <c r="K20" s="1">
        <v>1</v>
      </c>
      <c r="L20" t="s">
        <v>45</v>
      </c>
      <c r="M20">
        <v>1</v>
      </c>
      <c r="N20" t="s">
        <v>45</v>
      </c>
      <c r="O20">
        <v>1</v>
      </c>
      <c r="P20" t="s">
        <v>43</v>
      </c>
      <c r="Q20" t="s">
        <v>46</v>
      </c>
    </row>
    <row r="21" spans="1:17" x14ac:dyDescent="0.25">
      <c r="A21" t="s">
        <v>21</v>
      </c>
      <c r="B21" t="s">
        <v>43</v>
      </c>
      <c r="C21" t="s">
        <v>1</v>
      </c>
      <c r="D21" t="s">
        <v>44</v>
      </c>
      <c r="E21">
        <v>0</v>
      </c>
      <c r="F21" t="s">
        <v>45</v>
      </c>
      <c r="G21" s="1">
        <v>1</v>
      </c>
      <c r="H21" s="1" t="s">
        <v>45</v>
      </c>
      <c r="I21" s="1">
        <v>0</v>
      </c>
      <c r="J21" s="1" t="s">
        <v>45</v>
      </c>
      <c r="K21" s="1">
        <v>1</v>
      </c>
      <c r="L21" t="s">
        <v>45</v>
      </c>
      <c r="M21">
        <v>1</v>
      </c>
      <c r="N21" t="s">
        <v>45</v>
      </c>
      <c r="O21">
        <v>1</v>
      </c>
      <c r="P21" t="s">
        <v>43</v>
      </c>
      <c r="Q21" t="s">
        <v>46</v>
      </c>
    </row>
    <row r="22" spans="1:17" x14ac:dyDescent="0.25">
      <c r="A22" t="s">
        <v>22</v>
      </c>
      <c r="B22" t="s">
        <v>43</v>
      </c>
      <c r="C22" t="s">
        <v>1</v>
      </c>
      <c r="D22" t="s">
        <v>44</v>
      </c>
      <c r="E22">
        <v>0</v>
      </c>
      <c r="F22" t="s">
        <v>45</v>
      </c>
      <c r="G22" s="1">
        <v>1</v>
      </c>
      <c r="H22" s="1" t="s">
        <v>45</v>
      </c>
      <c r="I22" s="1">
        <v>0</v>
      </c>
      <c r="J22" s="1" t="s">
        <v>45</v>
      </c>
      <c r="K22" s="1">
        <v>1</v>
      </c>
      <c r="L22" t="s">
        <v>45</v>
      </c>
      <c r="M22">
        <v>1</v>
      </c>
      <c r="N22" t="s">
        <v>45</v>
      </c>
      <c r="O22">
        <v>1</v>
      </c>
      <c r="P22" t="s">
        <v>43</v>
      </c>
      <c r="Q22" t="s">
        <v>46</v>
      </c>
    </row>
    <row r="23" spans="1:17" x14ac:dyDescent="0.25">
      <c r="A23" t="s">
        <v>23</v>
      </c>
      <c r="B23" t="s">
        <v>43</v>
      </c>
      <c r="C23" t="s">
        <v>1</v>
      </c>
      <c r="D23" t="s">
        <v>44</v>
      </c>
      <c r="E23">
        <v>0</v>
      </c>
      <c r="F23" t="s">
        <v>45</v>
      </c>
      <c r="G23" s="1">
        <v>1</v>
      </c>
      <c r="H23" s="1" t="s">
        <v>45</v>
      </c>
      <c r="I23" s="1">
        <v>0</v>
      </c>
      <c r="J23" s="1" t="s">
        <v>45</v>
      </c>
      <c r="K23" s="1">
        <v>1</v>
      </c>
      <c r="L23" t="s">
        <v>45</v>
      </c>
      <c r="M23">
        <v>1</v>
      </c>
      <c r="N23" t="s">
        <v>45</v>
      </c>
      <c r="O23">
        <v>1</v>
      </c>
      <c r="P23" t="s">
        <v>43</v>
      </c>
      <c r="Q23" t="s">
        <v>46</v>
      </c>
    </row>
    <row r="24" spans="1:17" x14ac:dyDescent="0.25">
      <c r="A24" t="s">
        <v>24</v>
      </c>
      <c r="B24" t="s">
        <v>43</v>
      </c>
      <c r="C24" t="s">
        <v>1</v>
      </c>
      <c r="D24" t="s">
        <v>44</v>
      </c>
      <c r="E24">
        <v>0</v>
      </c>
      <c r="F24" t="s">
        <v>45</v>
      </c>
      <c r="G24" s="1">
        <v>1</v>
      </c>
      <c r="H24" s="1" t="s">
        <v>45</v>
      </c>
      <c r="I24" s="1">
        <v>0</v>
      </c>
      <c r="J24" s="1" t="s">
        <v>45</v>
      </c>
      <c r="K24" s="1">
        <v>1</v>
      </c>
      <c r="L24" t="s">
        <v>45</v>
      </c>
      <c r="M24">
        <v>1</v>
      </c>
      <c r="N24" t="s">
        <v>45</v>
      </c>
      <c r="O24">
        <v>1</v>
      </c>
      <c r="P24" t="s">
        <v>43</v>
      </c>
      <c r="Q24" t="s">
        <v>46</v>
      </c>
    </row>
    <row r="25" spans="1:17" x14ac:dyDescent="0.25">
      <c r="A25" t="s">
        <v>25</v>
      </c>
      <c r="B25" t="s">
        <v>43</v>
      </c>
      <c r="C25" t="s">
        <v>1</v>
      </c>
      <c r="D25" t="s">
        <v>44</v>
      </c>
      <c r="E25">
        <v>0</v>
      </c>
      <c r="F25" t="s">
        <v>45</v>
      </c>
      <c r="G25" s="1">
        <v>1</v>
      </c>
      <c r="H25" s="1" t="s">
        <v>45</v>
      </c>
      <c r="I25" s="1">
        <v>0</v>
      </c>
      <c r="J25" s="1" t="s">
        <v>45</v>
      </c>
      <c r="K25" s="1">
        <v>1</v>
      </c>
      <c r="L25" t="s">
        <v>45</v>
      </c>
      <c r="M25">
        <v>1</v>
      </c>
      <c r="N25" t="s">
        <v>45</v>
      </c>
      <c r="O25">
        <v>1</v>
      </c>
      <c r="P25" t="s">
        <v>43</v>
      </c>
      <c r="Q25" t="s">
        <v>46</v>
      </c>
    </row>
    <row r="26" spans="1:17" x14ac:dyDescent="0.25">
      <c r="A26" t="s">
        <v>26</v>
      </c>
      <c r="B26" t="s">
        <v>43</v>
      </c>
      <c r="C26" t="s">
        <v>1</v>
      </c>
      <c r="D26" t="s">
        <v>44</v>
      </c>
      <c r="E26">
        <v>0</v>
      </c>
      <c r="F26" t="s">
        <v>45</v>
      </c>
      <c r="G26" s="1">
        <v>1</v>
      </c>
      <c r="H26" s="1" t="s">
        <v>45</v>
      </c>
      <c r="I26" s="1">
        <v>0</v>
      </c>
      <c r="J26" s="1" t="s">
        <v>45</v>
      </c>
      <c r="K26" s="1">
        <v>1</v>
      </c>
      <c r="L26" t="s">
        <v>45</v>
      </c>
      <c r="M26">
        <v>1</v>
      </c>
      <c r="N26" t="s">
        <v>45</v>
      </c>
      <c r="O26">
        <v>1</v>
      </c>
      <c r="P26" t="s">
        <v>43</v>
      </c>
      <c r="Q26" t="s">
        <v>46</v>
      </c>
    </row>
    <row r="27" spans="1:17" x14ac:dyDescent="0.25">
      <c r="A27" t="s">
        <v>27</v>
      </c>
      <c r="B27" t="s">
        <v>43</v>
      </c>
      <c r="C27" t="s">
        <v>1</v>
      </c>
      <c r="D27" t="s">
        <v>44</v>
      </c>
      <c r="E27">
        <v>0</v>
      </c>
      <c r="F27" t="s">
        <v>45</v>
      </c>
      <c r="G27" s="1">
        <v>1</v>
      </c>
      <c r="H27" s="1" t="s">
        <v>45</v>
      </c>
      <c r="I27" s="1">
        <v>0</v>
      </c>
      <c r="J27" s="1" t="s">
        <v>45</v>
      </c>
      <c r="K27" s="1">
        <v>1</v>
      </c>
      <c r="L27" t="s">
        <v>45</v>
      </c>
      <c r="M27">
        <v>1</v>
      </c>
      <c r="N27" t="s">
        <v>45</v>
      </c>
      <c r="O27">
        <v>1</v>
      </c>
      <c r="P27" t="s">
        <v>43</v>
      </c>
      <c r="Q27" t="s">
        <v>46</v>
      </c>
    </row>
    <row r="28" spans="1:17" x14ac:dyDescent="0.25">
      <c r="A28" t="s">
        <v>28</v>
      </c>
      <c r="B28" t="s">
        <v>43</v>
      </c>
      <c r="C28" t="s">
        <v>1</v>
      </c>
      <c r="D28" t="s">
        <v>44</v>
      </c>
      <c r="E28">
        <v>0</v>
      </c>
      <c r="F28" t="s">
        <v>45</v>
      </c>
      <c r="G28" s="1">
        <v>1</v>
      </c>
      <c r="H28" s="1" t="s">
        <v>45</v>
      </c>
      <c r="I28" s="1">
        <v>0</v>
      </c>
      <c r="J28" s="1" t="s">
        <v>45</v>
      </c>
      <c r="K28" s="1">
        <v>1</v>
      </c>
      <c r="L28" t="s">
        <v>45</v>
      </c>
      <c r="M28">
        <v>1</v>
      </c>
      <c r="N28" t="s">
        <v>45</v>
      </c>
      <c r="O28">
        <v>1</v>
      </c>
      <c r="P28" t="s">
        <v>43</v>
      </c>
      <c r="Q28" t="s">
        <v>46</v>
      </c>
    </row>
    <row r="29" spans="1:17" x14ac:dyDescent="0.25">
      <c r="A29" t="s">
        <v>29</v>
      </c>
      <c r="B29" t="s">
        <v>43</v>
      </c>
      <c r="C29" t="s">
        <v>1</v>
      </c>
      <c r="D29" t="s">
        <v>44</v>
      </c>
      <c r="E29">
        <v>0</v>
      </c>
      <c r="F29" t="s">
        <v>45</v>
      </c>
      <c r="G29" s="1">
        <v>1</v>
      </c>
      <c r="H29" s="1" t="s">
        <v>45</v>
      </c>
      <c r="I29" s="1">
        <v>0</v>
      </c>
      <c r="J29" s="1" t="s">
        <v>45</v>
      </c>
      <c r="K29" s="1">
        <v>1</v>
      </c>
      <c r="L29" t="s">
        <v>45</v>
      </c>
      <c r="M29">
        <v>1</v>
      </c>
      <c r="N29" t="s">
        <v>45</v>
      </c>
      <c r="O29">
        <v>1</v>
      </c>
      <c r="P29" t="s">
        <v>43</v>
      </c>
      <c r="Q29" t="s">
        <v>46</v>
      </c>
    </row>
    <row r="30" spans="1:17" x14ac:dyDescent="0.25">
      <c r="A30" t="s">
        <v>30</v>
      </c>
      <c r="B30" t="s">
        <v>43</v>
      </c>
      <c r="C30" t="s">
        <v>1</v>
      </c>
      <c r="D30" t="s">
        <v>44</v>
      </c>
      <c r="E30">
        <v>0</v>
      </c>
      <c r="F30" t="s">
        <v>45</v>
      </c>
      <c r="G30" s="1">
        <v>1</v>
      </c>
      <c r="H30" s="1" t="s">
        <v>45</v>
      </c>
      <c r="I30" s="1">
        <v>0</v>
      </c>
      <c r="J30" s="1" t="s">
        <v>45</v>
      </c>
      <c r="K30" s="1">
        <v>1</v>
      </c>
      <c r="L30" t="s">
        <v>45</v>
      </c>
      <c r="M30">
        <v>1</v>
      </c>
      <c r="N30" t="s">
        <v>45</v>
      </c>
      <c r="O30">
        <v>1</v>
      </c>
      <c r="P30" t="s">
        <v>43</v>
      </c>
      <c r="Q30" t="s">
        <v>46</v>
      </c>
    </row>
    <row r="31" spans="1:17" x14ac:dyDescent="0.25">
      <c r="A31" t="s">
        <v>31</v>
      </c>
      <c r="B31" t="s">
        <v>43</v>
      </c>
      <c r="C31" t="s">
        <v>1</v>
      </c>
      <c r="D31" t="s">
        <v>44</v>
      </c>
      <c r="E31">
        <v>0</v>
      </c>
      <c r="F31" t="s">
        <v>45</v>
      </c>
      <c r="G31" s="1">
        <v>1</v>
      </c>
      <c r="H31" s="1" t="s">
        <v>45</v>
      </c>
      <c r="I31" s="1">
        <v>0</v>
      </c>
      <c r="J31" s="1" t="s">
        <v>45</v>
      </c>
      <c r="K31" s="1">
        <v>1</v>
      </c>
      <c r="L31" t="s">
        <v>45</v>
      </c>
      <c r="M31">
        <v>1</v>
      </c>
      <c r="N31" t="s">
        <v>45</v>
      </c>
      <c r="O31">
        <v>1</v>
      </c>
      <c r="P31" t="s">
        <v>43</v>
      </c>
      <c r="Q31" t="s">
        <v>46</v>
      </c>
    </row>
    <row r="32" spans="1:17" x14ac:dyDescent="0.25">
      <c r="A32" t="s">
        <v>32</v>
      </c>
      <c r="B32" t="s">
        <v>43</v>
      </c>
      <c r="C32" t="s">
        <v>1</v>
      </c>
      <c r="D32" t="s">
        <v>44</v>
      </c>
      <c r="E32">
        <v>0</v>
      </c>
      <c r="F32" t="s">
        <v>45</v>
      </c>
      <c r="G32" s="1">
        <v>1</v>
      </c>
      <c r="H32" s="1" t="s">
        <v>45</v>
      </c>
      <c r="I32" s="1">
        <v>0</v>
      </c>
      <c r="J32" s="1" t="s">
        <v>45</v>
      </c>
      <c r="K32" s="1">
        <v>1</v>
      </c>
      <c r="L32" t="s">
        <v>45</v>
      </c>
      <c r="M32">
        <v>1</v>
      </c>
      <c r="N32" t="s">
        <v>45</v>
      </c>
      <c r="O32">
        <v>1</v>
      </c>
      <c r="P32" t="s">
        <v>43</v>
      </c>
      <c r="Q32" t="s">
        <v>46</v>
      </c>
    </row>
    <row r="33" spans="1:17" x14ac:dyDescent="0.25">
      <c r="A33" t="s">
        <v>33</v>
      </c>
      <c r="B33" t="s">
        <v>43</v>
      </c>
      <c r="C33" t="s">
        <v>1</v>
      </c>
      <c r="D33" t="s">
        <v>44</v>
      </c>
      <c r="E33">
        <v>0</v>
      </c>
      <c r="F33" t="s">
        <v>45</v>
      </c>
      <c r="G33" s="1">
        <v>1</v>
      </c>
      <c r="H33" s="1" t="s">
        <v>45</v>
      </c>
      <c r="I33" s="1">
        <v>0</v>
      </c>
      <c r="J33" s="1" t="s">
        <v>45</v>
      </c>
      <c r="K33" s="1">
        <v>1</v>
      </c>
      <c r="L33" t="s">
        <v>45</v>
      </c>
      <c r="M33">
        <v>1</v>
      </c>
      <c r="N33" t="s">
        <v>45</v>
      </c>
      <c r="O33">
        <v>1</v>
      </c>
      <c r="P33" t="s">
        <v>43</v>
      </c>
      <c r="Q33" t="s">
        <v>46</v>
      </c>
    </row>
    <row r="34" spans="1:17" x14ac:dyDescent="0.25">
      <c r="A34" t="s">
        <v>34</v>
      </c>
      <c r="B34" t="s">
        <v>43</v>
      </c>
      <c r="C34" t="s">
        <v>1</v>
      </c>
      <c r="D34" t="s">
        <v>44</v>
      </c>
      <c r="E34">
        <v>0</v>
      </c>
      <c r="F34" t="s">
        <v>45</v>
      </c>
      <c r="G34" s="1">
        <v>1</v>
      </c>
      <c r="H34" s="1" t="s">
        <v>45</v>
      </c>
      <c r="I34" s="1">
        <v>0</v>
      </c>
      <c r="J34" s="1" t="s">
        <v>45</v>
      </c>
      <c r="K34" s="1">
        <v>1</v>
      </c>
      <c r="L34" t="s">
        <v>45</v>
      </c>
      <c r="M34">
        <v>1</v>
      </c>
      <c r="N34" t="s">
        <v>45</v>
      </c>
      <c r="O34">
        <v>1</v>
      </c>
      <c r="P34" t="s">
        <v>43</v>
      </c>
      <c r="Q34" t="s">
        <v>46</v>
      </c>
    </row>
    <row r="35" spans="1:17" x14ac:dyDescent="0.25">
      <c r="A35" t="s">
        <v>35</v>
      </c>
      <c r="B35" t="s">
        <v>43</v>
      </c>
      <c r="C35" t="s">
        <v>1</v>
      </c>
      <c r="D35" t="s">
        <v>44</v>
      </c>
      <c r="E35">
        <v>0</v>
      </c>
      <c r="F35" t="s">
        <v>45</v>
      </c>
      <c r="G35" s="1">
        <v>1</v>
      </c>
      <c r="H35" s="1" t="s">
        <v>45</v>
      </c>
      <c r="I35" s="1">
        <v>0</v>
      </c>
      <c r="J35" s="1" t="s">
        <v>45</v>
      </c>
      <c r="K35" s="1">
        <v>1</v>
      </c>
      <c r="L35" t="s">
        <v>45</v>
      </c>
      <c r="M35">
        <v>1</v>
      </c>
      <c r="N35" t="s">
        <v>45</v>
      </c>
      <c r="O35">
        <v>1</v>
      </c>
      <c r="P35" t="s">
        <v>43</v>
      </c>
      <c r="Q35" t="s">
        <v>46</v>
      </c>
    </row>
    <row r="36" spans="1:17" x14ac:dyDescent="0.25">
      <c r="A36" t="s">
        <v>36</v>
      </c>
      <c r="B36" t="s">
        <v>43</v>
      </c>
      <c r="C36" t="s">
        <v>1</v>
      </c>
      <c r="D36" t="s">
        <v>44</v>
      </c>
      <c r="E36">
        <v>0</v>
      </c>
      <c r="F36" t="s">
        <v>45</v>
      </c>
      <c r="G36" s="1">
        <v>1</v>
      </c>
      <c r="H36" s="1" t="s">
        <v>45</v>
      </c>
      <c r="I36" s="1">
        <v>0</v>
      </c>
      <c r="J36" s="1" t="s">
        <v>45</v>
      </c>
      <c r="K36" s="1">
        <v>1</v>
      </c>
      <c r="L36" t="s">
        <v>45</v>
      </c>
      <c r="M36">
        <v>1</v>
      </c>
      <c r="N36" t="s">
        <v>45</v>
      </c>
      <c r="O36">
        <v>1</v>
      </c>
      <c r="P36" t="s">
        <v>43</v>
      </c>
      <c r="Q36" t="s">
        <v>46</v>
      </c>
    </row>
    <row r="37" spans="1:17" x14ac:dyDescent="0.25">
      <c r="A37" t="s">
        <v>37</v>
      </c>
      <c r="B37" t="s">
        <v>43</v>
      </c>
      <c r="C37" t="s">
        <v>1</v>
      </c>
      <c r="D37" t="s">
        <v>44</v>
      </c>
      <c r="E37">
        <v>0</v>
      </c>
      <c r="F37" t="s">
        <v>45</v>
      </c>
      <c r="G37" s="1">
        <v>1</v>
      </c>
      <c r="H37" s="1" t="s">
        <v>45</v>
      </c>
      <c r="I37" s="1">
        <v>0</v>
      </c>
      <c r="J37" s="1" t="s">
        <v>45</v>
      </c>
      <c r="K37" s="1">
        <v>1</v>
      </c>
      <c r="L37" t="s">
        <v>45</v>
      </c>
      <c r="M37">
        <v>1</v>
      </c>
      <c r="N37" t="s">
        <v>45</v>
      </c>
      <c r="O37">
        <v>1</v>
      </c>
      <c r="P37" t="s">
        <v>43</v>
      </c>
      <c r="Q37" t="s">
        <v>46</v>
      </c>
    </row>
    <row r="38" spans="1:17" x14ac:dyDescent="0.25">
      <c r="A38" t="s">
        <v>38</v>
      </c>
      <c r="B38" t="s">
        <v>43</v>
      </c>
      <c r="C38" t="s">
        <v>1</v>
      </c>
      <c r="D38" t="s">
        <v>44</v>
      </c>
      <c r="E38">
        <v>0</v>
      </c>
      <c r="F38" t="s">
        <v>45</v>
      </c>
      <c r="G38" s="1">
        <v>1</v>
      </c>
      <c r="H38" s="1" t="s">
        <v>45</v>
      </c>
      <c r="I38" s="1">
        <v>0</v>
      </c>
      <c r="J38" s="1" t="s">
        <v>45</v>
      </c>
      <c r="K38" s="1">
        <v>1</v>
      </c>
      <c r="L38" t="s">
        <v>45</v>
      </c>
      <c r="M38">
        <v>1</v>
      </c>
      <c r="N38" t="s">
        <v>45</v>
      </c>
      <c r="O38">
        <v>1</v>
      </c>
      <c r="P38" t="s">
        <v>43</v>
      </c>
      <c r="Q38" t="s">
        <v>46</v>
      </c>
    </row>
    <row r="39" spans="1:17" x14ac:dyDescent="0.25">
      <c r="A39" t="s">
        <v>39</v>
      </c>
      <c r="B39" t="s">
        <v>43</v>
      </c>
      <c r="C39" t="s">
        <v>1</v>
      </c>
      <c r="D39" t="s">
        <v>44</v>
      </c>
      <c r="E39">
        <v>0</v>
      </c>
      <c r="F39" t="s">
        <v>45</v>
      </c>
      <c r="G39" s="1">
        <v>1</v>
      </c>
      <c r="H39" s="1" t="s">
        <v>45</v>
      </c>
      <c r="I39" s="1">
        <v>0</v>
      </c>
      <c r="J39" s="1" t="s">
        <v>45</v>
      </c>
      <c r="K39" s="1">
        <v>1</v>
      </c>
      <c r="L39" t="s">
        <v>45</v>
      </c>
      <c r="M39">
        <v>1</v>
      </c>
      <c r="N39" t="s">
        <v>45</v>
      </c>
      <c r="O39">
        <v>1</v>
      </c>
      <c r="P39" t="s">
        <v>43</v>
      </c>
      <c r="Q39" t="s">
        <v>46</v>
      </c>
    </row>
    <row r="40" spans="1:17" x14ac:dyDescent="0.25">
      <c r="A40" t="s">
        <v>40</v>
      </c>
      <c r="B40" t="s">
        <v>43</v>
      </c>
      <c r="C40" t="s">
        <v>1</v>
      </c>
      <c r="D40" t="s">
        <v>44</v>
      </c>
      <c r="E40">
        <v>0</v>
      </c>
      <c r="F40" t="s">
        <v>45</v>
      </c>
      <c r="G40" s="1">
        <v>1</v>
      </c>
      <c r="H40" s="1" t="s">
        <v>45</v>
      </c>
      <c r="I40" s="1">
        <v>0</v>
      </c>
      <c r="J40" s="1" t="s">
        <v>45</v>
      </c>
      <c r="K40" s="1">
        <v>1</v>
      </c>
      <c r="L40" t="s">
        <v>45</v>
      </c>
      <c r="M40">
        <v>1</v>
      </c>
      <c r="N40" t="s">
        <v>45</v>
      </c>
      <c r="O40">
        <v>1</v>
      </c>
      <c r="P40" t="s">
        <v>43</v>
      </c>
      <c r="Q40" t="s">
        <v>46</v>
      </c>
    </row>
    <row r="41" spans="1:17" x14ac:dyDescent="0.25">
      <c r="A41" t="s">
        <v>41</v>
      </c>
      <c r="B41" t="s">
        <v>43</v>
      </c>
      <c r="C41" t="s">
        <v>1</v>
      </c>
      <c r="D41" t="s">
        <v>44</v>
      </c>
      <c r="E41">
        <v>0</v>
      </c>
      <c r="F41" t="s">
        <v>45</v>
      </c>
      <c r="G41" s="1">
        <v>1</v>
      </c>
      <c r="H41" s="1" t="s">
        <v>45</v>
      </c>
      <c r="I41" s="1">
        <v>0</v>
      </c>
      <c r="J41" s="1" t="s">
        <v>45</v>
      </c>
      <c r="K41" s="1">
        <v>1</v>
      </c>
      <c r="L41" t="s">
        <v>45</v>
      </c>
      <c r="M41">
        <v>1</v>
      </c>
      <c r="N41" t="s">
        <v>45</v>
      </c>
      <c r="O41">
        <v>1</v>
      </c>
      <c r="P41" t="s">
        <v>43</v>
      </c>
      <c r="Q41" t="s">
        <v>46</v>
      </c>
    </row>
    <row r="42" spans="1:17" x14ac:dyDescent="0.25">
      <c r="A42" t="s">
        <v>42</v>
      </c>
      <c r="B42" t="s">
        <v>43</v>
      </c>
      <c r="C42" t="s">
        <v>1</v>
      </c>
      <c r="D42" t="s">
        <v>44</v>
      </c>
      <c r="E42">
        <v>0</v>
      </c>
      <c r="F42" t="s">
        <v>45</v>
      </c>
      <c r="G42" s="1">
        <v>1</v>
      </c>
      <c r="H42" s="1" t="s">
        <v>45</v>
      </c>
      <c r="I42" s="1">
        <v>0</v>
      </c>
      <c r="J42" s="1" t="s">
        <v>45</v>
      </c>
      <c r="K42" s="1">
        <v>1</v>
      </c>
      <c r="L42" t="s">
        <v>45</v>
      </c>
      <c r="M42">
        <v>1</v>
      </c>
      <c r="N42" t="s">
        <v>45</v>
      </c>
      <c r="O42">
        <v>1</v>
      </c>
      <c r="P42" t="s">
        <v>43</v>
      </c>
      <c r="Q42" t="s">
        <v>46</v>
      </c>
    </row>
    <row r="43" spans="1:17" x14ac:dyDescent="0.25">
      <c r="A43" t="s">
        <v>81</v>
      </c>
      <c r="B43" t="s">
        <v>43</v>
      </c>
      <c r="C43" t="s">
        <v>1</v>
      </c>
      <c r="D43" t="s">
        <v>44</v>
      </c>
      <c r="E43">
        <v>0</v>
      </c>
      <c r="F43" t="s">
        <v>45</v>
      </c>
      <c r="G43" s="1">
        <v>1</v>
      </c>
      <c r="H43" s="1" t="s">
        <v>45</v>
      </c>
      <c r="I43" s="1">
        <v>0</v>
      </c>
      <c r="J43" s="1" t="s">
        <v>45</v>
      </c>
      <c r="K43" s="1">
        <v>1</v>
      </c>
      <c r="L43" t="s">
        <v>45</v>
      </c>
      <c r="M43">
        <v>1</v>
      </c>
      <c r="N43" t="s">
        <v>45</v>
      </c>
      <c r="O43">
        <v>1</v>
      </c>
      <c r="P43" t="s">
        <v>43</v>
      </c>
      <c r="Q43" t="s">
        <v>46</v>
      </c>
    </row>
    <row r="44" spans="1:17" x14ac:dyDescent="0.25">
      <c r="A44" t="s">
        <v>82</v>
      </c>
      <c r="B44" t="s">
        <v>43</v>
      </c>
      <c r="C44" t="s">
        <v>1</v>
      </c>
      <c r="D44" t="s">
        <v>44</v>
      </c>
      <c r="E44">
        <v>0</v>
      </c>
      <c r="F44" t="s">
        <v>45</v>
      </c>
      <c r="G44" s="1">
        <v>1</v>
      </c>
      <c r="H44" s="1" t="s">
        <v>45</v>
      </c>
      <c r="I44" s="1">
        <v>0</v>
      </c>
      <c r="J44" s="1" t="s">
        <v>45</v>
      </c>
      <c r="K44" s="1">
        <v>1</v>
      </c>
      <c r="L44" t="s">
        <v>45</v>
      </c>
      <c r="M44">
        <v>1</v>
      </c>
      <c r="N44" t="s">
        <v>45</v>
      </c>
      <c r="O44">
        <v>1</v>
      </c>
      <c r="P44" t="s">
        <v>43</v>
      </c>
      <c r="Q44" t="s">
        <v>46</v>
      </c>
    </row>
    <row r="45" spans="1:17" x14ac:dyDescent="0.25">
      <c r="A45" t="s">
        <v>83</v>
      </c>
      <c r="B45" t="s">
        <v>43</v>
      </c>
      <c r="C45" t="s">
        <v>1</v>
      </c>
      <c r="D45" t="s">
        <v>44</v>
      </c>
      <c r="E45">
        <v>0</v>
      </c>
      <c r="F45" t="s">
        <v>45</v>
      </c>
      <c r="G45" s="1">
        <v>1</v>
      </c>
      <c r="H45" s="1" t="s">
        <v>45</v>
      </c>
      <c r="I45" s="1">
        <v>0</v>
      </c>
      <c r="J45" s="1" t="s">
        <v>45</v>
      </c>
      <c r="K45" s="1">
        <v>1</v>
      </c>
      <c r="L45" t="s">
        <v>45</v>
      </c>
      <c r="M45">
        <v>1</v>
      </c>
      <c r="N45" t="s">
        <v>45</v>
      </c>
      <c r="O45">
        <v>1</v>
      </c>
      <c r="P45" t="s">
        <v>43</v>
      </c>
      <c r="Q45" t="s">
        <v>46</v>
      </c>
    </row>
    <row r="46" spans="1:17" x14ac:dyDescent="0.25">
      <c r="A46" t="s">
        <v>84</v>
      </c>
      <c r="B46" t="s">
        <v>43</v>
      </c>
      <c r="C46" t="s">
        <v>1</v>
      </c>
      <c r="D46" t="s">
        <v>44</v>
      </c>
      <c r="E46">
        <v>0</v>
      </c>
      <c r="F46" t="s">
        <v>45</v>
      </c>
      <c r="G46" s="1">
        <v>1</v>
      </c>
      <c r="H46" s="1" t="s">
        <v>45</v>
      </c>
      <c r="I46" s="1">
        <v>0</v>
      </c>
      <c r="J46" s="1" t="s">
        <v>45</v>
      </c>
      <c r="K46" s="1">
        <v>1</v>
      </c>
      <c r="L46" t="s">
        <v>45</v>
      </c>
      <c r="M46">
        <v>1</v>
      </c>
      <c r="N46" t="s">
        <v>45</v>
      </c>
      <c r="O46">
        <v>1</v>
      </c>
      <c r="P46" t="s">
        <v>43</v>
      </c>
      <c r="Q46" t="s">
        <v>46</v>
      </c>
    </row>
    <row r="47" spans="1:17" x14ac:dyDescent="0.25">
      <c r="A47" t="s">
        <v>85</v>
      </c>
      <c r="B47" t="s">
        <v>43</v>
      </c>
      <c r="C47" t="s">
        <v>1</v>
      </c>
      <c r="D47" t="s">
        <v>44</v>
      </c>
      <c r="E47">
        <v>0</v>
      </c>
      <c r="F47" t="s">
        <v>45</v>
      </c>
      <c r="G47" s="1">
        <v>1</v>
      </c>
      <c r="H47" s="1" t="s">
        <v>45</v>
      </c>
      <c r="I47" s="1">
        <v>0</v>
      </c>
      <c r="J47" s="1" t="s">
        <v>45</v>
      </c>
      <c r="K47" s="1">
        <v>1</v>
      </c>
      <c r="L47" t="s">
        <v>45</v>
      </c>
      <c r="M47">
        <v>1</v>
      </c>
      <c r="N47" t="s">
        <v>45</v>
      </c>
      <c r="O47">
        <v>1</v>
      </c>
      <c r="P47" t="s">
        <v>43</v>
      </c>
      <c r="Q47" t="s">
        <v>46</v>
      </c>
    </row>
    <row r="48" spans="1:17" x14ac:dyDescent="0.25">
      <c r="A48" t="s">
        <v>86</v>
      </c>
      <c r="B48" t="s">
        <v>43</v>
      </c>
      <c r="C48" t="s">
        <v>1</v>
      </c>
      <c r="D48" t="s">
        <v>44</v>
      </c>
      <c r="E48">
        <v>0</v>
      </c>
      <c r="F48" t="s">
        <v>45</v>
      </c>
      <c r="G48" s="1">
        <v>1</v>
      </c>
      <c r="H48" s="1" t="s">
        <v>45</v>
      </c>
      <c r="I48" s="1">
        <v>0</v>
      </c>
      <c r="J48" s="1" t="s">
        <v>45</v>
      </c>
      <c r="K48" s="1">
        <v>1</v>
      </c>
      <c r="L48" t="s">
        <v>45</v>
      </c>
      <c r="M48">
        <v>1</v>
      </c>
      <c r="N48" t="s">
        <v>45</v>
      </c>
      <c r="O48">
        <v>1</v>
      </c>
      <c r="P48" t="s">
        <v>43</v>
      </c>
      <c r="Q48" t="s">
        <v>46</v>
      </c>
    </row>
    <row r="49" spans="1:17" x14ac:dyDescent="0.25">
      <c r="A49" t="s">
        <v>87</v>
      </c>
      <c r="B49" t="s">
        <v>43</v>
      </c>
      <c r="C49" t="s">
        <v>1</v>
      </c>
      <c r="D49" t="s">
        <v>44</v>
      </c>
      <c r="E49">
        <v>0</v>
      </c>
      <c r="F49" t="s">
        <v>45</v>
      </c>
      <c r="G49" s="1">
        <v>1</v>
      </c>
      <c r="H49" s="1" t="s">
        <v>45</v>
      </c>
      <c r="I49" s="1">
        <v>0</v>
      </c>
      <c r="J49" s="1" t="s">
        <v>45</v>
      </c>
      <c r="K49" s="1">
        <v>1</v>
      </c>
      <c r="L49" t="s">
        <v>45</v>
      </c>
      <c r="M49">
        <v>1</v>
      </c>
      <c r="N49" t="s">
        <v>45</v>
      </c>
      <c r="O49">
        <v>1</v>
      </c>
      <c r="P49" t="s">
        <v>43</v>
      </c>
      <c r="Q49" t="s">
        <v>46</v>
      </c>
    </row>
    <row r="50" spans="1:17" x14ac:dyDescent="0.25">
      <c r="A50" t="s">
        <v>88</v>
      </c>
      <c r="B50" t="s">
        <v>43</v>
      </c>
      <c r="C50" t="s">
        <v>1</v>
      </c>
      <c r="D50" t="s">
        <v>44</v>
      </c>
      <c r="E50">
        <v>0</v>
      </c>
      <c r="F50" t="s">
        <v>45</v>
      </c>
      <c r="G50" s="1">
        <v>1</v>
      </c>
      <c r="H50" s="1" t="s">
        <v>45</v>
      </c>
      <c r="I50" s="1">
        <v>0</v>
      </c>
      <c r="J50" s="1" t="s">
        <v>45</v>
      </c>
      <c r="K50" s="1">
        <v>1</v>
      </c>
      <c r="L50" t="s">
        <v>45</v>
      </c>
      <c r="M50">
        <v>1</v>
      </c>
      <c r="N50" t="s">
        <v>45</v>
      </c>
      <c r="O50">
        <v>1</v>
      </c>
      <c r="P50" t="s">
        <v>43</v>
      </c>
      <c r="Q50" t="s">
        <v>46</v>
      </c>
    </row>
    <row r="51" spans="1:17" x14ac:dyDescent="0.25">
      <c r="A51" t="s">
        <v>89</v>
      </c>
      <c r="B51" t="s">
        <v>43</v>
      </c>
      <c r="C51" t="s">
        <v>1</v>
      </c>
      <c r="D51" t="s">
        <v>44</v>
      </c>
      <c r="E51">
        <v>0</v>
      </c>
      <c r="F51" t="s">
        <v>45</v>
      </c>
      <c r="G51" s="1">
        <v>1</v>
      </c>
      <c r="H51" s="1" t="s">
        <v>45</v>
      </c>
      <c r="I51" s="1">
        <v>0</v>
      </c>
      <c r="J51" s="1" t="s">
        <v>45</v>
      </c>
      <c r="K51" s="1">
        <v>1</v>
      </c>
      <c r="L51" t="s">
        <v>45</v>
      </c>
      <c r="M51">
        <v>1</v>
      </c>
      <c r="N51" t="s">
        <v>45</v>
      </c>
      <c r="O51">
        <v>1</v>
      </c>
      <c r="P51" t="s">
        <v>43</v>
      </c>
      <c r="Q51" t="s">
        <v>46</v>
      </c>
    </row>
    <row r="52" spans="1:17" x14ac:dyDescent="0.25">
      <c r="A52" t="s">
        <v>120</v>
      </c>
      <c r="B52" t="s">
        <v>43</v>
      </c>
      <c r="C52" t="s">
        <v>1</v>
      </c>
      <c r="D52" t="s">
        <v>44</v>
      </c>
      <c r="E52">
        <v>0</v>
      </c>
      <c r="F52" t="s">
        <v>45</v>
      </c>
      <c r="G52" s="1">
        <v>1</v>
      </c>
      <c r="H52" s="1" t="s">
        <v>45</v>
      </c>
      <c r="I52" s="1">
        <v>0</v>
      </c>
      <c r="J52" s="1" t="s">
        <v>45</v>
      </c>
      <c r="K52" s="1">
        <v>1</v>
      </c>
      <c r="L52" t="s">
        <v>45</v>
      </c>
      <c r="M52">
        <v>1</v>
      </c>
      <c r="N52" t="s">
        <v>45</v>
      </c>
      <c r="O52">
        <v>1</v>
      </c>
      <c r="P52" t="s">
        <v>43</v>
      </c>
      <c r="Q52" t="s">
        <v>46</v>
      </c>
    </row>
    <row r="53" spans="1:17" x14ac:dyDescent="0.25">
      <c r="A53" t="s">
        <v>121</v>
      </c>
      <c r="B53" t="s">
        <v>43</v>
      </c>
      <c r="C53" t="s">
        <v>1</v>
      </c>
      <c r="D53" t="s">
        <v>44</v>
      </c>
      <c r="E53">
        <v>0</v>
      </c>
      <c r="F53" t="s">
        <v>45</v>
      </c>
      <c r="G53" s="1">
        <v>1</v>
      </c>
      <c r="H53" s="1" t="s">
        <v>45</v>
      </c>
      <c r="I53" s="1">
        <v>0</v>
      </c>
      <c r="J53" s="1" t="s">
        <v>45</v>
      </c>
      <c r="K53" s="1">
        <v>1</v>
      </c>
      <c r="L53" t="s">
        <v>45</v>
      </c>
      <c r="M53">
        <v>1</v>
      </c>
      <c r="N53" t="s">
        <v>45</v>
      </c>
      <c r="O53">
        <v>1</v>
      </c>
      <c r="P53" t="s">
        <v>43</v>
      </c>
      <c r="Q53" t="s">
        <v>46</v>
      </c>
    </row>
    <row r="54" spans="1:17" x14ac:dyDescent="0.25">
      <c r="A54" t="s">
        <v>122</v>
      </c>
      <c r="B54" t="s">
        <v>43</v>
      </c>
      <c r="C54" t="s">
        <v>1</v>
      </c>
      <c r="D54" t="s">
        <v>44</v>
      </c>
      <c r="E54">
        <v>0</v>
      </c>
      <c r="F54" t="s">
        <v>45</v>
      </c>
      <c r="G54" s="1">
        <v>1</v>
      </c>
      <c r="H54" s="1" t="s">
        <v>45</v>
      </c>
      <c r="I54" s="1">
        <v>0</v>
      </c>
      <c r="J54" s="1" t="s">
        <v>45</v>
      </c>
      <c r="K54" s="1">
        <v>1</v>
      </c>
      <c r="L54" t="s">
        <v>45</v>
      </c>
      <c r="M54">
        <v>1</v>
      </c>
      <c r="N54" t="s">
        <v>45</v>
      </c>
      <c r="O54">
        <v>1</v>
      </c>
      <c r="P54" t="s">
        <v>43</v>
      </c>
      <c r="Q54" t="s">
        <v>46</v>
      </c>
    </row>
    <row r="55" spans="1:17" x14ac:dyDescent="0.25">
      <c r="A55" t="s">
        <v>123</v>
      </c>
      <c r="B55" t="s">
        <v>43</v>
      </c>
      <c r="C55" t="s">
        <v>1</v>
      </c>
      <c r="D55" t="s">
        <v>44</v>
      </c>
      <c r="E55">
        <v>0</v>
      </c>
      <c r="F55" t="s">
        <v>45</v>
      </c>
      <c r="G55" s="1">
        <v>1</v>
      </c>
      <c r="H55" s="1" t="s">
        <v>45</v>
      </c>
      <c r="I55" s="1">
        <v>0</v>
      </c>
      <c r="J55" s="1" t="s">
        <v>45</v>
      </c>
      <c r="K55" s="1">
        <v>1</v>
      </c>
      <c r="L55" t="s">
        <v>45</v>
      </c>
      <c r="M55">
        <v>1</v>
      </c>
      <c r="N55" t="s">
        <v>45</v>
      </c>
      <c r="O55">
        <v>1</v>
      </c>
      <c r="P55" t="s">
        <v>43</v>
      </c>
      <c r="Q55" t="s">
        <v>46</v>
      </c>
    </row>
    <row r="56" spans="1:17" x14ac:dyDescent="0.25">
      <c r="A56" t="s">
        <v>124</v>
      </c>
      <c r="B56" t="s">
        <v>43</v>
      </c>
      <c r="C56" t="s">
        <v>1</v>
      </c>
      <c r="D56" t="s">
        <v>44</v>
      </c>
      <c r="E56">
        <v>0</v>
      </c>
      <c r="F56" t="s">
        <v>45</v>
      </c>
      <c r="G56" s="1">
        <v>1</v>
      </c>
      <c r="H56" s="1" t="s">
        <v>45</v>
      </c>
      <c r="I56" s="1">
        <v>0</v>
      </c>
      <c r="J56" s="1" t="s">
        <v>45</v>
      </c>
      <c r="K56" s="1">
        <v>1</v>
      </c>
      <c r="L56" t="s">
        <v>45</v>
      </c>
      <c r="M56">
        <v>1</v>
      </c>
      <c r="N56" t="s">
        <v>45</v>
      </c>
      <c r="O56">
        <v>1</v>
      </c>
      <c r="P56" t="s">
        <v>43</v>
      </c>
      <c r="Q56" t="s">
        <v>46</v>
      </c>
    </row>
    <row r="57" spans="1:17" x14ac:dyDescent="0.25">
      <c r="A57" t="s">
        <v>125</v>
      </c>
      <c r="B57" t="s">
        <v>43</v>
      </c>
      <c r="C57" t="s">
        <v>1</v>
      </c>
      <c r="D57" t="s">
        <v>44</v>
      </c>
      <c r="E57">
        <v>0</v>
      </c>
      <c r="F57" t="s">
        <v>45</v>
      </c>
      <c r="G57" s="1">
        <v>1</v>
      </c>
      <c r="H57" s="1" t="s">
        <v>45</v>
      </c>
      <c r="I57" s="1">
        <v>0</v>
      </c>
      <c r="J57" s="1" t="s">
        <v>45</v>
      </c>
      <c r="K57" s="1">
        <v>1</v>
      </c>
      <c r="L57" t="s">
        <v>45</v>
      </c>
      <c r="M57">
        <v>1</v>
      </c>
      <c r="N57" t="s">
        <v>45</v>
      </c>
      <c r="O57">
        <v>1</v>
      </c>
      <c r="P57" t="s">
        <v>43</v>
      </c>
      <c r="Q57" t="s">
        <v>46</v>
      </c>
    </row>
    <row r="58" spans="1:17" x14ac:dyDescent="0.25">
      <c r="A58" t="s">
        <v>126</v>
      </c>
      <c r="B58" t="s">
        <v>43</v>
      </c>
      <c r="C58" t="s">
        <v>1</v>
      </c>
      <c r="D58" t="s">
        <v>44</v>
      </c>
      <c r="E58">
        <v>0</v>
      </c>
      <c r="F58" t="s">
        <v>45</v>
      </c>
      <c r="G58" s="1">
        <v>1</v>
      </c>
      <c r="H58" s="1" t="s">
        <v>45</v>
      </c>
      <c r="I58" s="1">
        <v>0</v>
      </c>
      <c r="J58" s="1" t="s">
        <v>45</v>
      </c>
      <c r="K58" s="1">
        <v>1</v>
      </c>
      <c r="L58" t="s">
        <v>45</v>
      </c>
      <c r="M58">
        <v>1</v>
      </c>
      <c r="N58" t="s">
        <v>45</v>
      </c>
      <c r="O58">
        <v>1</v>
      </c>
      <c r="P58" t="s">
        <v>43</v>
      </c>
      <c r="Q58" t="s">
        <v>46</v>
      </c>
    </row>
    <row r="59" spans="1:17" x14ac:dyDescent="0.25">
      <c r="A59" t="s">
        <v>127</v>
      </c>
      <c r="B59" t="s">
        <v>43</v>
      </c>
      <c r="C59" t="s">
        <v>1</v>
      </c>
      <c r="D59" t="s">
        <v>44</v>
      </c>
      <c r="E59">
        <v>0</v>
      </c>
      <c r="F59" t="s">
        <v>45</v>
      </c>
      <c r="G59" s="1">
        <v>1</v>
      </c>
      <c r="H59" s="1" t="s">
        <v>45</v>
      </c>
      <c r="I59" s="1">
        <v>0</v>
      </c>
      <c r="J59" s="1" t="s">
        <v>45</v>
      </c>
      <c r="K59" s="1">
        <v>1</v>
      </c>
      <c r="L59" t="s">
        <v>45</v>
      </c>
      <c r="M59">
        <v>1</v>
      </c>
      <c r="N59" t="s">
        <v>45</v>
      </c>
      <c r="O59">
        <v>1</v>
      </c>
      <c r="P59" t="s">
        <v>43</v>
      </c>
      <c r="Q59" t="s">
        <v>46</v>
      </c>
    </row>
    <row r="60" spans="1:17" x14ac:dyDescent="0.25">
      <c r="A60" t="s">
        <v>128</v>
      </c>
      <c r="B60" t="s">
        <v>43</v>
      </c>
      <c r="C60" t="s">
        <v>1</v>
      </c>
      <c r="D60" t="s">
        <v>44</v>
      </c>
      <c r="E60">
        <v>0</v>
      </c>
      <c r="F60" t="s">
        <v>45</v>
      </c>
      <c r="G60" s="1">
        <v>1</v>
      </c>
      <c r="H60" s="1" t="s">
        <v>45</v>
      </c>
      <c r="I60" s="1">
        <v>0</v>
      </c>
      <c r="J60" s="1" t="s">
        <v>45</v>
      </c>
      <c r="K60" s="1">
        <v>1</v>
      </c>
      <c r="L60" t="s">
        <v>45</v>
      </c>
      <c r="M60">
        <v>1</v>
      </c>
      <c r="N60" t="s">
        <v>45</v>
      </c>
      <c r="O60">
        <v>1</v>
      </c>
      <c r="P60" t="s">
        <v>43</v>
      </c>
      <c r="Q60" t="s">
        <v>46</v>
      </c>
    </row>
    <row r="61" spans="1:17" x14ac:dyDescent="0.25">
      <c r="A61" t="s">
        <v>129</v>
      </c>
      <c r="B61" t="s">
        <v>43</v>
      </c>
      <c r="C61" t="s">
        <v>1</v>
      </c>
      <c r="D61" t="s">
        <v>44</v>
      </c>
      <c r="E61">
        <v>0</v>
      </c>
      <c r="F61" t="s">
        <v>45</v>
      </c>
      <c r="G61" s="1">
        <v>1</v>
      </c>
      <c r="H61" s="1" t="s">
        <v>45</v>
      </c>
      <c r="I61" s="1">
        <v>0</v>
      </c>
      <c r="J61" s="1" t="s">
        <v>45</v>
      </c>
      <c r="K61" s="1">
        <v>1</v>
      </c>
      <c r="L61" t="s">
        <v>45</v>
      </c>
      <c r="M61">
        <v>1</v>
      </c>
      <c r="N61" t="s">
        <v>45</v>
      </c>
      <c r="O61">
        <v>1</v>
      </c>
      <c r="P61" t="s">
        <v>43</v>
      </c>
      <c r="Q61" t="s">
        <v>46</v>
      </c>
    </row>
    <row r="62" spans="1:17" x14ac:dyDescent="0.25">
      <c r="A62" t="s">
        <v>130</v>
      </c>
      <c r="B62" t="s">
        <v>43</v>
      </c>
      <c r="C62" t="s">
        <v>1</v>
      </c>
      <c r="D62" t="s">
        <v>44</v>
      </c>
      <c r="E62">
        <v>0</v>
      </c>
      <c r="F62" t="s">
        <v>45</v>
      </c>
      <c r="G62" s="1">
        <v>1</v>
      </c>
      <c r="H62" s="1" t="s">
        <v>45</v>
      </c>
      <c r="I62" s="1">
        <v>0</v>
      </c>
      <c r="J62" s="1" t="s">
        <v>45</v>
      </c>
      <c r="K62" s="1">
        <v>1</v>
      </c>
      <c r="L62" t="s">
        <v>45</v>
      </c>
      <c r="M62">
        <v>1</v>
      </c>
      <c r="N62" t="s">
        <v>45</v>
      </c>
      <c r="O62">
        <v>1</v>
      </c>
      <c r="P62" t="s">
        <v>43</v>
      </c>
      <c r="Q62" t="s">
        <v>46</v>
      </c>
    </row>
    <row r="63" spans="1:17" x14ac:dyDescent="0.25">
      <c r="A63" t="s">
        <v>131</v>
      </c>
      <c r="B63" t="s">
        <v>43</v>
      </c>
      <c r="C63" t="s">
        <v>1</v>
      </c>
      <c r="D63" t="s">
        <v>44</v>
      </c>
      <c r="E63">
        <v>0</v>
      </c>
      <c r="F63" t="s">
        <v>45</v>
      </c>
      <c r="G63" s="1">
        <v>1</v>
      </c>
      <c r="H63" s="1" t="s">
        <v>45</v>
      </c>
      <c r="I63" s="1">
        <v>0</v>
      </c>
      <c r="J63" s="1" t="s">
        <v>45</v>
      </c>
      <c r="K63" s="1">
        <v>1</v>
      </c>
      <c r="L63" t="s">
        <v>45</v>
      </c>
      <c r="M63">
        <v>1</v>
      </c>
      <c r="N63" t="s">
        <v>45</v>
      </c>
      <c r="O63">
        <v>1</v>
      </c>
      <c r="P63" t="s">
        <v>43</v>
      </c>
      <c r="Q63" t="s">
        <v>46</v>
      </c>
    </row>
    <row r="64" spans="1:17" x14ac:dyDescent="0.25">
      <c r="A64" t="s">
        <v>132</v>
      </c>
      <c r="B64" t="s">
        <v>43</v>
      </c>
      <c r="C64" t="s">
        <v>1</v>
      </c>
      <c r="D64" t="s">
        <v>44</v>
      </c>
      <c r="E64">
        <v>0</v>
      </c>
      <c r="F64" t="s">
        <v>45</v>
      </c>
      <c r="G64" s="1">
        <v>1</v>
      </c>
      <c r="H64" s="1" t="s">
        <v>45</v>
      </c>
      <c r="I64" s="1">
        <v>0</v>
      </c>
      <c r="J64" s="1" t="s">
        <v>45</v>
      </c>
      <c r="K64" s="1">
        <v>1</v>
      </c>
      <c r="L64" t="s">
        <v>45</v>
      </c>
      <c r="M64">
        <v>1</v>
      </c>
      <c r="N64" t="s">
        <v>45</v>
      </c>
      <c r="O64">
        <v>1</v>
      </c>
      <c r="P64" t="s">
        <v>43</v>
      </c>
      <c r="Q64" t="s">
        <v>46</v>
      </c>
    </row>
    <row r="65" spans="1:17" x14ac:dyDescent="0.25">
      <c r="A65" t="s">
        <v>133</v>
      </c>
      <c r="B65" t="s">
        <v>43</v>
      </c>
      <c r="C65" t="s">
        <v>1</v>
      </c>
      <c r="D65" t="s">
        <v>44</v>
      </c>
      <c r="E65">
        <v>0</v>
      </c>
      <c r="F65" t="s">
        <v>45</v>
      </c>
      <c r="G65" s="1">
        <v>1</v>
      </c>
      <c r="H65" s="1" t="s">
        <v>45</v>
      </c>
      <c r="I65" s="1">
        <v>0</v>
      </c>
      <c r="J65" s="1" t="s">
        <v>45</v>
      </c>
      <c r="K65" s="1">
        <v>1</v>
      </c>
      <c r="L65" t="s">
        <v>45</v>
      </c>
      <c r="M65">
        <v>1</v>
      </c>
      <c r="N65" t="s">
        <v>45</v>
      </c>
      <c r="O65">
        <v>1</v>
      </c>
      <c r="P65" t="s">
        <v>43</v>
      </c>
      <c r="Q65" t="s">
        <v>46</v>
      </c>
    </row>
    <row r="66" spans="1:17" x14ac:dyDescent="0.25">
      <c r="A66" t="s">
        <v>134</v>
      </c>
      <c r="B66" t="s">
        <v>43</v>
      </c>
      <c r="C66" t="s">
        <v>1</v>
      </c>
      <c r="D66" t="s">
        <v>44</v>
      </c>
      <c r="E66">
        <v>0</v>
      </c>
      <c r="F66" t="s">
        <v>45</v>
      </c>
      <c r="G66" s="1">
        <v>1</v>
      </c>
      <c r="H66" s="1" t="s">
        <v>45</v>
      </c>
      <c r="I66" s="1">
        <v>0</v>
      </c>
      <c r="J66" s="1" t="s">
        <v>45</v>
      </c>
      <c r="K66" s="1">
        <v>1</v>
      </c>
      <c r="L66" t="s">
        <v>45</v>
      </c>
      <c r="M66">
        <v>1</v>
      </c>
      <c r="N66" t="s">
        <v>45</v>
      </c>
      <c r="O66">
        <v>1</v>
      </c>
      <c r="P66" t="s">
        <v>43</v>
      </c>
      <c r="Q66" t="s">
        <v>46</v>
      </c>
    </row>
    <row r="67" spans="1:17" x14ac:dyDescent="0.25">
      <c r="A67" t="s">
        <v>135</v>
      </c>
      <c r="B67" t="s">
        <v>43</v>
      </c>
      <c r="C67" t="s">
        <v>1</v>
      </c>
      <c r="D67" t="s">
        <v>44</v>
      </c>
      <c r="E67">
        <v>0</v>
      </c>
      <c r="F67" t="s">
        <v>45</v>
      </c>
      <c r="G67" s="1">
        <v>1</v>
      </c>
      <c r="H67" s="1" t="s">
        <v>45</v>
      </c>
      <c r="I67" s="1">
        <v>0</v>
      </c>
      <c r="J67" s="1" t="s">
        <v>45</v>
      </c>
      <c r="K67" s="1">
        <v>1</v>
      </c>
      <c r="L67" t="s">
        <v>45</v>
      </c>
      <c r="M67">
        <v>1</v>
      </c>
      <c r="N67" t="s">
        <v>45</v>
      </c>
      <c r="O67">
        <v>1</v>
      </c>
      <c r="P67" t="s">
        <v>43</v>
      </c>
      <c r="Q67" t="s">
        <v>46</v>
      </c>
    </row>
    <row r="68" spans="1:17" x14ac:dyDescent="0.25">
      <c r="A68" t="s">
        <v>136</v>
      </c>
      <c r="B68" t="s">
        <v>43</v>
      </c>
      <c r="C68" t="s">
        <v>1</v>
      </c>
      <c r="D68" t="s">
        <v>44</v>
      </c>
      <c r="E68">
        <v>0</v>
      </c>
      <c r="F68" t="s">
        <v>45</v>
      </c>
      <c r="G68" s="1">
        <v>1</v>
      </c>
      <c r="H68" s="1" t="s">
        <v>45</v>
      </c>
      <c r="I68" s="1">
        <v>0</v>
      </c>
      <c r="J68" s="1" t="s">
        <v>45</v>
      </c>
      <c r="K68" s="1">
        <v>1</v>
      </c>
      <c r="L68" t="s">
        <v>45</v>
      </c>
      <c r="M68">
        <v>1</v>
      </c>
      <c r="N68" t="s">
        <v>45</v>
      </c>
      <c r="O68">
        <v>1</v>
      </c>
      <c r="P68" t="s">
        <v>43</v>
      </c>
      <c r="Q68" t="s">
        <v>46</v>
      </c>
    </row>
    <row r="69" spans="1:17" x14ac:dyDescent="0.25">
      <c r="A69" t="s">
        <v>137</v>
      </c>
      <c r="B69" t="s">
        <v>43</v>
      </c>
      <c r="C69" t="s">
        <v>1</v>
      </c>
      <c r="D69" t="s">
        <v>44</v>
      </c>
      <c r="E69">
        <v>0</v>
      </c>
      <c r="F69" t="s">
        <v>45</v>
      </c>
      <c r="G69" s="1">
        <v>1</v>
      </c>
      <c r="H69" s="1" t="s">
        <v>45</v>
      </c>
      <c r="I69" s="1">
        <v>0</v>
      </c>
      <c r="J69" s="1" t="s">
        <v>45</v>
      </c>
      <c r="K69" s="1">
        <v>1</v>
      </c>
      <c r="L69" t="s">
        <v>45</v>
      </c>
      <c r="M69">
        <v>1</v>
      </c>
      <c r="N69" t="s">
        <v>45</v>
      </c>
      <c r="O69">
        <v>1</v>
      </c>
      <c r="P69" t="s">
        <v>43</v>
      </c>
      <c r="Q69" t="s">
        <v>46</v>
      </c>
    </row>
    <row r="70" spans="1:17" x14ac:dyDescent="0.25">
      <c r="A70" t="s">
        <v>138</v>
      </c>
      <c r="B70" t="s">
        <v>43</v>
      </c>
      <c r="C70" t="s">
        <v>1</v>
      </c>
      <c r="D70" t="s">
        <v>44</v>
      </c>
      <c r="E70">
        <v>0</v>
      </c>
      <c r="F70" t="s">
        <v>45</v>
      </c>
      <c r="G70" s="1">
        <v>1</v>
      </c>
      <c r="H70" s="1" t="s">
        <v>45</v>
      </c>
      <c r="I70" s="1">
        <v>0</v>
      </c>
      <c r="J70" s="1" t="s">
        <v>45</v>
      </c>
      <c r="K70" s="1">
        <v>1</v>
      </c>
      <c r="L70" t="s">
        <v>45</v>
      </c>
      <c r="M70">
        <v>1</v>
      </c>
      <c r="N70" t="s">
        <v>45</v>
      </c>
      <c r="O70">
        <v>1</v>
      </c>
      <c r="P70" t="s">
        <v>43</v>
      </c>
      <c r="Q70" t="s">
        <v>46</v>
      </c>
    </row>
    <row r="71" spans="1:17" x14ac:dyDescent="0.25">
      <c r="A71" t="s">
        <v>139</v>
      </c>
      <c r="B71" t="s">
        <v>43</v>
      </c>
      <c r="C71" t="s">
        <v>1</v>
      </c>
      <c r="D71" t="s">
        <v>44</v>
      </c>
      <c r="E71">
        <v>0</v>
      </c>
      <c r="F71" t="s">
        <v>45</v>
      </c>
      <c r="G71" s="1">
        <v>1</v>
      </c>
      <c r="H71" s="1" t="s">
        <v>45</v>
      </c>
      <c r="I71" s="1">
        <v>0</v>
      </c>
      <c r="J71" s="1" t="s">
        <v>45</v>
      </c>
      <c r="K71" s="1">
        <v>1</v>
      </c>
      <c r="L71" t="s">
        <v>45</v>
      </c>
      <c r="M71">
        <v>1</v>
      </c>
      <c r="N71" t="s">
        <v>45</v>
      </c>
      <c r="O71">
        <v>1</v>
      </c>
      <c r="P71" t="s">
        <v>43</v>
      </c>
      <c r="Q71" t="s">
        <v>46</v>
      </c>
    </row>
    <row r="72" spans="1:17" x14ac:dyDescent="0.25">
      <c r="A72" t="s">
        <v>140</v>
      </c>
      <c r="B72" t="s">
        <v>43</v>
      </c>
      <c r="C72" t="s">
        <v>1</v>
      </c>
      <c r="D72" t="s">
        <v>44</v>
      </c>
      <c r="E72">
        <v>0</v>
      </c>
      <c r="F72" t="s">
        <v>45</v>
      </c>
      <c r="G72" s="1">
        <v>1</v>
      </c>
      <c r="H72" s="1" t="s">
        <v>45</v>
      </c>
      <c r="I72" s="1">
        <v>0</v>
      </c>
      <c r="J72" s="1" t="s">
        <v>45</v>
      </c>
      <c r="K72" s="1">
        <v>1</v>
      </c>
      <c r="L72" t="s">
        <v>45</v>
      </c>
      <c r="M72">
        <v>1</v>
      </c>
      <c r="N72" t="s">
        <v>45</v>
      </c>
      <c r="O72">
        <v>1</v>
      </c>
      <c r="P72" t="s">
        <v>43</v>
      </c>
      <c r="Q72" t="s">
        <v>46</v>
      </c>
    </row>
    <row r="73" spans="1:17" x14ac:dyDescent="0.25">
      <c r="A73" t="s">
        <v>141</v>
      </c>
      <c r="B73" t="s">
        <v>43</v>
      </c>
      <c r="C73" t="s">
        <v>1</v>
      </c>
      <c r="D73" t="s">
        <v>44</v>
      </c>
      <c r="E73">
        <v>0</v>
      </c>
      <c r="F73" t="s">
        <v>45</v>
      </c>
      <c r="G73" s="1">
        <v>1</v>
      </c>
      <c r="H73" s="1" t="s">
        <v>45</v>
      </c>
      <c r="I73" s="1">
        <v>0</v>
      </c>
      <c r="J73" s="1" t="s">
        <v>45</v>
      </c>
      <c r="K73" s="1">
        <v>1</v>
      </c>
      <c r="L73" t="s">
        <v>45</v>
      </c>
      <c r="M73">
        <v>1</v>
      </c>
      <c r="N73" t="s">
        <v>45</v>
      </c>
      <c r="O73">
        <v>1</v>
      </c>
      <c r="P73" t="s">
        <v>43</v>
      </c>
      <c r="Q73" t="s">
        <v>46</v>
      </c>
    </row>
    <row r="74" spans="1:17" x14ac:dyDescent="0.25">
      <c r="A74" t="s">
        <v>142</v>
      </c>
      <c r="B74" t="s">
        <v>43</v>
      </c>
      <c r="C74" t="s">
        <v>1</v>
      </c>
      <c r="D74" t="s">
        <v>44</v>
      </c>
      <c r="E74">
        <v>0</v>
      </c>
      <c r="F74" t="s">
        <v>45</v>
      </c>
      <c r="G74" s="1">
        <v>1</v>
      </c>
      <c r="H74" s="1" t="s">
        <v>45</v>
      </c>
      <c r="I74" s="1">
        <v>0</v>
      </c>
      <c r="J74" s="1" t="s">
        <v>45</v>
      </c>
      <c r="K74" s="1">
        <v>1</v>
      </c>
      <c r="L74" t="s">
        <v>45</v>
      </c>
      <c r="M74">
        <v>1</v>
      </c>
      <c r="N74" t="s">
        <v>45</v>
      </c>
      <c r="O74">
        <v>1</v>
      </c>
      <c r="P74" t="s">
        <v>43</v>
      </c>
      <c r="Q74" t="s">
        <v>46</v>
      </c>
    </row>
    <row r="75" spans="1:17" x14ac:dyDescent="0.25">
      <c r="A75" t="s">
        <v>143</v>
      </c>
      <c r="B75" t="s">
        <v>43</v>
      </c>
      <c r="C75" t="s">
        <v>1</v>
      </c>
      <c r="D75" t="s">
        <v>44</v>
      </c>
      <c r="E75">
        <v>0</v>
      </c>
      <c r="F75" t="s">
        <v>45</v>
      </c>
      <c r="G75" s="1">
        <v>1</v>
      </c>
      <c r="H75" s="1" t="s">
        <v>45</v>
      </c>
      <c r="I75" s="1">
        <v>0</v>
      </c>
      <c r="J75" s="1" t="s">
        <v>45</v>
      </c>
      <c r="K75" s="1">
        <v>1</v>
      </c>
      <c r="L75" t="s">
        <v>45</v>
      </c>
      <c r="M75">
        <v>1</v>
      </c>
      <c r="N75" t="s">
        <v>45</v>
      </c>
      <c r="O75">
        <v>1</v>
      </c>
      <c r="P75" t="s">
        <v>43</v>
      </c>
      <c r="Q75" t="s">
        <v>46</v>
      </c>
    </row>
    <row r="76" spans="1:17" x14ac:dyDescent="0.25">
      <c r="A76" t="s">
        <v>144</v>
      </c>
      <c r="B76" t="s">
        <v>43</v>
      </c>
      <c r="C76" t="s">
        <v>1</v>
      </c>
      <c r="D76" t="s">
        <v>44</v>
      </c>
      <c r="E76">
        <v>0</v>
      </c>
      <c r="F76" t="s">
        <v>45</v>
      </c>
      <c r="G76" s="1">
        <v>1</v>
      </c>
      <c r="H76" s="1" t="s">
        <v>45</v>
      </c>
      <c r="I76" s="1">
        <v>0</v>
      </c>
      <c r="J76" s="1" t="s">
        <v>45</v>
      </c>
      <c r="K76" s="1">
        <v>1</v>
      </c>
      <c r="L76" t="s">
        <v>45</v>
      </c>
      <c r="M76">
        <v>1</v>
      </c>
      <c r="N76" t="s">
        <v>45</v>
      </c>
      <c r="O76">
        <v>1</v>
      </c>
      <c r="P76" t="s">
        <v>43</v>
      </c>
      <c r="Q76" t="s">
        <v>46</v>
      </c>
    </row>
    <row r="77" spans="1:17" x14ac:dyDescent="0.25">
      <c r="A77" t="s">
        <v>145</v>
      </c>
      <c r="B77" t="s">
        <v>43</v>
      </c>
      <c r="C77" t="s">
        <v>1</v>
      </c>
      <c r="D77" t="s">
        <v>44</v>
      </c>
      <c r="E77">
        <v>0</v>
      </c>
      <c r="F77" t="s">
        <v>45</v>
      </c>
      <c r="G77" s="1">
        <v>1</v>
      </c>
      <c r="H77" s="1" t="s">
        <v>45</v>
      </c>
      <c r="I77" s="1">
        <v>0</v>
      </c>
      <c r="J77" s="1" t="s">
        <v>45</v>
      </c>
      <c r="K77" s="1">
        <v>1</v>
      </c>
      <c r="L77" t="s">
        <v>45</v>
      </c>
      <c r="M77">
        <v>1</v>
      </c>
      <c r="N77" t="s">
        <v>45</v>
      </c>
      <c r="O77">
        <v>1</v>
      </c>
      <c r="P77" t="s">
        <v>43</v>
      </c>
      <c r="Q77" t="s">
        <v>46</v>
      </c>
    </row>
    <row r="78" spans="1:17" x14ac:dyDescent="0.25">
      <c r="A78" t="s">
        <v>146</v>
      </c>
      <c r="B78" t="s">
        <v>43</v>
      </c>
      <c r="C78" t="s">
        <v>1</v>
      </c>
      <c r="D78" t="s">
        <v>44</v>
      </c>
      <c r="E78">
        <v>0</v>
      </c>
      <c r="F78" t="s">
        <v>45</v>
      </c>
      <c r="G78" s="1">
        <v>1</v>
      </c>
      <c r="H78" s="1" t="s">
        <v>45</v>
      </c>
      <c r="I78" s="1">
        <v>0</v>
      </c>
      <c r="J78" s="1" t="s">
        <v>45</v>
      </c>
      <c r="K78" s="1">
        <v>1</v>
      </c>
      <c r="L78" t="s">
        <v>45</v>
      </c>
      <c r="M78">
        <v>1</v>
      </c>
      <c r="N78" t="s">
        <v>45</v>
      </c>
      <c r="O78">
        <v>1</v>
      </c>
      <c r="P78" t="s">
        <v>43</v>
      </c>
      <c r="Q78" t="s">
        <v>46</v>
      </c>
    </row>
    <row r="79" spans="1:17" x14ac:dyDescent="0.25">
      <c r="A79" t="s">
        <v>147</v>
      </c>
      <c r="B79" t="s">
        <v>43</v>
      </c>
      <c r="C79" t="s">
        <v>1</v>
      </c>
      <c r="D79" t="s">
        <v>44</v>
      </c>
      <c r="E79">
        <v>0</v>
      </c>
      <c r="F79" t="s">
        <v>45</v>
      </c>
      <c r="G79" s="1">
        <v>1</v>
      </c>
      <c r="H79" s="1" t="s">
        <v>45</v>
      </c>
      <c r="I79" s="1">
        <v>0</v>
      </c>
      <c r="J79" s="1" t="s">
        <v>45</v>
      </c>
      <c r="K79" s="1">
        <v>1</v>
      </c>
      <c r="L79" t="s">
        <v>45</v>
      </c>
      <c r="M79">
        <v>1</v>
      </c>
      <c r="N79" t="s">
        <v>45</v>
      </c>
      <c r="O79">
        <v>1</v>
      </c>
      <c r="P79" t="s">
        <v>43</v>
      </c>
      <c r="Q79" t="s">
        <v>46</v>
      </c>
    </row>
    <row r="80" spans="1:17" x14ac:dyDescent="0.25">
      <c r="A80" t="s">
        <v>148</v>
      </c>
      <c r="B80" t="s">
        <v>43</v>
      </c>
      <c r="C80" t="s">
        <v>1</v>
      </c>
      <c r="D80" t="s">
        <v>44</v>
      </c>
      <c r="E80">
        <v>0</v>
      </c>
      <c r="F80" t="s">
        <v>45</v>
      </c>
      <c r="G80" s="1">
        <v>1</v>
      </c>
      <c r="H80" s="1" t="s">
        <v>45</v>
      </c>
      <c r="I80" s="1">
        <v>0</v>
      </c>
      <c r="J80" s="1" t="s">
        <v>45</v>
      </c>
      <c r="K80" s="1">
        <v>1</v>
      </c>
      <c r="L80" t="s">
        <v>45</v>
      </c>
      <c r="M80">
        <v>1</v>
      </c>
      <c r="N80" t="s">
        <v>45</v>
      </c>
      <c r="O80">
        <v>1</v>
      </c>
      <c r="P80" t="s">
        <v>43</v>
      </c>
      <c r="Q80" t="s">
        <v>46</v>
      </c>
    </row>
    <row r="81" spans="1:17" x14ac:dyDescent="0.25">
      <c r="A81" t="s">
        <v>149</v>
      </c>
      <c r="B81" t="s">
        <v>43</v>
      </c>
      <c r="C81" t="s">
        <v>1</v>
      </c>
      <c r="D81" t="s">
        <v>44</v>
      </c>
      <c r="E81">
        <v>0</v>
      </c>
      <c r="F81" t="s">
        <v>45</v>
      </c>
      <c r="G81" s="1">
        <v>1</v>
      </c>
      <c r="H81" s="1" t="s">
        <v>45</v>
      </c>
      <c r="I81" s="1">
        <v>0</v>
      </c>
      <c r="J81" s="1" t="s">
        <v>45</v>
      </c>
      <c r="K81" s="1">
        <v>1</v>
      </c>
      <c r="L81" t="s">
        <v>45</v>
      </c>
      <c r="M81">
        <v>1</v>
      </c>
      <c r="N81" t="s">
        <v>45</v>
      </c>
      <c r="O81">
        <v>1</v>
      </c>
      <c r="P81" t="s">
        <v>43</v>
      </c>
      <c r="Q81" t="s">
        <v>46</v>
      </c>
    </row>
    <row r="82" spans="1:17" x14ac:dyDescent="0.25">
      <c r="A82" t="s">
        <v>150</v>
      </c>
      <c r="B82" t="s">
        <v>43</v>
      </c>
      <c r="C82" t="s">
        <v>1</v>
      </c>
      <c r="D82" t="s">
        <v>44</v>
      </c>
      <c r="E82">
        <v>0</v>
      </c>
      <c r="F82" t="s">
        <v>45</v>
      </c>
      <c r="G82" s="1">
        <v>1</v>
      </c>
      <c r="H82" s="1" t="s">
        <v>45</v>
      </c>
      <c r="I82" s="1">
        <v>0</v>
      </c>
      <c r="J82" s="1" t="s">
        <v>45</v>
      </c>
      <c r="K82" s="1">
        <v>1</v>
      </c>
      <c r="L82" t="s">
        <v>45</v>
      </c>
      <c r="M82">
        <v>1</v>
      </c>
      <c r="N82" t="s">
        <v>45</v>
      </c>
      <c r="O82">
        <v>1</v>
      </c>
      <c r="P82" t="s">
        <v>43</v>
      </c>
      <c r="Q82" t="s">
        <v>46</v>
      </c>
    </row>
    <row r="83" spans="1:17" x14ac:dyDescent="0.25">
      <c r="A83" t="s">
        <v>151</v>
      </c>
      <c r="B83" t="s">
        <v>43</v>
      </c>
      <c r="C83" t="s">
        <v>1</v>
      </c>
      <c r="D83" t="s">
        <v>44</v>
      </c>
      <c r="E83">
        <v>0</v>
      </c>
      <c r="F83" t="s">
        <v>45</v>
      </c>
      <c r="G83" s="1">
        <v>1</v>
      </c>
      <c r="H83" s="1" t="s">
        <v>45</v>
      </c>
      <c r="I83" s="1">
        <v>0</v>
      </c>
      <c r="J83" s="1" t="s">
        <v>45</v>
      </c>
      <c r="K83" s="1">
        <v>1</v>
      </c>
      <c r="L83" t="s">
        <v>45</v>
      </c>
      <c r="M83">
        <v>1</v>
      </c>
      <c r="N83" t="s">
        <v>45</v>
      </c>
      <c r="O83">
        <v>1</v>
      </c>
      <c r="P83" t="s">
        <v>43</v>
      </c>
      <c r="Q83" t="s">
        <v>46</v>
      </c>
    </row>
    <row r="84" spans="1:17" x14ac:dyDescent="0.25">
      <c r="A84" t="s">
        <v>152</v>
      </c>
      <c r="B84" t="s">
        <v>43</v>
      </c>
      <c r="C84" t="s">
        <v>1</v>
      </c>
      <c r="D84" t="s">
        <v>44</v>
      </c>
      <c r="E84">
        <v>0</v>
      </c>
      <c r="F84" t="s">
        <v>45</v>
      </c>
      <c r="G84" s="1">
        <v>1</v>
      </c>
      <c r="H84" s="1" t="s">
        <v>45</v>
      </c>
      <c r="I84" s="1">
        <v>0</v>
      </c>
      <c r="J84" s="1" t="s">
        <v>45</v>
      </c>
      <c r="K84" s="1">
        <v>1</v>
      </c>
      <c r="L84" t="s">
        <v>45</v>
      </c>
      <c r="M84">
        <v>1</v>
      </c>
      <c r="N84" t="s">
        <v>45</v>
      </c>
      <c r="O84">
        <v>1</v>
      </c>
      <c r="P84" t="s">
        <v>43</v>
      </c>
      <c r="Q84" t="s">
        <v>46</v>
      </c>
    </row>
    <row r="85" spans="1:17" x14ac:dyDescent="0.25">
      <c r="A85" t="s">
        <v>153</v>
      </c>
      <c r="B85" t="s">
        <v>43</v>
      </c>
      <c r="C85" t="s">
        <v>1</v>
      </c>
      <c r="D85" t="s">
        <v>44</v>
      </c>
      <c r="E85">
        <v>0</v>
      </c>
      <c r="F85" t="s">
        <v>45</v>
      </c>
      <c r="G85" s="1">
        <v>1</v>
      </c>
      <c r="H85" s="1" t="s">
        <v>45</v>
      </c>
      <c r="I85" s="1">
        <v>0</v>
      </c>
      <c r="J85" s="1" t="s">
        <v>45</v>
      </c>
      <c r="K85" s="1">
        <v>1</v>
      </c>
      <c r="L85" t="s">
        <v>45</v>
      </c>
      <c r="M85">
        <v>1</v>
      </c>
      <c r="N85" t="s">
        <v>45</v>
      </c>
      <c r="O85">
        <v>1</v>
      </c>
      <c r="P85" t="s">
        <v>43</v>
      </c>
      <c r="Q85" t="s">
        <v>46</v>
      </c>
    </row>
    <row r="86" spans="1:17" x14ac:dyDescent="0.25">
      <c r="A86" t="s">
        <v>154</v>
      </c>
      <c r="B86" t="s">
        <v>43</v>
      </c>
      <c r="C86" t="s">
        <v>1</v>
      </c>
      <c r="D86" t="s">
        <v>44</v>
      </c>
      <c r="E86">
        <v>0</v>
      </c>
      <c r="F86" t="s">
        <v>45</v>
      </c>
      <c r="G86" s="1">
        <v>1</v>
      </c>
      <c r="H86" s="1" t="s">
        <v>45</v>
      </c>
      <c r="I86" s="1">
        <v>0</v>
      </c>
      <c r="J86" s="1" t="s">
        <v>45</v>
      </c>
      <c r="K86" s="1">
        <v>1</v>
      </c>
      <c r="L86" t="s">
        <v>45</v>
      </c>
      <c r="M86">
        <v>1</v>
      </c>
      <c r="N86" t="s">
        <v>45</v>
      </c>
      <c r="O86">
        <v>1</v>
      </c>
      <c r="P86" t="s">
        <v>43</v>
      </c>
      <c r="Q86" t="s">
        <v>46</v>
      </c>
    </row>
    <row r="87" spans="1:17" x14ac:dyDescent="0.25">
      <c r="A87" t="s">
        <v>155</v>
      </c>
      <c r="B87" t="s">
        <v>43</v>
      </c>
      <c r="C87" t="s">
        <v>1</v>
      </c>
      <c r="D87" t="s">
        <v>44</v>
      </c>
      <c r="E87">
        <v>0</v>
      </c>
      <c r="F87" t="s">
        <v>45</v>
      </c>
      <c r="G87" s="1">
        <v>1</v>
      </c>
      <c r="H87" s="1" t="s">
        <v>45</v>
      </c>
      <c r="I87" s="1">
        <v>0</v>
      </c>
      <c r="J87" s="1" t="s">
        <v>45</v>
      </c>
      <c r="K87" s="1">
        <v>1</v>
      </c>
      <c r="L87" t="s">
        <v>45</v>
      </c>
      <c r="M87">
        <v>1</v>
      </c>
      <c r="N87" t="s">
        <v>45</v>
      </c>
      <c r="O87">
        <v>1</v>
      </c>
      <c r="P87" t="s">
        <v>43</v>
      </c>
      <c r="Q87" t="s">
        <v>46</v>
      </c>
    </row>
    <row r="88" spans="1:17" x14ac:dyDescent="0.25">
      <c r="A88" t="s">
        <v>156</v>
      </c>
      <c r="B88" t="s">
        <v>43</v>
      </c>
      <c r="C88" t="s">
        <v>1</v>
      </c>
      <c r="D88" t="s">
        <v>44</v>
      </c>
      <c r="E88">
        <v>0</v>
      </c>
      <c r="F88" t="s">
        <v>45</v>
      </c>
      <c r="G88" s="1">
        <v>1</v>
      </c>
      <c r="H88" s="1" t="s">
        <v>45</v>
      </c>
      <c r="I88" s="1">
        <v>0</v>
      </c>
      <c r="J88" s="1" t="s">
        <v>45</v>
      </c>
      <c r="K88" s="1">
        <v>1</v>
      </c>
      <c r="L88" t="s">
        <v>45</v>
      </c>
      <c r="M88">
        <v>1</v>
      </c>
      <c r="N88" t="s">
        <v>45</v>
      </c>
      <c r="O88">
        <v>1</v>
      </c>
      <c r="P88" t="s">
        <v>43</v>
      </c>
      <c r="Q88" t="s">
        <v>46</v>
      </c>
    </row>
    <row r="89" spans="1:17" x14ac:dyDescent="0.25">
      <c r="A89" t="s">
        <v>157</v>
      </c>
      <c r="B89" t="s">
        <v>43</v>
      </c>
      <c r="C89" t="s">
        <v>1</v>
      </c>
      <c r="D89" t="s">
        <v>44</v>
      </c>
      <c r="E89">
        <v>0</v>
      </c>
      <c r="F89" t="s">
        <v>45</v>
      </c>
      <c r="G89" s="1">
        <v>1</v>
      </c>
      <c r="H89" s="1" t="s">
        <v>45</v>
      </c>
      <c r="I89" s="1">
        <v>0</v>
      </c>
      <c r="J89" s="1" t="s">
        <v>45</v>
      </c>
      <c r="K89" s="1">
        <v>1</v>
      </c>
      <c r="L89" t="s">
        <v>45</v>
      </c>
      <c r="M89">
        <v>1</v>
      </c>
      <c r="N89" t="s">
        <v>45</v>
      </c>
      <c r="O89">
        <v>1</v>
      </c>
      <c r="P89" t="s">
        <v>43</v>
      </c>
      <c r="Q89" t="s">
        <v>46</v>
      </c>
    </row>
    <row r="90" spans="1:17" x14ac:dyDescent="0.25">
      <c r="A90" t="s">
        <v>158</v>
      </c>
      <c r="B90" t="s">
        <v>43</v>
      </c>
      <c r="C90" t="s">
        <v>1</v>
      </c>
      <c r="D90" t="s">
        <v>44</v>
      </c>
      <c r="E90">
        <v>0</v>
      </c>
      <c r="F90" t="s">
        <v>45</v>
      </c>
      <c r="G90" s="1">
        <v>1</v>
      </c>
      <c r="H90" s="1" t="s">
        <v>45</v>
      </c>
      <c r="I90" s="1">
        <v>0</v>
      </c>
      <c r="J90" s="1" t="s">
        <v>45</v>
      </c>
      <c r="K90" s="1">
        <v>1</v>
      </c>
      <c r="L90" t="s">
        <v>45</v>
      </c>
      <c r="M90">
        <v>1</v>
      </c>
      <c r="N90" t="s">
        <v>45</v>
      </c>
      <c r="O90">
        <v>1</v>
      </c>
      <c r="P90" t="s">
        <v>43</v>
      </c>
      <c r="Q90" t="s">
        <v>46</v>
      </c>
    </row>
    <row r="91" spans="1:17" x14ac:dyDescent="0.25">
      <c r="A91" t="s">
        <v>159</v>
      </c>
      <c r="B91" t="s">
        <v>43</v>
      </c>
      <c r="C91" t="s">
        <v>1</v>
      </c>
      <c r="D91" t="s">
        <v>44</v>
      </c>
      <c r="E91">
        <v>0</v>
      </c>
      <c r="F91" t="s">
        <v>45</v>
      </c>
      <c r="G91" s="1">
        <v>1</v>
      </c>
      <c r="H91" s="1" t="s">
        <v>45</v>
      </c>
      <c r="I91" s="1">
        <v>0</v>
      </c>
      <c r="J91" s="1" t="s">
        <v>45</v>
      </c>
      <c r="K91" s="1">
        <v>1</v>
      </c>
      <c r="L91" t="s">
        <v>45</v>
      </c>
      <c r="M91">
        <v>1</v>
      </c>
      <c r="N91" t="s">
        <v>45</v>
      </c>
      <c r="O91">
        <v>1</v>
      </c>
      <c r="P91" t="s">
        <v>43</v>
      </c>
      <c r="Q91" t="s">
        <v>46</v>
      </c>
    </row>
    <row r="92" spans="1:17" x14ac:dyDescent="0.25">
      <c r="A92" t="s">
        <v>160</v>
      </c>
      <c r="B92" t="s">
        <v>43</v>
      </c>
      <c r="C92" t="s">
        <v>1</v>
      </c>
      <c r="D92" t="s">
        <v>44</v>
      </c>
      <c r="E92">
        <v>0</v>
      </c>
      <c r="F92" t="s">
        <v>45</v>
      </c>
      <c r="G92" s="1">
        <v>1</v>
      </c>
      <c r="H92" s="1" t="s">
        <v>45</v>
      </c>
      <c r="I92" s="1">
        <v>0</v>
      </c>
      <c r="J92" s="1" t="s">
        <v>45</v>
      </c>
      <c r="K92" s="1">
        <v>1</v>
      </c>
      <c r="L92" t="s">
        <v>45</v>
      </c>
      <c r="M92">
        <v>1</v>
      </c>
      <c r="N92" t="s">
        <v>45</v>
      </c>
      <c r="O92">
        <v>1</v>
      </c>
      <c r="P92" t="s">
        <v>43</v>
      </c>
      <c r="Q92" t="s">
        <v>46</v>
      </c>
    </row>
    <row r="93" spans="1:17" x14ac:dyDescent="0.25">
      <c r="A93" t="s">
        <v>161</v>
      </c>
      <c r="B93" t="s">
        <v>43</v>
      </c>
      <c r="C93" t="s">
        <v>1</v>
      </c>
      <c r="D93" t="s">
        <v>44</v>
      </c>
      <c r="E93">
        <v>0</v>
      </c>
      <c r="F93" t="s">
        <v>45</v>
      </c>
      <c r="G93" s="1">
        <v>1</v>
      </c>
      <c r="H93" s="1" t="s">
        <v>45</v>
      </c>
      <c r="I93" s="1">
        <v>0</v>
      </c>
      <c r="J93" s="1" t="s">
        <v>45</v>
      </c>
      <c r="K93" s="1">
        <v>1</v>
      </c>
      <c r="L93" t="s">
        <v>45</v>
      </c>
      <c r="M93">
        <v>1</v>
      </c>
      <c r="N93" t="s">
        <v>45</v>
      </c>
      <c r="O93">
        <v>1</v>
      </c>
      <c r="P93" t="s">
        <v>43</v>
      </c>
      <c r="Q93" t="s">
        <v>46</v>
      </c>
    </row>
    <row r="94" spans="1:17" x14ac:dyDescent="0.25">
      <c r="A94" t="s">
        <v>162</v>
      </c>
      <c r="B94" t="s">
        <v>43</v>
      </c>
      <c r="C94" t="s">
        <v>1</v>
      </c>
      <c r="D94" t="s">
        <v>44</v>
      </c>
      <c r="E94">
        <v>0</v>
      </c>
      <c r="F94" t="s">
        <v>45</v>
      </c>
      <c r="G94" s="1">
        <v>1</v>
      </c>
      <c r="H94" s="1" t="s">
        <v>45</v>
      </c>
      <c r="I94" s="1">
        <v>0</v>
      </c>
      <c r="J94" s="1" t="s">
        <v>45</v>
      </c>
      <c r="K94" s="1">
        <v>1</v>
      </c>
      <c r="L94" t="s">
        <v>45</v>
      </c>
      <c r="M94">
        <v>1</v>
      </c>
      <c r="N94" t="s">
        <v>45</v>
      </c>
      <c r="O94">
        <v>1</v>
      </c>
      <c r="P94" t="s">
        <v>43</v>
      </c>
      <c r="Q94" t="s">
        <v>46</v>
      </c>
    </row>
    <row r="95" spans="1:17" x14ac:dyDescent="0.25">
      <c r="A95" t="s">
        <v>163</v>
      </c>
      <c r="B95" t="s">
        <v>43</v>
      </c>
      <c r="C95" t="s">
        <v>1</v>
      </c>
      <c r="D95" t="s">
        <v>44</v>
      </c>
      <c r="E95">
        <v>0</v>
      </c>
      <c r="F95" t="s">
        <v>45</v>
      </c>
      <c r="G95" s="1">
        <v>1</v>
      </c>
      <c r="H95" s="1" t="s">
        <v>45</v>
      </c>
      <c r="I95" s="1">
        <v>0</v>
      </c>
      <c r="J95" s="1" t="s">
        <v>45</v>
      </c>
      <c r="K95" s="1">
        <v>1</v>
      </c>
      <c r="L95" t="s">
        <v>45</v>
      </c>
      <c r="M95">
        <v>1</v>
      </c>
      <c r="N95" t="s">
        <v>45</v>
      </c>
      <c r="O95">
        <v>1</v>
      </c>
      <c r="P95" t="s">
        <v>43</v>
      </c>
      <c r="Q95" t="s">
        <v>46</v>
      </c>
    </row>
    <row r="96" spans="1:17" x14ac:dyDescent="0.25">
      <c r="A96" t="s">
        <v>164</v>
      </c>
      <c r="B96" t="s">
        <v>43</v>
      </c>
      <c r="C96" t="s">
        <v>1</v>
      </c>
      <c r="D96" t="s">
        <v>44</v>
      </c>
      <c r="E96">
        <v>0</v>
      </c>
      <c r="F96" t="s">
        <v>45</v>
      </c>
      <c r="G96" s="1">
        <v>1</v>
      </c>
      <c r="H96" s="1" t="s">
        <v>45</v>
      </c>
      <c r="I96" s="1">
        <v>0</v>
      </c>
      <c r="J96" s="1" t="s">
        <v>45</v>
      </c>
      <c r="K96" s="1">
        <v>1</v>
      </c>
      <c r="L96" t="s">
        <v>45</v>
      </c>
      <c r="M96">
        <v>1</v>
      </c>
      <c r="N96" t="s">
        <v>45</v>
      </c>
      <c r="O96">
        <v>1</v>
      </c>
      <c r="P96" t="s">
        <v>43</v>
      </c>
      <c r="Q96" t="s">
        <v>46</v>
      </c>
    </row>
    <row r="97" spans="1:17" x14ac:dyDescent="0.25">
      <c r="A97" t="s">
        <v>165</v>
      </c>
      <c r="B97" t="s">
        <v>43</v>
      </c>
      <c r="C97" t="s">
        <v>1</v>
      </c>
      <c r="D97" t="s">
        <v>44</v>
      </c>
      <c r="E97">
        <v>0</v>
      </c>
      <c r="F97" t="s">
        <v>45</v>
      </c>
      <c r="G97" s="1">
        <v>1</v>
      </c>
      <c r="H97" s="1" t="s">
        <v>45</v>
      </c>
      <c r="I97" s="1">
        <v>0</v>
      </c>
      <c r="J97" s="1" t="s">
        <v>45</v>
      </c>
      <c r="K97" s="1">
        <v>1</v>
      </c>
      <c r="L97" t="s">
        <v>45</v>
      </c>
      <c r="M97">
        <v>1</v>
      </c>
      <c r="N97" t="s">
        <v>45</v>
      </c>
      <c r="O97">
        <v>1</v>
      </c>
      <c r="P97" t="s">
        <v>43</v>
      </c>
      <c r="Q97" t="s">
        <v>46</v>
      </c>
    </row>
    <row r="98" spans="1:17" x14ac:dyDescent="0.25">
      <c r="A98" t="s">
        <v>166</v>
      </c>
      <c r="B98" t="s">
        <v>43</v>
      </c>
      <c r="C98" t="s">
        <v>1</v>
      </c>
      <c r="D98" t="s">
        <v>44</v>
      </c>
      <c r="E98">
        <v>0</v>
      </c>
      <c r="F98" t="s">
        <v>45</v>
      </c>
      <c r="G98" s="1">
        <v>1</v>
      </c>
      <c r="H98" s="1" t="s">
        <v>45</v>
      </c>
      <c r="I98" s="1">
        <v>0</v>
      </c>
      <c r="J98" s="1" t="s">
        <v>45</v>
      </c>
      <c r="K98" s="1">
        <v>1</v>
      </c>
      <c r="L98" t="s">
        <v>45</v>
      </c>
      <c r="M98">
        <v>1</v>
      </c>
      <c r="N98" t="s">
        <v>45</v>
      </c>
      <c r="O98">
        <v>1</v>
      </c>
      <c r="P98" t="s">
        <v>43</v>
      </c>
      <c r="Q98" t="s">
        <v>46</v>
      </c>
    </row>
    <row r="99" spans="1:17" x14ac:dyDescent="0.25">
      <c r="A99" t="s">
        <v>167</v>
      </c>
      <c r="B99" t="s">
        <v>43</v>
      </c>
      <c r="C99" t="s">
        <v>1</v>
      </c>
      <c r="D99" t="s">
        <v>44</v>
      </c>
      <c r="E99">
        <v>0</v>
      </c>
      <c r="F99" t="s">
        <v>45</v>
      </c>
      <c r="G99" s="1">
        <v>1</v>
      </c>
      <c r="H99" s="1" t="s">
        <v>45</v>
      </c>
      <c r="I99" s="1">
        <v>0</v>
      </c>
      <c r="J99" s="1" t="s">
        <v>45</v>
      </c>
      <c r="K99" s="1">
        <v>1</v>
      </c>
      <c r="L99" t="s">
        <v>45</v>
      </c>
      <c r="M99">
        <v>1</v>
      </c>
      <c r="N99" t="s">
        <v>45</v>
      </c>
      <c r="O99">
        <v>1</v>
      </c>
      <c r="P99" t="s">
        <v>43</v>
      </c>
      <c r="Q99" t="s">
        <v>46</v>
      </c>
    </row>
    <row r="100" spans="1:17" x14ac:dyDescent="0.25">
      <c r="A100" t="s">
        <v>168</v>
      </c>
      <c r="B100" t="s">
        <v>43</v>
      </c>
      <c r="C100" t="s">
        <v>1</v>
      </c>
      <c r="D100" t="s">
        <v>44</v>
      </c>
      <c r="E100">
        <v>0</v>
      </c>
      <c r="F100" t="s">
        <v>45</v>
      </c>
      <c r="G100" s="1">
        <v>1</v>
      </c>
      <c r="H100" s="1" t="s">
        <v>45</v>
      </c>
      <c r="I100" s="1">
        <v>0</v>
      </c>
      <c r="J100" s="1" t="s">
        <v>45</v>
      </c>
      <c r="K100" s="1">
        <v>1</v>
      </c>
      <c r="L100" t="s">
        <v>45</v>
      </c>
      <c r="M100">
        <v>1</v>
      </c>
      <c r="N100" t="s">
        <v>45</v>
      </c>
      <c r="O100">
        <v>1</v>
      </c>
      <c r="P100" t="s">
        <v>43</v>
      </c>
      <c r="Q100" t="s">
        <v>46</v>
      </c>
    </row>
  </sheetData>
  <phoneticPr fontId="1" type="noConversion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1A20D-FA0B-46AD-BDC0-8206EFB0CFC0}">
  <dimension ref="B1:Q42"/>
  <sheetViews>
    <sheetView topLeftCell="A31" workbookViewId="0">
      <selection activeCell="L42" sqref="L19:Q42"/>
    </sheetView>
  </sheetViews>
  <sheetFormatPr defaultRowHeight="15" x14ac:dyDescent="0.25"/>
  <cols>
    <col min="2" max="9" width="9.140625" style="3"/>
    <col min="10" max="10" width="12" style="3" customWidth="1"/>
  </cols>
  <sheetData>
    <row r="1" spans="2:17" x14ac:dyDescent="0.25">
      <c r="B1" s="2" t="s">
        <v>47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</row>
    <row r="2" spans="2:17" x14ac:dyDescent="0.25">
      <c r="B2" s="2">
        <v>3</v>
      </c>
      <c r="C2" s="2">
        <v>0</v>
      </c>
      <c r="D2" s="2">
        <v>1</v>
      </c>
      <c r="E2" s="2">
        <v>8.96994729829E-2</v>
      </c>
      <c r="F2" s="2">
        <v>1</v>
      </c>
      <c r="G2" s="2">
        <v>5</v>
      </c>
      <c r="H2" s="3" t="s">
        <v>75</v>
      </c>
      <c r="I2" s="3">
        <v>0</v>
      </c>
      <c r="J2" s="3" t="s">
        <v>71</v>
      </c>
    </row>
    <row r="3" spans="2:17" x14ac:dyDescent="0.25">
      <c r="B3" s="2">
        <v>5</v>
      </c>
      <c r="C3" s="2">
        <v>0</v>
      </c>
      <c r="D3" s="2">
        <v>1</v>
      </c>
      <c r="E3" s="2">
        <v>0.27965422421300001</v>
      </c>
      <c r="F3" s="2">
        <v>1</v>
      </c>
      <c r="G3" s="2">
        <v>5</v>
      </c>
      <c r="H3" s="3" t="s">
        <v>75</v>
      </c>
      <c r="I3" s="3">
        <v>0</v>
      </c>
    </row>
    <row r="4" spans="2:17" x14ac:dyDescent="0.25">
      <c r="B4" s="2">
        <v>7</v>
      </c>
      <c r="C4" s="2">
        <v>0</v>
      </c>
      <c r="D4" s="2">
        <v>0.5</v>
      </c>
      <c r="E4" s="2">
        <v>0.42162864086599999</v>
      </c>
      <c r="F4" s="2">
        <v>0.96899999999999997</v>
      </c>
      <c r="G4" s="2">
        <v>5</v>
      </c>
      <c r="H4" s="3" t="s">
        <v>75</v>
      </c>
      <c r="I4" s="3">
        <v>0</v>
      </c>
    </row>
    <row r="5" spans="2:17" x14ac:dyDescent="0.25">
      <c r="B5" s="2">
        <v>9</v>
      </c>
      <c r="C5" s="2">
        <v>0</v>
      </c>
      <c r="D5" s="2">
        <v>1</v>
      </c>
      <c r="E5" s="2">
        <v>8.2100385387600006E-2</v>
      </c>
      <c r="F5" s="2">
        <v>1</v>
      </c>
      <c r="G5" s="2">
        <v>5</v>
      </c>
      <c r="H5" s="3" t="s">
        <v>75</v>
      </c>
      <c r="I5" s="3">
        <v>0</v>
      </c>
    </row>
    <row r="6" spans="2:17" x14ac:dyDescent="0.25">
      <c r="B6" s="2">
        <v>10</v>
      </c>
      <c r="C6" s="2">
        <v>0</v>
      </c>
      <c r="D6" s="2">
        <v>1</v>
      </c>
      <c r="E6" s="2">
        <v>0.272737043821</v>
      </c>
      <c r="F6" s="2">
        <v>1</v>
      </c>
      <c r="G6" s="2">
        <v>5</v>
      </c>
      <c r="H6" s="3" t="s">
        <v>75</v>
      </c>
      <c r="I6" s="3">
        <v>0</v>
      </c>
    </row>
    <row r="7" spans="2:17" x14ac:dyDescent="0.25">
      <c r="B7" s="2">
        <v>13</v>
      </c>
      <c r="C7" s="2">
        <v>0</v>
      </c>
      <c r="D7" s="2">
        <v>0.5</v>
      </c>
      <c r="E7" s="2">
        <v>0.107378093791</v>
      </c>
      <c r="F7" s="2">
        <v>0.96899999999999997</v>
      </c>
      <c r="G7" s="2">
        <v>5</v>
      </c>
      <c r="H7" s="3" t="s">
        <v>75</v>
      </c>
      <c r="I7" s="3">
        <v>0</v>
      </c>
    </row>
    <row r="8" spans="2:17" x14ac:dyDescent="0.25">
      <c r="B8" s="2">
        <v>14</v>
      </c>
      <c r="C8" s="2">
        <v>0</v>
      </c>
      <c r="D8" s="2">
        <v>0.5</v>
      </c>
      <c r="E8" s="2">
        <v>0.174854968729</v>
      </c>
      <c r="F8" s="2">
        <v>0.96899999999999997</v>
      </c>
      <c r="G8" s="2">
        <v>5</v>
      </c>
      <c r="H8" s="3" t="s">
        <v>75</v>
      </c>
      <c r="I8" s="3">
        <v>0</v>
      </c>
    </row>
    <row r="9" spans="2:17" x14ac:dyDescent="0.25">
      <c r="B9" s="2">
        <v>18</v>
      </c>
      <c r="C9" s="2">
        <v>0</v>
      </c>
      <c r="D9" s="2">
        <v>0.25</v>
      </c>
      <c r="E9" s="2">
        <v>0.14513771001</v>
      </c>
      <c r="F9" s="2">
        <v>0.93896100000000005</v>
      </c>
      <c r="G9" s="2">
        <v>5</v>
      </c>
      <c r="H9" s="3" t="s">
        <v>75</v>
      </c>
      <c r="I9" s="3">
        <v>0</v>
      </c>
    </row>
    <row r="10" spans="2:17" x14ac:dyDescent="0.25">
      <c r="B10" s="2">
        <v>27</v>
      </c>
      <c r="C10" s="2">
        <v>0</v>
      </c>
      <c r="D10" s="2">
        <v>0.5</v>
      </c>
      <c r="E10" s="2">
        <v>0.13963876372299999</v>
      </c>
      <c r="F10" s="2">
        <v>0.96899999999999997</v>
      </c>
      <c r="G10" s="2">
        <v>5</v>
      </c>
      <c r="H10" s="3" t="s">
        <v>75</v>
      </c>
      <c r="I10" s="3">
        <v>0</v>
      </c>
      <c r="M10" t="s">
        <v>54</v>
      </c>
      <c r="N10" s="2" t="s">
        <v>49</v>
      </c>
      <c r="O10" s="2" t="s">
        <v>50</v>
      </c>
      <c r="P10" s="2" t="s">
        <v>51</v>
      </c>
      <c r="Q10" s="2" t="s">
        <v>80</v>
      </c>
    </row>
    <row r="11" spans="2:17" x14ac:dyDescent="0.25">
      <c r="D11" s="3">
        <f>SUM(D2:D10)</f>
        <v>6.25</v>
      </c>
      <c r="E11" s="3">
        <f t="shared" ref="E11:F11" si="0">SUM(E2:E10)</f>
        <v>1.7128293035234998</v>
      </c>
      <c r="F11" s="3">
        <f t="shared" si="0"/>
        <v>8.8149610000000003</v>
      </c>
      <c r="M11" s="3" t="s">
        <v>71</v>
      </c>
      <c r="N11">
        <f>D11/9</f>
        <v>0.69444444444444442</v>
      </c>
      <c r="O11">
        <f t="shared" ref="O11:P11" si="1">E11/9</f>
        <v>0.19031436705816665</v>
      </c>
      <c r="P11">
        <f t="shared" si="1"/>
        <v>0.97944011111111118</v>
      </c>
      <c r="Q11">
        <v>9</v>
      </c>
    </row>
    <row r="12" spans="2:17" x14ac:dyDescent="0.25">
      <c r="B12" s="3">
        <v>1</v>
      </c>
      <c r="C12" s="3">
        <v>1</v>
      </c>
      <c r="D12" s="3">
        <v>1</v>
      </c>
      <c r="E12" s="3">
        <v>0.470587393508</v>
      </c>
      <c r="F12" s="3">
        <v>1</v>
      </c>
      <c r="G12" s="3">
        <v>23</v>
      </c>
      <c r="H12" s="3" t="s">
        <v>55</v>
      </c>
      <c r="I12" s="3">
        <v>2</v>
      </c>
      <c r="J12" s="3" t="s">
        <v>72</v>
      </c>
      <c r="M12" s="3" t="s">
        <v>72</v>
      </c>
      <c r="N12">
        <f>D15/3</f>
        <v>0.83333333333333337</v>
      </c>
      <c r="O12">
        <f t="shared" ref="O12:P12" si="2">E15/3</f>
        <v>0.72527957634533324</v>
      </c>
      <c r="P12">
        <f t="shared" si="2"/>
        <v>0.9966666666666667</v>
      </c>
      <c r="Q12">
        <v>3</v>
      </c>
    </row>
    <row r="13" spans="2:17" x14ac:dyDescent="0.25">
      <c r="B13" s="3">
        <v>16</v>
      </c>
      <c r="C13" s="3">
        <v>1</v>
      </c>
      <c r="D13" s="3">
        <v>1</v>
      </c>
      <c r="E13" s="3">
        <v>0.86043317458299995</v>
      </c>
      <c r="F13" s="3">
        <v>1</v>
      </c>
      <c r="G13" s="3">
        <v>23</v>
      </c>
      <c r="H13" s="3" t="s">
        <v>56</v>
      </c>
      <c r="I13" s="3">
        <v>2</v>
      </c>
      <c r="M13" s="3" t="s">
        <v>73</v>
      </c>
      <c r="N13">
        <f>D23/7</f>
        <v>0.7321428571428571</v>
      </c>
      <c r="O13">
        <f t="shared" ref="O13:P13" si="3">E23/7</f>
        <v>0.76105816959828565</v>
      </c>
      <c r="P13">
        <f t="shared" si="3"/>
        <v>0.9840816271428573</v>
      </c>
      <c r="Q13">
        <v>7</v>
      </c>
    </row>
    <row r="14" spans="2:17" x14ac:dyDescent="0.25">
      <c r="B14" s="3">
        <v>30</v>
      </c>
      <c r="C14" s="3">
        <v>1</v>
      </c>
      <c r="D14" s="3">
        <v>0.5</v>
      </c>
      <c r="E14" s="3">
        <v>0.84481816094499995</v>
      </c>
      <c r="F14" s="3">
        <v>0.99</v>
      </c>
      <c r="G14" s="3">
        <v>23</v>
      </c>
      <c r="H14" s="3" t="s">
        <v>57</v>
      </c>
      <c r="I14" s="3">
        <v>2</v>
      </c>
      <c r="M14" s="3" t="s">
        <v>74</v>
      </c>
      <c r="N14">
        <f>D31/7</f>
        <v>0.5</v>
      </c>
      <c r="O14">
        <f t="shared" ref="O14:P14" si="4">E31/7</f>
        <v>0.74504719369271422</v>
      </c>
      <c r="P14">
        <f t="shared" si="4"/>
        <v>0.95948365700000005</v>
      </c>
      <c r="Q14">
        <v>7</v>
      </c>
    </row>
    <row r="15" spans="2:17" x14ac:dyDescent="0.25">
      <c r="D15" s="3">
        <f>SUM(D12:D14)</f>
        <v>2.5</v>
      </c>
      <c r="E15" s="3">
        <f t="shared" ref="E15:F15" si="5">SUM(E12:E14)</f>
        <v>2.1758387290359997</v>
      </c>
      <c r="F15" s="3">
        <f t="shared" si="5"/>
        <v>2.99</v>
      </c>
      <c r="H15" s="3" t="s">
        <v>58</v>
      </c>
      <c r="M15" s="3" t="s">
        <v>76</v>
      </c>
      <c r="N15">
        <f>D36/4</f>
        <v>0.5625</v>
      </c>
      <c r="O15">
        <f t="shared" ref="O15:P15" si="6">E36/4</f>
        <v>0.71012659443100001</v>
      </c>
      <c r="P15">
        <f t="shared" si="6"/>
        <v>0.97432750000000001</v>
      </c>
      <c r="Q15">
        <v>4</v>
      </c>
    </row>
    <row r="16" spans="2:17" x14ac:dyDescent="0.25">
      <c r="B16" s="3">
        <v>2</v>
      </c>
      <c r="C16" s="3">
        <v>1</v>
      </c>
      <c r="D16" s="3">
        <v>1</v>
      </c>
      <c r="E16" s="3">
        <v>0.72614258464699999</v>
      </c>
      <c r="F16" s="3">
        <v>1</v>
      </c>
      <c r="G16" s="3">
        <v>23</v>
      </c>
      <c r="H16" s="3" t="s">
        <v>59</v>
      </c>
      <c r="I16" s="3">
        <v>3</v>
      </c>
      <c r="J16" s="3" t="s">
        <v>73</v>
      </c>
    </row>
    <row r="17" spans="2:17" x14ac:dyDescent="0.25">
      <c r="B17" s="3">
        <v>6</v>
      </c>
      <c r="C17" s="3">
        <v>1</v>
      </c>
      <c r="D17" s="3">
        <v>1</v>
      </c>
      <c r="E17" s="3">
        <v>0.691742719916</v>
      </c>
      <c r="F17" s="3">
        <v>1</v>
      </c>
      <c r="G17" s="3">
        <v>23</v>
      </c>
      <c r="H17" s="3" t="s">
        <v>60</v>
      </c>
      <c r="I17" s="3">
        <v>3</v>
      </c>
    </row>
    <row r="18" spans="2:17" x14ac:dyDescent="0.25">
      <c r="B18" s="3">
        <v>8</v>
      </c>
      <c r="C18" s="3">
        <v>1</v>
      </c>
      <c r="D18" s="3">
        <v>0.5</v>
      </c>
      <c r="E18" s="3">
        <v>1.0035976639699999</v>
      </c>
      <c r="F18" s="3">
        <v>0.99</v>
      </c>
      <c r="G18" s="3">
        <v>23</v>
      </c>
      <c r="H18" s="3" t="s">
        <v>61</v>
      </c>
      <c r="I18" s="3">
        <v>3</v>
      </c>
    </row>
    <row r="19" spans="2:17" x14ac:dyDescent="0.25">
      <c r="B19" s="3">
        <v>11</v>
      </c>
      <c r="C19" s="3">
        <v>1</v>
      </c>
      <c r="D19" s="3">
        <v>1</v>
      </c>
      <c r="E19" s="3">
        <v>0.80912418672499997</v>
      </c>
      <c r="F19" s="3">
        <v>1</v>
      </c>
      <c r="G19" s="3">
        <v>23</v>
      </c>
      <c r="H19" s="3" t="s">
        <v>62</v>
      </c>
      <c r="I19" s="3">
        <v>3</v>
      </c>
      <c r="N19" t="s">
        <v>49</v>
      </c>
      <c r="O19" t="s">
        <v>50</v>
      </c>
      <c r="P19" t="s">
        <v>51</v>
      </c>
      <c r="Q19" t="s">
        <v>80</v>
      </c>
    </row>
    <row r="20" spans="2:17" x14ac:dyDescent="0.25">
      <c r="B20" s="3">
        <v>22</v>
      </c>
      <c r="C20" s="3">
        <v>1</v>
      </c>
      <c r="D20" s="3">
        <v>0.5</v>
      </c>
      <c r="E20" s="3">
        <v>0.50566964780199997</v>
      </c>
      <c r="F20" s="3">
        <v>0.96899999999999997</v>
      </c>
      <c r="G20" s="3">
        <v>23</v>
      </c>
      <c r="H20" s="3" t="s">
        <v>63</v>
      </c>
      <c r="I20" s="3">
        <v>3</v>
      </c>
      <c r="M20" t="s">
        <v>71</v>
      </c>
      <c r="N20">
        <v>0.69444444444444442</v>
      </c>
      <c r="O20">
        <v>0.19031436705816665</v>
      </c>
      <c r="P20">
        <v>0.97944011111111118</v>
      </c>
      <c r="Q20">
        <v>9</v>
      </c>
    </row>
    <row r="21" spans="2:17" x14ac:dyDescent="0.25">
      <c r="B21" s="3">
        <v>23</v>
      </c>
      <c r="C21" s="3">
        <v>1</v>
      </c>
      <c r="D21" s="3">
        <v>0.125</v>
      </c>
      <c r="E21" s="3">
        <v>0.53075440792799999</v>
      </c>
      <c r="F21" s="3">
        <v>0.92957139</v>
      </c>
      <c r="G21" s="3">
        <v>23</v>
      </c>
      <c r="H21" s="3" t="s">
        <v>64</v>
      </c>
      <c r="I21" s="3">
        <v>3</v>
      </c>
      <c r="M21" t="s">
        <v>72</v>
      </c>
      <c r="N21">
        <v>0.83333333333333337</v>
      </c>
      <c r="O21">
        <v>0.72527957634533324</v>
      </c>
      <c r="P21">
        <v>0.9966666666666667</v>
      </c>
      <c r="Q21">
        <v>3</v>
      </c>
    </row>
    <row r="22" spans="2:17" x14ac:dyDescent="0.25">
      <c r="B22" s="3">
        <v>29</v>
      </c>
      <c r="C22" s="3">
        <v>1</v>
      </c>
      <c r="D22" s="3">
        <v>1</v>
      </c>
      <c r="E22" s="3">
        <v>1.0603759762</v>
      </c>
      <c r="F22" s="3">
        <v>1</v>
      </c>
      <c r="G22" s="3">
        <v>23</v>
      </c>
      <c r="H22" s="3" t="s">
        <v>64</v>
      </c>
      <c r="I22" s="3">
        <v>3</v>
      </c>
      <c r="M22" t="s">
        <v>73</v>
      </c>
      <c r="N22">
        <v>0.7321428571428571</v>
      </c>
      <c r="O22">
        <v>0.76105816959828565</v>
      </c>
      <c r="P22">
        <v>0.9840816271428573</v>
      </c>
      <c r="Q22">
        <v>7</v>
      </c>
    </row>
    <row r="23" spans="2:17" x14ac:dyDescent="0.25">
      <c r="D23" s="3">
        <f>SUM(D16:D22)</f>
        <v>5.125</v>
      </c>
      <c r="E23" s="3">
        <f t="shared" ref="E23:F23" si="7">SUM(E16:E22)</f>
        <v>5.3274071871879993</v>
      </c>
      <c r="F23" s="3">
        <f t="shared" si="7"/>
        <v>6.888571390000001</v>
      </c>
      <c r="H23" s="3" t="s">
        <v>58</v>
      </c>
      <c r="M23" t="s">
        <v>74</v>
      </c>
      <c r="N23">
        <v>0.5</v>
      </c>
      <c r="O23">
        <v>0.74504719369271422</v>
      </c>
      <c r="P23">
        <v>0.95948365700000005</v>
      </c>
      <c r="Q23">
        <v>7</v>
      </c>
    </row>
    <row r="24" spans="2:17" x14ac:dyDescent="0.25">
      <c r="B24" s="3">
        <v>15</v>
      </c>
      <c r="C24" s="3">
        <v>1</v>
      </c>
      <c r="D24" s="3">
        <v>0.125</v>
      </c>
      <c r="E24" s="3">
        <v>0.90337059612600001</v>
      </c>
      <c r="F24" s="3">
        <v>0.909853209</v>
      </c>
      <c r="G24" s="3">
        <v>23</v>
      </c>
      <c r="H24" s="3" t="s">
        <v>65</v>
      </c>
      <c r="I24" s="3">
        <v>4</v>
      </c>
      <c r="J24" s="3" t="s">
        <v>74</v>
      </c>
      <c r="M24" t="s">
        <v>76</v>
      </c>
      <c r="N24">
        <v>0.5625</v>
      </c>
      <c r="O24">
        <v>0.71012659443100001</v>
      </c>
      <c r="P24">
        <v>0.97432750000000001</v>
      </c>
      <c r="Q24">
        <v>4</v>
      </c>
    </row>
    <row r="25" spans="2:17" x14ac:dyDescent="0.25">
      <c r="B25" s="3">
        <v>17</v>
      </c>
      <c r="C25" s="3">
        <v>1</v>
      </c>
      <c r="D25" s="3">
        <v>1</v>
      </c>
      <c r="E25" s="3">
        <v>0.52022913624400002</v>
      </c>
      <c r="F25" s="3">
        <v>1</v>
      </c>
      <c r="G25" s="3">
        <v>23</v>
      </c>
      <c r="H25" s="3" t="s">
        <v>66</v>
      </c>
      <c r="I25" s="3">
        <v>4</v>
      </c>
      <c r="N25">
        <f>SUM(N20:N24)</f>
        <v>3.3224206349206349</v>
      </c>
      <c r="O25">
        <f t="shared" ref="O25:P25" si="8">SUM(O20:O24)</f>
        <v>3.1318259011254996</v>
      </c>
      <c r="P25">
        <f t="shared" si="8"/>
        <v>4.8939995619206353</v>
      </c>
    </row>
    <row r="26" spans="2:17" x14ac:dyDescent="0.25">
      <c r="B26" s="3">
        <v>20</v>
      </c>
      <c r="C26" s="3">
        <v>1</v>
      </c>
      <c r="D26" s="3">
        <v>0.125</v>
      </c>
      <c r="E26" s="3">
        <v>1.17984408722</v>
      </c>
      <c r="F26" s="3">
        <v>0.92957139</v>
      </c>
      <c r="G26" s="3">
        <v>23</v>
      </c>
      <c r="H26" s="3" t="s">
        <v>67</v>
      </c>
      <c r="I26" s="3">
        <v>4</v>
      </c>
      <c r="N26">
        <f>N25/5</f>
        <v>0.66448412698412695</v>
      </c>
      <c r="O26">
        <f t="shared" ref="O26:P26" si="9">O25/5</f>
        <v>0.6263651802250999</v>
      </c>
      <c r="P26">
        <f t="shared" si="9"/>
        <v>0.97879991238412711</v>
      </c>
    </row>
    <row r="27" spans="2:17" x14ac:dyDescent="0.25">
      <c r="B27" s="3">
        <v>24</v>
      </c>
      <c r="C27" s="3">
        <v>1</v>
      </c>
      <c r="D27" s="3">
        <v>0.5</v>
      </c>
      <c r="E27" s="3">
        <v>0.619609390569</v>
      </c>
      <c r="F27" s="3">
        <v>0.96899999999999997</v>
      </c>
      <c r="G27" s="3">
        <v>23</v>
      </c>
      <c r="H27" s="3" t="s">
        <v>68</v>
      </c>
      <c r="I27" s="3">
        <v>4</v>
      </c>
    </row>
    <row r="28" spans="2:17" x14ac:dyDescent="0.25">
      <c r="B28" s="3">
        <v>25</v>
      </c>
      <c r="C28" s="3">
        <v>1</v>
      </c>
      <c r="D28" s="3">
        <v>1</v>
      </c>
      <c r="E28" s="3">
        <v>0.68322380618400003</v>
      </c>
      <c r="F28" s="3">
        <v>1</v>
      </c>
      <c r="G28" s="3">
        <v>23</v>
      </c>
      <c r="H28" s="3" t="s">
        <v>68</v>
      </c>
      <c r="I28" s="3">
        <v>4</v>
      </c>
      <c r="N28" t="s">
        <v>49</v>
      </c>
      <c r="O28" t="s">
        <v>50</v>
      </c>
      <c r="P28" t="s">
        <v>51</v>
      </c>
      <c r="Q28" t="s">
        <v>80</v>
      </c>
    </row>
    <row r="29" spans="2:17" x14ac:dyDescent="0.25">
      <c r="B29" s="3">
        <v>26</v>
      </c>
      <c r="C29" s="3">
        <v>1</v>
      </c>
      <c r="D29" s="3">
        <v>0.25</v>
      </c>
      <c r="E29" s="3">
        <v>0.87196959049900002</v>
      </c>
      <c r="F29" s="3">
        <v>0.93896100000000005</v>
      </c>
      <c r="G29" s="3">
        <v>23</v>
      </c>
      <c r="H29" s="3" t="s">
        <v>69</v>
      </c>
      <c r="I29" s="3">
        <v>4</v>
      </c>
      <c r="M29" t="s">
        <v>71</v>
      </c>
      <c r="N29">
        <v>0.875</v>
      </c>
      <c r="O29">
        <v>0.196990304497625</v>
      </c>
      <c r="P29">
        <v>0.99356250000000002</v>
      </c>
      <c r="Q29">
        <v>16</v>
      </c>
    </row>
    <row r="30" spans="2:17" x14ac:dyDescent="0.25">
      <c r="B30" s="3">
        <v>28</v>
      </c>
      <c r="C30" s="3">
        <v>1</v>
      </c>
      <c r="D30" s="3">
        <v>0.5</v>
      </c>
      <c r="E30" s="3">
        <v>0.43708374900699998</v>
      </c>
      <c r="F30" s="3">
        <v>0.96899999999999997</v>
      </c>
      <c r="G30" s="3">
        <v>23</v>
      </c>
      <c r="H30" s="3" t="s">
        <v>70</v>
      </c>
      <c r="I30" s="3">
        <v>4</v>
      </c>
      <c r="M30" t="s">
        <v>72</v>
      </c>
      <c r="N30">
        <v>0.53749999999999998</v>
      </c>
      <c r="O30">
        <v>0.67138447818819991</v>
      </c>
      <c r="P30">
        <v>0.97232791730139989</v>
      </c>
      <c r="Q30">
        <v>15</v>
      </c>
    </row>
    <row r="31" spans="2:17" x14ac:dyDescent="0.25">
      <c r="D31" s="3">
        <f>SUM(D24:D30)</f>
        <v>3.5</v>
      </c>
      <c r="E31" s="3">
        <f t="shared" ref="E31:F31" si="10">SUM(E24:E30)</f>
        <v>5.2153303558489998</v>
      </c>
      <c r="F31" s="3">
        <f t="shared" si="10"/>
        <v>6.7163855990000005</v>
      </c>
      <c r="M31" t="s">
        <v>73</v>
      </c>
      <c r="N31">
        <v>0.50694444444444442</v>
      </c>
      <c r="O31">
        <v>0.62223048238666678</v>
      </c>
      <c r="P31">
        <v>0.9660607417888889</v>
      </c>
      <c r="Q31">
        <v>9</v>
      </c>
    </row>
    <row r="32" spans="2:17" x14ac:dyDescent="0.25">
      <c r="B32" s="3">
        <v>4</v>
      </c>
      <c r="C32" s="3">
        <v>1</v>
      </c>
      <c r="D32" s="3">
        <v>0.5</v>
      </c>
      <c r="E32" s="3">
        <v>0.73060826801800005</v>
      </c>
      <c r="F32" s="3">
        <v>0.96899999999999997</v>
      </c>
      <c r="G32" s="3">
        <v>23</v>
      </c>
      <c r="H32" s="3" t="s">
        <v>77</v>
      </c>
      <c r="I32" s="3">
        <v>1</v>
      </c>
      <c r="J32" s="3" t="s">
        <v>76</v>
      </c>
      <c r="M32" t="s">
        <v>74</v>
      </c>
      <c r="N32">
        <v>0.91666666666666663</v>
      </c>
      <c r="O32">
        <v>0.54239040788299997</v>
      </c>
      <c r="P32">
        <v>0.99483333333333324</v>
      </c>
      <c r="Q32">
        <v>6</v>
      </c>
    </row>
    <row r="33" spans="2:17" x14ac:dyDescent="0.25">
      <c r="B33" s="3">
        <v>12</v>
      </c>
      <c r="C33" s="3">
        <v>1</v>
      </c>
      <c r="D33" s="3">
        <v>0.25</v>
      </c>
      <c r="E33" s="3">
        <v>0.79071256268900003</v>
      </c>
      <c r="F33" s="3">
        <v>0.95931</v>
      </c>
      <c r="G33" s="3">
        <v>23</v>
      </c>
      <c r="H33" s="3" t="s">
        <v>78</v>
      </c>
      <c r="I33" s="3">
        <v>1</v>
      </c>
      <c r="M33" t="s">
        <v>76</v>
      </c>
      <c r="N33">
        <v>0.625</v>
      </c>
      <c r="O33">
        <v>0.75183138796300009</v>
      </c>
      <c r="P33">
        <v>0.98199999999999987</v>
      </c>
      <c r="Q33">
        <v>4</v>
      </c>
    </row>
    <row r="34" spans="2:17" x14ac:dyDescent="0.25">
      <c r="B34" s="3">
        <v>19</v>
      </c>
      <c r="C34" s="3">
        <v>1</v>
      </c>
      <c r="D34" s="3">
        <v>0.5</v>
      </c>
      <c r="E34" s="3">
        <v>0.81157801097799998</v>
      </c>
      <c r="F34" s="3">
        <v>0.96899999999999997</v>
      </c>
      <c r="G34" s="3">
        <v>23</v>
      </c>
      <c r="H34" s="3" t="s">
        <v>68</v>
      </c>
      <c r="I34" s="3">
        <v>1</v>
      </c>
    </row>
    <row r="35" spans="2:17" x14ac:dyDescent="0.25">
      <c r="B35" s="3">
        <v>21</v>
      </c>
      <c r="C35" s="3">
        <v>1</v>
      </c>
      <c r="D35" s="3">
        <v>1</v>
      </c>
      <c r="E35" s="3">
        <v>0.507607536039</v>
      </c>
      <c r="F35" s="3">
        <v>1</v>
      </c>
      <c r="G35" s="3">
        <v>23</v>
      </c>
      <c r="H35" s="3" t="s">
        <v>79</v>
      </c>
      <c r="I35" s="3">
        <v>1</v>
      </c>
    </row>
    <row r="36" spans="2:17" x14ac:dyDescent="0.25">
      <c r="D36" s="3">
        <f>SUM(D32:D35)</f>
        <v>2.25</v>
      </c>
      <c r="E36" s="3">
        <f t="shared" ref="E36:F36" si="11">SUM(E32:E35)</f>
        <v>2.8405063777240001</v>
      </c>
      <c r="F36" s="3">
        <f t="shared" si="11"/>
        <v>3.8973100000000001</v>
      </c>
    </row>
    <row r="37" spans="2:17" x14ac:dyDescent="0.25">
      <c r="N37" t="s">
        <v>49</v>
      </c>
      <c r="O37" t="s">
        <v>50</v>
      </c>
      <c r="P37" t="s">
        <v>51</v>
      </c>
      <c r="Q37" t="s">
        <v>80</v>
      </c>
    </row>
    <row r="38" spans="2:17" x14ac:dyDescent="0.25">
      <c r="M38" t="s">
        <v>71</v>
      </c>
      <c r="N38" s="9">
        <v>0.83333333333333337</v>
      </c>
      <c r="O38" s="9">
        <v>0.20375114217494794</v>
      </c>
      <c r="P38" s="9">
        <v>0.99123481250000012</v>
      </c>
      <c r="Q38">
        <v>48</v>
      </c>
    </row>
    <row r="39" spans="2:17" x14ac:dyDescent="0.25">
      <c r="M39" t="s">
        <v>72</v>
      </c>
      <c r="N39" s="9">
        <v>0.64583333333333337</v>
      </c>
      <c r="O39" s="9">
        <v>0.83140707368724998</v>
      </c>
      <c r="P39" s="9">
        <v>0.97683008333333321</v>
      </c>
      <c r="Q39">
        <v>12</v>
      </c>
    </row>
    <row r="40" spans="2:17" x14ac:dyDescent="0.25">
      <c r="M40" t="s">
        <v>73</v>
      </c>
      <c r="N40" s="9">
        <v>0.5625</v>
      </c>
      <c r="O40" s="9">
        <v>0.74081196852457143</v>
      </c>
      <c r="P40" s="9">
        <v>0.97301088499999999</v>
      </c>
      <c r="Q40">
        <v>14</v>
      </c>
    </row>
    <row r="41" spans="2:17" x14ac:dyDescent="0.25">
      <c r="M41" t="s">
        <v>74</v>
      </c>
      <c r="N41" s="9">
        <v>0.61538461538461542</v>
      </c>
      <c r="O41" s="9">
        <v>0.68722268496230765</v>
      </c>
      <c r="P41" s="9">
        <v>0.97637623076923075</v>
      </c>
      <c r="Q41">
        <v>13</v>
      </c>
    </row>
    <row r="42" spans="2:17" x14ac:dyDescent="0.25">
      <c r="M42" t="s">
        <v>76</v>
      </c>
      <c r="N42" s="9">
        <v>0.61538461538461542</v>
      </c>
      <c r="O42" s="9">
        <v>0.75247036191623073</v>
      </c>
      <c r="P42" s="9">
        <v>0.98099999999999987</v>
      </c>
      <c r="Q42">
        <v>13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EF032-F518-4EA7-9BA3-7E84BA0E1B6E}">
  <dimension ref="E3:Y27"/>
  <sheetViews>
    <sheetView tabSelected="1" topLeftCell="I1" workbookViewId="0">
      <selection activeCell="V14" sqref="V14"/>
    </sheetView>
  </sheetViews>
  <sheetFormatPr defaultRowHeight="15" x14ac:dyDescent="0.25"/>
  <sheetData>
    <row r="3" spans="5:25" x14ac:dyDescent="0.25">
      <c r="F3" s="4" t="s">
        <v>49</v>
      </c>
      <c r="G3" s="4"/>
      <c r="H3" s="4"/>
      <c r="I3" s="4" t="s">
        <v>50</v>
      </c>
      <c r="J3" s="4"/>
      <c r="K3" s="4"/>
      <c r="L3" s="4" t="s">
        <v>51</v>
      </c>
      <c r="M3" s="4"/>
      <c r="N3" s="4"/>
    </row>
    <row r="4" spans="5:25" x14ac:dyDescent="0.25">
      <c r="F4">
        <v>30</v>
      </c>
      <c r="G4">
        <v>50</v>
      </c>
      <c r="H4">
        <v>100</v>
      </c>
      <c r="I4">
        <v>30</v>
      </c>
      <c r="J4">
        <v>50</v>
      </c>
      <c r="K4">
        <v>100</v>
      </c>
      <c r="L4">
        <v>30</v>
      </c>
      <c r="M4">
        <v>50</v>
      </c>
      <c r="N4">
        <v>100</v>
      </c>
    </row>
    <row r="5" spans="5:25" x14ac:dyDescent="0.25">
      <c r="E5" t="s">
        <v>71</v>
      </c>
      <c r="F5">
        <v>0.69444444444444442</v>
      </c>
      <c r="G5">
        <v>0.875</v>
      </c>
      <c r="H5">
        <v>0.83333333333333337</v>
      </c>
      <c r="I5">
        <v>0.19031436705816665</v>
      </c>
      <c r="J5">
        <v>0.196990304497625</v>
      </c>
      <c r="K5">
        <v>0.20375114217494794</v>
      </c>
      <c r="L5">
        <v>0.97944011111111118</v>
      </c>
      <c r="M5">
        <v>0.99356250000000002</v>
      </c>
      <c r="N5">
        <v>0.99123481250000012</v>
      </c>
    </row>
    <row r="6" spans="5:25" x14ac:dyDescent="0.25">
      <c r="E6" t="s">
        <v>72</v>
      </c>
      <c r="F6">
        <v>0.83333333333333337</v>
      </c>
      <c r="G6">
        <v>0.53749999999999998</v>
      </c>
      <c r="H6">
        <v>0.64583333333333337</v>
      </c>
      <c r="I6">
        <v>0.72527957634533324</v>
      </c>
      <c r="J6">
        <v>0.67138447818819991</v>
      </c>
      <c r="K6">
        <v>0.83140707368724998</v>
      </c>
      <c r="L6">
        <v>0.9966666666666667</v>
      </c>
      <c r="M6">
        <v>0.97232791730139989</v>
      </c>
      <c r="N6">
        <v>0.97683008333333321</v>
      </c>
      <c r="Q6" s="4" t="s">
        <v>49</v>
      </c>
      <c r="R6" s="4"/>
      <c r="S6" s="4"/>
      <c r="T6" s="4" t="s">
        <v>50</v>
      </c>
      <c r="U6" s="4"/>
      <c r="V6" s="4"/>
      <c r="W6" s="4" t="s">
        <v>51</v>
      </c>
      <c r="X6" s="4"/>
      <c r="Y6" s="4"/>
    </row>
    <row r="7" spans="5:25" x14ac:dyDescent="0.25">
      <c r="E7" t="s">
        <v>73</v>
      </c>
      <c r="F7">
        <v>0.7321428571428571</v>
      </c>
      <c r="G7">
        <v>0.50694444444444442</v>
      </c>
      <c r="H7">
        <v>0.5625</v>
      </c>
      <c r="I7">
        <v>0.76105816959828565</v>
      </c>
      <c r="J7">
        <v>0.62223048238666678</v>
      </c>
      <c r="K7">
        <v>0.74081196852457143</v>
      </c>
      <c r="L7">
        <v>0.9840816271428573</v>
      </c>
      <c r="M7">
        <v>0.9660607417888889</v>
      </c>
      <c r="N7">
        <v>0.97301088499999999</v>
      </c>
      <c r="Q7" t="s">
        <v>194</v>
      </c>
      <c r="R7" t="s">
        <v>195</v>
      </c>
      <c r="S7" t="s">
        <v>196</v>
      </c>
      <c r="T7" t="s">
        <v>194</v>
      </c>
      <c r="U7" t="s">
        <v>195</v>
      </c>
      <c r="V7" t="s">
        <v>196</v>
      </c>
      <c r="W7" t="s">
        <v>194</v>
      </c>
      <c r="X7" t="s">
        <v>195</v>
      </c>
      <c r="Y7" t="s">
        <v>196</v>
      </c>
    </row>
    <row r="8" spans="5:25" x14ac:dyDescent="0.25">
      <c r="E8" t="s">
        <v>74</v>
      </c>
      <c r="F8">
        <v>0.5</v>
      </c>
      <c r="G8">
        <v>0.91666666666666663</v>
      </c>
      <c r="H8">
        <v>0.61538461538461542</v>
      </c>
      <c r="I8">
        <v>0.74504719369271422</v>
      </c>
      <c r="J8">
        <v>0.54239040788299997</v>
      </c>
      <c r="K8">
        <v>0.68722268496230765</v>
      </c>
      <c r="L8">
        <v>0.95948365700000005</v>
      </c>
      <c r="M8">
        <v>0.99483333333333324</v>
      </c>
      <c r="N8">
        <v>0.97637623076923075</v>
      </c>
      <c r="P8" t="s">
        <v>49</v>
      </c>
      <c r="Q8">
        <v>0.66448412698412695</v>
      </c>
      <c r="R8">
        <v>0.69222222222222229</v>
      </c>
      <c r="S8">
        <v>0.6544871794871796</v>
      </c>
      <c r="T8">
        <v>0.6263651802250999</v>
      </c>
      <c r="U8">
        <v>0.55696541218369844</v>
      </c>
      <c r="V8">
        <v>0.64313264625306155</v>
      </c>
      <c r="W8">
        <v>0.97879991238412711</v>
      </c>
      <c r="X8">
        <v>0.98175689848472447</v>
      </c>
      <c r="Y8">
        <v>0.97969040232051285</v>
      </c>
    </row>
    <row r="9" spans="5:25" x14ac:dyDescent="0.25">
      <c r="E9" t="s">
        <v>76</v>
      </c>
      <c r="F9">
        <v>0.5625</v>
      </c>
      <c r="G9">
        <v>0.625</v>
      </c>
      <c r="H9">
        <v>0.61538461538461542</v>
      </c>
      <c r="I9">
        <v>0.71012659443100001</v>
      </c>
      <c r="J9">
        <v>0.75183138796300009</v>
      </c>
      <c r="K9">
        <v>0.75247036191623073</v>
      </c>
      <c r="L9">
        <v>0.97432750000000001</v>
      </c>
      <c r="M9">
        <v>0.98199999999999987</v>
      </c>
      <c r="N9">
        <v>0.98099999999999987</v>
      </c>
      <c r="P9" t="s">
        <v>50</v>
      </c>
      <c r="Q9">
        <v>0.6263651802250999</v>
      </c>
      <c r="R9">
        <v>0.55696541218369844</v>
      </c>
      <c r="S9">
        <v>0.64313264625306155</v>
      </c>
    </row>
    <row r="10" spans="5:25" x14ac:dyDescent="0.25">
      <c r="F10">
        <f>SUM(F5:F9)</f>
        <v>3.3224206349206349</v>
      </c>
      <c r="G10">
        <f t="shared" ref="G10:N10" si="0">SUM(G5:G9)</f>
        <v>3.4611111111111112</v>
      </c>
      <c r="H10">
        <f t="shared" si="0"/>
        <v>3.2724358974358978</v>
      </c>
      <c r="I10">
        <f t="shared" si="0"/>
        <v>3.1318259011254996</v>
      </c>
      <c r="J10">
        <f t="shared" si="0"/>
        <v>2.784827060918492</v>
      </c>
      <c r="K10">
        <f t="shared" si="0"/>
        <v>3.2156632312653075</v>
      </c>
      <c r="L10">
        <f t="shared" si="0"/>
        <v>4.8939995619206353</v>
      </c>
      <c r="M10">
        <f t="shared" si="0"/>
        <v>4.9087844924236226</v>
      </c>
      <c r="N10">
        <f t="shared" si="0"/>
        <v>4.898452011602564</v>
      </c>
      <c r="P10" t="s">
        <v>51</v>
      </c>
      <c r="Q10">
        <v>0.97879991238412711</v>
      </c>
      <c r="R10">
        <v>0.98175689848472447</v>
      </c>
      <c r="S10">
        <v>0.97969040232051285</v>
      </c>
    </row>
    <row r="11" spans="5:25" x14ac:dyDescent="0.25">
      <c r="F11">
        <f>F10/5</f>
        <v>0.66448412698412695</v>
      </c>
      <c r="G11">
        <f t="shared" ref="G11:N11" si="1">G10/5</f>
        <v>0.69222222222222229</v>
      </c>
      <c r="H11">
        <f t="shared" si="1"/>
        <v>0.6544871794871796</v>
      </c>
      <c r="I11">
        <f t="shared" si="1"/>
        <v>0.6263651802250999</v>
      </c>
      <c r="J11">
        <f t="shared" si="1"/>
        <v>0.55696541218369844</v>
      </c>
      <c r="K11">
        <f t="shared" si="1"/>
        <v>0.64313264625306155</v>
      </c>
      <c r="L11">
        <f t="shared" si="1"/>
        <v>0.97879991238412711</v>
      </c>
      <c r="M11">
        <f t="shared" si="1"/>
        <v>0.98175689848472447</v>
      </c>
      <c r="N11">
        <f t="shared" si="1"/>
        <v>0.97969040232051285</v>
      </c>
    </row>
    <row r="12" spans="5:25" x14ac:dyDescent="0.25">
      <c r="Q12" t="s">
        <v>49</v>
      </c>
      <c r="R12" t="s">
        <v>50</v>
      </c>
      <c r="S12" t="s">
        <v>51</v>
      </c>
    </row>
    <row r="13" spans="5:25" x14ac:dyDescent="0.25">
      <c r="F13" t="s">
        <v>49</v>
      </c>
      <c r="I13" t="s">
        <v>50</v>
      </c>
      <c r="J13" t="s">
        <v>51</v>
      </c>
      <c r="P13" t="s">
        <v>194</v>
      </c>
      <c r="Q13">
        <v>0.66448412698412695</v>
      </c>
      <c r="R13">
        <v>0.6263651802250999</v>
      </c>
      <c r="S13">
        <v>0.97879991238412711</v>
      </c>
    </row>
    <row r="14" spans="5:25" x14ac:dyDescent="0.25">
      <c r="E14" t="s">
        <v>71</v>
      </c>
      <c r="F14">
        <v>0.875</v>
      </c>
      <c r="I14">
        <v>0.196990304497625</v>
      </c>
      <c r="J14">
        <v>0.99356250000000002</v>
      </c>
      <c r="P14" t="s">
        <v>195</v>
      </c>
      <c r="Q14">
        <v>0.69222222222222229</v>
      </c>
      <c r="R14">
        <v>0.55696541218369844</v>
      </c>
      <c r="S14">
        <v>0.98175689848472447</v>
      </c>
    </row>
    <row r="15" spans="5:25" x14ac:dyDescent="0.25">
      <c r="E15" t="s">
        <v>72</v>
      </c>
      <c r="F15">
        <v>0.53749999999999998</v>
      </c>
      <c r="I15">
        <v>0.67138447818819991</v>
      </c>
      <c r="J15">
        <v>0.97232791730139989</v>
      </c>
      <c r="P15" t="s">
        <v>196</v>
      </c>
      <c r="Q15">
        <v>0.6544871794871796</v>
      </c>
      <c r="R15">
        <v>0.64313264625306155</v>
      </c>
      <c r="S15">
        <v>0.97969040232051285</v>
      </c>
    </row>
    <row r="16" spans="5:25" x14ac:dyDescent="0.25">
      <c r="E16" t="s">
        <v>73</v>
      </c>
      <c r="F16">
        <v>0.50694444444444442</v>
      </c>
      <c r="I16">
        <v>0.62223048238666678</v>
      </c>
      <c r="J16">
        <v>0.9660607417888889</v>
      </c>
    </row>
    <row r="17" spans="5:10" x14ac:dyDescent="0.25">
      <c r="E17" t="s">
        <v>74</v>
      </c>
      <c r="F17">
        <v>0.91666666666666663</v>
      </c>
      <c r="I17">
        <v>0.54239040788299997</v>
      </c>
      <c r="J17">
        <v>0.99483333333333324</v>
      </c>
    </row>
    <row r="18" spans="5:10" x14ac:dyDescent="0.25">
      <c r="E18" t="s">
        <v>76</v>
      </c>
      <c r="F18">
        <v>0.625</v>
      </c>
      <c r="I18">
        <v>0.75183138796300009</v>
      </c>
      <c r="J18">
        <v>0.98199999999999987</v>
      </c>
    </row>
    <row r="22" spans="5:10" x14ac:dyDescent="0.25">
      <c r="F22" t="s">
        <v>49</v>
      </c>
      <c r="I22" t="s">
        <v>50</v>
      </c>
      <c r="J22" t="s">
        <v>51</v>
      </c>
    </row>
    <row r="23" spans="5:10" x14ac:dyDescent="0.25">
      <c r="E23" t="s">
        <v>71</v>
      </c>
      <c r="F23">
        <v>0.83333333333333337</v>
      </c>
      <c r="I23">
        <v>0.20375114217494794</v>
      </c>
      <c r="J23">
        <v>0.99123481250000012</v>
      </c>
    </row>
    <row r="24" spans="5:10" x14ac:dyDescent="0.25">
      <c r="E24" t="s">
        <v>72</v>
      </c>
      <c r="F24">
        <v>0.64583333333333337</v>
      </c>
      <c r="I24">
        <v>0.83140707368724998</v>
      </c>
      <c r="J24">
        <v>0.97683008333333321</v>
      </c>
    </row>
    <row r="25" spans="5:10" x14ac:dyDescent="0.25">
      <c r="E25" t="s">
        <v>73</v>
      </c>
      <c r="F25">
        <v>0.5625</v>
      </c>
      <c r="I25">
        <v>0.74081196852457143</v>
      </c>
      <c r="J25">
        <v>0.97301088499999999</v>
      </c>
    </row>
    <row r="26" spans="5:10" x14ac:dyDescent="0.25">
      <c r="E26" t="s">
        <v>74</v>
      </c>
      <c r="F26">
        <v>0.61538461538461542</v>
      </c>
      <c r="I26">
        <v>0.68722268496230765</v>
      </c>
      <c r="J26">
        <v>0.97637623076923075</v>
      </c>
    </row>
    <row r="27" spans="5:10" x14ac:dyDescent="0.25">
      <c r="E27" t="s">
        <v>76</v>
      </c>
      <c r="F27">
        <v>0.61538461538461542</v>
      </c>
      <c r="I27">
        <v>0.75247036191623073</v>
      </c>
      <c r="J27">
        <v>0.98099999999999987</v>
      </c>
    </row>
  </sheetData>
  <mergeCells count="6">
    <mergeCell ref="F3:H3"/>
    <mergeCell ref="I3:K3"/>
    <mergeCell ref="L3:N3"/>
    <mergeCell ref="Q6:S6"/>
    <mergeCell ref="T6:V6"/>
    <mergeCell ref="W6:Y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77091-DEC4-481C-A5CE-14387CFEDD0A}">
  <dimension ref="A1:P61"/>
  <sheetViews>
    <sheetView topLeftCell="A10" workbookViewId="0">
      <selection activeCell="L20" sqref="L20:P25"/>
    </sheetView>
  </sheetViews>
  <sheetFormatPr defaultRowHeight="15" x14ac:dyDescent="0.25"/>
  <sheetData>
    <row r="1" spans="1:16" x14ac:dyDescent="0.25">
      <c r="A1" s="5" t="s">
        <v>47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</row>
    <row r="2" spans="1:16" x14ac:dyDescent="0.25">
      <c r="A2" s="6" t="s">
        <v>115</v>
      </c>
      <c r="B2" s="6"/>
      <c r="C2" s="6"/>
      <c r="D2" s="6"/>
      <c r="E2" s="6"/>
      <c r="F2" s="6"/>
      <c r="G2" s="6"/>
      <c r="H2" s="6"/>
    </row>
    <row r="3" spans="1:16" x14ac:dyDescent="0.25">
      <c r="A3" s="7">
        <v>3</v>
      </c>
      <c r="B3" s="7">
        <v>0</v>
      </c>
      <c r="C3" s="7">
        <v>1</v>
      </c>
      <c r="D3" s="7">
        <v>0.15320809220000001</v>
      </c>
      <c r="E3" s="7">
        <v>1</v>
      </c>
      <c r="F3" s="7">
        <v>5</v>
      </c>
      <c r="G3" s="7" t="s">
        <v>114</v>
      </c>
      <c r="H3" s="7">
        <v>0</v>
      </c>
    </row>
    <row r="4" spans="1:16" x14ac:dyDescent="0.25">
      <c r="A4" s="7">
        <v>6</v>
      </c>
      <c r="B4" s="7">
        <v>0</v>
      </c>
      <c r="C4" s="7">
        <v>1</v>
      </c>
      <c r="D4" s="7">
        <v>0.21586631922399999</v>
      </c>
      <c r="E4" s="7">
        <v>1</v>
      </c>
      <c r="F4" s="7">
        <v>5</v>
      </c>
      <c r="G4" s="7" t="s">
        <v>114</v>
      </c>
      <c r="H4" s="7">
        <v>0</v>
      </c>
    </row>
    <row r="5" spans="1:16" x14ac:dyDescent="0.25">
      <c r="A5" s="7">
        <v>7</v>
      </c>
      <c r="B5" s="7">
        <v>0</v>
      </c>
      <c r="C5" s="7">
        <v>0.5</v>
      </c>
      <c r="D5" s="7">
        <v>0.33983963863200001</v>
      </c>
      <c r="E5" s="7">
        <v>0.99</v>
      </c>
      <c r="F5" s="7">
        <v>5</v>
      </c>
      <c r="G5" s="7" t="s">
        <v>114</v>
      </c>
      <c r="H5" s="7">
        <v>0</v>
      </c>
    </row>
    <row r="6" spans="1:16" x14ac:dyDescent="0.25">
      <c r="A6" s="7">
        <v>8</v>
      </c>
      <c r="B6" s="7">
        <v>0</v>
      </c>
      <c r="C6" s="7">
        <v>1</v>
      </c>
      <c r="D6" s="7">
        <v>0.141397040035</v>
      </c>
      <c r="E6" s="7">
        <v>1</v>
      </c>
      <c r="F6" s="7">
        <v>5</v>
      </c>
      <c r="G6" s="7" t="s">
        <v>114</v>
      </c>
      <c r="H6" s="7">
        <v>0</v>
      </c>
    </row>
    <row r="7" spans="1:16" x14ac:dyDescent="0.25">
      <c r="A7" s="7">
        <v>15</v>
      </c>
      <c r="B7" s="7">
        <v>0</v>
      </c>
      <c r="C7" s="7">
        <v>0.5</v>
      </c>
      <c r="D7" s="7">
        <v>0.123080506067</v>
      </c>
      <c r="E7" s="7">
        <v>0.96899999999999997</v>
      </c>
      <c r="F7" s="7">
        <v>5</v>
      </c>
      <c r="G7" s="7" t="s">
        <v>114</v>
      </c>
      <c r="H7" s="7">
        <v>0</v>
      </c>
    </row>
    <row r="8" spans="1:16" x14ac:dyDescent="0.25">
      <c r="A8" s="7">
        <v>20</v>
      </c>
      <c r="B8" s="7">
        <v>0</v>
      </c>
      <c r="C8" s="7">
        <v>0.5</v>
      </c>
      <c r="D8" s="7">
        <v>0.34945057677899999</v>
      </c>
      <c r="E8" s="7">
        <v>0.96899999999999997</v>
      </c>
      <c r="F8" s="7">
        <v>5</v>
      </c>
      <c r="G8" s="7" t="s">
        <v>114</v>
      </c>
      <c r="H8" s="7">
        <v>0</v>
      </c>
    </row>
    <row r="9" spans="1:16" x14ac:dyDescent="0.25">
      <c r="A9" s="7">
        <v>21</v>
      </c>
      <c r="B9" s="7">
        <v>0</v>
      </c>
      <c r="C9" s="7">
        <v>1</v>
      </c>
      <c r="D9" s="7">
        <v>0.277439965974</v>
      </c>
      <c r="E9" s="7">
        <v>1</v>
      </c>
      <c r="F9" s="7">
        <v>5</v>
      </c>
      <c r="G9" s="7" t="s">
        <v>114</v>
      </c>
      <c r="H9" s="7">
        <v>0</v>
      </c>
    </row>
    <row r="10" spans="1:16" x14ac:dyDescent="0.25">
      <c r="A10" s="7">
        <v>26</v>
      </c>
      <c r="B10" s="7">
        <v>0</v>
      </c>
      <c r="C10" s="7">
        <v>1</v>
      </c>
      <c r="D10" s="7">
        <v>0.311001941846</v>
      </c>
      <c r="E10" s="7">
        <v>1</v>
      </c>
      <c r="F10" s="7">
        <v>5</v>
      </c>
      <c r="G10" s="7" t="s">
        <v>114</v>
      </c>
      <c r="H10" s="7">
        <v>0</v>
      </c>
    </row>
    <row r="11" spans="1:16" x14ac:dyDescent="0.25">
      <c r="A11" s="7">
        <v>27</v>
      </c>
      <c r="B11" s="7">
        <v>0</v>
      </c>
      <c r="C11" s="7">
        <v>0.5</v>
      </c>
      <c r="D11" s="7">
        <v>0.140565646213</v>
      </c>
      <c r="E11" s="7">
        <v>0.96899999999999997</v>
      </c>
      <c r="F11" s="7">
        <v>5</v>
      </c>
      <c r="G11" s="7" t="s">
        <v>114</v>
      </c>
      <c r="H11" s="7">
        <v>0</v>
      </c>
      <c r="L11" s="7" t="s">
        <v>54</v>
      </c>
      <c r="M11" s="5" t="s">
        <v>49</v>
      </c>
      <c r="N11" s="5" t="s">
        <v>50</v>
      </c>
      <c r="O11" s="5" t="s">
        <v>51</v>
      </c>
      <c r="P11" s="5" t="s">
        <v>80</v>
      </c>
    </row>
    <row r="12" spans="1:16" x14ac:dyDescent="0.25">
      <c r="A12" s="7">
        <v>33</v>
      </c>
      <c r="B12" s="7">
        <v>0</v>
      </c>
      <c r="C12" s="7">
        <v>1</v>
      </c>
      <c r="D12" s="7">
        <v>0.117599023537</v>
      </c>
      <c r="E12" s="7">
        <v>1</v>
      </c>
      <c r="F12" s="7">
        <v>5</v>
      </c>
      <c r="G12" s="7" t="s">
        <v>114</v>
      </c>
      <c r="H12" s="7">
        <v>0</v>
      </c>
      <c r="L12" s="5" t="s">
        <v>71</v>
      </c>
      <c r="M12" s="7">
        <f>C19/P12</f>
        <v>0.875</v>
      </c>
      <c r="N12" s="7">
        <f>D19/P12</f>
        <v>0.196990304497625</v>
      </c>
      <c r="O12" s="7">
        <f>E19/P12</f>
        <v>0.99356250000000002</v>
      </c>
      <c r="P12" s="7">
        <v>16</v>
      </c>
    </row>
    <row r="13" spans="1:16" x14ac:dyDescent="0.25">
      <c r="A13" s="7">
        <v>37</v>
      </c>
      <c r="B13" s="7">
        <v>0</v>
      </c>
      <c r="C13" s="7">
        <v>1</v>
      </c>
      <c r="D13" s="7">
        <v>0.124775732057</v>
      </c>
      <c r="E13" s="7">
        <v>1</v>
      </c>
      <c r="F13" s="7">
        <v>5</v>
      </c>
      <c r="G13" s="7" t="s">
        <v>114</v>
      </c>
      <c r="H13" s="7">
        <v>0</v>
      </c>
      <c r="L13" s="5" t="s">
        <v>72</v>
      </c>
      <c r="M13" s="7">
        <f>C36/15</f>
        <v>0.53749999999999998</v>
      </c>
      <c r="N13" s="7">
        <f t="shared" ref="N13:O13" si="0">D36/15</f>
        <v>0.67138447818819991</v>
      </c>
      <c r="O13" s="7">
        <f t="shared" si="0"/>
        <v>0.97232791730139989</v>
      </c>
      <c r="P13" s="7">
        <v>15</v>
      </c>
    </row>
    <row r="14" spans="1:16" x14ac:dyDescent="0.25">
      <c r="A14" s="7">
        <v>39</v>
      </c>
      <c r="B14" s="7">
        <v>0</v>
      </c>
      <c r="C14" s="7">
        <v>1</v>
      </c>
      <c r="D14" s="7">
        <v>0.123652119826</v>
      </c>
      <c r="E14" s="7">
        <v>1</v>
      </c>
      <c r="F14" s="7">
        <v>5</v>
      </c>
      <c r="G14" s="7" t="s">
        <v>114</v>
      </c>
      <c r="H14" s="7">
        <v>0</v>
      </c>
      <c r="L14" s="5" t="s">
        <v>73</v>
      </c>
      <c r="M14" s="7">
        <f>C47/9</f>
        <v>0.50694444444444442</v>
      </c>
      <c r="N14" s="7">
        <f t="shared" ref="N14:O14" si="1">D47/9</f>
        <v>0.62223048238666678</v>
      </c>
      <c r="O14" s="7">
        <f t="shared" si="1"/>
        <v>0.9660607417888889</v>
      </c>
      <c r="P14" s="7">
        <v>9</v>
      </c>
    </row>
    <row r="15" spans="1:16" x14ac:dyDescent="0.25">
      <c r="A15" s="7">
        <v>40</v>
      </c>
      <c r="B15" s="7">
        <v>0</v>
      </c>
      <c r="C15" s="7">
        <v>1</v>
      </c>
      <c r="D15" s="7">
        <v>0.217501793236</v>
      </c>
      <c r="E15" s="7">
        <v>1</v>
      </c>
      <c r="F15" s="7">
        <v>5</v>
      </c>
      <c r="G15" s="7" t="s">
        <v>114</v>
      </c>
      <c r="H15" s="7">
        <v>0</v>
      </c>
      <c r="L15" s="5" t="s">
        <v>74</v>
      </c>
      <c r="M15" s="7">
        <f>C55/6</f>
        <v>0.91666666666666663</v>
      </c>
      <c r="N15" s="7">
        <f t="shared" ref="N15:O15" si="2">D55/6</f>
        <v>0.54239040788299997</v>
      </c>
      <c r="O15" s="7">
        <f t="shared" si="2"/>
        <v>0.99483333333333324</v>
      </c>
      <c r="P15" s="7">
        <v>6</v>
      </c>
    </row>
    <row r="16" spans="1:16" x14ac:dyDescent="0.25">
      <c r="A16" s="7">
        <v>41</v>
      </c>
      <c r="B16" s="7">
        <v>0</v>
      </c>
      <c r="C16" s="7">
        <v>1</v>
      </c>
      <c r="D16" s="7">
        <v>0.17069719334700001</v>
      </c>
      <c r="E16" s="7">
        <v>1</v>
      </c>
      <c r="F16" s="7">
        <v>5</v>
      </c>
      <c r="G16" s="7" t="s">
        <v>114</v>
      </c>
      <c r="H16" s="7">
        <v>0</v>
      </c>
      <c r="L16" s="5" t="s">
        <v>76</v>
      </c>
      <c r="M16" s="7">
        <f>C61/4</f>
        <v>0.625</v>
      </c>
      <c r="N16" s="7">
        <f t="shared" ref="N16:O16" si="3">D61/4</f>
        <v>0.75183138796300009</v>
      </c>
      <c r="O16" s="7">
        <f t="shared" si="3"/>
        <v>0.98199999999999987</v>
      </c>
      <c r="P16" s="7">
        <v>4</v>
      </c>
    </row>
    <row r="17" spans="1:16" x14ac:dyDescent="0.25">
      <c r="A17" s="7">
        <v>42</v>
      </c>
      <c r="B17" s="7">
        <v>0</v>
      </c>
      <c r="C17" s="7">
        <v>1</v>
      </c>
      <c r="D17" s="7">
        <v>0.16100035392199999</v>
      </c>
      <c r="E17" s="7">
        <v>1</v>
      </c>
      <c r="F17" s="7">
        <v>5</v>
      </c>
      <c r="G17" s="7" t="s">
        <v>114</v>
      </c>
      <c r="H17" s="7">
        <v>0</v>
      </c>
    </row>
    <row r="18" spans="1:16" x14ac:dyDescent="0.25">
      <c r="A18" s="7">
        <v>48</v>
      </c>
      <c r="B18" s="7">
        <v>0</v>
      </c>
      <c r="C18" s="7">
        <v>1</v>
      </c>
      <c r="D18" s="7">
        <v>0.18476892906699999</v>
      </c>
      <c r="E18" s="7">
        <v>1</v>
      </c>
      <c r="F18" s="7">
        <v>5</v>
      </c>
      <c r="G18" s="7" t="s">
        <v>114</v>
      </c>
      <c r="H18" s="7">
        <v>0</v>
      </c>
    </row>
    <row r="19" spans="1:16" x14ac:dyDescent="0.25">
      <c r="A19" s="7"/>
      <c r="B19" s="7"/>
      <c r="C19" s="7">
        <f>SUM(C3:C18)</f>
        <v>14</v>
      </c>
      <c r="D19" s="7">
        <f t="shared" ref="D19:E19" si="4">SUM(D3:D18)</f>
        <v>3.151844871962</v>
      </c>
      <c r="E19" s="7">
        <f t="shared" si="4"/>
        <v>15.897</v>
      </c>
      <c r="F19" s="7"/>
      <c r="G19" s="7"/>
      <c r="H19" s="7"/>
    </row>
    <row r="20" spans="1:16" x14ac:dyDescent="0.25">
      <c r="A20" s="8" t="s">
        <v>116</v>
      </c>
      <c r="B20" s="8"/>
      <c r="C20" s="8"/>
      <c r="D20" s="8"/>
      <c r="E20" s="8"/>
      <c r="F20" s="8"/>
      <c r="G20" s="8"/>
      <c r="H20" s="8"/>
      <c r="L20" t="s">
        <v>54</v>
      </c>
      <c r="M20" t="s">
        <v>49</v>
      </c>
      <c r="N20" t="s">
        <v>50</v>
      </c>
      <c r="O20" t="s">
        <v>51</v>
      </c>
      <c r="P20" t="s">
        <v>80</v>
      </c>
    </row>
    <row r="21" spans="1:16" x14ac:dyDescent="0.25">
      <c r="A21" s="7">
        <v>1</v>
      </c>
      <c r="B21" s="7">
        <v>1</v>
      </c>
      <c r="C21" s="7">
        <v>1</v>
      </c>
      <c r="D21" s="7">
        <v>0.55413586407500004</v>
      </c>
      <c r="E21" s="7">
        <v>1</v>
      </c>
      <c r="F21" s="7">
        <v>23</v>
      </c>
      <c r="G21" s="7" t="s">
        <v>90</v>
      </c>
      <c r="H21" s="7">
        <v>2</v>
      </c>
      <c r="L21" t="s">
        <v>71</v>
      </c>
      <c r="M21">
        <v>0.875</v>
      </c>
      <c r="N21">
        <v>0.196990304497625</v>
      </c>
      <c r="O21">
        <v>0.99356250000000002</v>
      </c>
      <c r="P21">
        <v>16</v>
      </c>
    </row>
    <row r="22" spans="1:16" x14ac:dyDescent="0.25">
      <c r="A22" s="7">
        <v>4</v>
      </c>
      <c r="B22" s="7">
        <v>1</v>
      </c>
      <c r="C22" s="7">
        <v>0.5</v>
      </c>
      <c r="D22" s="7">
        <v>0.41947944509599999</v>
      </c>
      <c r="E22" s="7">
        <v>0.99</v>
      </c>
      <c r="F22" s="7">
        <v>23</v>
      </c>
      <c r="G22" s="7" t="s">
        <v>91</v>
      </c>
      <c r="H22" s="7">
        <v>2</v>
      </c>
      <c r="L22" t="s">
        <v>72</v>
      </c>
      <c r="M22">
        <v>0.53749999999999998</v>
      </c>
      <c r="N22">
        <v>0.67138447818819991</v>
      </c>
      <c r="O22">
        <v>0.97232791730139989</v>
      </c>
      <c r="P22">
        <v>15</v>
      </c>
    </row>
    <row r="23" spans="1:16" x14ac:dyDescent="0.25">
      <c r="A23" s="7">
        <v>5</v>
      </c>
      <c r="B23" s="7">
        <v>1</v>
      </c>
      <c r="C23" s="7">
        <v>0.5</v>
      </c>
      <c r="D23" s="7">
        <v>0.57993024185200004</v>
      </c>
      <c r="E23" s="7">
        <v>0.99</v>
      </c>
      <c r="F23" s="7">
        <v>23</v>
      </c>
      <c r="G23" s="7" t="s">
        <v>92</v>
      </c>
      <c r="H23" s="7">
        <v>2</v>
      </c>
      <c r="L23" t="s">
        <v>73</v>
      </c>
      <c r="M23">
        <v>0.50694444444444442</v>
      </c>
      <c r="N23">
        <v>0.62223048238666678</v>
      </c>
      <c r="O23">
        <v>0.9660607417888889</v>
      </c>
      <c r="P23">
        <v>9</v>
      </c>
    </row>
    <row r="24" spans="1:16" x14ac:dyDescent="0.25">
      <c r="A24" s="7">
        <v>9</v>
      </c>
      <c r="B24" s="7">
        <v>1</v>
      </c>
      <c r="C24" s="7">
        <v>0.5</v>
      </c>
      <c r="D24" s="7">
        <v>0.79870806617300005</v>
      </c>
      <c r="E24" s="7">
        <v>0.96899999999999997</v>
      </c>
      <c r="F24" s="7">
        <v>23</v>
      </c>
      <c r="G24" s="7" t="s">
        <v>93</v>
      </c>
      <c r="H24" s="7">
        <v>2</v>
      </c>
      <c r="L24" t="s">
        <v>74</v>
      </c>
      <c r="M24">
        <v>0.91666666666666663</v>
      </c>
      <c r="N24">
        <v>0.54239040788299997</v>
      </c>
      <c r="O24">
        <v>0.99483333333333324</v>
      </c>
      <c r="P24">
        <v>6</v>
      </c>
    </row>
    <row r="25" spans="1:16" x14ac:dyDescent="0.25">
      <c r="A25" s="7">
        <v>10</v>
      </c>
      <c r="B25" s="7">
        <v>1</v>
      </c>
      <c r="C25" s="7">
        <v>0.25</v>
      </c>
      <c r="D25" s="7">
        <v>0.69903029035700004</v>
      </c>
      <c r="E25" s="7">
        <v>0.95931</v>
      </c>
      <c r="F25" s="7">
        <v>23</v>
      </c>
      <c r="G25" s="7" t="s">
        <v>94</v>
      </c>
      <c r="H25" s="7">
        <v>2</v>
      </c>
      <c r="L25" t="s">
        <v>76</v>
      </c>
      <c r="M25">
        <v>0.625</v>
      </c>
      <c r="N25">
        <v>0.75183138796300009</v>
      </c>
      <c r="O25">
        <v>0.98199999999999987</v>
      </c>
      <c r="P25">
        <v>4</v>
      </c>
    </row>
    <row r="26" spans="1:16" x14ac:dyDescent="0.25">
      <c r="A26" s="7">
        <v>11</v>
      </c>
      <c r="B26" s="7">
        <v>1</v>
      </c>
      <c r="C26" s="7">
        <v>0.5</v>
      </c>
      <c r="D26" s="7">
        <v>1.0456197364399999</v>
      </c>
      <c r="E26" s="7">
        <v>0.99</v>
      </c>
      <c r="F26" s="7">
        <v>23</v>
      </c>
      <c r="G26" s="7" t="s">
        <v>95</v>
      </c>
      <c r="H26" s="7">
        <v>2</v>
      </c>
      <c r="M26">
        <f>SUM(M21:M25)</f>
        <v>3.4611111111111112</v>
      </c>
      <c r="N26">
        <f t="shared" ref="N26:O26" si="5">SUM(N21:N25)</f>
        <v>2.784827060918492</v>
      </c>
      <c r="O26">
        <f t="shared" si="5"/>
        <v>4.9087844924236226</v>
      </c>
    </row>
    <row r="27" spans="1:16" x14ac:dyDescent="0.25">
      <c r="A27" s="7">
        <v>19</v>
      </c>
      <c r="B27" s="7">
        <v>1</v>
      </c>
      <c r="C27" s="7">
        <v>0.25</v>
      </c>
      <c r="D27" s="7">
        <v>0.55494832948899997</v>
      </c>
      <c r="E27" s="7">
        <v>0.93896100000000005</v>
      </c>
      <c r="F27" s="7">
        <v>23</v>
      </c>
      <c r="G27" s="7" t="s">
        <v>96</v>
      </c>
      <c r="H27" s="7">
        <v>2</v>
      </c>
      <c r="M27">
        <f>M26/5</f>
        <v>0.69222222222222229</v>
      </c>
      <c r="N27">
        <f>N26/5</f>
        <v>0.55696541218369844</v>
      </c>
      <c r="O27">
        <f t="shared" ref="N27:O27" si="6">O26/5</f>
        <v>0.98175689848472447</v>
      </c>
    </row>
    <row r="28" spans="1:16" x14ac:dyDescent="0.25">
      <c r="A28" s="7">
        <v>25</v>
      </c>
      <c r="B28" s="7">
        <v>1</v>
      </c>
      <c r="C28" s="7">
        <v>6.25E-2</v>
      </c>
      <c r="D28" s="7">
        <v>0.365813572004</v>
      </c>
      <c r="E28" s="7">
        <v>0.88164775952100005</v>
      </c>
      <c r="F28" s="7">
        <v>23</v>
      </c>
      <c r="G28" s="7" t="s">
        <v>97</v>
      </c>
      <c r="H28" s="7">
        <v>2</v>
      </c>
    </row>
    <row r="29" spans="1:16" x14ac:dyDescent="0.25">
      <c r="A29" s="7">
        <v>28</v>
      </c>
      <c r="B29" s="7">
        <v>1</v>
      </c>
      <c r="C29" s="7">
        <v>0.5</v>
      </c>
      <c r="D29" s="7">
        <v>1.0508122312699999</v>
      </c>
      <c r="E29" s="7">
        <v>0.96899999999999997</v>
      </c>
      <c r="F29" s="7">
        <v>23</v>
      </c>
      <c r="G29" s="7" t="s">
        <v>98</v>
      </c>
      <c r="H29" s="7">
        <v>2</v>
      </c>
    </row>
    <row r="30" spans="1:16" x14ac:dyDescent="0.25">
      <c r="A30" s="7">
        <v>30</v>
      </c>
      <c r="B30" s="7">
        <v>1</v>
      </c>
      <c r="C30" s="7">
        <v>0.5</v>
      </c>
      <c r="D30" s="7">
        <v>0.68812920585699999</v>
      </c>
      <c r="E30" s="7">
        <v>0.96899999999999997</v>
      </c>
      <c r="F30" s="7">
        <v>23</v>
      </c>
      <c r="G30" s="7" t="s">
        <v>59</v>
      </c>
      <c r="H30" s="7">
        <v>2</v>
      </c>
    </row>
    <row r="31" spans="1:16" x14ac:dyDescent="0.25">
      <c r="A31" s="7">
        <v>31</v>
      </c>
      <c r="B31" s="7">
        <v>1</v>
      </c>
      <c r="C31" s="7">
        <v>0.5</v>
      </c>
      <c r="D31" s="7">
        <v>0.97123740656000002</v>
      </c>
      <c r="E31" s="7">
        <v>0.96899999999999997</v>
      </c>
      <c r="F31" s="7">
        <v>23</v>
      </c>
      <c r="G31" s="7" t="s">
        <v>99</v>
      </c>
      <c r="H31" s="7">
        <v>2</v>
      </c>
    </row>
    <row r="32" spans="1:16" x14ac:dyDescent="0.25">
      <c r="A32" s="7">
        <v>32</v>
      </c>
      <c r="B32" s="7">
        <v>1</v>
      </c>
      <c r="C32" s="7">
        <v>0.5</v>
      </c>
      <c r="D32" s="7">
        <v>0.38440427857199999</v>
      </c>
      <c r="E32" s="7">
        <v>0.99</v>
      </c>
      <c r="F32" s="7">
        <v>23</v>
      </c>
      <c r="G32" s="7" t="s">
        <v>61</v>
      </c>
      <c r="H32" s="7">
        <v>2</v>
      </c>
    </row>
    <row r="33" spans="1:8" x14ac:dyDescent="0.25">
      <c r="A33" s="7">
        <v>34</v>
      </c>
      <c r="B33" s="7">
        <v>1</v>
      </c>
      <c r="C33" s="7">
        <v>0.5</v>
      </c>
      <c r="D33" s="7">
        <v>0.71676815810399996</v>
      </c>
      <c r="E33" s="7">
        <v>0.96899999999999997</v>
      </c>
      <c r="F33" s="7">
        <v>23</v>
      </c>
      <c r="G33" s="7" t="s">
        <v>100</v>
      </c>
      <c r="H33" s="7">
        <v>2</v>
      </c>
    </row>
    <row r="34" spans="1:8" x14ac:dyDescent="0.25">
      <c r="A34" s="7">
        <v>43</v>
      </c>
      <c r="B34" s="7">
        <v>1</v>
      </c>
      <c r="C34" s="7">
        <v>1</v>
      </c>
      <c r="D34" s="7">
        <v>0.78711473806599996</v>
      </c>
      <c r="E34" s="7">
        <v>1</v>
      </c>
      <c r="F34" s="7">
        <v>23</v>
      </c>
      <c r="G34" s="7" t="s">
        <v>78</v>
      </c>
      <c r="H34" s="7">
        <v>2</v>
      </c>
    </row>
    <row r="35" spans="1:8" x14ac:dyDescent="0.25">
      <c r="A35" s="7">
        <v>45</v>
      </c>
      <c r="B35" s="7">
        <v>1</v>
      </c>
      <c r="C35" s="7">
        <v>1</v>
      </c>
      <c r="D35" s="7">
        <v>0.45463560890799998</v>
      </c>
      <c r="E35" s="7">
        <v>1</v>
      </c>
      <c r="F35" s="7">
        <v>23</v>
      </c>
      <c r="G35" s="7" t="s">
        <v>101</v>
      </c>
      <c r="H35" s="7">
        <v>2</v>
      </c>
    </row>
    <row r="36" spans="1:8" x14ac:dyDescent="0.25">
      <c r="A36" s="7"/>
      <c r="B36" s="7"/>
      <c r="C36" s="7">
        <f>SUM(C21:C35)</f>
        <v>8.0625</v>
      </c>
      <c r="D36" s="7">
        <f t="shared" ref="D36:E36" si="7">SUM(D21:D35)</f>
        <v>10.070767172822999</v>
      </c>
      <c r="E36" s="7">
        <f t="shared" si="7"/>
        <v>14.584918759520999</v>
      </c>
      <c r="F36" s="7"/>
      <c r="G36" s="7"/>
      <c r="H36" s="7"/>
    </row>
    <row r="37" spans="1:8" x14ac:dyDescent="0.25">
      <c r="A37" s="8" t="s">
        <v>117</v>
      </c>
      <c r="B37" s="8"/>
      <c r="C37" s="8"/>
      <c r="D37" s="8"/>
      <c r="E37" s="8"/>
      <c r="F37" s="8"/>
      <c r="G37" s="8"/>
      <c r="H37" s="8"/>
    </row>
    <row r="38" spans="1:8" x14ac:dyDescent="0.25">
      <c r="A38" s="7">
        <v>12</v>
      </c>
      <c r="B38" s="7">
        <v>1</v>
      </c>
      <c r="C38" s="7">
        <v>0.5</v>
      </c>
      <c r="D38" s="7">
        <v>0.66340204277100001</v>
      </c>
      <c r="E38" s="7">
        <v>0.96899999999999997</v>
      </c>
      <c r="F38" s="7">
        <v>23</v>
      </c>
      <c r="G38" s="7" t="s">
        <v>102</v>
      </c>
      <c r="H38" s="7">
        <v>3</v>
      </c>
    </row>
    <row r="39" spans="1:8" x14ac:dyDescent="0.25">
      <c r="A39" s="7">
        <v>13</v>
      </c>
      <c r="B39" s="7">
        <v>1</v>
      </c>
      <c r="C39" s="7">
        <v>6.25E-2</v>
      </c>
      <c r="D39" s="7">
        <v>0.505061835668</v>
      </c>
      <c r="E39" s="7">
        <v>0.92027567610000005</v>
      </c>
      <c r="F39" s="7">
        <v>23</v>
      </c>
      <c r="G39" s="7" t="s">
        <v>60</v>
      </c>
      <c r="H39" s="7">
        <v>3</v>
      </c>
    </row>
    <row r="40" spans="1:8" x14ac:dyDescent="0.25">
      <c r="A40" s="7">
        <v>14</v>
      </c>
      <c r="B40" s="7">
        <v>1</v>
      </c>
      <c r="C40" s="7">
        <v>0.5</v>
      </c>
      <c r="D40" s="7">
        <v>0.97872205835299997</v>
      </c>
      <c r="E40" s="7">
        <v>0.96899999999999997</v>
      </c>
      <c r="F40" s="7">
        <v>23</v>
      </c>
      <c r="G40" s="7" t="s">
        <v>66</v>
      </c>
      <c r="H40" s="7">
        <v>3</v>
      </c>
    </row>
    <row r="41" spans="1:8" x14ac:dyDescent="0.25">
      <c r="A41" s="7">
        <v>16</v>
      </c>
      <c r="B41" s="7">
        <v>1</v>
      </c>
      <c r="C41" s="7">
        <v>0.25</v>
      </c>
      <c r="D41" s="7">
        <v>0.43134244465900001</v>
      </c>
      <c r="E41" s="7">
        <v>0.95931</v>
      </c>
      <c r="F41" s="7">
        <v>23</v>
      </c>
      <c r="G41" s="7" t="s">
        <v>103</v>
      </c>
      <c r="H41" s="7">
        <v>3</v>
      </c>
    </row>
    <row r="42" spans="1:8" x14ac:dyDescent="0.25">
      <c r="A42" s="7">
        <v>22</v>
      </c>
      <c r="B42" s="7">
        <v>1</v>
      </c>
      <c r="C42" s="7">
        <v>0.5</v>
      </c>
      <c r="D42" s="7">
        <v>0.79237883378600005</v>
      </c>
      <c r="E42" s="7">
        <v>0.96899999999999997</v>
      </c>
      <c r="F42" s="7">
        <v>23</v>
      </c>
      <c r="G42" s="7" t="s">
        <v>101</v>
      </c>
      <c r="H42" s="7">
        <v>3</v>
      </c>
    </row>
    <row r="43" spans="1:8" x14ac:dyDescent="0.25">
      <c r="A43" s="7">
        <v>24</v>
      </c>
      <c r="B43" s="7">
        <v>1</v>
      </c>
      <c r="C43" s="7">
        <v>1</v>
      </c>
      <c r="D43" s="7">
        <v>0.48391327207099999</v>
      </c>
      <c r="E43" s="7">
        <v>1</v>
      </c>
      <c r="F43" s="7">
        <v>23</v>
      </c>
      <c r="G43" s="7" t="s">
        <v>104</v>
      </c>
      <c r="H43" s="7">
        <v>3</v>
      </c>
    </row>
    <row r="44" spans="1:8" x14ac:dyDescent="0.25">
      <c r="A44" s="7">
        <v>29</v>
      </c>
      <c r="B44" s="7">
        <v>1</v>
      </c>
      <c r="C44" s="7">
        <v>1</v>
      </c>
      <c r="D44" s="7">
        <v>0.52539818011499995</v>
      </c>
      <c r="E44" s="7">
        <v>1</v>
      </c>
      <c r="F44" s="7">
        <v>23</v>
      </c>
      <c r="G44" s="7" t="s">
        <v>64</v>
      </c>
      <c r="H44" s="7">
        <v>3</v>
      </c>
    </row>
    <row r="45" spans="1:8" x14ac:dyDescent="0.25">
      <c r="A45" s="7">
        <v>35</v>
      </c>
      <c r="B45" s="7">
        <v>1</v>
      </c>
      <c r="C45" s="7">
        <v>0.5</v>
      </c>
      <c r="D45" s="7">
        <v>0.52505017068899995</v>
      </c>
      <c r="E45" s="7">
        <v>0.96899999999999997</v>
      </c>
      <c r="F45" s="7">
        <v>23</v>
      </c>
      <c r="G45" s="7" t="s">
        <v>105</v>
      </c>
      <c r="H45" s="7">
        <v>3</v>
      </c>
    </row>
    <row r="46" spans="1:8" x14ac:dyDescent="0.25">
      <c r="A46" s="7">
        <v>50</v>
      </c>
      <c r="B46" s="7">
        <v>1</v>
      </c>
      <c r="C46" s="7">
        <v>0.25</v>
      </c>
      <c r="D46" s="7">
        <v>0.69480550336799995</v>
      </c>
      <c r="E46" s="7">
        <v>0.93896100000000005</v>
      </c>
      <c r="F46" s="7">
        <v>23</v>
      </c>
      <c r="G46" s="7" t="s">
        <v>106</v>
      </c>
      <c r="H46" s="7">
        <v>3</v>
      </c>
    </row>
    <row r="47" spans="1:8" x14ac:dyDescent="0.25">
      <c r="A47" s="7"/>
      <c r="B47" s="7"/>
      <c r="C47" s="7">
        <f>SUM(C38:C46)</f>
        <v>4.5625</v>
      </c>
      <c r="D47" s="7">
        <f t="shared" ref="D47:E47" si="8">SUM(D38:D46)</f>
        <v>5.6000743414800009</v>
      </c>
      <c r="E47" s="7">
        <f t="shared" si="8"/>
        <v>8.6945466760999999</v>
      </c>
      <c r="F47" s="7"/>
      <c r="G47" s="7"/>
      <c r="H47" s="7"/>
    </row>
    <row r="48" spans="1:8" x14ac:dyDescent="0.25">
      <c r="A48" s="8" t="s">
        <v>118</v>
      </c>
      <c r="B48" s="8"/>
      <c r="C48" s="8"/>
      <c r="D48" s="8"/>
      <c r="E48" s="8"/>
      <c r="F48" s="8"/>
      <c r="G48" s="8"/>
      <c r="H48" s="8"/>
    </row>
    <row r="49" spans="1:8" x14ac:dyDescent="0.25">
      <c r="A49" s="7">
        <v>2</v>
      </c>
      <c r="B49" s="7">
        <v>1</v>
      </c>
      <c r="C49" s="7">
        <v>1</v>
      </c>
      <c r="D49" s="7">
        <v>0.63061932717699998</v>
      </c>
      <c r="E49" s="7">
        <v>1</v>
      </c>
      <c r="F49" s="7">
        <v>23</v>
      </c>
      <c r="G49" s="7" t="s">
        <v>79</v>
      </c>
      <c r="H49" s="7">
        <v>4</v>
      </c>
    </row>
    <row r="50" spans="1:8" x14ac:dyDescent="0.25">
      <c r="A50" s="7">
        <v>36</v>
      </c>
      <c r="B50" s="7">
        <v>1</v>
      </c>
      <c r="C50" s="7">
        <v>0.5</v>
      </c>
      <c r="D50" s="7">
        <v>0.428754439918</v>
      </c>
      <c r="E50" s="7">
        <v>0.96899999999999997</v>
      </c>
      <c r="F50" s="7">
        <v>23</v>
      </c>
      <c r="G50" s="7" t="s">
        <v>107</v>
      </c>
      <c r="H50" s="7">
        <v>4</v>
      </c>
    </row>
    <row r="51" spans="1:8" x14ac:dyDescent="0.25">
      <c r="A51" s="7">
        <v>38</v>
      </c>
      <c r="B51" s="7">
        <v>1</v>
      </c>
      <c r="C51" s="7">
        <v>1</v>
      </c>
      <c r="D51" s="7">
        <v>0.61045346225200003</v>
      </c>
      <c r="E51" s="7">
        <v>1</v>
      </c>
      <c r="F51" s="7">
        <v>23</v>
      </c>
      <c r="G51" s="7" t="s">
        <v>108</v>
      </c>
      <c r="H51" s="7">
        <v>4</v>
      </c>
    </row>
    <row r="52" spans="1:8" x14ac:dyDescent="0.25">
      <c r="A52" s="7">
        <v>46</v>
      </c>
      <c r="B52" s="7">
        <v>1</v>
      </c>
      <c r="C52" s="7">
        <v>1</v>
      </c>
      <c r="D52" s="7">
        <v>0.68104931532599999</v>
      </c>
      <c r="E52" s="7">
        <v>1</v>
      </c>
      <c r="F52" s="7">
        <v>23</v>
      </c>
      <c r="G52" s="7" t="s">
        <v>109</v>
      </c>
      <c r="H52" s="7">
        <v>4</v>
      </c>
    </row>
    <row r="53" spans="1:8" x14ac:dyDescent="0.25">
      <c r="A53" s="7">
        <v>47</v>
      </c>
      <c r="B53" s="7">
        <v>1</v>
      </c>
      <c r="C53" s="7">
        <v>1</v>
      </c>
      <c r="D53" s="7">
        <v>0.52025313118600003</v>
      </c>
      <c r="E53" s="7">
        <v>1</v>
      </c>
      <c r="F53" s="7">
        <v>23</v>
      </c>
      <c r="G53" s="7" t="s">
        <v>110</v>
      </c>
      <c r="H53" s="7">
        <v>4</v>
      </c>
    </row>
    <row r="54" spans="1:8" x14ac:dyDescent="0.25">
      <c r="A54" s="7">
        <v>49</v>
      </c>
      <c r="B54" s="7">
        <v>1</v>
      </c>
      <c r="C54" s="7">
        <v>1</v>
      </c>
      <c r="D54" s="7">
        <v>0.38321277143900001</v>
      </c>
      <c r="E54" s="7">
        <v>1</v>
      </c>
      <c r="F54" s="7">
        <v>23</v>
      </c>
      <c r="G54" s="7" t="s">
        <v>111</v>
      </c>
      <c r="H54" s="7">
        <v>4</v>
      </c>
    </row>
    <row r="55" spans="1:8" x14ac:dyDescent="0.25">
      <c r="A55" s="7"/>
      <c r="B55" s="7"/>
      <c r="C55" s="7">
        <f>SUM(C49:C54)</f>
        <v>5.5</v>
      </c>
      <c r="D55" s="7">
        <f t="shared" ref="D55:E55" si="9">SUM(D49:D54)</f>
        <v>3.2543424472979998</v>
      </c>
      <c r="E55" s="7">
        <f t="shared" si="9"/>
        <v>5.9689999999999994</v>
      </c>
      <c r="F55" s="7"/>
      <c r="G55" s="7"/>
      <c r="H55" s="7"/>
    </row>
    <row r="56" spans="1:8" x14ac:dyDescent="0.25">
      <c r="A56" s="8" t="s">
        <v>119</v>
      </c>
      <c r="B56" s="8"/>
      <c r="C56" s="8"/>
      <c r="D56" s="8"/>
      <c r="E56" s="8"/>
      <c r="F56" s="8"/>
      <c r="G56" s="8"/>
      <c r="H56" s="8"/>
    </row>
    <row r="57" spans="1:8" x14ac:dyDescent="0.25">
      <c r="A57" s="7">
        <v>17</v>
      </c>
      <c r="B57" s="7">
        <v>1</v>
      </c>
      <c r="C57" s="7">
        <v>0.5</v>
      </c>
      <c r="D57" s="7">
        <v>1.11596514369</v>
      </c>
      <c r="E57" s="7">
        <v>0.96899999999999997</v>
      </c>
      <c r="F57" s="7">
        <v>23</v>
      </c>
      <c r="G57" s="7" t="s">
        <v>95</v>
      </c>
      <c r="H57" s="7">
        <v>1</v>
      </c>
    </row>
    <row r="58" spans="1:8" x14ac:dyDescent="0.25">
      <c r="A58" s="7">
        <v>18</v>
      </c>
      <c r="B58" s="7">
        <v>1</v>
      </c>
      <c r="C58" s="7">
        <v>1</v>
      </c>
      <c r="D58" s="7">
        <v>0.78933936146799999</v>
      </c>
      <c r="E58" s="7">
        <v>1</v>
      </c>
      <c r="F58" s="7">
        <v>23</v>
      </c>
      <c r="G58" s="7" t="s">
        <v>112</v>
      </c>
      <c r="H58" s="7">
        <v>1</v>
      </c>
    </row>
    <row r="59" spans="1:8" x14ac:dyDescent="0.25">
      <c r="A59" s="7">
        <v>23</v>
      </c>
      <c r="B59" s="7">
        <v>1</v>
      </c>
      <c r="C59" s="7">
        <v>0.5</v>
      </c>
      <c r="D59" s="7">
        <v>0.67135311052000002</v>
      </c>
      <c r="E59" s="7">
        <v>0.99</v>
      </c>
      <c r="F59" s="7">
        <v>23</v>
      </c>
      <c r="G59" s="7" t="s">
        <v>113</v>
      </c>
      <c r="H59" s="7">
        <v>1</v>
      </c>
    </row>
    <row r="60" spans="1:8" x14ac:dyDescent="0.25">
      <c r="A60" s="7">
        <v>44</v>
      </c>
      <c r="B60" s="7">
        <v>1</v>
      </c>
      <c r="C60" s="7">
        <v>0.5</v>
      </c>
      <c r="D60" s="7">
        <v>0.43066793617400001</v>
      </c>
      <c r="E60" s="7">
        <v>0.96899999999999997</v>
      </c>
      <c r="F60" s="7">
        <v>23</v>
      </c>
      <c r="G60" s="7" t="s">
        <v>57</v>
      </c>
      <c r="H60" s="7">
        <v>1</v>
      </c>
    </row>
    <row r="61" spans="1:8" x14ac:dyDescent="0.25">
      <c r="C61">
        <f>SUM(C57:C60)</f>
        <v>2.5</v>
      </c>
      <c r="D61">
        <f t="shared" ref="D61:E61" si="10">SUM(D57:D60)</f>
        <v>3.0073255518520003</v>
      </c>
      <c r="E61">
        <f t="shared" si="10"/>
        <v>3.9279999999999995</v>
      </c>
    </row>
  </sheetData>
  <mergeCells count="5">
    <mergeCell ref="A2:H2"/>
    <mergeCell ref="A20:H20"/>
    <mergeCell ref="A37:H37"/>
    <mergeCell ref="A48:H48"/>
    <mergeCell ref="A56:H56"/>
  </mergeCells>
  <pageMargins left="0.7" right="0.7" top="0.75" bottom="0.75" header="0.3" footer="0.3"/>
  <ignoredErrors>
    <ignoredError sqref="N1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46865-8E09-45CD-B842-2A13F21BA6F2}">
  <dimension ref="A1:Q105"/>
  <sheetViews>
    <sheetView topLeftCell="A49" workbookViewId="0">
      <selection activeCell="O67" sqref="O67"/>
    </sheetView>
  </sheetViews>
  <sheetFormatPr defaultRowHeight="15" x14ac:dyDescent="0.25"/>
  <sheetData>
    <row r="1" spans="1:8" x14ac:dyDescent="0.25">
      <c r="A1" s="5" t="s">
        <v>47</v>
      </c>
      <c r="B1" s="5" t="s">
        <v>48</v>
      </c>
      <c r="C1" s="5" t="s">
        <v>49</v>
      </c>
      <c r="D1" s="5" t="s">
        <v>50</v>
      </c>
      <c r="E1" s="5" t="s">
        <v>51</v>
      </c>
      <c r="F1" s="5" t="s">
        <v>52</v>
      </c>
      <c r="G1" s="5" t="s">
        <v>53</v>
      </c>
      <c r="H1" s="5" t="s">
        <v>54</v>
      </c>
    </row>
    <row r="2" spans="1:8" x14ac:dyDescent="0.25">
      <c r="A2">
        <v>3</v>
      </c>
      <c r="B2">
        <v>0</v>
      </c>
      <c r="C2">
        <v>1</v>
      </c>
      <c r="D2">
        <v>0.244924935067</v>
      </c>
      <c r="E2">
        <v>1</v>
      </c>
      <c r="F2">
        <v>5</v>
      </c>
      <c r="G2" t="s">
        <v>114</v>
      </c>
      <c r="H2">
        <v>0</v>
      </c>
    </row>
    <row r="3" spans="1:8" x14ac:dyDescent="0.25">
      <c r="A3">
        <v>4</v>
      </c>
      <c r="B3">
        <v>0</v>
      </c>
      <c r="C3">
        <v>1</v>
      </c>
      <c r="D3">
        <v>0.253276437819</v>
      </c>
      <c r="E3">
        <v>1</v>
      </c>
      <c r="F3">
        <v>5</v>
      </c>
      <c r="G3" t="s">
        <v>114</v>
      </c>
      <c r="H3">
        <v>0</v>
      </c>
    </row>
    <row r="4" spans="1:8" x14ac:dyDescent="0.25">
      <c r="A4">
        <v>5</v>
      </c>
      <c r="B4">
        <v>0</v>
      </c>
      <c r="C4">
        <v>1</v>
      </c>
      <c r="D4">
        <v>0.41596564300900002</v>
      </c>
      <c r="E4">
        <v>1</v>
      </c>
      <c r="F4">
        <v>5</v>
      </c>
      <c r="G4" t="s">
        <v>114</v>
      </c>
      <c r="H4">
        <v>0</v>
      </c>
    </row>
    <row r="5" spans="1:8" x14ac:dyDescent="0.25">
      <c r="A5">
        <v>7</v>
      </c>
      <c r="B5">
        <v>0</v>
      </c>
      <c r="C5">
        <v>1</v>
      </c>
      <c r="D5">
        <v>0.14396017429399999</v>
      </c>
      <c r="E5">
        <v>1</v>
      </c>
      <c r="F5">
        <v>5</v>
      </c>
      <c r="G5" t="s">
        <v>114</v>
      </c>
      <c r="H5">
        <v>0</v>
      </c>
    </row>
    <row r="6" spans="1:8" x14ac:dyDescent="0.25">
      <c r="A6">
        <v>8</v>
      </c>
      <c r="B6">
        <v>0</v>
      </c>
      <c r="C6">
        <v>1</v>
      </c>
      <c r="D6">
        <v>0.133840028448</v>
      </c>
      <c r="E6">
        <v>1</v>
      </c>
      <c r="F6">
        <v>5</v>
      </c>
      <c r="G6" t="s">
        <v>114</v>
      </c>
      <c r="H6">
        <v>0</v>
      </c>
    </row>
    <row r="7" spans="1:8" x14ac:dyDescent="0.25">
      <c r="A7">
        <v>11</v>
      </c>
      <c r="B7">
        <v>0</v>
      </c>
      <c r="C7">
        <v>1</v>
      </c>
      <c r="D7">
        <v>0.18869287794299999</v>
      </c>
      <c r="E7">
        <v>1</v>
      </c>
      <c r="F7">
        <v>5</v>
      </c>
      <c r="G7" t="s">
        <v>114</v>
      </c>
      <c r="H7">
        <v>0</v>
      </c>
    </row>
    <row r="8" spans="1:8" x14ac:dyDescent="0.25">
      <c r="A8">
        <v>13</v>
      </c>
      <c r="B8">
        <v>0</v>
      </c>
      <c r="C8">
        <v>1</v>
      </c>
      <c r="D8">
        <v>0.12644252576100001</v>
      </c>
      <c r="E8">
        <v>1</v>
      </c>
      <c r="F8">
        <v>5</v>
      </c>
      <c r="G8" t="s">
        <v>114</v>
      </c>
      <c r="H8">
        <v>0</v>
      </c>
    </row>
    <row r="9" spans="1:8" x14ac:dyDescent="0.25">
      <c r="A9">
        <v>16</v>
      </c>
      <c r="B9">
        <v>0</v>
      </c>
      <c r="C9">
        <v>0.25</v>
      </c>
      <c r="D9">
        <v>0.350864616628</v>
      </c>
      <c r="E9">
        <v>0.93896100000000005</v>
      </c>
      <c r="F9">
        <v>5</v>
      </c>
      <c r="G9" t="s">
        <v>114</v>
      </c>
      <c r="H9">
        <v>0</v>
      </c>
    </row>
    <row r="10" spans="1:8" x14ac:dyDescent="0.25">
      <c r="A10">
        <v>17</v>
      </c>
      <c r="B10">
        <v>0</v>
      </c>
      <c r="C10">
        <v>1</v>
      </c>
      <c r="D10">
        <v>0.13617467695800001</v>
      </c>
      <c r="E10">
        <v>1</v>
      </c>
      <c r="F10">
        <v>5</v>
      </c>
      <c r="G10" t="s">
        <v>114</v>
      </c>
      <c r="H10">
        <v>0</v>
      </c>
    </row>
    <row r="11" spans="1:8" x14ac:dyDescent="0.25">
      <c r="A11">
        <v>19</v>
      </c>
      <c r="B11">
        <v>0</v>
      </c>
      <c r="C11">
        <v>1</v>
      </c>
      <c r="D11">
        <v>0.54224938349600005</v>
      </c>
      <c r="E11">
        <v>1</v>
      </c>
      <c r="F11">
        <v>5</v>
      </c>
      <c r="G11" t="s">
        <v>114</v>
      </c>
      <c r="H11">
        <v>0</v>
      </c>
    </row>
    <row r="12" spans="1:8" x14ac:dyDescent="0.25">
      <c r="A12">
        <v>21</v>
      </c>
      <c r="B12">
        <v>0</v>
      </c>
      <c r="C12">
        <v>0.5</v>
      </c>
      <c r="D12">
        <v>0.19634381019800001</v>
      </c>
      <c r="E12">
        <v>0.96899999999999997</v>
      </c>
      <c r="F12">
        <v>5</v>
      </c>
      <c r="G12" t="s">
        <v>114</v>
      </c>
      <c r="H12">
        <v>0</v>
      </c>
    </row>
    <row r="13" spans="1:8" x14ac:dyDescent="0.25">
      <c r="A13">
        <v>22</v>
      </c>
      <c r="B13">
        <v>0</v>
      </c>
      <c r="C13">
        <v>1</v>
      </c>
      <c r="D13">
        <v>0.27136561200499998</v>
      </c>
      <c r="E13">
        <v>1</v>
      </c>
      <c r="F13">
        <v>5</v>
      </c>
      <c r="G13" t="s">
        <v>114</v>
      </c>
      <c r="H13">
        <v>0</v>
      </c>
    </row>
    <row r="14" spans="1:8" x14ac:dyDescent="0.25">
      <c r="A14">
        <v>25</v>
      </c>
      <c r="B14">
        <v>0</v>
      </c>
      <c r="C14">
        <v>1</v>
      </c>
      <c r="D14">
        <v>0.36170621531500002</v>
      </c>
      <c r="E14">
        <v>1</v>
      </c>
      <c r="F14">
        <v>5</v>
      </c>
      <c r="G14" t="s">
        <v>114</v>
      </c>
      <c r="H14">
        <v>0</v>
      </c>
    </row>
    <row r="15" spans="1:8" x14ac:dyDescent="0.25">
      <c r="A15">
        <v>27</v>
      </c>
      <c r="B15">
        <v>0</v>
      </c>
      <c r="C15">
        <v>1</v>
      </c>
      <c r="D15">
        <v>5.3192161130399998E-2</v>
      </c>
      <c r="E15">
        <v>1</v>
      </c>
      <c r="F15">
        <v>5</v>
      </c>
      <c r="G15" t="s">
        <v>114</v>
      </c>
      <c r="H15">
        <v>0</v>
      </c>
    </row>
    <row r="16" spans="1:8" x14ac:dyDescent="0.25">
      <c r="A16">
        <v>28</v>
      </c>
      <c r="B16">
        <v>0</v>
      </c>
      <c r="C16">
        <v>0.5</v>
      </c>
      <c r="D16">
        <v>4.5512757325300003E-2</v>
      </c>
      <c r="E16">
        <v>0.96899999999999997</v>
      </c>
      <c r="F16">
        <v>5</v>
      </c>
      <c r="G16" t="s">
        <v>114</v>
      </c>
      <c r="H16">
        <v>0</v>
      </c>
    </row>
    <row r="17" spans="1:8" x14ac:dyDescent="0.25">
      <c r="A17">
        <v>31</v>
      </c>
      <c r="B17">
        <v>0</v>
      </c>
      <c r="C17">
        <v>0.5</v>
      </c>
      <c r="D17">
        <v>0.270887132516</v>
      </c>
      <c r="E17">
        <v>0.96899999999999997</v>
      </c>
      <c r="F17">
        <v>5</v>
      </c>
      <c r="G17" t="s">
        <v>114</v>
      </c>
      <c r="H17">
        <v>0</v>
      </c>
    </row>
    <row r="18" spans="1:8" x14ac:dyDescent="0.25">
      <c r="A18">
        <v>32</v>
      </c>
      <c r="B18">
        <v>0</v>
      </c>
      <c r="C18">
        <v>0.5</v>
      </c>
      <c r="D18">
        <v>0.120904396326</v>
      </c>
      <c r="E18">
        <v>0.96899999999999997</v>
      </c>
      <c r="F18">
        <v>5</v>
      </c>
      <c r="G18" t="s">
        <v>114</v>
      </c>
      <c r="H18">
        <v>0</v>
      </c>
    </row>
    <row r="19" spans="1:8" x14ac:dyDescent="0.25">
      <c r="A19">
        <v>33</v>
      </c>
      <c r="B19">
        <v>0</v>
      </c>
      <c r="C19">
        <v>0.5</v>
      </c>
      <c r="D19">
        <v>0.184845264393</v>
      </c>
      <c r="E19">
        <v>0.96899999999999997</v>
      </c>
      <c r="F19">
        <v>5</v>
      </c>
      <c r="G19" t="s">
        <v>114</v>
      </c>
      <c r="H19">
        <v>0</v>
      </c>
    </row>
    <row r="20" spans="1:8" x14ac:dyDescent="0.25">
      <c r="A20">
        <v>34</v>
      </c>
      <c r="B20">
        <v>0</v>
      </c>
      <c r="C20">
        <v>0.5</v>
      </c>
      <c r="D20">
        <v>0.123130156618</v>
      </c>
      <c r="E20">
        <v>0.99</v>
      </c>
      <c r="F20">
        <v>5</v>
      </c>
      <c r="G20" t="s">
        <v>114</v>
      </c>
      <c r="H20">
        <v>0</v>
      </c>
    </row>
    <row r="21" spans="1:8" x14ac:dyDescent="0.25">
      <c r="A21">
        <v>35</v>
      </c>
      <c r="B21">
        <v>0</v>
      </c>
      <c r="C21">
        <v>1</v>
      </c>
      <c r="D21">
        <v>0.44083226687400001</v>
      </c>
      <c r="E21">
        <v>1</v>
      </c>
      <c r="F21">
        <v>5</v>
      </c>
      <c r="G21" t="s">
        <v>114</v>
      </c>
      <c r="H21">
        <v>0</v>
      </c>
    </row>
    <row r="22" spans="1:8" x14ac:dyDescent="0.25">
      <c r="A22">
        <v>36</v>
      </c>
      <c r="B22">
        <v>0</v>
      </c>
      <c r="C22">
        <v>1</v>
      </c>
      <c r="D22">
        <v>0.18589737032199999</v>
      </c>
      <c r="E22">
        <v>1</v>
      </c>
      <c r="F22">
        <v>5</v>
      </c>
      <c r="G22" t="s">
        <v>114</v>
      </c>
      <c r="H22">
        <v>0</v>
      </c>
    </row>
    <row r="23" spans="1:8" x14ac:dyDescent="0.25">
      <c r="A23">
        <v>37</v>
      </c>
      <c r="B23">
        <v>0</v>
      </c>
      <c r="C23">
        <v>1</v>
      </c>
      <c r="D23">
        <v>5.6990316061400002E-2</v>
      </c>
      <c r="E23">
        <v>1</v>
      </c>
      <c r="F23">
        <v>5</v>
      </c>
      <c r="G23" t="s">
        <v>114</v>
      </c>
      <c r="H23">
        <v>0</v>
      </c>
    </row>
    <row r="24" spans="1:8" x14ac:dyDescent="0.25">
      <c r="A24">
        <v>38</v>
      </c>
      <c r="B24">
        <v>0</v>
      </c>
      <c r="C24">
        <v>1</v>
      </c>
      <c r="D24">
        <v>0.1245412964</v>
      </c>
      <c r="E24">
        <v>1</v>
      </c>
      <c r="F24">
        <v>5</v>
      </c>
      <c r="G24" t="s">
        <v>114</v>
      </c>
      <c r="H24">
        <v>0</v>
      </c>
    </row>
    <row r="25" spans="1:8" x14ac:dyDescent="0.25">
      <c r="A25">
        <v>41</v>
      </c>
      <c r="B25">
        <v>0</v>
      </c>
      <c r="C25">
        <v>0.5</v>
      </c>
      <c r="D25">
        <v>8.9729534647300005E-2</v>
      </c>
      <c r="E25">
        <v>0.96899999999999997</v>
      </c>
      <c r="F25">
        <v>5</v>
      </c>
      <c r="G25" t="s">
        <v>114</v>
      </c>
      <c r="H25">
        <v>0</v>
      </c>
    </row>
    <row r="26" spans="1:8" x14ac:dyDescent="0.25">
      <c r="A26">
        <v>43</v>
      </c>
      <c r="B26">
        <v>0</v>
      </c>
      <c r="C26">
        <v>0.5</v>
      </c>
      <c r="D26">
        <v>0.216338586414</v>
      </c>
      <c r="E26">
        <v>0.99</v>
      </c>
      <c r="F26">
        <v>5</v>
      </c>
      <c r="G26" t="s">
        <v>114</v>
      </c>
      <c r="H26">
        <v>0</v>
      </c>
    </row>
    <row r="27" spans="1:8" x14ac:dyDescent="0.25">
      <c r="A27">
        <v>45</v>
      </c>
      <c r="B27">
        <v>0</v>
      </c>
      <c r="C27">
        <v>0.5</v>
      </c>
      <c r="D27">
        <v>0.19895457965400001</v>
      </c>
      <c r="E27">
        <v>0.99</v>
      </c>
      <c r="F27">
        <v>5</v>
      </c>
      <c r="G27" t="s">
        <v>114</v>
      </c>
      <c r="H27">
        <v>0</v>
      </c>
    </row>
    <row r="28" spans="1:8" x14ac:dyDescent="0.25">
      <c r="A28">
        <v>49</v>
      </c>
      <c r="B28">
        <v>0</v>
      </c>
      <c r="C28">
        <v>1</v>
      </c>
      <c r="D28">
        <v>8.2980173027599996E-2</v>
      </c>
      <c r="E28">
        <v>1</v>
      </c>
      <c r="F28">
        <v>5</v>
      </c>
      <c r="G28" t="s">
        <v>114</v>
      </c>
      <c r="H28">
        <v>0</v>
      </c>
    </row>
    <row r="29" spans="1:8" x14ac:dyDescent="0.25">
      <c r="A29">
        <v>51</v>
      </c>
      <c r="B29">
        <v>0</v>
      </c>
      <c r="C29">
        <v>1</v>
      </c>
      <c r="D29">
        <v>0.23852541154599999</v>
      </c>
      <c r="E29">
        <v>1</v>
      </c>
      <c r="F29">
        <v>5</v>
      </c>
      <c r="G29" t="s">
        <v>114</v>
      </c>
      <c r="H29">
        <v>0</v>
      </c>
    </row>
    <row r="30" spans="1:8" x14ac:dyDescent="0.25">
      <c r="A30">
        <v>54</v>
      </c>
      <c r="B30">
        <v>0</v>
      </c>
      <c r="C30">
        <v>1</v>
      </c>
      <c r="D30">
        <v>0.14761997356100001</v>
      </c>
      <c r="E30">
        <v>1</v>
      </c>
      <c r="F30">
        <v>5</v>
      </c>
      <c r="G30" t="s">
        <v>114</v>
      </c>
      <c r="H30">
        <v>0</v>
      </c>
    </row>
    <row r="31" spans="1:8" x14ac:dyDescent="0.25">
      <c r="A31">
        <v>58</v>
      </c>
      <c r="B31">
        <v>0</v>
      </c>
      <c r="C31">
        <v>1</v>
      </c>
      <c r="D31">
        <v>7.9076703026899994E-2</v>
      </c>
      <c r="E31">
        <v>1</v>
      </c>
      <c r="F31">
        <v>5</v>
      </c>
      <c r="G31" t="s">
        <v>114</v>
      </c>
      <c r="H31">
        <v>0</v>
      </c>
    </row>
    <row r="32" spans="1:8" x14ac:dyDescent="0.25">
      <c r="A32">
        <v>60</v>
      </c>
      <c r="B32">
        <v>0</v>
      </c>
      <c r="C32">
        <v>0.5</v>
      </c>
      <c r="D32">
        <v>0.24121117332299999</v>
      </c>
      <c r="E32">
        <v>0.96899999999999997</v>
      </c>
      <c r="F32">
        <v>5</v>
      </c>
      <c r="G32" t="s">
        <v>114</v>
      </c>
      <c r="H32">
        <v>0</v>
      </c>
    </row>
    <row r="33" spans="1:8" x14ac:dyDescent="0.25">
      <c r="A33">
        <v>63</v>
      </c>
      <c r="B33">
        <v>0</v>
      </c>
      <c r="C33">
        <v>0.5</v>
      </c>
      <c r="D33">
        <v>8.8684958433300001E-2</v>
      </c>
      <c r="E33">
        <v>0.96899999999999997</v>
      </c>
      <c r="F33">
        <v>5</v>
      </c>
      <c r="G33" t="s">
        <v>114</v>
      </c>
      <c r="H33">
        <v>0</v>
      </c>
    </row>
    <row r="34" spans="1:8" x14ac:dyDescent="0.25">
      <c r="A34">
        <v>69</v>
      </c>
      <c r="B34">
        <v>0</v>
      </c>
      <c r="C34">
        <v>1</v>
      </c>
      <c r="D34">
        <v>0.117131754707</v>
      </c>
      <c r="E34">
        <v>1</v>
      </c>
      <c r="F34">
        <v>5</v>
      </c>
      <c r="G34" t="s">
        <v>114</v>
      </c>
      <c r="H34">
        <v>0</v>
      </c>
    </row>
    <row r="35" spans="1:8" x14ac:dyDescent="0.25">
      <c r="A35">
        <v>70</v>
      </c>
      <c r="B35">
        <v>0</v>
      </c>
      <c r="C35">
        <v>1</v>
      </c>
      <c r="D35">
        <v>0.24267530279800001</v>
      </c>
      <c r="E35">
        <v>1</v>
      </c>
      <c r="F35">
        <v>5</v>
      </c>
      <c r="G35" t="s">
        <v>114</v>
      </c>
      <c r="H35">
        <v>0</v>
      </c>
    </row>
    <row r="36" spans="1:8" x14ac:dyDescent="0.25">
      <c r="A36">
        <v>71</v>
      </c>
      <c r="B36">
        <v>0</v>
      </c>
      <c r="C36">
        <v>0.25</v>
      </c>
      <c r="D36">
        <v>0.15023462934000001</v>
      </c>
      <c r="E36">
        <v>0.95931</v>
      </c>
      <c r="F36">
        <v>5</v>
      </c>
      <c r="G36" t="s">
        <v>114</v>
      </c>
      <c r="H36">
        <v>0</v>
      </c>
    </row>
    <row r="37" spans="1:8" x14ac:dyDescent="0.25">
      <c r="A37">
        <v>72</v>
      </c>
      <c r="B37">
        <v>0</v>
      </c>
      <c r="C37">
        <v>1</v>
      </c>
      <c r="D37">
        <v>8.7720635764099997E-2</v>
      </c>
      <c r="E37">
        <v>1</v>
      </c>
      <c r="F37">
        <v>5</v>
      </c>
      <c r="G37" t="s">
        <v>114</v>
      </c>
      <c r="H37">
        <v>0</v>
      </c>
    </row>
    <row r="38" spans="1:8" x14ac:dyDescent="0.25">
      <c r="A38">
        <v>75</v>
      </c>
      <c r="B38">
        <v>0</v>
      </c>
      <c r="C38">
        <v>1</v>
      </c>
      <c r="D38">
        <v>0.449467183883</v>
      </c>
      <c r="E38">
        <v>1</v>
      </c>
      <c r="F38">
        <v>5</v>
      </c>
      <c r="G38" t="s">
        <v>114</v>
      </c>
      <c r="H38">
        <v>0</v>
      </c>
    </row>
    <row r="39" spans="1:8" x14ac:dyDescent="0.25">
      <c r="A39">
        <v>76</v>
      </c>
      <c r="B39">
        <v>0</v>
      </c>
      <c r="C39">
        <v>1</v>
      </c>
      <c r="D39">
        <v>0.23200078387100001</v>
      </c>
      <c r="E39">
        <v>1</v>
      </c>
      <c r="F39">
        <v>5</v>
      </c>
      <c r="G39" t="s">
        <v>114</v>
      </c>
      <c r="H39">
        <v>0</v>
      </c>
    </row>
    <row r="40" spans="1:8" x14ac:dyDescent="0.25">
      <c r="A40">
        <v>77</v>
      </c>
      <c r="B40">
        <v>0</v>
      </c>
      <c r="C40">
        <v>1</v>
      </c>
      <c r="D40">
        <v>0.33782814750200002</v>
      </c>
      <c r="E40">
        <v>1</v>
      </c>
      <c r="F40">
        <v>5</v>
      </c>
      <c r="G40" t="s">
        <v>114</v>
      </c>
      <c r="H40">
        <v>0</v>
      </c>
    </row>
    <row r="41" spans="1:8" x14ac:dyDescent="0.25">
      <c r="A41">
        <v>78</v>
      </c>
      <c r="B41">
        <v>0</v>
      </c>
      <c r="C41">
        <v>0.5</v>
      </c>
      <c r="D41">
        <v>0.261384112226</v>
      </c>
      <c r="E41">
        <v>0.96899999999999997</v>
      </c>
      <c r="F41">
        <v>5</v>
      </c>
      <c r="G41" t="s">
        <v>114</v>
      </c>
      <c r="H41">
        <v>0</v>
      </c>
    </row>
    <row r="42" spans="1:8" x14ac:dyDescent="0.25">
      <c r="A42">
        <v>81</v>
      </c>
      <c r="B42">
        <v>0</v>
      </c>
      <c r="C42">
        <v>1</v>
      </c>
      <c r="D42">
        <v>9.1066901614700005E-2</v>
      </c>
      <c r="E42">
        <v>1</v>
      </c>
      <c r="F42">
        <v>5</v>
      </c>
      <c r="G42" t="s">
        <v>114</v>
      </c>
      <c r="H42">
        <v>0</v>
      </c>
    </row>
    <row r="43" spans="1:8" x14ac:dyDescent="0.25">
      <c r="A43">
        <v>83</v>
      </c>
      <c r="B43">
        <v>0</v>
      </c>
      <c r="C43">
        <v>1</v>
      </c>
      <c r="D43">
        <v>0.12351459281799999</v>
      </c>
      <c r="E43">
        <v>1</v>
      </c>
      <c r="F43">
        <v>5</v>
      </c>
      <c r="G43" t="s">
        <v>114</v>
      </c>
      <c r="H43">
        <v>0</v>
      </c>
    </row>
    <row r="44" spans="1:8" x14ac:dyDescent="0.25">
      <c r="A44">
        <v>85</v>
      </c>
      <c r="B44">
        <v>0</v>
      </c>
      <c r="C44">
        <v>1</v>
      </c>
      <c r="D44">
        <v>0.18395728462700001</v>
      </c>
      <c r="E44">
        <v>1</v>
      </c>
      <c r="F44">
        <v>5</v>
      </c>
      <c r="G44" t="s">
        <v>114</v>
      </c>
      <c r="H44">
        <v>0</v>
      </c>
    </row>
    <row r="45" spans="1:8" x14ac:dyDescent="0.25">
      <c r="A45">
        <v>86</v>
      </c>
      <c r="B45">
        <v>0</v>
      </c>
      <c r="C45">
        <v>1</v>
      </c>
      <c r="D45">
        <v>0.20120082084300001</v>
      </c>
      <c r="E45">
        <v>1</v>
      </c>
      <c r="F45">
        <v>5</v>
      </c>
      <c r="G45" t="s">
        <v>114</v>
      </c>
      <c r="H45">
        <v>0</v>
      </c>
    </row>
    <row r="46" spans="1:8" x14ac:dyDescent="0.25">
      <c r="A46">
        <v>87</v>
      </c>
      <c r="B46">
        <v>0</v>
      </c>
      <c r="C46">
        <v>1</v>
      </c>
      <c r="D46">
        <v>0.48665855413699999</v>
      </c>
      <c r="E46">
        <v>1</v>
      </c>
      <c r="F46">
        <v>5</v>
      </c>
      <c r="G46" t="s">
        <v>114</v>
      </c>
      <c r="H46">
        <v>0</v>
      </c>
    </row>
    <row r="47" spans="1:8" x14ac:dyDescent="0.25">
      <c r="A47">
        <v>92</v>
      </c>
      <c r="B47">
        <v>0</v>
      </c>
      <c r="C47">
        <v>1</v>
      </c>
      <c r="D47">
        <v>0.23733412426799999</v>
      </c>
      <c r="E47">
        <v>1</v>
      </c>
      <c r="F47">
        <v>5</v>
      </c>
      <c r="G47" t="s">
        <v>114</v>
      </c>
      <c r="H47">
        <v>0</v>
      </c>
    </row>
    <row r="48" spans="1:8" x14ac:dyDescent="0.25">
      <c r="A48">
        <v>96</v>
      </c>
      <c r="B48">
        <v>0</v>
      </c>
      <c r="C48">
        <v>1</v>
      </c>
      <c r="D48">
        <v>6.7001356800499998E-2</v>
      </c>
      <c r="E48">
        <v>1</v>
      </c>
      <c r="F48">
        <v>5</v>
      </c>
      <c r="G48" t="s">
        <v>114</v>
      </c>
      <c r="H48">
        <v>0</v>
      </c>
    </row>
    <row r="49" spans="1:17" x14ac:dyDescent="0.25">
      <c r="A49">
        <v>97</v>
      </c>
      <c r="B49">
        <v>0</v>
      </c>
      <c r="C49">
        <v>0.5</v>
      </c>
      <c r="D49">
        <v>0.155217490658</v>
      </c>
      <c r="E49">
        <v>0.99</v>
      </c>
      <c r="F49">
        <v>5</v>
      </c>
      <c r="G49" t="s">
        <v>114</v>
      </c>
      <c r="H49">
        <v>0</v>
      </c>
    </row>
    <row r="50" spans="1:17" x14ac:dyDescent="0.25">
      <c r="M50" t="s">
        <v>71</v>
      </c>
      <c r="N50" t="e">
        <f>#REF!/48</f>
        <v>#REF!</v>
      </c>
      <c r="O50" t="e">
        <f>#REF!/48</f>
        <v>#REF!</v>
      </c>
      <c r="P50" t="e">
        <f>#REF!/48</f>
        <v>#REF!</v>
      </c>
      <c r="Q50">
        <v>48</v>
      </c>
    </row>
    <row r="51" spans="1:17" x14ac:dyDescent="0.25">
      <c r="A51">
        <v>20</v>
      </c>
      <c r="B51">
        <v>1</v>
      </c>
      <c r="C51">
        <v>1</v>
      </c>
      <c r="D51">
        <v>1.33288223236</v>
      </c>
      <c r="E51">
        <v>1</v>
      </c>
      <c r="F51">
        <v>23</v>
      </c>
      <c r="G51" t="s">
        <v>169</v>
      </c>
      <c r="H51">
        <v>2</v>
      </c>
      <c r="M51" t="s">
        <v>72</v>
      </c>
      <c r="N51" t="e">
        <f>#REF!/12</f>
        <v>#REF!</v>
      </c>
      <c r="O51" t="e">
        <f>#REF!/12</f>
        <v>#REF!</v>
      </c>
      <c r="P51" t="e">
        <f>#REF!/12</f>
        <v>#REF!</v>
      </c>
      <c r="Q51">
        <v>12</v>
      </c>
    </row>
    <row r="52" spans="1:17" x14ac:dyDescent="0.25">
      <c r="A52">
        <v>24</v>
      </c>
      <c r="B52">
        <v>1</v>
      </c>
      <c r="C52">
        <v>0.5</v>
      </c>
      <c r="D52">
        <v>0.89855438077600003</v>
      </c>
      <c r="E52">
        <v>0.96899999999999997</v>
      </c>
      <c r="F52">
        <v>23</v>
      </c>
      <c r="G52" t="s">
        <v>170</v>
      </c>
      <c r="H52">
        <v>2</v>
      </c>
      <c r="M52" t="s">
        <v>73</v>
      </c>
      <c r="N52" t="e">
        <f>#REF!/14</f>
        <v>#REF!</v>
      </c>
      <c r="O52" t="e">
        <f>#REF!/14</f>
        <v>#REF!</v>
      </c>
      <c r="P52" t="e">
        <f>#REF!/14</f>
        <v>#REF!</v>
      </c>
      <c r="Q52">
        <v>14</v>
      </c>
    </row>
    <row r="53" spans="1:17" x14ac:dyDescent="0.25">
      <c r="A53">
        <v>46</v>
      </c>
      <c r="B53">
        <v>1</v>
      </c>
      <c r="C53">
        <v>0.5</v>
      </c>
      <c r="D53">
        <v>0.47968860164499999</v>
      </c>
      <c r="E53">
        <v>0.96899999999999997</v>
      </c>
      <c r="F53">
        <v>23</v>
      </c>
      <c r="G53" t="s">
        <v>57</v>
      </c>
      <c r="H53">
        <v>2</v>
      </c>
      <c r="M53" t="s">
        <v>74</v>
      </c>
      <c r="N53" t="e">
        <f>#REF!/13</f>
        <v>#REF!</v>
      </c>
      <c r="O53" t="e">
        <f>#REF!/13</f>
        <v>#REF!</v>
      </c>
      <c r="P53" t="e">
        <f>#REF!/13</f>
        <v>#REF!</v>
      </c>
      <c r="Q53">
        <v>13</v>
      </c>
    </row>
    <row r="54" spans="1:17" x14ac:dyDescent="0.25">
      <c r="A54">
        <v>59</v>
      </c>
      <c r="B54">
        <v>1</v>
      </c>
      <c r="C54">
        <v>0.5</v>
      </c>
      <c r="D54">
        <v>1.0457424797899999</v>
      </c>
      <c r="E54">
        <v>0.96899999999999997</v>
      </c>
      <c r="F54">
        <v>23</v>
      </c>
      <c r="G54" t="s">
        <v>171</v>
      </c>
      <c r="H54">
        <v>2</v>
      </c>
      <c r="M54" t="s">
        <v>76</v>
      </c>
      <c r="N54" t="e">
        <f>#REF!/13</f>
        <v>#REF!</v>
      </c>
      <c r="O54" t="e">
        <f>#REF!/13</f>
        <v>#REF!</v>
      </c>
      <c r="P54" t="e">
        <f>#REF!/13</f>
        <v>#REF!</v>
      </c>
      <c r="Q54">
        <v>13</v>
      </c>
    </row>
    <row r="55" spans="1:17" x14ac:dyDescent="0.25">
      <c r="A55">
        <v>62</v>
      </c>
      <c r="B55">
        <v>1</v>
      </c>
      <c r="C55">
        <v>0.25</v>
      </c>
      <c r="D55">
        <v>0.47712392735800002</v>
      </c>
      <c r="E55">
        <v>0.93896100000000005</v>
      </c>
      <c r="F55">
        <v>23</v>
      </c>
      <c r="G55" t="s">
        <v>92</v>
      </c>
      <c r="H55">
        <v>2</v>
      </c>
    </row>
    <row r="56" spans="1:17" x14ac:dyDescent="0.25">
      <c r="A56">
        <v>65</v>
      </c>
      <c r="B56">
        <v>1</v>
      </c>
      <c r="C56">
        <v>0.5</v>
      </c>
      <c r="D56">
        <v>0.90648200495700004</v>
      </c>
      <c r="E56">
        <v>0.96899999999999997</v>
      </c>
      <c r="F56">
        <v>23</v>
      </c>
      <c r="G56" t="s">
        <v>99</v>
      </c>
      <c r="H56">
        <v>2</v>
      </c>
    </row>
    <row r="57" spans="1:17" x14ac:dyDescent="0.25">
      <c r="A57">
        <v>67</v>
      </c>
      <c r="B57">
        <v>1</v>
      </c>
      <c r="C57">
        <v>1</v>
      </c>
      <c r="D57">
        <v>0.99216813304700002</v>
      </c>
      <c r="E57">
        <v>1</v>
      </c>
      <c r="F57">
        <v>23</v>
      </c>
      <c r="G57" t="s">
        <v>99</v>
      </c>
      <c r="H57">
        <v>2</v>
      </c>
      <c r="M57" t="s">
        <v>54</v>
      </c>
      <c r="N57" t="s">
        <v>49</v>
      </c>
      <c r="O57" t="s">
        <v>50</v>
      </c>
      <c r="P57" t="s">
        <v>51</v>
      </c>
      <c r="Q57" t="s">
        <v>80</v>
      </c>
    </row>
    <row r="58" spans="1:17" x14ac:dyDescent="0.25">
      <c r="A58">
        <v>68</v>
      </c>
      <c r="B58">
        <v>1</v>
      </c>
      <c r="C58">
        <v>1</v>
      </c>
      <c r="D58">
        <v>0.72660093175200002</v>
      </c>
      <c r="E58">
        <v>1</v>
      </c>
      <c r="F58">
        <v>23</v>
      </c>
      <c r="G58" t="s">
        <v>96</v>
      </c>
      <c r="H58">
        <v>2</v>
      </c>
      <c r="M58" t="s">
        <v>71</v>
      </c>
      <c r="N58">
        <v>0.83333333333333337</v>
      </c>
      <c r="O58">
        <v>0.20375114217494794</v>
      </c>
      <c r="P58">
        <v>0.99123481250000012</v>
      </c>
      <c r="Q58">
        <v>48</v>
      </c>
    </row>
    <row r="59" spans="1:17" x14ac:dyDescent="0.25">
      <c r="A59">
        <v>80</v>
      </c>
      <c r="B59">
        <v>1</v>
      </c>
      <c r="C59">
        <v>1</v>
      </c>
      <c r="D59">
        <v>0.88931507377999996</v>
      </c>
      <c r="E59">
        <v>1</v>
      </c>
      <c r="F59">
        <v>23</v>
      </c>
      <c r="G59" t="s">
        <v>172</v>
      </c>
      <c r="H59">
        <v>2</v>
      </c>
      <c r="M59" t="s">
        <v>72</v>
      </c>
      <c r="N59">
        <v>0.64583333333333337</v>
      </c>
      <c r="O59">
        <v>0.83140707368724998</v>
      </c>
      <c r="P59">
        <v>0.97683008333333321</v>
      </c>
      <c r="Q59">
        <v>12</v>
      </c>
    </row>
    <row r="60" spans="1:17" x14ac:dyDescent="0.25">
      <c r="A60">
        <v>84</v>
      </c>
      <c r="B60">
        <v>1</v>
      </c>
      <c r="C60">
        <v>0.5</v>
      </c>
      <c r="D60">
        <v>0.83111956641499996</v>
      </c>
      <c r="E60">
        <v>0.96899999999999997</v>
      </c>
      <c r="F60">
        <v>23</v>
      </c>
      <c r="G60" t="s">
        <v>91</v>
      </c>
      <c r="H60">
        <v>2</v>
      </c>
      <c r="M60" t="s">
        <v>73</v>
      </c>
      <c r="N60">
        <v>0.5625</v>
      </c>
      <c r="O60">
        <v>0.74081196852457143</v>
      </c>
      <c r="P60">
        <v>0.97301088499999999</v>
      </c>
      <c r="Q60">
        <v>14</v>
      </c>
    </row>
    <row r="61" spans="1:17" x14ac:dyDescent="0.25">
      <c r="A61">
        <v>90</v>
      </c>
      <c r="B61">
        <v>1</v>
      </c>
      <c r="C61">
        <v>0.5</v>
      </c>
      <c r="D61">
        <v>0.83175080202499996</v>
      </c>
      <c r="E61">
        <v>0.96899999999999997</v>
      </c>
      <c r="F61">
        <v>23</v>
      </c>
      <c r="G61" t="s">
        <v>68</v>
      </c>
      <c r="H61">
        <v>2</v>
      </c>
      <c r="M61" t="s">
        <v>74</v>
      </c>
      <c r="N61">
        <v>0.61538461538461542</v>
      </c>
      <c r="O61">
        <v>0.68722268496230765</v>
      </c>
      <c r="P61">
        <v>0.97637623076923075</v>
      </c>
      <c r="Q61">
        <v>13</v>
      </c>
    </row>
    <row r="62" spans="1:17" x14ac:dyDescent="0.25">
      <c r="A62">
        <v>99</v>
      </c>
      <c r="B62">
        <v>1</v>
      </c>
      <c r="C62">
        <v>0.5</v>
      </c>
      <c r="D62">
        <v>0.56545675034200005</v>
      </c>
      <c r="E62">
        <v>0.96899999999999997</v>
      </c>
      <c r="F62">
        <v>23</v>
      </c>
      <c r="G62" t="s">
        <v>173</v>
      </c>
      <c r="H62">
        <v>2</v>
      </c>
      <c r="M62" t="s">
        <v>76</v>
      </c>
      <c r="N62">
        <v>0.61538461538461542</v>
      </c>
      <c r="O62">
        <v>0.75247036191623073</v>
      </c>
      <c r="P62">
        <v>0.98099999999999987</v>
      </c>
      <c r="Q62">
        <v>13</v>
      </c>
    </row>
    <row r="63" spans="1:17" x14ac:dyDescent="0.25">
      <c r="G63" t="s">
        <v>58</v>
      </c>
      <c r="N63">
        <f>SUM(N58:N62)</f>
        <v>3.2724358974358978</v>
      </c>
      <c r="O63">
        <f t="shared" ref="O63:P63" si="0">SUM(O58:O62)</f>
        <v>3.2156632312653075</v>
      </c>
      <c r="P63">
        <f t="shared" si="0"/>
        <v>4.898452011602564</v>
      </c>
    </row>
    <row r="64" spans="1:17" x14ac:dyDescent="0.25">
      <c r="A64">
        <v>6</v>
      </c>
      <c r="B64">
        <v>1</v>
      </c>
      <c r="C64">
        <v>0.5</v>
      </c>
      <c r="D64">
        <v>0.76485741066199997</v>
      </c>
      <c r="E64">
        <v>0.99</v>
      </c>
      <c r="F64">
        <v>23</v>
      </c>
      <c r="G64" t="s">
        <v>79</v>
      </c>
      <c r="H64">
        <v>3</v>
      </c>
      <c r="N64">
        <f>N63/5</f>
        <v>0.6544871794871796</v>
      </c>
      <c r="O64">
        <f t="shared" ref="O64:P64" si="1">O63/5</f>
        <v>0.64313264625306155</v>
      </c>
      <c r="P64">
        <f t="shared" si="1"/>
        <v>0.97969040232051285</v>
      </c>
    </row>
    <row r="65" spans="1:8" x14ac:dyDescent="0.25">
      <c r="A65">
        <v>12</v>
      </c>
      <c r="B65">
        <v>1</v>
      </c>
      <c r="C65">
        <v>0.125</v>
      </c>
      <c r="D65">
        <v>0.55874906550199999</v>
      </c>
      <c r="E65">
        <v>0.92957139</v>
      </c>
      <c r="F65">
        <v>23</v>
      </c>
      <c r="G65" t="s">
        <v>174</v>
      </c>
      <c r="H65">
        <v>3</v>
      </c>
    </row>
    <row r="66" spans="1:8" x14ac:dyDescent="0.25">
      <c r="A66">
        <v>14</v>
      </c>
      <c r="B66">
        <v>1</v>
      </c>
      <c r="C66">
        <v>1</v>
      </c>
      <c r="D66">
        <v>0.94515518152199995</v>
      </c>
      <c r="E66">
        <v>1</v>
      </c>
      <c r="F66">
        <v>23</v>
      </c>
      <c r="G66" t="s">
        <v>69</v>
      </c>
      <c r="H66">
        <v>3</v>
      </c>
    </row>
    <row r="67" spans="1:8" x14ac:dyDescent="0.25">
      <c r="A67">
        <v>15</v>
      </c>
      <c r="B67">
        <v>1</v>
      </c>
      <c r="C67">
        <v>0.5</v>
      </c>
      <c r="D67">
        <v>1.0045086856600001</v>
      </c>
      <c r="E67">
        <v>0.96899999999999997</v>
      </c>
      <c r="F67">
        <v>23</v>
      </c>
      <c r="G67" t="s">
        <v>93</v>
      </c>
      <c r="H67">
        <v>3</v>
      </c>
    </row>
    <row r="68" spans="1:8" x14ac:dyDescent="0.25">
      <c r="A68">
        <v>23</v>
      </c>
      <c r="B68">
        <v>1</v>
      </c>
      <c r="C68">
        <v>1</v>
      </c>
      <c r="D68">
        <v>0.76088064391200005</v>
      </c>
      <c r="E68">
        <v>1</v>
      </c>
      <c r="F68">
        <v>23</v>
      </c>
      <c r="G68" t="s">
        <v>175</v>
      </c>
      <c r="H68">
        <v>3</v>
      </c>
    </row>
    <row r="69" spans="1:8" x14ac:dyDescent="0.25">
      <c r="A69">
        <v>30</v>
      </c>
      <c r="B69">
        <v>1</v>
      </c>
      <c r="C69">
        <v>1</v>
      </c>
      <c r="D69">
        <v>0.53907544359299997</v>
      </c>
      <c r="E69">
        <v>1</v>
      </c>
      <c r="F69">
        <v>23</v>
      </c>
      <c r="G69" t="s">
        <v>176</v>
      </c>
      <c r="H69">
        <v>3</v>
      </c>
    </row>
    <row r="70" spans="1:8" x14ac:dyDescent="0.25">
      <c r="A70">
        <v>40</v>
      </c>
      <c r="B70">
        <v>1</v>
      </c>
      <c r="C70">
        <v>1</v>
      </c>
      <c r="D70">
        <v>0.67839470053200002</v>
      </c>
      <c r="E70">
        <v>1</v>
      </c>
      <c r="F70">
        <v>23</v>
      </c>
      <c r="G70" t="s">
        <v>177</v>
      </c>
      <c r="H70">
        <v>3</v>
      </c>
    </row>
    <row r="71" spans="1:8" x14ac:dyDescent="0.25">
      <c r="A71">
        <v>42</v>
      </c>
      <c r="B71">
        <v>1</v>
      </c>
      <c r="C71">
        <v>0.5</v>
      </c>
      <c r="D71">
        <v>0.66044858564700004</v>
      </c>
      <c r="E71">
        <v>0.96899999999999997</v>
      </c>
      <c r="F71">
        <v>23</v>
      </c>
      <c r="G71" t="s">
        <v>57</v>
      </c>
      <c r="H71">
        <v>3</v>
      </c>
    </row>
    <row r="72" spans="1:8" x14ac:dyDescent="0.25">
      <c r="A72">
        <v>47</v>
      </c>
      <c r="B72">
        <v>1</v>
      </c>
      <c r="C72">
        <v>0.5</v>
      </c>
      <c r="D72">
        <v>1.04776826236</v>
      </c>
      <c r="E72">
        <v>0.96899999999999997</v>
      </c>
      <c r="F72">
        <v>23</v>
      </c>
      <c r="G72" t="s">
        <v>178</v>
      </c>
      <c r="H72">
        <v>3</v>
      </c>
    </row>
    <row r="73" spans="1:8" x14ac:dyDescent="0.25">
      <c r="A73">
        <v>48</v>
      </c>
      <c r="B73">
        <v>1</v>
      </c>
      <c r="C73">
        <v>0.25</v>
      </c>
      <c r="D73">
        <v>0.46308161209299997</v>
      </c>
      <c r="E73">
        <v>0.93896100000000005</v>
      </c>
      <c r="F73">
        <v>23</v>
      </c>
      <c r="G73" t="s">
        <v>172</v>
      </c>
      <c r="H73">
        <v>3</v>
      </c>
    </row>
    <row r="74" spans="1:8" x14ac:dyDescent="0.25">
      <c r="A74">
        <v>52</v>
      </c>
      <c r="B74">
        <v>1</v>
      </c>
      <c r="C74">
        <v>0.25</v>
      </c>
      <c r="D74">
        <v>1.4038056561100001</v>
      </c>
      <c r="E74">
        <v>0.95931</v>
      </c>
      <c r="F74">
        <v>23</v>
      </c>
      <c r="G74" t="s">
        <v>179</v>
      </c>
      <c r="H74">
        <v>3</v>
      </c>
    </row>
    <row r="75" spans="1:8" x14ac:dyDescent="0.25">
      <c r="A75">
        <v>53</v>
      </c>
      <c r="B75">
        <v>1</v>
      </c>
      <c r="C75">
        <v>0.25</v>
      </c>
      <c r="D75">
        <v>0.45138875022899999</v>
      </c>
      <c r="E75">
        <v>0.95931</v>
      </c>
      <c r="F75">
        <v>23</v>
      </c>
      <c r="G75" t="s">
        <v>106</v>
      </c>
      <c r="H75">
        <v>3</v>
      </c>
    </row>
    <row r="76" spans="1:8" x14ac:dyDescent="0.25">
      <c r="A76">
        <v>79</v>
      </c>
      <c r="B76">
        <v>1</v>
      </c>
      <c r="C76">
        <v>0.5</v>
      </c>
      <c r="D76">
        <v>0.42659293298899997</v>
      </c>
      <c r="E76">
        <v>0.96899999999999997</v>
      </c>
      <c r="F76">
        <v>23</v>
      </c>
      <c r="G76" t="s">
        <v>180</v>
      </c>
      <c r="H76">
        <v>3</v>
      </c>
    </row>
    <row r="77" spans="1:8" x14ac:dyDescent="0.25">
      <c r="A77">
        <v>93</v>
      </c>
      <c r="B77">
        <v>1</v>
      </c>
      <c r="C77">
        <v>0.5</v>
      </c>
      <c r="D77">
        <v>0.66666062853300001</v>
      </c>
      <c r="E77">
        <v>0.96899999999999997</v>
      </c>
      <c r="F77">
        <v>23</v>
      </c>
      <c r="G77" t="s">
        <v>181</v>
      </c>
      <c r="H77">
        <v>3</v>
      </c>
    </row>
    <row r="78" spans="1:8" x14ac:dyDescent="0.25">
      <c r="G78" t="s">
        <v>58</v>
      </c>
    </row>
    <row r="79" spans="1:8" x14ac:dyDescent="0.25">
      <c r="A79">
        <v>2</v>
      </c>
      <c r="B79">
        <v>1</v>
      </c>
      <c r="C79">
        <v>1</v>
      </c>
      <c r="D79">
        <v>0.89820801649100002</v>
      </c>
      <c r="E79">
        <v>1</v>
      </c>
      <c r="F79">
        <v>23</v>
      </c>
      <c r="G79" t="s">
        <v>57</v>
      </c>
      <c r="H79">
        <v>4</v>
      </c>
    </row>
    <row r="80" spans="1:8" x14ac:dyDescent="0.25">
      <c r="A80">
        <v>9</v>
      </c>
      <c r="B80">
        <v>1</v>
      </c>
      <c r="C80">
        <v>0.5</v>
      </c>
      <c r="D80">
        <v>0.772934833381</v>
      </c>
      <c r="E80">
        <v>0.96899999999999997</v>
      </c>
      <c r="F80">
        <v>23</v>
      </c>
      <c r="G80" t="s">
        <v>106</v>
      </c>
      <c r="H80">
        <v>4</v>
      </c>
    </row>
    <row r="81" spans="1:8" x14ac:dyDescent="0.25">
      <c r="A81">
        <v>10</v>
      </c>
      <c r="B81">
        <v>1</v>
      </c>
      <c r="C81">
        <v>0.25</v>
      </c>
      <c r="D81">
        <v>0.48752159486000002</v>
      </c>
      <c r="E81">
        <v>0.95931</v>
      </c>
      <c r="F81">
        <v>23</v>
      </c>
      <c r="G81" t="s">
        <v>182</v>
      </c>
      <c r="H81">
        <v>4</v>
      </c>
    </row>
    <row r="82" spans="1:8" x14ac:dyDescent="0.25">
      <c r="A82">
        <v>18</v>
      </c>
      <c r="B82">
        <v>1</v>
      </c>
      <c r="C82">
        <v>1</v>
      </c>
      <c r="D82">
        <v>0.58435862337400002</v>
      </c>
      <c r="E82">
        <v>1</v>
      </c>
      <c r="F82">
        <v>23</v>
      </c>
      <c r="G82" t="s">
        <v>93</v>
      </c>
      <c r="H82">
        <v>4</v>
      </c>
    </row>
    <row r="83" spans="1:8" x14ac:dyDescent="0.25">
      <c r="A83">
        <v>39</v>
      </c>
      <c r="B83">
        <v>1</v>
      </c>
      <c r="C83">
        <v>1</v>
      </c>
      <c r="D83">
        <v>0.36060966048100002</v>
      </c>
      <c r="E83">
        <v>1</v>
      </c>
      <c r="F83">
        <v>23</v>
      </c>
      <c r="G83" t="s">
        <v>183</v>
      </c>
      <c r="H83">
        <v>4</v>
      </c>
    </row>
    <row r="84" spans="1:8" x14ac:dyDescent="0.25">
      <c r="A84">
        <v>55</v>
      </c>
      <c r="B84">
        <v>1</v>
      </c>
      <c r="C84">
        <v>1</v>
      </c>
      <c r="D84">
        <v>0.66458193340399996</v>
      </c>
      <c r="E84">
        <v>1</v>
      </c>
      <c r="F84">
        <v>23</v>
      </c>
      <c r="G84" t="s">
        <v>184</v>
      </c>
      <c r="H84">
        <v>4</v>
      </c>
    </row>
    <row r="85" spans="1:8" x14ac:dyDescent="0.25">
      <c r="A85">
        <v>56</v>
      </c>
      <c r="B85">
        <v>1</v>
      </c>
      <c r="C85">
        <v>1</v>
      </c>
      <c r="D85">
        <v>0.77170491229299998</v>
      </c>
      <c r="E85">
        <v>1</v>
      </c>
      <c r="F85">
        <v>23</v>
      </c>
      <c r="G85" t="s">
        <v>185</v>
      </c>
      <c r="H85">
        <v>4</v>
      </c>
    </row>
    <row r="86" spans="1:8" x14ac:dyDescent="0.25">
      <c r="A86">
        <v>61</v>
      </c>
      <c r="B86">
        <v>1</v>
      </c>
      <c r="C86">
        <v>0.25</v>
      </c>
      <c r="D86">
        <v>0.82185778229799999</v>
      </c>
      <c r="E86">
        <v>0.93896100000000005</v>
      </c>
      <c r="F86">
        <v>23</v>
      </c>
      <c r="G86" t="s">
        <v>64</v>
      </c>
      <c r="H86">
        <v>4</v>
      </c>
    </row>
    <row r="87" spans="1:8" x14ac:dyDescent="0.25">
      <c r="A87">
        <v>82</v>
      </c>
      <c r="B87">
        <v>1</v>
      </c>
      <c r="C87">
        <v>0.5</v>
      </c>
      <c r="D87">
        <v>1.01321477008</v>
      </c>
      <c r="E87">
        <v>0.96899999999999997</v>
      </c>
      <c r="F87">
        <v>23</v>
      </c>
      <c r="G87" t="s">
        <v>107</v>
      </c>
      <c r="H87">
        <v>4</v>
      </c>
    </row>
    <row r="88" spans="1:8" x14ac:dyDescent="0.25">
      <c r="A88">
        <v>88</v>
      </c>
      <c r="B88">
        <v>1</v>
      </c>
      <c r="C88">
        <v>0.5</v>
      </c>
      <c r="D88">
        <v>0.89759105148399998</v>
      </c>
      <c r="E88">
        <v>0.96899999999999997</v>
      </c>
      <c r="F88">
        <v>23</v>
      </c>
      <c r="G88" t="s">
        <v>101</v>
      </c>
      <c r="H88">
        <v>4</v>
      </c>
    </row>
    <row r="89" spans="1:8" x14ac:dyDescent="0.25">
      <c r="A89">
        <v>89</v>
      </c>
      <c r="B89">
        <v>1</v>
      </c>
      <c r="C89">
        <v>0.25</v>
      </c>
      <c r="D89">
        <v>0.76645822256899998</v>
      </c>
      <c r="E89">
        <v>0.95931</v>
      </c>
      <c r="F89">
        <v>23</v>
      </c>
      <c r="G89" t="s">
        <v>186</v>
      </c>
      <c r="H89">
        <v>4</v>
      </c>
    </row>
    <row r="90" spans="1:8" x14ac:dyDescent="0.25">
      <c r="A90">
        <v>94</v>
      </c>
      <c r="B90">
        <v>1</v>
      </c>
      <c r="C90">
        <v>0.5</v>
      </c>
      <c r="D90">
        <v>0.46336897081799999</v>
      </c>
      <c r="E90">
        <v>0.96899999999999997</v>
      </c>
      <c r="F90">
        <v>23</v>
      </c>
      <c r="G90" t="s">
        <v>187</v>
      </c>
      <c r="H90">
        <v>4</v>
      </c>
    </row>
    <row r="91" spans="1:8" x14ac:dyDescent="0.25">
      <c r="A91">
        <v>95</v>
      </c>
      <c r="B91">
        <v>1</v>
      </c>
      <c r="C91">
        <v>0.25</v>
      </c>
      <c r="D91">
        <v>0.43148453297700001</v>
      </c>
      <c r="E91">
        <v>0.95931</v>
      </c>
      <c r="F91">
        <v>23</v>
      </c>
      <c r="G91" t="s">
        <v>188</v>
      </c>
      <c r="H91">
        <v>4</v>
      </c>
    </row>
    <row r="92" spans="1:8" x14ac:dyDescent="0.25">
      <c r="G92" t="s">
        <v>58</v>
      </c>
    </row>
    <row r="93" spans="1:8" x14ac:dyDescent="0.25">
      <c r="A93">
        <v>1</v>
      </c>
      <c r="B93">
        <v>1</v>
      </c>
      <c r="C93">
        <v>0.5</v>
      </c>
      <c r="D93">
        <v>0.968293496945</v>
      </c>
      <c r="E93">
        <v>0.96899999999999997</v>
      </c>
      <c r="F93">
        <v>23</v>
      </c>
      <c r="G93" t="s">
        <v>110</v>
      </c>
      <c r="H93">
        <v>1</v>
      </c>
    </row>
    <row r="94" spans="1:8" x14ac:dyDescent="0.25">
      <c r="A94">
        <v>26</v>
      </c>
      <c r="B94">
        <v>1</v>
      </c>
      <c r="C94">
        <v>1</v>
      </c>
      <c r="D94">
        <v>0.87399577245000004</v>
      </c>
      <c r="E94">
        <v>1</v>
      </c>
      <c r="F94">
        <v>23</v>
      </c>
      <c r="G94" t="s">
        <v>188</v>
      </c>
      <c r="H94">
        <v>1</v>
      </c>
    </row>
    <row r="95" spans="1:8" x14ac:dyDescent="0.25">
      <c r="A95">
        <v>29</v>
      </c>
      <c r="B95">
        <v>1</v>
      </c>
      <c r="C95">
        <v>0.5</v>
      </c>
      <c r="D95">
        <v>0.60492999973799999</v>
      </c>
      <c r="E95">
        <v>0.99</v>
      </c>
      <c r="F95">
        <v>23</v>
      </c>
      <c r="G95" t="s">
        <v>189</v>
      </c>
      <c r="H95">
        <v>1</v>
      </c>
    </row>
    <row r="96" spans="1:8" x14ac:dyDescent="0.25">
      <c r="A96">
        <v>44</v>
      </c>
      <c r="B96">
        <v>1</v>
      </c>
      <c r="C96">
        <v>1</v>
      </c>
      <c r="D96">
        <v>1.1296922416199999</v>
      </c>
      <c r="E96">
        <v>1</v>
      </c>
      <c r="F96">
        <v>23</v>
      </c>
      <c r="G96" t="s">
        <v>190</v>
      </c>
      <c r="H96">
        <v>1</v>
      </c>
    </row>
    <row r="97" spans="1:8" x14ac:dyDescent="0.25">
      <c r="A97">
        <v>50</v>
      </c>
      <c r="B97">
        <v>1</v>
      </c>
      <c r="C97">
        <v>0.5</v>
      </c>
      <c r="D97">
        <v>0.49762527300699999</v>
      </c>
      <c r="E97">
        <v>0.99</v>
      </c>
      <c r="F97">
        <v>23</v>
      </c>
      <c r="G97" t="s">
        <v>171</v>
      </c>
      <c r="H97">
        <v>1</v>
      </c>
    </row>
    <row r="98" spans="1:8" x14ac:dyDescent="0.25">
      <c r="A98">
        <v>57</v>
      </c>
      <c r="B98">
        <v>1</v>
      </c>
      <c r="C98">
        <v>1</v>
      </c>
      <c r="D98">
        <v>0.94332809746199997</v>
      </c>
      <c r="E98">
        <v>1</v>
      </c>
      <c r="F98">
        <v>23</v>
      </c>
      <c r="G98" t="s">
        <v>110</v>
      </c>
      <c r="H98">
        <v>1</v>
      </c>
    </row>
    <row r="99" spans="1:8" x14ac:dyDescent="0.25">
      <c r="A99">
        <v>64</v>
      </c>
      <c r="B99">
        <v>1</v>
      </c>
      <c r="C99">
        <v>0.5</v>
      </c>
      <c r="D99">
        <v>0.62091959887600001</v>
      </c>
      <c r="E99">
        <v>0.96899999999999997</v>
      </c>
      <c r="F99">
        <v>23</v>
      </c>
      <c r="G99" t="s">
        <v>178</v>
      </c>
      <c r="H99">
        <v>1</v>
      </c>
    </row>
    <row r="100" spans="1:8" x14ac:dyDescent="0.25">
      <c r="A100">
        <v>66</v>
      </c>
      <c r="B100">
        <v>1</v>
      </c>
      <c r="C100">
        <v>0.5</v>
      </c>
      <c r="D100">
        <v>0.399948699307</v>
      </c>
      <c r="E100">
        <v>0.96899999999999997</v>
      </c>
      <c r="F100">
        <v>23</v>
      </c>
      <c r="G100" t="s">
        <v>187</v>
      </c>
      <c r="H100">
        <v>1</v>
      </c>
    </row>
    <row r="101" spans="1:8" x14ac:dyDescent="0.25">
      <c r="A101">
        <v>73</v>
      </c>
      <c r="B101">
        <v>1</v>
      </c>
      <c r="C101">
        <v>0.5</v>
      </c>
      <c r="D101">
        <v>0.46931711946999999</v>
      </c>
      <c r="E101">
        <v>0.96899999999999997</v>
      </c>
      <c r="F101">
        <v>23</v>
      </c>
      <c r="G101" t="s">
        <v>170</v>
      </c>
      <c r="H101">
        <v>1</v>
      </c>
    </row>
    <row r="102" spans="1:8" x14ac:dyDescent="0.25">
      <c r="A102">
        <v>74</v>
      </c>
      <c r="B102">
        <v>1</v>
      </c>
      <c r="C102">
        <v>0.5</v>
      </c>
      <c r="D102">
        <v>0.78919409909399996</v>
      </c>
      <c r="E102">
        <v>0.96899999999999997</v>
      </c>
      <c r="F102">
        <v>23</v>
      </c>
      <c r="G102" t="s">
        <v>191</v>
      </c>
      <c r="H102">
        <v>1</v>
      </c>
    </row>
    <row r="103" spans="1:8" x14ac:dyDescent="0.25">
      <c r="A103">
        <v>91</v>
      </c>
      <c r="B103">
        <v>1</v>
      </c>
      <c r="C103">
        <v>0.5</v>
      </c>
      <c r="D103">
        <v>1.0905149213400001</v>
      </c>
      <c r="E103">
        <v>0.96899999999999997</v>
      </c>
      <c r="F103">
        <v>23</v>
      </c>
      <c r="G103" t="s">
        <v>192</v>
      </c>
      <c r="H103">
        <v>1</v>
      </c>
    </row>
    <row r="104" spans="1:8" x14ac:dyDescent="0.25">
      <c r="A104">
        <v>98</v>
      </c>
      <c r="B104">
        <v>1</v>
      </c>
      <c r="C104">
        <v>0.5</v>
      </c>
      <c r="D104">
        <v>0.51445367022999999</v>
      </c>
      <c r="E104">
        <v>0.99</v>
      </c>
      <c r="F104">
        <v>23</v>
      </c>
      <c r="G104" t="s">
        <v>193</v>
      </c>
      <c r="H104">
        <v>1</v>
      </c>
    </row>
    <row r="105" spans="1:8" x14ac:dyDescent="0.25">
      <c r="A105">
        <v>100</v>
      </c>
      <c r="B105">
        <v>1</v>
      </c>
      <c r="C105">
        <v>0.5</v>
      </c>
      <c r="D105">
        <v>0.87990171537200002</v>
      </c>
      <c r="E105">
        <v>0.96899999999999997</v>
      </c>
      <c r="F105">
        <v>23</v>
      </c>
      <c r="G105" t="s">
        <v>189</v>
      </c>
      <c r="H10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Sheet5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2022-12-03T15:36:52Z</dcterms:created>
  <dcterms:modified xsi:type="dcterms:W3CDTF">2022-12-05T06:46:05Z</dcterms:modified>
</cp:coreProperties>
</file>