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aled\Desktop\"/>
    </mc:Choice>
  </mc:AlternateContent>
  <bookViews>
    <workbookView xWindow="0" yWindow="0" windowWidth="20490" windowHeight="7455" activeTab="9"/>
  </bookViews>
  <sheets>
    <sheet name="1آ1ف1" sheetId="5" r:id="rId1"/>
    <sheet name="1آ1ف2" sheetId="9" r:id="rId2"/>
    <sheet name="1آ2 ف1" sheetId="11" r:id="rId3"/>
    <sheet name="1آ2 ف2" sheetId="12" r:id="rId4"/>
    <sheet name="1ع1ف1" sheetId="3" r:id="rId5"/>
    <sheet name="1ع1ف2" sheetId="10" r:id="rId6"/>
    <sheet name="1ع2ف1" sheetId="1" r:id="rId7"/>
    <sheet name="1ع2 ف2" sheetId="8" r:id="rId8"/>
    <sheet name="1ع3 ف1" sheetId="4" r:id="rId9"/>
    <sheet name="1ع3 ف2" sheetId="6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6" l="1"/>
  <c r="F30" i="6"/>
  <c r="D30" i="6"/>
  <c r="J27" i="6"/>
  <c r="I27" i="6"/>
  <c r="H27" i="6"/>
  <c r="J26" i="6"/>
  <c r="I26" i="6"/>
  <c r="H26" i="6"/>
  <c r="J25" i="6"/>
  <c r="I25" i="6"/>
  <c r="H25" i="6"/>
  <c r="J24" i="6"/>
  <c r="I24" i="6"/>
  <c r="H24" i="6"/>
  <c r="J23" i="6"/>
  <c r="I23" i="6"/>
  <c r="H23" i="6"/>
  <c r="J22" i="6"/>
  <c r="I22" i="6"/>
  <c r="H22" i="6"/>
  <c r="J21" i="6"/>
  <c r="I21" i="6"/>
  <c r="H21" i="6"/>
  <c r="J20" i="6"/>
  <c r="I20" i="6"/>
  <c r="H20" i="6"/>
  <c r="J19" i="6"/>
  <c r="I19" i="6"/>
  <c r="H19" i="6"/>
  <c r="J18" i="6"/>
  <c r="I18" i="6"/>
  <c r="H18" i="6"/>
  <c r="J17" i="6"/>
  <c r="I17" i="6"/>
  <c r="H17" i="6"/>
  <c r="J16" i="6"/>
  <c r="I16" i="6"/>
  <c r="H16" i="6"/>
  <c r="J15" i="6"/>
  <c r="I15" i="6"/>
  <c r="H15" i="6"/>
  <c r="J14" i="6"/>
  <c r="I14" i="6"/>
  <c r="H14" i="6"/>
  <c r="J13" i="6"/>
  <c r="I13" i="6"/>
  <c r="H13" i="6"/>
  <c r="J12" i="6"/>
  <c r="I12" i="6"/>
  <c r="H12" i="6"/>
  <c r="J11" i="6"/>
  <c r="I11" i="6"/>
  <c r="H11" i="6"/>
  <c r="J10" i="6"/>
  <c r="I10" i="6"/>
  <c r="H10" i="6"/>
  <c r="J9" i="6"/>
  <c r="I9" i="6"/>
  <c r="H9" i="6"/>
  <c r="J8" i="6"/>
  <c r="I8" i="6"/>
  <c r="H8" i="6"/>
  <c r="J7" i="6"/>
  <c r="I7" i="6"/>
  <c r="H7" i="6"/>
  <c r="J6" i="6"/>
  <c r="I6" i="6"/>
  <c r="H6" i="6"/>
  <c r="J5" i="6"/>
  <c r="I5" i="6"/>
  <c r="H5" i="6"/>
  <c r="J4" i="6"/>
  <c r="I4" i="6"/>
  <c r="H4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J3" i="6"/>
  <c r="I30" i="6" s="1"/>
  <c r="I3" i="6"/>
  <c r="H3" i="6"/>
  <c r="H3" i="4"/>
  <c r="I3" i="4"/>
  <c r="J3" i="4"/>
  <c r="A4" i="4"/>
  <c r="H4" i="4"/>
  <c r="I4" i="4"/>
  <c r="J4" i="4"/>
  <c r="A5" i="4"/>
  <c r="H5" i="4"/>
  <c r="I5" i="4"/>
  <c r="J5" i="4"/>
  <c r="A6" i="4"/>
  <c r="H6" i="4"/>
  <c r="I6" i="4"/>
  <c r="J6" i="4"/>
  <c r="A7" i="4"/>
  <c r="H7" i="4"/>
  <c r="I7" i="4"/>
  <c r="J7" i="4"/>
  <c r="A8" i="4"/>
  <c r="H8" i="4"/>
  <c r="I8" i="4"/>
  <c r="J8" i="4"/>
  <c r="A9" i="4"/>
  <c r="H9" i="4"/>
  <c r="I9" i="4"/>
  <c r="J9" i="4"/>
  <c r="A10" i="4"/>
  <c r="H10" i="4"/>
  <c r="I10" i="4"/>
  <c r="J10" i="4"/>
  <c r="A11" i="4"/>
  <c r="H11" i="4"/>
  <c r="I11" i="4"/>
  <c r="J11" i="4"/>
  <c r="A12" i="4"/>
  <c r="H12" i="4"/>
  <c r="I12" i="4"/>
  <c r="J12" i="4"/>
  <c r="A13" i="4"/>
  <c r="H13" i="4"/>
  <c r="I13" i="4"/>
  <c r="J13" i="4"/>
  <c r="A14" i="4"/>
  <c r="H14" i="4"/>
  <c r="I14" i="4"/>
  <c r="J14" i="4"/>
  <c r="A15" i="4"/>
  <c r="H15" i="4"/>
  <c r="I15" i="4"/>
  <c r="J15" i="4"/>
  <c r="A16" i="4"/>
  <c r="H16" i="4"/>
  <c r="I16" i="4"/>
  <c r="J16" i="4"/>
  <c r="A17" i="4"/>
  <c r="H17" i="4"/>
  <c r="I17" i="4"/>
  <c r="J17" i="4"/>
  <c r="A18" i="4"/>
  <c r="H18" i="4"/>
  <c r="I18" i="4"/>
  <c r="J18" i="4"/>
  <c r="A19" i="4"/>
  <c r="H19" i="4"/>
  <c r="I19" i="4"/>
  <c r="J19" i="4"/>
  <c r="A20" i="4"/>
  <c r="H20" i="4"/>
  <c r="I20" i="4"/>
  <c r="J20" i="4"/>
  <c r="A21" i="4"/>
  <c r="H21" i="4"/>
  <c r="I21" i="4"/>
  <c r="J21" i="4"/>
  <c r="A22" i="4"/>
  <c r="H22" i="4"/>
  <c r="I22" i="4"/>
  <c r="J22" i="4"/>
  <c r="A23" i="4"/>
  <c r="H23" i="4"/>
  <c r="I23" i="4"/>
  <c r="J23" i="4"/>
  <c r="A24" i="4"/>
  <c r="H24" i="4"/>
  <c r="I24" i="4"/>
  <c r="J24" i="4"/>
  <c r="A25" i="4"/>
  <c r="H25" i="4"/>
  <c r="I25" i="4"/>
  <c r="J25" i="4"/>
  <c r="A26" i="4"/>
  <c r="H26" i="4"/>
  <c r="I26" i="4"/>
  <c r="J26" i="4"/>
  <c r="A27" i="4"/>
  <c r="H27" i="4"/>
  <c r="I27" i="4"/>
  <c r="J27" i="4"/>
  <c r="D30" i="4"/>
  <c r="E30" i="4"/>
  <c r="F30" i="4"/>
  <c r="G30" i="4"/>
  <c r="H30" i="4"/>
  <c r="I30" i="4"/>
  <c r="H30" i="8"/>
  <c r="F30" i="8"/>
  <c r="D30" i="8"/>
  <c r="J27" i="8"/>
  <c r="I27" i="8"/>
  <c r="H27" i="8"/>
  <c r="J26" i="8"/>
  <c r="I26" i="8"/>
  <c r="H26" i="8"/>
  <c r="J25" i="8"/>
  <c r="I25" i="8"/>
  <c r="H25" i="8"/>
  <c r="J24" i="8"/>
  <c r="I24" i="8"/>
  <c r="H24" i="8"/>
  <c r="J23" i="8"/>
  <c r="I23" i="8"/>
  <c r="H23" i="8"/>
  <c r="J22" i="8"/>
  <c r="I22" i="8"/>
  <c r="H22" i="8"/>
  <c r="J21" i="8"/>
  <c r="I21" i="8"/>
  <c r="H21" i="8"/>
  <c r="J20" i="8"/>
  <c r="I20" i="8"/>
  <c r="H20" i="8"/>
  <c r="J19" i="8"/>
  <c r="I19" i="8"/>
  <c r="H19" i="8"/>
  <c r="J18" i="8"/>
  <c r="I18" i="8"/>
  <c r="H18" i="8"/>
  <c r="J17" i="8"/>
  <c r="I17" i="8"/>
  <c r="H17" i="8"/>
  <c r="J16" i="8"/>
  <c r="I16" i="8"/>
  <c r="H16" i="8"/>
  <c r="J15" i="8"/>
  <c r="I15" i="8"/>
  <c r="H15" i="8"/>
  <c r="J14" i="8"/>
  <c r="I14" i="8"/>
  <c r="H14" i="8"/>
  <c r="J13" i="8"/>
  <c r="I13" i="8"/>
  <c r="H13" i="8"/>
  <c r="J12" i="8"/>
  <c r="I12" i="8"/>
  <c r="H12" i="8"/>
  <c r="J11" i="8"/>
  <c r="I11" i="8"/>
  <c r="H11" i="8"/>
  <c r="J10" i="8"/>
  <c r="I10" i="8"/>
  <c r="H10" i="8"/>
  <c r="J9" i="8"/>
  <c r="I9" i="8"/>
  <c r="H9" i="8"/>
  <c r="J8" i="8"/>
  <c r="I8" i="8"/>
  <c r="H8" i="8"/>
  <c r="J7" i="8"/>
  <c r="I7" i="8"/>
  <c r="H7" i="8"/>
  <c r="J6" i="8"/>
  <c r="I6" i="8"/>
  <c r="H6" i="8"/>
  <c r="J5" i="8"/>
  <c r="I5" i="8"/>
  <c r="H5" i="8"/>
  <c r="J4" i="8"/>
  <c r="I4" i="8"/>
  <c r="H4" i="8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J3" i="8"/>
  <c r="I30" i="8" s="1"/>
  <c r="I3" i="8"/>
  <c r="H3" i="8"/>
  <c r="H30" i="1"/>
  <c r="F30" i="1"/>
  <c r="D30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J3" i="1"/>
  <c r="I30" i="1" s="1"/>
  <c r="I3" i="1"/>
  <c r="H3" i="1"/>
  <c r="H30" i="10"/>
  <c r="F30" i="10"/>
  <c r="D30" i="10"/>
  <c r="J27" i="10"/>
  <c r="I27" i="10"/>
  <c r="H27" i="10"/>
  <c r="J26" i="10"/>
  <c r="I26" i="10"/>
  <c r="H26" i="10"/>
  <c r="J25" i="10"/>
  <c r="I25" i="10"/>
  <c r="H25" i="10"/>
  <c r="J24" i="10"/>
  <c r="I24" i="10"/>
  <c r="H24" i="10"/>
  <c r="J23" i="10"/>
  <c r="I23" i="10"/>
  <c r="H23" i="10"/>
  <c r="J22" i="10"/>
  <c r="I22" i="10"/>
  <c r="H22" i="10"/>
  <c r="J21" i="10"/>
  <c r="I21" i="10"/>
  <c r="H21" i="10"/>
  <c r="J20" i="10"/>
  <c r="I20" i="10"/>
  <c r="H20" i="10"/>
  <c r="J19" i="10"/>
  <c r="I19" i="10"/>
  <c r="H19" i="10"/>
  <c r="J18" i="10"/>
  <c r="I18" i="10"/>
  <c r="H18" i="10"/>
  <c r="J17" i="10"/>
  <c r="I17" i="10"/>
  <c r="H17" i="10"/>
  <c r="J16" i="10"/>
  <c r="I16" i="10"/>
  <c r="H16" i="10"/>
  <c r="J15" i="10"/>
  <c r="I15" i="10"/>
  <c r="H15" i="10"/>
  <c r="J14" i="10"/>
  <c r="I14" i="10"/>
  <c r="H14" i="10"/>
  <c r="J13" i="10"/>
  <c r="I13" i="10"/>
  <c r="H13" i="10"/>
  <c r="J12" i="10"/>
  <c r="I12" i="10"/>
  <c r="H12" i="10"/>
  <c r="J11" i="10"/>
  <c r="I11" i="10"/>
  <c r="H11" i="10"/>
  <c r="J10" i="10"/>
  <c r="I10" i="10"/>
  <c r="H10" i="10"/>
  <c r="J9" i="10"/>
  <c r="I9" i="10"/>
  <c r="H9" i="10"/>
  <c r="J8" i="10"/>
  <c r="I8" i="10"/>
  <c r="H8" i="10"/>
  <c r="J7" i="10"/>
  <c r="I7" i="10"/>
  <c r="H7" i="10"/>
  <c r="J6" i="10"/>
  <c r="I6" i="10"/>
  <c r="H6" i="10"/>
  <c r="J5" i="10"/>
  <c r="I5" i="10"/>
  <c r="H5" i="10"/>
  <c r="J4" i="10"/>
  <c r="I4" i="10"/>
  <c r="H4" i="10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J3" i="10"/>
  <c r="I30" i="10" s="1"/>
  <c r="I3" i="10"/>
  <c r="H3" i="10"/>
  <c r="H30" i="12"/>
  <c r="F30" i="12"/>
  <c r="D30" i="12"/>
  <c r="J27" i="12"/>
  <c r="I27" i="12"/>
  <c r="H27" i="12"/>
  <c r="J26" i="12"/>
  <c r="I26" i="12"/>
  <c r="H26" i="12"/>
  <c r="J25" i="12"/>
  <c r="I25" i="12"/>
  <c r="H25" i="12"/>
  <c r="J24" i="12"/>
  <c r="I24" i="12"/>
  <c r="H24" i="12"/>
  <c r="J23" i="12"/>
  <c r="I23" i="12"/>
  <c r="H23" i="12"/>
  <c r="J22" i="12"/>
  <c r="I22" i="12"/>
  <c r="H22" i="12"/>
  <c r="J21" i="12"/>
  <c r="I21" i="12"/>
  <c r="H21" i="12"/>
  <c r="J20" i="12"/>
  <c r="I20" i="12"/>
  <c r="H20" i="12"/>
  <c r="J19" i="12"/>
  <c r="I19" i="12"/>
  <c r="H19" i="12"/>
  <c r="J18" i="12"/>
  <c r="I18" i="12"/>
  <c r="H18" i="12"/>
  <c r="J17" i="12"/>
  <c r="I17" i="12"/>
  <c r="H17" i="12"/>
  <c r="J16" i="12"/>
  <c r="I16" i="12"/>
  <c r="H16" i="12"/>
  <c r="J15" i="12"/>
  <c r="I15" i="12"/>
  <c r="H15" i="12"/>
  <c r="J14" i="12"/>
  <c r="I14" i="12"/>
  <c r="H14" i="12"/>
  <c r="J13" i="12"/>
  <c r="I13" i="12"/>
  <c r="H13" i="12"/>
  <c r="J12" i="12"/>
  <c r="I12" i="12"/>
  <c r="H12" i="12"/>
  <c r="J11" i="12"/>
  <c r="I11" i="12"/>
  <c r="H11" i="12"/>
  <c r="J10" i="12"/>
  <c r="I10" i="12"/>
  <c r="H10" i="12"/>
  <c r="J9" i="12"/>
  <c r="I9" i="12"/>
  <c r="H9" i="12"/>
  <c r="J8" i="12"/>
  <c r="I8" i="12"/>
  <c r="H8" i="12"/>
  <c r="J7" i="12"/>
  <c r="I7" i="12"/>
  <c r="H7" i="12"/>
  <c r="J6" i="12"/>
  <c r="I6" i="12"/>
  <c r="H6" i="12"/>
  <c r="J5" i="12"/>
  <c r="I5" i="12"/>
  <c r="H5" i="12"/>
  <c r="J4" i="12"/>
  <c r="I4" i="12"/>
  <c r="H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J3" i="12"/>
  <c r="I30" i="12" s="1"/>
  <c r="I3" i="12"/>
  <c r="H3" i="12"/>
  <c r="H30" i="11"/>
  <c r="F30" i="11"/>
  <c r="D30" i="11"/>
  <c r="J27" i="11"/>
  <c r="I27" i="11"/>
  <c r="H27" i="11"/>
  <c r="J26" i="11"/>
  <c r="I26" i="11"/>
  <c r="H26" i="11"/>
  <c r="J25" i="11"/>
  <c r="I25" i="11"/>
  <c r="H25" i="11"/>
  <c r="J24" i="11"/>
  <c r="I24" i="11"/>
  <c r="H24" i="11"/>
  <c r="J23" i="11"/>
  <c r="I23" i="11"/>
  <c r="H23" i="11"/>
  <c r="J22" i="11"/>
  <c r="I22" i="11"/>
  <c r="H22" i="11"/>
  <c r="J21" i="11"/>
  <c r="I21" i="11"/>
  <c r="H21" i="11"/>
  <c r="J20" i="11"/>
  <c r="I20" i="11"/>
  <c r="H20" i="11"/>
  <c r="J19" i="11"/>
  <c r="I19" i="11"/>
  <c r="H19" i="11"/>
  <c r="J18" i="11"/>
  <c r="I18" i="11"/>
  <c r="H18" i="11"/>
  <c r="J17" i="11"/>
  <c r="I17" i="11"/>
  <c r="H17" i="11"/>
  <c r="J16" i="11"/>
  <c r="I16" i="11"/>
  <c r="H16" i="11"/>
  <c r="J15" i="11"/>
  <c r="I15" i="11"/>
  <c r="H15" i="11"/>
  <c r="J14" i="11"/>
  <c r="I14" i="11"/>
  <c r="H14" i="11"/>
  <c r="J13" i="11"/>
  <c r="I13" i="11"/>
  <c r="H13" i="11"/>
  <c r="J12" i="11"/>
  <c r="I12" i="11"/>
  <c r="H12" i="11"/>
  <c r="J11" i="11"/>
  <c r="I11" i="11"/>
  <c r="H11" i="11"/>
  <c r="J10" i="11"/>
  <c r="I10" i="11"/>
  <c r="H10" i="11"/>
  <c r="J9" i="11"/>
  <c r="I9" i="11"/>
  <c r="H9" i="11"/>
  <c r="J8" i="11"/>
  <c r="I8" i="11"/>
  <c r="H8" i="11"/>
  <c r="J7" i="11"/>
  <c r="I7" i="11"/>
  <c r="H7" i="11"/>
  <c r="J6" i="11"/>
  <c r="I6" i="11"/>
  <c r="H6" i="11"/>
  <c r="J5" i="11"/>
  <c r="I5" i="11"/>
  <c r="H5" i="11"/>
  <c r="J4" i="11"/>
  <c r="I4" i="11"/>
  <c r="H4" i="1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J3" i="11"/>
  <c r="I30" i="11" s="1"/>
  <c r="I3" i="11"/>
  <c r="H3" i="11"/>
  <c r="H30" i="3"/>
  <c r="F30" i="3"/>
  <c r="D30" i="3"/>
  <c r="J27" i="3"/>
  <c r="I27" i="3"/>
  <c r="H27" i="3"/>
  <c r="J26" i="3"/>
  <c r="I26" i="3"/>
  <c r="H26" i="3"/>
  <c r="J25" i="3"/>
  <c r="I25" i="3"/>
  <c r="H25" i="3"/>
  <c r="J24" i="3"/>
  <c r="I24" i="3"/>
  <c r="H24" i="3"/>
  <c r="J23" i="3"/>
  <c r="I23" i="3"/>
  <c r="H23" i="3"/>
  <c r="J22" i="3"/>
  <c r="I22" i="3"/>
  <c r="H22" i="3"/>
  <c r="J21" i="3"/>
  <c r="I21" i="3"/>
  <c r="H21" i="3"/>
  <c r="J20" i="3"/>
  <c r="I20" i="3"/>
  <c r="H20" i="3"/>
  <c r="J19" i="3"/>
  <c r="I19" i="3"/>
  <c r="H19" i="3"/>
  <c r="J18" i="3"/>
  <c r="I18" i="3"/>
  <c r="H18" i="3"/>
  <c r="J17" i="3"/>
  <c r="I17" i="3"/>
  <c r="H17" i="3"/>
  <c r="J16" i="3"/>
  <c r="I16" i="3"/>
  <c r="H16" i="3"/>
  <c r="J15" i="3"/>
  <c r="I15" i="3"/>
  <c r="H15" i="3"/>
  <c r="J14" i="3"/>
  <c r="I14" i="3"/>
  <c r="H14" i="3"/>
  <c r="J13" i="3"/>
  <c r="I13" i="3"/>
  <c r="H13" i="3"/>
  <c r="J12" i="3"/>
  <c r="I12" i="3"/>
  <c r="H12" i="3"/>
  <c r="J11" i="3"/>
  <c r="I11" i="3"/>
  <c r="H11" i="3"/>
  <c r="J10" i="3"/>
  <c r="I10" i="3"/>
  <c r="H10" i="3"/>
  <c r="J9" i="3"/>
  <c r="I9" i="3"/>
  <c r="H9" i="3"/>
  <c r="J8" i="3"/>
  <c r="I8" i="3"/>
  <c r="H8" i="3"/>
  <c r="J7" i="3"/>
  <c r="I7" i="3"/>
  <c r="H7" i="3"/>
  <c r="J6" i="3"/>
  <c r="I6" i="3"/>
  <c r="H6" i="3"/>
  <c r="J5" i="3"/>
  <c r="I5" i="3"/>
  <c r="H5" i="3"/>
  <c r="J4" i="3"/>
  <c r="I4" i="3"/>
  <c r="H4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J3" i="3"/>
  <c r="I30" i="3" s="1"/>
  <c r="I3" i="3"/>
  <c r="H3" i="3"/>
  <c r="H30" i="9"/>
  <c r="F30" i="9"/>
  <c r="D30" i="9"/>
  <c r="J27" i="9"/>
  <c r="I27" i="9"/>
  <c r="H27" i="9"/>
  <c r="J26" i="9"/>
  <c r="I26" i="9"/>
  <c r="H26" i="9"/>
  <c r="J25" i="9"/>
  <c r="I25" i="9"/>
  <c r="H25" i="9"/>
  <c r="J24" i="9"/>
  <c r="I24" i="9"/>
  <c r="H24" i="9"/>
  <c r="J23" i="9"/>
  <c r="I23" i="9"/>
  <c r="H23" i="9"/>
  <c r="J22" i="9"/>
  <c r="I22" i="9"/>
  <c r="H22" i="9"/>
  <c r="J21" i="9"/>
  <c r="I21" i="9"/>
  <c r="H21" i="9"/>
  <c r="J20" i="9"/>
  <c r="I20" i="9"/>
  <c r="H20" i="9"/>
  <c r="J19" i="9"/>
  <c r="I19" i="9"/>
  <c r="H19" i="9"/>
  <c r="J18" i="9"/>
  <c r="I18" i="9"/>
  <c r="H18" i="9"/>
  <c r="J17" i="9"/>
  <c r="I17" i="9"/>
  <c r="H17" i="9"/>
  <c r="J16" i="9"/>
  <c r="I16" i="9"/>
  <c r="H16" i="9"/>
  <c r="J15" i="9"/>
  <c r="I15" i="9"/>
  <c r="H15" i="9"/>
  <c r="J14" i="9"/>
  <c r="I14" i="9"/>
  <c r="H14" i="9"/>
  <c r="J13" i="9"/>
  <c r="I13" i="9"/>
  <c r="H13" i="9"/>
  <c r="J12" i="9"/>
  <c r="I12" i="9"/>
  <c r="H12" i="9"/>
  <c r="J11" i="9"/>
  <c r="I11" i="9"/>
  <c r="H11" i="9"/>
  <c r="J10" i="9"/>
  <c r="I10" i="9"/>
  <c r="H10" i="9"/>
  <c r="J9" i="9"/>
  <c r="I9" i="9"/>
  <c r="H9" i="9"/>
  <c r="J8" i="9"/>
  <c r="I8" i="9"/>
  <c r="H8" i="9"/>
  <c r="J7" i="9"/>
  <c r="I7" i="9"/>
  <c r="H7" i="9"/>
  <c r="J6" i="9"/>
  <c r="I6" i="9"/>
  <c r="H6" i="9"/>
  <c r="J5" i="9"/>
  <c r="I5" i="9"/>
  <c r="H5" i="9"/>
  <c r="J4" i="9"/>
  <c r="I4" i="9"/>
  <c r="H4" i="9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J3" i="9"/>
  <c r="I30" i="9" s="1"/>
  <c r="I3" i="9"/>
  <c r="H3" i="9"/>
  <c r="J23" i="5"/>
  <c r="J24" i="5"/>
  <c r="J25" i="5"/>
  <c r="J26" i="5"/>
  <c r="J27" i="5"/>
  <c r="I23" i="5"/>
  <c r="I24" i="5"/>
  <c r="I25" i="5"/>
  <c r="I26" i="5"/>
  <c r="I27" i="5"/>
  <c r="H23" i="5"/>
  <c r="H24" i="5"/>
  <c r="H25" i="5"/>
  <c r="H26" i="5"/>
  <c r="H27" i="5"/>
  <c r="A23" i="5"/>
  <c r="A24" i="5"/>
  <c r="A25" i="5" s="1"/>
  <c r="A26" i="5" s="1"/>
  <c r="A27" i="5" s="1"/>
  <c r="E30" i="6" l="1"/>
  <c r="G30" i="6"/>
  <c r="E30" i="8"/>
  <c r="G30" i="8"/>
  <c r="E30" i="1"/>
  <c r="G30" i="1"/>
  <c r="E30" i="10"/>
  <c r="G30" i="10"/>
  <c r="E30" i="12"/>
  <c r="G30" i="12"/>
  <c r="E30" i="11"/>
  <c r="G30" i="11"/>
  <c r="E30" i="3"/>
  <c r="G30" i="3"/>
  <c r="E30" i="9"/>
  <c r="G30" i="9"/>
  <c r="H4" i="5" l="1"/>
  <c r="I4" i="5" s="1"/>
  <c r="H5" i="5"/>
  <c r="I5" i="5" s="1"/>
  <c r="H6" i="5"/>
  <c r="I6" i="5" s="1"/>
  <c r="H7" i="5"/>
  <c r="I7" i="5" s="1"/>
  <c r="H8" i="5"/>
  <c r="I8" i="5" s="1"/>
  <c r="H9" i="5"/>
  <c r="I9" i="5" s="1"/>
  <c r="H10" i="5"/>
  <c r="I10" i="5" s="1"/>
  <c r="H11" i="5"/>
  <c r="I11" i="5" s="1"/>
  <c r="H12" i="5"/>
  <c r="I12" i="5" s="1"/>
  <c r="H13" i="5"/>
  <c r="I13" i="5" s="1"/>
  <c r="H14" i="5"/>
  <c r="I14" i="5" s="1"/>
  <c r="H15" i="5"/>
  <c r="I15" i="5" s="1"/>
  <c r="H16" i="5"/>
  <c r="I16" i="5" s="1"/>
  <c r="H17" i="5"/>
  <c r="I17" i="5" s="1"/>
  <c r="H18" i="5"/>
  <c r="I18" i="5" s="1"/>
  <c r="H19" i="5"/>
  <c r="I19" i="5" s="1"/>
  <c r="H20" i="5"/>
  <c r="I20" i="5" s="1"/>
  <c r="H21" i="5"/>
  <c r="I21" i="5" s="1"/>
  <c r="H22" i="5"/>
  <c r="I22" i="5" s="1"/>
  <c r="H3" i="5"/>
  <c r="I3" i="5" s="1"/>
  <c r="J22" i="5" l="1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J3" i="5"/>
  <c r="I30" i="5" l="1"/>
  <c r="G30" i="5"/>
  <c r="E30" i="5"/>
  <c r="H30" i="5"/>
  <c r="F30" i="5"/>
  <c r="D30" i="5"/>
</calcChain>
</file>

<file path=xl/sharedStrings.xml><?xml version="1.0" encoding="utf-8"?>
<sst xmlns="http://schemas.openxmlformats.org/spreadsheetml/2006/main" count="169" uniqueCount="17">
  <si>
    <t xml:space="preserve">                  </t>
  </si>
  <si>
    <t xml:space="preserve">رقم </t>
  </si>
  <si>
    <t>اللقب</t>
  </si>
  <si>
    <t>الاسم</t>
  </si>
  <si>
    <t>التقييم المستمر /20</t>
  </si>
  <si>
    <t>معدل الفروض /20</t>
  </si>
  <si>
    <t>الاختبار /20</t>
  </si>
  <si>
    <t>التقديرات</t>
  </si>
  <si>
    <t>الارشادات</t>
  </si>
  <si>
    <t>المعدل</t>
  </si>
  <si>
    <t>معدل المادة</t>
  </si>
  <si>
    <t>أصغر من 4,99</t>
  </si>
  <si>
    <t>7,99-5</t>
  </si>
  <si>
    <t>9,99-8</t>
  </si>
  <si>
    <t>أكبر من10</t>
  </si>
  <si>
    <t>أكبر معدل</t>
  </si>
  <si>
    <t>أعمال تطبيقةأو تعبير/20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</si>
</sst>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charset val="178"/>
      <scheme val="minor"/>
    </font>
    <font>
      <b/>
      <sz val="15"/>
      <color indexed="8"/>
      <name val="DejaVu Serif"/>
    </font>
    <font>
      <b/>
      <sz val="14"/>
      <color indexed="8"/>
      <name val="DejaVu Serif"/>
    </font>
    <font>
      <b/>
      <sz val="10"/>
      <color indexed="8"/>
      <name val="DejaVu Serif"/>
    </font>
    <font>
      <b/>
      <sz val="11"/>
      <color indexed="8"/>
      <name val="DejaVu Serif"/>
    </font>
    <font>
      <b/>
      <sz val="16"/>
      <color rgb="FFFF0000"/>
      <name val="DejaVu Serif"/>
    </font>
    <font>
      <sz val="18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rgb="FFFF0000"/>
      <name val="Traditional Arabic"/>
      <family val="1"/>
    </font>
    <font>
      <b/>
      <sz val="12"/>
      <color indexed="8"/>
      <name val="DejaVu Serif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2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</xf>
    <xf numFmtId="0" fontId="4" fillId="4" borderId="2" xfId="0" applyFont="1" applyFill="1" applyBorder="1" applyAlignment="1" applyProtection="1">
      <alignment vertical="center"/>
    </xf>
    <xf numFmtId="0" fontId="3" fillId="0" borderId="2" xfId="0" applyFont="1" applyFill="1" applyBorder="1" applyProtection="1">
      <protection locked="0"/>
    </xf>
    <xf numFmtId="0" fontId="3" fillId="0" borderId="3" xfId="0" applyFont="1" applyFill="1" applyBorder="1" applyProtection="1">
      <protection locked="0"/>
    </xf>
    <xf numFmtId="0" fontId="5" fillId="5" borderId="2" xfId="0" applyFont="1" applyFill="1" applyBorder="1" applyAlignment="1" applyProtection="1">
      <alignment horizontal="center"/>
      <protection locked="0"/>
    </xf>
    <xf numFmtId="0" fontId="0" fillId="0" borderId="0" xfId="0" applyAlignment="1"/>
    <xf numFmtId="0" fontId="6" fillId="6" borderId="4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 readingOrder="2"/>
    </xf>
    <xf numFmtId="0" fontId="8" fillId="6" borderId="4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0" fillId="2" borderId="2" xfId="0" applyFont="1" applyFill="1" applyBorder="1" applyAlignment="1" applyProtection="1">
      <alignment horizontal="center" vertical="center"/>
    </xf>
    <xf numFmtId="0" fontId="1" fillId="7" borderId="1" xfId="0" applyFont="1" applyFill="1" applyBorder="1" applyAlignment="1" applyProtection="1">
      <alignment horizontal="center" vertical="center"/>
    </xf>
    <xf numFmtId="0" fontId="1" fillId="8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0</xdr:row>
      <xdr:rowOff>180975</xdr:rowOff>
    </xdr:from>
    <xdr:to>
      <xdr:col>8</xdr:col>
      <xdr:colOff>1085850</xdr:colOff>
      <xdr:row>0</xdr:row>
      <xdr:rowOff>952500</xdr:rowOff>
    </xdr:to>
    <xdr:sp macro="" textlink="">
      <xdr:nvSpPr>
        <xdr:cNvPr id="3" name="Organigramme : Alternative 2"/>
        <xdr:cNvSpPr/>
      </xdr:nvSpPr>
      <xdr:spPr>
        <a:xfrm>
          <a:off x="12478597725" y="180975"/>
          <a:ext cx="8477251" cy="771525"/>
        </a:xfrm>
        <a:prstGeom prst="flowChartAlternateProcess">
          <a:avLst/>
        </a:prstGeom>
        <a:solidFill>
          <a:srgbClr val="00B0F0"/>
        </a:solidFill>
        <a:ln>
          <a:solidFill>
            <a:srgbClr val="002060"/>
          </a:solidFill>
        </a:ln>
        <a:effectLst>
          <a:glow rad="228600">
            <a:schemeClr val="accent2">
              <a:satMod val="175000"/>
              <a:alpha val="40000"/>
            </a:schemeClr>
          </a:glow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 prst="angle"/>
        </a:sp3d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 rtl="1"/>
          <a:r>
            <a:rPr lang="ar-DZ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وثيقة حجز النقاط  السنة الدراسية :  </a:t>
          </a:r>
          <a:r>
            <a:rPr lang="ar-SA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fr-FR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2022/2021 </a:t>
          </a:r>
          <a:r>
            <a:rPr lang="ar-SA" sz="2000" b="1" cap="none" spc="0" baseline="0">
              <a:ln w="0"/>
              <a:solidFill>
                <a:srgbClr val="00206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ا</a:t>
          </a:r>
          <a:r>
            <a:rPr lang="ar-DZ" sz="2000" b="1" cap="none" spc="0">
              <a:ln w="0"/>
              <a:solidFill>
                <a:srgbClr val="00206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لفوج التربوي </a:t>
          </a:r>
          <a:r>
            <a:rPr lang="ar-DZ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 1آ</a:t>
          </a:r>
          <a:r>
            <a:rPr lang="ar-SA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  الفوج</a:t>
          </a:r>
          <a:r>
            <a:rPr lang="ar-SA" sz="2000" b="1" cap="none" spc="0" baseline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الفرعي:</a:t>
          </a:r>
          <a:r>
            <a:rPr lang="ar-SA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01</a:t>
          </a:r>
          <a:endParaRPr lang="fr-FR" sz="2000" b="1" cap="none" spc="0">
            <a:ln w="0"/>
            <a:solidFill>
              <a:srgbClr val="FFFF00"/>
            </a:solidFill>
            <a:effectLst>
              <a:glow rad="228600">
                <a:schemeClr val="accent2">
                  <a:satMod val="175000"/>
                  <a:alpha val="40000"/>
                </a:schemeClr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190500</xdr:rowOff>
    </xdr:from>
    <xdr:to>
      <xdr:col>8</xdr:col>
      <xdr:colOff>1057276</xdr:colOff>
      <xdr:row>0</xdr:row>
      <xdr:rowOff>962025</xdr:rowOff>
    </xdr:to>
    <xdr:sp macro="" textlink="">
      <xdr:nvSpPr>
        <xdr:cNvPr id="4" name="Organigramme : Alternative 3"/>
        <xdr:cNvSpPr/>
      </xdr:nvSpPr>
      <xdr:spPr>
        <a:xfrm>
          <a:off x="12478626299" y="190500"/>
          <a:ext cx="8458201" cy="771525"/>
        </a:xfrm>
        <a:prstGeom prst="flowChartAlternateProcess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r" rtl="1"/>
          <a:r>
            <a:rPr lang="ar-DZ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وثيقة حجز النقاط  السنة الدراسية : </a:t>
          </a:r>
          <a:r>
            <a:rPr lang="fr-FR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2022/2021 </a:t>
          </a:r>
          <a:r>
            <a:rPr lang="ar-SA" sz="2000" b="1" cap="none" spc="0" baseline="0">
              <a:ln w="0"/>
              <a:solidFill>
                <a:srgbClr val="00206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ا</a:t>
          </a:r>
          <a:r>
            <a:rPr lang="ar-DZ" sz="2000" b="1" cap="none" spc="0">
              <a:ln w="0"/>
              <a:solidFill>
                <a:srgbClr val="00206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لفوج التربوي </a:t>
          </a:r>
          <a:r>
            <a:rPr lang="ar-DZ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 </a:t>
          </a:r>
          <a:r>
            <a:rPr lang="ar-SA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1ع</a:t>
          </a:r>
          <a:r>
            <a:rPr lang="ar-DZ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3</a:t>
          </a:r>
          <a:r>
            <a:rPr lang="ar-SA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</a:t>
          </a:r>
          <a:r>
            <a:rPr lang="ar-SA" sz="2000" b="1" cap="none" spc="0">
              <a:ln w="0"/>
              <a:solidFill>
                <a:srgbClr val="FF00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الفوج</a:t>
          </a:r>
          <a:r>
            <a:rPr lang="ar-SA" sz="2000" b="1" cap="none" spc="0" baseline="0">
              <a:ln w="0"/>
              <a:solidFill>
                <a:srgbClr val="FF00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الفرعي</a:t>
          </a:r>
          <a:r>
            <a:rPr lang="ar-SA" sz="2000" b="1" cap="none" spc="0" baseline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</a:t>
          </a:r>
          <a:r>
            <a:rPr lang="ar-SA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</a:t>
          </a:r>
          <a:r>
            <a:rPr lang="ar-DZ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02</a:t>
          </a:r>
          <a:endParaRPr lang="fr-FR" sz="2000" b="1" cap="none" spc="0">
            <a:ln w="0"/>
            <a:solidFill>
              <a:srgbClr val="FFFF00"/>
            </a:solidFill>
            <a:effectLst>
              <a:glow rad="228600">
                <a:schemeClr val="accent2">
                  <a:satMod val="175000"/>
                  <a:alpha val="40000"/>
                </a:schemeClr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0</xdr:row>
      <xdr:rowOff>180975</xdr:rowOff>
    </xdr:from>
    <xdr:to>
      <xdr:col>8</xdr:col>
      <xdr:colOff>1085850</xdr:colOff>
      <xdr:row>0</xdr:row>
      <xdr:rowOff>952500</xdr:rowOff>
    </xdr:to>
    <xdr:sp macro="" textlink="">
      <xdr:nvSpPr>
        <xdr:cNvPr id="2" name="Organigramme : Alternative 1"/>
        <xdr:cNvSpPr/>
      </xdr:nvSpPr>
      <xdr:spPr>
        <a:xfrm>
          <a:off x="12478597725" y="180975"/>
          <a:ext cx="8477251" cy="771525"/>
        </a:xfrm>
        <a:prstGeom prst="flowChartAlternateProcess">
          <a:avLst/>
        </a:prstGeom>
        <a:solidFill>
          <a:srgbClr val="00B0F0"/>
        </a:solidFill>
        <a:ln>
          <a:solidFill>
            <a:srgbClr val="002060"/>
          </a:solidFill>
        </a:ln>
        <a:effectLst>
          <a:glow rad="228600">
            <a:schemeClr val="accent2">
              <a:satMod val="175000"/>
              <a:alpha val="40000"/>
            </a:schemeClr>
          </a:glow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 prst="angle"/>
        </a:sp3d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 rtl="1"/>
          <a:r>
            <a:rPr lang="ar-DZ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وثيقة حجز النقاط  السنة الدراسية :  </a:t>
          </a:r>
          <a:r>
            <a:rPr lang="ar-SA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fr-FR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2022/2021 </a:t>
          </a:r>
          <a:r>
            <a:rPr lang="ar-SA" sz="2000" b="1" cap="none" spc="0" baseline="0">
              <a:ln w="0"/>
              <a:solidFill>
                <a:srgbClr val="00206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ا</a:t>
          </a:r>
          <a:r>
            <a:rPr lang="ar-DZ" sz="2000" b="1" cap="none" spc="0">
              <a:ln w="0"/>
              <a:solidFill>
                <a:srgbClr val="00206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لفوج التربوي </a:t>
          </a:r>
          <a:r>
            <a:rPr lang="ar-DZ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 1آ</a:t>
          </a:r>
          <a:r>
            <a:rPr lang="ar-SA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  الفوج</a:t>
          </a:r>
          <a:r>
            <a:rPr lang="ar-SA" sz="2000" b="1" cap="none" spc="0" baseline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الفرعي:</a:t>
          </a:r>
          <a:r>
            <a:rPr lang="ar-SA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02</a:t>
          </a:r>
          <a:endParaRPr lang="fr-FR" sz="2000" b="1" cap="none" spc="0">
            <a:ln w="0"/>
            <a:solidFill>
              <a:srgbClr val="FFFF00"/>
            </a:solidFill>
            <a:effectLst>
              <a:glow rad="228600">
                <a:schemeClr val="accent2">
                  <a:satMod val="175000"/>
                  <a:alpha val="40000"/>
                </a:schemeClr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</xdr:col>
      <xdr:colOff>9524</xdr:colOff>
      <xdr:row>0</xdr:row>
      <xdr:rowOff>180975</xdr:rowOff>
    </xdr:from>
    <xdr:to>
      <xdr:col>8</xdr:col>
      <xdr:colOff>1085850</xdr:colOff>
      <xdr:row>0</xdr:row>
      <xdr:rowOff>952500</xdr:rowOff>
    </xdr:to>
    <xdr:sp macro="" textlink="">
      <xdr:nvSpPr>
        <xdr:cNvPr id="3" name="Organigramme : Alternative 2"/>
        <xdr:cNvSpPr/>
      </xdr:nvSpPr>
      <xdr:spPr>
        <a:xfrm>
          <a:off x="12478597725" y="180975"/>
          <a:ext cx="8477251" cy="771525"/>
        </a:xfrm>
        <a:prstGeom prst="flowChartAlternateProcess">
          <a:avLst/>
        </a:prstGeom>
        <a:solidFill>
          <a:srgbClr val="00B0F0"/>
        </a:solidFill>
        <a:ln>
          <a:solidFill>
            <a:srgbClr val="002060"/>
          </a:solidFill>
        </a:ln>
        <a:effectLst>
          <a:glow rad="228600">
            <a:schemeClr val="accent2">
              <a:satMod val="175000"/>
              <a:alpha val="40000"/>
            </a:schemeClr>
          </a:glow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 prst="angle"/>
        </a:sp3d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 rtl="1"/>
          <a:r>
            <a:rPr lang="ar-DZ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وثيقة حجز النقاط  السنة الدراسية :  </a:t>
          </a:r>
          <a:r>
            <a:rPr lang="ar-SA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fr-FR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2022/2021 </a:t>
          </a:r>
          <a:r>
            <a:rPr lang="ar-SA" sz="2000" b="1" cap="none" spc="0" baseline="0">
              <a:ln w="0"/>
              <a:solidFill>
                <a:srgbClr val="00206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ا</a:t>
          </a:r>
          <a:r>
            <a:rPr lang="ar-DZ" sz="2000" b="1" cap="none" spc="0">
              <a:ln w="0"/>
              <a:solidFill>
                <a:srgbClr val="00206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لفوج التربوي </a:t>
          </a:r>
          <a:r>
            <a:rPr lang="ar-DZ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 1آ</a:t>
          </a:r>
          <a:r>
            <a:rPr lang="ar-SA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  الفوج</a:t>
          </a:r>
          <a:r>
            <a:rPr lang="ar-SA" sz="2000" b="1" cap="none" spc="0" baseline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الفرعي:</a:t>
          </a:r>
          <a:r>
            <a:rPr lang="ar-SA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</a:t>
          </a:r>
          <a:r>
            <a:rPr lang="ar-DZ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02</a:t>
          </a:r>
          <a:endParaRPr lang="fr-FR" sz="2000" b="1" cap="none" spc="0">
            <a:ln w="0"/>
            <a:solidFill>
              <a:srgbClr val="FFFF00"/>
            </a:solidFill>
            <a:effectLst>
              <a:glow rad="228600">
                <a:schemeClr val="accent2">
                  <a:satMod val="175000"/>
                  <a:alpha val="40000"/>
                </a:schemeClr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0</xdr:row>
      <xdr:rowOff>180975</xdr:rowOff>
    </xdr:from>
    <xdr:to>
      <xdr:col>8</xdr:col>
      <xdr:colOff>1085850</xdr:colOff>
      <xdr:row>0</xdr:row>
      <xdr:rowOff>952500</xdr:rowOff>
    </xdr:to>
    <xdr:sp macro="" textlink="">
      <xdr:nvSpPr>
        <xdr:cNvPr id="2" name="Organigramme : Alternative 1"/>
        <xdr:cNvSpPr/>
      </xdr:nvSpPr>
      <xdr:spPr>
        <a:xfrm>
          <a:off x="12478597725" y="180975"/>
          <a:ext cx="8477251" cy="771525"/>
        </a:xfrm>
        <a:prstGeom prst="flowChartAlternateProcess">
          <a:avLst/>
        </a:prstGeom>
        <a:solidFill>
          <a:srgbClr val="00B0F0"/>
        </a:solidFill>
        <a:ln>
          <a:solidFill>
            <a:srgbClr val="002060"/>
          </a:solidFill>
        </a:ln>
        <a:effectLst>
          <a:glow rad="228600">
            <a:schemeClr val="accent2">
              <a:satMod val="175000"/>
              <a:alpha val="40000"/>
            </a:schemeClr>
          </a:glow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 prst="angle"/>
        </a:sp3d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 rtl="1"/>
          <a:r>
            <a:rPr lang="ar-DZ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وثيقة حجز النقاط  السنة الدراسية :  </a:t>
          </a:r>
          <a:r>
            <a:rPr lang="ar-SA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fr-FR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2022/2021 </a:t>
          </a:r>
          <a:r>
            <a:rPr lang="ar-SA" sz="2000" b="1" cap="none" spc="0" baseline="0">
              <a:ln w="0"/>
              <a:solidFill>
                <a:srgbClr val="00206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ا</a:t>
          </a:r>
          <a:r>
            <a:rPr lang="ar-DZ" sz="2000" b="1" cap="none" spc="0">
              <a:ln w="0"/>
              <a:solidFill>
                <a:srgbClr val="00206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لفوج التربوي </a:t>
          </a:r>
          <a:r>
            <a:rPr lang="ar-DZ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 1آ</a:t>
          </a:r>
          <a:r>
            <a:rPr lang="ar-SA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  الفوج</a:t>
          </a:r>
          <a:r>
            <a:rPr lang="ar-SA" sz="2000" b="1" cap="none" spc="0" baseline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الفرعي:</a:t>
          </a:r>
          <a:r>
            <a:rPr lang="ar-SA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02</a:t>
          </a:r>
          <a:endParaRPr lang="fr-FR" sz="2000" b="1" cap="none" spc="0">
            <a:ln w="0"/>
            <a:solidFill>
              <a:srgbClr val="FFFF00"/>
            </a:solidFill>
            <a:effectLst>
              <a:glow rad="228600">
                <a:schemeClr val="accent2">
                  <a:satMod val="175000"/>
                  <a:alpha val="40000"/>
                </a:schemeClr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</xdr:col>
      <xdr:colOff>9524</xdr:colOff>
      <xdr:row>0</xdr:row>
      <xdr:rowOff>180975</xdr:rowOff>
    </xdr:from>
    <xdr:to>
      <xdr:col>8</xdr:col>
      <xdr:colOff>1085850</xdr:colOff>
      <xdr:row>0</xdr:row>
      <xdr:rowOff>952500</xdr:rowOff>
    </xdr:to>
    <xdr:sp macro="" textlink="">
      <xdr:nvSpPr>
        <xdr:cNvPr id="3" name="Organigramme : Alternative 2"/>
        <xdr:cNvSpPr/>
      </xdr:nvSpPr>
      <xdr:spPr>
        <a:xfrm>
          <a:off x="12478597725" y="180975"/>
          <a:ext cx="8477251" cy="771525"/>
        </a:xfrm>
        <a:prstGeom prst="flowChartAlternateProcess">
          <a:avLst/>
        </a:prstGeom>
        <a:ln/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 rtl="1"/>
          <a:r>
            <a:rPr lang="ar-DZ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وثيقة حجز النقاط  السنة الدراسية :  </a:t>
          </a:r>
          <a:r>
            <a:rPr lang="ar-SA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fr-FR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2022/2021 </a:t>
          </a:r>
          <a:r>
            <a:rPr lang="ar-SA" sz="2000" b="1" cap="none" spc="0" baseline="0">
              <a:ln w="0"/>
              <a:solidFill>
                <a:srgbClr val="00206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ا</a:t>
          </a:r>
          <a:r>
            <a:rPr lang="ar-DZ" sz="2000" b="1" cap="none" spc="0">
              <a:ln w="0"/>
              <a:solidFill>
                <a:srgbClr val="00206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لفوج التربوي </a:t>
          </a:r>
          <a:r>
            <a:rPr lang="ar-DZ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 1آ2</a:t>
          </a:r>
          <a:r>
            <a:rPr lang="ar-SA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الفوج</a:t>
          </a:r>
          <a:r>
            <a:rPr lang="ar-SA" sz="2000" b="1" cap="none" spc="0" baseline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الفرعي:</a:t>
          </a:r>
          <a:r>
            <a:rPr lang="ar-SA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</a:t>
          </a:r>
          <a:r>
            <a:rPr lang="ar-DZ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01</a:t>
          </a:r>
          <a:endParaRPr lang="fr-FR" sz="2000" b="1" cap="none" spc="0">
            <a:ln w="0"/>
            <a:solidFill>
              <a:srgbClr val="FFFF00"/>
            </a:solidFill>
            <a:effectLst>
              <a:glow rad="228600">
                <a:schemeClr val="accent2">
                  <a:satMod val="175000"/>
                  <a:alpha val="40000"/>
                </a:schemeClr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0</xdr:row>
      <xdr:rowOff>180975</xdr:rowOff>
    </xdr:from>
    <xdr:to>
      <xdr:col>8</xdr:col>
      <xdr:colOff>1085850</xdr:colOff>
      <xdr:row>0</xdr:row>
      <xdr:rowOff>952500</xdr:rowOff>
    </xdr:to>
    <xdr:sp macro="" textlink="">
      <xdr:nvSpPr>
        <xdr:cNvPr id="2" name="Organigramme : Alternative 1"/>
        <xdr:cNvSpPr/>
      </xdr:nvSpPr>
      <xdr:spPr>
        <a:xfrm>
          <a:off x="12478597725" y="180975"/>
          <a:ext cx="8477251" cy="771525"/>
        </a:xfrm>
        <a:prstGeom prst="flowChartAlternateProcess">
          <a:avLst/>
        </a:prstGeom>
        <a:solidFill>
          <a:srgbClr val="00B0F0"/>
        </a:solidFill>
        <a:ln>
          <a:solidFill>
            <a:srgbClr val="002060"/>
          </a:solidFill>
        </a:ln>
        <a:effectLst>
          <a:glow rad="228600">
            <a:schemeClr val="accent2">
              <a:satMod val="175000"/>
              <a:alpha val="40000"/>
            </a:schemeClr>
          </a:glow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 prst="angle"/>
        </a:sp3d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 rtl="1"/>
          <a:r>
            <a:rPr lang="ar-DZ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وثيقة حجز النقاط  السنة الدراسية :  </a:t>
          </a:r>
          <a:r>
            <a:rPr lang="ar-SA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fr-FR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2022/2021 </a:t>
          </a:r>
          <a:r>
            <a:rPr lang="ar-SA" sz="2000" b="1" cap="none" spc="0" baseline="0">
              <a:ln w="0"/>
              <a:solidFill>
                <a:srgbClr val="00206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ا</a:t>
          </a:r>
          <a:r>
            <a:rPr lang="ar-DZ" sz="2000" b="1" cap="none" spc="0">
              <a:ln w="0"/>
              <a:solidFill>
                <a:srgbClr val="00206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لفوج التربوي </a:t>
          </a:r>
          <a:r>
            <a:rPr lang="ar-DZ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 1آ</a:t>
          </a:r>
          <a:r>
            <a:rPr lang="ar-SA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  الفوج</a:t>
          </a:r>
          <a:r>
            <a:rPr lang="ar-SA" sz="2000" b="1" cap="none" spc="0" baseline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الفرعي:</a:t>
          </a:r>
          <a:r>
            <a:rPr lang="ar-SA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02</a:t>
          </a:r>
          <a:endParaRPr lang="fr-FR" sz="2000" b="1" cap="none" spc="0">
            <a:ln w="0"/>
            <a:solidFill>
              <a:srgbClr val="FFFF00"/>
            </a:solidFill>
            <a:effectLst>
              <a:glow rad="228600">
                <a:schemeClr val="accent2">
                  <a:satMod val="175000"/>
                  <a:alpha val="40000"/>
                </a:schemeClr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</xdr:col>
      <xdr:colOff>9524</xdr:colOff>
      <xdr:row>0</xdr:row>
      <xdr:rowOff>180975</xdr:rowOff>
    </xdr:from>
    <xdr:to>
      <xdr:col>8</xdr:col>
      <xdr:colOff>1085850</xdr:colOff>
      <xdr:row>0</xdr:row>
      <xdr:rowOff>952500</xdr:rowOff>
    </xdr:to>
    <xdr:sp macro="" textlink="">
      <xdr:nvSpPr>
        <xdr:cNvPr id="3" name="Organigramme : Alternative 2"/>
        <xdr:cNvSpPr/>
      </xdr:nvSpPr>
      <xdr:spPr>
        <a:xfrm>
          <a:off x="12478597725" y="180975"/>
          <a:ext cx="8477251" cy="771525"/>
        </a:xfrm>
        <a:prstGeom prst="flowChartAlternateProcess">
          <a:avLst/>
        </a:prstGeom>
        <a:ln/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 rtl="1"/>
          <a:r>
            <a:rPr lang="ar-DZ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وثيقة حجز النقاط  السنة الدراسية :  </a:t>
          </a:r>
          <a:r>
            <a:rPr lang="ar-SA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fr-FR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2022/2021 </a:t>
          </a:r>
          <a:r>
            <a:rPr lang="ar-SA" sz="2000" b="1" cap="none" spc="0" baseline="0">
              <a:ln w="0"/>
              <a:solidFill>
                <a:srgbClr val="00206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ا</a:t>
          </a:r>
          <a:r>
            <a:rPr lang="ar-DZ" sz="2000" b="1" cap="none" spc="0">
              <a:ln w="0"/>
              <a:solidFill>
                <a:srgbClr val="00206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لفوج التربوي </a:t>
          </a:r>
          <a:r>
            <a:rPr lang="ar-DZ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 1آ2</a:t>
          </a:r>
          <a:r>
            <a:rPr lang="ar-SA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الفوج</a:t>
          </a:r>
          <a:r>
            <a:rPr lang="ar-SA" sz="2000" b="1" cap="none" spc="0" baseline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الفرعي:</a:t>
          </a:r>
          <a:r>
            <a:rPr lang="ar-SA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</a:t>
          </a:r>
          <a:r>
            <a:rPr lang="ar-DZ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02</a:t>
          </a:r>
          <a:endParaRPr lang="fr-FR" sz="2000" b="1" cap="none" spc="0">
            <a:ln w="0"/>
            <a:solidFill>
              <a:srgbClr val="FFFF00"/>
            </a:solidFill>
            <a:effectLst>
              <a:glow rad="228600">
                <a:schemeClr val="accent2">
                  <a:satMod val="175000"/>
                  <a:alpha val="40000"/>
                </a:schemeClr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0</xdr:row>
      <xdr:rowOff>180975</xdr:rowOff>
    </xdr:from>
    <xdr:to>
      <xdr:col>8</xdr:col>
      <xdr:colOff>1085850</xdr:colOff>
      <xdr:row>0</xdr:row>
      <xdr:rowOff>952500</xdr:rowOff>
    </xdr:to>
    <xdr:sp macro="" textlink="">
      <xdr:nvSpPr>
        <xdr:cNvPr id="4" name="Organigramme : Alternative 3"/>
        <xdr:cNvSpPr/>
      </xdr:nvSpPr>
      <xdr:spPr>
        <a:xfrm>
          <a:off x="12478597725" y="180975"/>
          <a:ext cx="8477251" cy="771525"/>
        </a:xfrm>
        <a:prstGeom prst="flowChartAlternateProcess">
          <a:avLst/>
        </a:prstGeom>
        <a:ln/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 rtl="1"/>
          <a:r>
            <a:rPr lang="ar-DZ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وثيقة حجز النقاط  السنة الدراسية :  </a:t>
          </a:r>
          <a:r>
            <a:rPr lang="ar-SA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fr-FR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2022/2021 </a:t>
          </a:r>
          <a:r>
            <a:rPr lang="ar-SA" sz="2000" b="1" cap="none" spc="0" baseline="0">
              <a:ln w="0"/>
              <a:solidFill>
                <a:srgbClr val="00206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ا</a:t>
          </a:r>
          <a:r>
            <a:rPr lang="ar-DZ" sz="2000" b="1" cap="none" spc="0">
              <a:ln w="0"/>
              <a:solidFill>
                <a:srgbClr val="00206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لفوج التربوي </a:t>
          </a:r>
          <a:r>
            <a:rPr lang="ar-DZ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 1ع1</a:t>
          </a:r>
          <a:r>
            <a:rPr lang="ar-SA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الفوج</a:t>
          </a:r>
          <a:r>
            <a:rPr lang="ar-SA" sz="2000" b="1" cap="none" spc="0" baseline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الفرعي:</a:t>
          </a:r>
          <a:r>
            <a:rPr lang="ar-SA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01</a:t>
          </a:r>
          <a:endParaRPr lang="fr-FR" sz="2000" b="1" cap="none" spc="0">
            <a:ln w="0"/>
            <a:solidFill>
              <a:srgbClr val="FFFF00"/>
            </a:solidFill>
            <a:effectLst>
              <a:glow rad="228600">
                <a:schemeClr val="accent2">
                  <a:satMod val="175000"/>
                  <a:alpha val="40000"/>
                </a:schemeClr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781050</xdr:colOff>
      <xdr:row>0</xdr:row>
      <xdr:rowOff>142875</xdr:rowOff>
    </xdr:from>
    <xdr:to>
      <xdr:col>8</xdr:col>
      <xdr:colOff>933451</xdr:colOff>
      <xdr:row>0</xdr:row>
      <xdr:rowOff>914400</xdr:rowOff>
    </xdr:to>
    <xdr:sp macro="" textlink="">
      <xdr:nvSpPr>
        <xdr:cNvPr id="2" name="Organigramme : Alternative 1"/>
        <xdr:cNvSpPr/>
      </xdr:nvSpPr>
      <xdr:spPr>
        <a:xfrm>
          <a:off x="12478673924" y="142875"/>
          <a:ext cx="8477251" cy="771525"/>
        </a:xfrm>
        <a:prstGeom prst="flowChartAlternateProcess">
          <a:avLst/>
        </a:prstGeom>
        <a:solidFill>
          <a:srgbClr val="00B0F0"/>
        </a:solidFill>
        <a:ln>
          <a:solidFill>
            <a:srgbClr val="002060"/>
          </a:solidFill>
        </a:ln>
        <a:effectLst>
          <a:glow rad="228600">
            <a:schemeClr val="accent2">
              <a:satMod val="175000"/>
              <a:alpha val="40000"/>
            </a:schemeClr>
          </a:glow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 prst="angle"/>
        </a:sp3d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 rtl="1"/>
          <a:r>
            <a:rPr lang="ar-DZ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وثيقة حجز النقاط  السنة الدراسية : </a:t>
          </a:r>
          <a:r>
            <a:rPr lang="fr-FR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2022/2021 </a:t>
          </a:r>
          <a:r>
            <a:rPr lang="ar-SA" sz="2000" b="1" cap="none" spc="0" baseline="0">
              <a:ln w="0"/>
              <a:solidFill>
                <a:srgbClr val="00206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ا</a:t>
          </a:r>
          <a:r>
            <a:rPr lang="ar-DZ" sz="2000" b="1" cap="none" spc="0">
              <a:ln w="0"/>
              <a:solidFill>
                <a:srgbClr val="00206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لفوج التربوي </a:t>
          </a:r>
          <a:r>
            <a:rPr lang="ar-DZ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 </a:t>
          </a:r>
          <a:r>
            <a:rPr lang="ar-SA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1ع1  </a:t>
          </a:r>
          <a:r>
            <a:rPr lang="ar-SA" sz="2000" b="1" cap="none" spc="0">
              <a:ln w="0"/>
              <a:solidFill>
                <a:srgbClr val="FF00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الفوج</a:t>
          </a:r>
          <a:r>
            <a:rPr lang="ar-SA" sz="2000" b="1" cap="none" spc="0" baseline="0">
              <a:ln w="0"/>
              <a:solidFill>
                <a:srgbClr val="FF00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الفرعي</a:t>
          </a:r>
          <a:r>
            <a:rPr lang="ar-SA" sz="2000" b="1" cap="none" spc="0" baseline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</a:t>
          </a:r>
          <a:r>
            <a:rPr lang="ar-SA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02</a:t>
          </a:r>
          <a:endParaRPr lang="fr-FR" sz="2000" b="1" cap="none" spc="0">
            <a:ln w="0"/>
            <a:solidFill>
              <a:srgbClr val="FFFF00"/>
            </a:solidFill>
            <a:effectLst>
              <a:glow rad="228600">
                <a:schemeClr val="accent2">
                  <a:satMod val="175000"/>
                  <a:alpha val="40000"/>
                </a:schemeClr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171450</xdr:rowOff>
    </xdr:from>
    <xdr:to>
      <xdr:col>8</xdr:col>
      <xdr:colOff>1057276</xdr:colOff>
      <xdr:row>0</xdr:row>
      <xdr:rowOff>942975</xdr:rowOff>
    </xdr:to>
    <xdr:sp macro="" textlink="">
      <xdr:nvSpPr>
        <xdr:cNvPr id="3" name="Organigramme : Alternative 2"/>
        <xdr:cNvSpPr/>
      </xdr:nvSpPr>
      <xdr:spPr>
        <a:xfrm>
          <a:off x="12478597724" y="171450"/>
          <a:ext cx="8477251" cy="771525"/>
        </a:xfrm>
        <a:prstGeom prst="flowChartAlternateProcess">
          <a:avLst/>
        </a:prstGeom>
        <a:solidFill>
          <a:srgbClr val="7030A0"/>
        </a:solidFill>
        <a:ln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 rtl="1"/>
          <a:r>
            <a:rPr lang="ar-DZ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وثيقة حجز النقاط  السنة الدراسية : </a:t>
          </a:r>
          <a:r>
            <a:rPr lang="fr-FR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2022/2021 </a:t>
          </a:r>
          <a:r>
            <a:rPr lang="ar-SA" sz="2000" b="1" cap="none" spc="0" baseline="0">
              <a:ln w="0"/>
              <a:solidFill>
                <a:srgbClr val="00206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ا</a:t>
          </a:r>
          <a:r>
            <a:rPr lang="ar-DZ" sz="2000" b="1" cap="none" spc="0">
              <a:ln w="0"/>
              <a:solidFill>
                <a:srgbClr val="00206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لفوج التربوي </a:t>
          </a:r>
          <a:r>
            <a:rPr lang="ar-DZ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 </a:t>
          </a:r>
          <a:r>
            <a:rPr lang="ar-SA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1ع2  </a:t>
          </a:r>
          <a:r>
            <a:rPr lang="ar-SA" sz="2000" b="1" cap="none" spc="0">
              <a:ln w="0"/>
              <a:solidFill>
                <a:srgbClr val="FF00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الفوج</a:t>
          </a:r>
          <a:r>
            <a:rPr lang="ar-SA" sz="2000" b="1" cap="none" spc="0" baseline="0">
              <a:ln w="0"/>
              <a:solidFill>
                <a:srgbClr val="FF00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الفرعي</a:t>
          </a:r>
          <a:r>
            <a:rPr lang="ar-SA" sz="2000" b="1" cap="none" spc="0" baseline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</a:t>
          </a:r>
          <a:r>
            <a:rPr lang="ar-SA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01</a:t>
          </a:r>
          <a:endParaRPr lang="fr-FR" sz="2000" b="1" cap="none" spc="0">
            <a:ln w="0"/>
            <a:solidFill>
              <a:srgbClr val="FFFF00"/>
            </a:solidFill>
            <a:effectLst>
              <a:glow rad="228600">
                <a:schemeClr val="accent2">
                  <a:satMod val="175000"/>
                  <a:alpha val="40000"/>
                </a:schemeClr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190500</xdr:rowOff>
    </xdr:from>
    <xdr:to>
      <xdr:col>8</xdr:col>
      <xdr:colOff>1057276</xdr:colOff>
      <xdr:row>0</xdr:row>
      <xdr:rowOff>962025</xdr:rowOff>
    </xdr:to>
    <xdr:sp macro="" textlink="">
      <xdr:nvSpPr>
        <xdr:cNvPr id="6" name="Organigramme : Alternative 5"/>
        <xdr:cNvSpPr/>
      </xdr:nvSpPr>
      <xdr:spPr>
        <a:xfrm>
          <a:off x="12478626299" y="190500"/>
          <a:ext cx="8458201" cy="771525"/>
        </a:xfrm>
        <a:prstGeom prst="flowChartAlternateProcess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r" rtl="1"/>
          <a:r>
            <a:rPr lang="ar-DZ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وثيقة حجز النقاط  السنة الدراسية : </a:t>
          </a:r>
          <a:r>
            <a:rPr lang="fr-FR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2022/2021 </a:t>
          </a:r>
          <a:r>
            <a:rPr lang="ar-SA" sz="2000" b="1" cap="none" spc="0" baseline="0">
              <a:ln w="0"/>
              <a:solidFill>
                <a:srgbClr val="00206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ا</a:t>
          </a:r>
          <a:r>
            <a:rPr lang="ar-DZ" sz="2000" b="1" cap="none" spc="0">
              <a:ln w="0"/>
              <a:solidFill>
                <a:srgbClr val="00206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لفوج التربوي </a:t>
          </a:r>
          <a:r>
            <a:rPr lang="ar-DZ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 </a:t>
          </a:r>
          <a:r>
            <a:rPr lang="ar-SA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1ع</a:t>
          </a:r>
          <a:r>
            <a:rPr lang="ar-DZ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3</a:t>
          </a:r>
          <a:r>
            <a:rPr lang="ar-SA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</a:t>
          </a:r>
          <a:r>
            <a:rPr lang="ar-SA" sz="2000" b="1" cap="none" spc="0">
              <a:ln w="0"/>
              <a:solidFill>
                <a:srgbClr val="FF00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الفوج</a:t>
          </a:r>
          <a:r>
            <a:rPr lang="ar-SA" sz="2000" b="1" cap="none" spc="0" baseline="0">
              <a:ln w="0"/>
              <a:solidFill>
                <a:srgbClr val="FF00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الفرعي</a:t>
          </a:r>
          <a:r>
            <a:rPr lang="ar-SA" sz="2000" b="1" cap="none" spc="0" baseline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</a:t>
          </a:r>
          <a:r>
            <a:rPr lang="ar-SA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01</a:t>
          </a:r>
          <a:endParaRPr lang="fr-FR" sz="2000" b="1" cap="none" spc="0">
            <a:ln w="0"/>
            <a:solidFill>
              <a:srgbClr val="FFFF00"/>
            </a:solidFill>
            <a:effectLst>
              <a:glow rad="228600">
                <a:schemeClr val="accent2">
                  <a:satMod val="175000"/>
                  <a:alpha val="40000"/>
                </a:schemeClr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133350</xdr:rowOff>
    </xdr:from>
    <xdr:to>
      <xdr:col>8</xdr:col>
      <xdr:colOff>1076326</xdr:colOff>
      <xdr:row>0</xdr:row>
      <xdr:rowOff>904875</xdr:rowOff>
    </xdr:to>
    <xdr:sp macro="" textlink="">
      <xdr:nvSpPr>
        <xdr:cNvPr id="7" name="Organigramme : Alternative 6"/>
        <xdr:cNvSpPr/>
      </xdr:nvSpPr>
      <xdr:spPr>
        <a:xfrm>
          <a:off x="12478607249" y="133350"/>
          <a:ext cx="8458201" cy="771525"/>
        </a:xfrm>
        <a:prstGeom prst="flowChartAlternateProcess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r" rtl="1"/>
          <a:r>
            <a:rPr lang="ar-DZ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وثيقة حجز النقاط  السنة الدراسية : </a:t>
          </a:r>
          <a:r>
            <a:rPr lang="fr-FR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2022/2021 </a:t>
          </a:r>
          <a:r>
            <a:rPr lang="ar-SA" sz="2000" b="1" cap="none" spc="0" baseline="0">
              <a:ln w="0"/>
              <a:solidFill>
                <a:srgbClr val="00206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ا</a:t>
          </a:r>
          <a:r>
            <a:rPr lang="ar-DZ" sz="2000" b="1" cap="none" spc="0">
              <a:ln w="0"/>
              <a:solidFill>
                <a:srgbClr val="00206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لفوج التربوي </a:t>
          </a:r>
          <a:r>
            <a:rPr lang="ar-DZ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 </a:t>
          </a:r>
          <a:r>
            <a:rPr lang="ar-SA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1ع</a:t>
          </a:r>
          <a:r>
            <a:rPr lang="ar-DZ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3</a:t>
          </a:r>
          <a:r>
            <a:rPr lang="ar-SA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</a:t>
          </a:r>
          <a:r>
            <a:rPr lang="ar-SA" sz="2000" b="1" cap="none" spc="0">
              <a:ln w="0"/>
              <a:solidFill>
                <a:srgbClr val="FF00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الفوج</a:t>
          </a:r>
          <a:r>
            <a:rPr lang="ar-SA" sz="2000" b="1" cap="none" spc="0" baseline="0">
              <a:ln w="0"/>
              <a:solidFill>
                <a:srgbClr val="FF00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الفرعي</a:t>
          </a:r>
          <a:r>
            <a:rPr lang="ar-SA" sz="2000" b="1" cap="none" spc="0" baseline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</a:t>
          </a:r>
          <a:r>
            <a:rPr lang="ar-SA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0</a:t>
          </a:r>
          <a:r>
            <a:rPr lang="ar-DZ" sz="2000" b="1" cap="none" spc="0">
              <a:ln w="0"/>
              <a:solidFill>
                <a:srgbClr val="FFFF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</a:t>
          </a:r>
          <a:endParaRPr lang="fr-FR" sz="2000" b="1" cap="none" spc="0">
            <a:ln w="0"/>
            <a:solidFill>
              <a:srgbClr val="FFFF00"/>
            </a:solidFill>
            <a:effectLst>
              <a:glow rad="228600">
                <a:schemeClr val="accent2">
                  <a:satMod val="175000"/>
                  <a:alpha val="40000"/>
                </a:schemeClr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31"/>
  <sheetViews>
    <sheetView rightToLeft="1" workbookViewId="0">
      <selection sqref="A1:XFD1048576"/>
    </sheetView>
  </sheetViews>
  <sheetFormatPr baseColWidth="10" defaultRowHeight="15"/>
  <cols>
    <col min="1" max="1" width="7.85546875" customWidth="1"/>
    <col min="2" max="2" width="13.28515625" customWidth="1"/>
    <col min="3" max="3" width="16" customWidth="1"/>
    <col min="4" max="4" width="19" customWidth="1"/>
    <col min="5" max="5" width="18.85546875" customWidth="1"/>
    <col min="6" max="6" width="18.42578125" customWidth="1"/>
    <col min="7" max="7" width="14.28515625" customWidth="1"/>
    <col min="8" max="8" width="24.42578125" customWidth="1"/>
    <col min="9" max="9" width="24.28515625" customWidth="1"/>
    <col min="10" max="10" width="16.140625" customWidth="1"/>
  </cols>
  <sheetData>
    <row r="1" spans="1:16" ht="86.25" customHeight="1" thickBot="1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</row>
    <row r="2" spans="1:16" ht="18.75" thickBot="1">
      <c r="A2" s="1" t="s">
        <v>1</v>
      </c>
      <c r="B2" s="1" t="s">
        <v>2</v>
      </c>
      <c r="C2" s="1" t="s">
        <v>3</v>
      </c>
      <c r="D2" s="1" t="s">
        <v>4</v>
      </c>
      <c r="E2" s="19" t="s">
        <v>16</v>
      </c>
      <c r="F2" s="1" t="s">
        <v>5</v>
      </c>
      <c r="G2" s="1" t="s">
        <v>6</v>
      </c>
      <c r="H2" s="2" t="s">
        <v>7</v>
      </c>
      <c r="I2" s="3" t="s">
        <v>8</v>
      </c>
      <c r="J2" s="4" t="s">
        <v>9</v>
      </c>
    </row>
    <row r="3" spans="1:16" ht="21" thickBot="1">
      <c r="A3" s="5">
        <v>1</v>
      </c>
      <c r="B3" s="6"/>
      <c r="C3" s="6"/>
      <c r="D3" s="7"/>
      <c r="E3" s="7"/>
      <c r="F3" s="7"/>
      <c r="G3" s="7"/>
      <c r="H3" s="8" t="str">
        <f>IF(((D3+E3+F3+(G3*2))/5)&lt;5.99," نقص الدافعية والاهتمام والجدية ",IF(((D3+E3+F3+(G3*2))/5)&lt;7.99," اهتمام ضعيف بالدروس ",IF(((D3+E3+F3+(G3*2))/5)&lt;9.99," قلة العمل والتركيز والاستعاب ",IF(((D3+E3+F3+(G3*2))/5)&lt;11.99,"بعض النقائص بحاجة للعمل أكثر ",IF(((D3+E3+F3+(G3*2))/5)&lt;13.99," واصل(ي) المثابرة والاجتهاد ",IF(((D3+E3+F3+(G3*2))/5)&lt;16.99," واصل(ي) الجديةوالعمل،أحسنت(ي) ",IF(((D3+E3+F3+(G3*2))/5)&lt;20," حضور إيجابي ومتميز،واصل(ي) "," حضور إيجابي ومتميز،واصل(ي) ")))))))</f>
        <v xml:space="preserve"> نقص الدافعية والاهتمام والجدية </v>
      </c>
      <c r="I3" s="7" t="str">
        <f>IF(H3=" نقص الدافعية والاهتمام والجدية "," للأسف، ضعف كبير في النتائج ",IF(H3=" اهتمام ضعيف بالدروس "," نتائج متواضعة،لم تستغل(ي) قدراتك ",IF(H3=" قلة العمل والتركيز والاستعاب "," بإمكانك(ي) التحسن بالعمل أكثر ",IF(H3="بعض النقائص بحاجة للعمل أكثر "," عليك(ي) بمضاعفة مجهوداتك ",IF(H3=" واصل(ي) المثابرة والاجتهاد "," أحسنت(ي)، ثابر(ي) أكثر مستقبلا ",IF(H3=" واصل(ي) الجديةوالعمل،أحسنت(ي) "," نشكرك(ي)،واصل(ي) العمل والتقدم ",IF(H3=" حضور إيجابي ومتميز،واصل(ي) "," نهنئك(ي)،واصل(ي) التميز والتفوق ")))))))</f>
        <v xml:space="preserve"> للأسف، ضعف كبير في النتائج </v>
      </c>
      <c r="J3" s="9">
        <f>(D3+E3+F3+(G3*2))/5</f>
        <v>0</v>
      </c>
      <c r="K3" s="10"/>
      <c r="L3" s="10"/>
      <c r="M3" s="10"/>
      <c r="N3" s="10"/>
      <c r="O3" s="10"/>
      <c r="P3" s="10"/>
    </row>
    <row r="4" spans="1:16" ht="21" thickBot="1">
      <c r="A4" s="5">
        <f>1+A3</f>
        <v>2</v>
      </c>
      <c r="B4" s="6"/>
      <c r="C4" s="6"/>
      <c r="D4" s="7"/>
      <c r="E4" s="7"/>
      <c r="F4" s="7"/>
      <c r="G4" s="7"/>
      <c r="H4" s="8" t="str">
        <f t="shared" ref="H4:H27" si="0">IF(((D4+E4+F4+(G4*2))/5)&lt;5.99," نقص الدافعية والاهتمام والجدية ",IF(((D4+E4+F4+(G4*2))/5)&lt;7.99," اهتمام ضعيف بالدروس ",IF(((D4+E4+F4+(G4*2))/5)&lt;9.99," قلة العمل والتركيز والاستعاب ",IF(((D4+E4+F4+(G4*2))/5)&lt;11.99,"بعض النقائص بحاجة للعمل أكثر ",IF(((D4+E4+F4+(G4*2))/5)&lt;13.99," واصل(ي) المثابرة والاجتهاد ",IF(((D4+E4+F4+(G4*2))/5)&lt;16.99," واصل(ي) الجديةوالعمل،أحسنت(ي) ",IF(((D4+E4+F4+(G4*2))/5)&lt;20," حضور إيجابي ومتميز،واصل(ي) "," حضور إيجابي ومتميز،واصل(ي) ")))))))</f>
        <v xml:space="preserve"> نقص الدافعية والاهتمام والجدية </v>
      </c>
      <c r="I4" s="7" t="str">
        <f t="shared" ref="I4:I27" si="1">IF(H4=" نقص الدافعية والاهتمام والجدية "," للأسف، ضعف كبير في النتائج ",IF(H4=" اهتمام ضعيف بالدروس "," نتائج متواضعة،لم تستغل(ي) قدراتك ",IF(H4=" قلة العمل والتركيز والاستعاب "," بإمكانك(ي) التحسن بالعمل أكثر ",IF(H4="بعض النقائص بحاجة للعمل أكثر "," عليك(ي) بمضاعفة مجهوداتك ",IF(H4=" واصل(ي) المثابرة والاجتهاد "," أحسنت(ي)، ثابر(ي) أكثر مستقبلا ",IF(H4=" واصل(ي) الجديةوالعمل،أحسنت(ي) "," نشكرك(ي)،واصل(ي) العمل والتقدم ",IF(H4=" حضور إيجابي ومتميز،واصل(ي) "," نهنئك(ي)،واصل(ي) التميز والتفوق ")))))))</f>
        <v xml:space="preserve"> للأسف، ضعف كبير في النتائج </v>
      </c>
      <c r="J4" s="9">
        <f t="shared" ref="J4:J27" si="2">(D4+E4+F4+(G4*2))/5</f>
        <v>0</v>
      </c>
      <c r="K4" s="10"/>
      <c r="L4" s="10"/>
      <c r="M4" s="10"/>
      <c r="N4" s="10"/>
      <c r="O4" s="10"/>
      <c r="P4" s="10"/>
    </row>
    <row r="5" spans="1:16" ht="21" thickBot="1">
      <c r="A5" s="5">
        <f t="shared" ref="A5:A27" si="3">1+A4</f>
        <v>3</v>
      </c>
      <c r="B5" s="6"/>
      <c r="C5" s="6"/>
      <c r="D5" s="7"/>
      <c r="E5" s="7"/>
      <c r="F5" s="7"/>
      <c r="G5" s="7"/>
      <c r="H5" s="8" t="str">
        <f t="shared" si="0"/>
        <v xml:space="preserve"> نقص الدافعية والاهتمام والجدية </v>
      </c>
      <c r="I5" s="7" t="str">
        <f t="shared" si="1"/>
        <v xml:space="preserve"> للأسف، ضعف كبير في النتائج </v>
      </c>
      <c r="J5" s="9">
        <f t="shared" si="2"/>
        <v>0</v>
      </c>
    </row>
    <row r="6" spans="1:16" ht="21" thickBot="1">
      <c r="A6" s="5">
        <f t="shared" si="3"/>
        <v>4</v>
      </c>
      <c r="B6" s="6"/>
      <c r="C6" s="6"/>
      <c r="D6" s="7"/>
      <c r="E6" s="7"/>
      <c r="F6" s="7"/>
      <c r="G6" s="7"/>
      <c r="H6" s="8" t="str">
        <f t="shared" si="0"/>
        <v xml:space="preserve"> نقص الدافعية والاهتمام والجدية </v>
      </c>
      <c r="I6" s="7" t="str">
        <f t="shared" si="1"/>
        <v xml:space="preserve"> للأسف، ضعف كبير في النتائج </v>
      </c>
      <c r="J6" s="9">
        <f t="shared" si="2"/>
        <v>0</v>
      </c>
    </row>
    <row r="7" spans="1:16" ht="21" thickBot="1">
      <c r="A7" s="5">
        <f t="shared" si="3"/>
        <v>5</v>
      </c>
      <c r="B7" s="6"/>
      <c r="C7" s="6"/>
      <c r="D7" s="7"/>
      <c r="E7" s="7"/>
      <c r="F7" s="7"/>
      <c r="G7" s="7"/>
      <c r="H7" s="8" t="str">
        <f t="shared" si="0"/>
        <v xml:space="preserve"> نقص الدافعية والاهتمام والجدية </v>
      </c>
      <c r="I7" s="7" t="str">
        <f t="shared" si="1"/>
        <v xml:space="preserve"> للأسف، ضعف كبير في النتائج </v>
      </c>
      <c r="J7" s="9">
        <f t="shared" si="2"/>
        <v>0</v>
      </c>
    </row>
    <row r="8" spans="1:16" ht="21" thickBot="1">
      <c r="A8" s="5">
        <f t="shared" si="3"/>
        <v>6</v>
      </c>
      <c r="B8" s="6"/>
      <c r="C8" s="6"/>
      <c r="D8" s="7"/>
      <c r="E8" s="7"/>
      <c r="F8" s="7"/>
      <c r="G8" s="7"/>
      <c r="H8" s="8" t="str">
        <f t="shared" si="0"/>
        <v xml:space="preserve"> نقص الدافعية والاهتمام والجدية </v>
      </c>
      <c r="I8" s="7" t="str">
        <f t="shared" si="1"/>
        <v xml:space="preserve"> للأسف، ضعف كبير في النتائج </v>
      </c>
      <c r="J8" s="9">
        <f t="shared" si="2"/>
        <v>0</v>
      </c>
    </row>
    <row r="9" spans="1:16" ht="21" thickBot="1">
      <c r="A9" s="5">
        <f t="shared" si="3"/>
        <v>7</v>
      </c>
      <c r="B9" s="6"/>
      <c r="C9" s="6"/>
      <c r="D9" s="7"/>
      <c r="E9" s="7"/>
      <c r="F9" s="7"/>
      <c r="G9" s="7"/>
      <c r="H9" s="8" t="str">
        <f t="shared" si="0"/>
        <v xml:space="preserve"> نقص الدافعية والاهتمام والجدية </v>
      </c>
      <c r="I9" s="7" t="str">
        <f t="shared" si="1"/>
        <v xml:space="preserve"> للأسف، ضعف كبير في النتائج </v>
      </c>
      <c r="J9" s="9">
        <f t="shared" si="2"/>
        <v>0</v>
      </c>
    </row>
    <row r="10" spans="1:16" ht="21" thickBot="1">
      <c r="A10" s="5">
        <f t="shared" si="3"/>
        <v>8</v>
      </c>
      <c r="B10" s="6"/>
      <c r="C10" s="6"/>
      <c r="D10" s="7"/>
      <c r="E10" s="7"/>
      <c r="F10" s="7"/>
      <c r="G10" s="7"/>
      <c r="H10" s="8" t="str">
        <f t="shared" si="0"/>
        <v xml:space="preserve"> نقص الدافعية والاهتمام والجدية </v>
      </c>
      <c r="I10" s="7" t="str">
        <f t="shared" si="1"/>
        <v xml:space="preserve"> للأسف، ضعف كبير في النتائج </v>
      </c>
      <c r="J10" s="9">
        <f t="shared" si="2"/>
        <v>0</v>
      </c>
    </row>
    <row r="11" spans="1:16" ht="21" thickBot="1">
      <c r="A11" s="5">
        <f t="shared" si="3"/>
        <v>9</v>
      </c>
      <c r="B11" s="6"/>
      <c r="C11" s="6"/>
      <c r="D11" s="7"/>
      <c r="E11" s="7"/>
      <c r="F11" s="7"/>
      <c r="G11" s="7"/>
      <c r="H11" s="8" t="str">
        <f t="shared" si="0"/>
        <v xml:space="preserve"> نقص الدافعية والاهتمام والجدية </v>
      </c>
      <c r="I11" s="7" t="str">
        <f t="shared" si="1"/>
        <v xml:space="preserve"> للأسف، ضعف كبير في النتائج </v>
      </c>
      <c r="J11" s="9">
        <f t="shared" si="2"/>
        <v>0</v>
      </c>
    </row>
    <row r="12" spans="1:16" ht="21" thickBot="1">
      <c r="A12" s="5">
        <f t="shared" si="3"/>
        <v>10</v>
      </c>
      <c r="B12" s="7"/>
      <c r="C12" s="7"/>
      <c r="D12" s="7"/>
      <c r="E12" s="7"/>
      <c r="F12" s="7"/>
      <c r="G12" s="7"/>
      <c r="H12" s="8" t="str">
        <f t="shared" si="0"/>
        <v xml:space="preserve"> نقص الدافعية والاهتمام والجدية </v>
      </c>
      <c r="I12" s="7" t="str">
        <f t="shared" si="1"/>
        <v xml:space="preserve"> للأسف، ضعف كبير في النتائج </v>
      </c>
      <c r="J12" s="9">
        <f t="shared" si="2"/>
        <v>0</v>
      </c>
    </row>
    <row r="13" spans="1:16" ht="21" thickBot="1">
      <c r="A13" s="5">
        <f t="shared" si="3"/>
        <v>11</v>
      </c>
      <c r="B13" s="7"/>
      <c r="C13" s="7"/>
      <c r="D13" s="7"/>
      <c r="E13" s="7"/>
      <c r="F13" s="7"/>
      <c r="G13" s="7"/>
      <c r="H13" s="8" t="str">
        <f t="shared" si="0"/>
        <v xml:space="preserve"> نقص الدافعية والاهتمام والجدية </v>
      </c>
      <c r="I13" s="7" t="str">
        <f t="shared" si="1"/>
        <v xml:space="preserve"> للأسف، ضعف كبير في النتائج </v>
      </c>
      <c r="J13" s="9">
        <f t="shared" si="2"/>
        <v>0</v>
      </c>
    </row>
    <row r="14" spans="1:16" ht="21" thickBot="1">
      <c r="A14" s="5">
        <f t="shared" si="3"/>
        <v>12</v>
      </c>
      <c r="B14" s="7"/>
      <c r="C14" s="7"/>
      <c r="D14" s="7"/>
      <c r="E14" s="7"/>
      <c r="F14" s="7"/>
      <c r="G14" s="7"/>
      <c r="H14" s="8" t="str">
        <f t="shared" si="0"/>
        <v xml:space="preserve"> نقص الدافعية والاهتمام والجدية </v>
      </c>
      <c r="I14" s="7" t="str">
        <f t="shared" si="1"/>
        <v xml:space="preserve"> للأسف، ضعف كبير في النتائج </v>
      </c>
      <c r="J14" s="9">
        <f t="shared" si="2"/>
        <v>0</v>
      </c>
    </row>
    <row r="15" spans="1:16" ht="21" thickBot="1">
      <c r="A15" s="5">
        <f t="shared" si="3"/>
        <v>13</v>
      </c>
      <c r="B15" s="7"/>
      <c r="C15" s="7"/>
      <c r="D15" s="7"/>
      <c r="E15" s="7"/>
      <c r="F15" s="7"/>
      <c r="G15" s="7"/>
      <c r="H15" s="8" t="str">
        <f t="shared" si="0"/>
        <v xml:space="preserve"> نقص الدافعية والاهتمام والجدية </v>
      </c>
      <c r="I15" s="7" t="str">
        <f t="shared" si="1"/>
        <v xml:space="preserve"> للأسف، ضعف كبير في النتائج </v>
      </c>
      <c r="J15" s="9">
        <f t="shared" si="2"/>
        <v>0</v>
      </c>
    </row>
    <row r="16" spans="1:16" ht="21" thickBot="1">
      <c r="A16" s="5">
        <f t="shared" si="3"/>
        <v>14</v>
      </c>
      <c r="B16" s="7"/>
      <c r="C16" s="7"/>
      <c r="D16" s="7"/>
      <c r="E16" s="7"/>
      <c r="F16" s="7"/>
      <c r="G16" s="7"/>
      <c r="H16" s="8" t="str">
        <f t="shared" si="0"/>
        <v xml:space="preserve"> نقص الدافعية والاهتمام والجدية </v>
      </c>
      <c r="I16" s="7" t="str">
        <f t="shared" si="1"/>
        <v xml:space="preserve"> للأسف، ضعف كبير في النتائج </v>
      </c>
      <c r="J16" s="9">
        <f t="shared" si="2"/>
        <v>0</v>
      </c>
    </row>
    <row r="17" spans="1:10" ht="21" thickBot="1">
      <c r="A17" s="5">
        <f t="shared" si="3"/>
        <v>15</v>
      </c>
      <c r="B17" s="7"/>
      <c r="C17" s="7"/>
      <c r="D17" s="7"/>
      <c r="E17" s="7"/>
      <c r="F17" s="7"/>
      <c r="G17" s="7"/>
      <c r="H17" s="8" t="str">
        <f t="shared" si="0"/>
        <v xml:space="preserve"> نقص الدافعية والاهتمام والجدية </v>
      </c>
      <c r="I17" s="7" t="str">
        <f t="shared" si="1"/>
        <v xml:space="preserve"> للأسف، ضعف كبير في النتائج </v>
      </c>
      <c r="J17" s="9">
        <f t="shared" si="2"/>
        <v>0</v>
      </c>
    </row>
    <row r="18" spans="1:10" ht="21" thickBot="1">
      <c r="A18" s="5">
        <f t="shared" si="3"/>
        <v>16</v>
      </c>
      <c r="B18" s="7"/>
      <c r="C18" s="7"/>
      <c r="D18" s="7"/>
      <c r="E18" s="7"/>
      <c r="F18" s="7"/>
      <c r="G18" s="7"/>
      <c r="H18" s="8" t="str">
        <f t="shared" si="0"/>
        <v xml:space="preserve"> نقص الدافعية والاهتمام والجدية </v>
      </c>
      <c r="I18" s="7" t="str">
        <f t="shared" si="1"/>
        <v xml:space="preserve"> للأسف، ضعف كبير في النتائج </v>
      </c>
      <c r="J18" s="9">
        <f t="shared" si="2"/>
        <v>0</v>
      </c>
    </row>
    <row r="19" spans="1:10" ht="21" thickBot="1">
      <c r="A19" s="5">
        <f t="shared" si="3"/>
        <v>17</v>
      </c>
      <c r="B19" s="7"/>
      <c r="C19" s="7"/>
      <c r="D19" s="7"/>
      <c r="E19" s="7"/>
      <c r="F19" s="7"/>
      <c r="G19" s="7"/>
      <c r="H19" s="8" t="str">
        <f t="shared" si="0"/>
        <v xml:space="preserve"> نقص الدافعية والاهتمام والجدية </v>
      </c>
      <c r="I19" s="7" t="str">
        <f t="shared" si="1"/>
        <v xml:space="preserve"> للأسف، ضعف كبير في النتائج </v>
      </c>
      <c r="J19" s="9">
        <f t="shared" si="2"/>
        <v>0</v>
      </c>
    </row>
    <row r="20" spans="1:10" ht="21" thickBot="1">
      <c r="A20" s="5">
        <f t="shared" si="3"/>
        <v>18</v>
      </c>
      <c r="B20" s="7"/>
      <c r="C20" s="7"/>
      <c r="D20" s="7"/>
      <c r="E20" s="7"/>
      <c r="F20" s="7"/>
      <c r="G20" s="7"/>
      <c r="H20" s="8" t="str">
        <f t="shared" si="0"/>
        <v xml:space="preserve"> نقص الدافعية والاهتمام والجدية </v>
      </c>
      <c r="I20" s="7" t="str">
        <f t="shared" si="1"/>
        <v xml:space="preserve"> للأسف، ضعف كبير في النتائج </v>
      </c>
      <c r="J20" s="9">
        <f t="shared" si="2"/>
        <v>0</v>
      </c>
    </row>
    <row r="21" spans="1:10" ht="21" thickBot="1">
      <c r="A21" s="5">
        <f t="shared" si="3"/>
        <v>19</v>
      </c>
      <c r="B21" s="7"/>
      <c r="C21" s="7"/>
      <c r="D21" s="7"/>
      <c r="E21" s="7"/>
      <c r="F21" s="7"/>
      <c r="G21" s="7"/>
      <c r="H21" s="8" t="str">
        <f t="shared" si="0"/>
        <v xml:space="preserve"> نقص الدافعية والاهتمام والجدية </v>
      </c>
      <c r="I21" s="7" t="str">
        <f t="shared" si="1"/>
        <v xml:space="preserve"> للأسف، ضعف كبير في النتائج </v>
      </c>
      <c r="J21" s="9">
        <f t="shared" si="2"/>
        <v>0</v>
      </c>
    </row>
    <row r="22" spans="1:10" ht="21" thickBot="1">
      <c r="A22" s="5">
        <f t="shared" si="3"/>
        <v>20</v>
      </c>
      <c r="B22" s="7"/>
      <c r="C22" s="7"/>
      <c r="D22" s="7"/>
      <c r="E22" s="7"/>
      <c r="F22" s="7"/>
      <c r="G22" s="7"/>
      <c r="H22" s="8" t="str">
        <f t="shared" si="0"/>
        <v xml:space="preserve"> نقص الدافعية والاهتمام والجدية </v>
      </c>
      <c r="I22" s="7" t="str">
        <f t="shared" si="1"/>
        <v xml:space="preserve"> للأسف، ضعف كبير في النتائج </v>
      </c>
      <c r="J22" s="9">
        <f t="shared" si="2"/>
        <v>0</v>
      </c>
    </row>
    <row r="23" spans="1:10" ht="21" thickBot="1">
      <c r="A23" s="5">
        <f t="shared" si="3"/>
        <v>21</v>
      </c>
      <c r="B23" s="7"/>
      <c r="C23" s="7"/>
      <c r="D23" s="7"/>
      <c r="E23" s="7"/>
      <c r="F23" s="7"/>
      <c r="G23" s="7"/>
      <c r="H23" s="8" t="str">
        <f t="shared" si="0"/>
        <v xml:space="preserve"> نقص الدافعية والاهتمام والجدية </v>
      </c>
      <c r="I23" s="7" t="str">
        <f t="shared" si="1"/>
        <v xml:space="preserve"> للأسف، ضعف كبير في النتائج </v>
      </c>
      <c r="J23" s="9">
        <f t="shared" si="2"/>
        <v>0</v>
      </c>
    </row>
    <row r="24" spans="1:10" ht="21" thickBot="1">
      <c r="A24" s="5">
        <f t="shared" si="3"/>
        <v>22</v>
      </c>
      <c r="B24" s="7"/>
      <c r="C24" s="7"/>
      <c r="D24" s="7"/>
      <c r="E24" s="7"/>
      <c r="F24" s="7"/>
      <c r="G24" s="7"/>
      <c r="H24" s="8" t="str">
        <f t="shared" si="0"/>
        <v xml:space="preserve"> نقص الدافعية والاهتمام والجدية </v>
      </c>
      <c r="I24" s="7" t="str">
        <f t="shared" si="1"/>
        <v xml:space="preserve"> للأسف، ضعف كبير في النتائج </v>
      </c>
      <c r="J24" s="9">
        <f t="shared" si="2"/>
        <v>0</v>
      </c>
    </row>
    <row r="25" spans="1:10" ht="21" thickBot="1">
      <c r="A25" s="5">
        <f t="shared" si="3"/>
        <v>23</v>
      </c>
      <c r="B25" s="7"/>
      <c r="C25" s="7"/>
      <c r="D25" s="7"/>
      <c r="E25" s="7"/>
      <c r="F25" s="7"/>
      <c r="G25" s="7"/>
      <c r="H25" s="8" t="str">
        <f t="shared" si="0"/>
        <v xml:space="preserve"> نقص الدافعية والاهتمام والجدية </v>
      </c>
      <c r="I25" s="7" t="str">
        <f t="shared" si="1"/>
        <v xml:space="preserve"> للأسف، ضعف كبير في النتائج </v>
      </c>
      <c r="J25" s="9">
        <f t="shared" si="2"/>
        <v>0</v>
      </c>
    </row>
    <row r="26" spans="1:10" ht="21" thickBot="1">
      <c r="A26" s="5">
        <f t="shared" si="3"/>
        <v>24</v>
      </c>
      <c r="B26" s="7"/>
      <c r="C26" s="7"/>
      <c r="D26" s="7"/>
      <c r="E26" s="7"/>
      <c r="F26" s="7"/>
      <c r="G26" s="7"/>
      <c r="H26" s="8" t="str">
        <f t="shared" si="0"/>
        <v xml:space="preserve"> نقص الدافعية والاهتمام والجدية </v>
      </c>
      <c r="I26" s="7" t="str">
        <f t="shared" si="1"/>
        <v xml:space="preserve"> للأسف، ضعف كبير في النتائج </v>
      </c>
      <c r="J26" s="9">
        <f t="shared" si="2"/>
        <v>0</v>
      </c>
    </row>
    <row r="27" spans="1:10" ht="21" thickBot="1">
      <c r="A27" s="5">
        <f t="shared" si="3"/>
        <v>25</v>
      </c>
      <c r="B27" s="7"/>
      <c r="C27" s="7"/>
      <c r="D27" s="7"/>
      <c r="E27" s="7"/>
      <c r="F27" s="7"/>
      <c r="G27" s="7"/>
      <c r="H27" s="8" t="str">
        <f t="shared" si="0"/>
        <v xml:space="preserve"> نقص الدافعية والاهتمام والجدية </v>
      </c>
      <c r="I27" s="7" t="str">
        <f t="shared" si="1"/>
        <v xml:space="preserve"> للأسف، ضعف كبير في النتائج </v>
      </c>
      <c r="J27" s="9">
        <f t="shared" si="2"/>
        <v>0</v>
      </c>
    </row>
    <row r="28" spans="1:10" ht="15.75" thickBot="1"/>
    <row r="29" spans="1:10" ht="27.75" thickTop="1" thickBot="1">
      <c r="D29" s="11" t="s">
        <v>10</v>
      </c>
      <c r="E29" s="12" t="s">
        <v>11</v>
      </c>
      <c r="F29" s="13" t="s">
        <v>12</v>
      </c>
      <c r="G29" s="14" t="s">
        <v>13</v>
      </c>
      <c r="H29" s="15" t="s">
        <v>14</v>
      </c>
      <c r="I29" s="16" t="s">
        <v>15</v>
      </c>
    </row>
    <row r="30" spans="1:10" ht="24.75" thickTop="1" thickBot="1">
      <c r="D30" s="17">
        <f>AVERAGE(J3:J27)</f>
        <v>0</v>
      </c>
      <c r="E30" s="17">
        <f>COUNTIF(J3:J27,"&lt;4.99")</f>
        <v>25</v>
      </c>
      <c r="F30" s="17">
        <f>COUNTIFS(J3:J27,"&gt;=5",J3:J27,"&lt;7.99")</f>
        <v>0</v>
      </c>
      <c r="G30" s="17">
        <f>COUNTIFS(J3:J27,"&gt;=8",J3:J27,"&lt;9.99")</f>
        <v>0</v>
      </c>
      <c r="H30" s="17">
        <f>COUNTIF(J3:J27,"&gt;=10")</f>
        <v>0</v>
      </c>
      <c r="I30" s="18">
        <f>MAX(J3:J27)</f>
        <v>0</v>
      </c>
    </row>
    <row r="31" spans="1:10" ht="15.75" thickTop="1"/>
  </sheetData>
  <mergeCells count="1">
    <mergeCell ref="A1:J1"/>
  </mergeCells>
  <dataValidations count="1">
    <dataValidation type="decimal" allowBlank="1" showInputMessage="1" showErrorMessage="1" error="لقد أدخلت قيمة أكبر من 20 أو أدخلت حرف" prompt="ادخل قيمة النقطة" sqref="D3:G27">
      <formula1>0</formula1>
      <formula2>20</formula2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31"/>
  <sheetViews>
    <sheetView rightToLeft="1" tabSelected="1" workbookViewId="0">
      <selection activeCell="F10" sqref="F10"/>
    </sheetView>
  </sheetViews>
  <sheetFormatPr baseColWidth="10" defaultRowHeight="15"/>
  <cols>
    <col min="1" max="1" width="7.85546875" customWidth="1"/>
    <col min="2" max="2" width="13.28515625" customWidth="1"/>
    <col min="3" max="3" width="16" customWidth="1"/>
    <col min="4" max="4" width="19" customWidth="1"/>
    <col min="5" max="5" width="18.85546875" customWidth="1"/>
    <col min="6" max="6" width="18.42578125" customWidth="1"/>
    <col min="7" max="7" width="14.28515625" customWidth="1"/>
    <col min="8" max="8" width="24.42578125" customWidth="1"/>
    <col min="9" max="9" width="24.28515625" customWidth="1"/>
    <col min="10" max="10" width="16.140625" customWidth="1"/>
  </cols>
  <sheetData>
    <row r="1" spans="1:16" ht="86.25" customHeight="1" thickBot="1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 spans="1:16" ht="18.75" thickBot="1">
      <c r="A2" s="1" t="s">
        <v>1</v>
      </c>
      <c r="B2" s="1" t="s">
        <v>2</v>
      </c>
      <c r="C2" s="1" t="s">
        <v>3</v>
      </c>
      <c r="D2" s="1" t="s">
        <v>4</v>
      </c>
      <c r="E2" s="19" t="s">
        <v>16</v>
      </c>
      <c r="F2" s="1" t="s">
        <v>5</v>
      </c>
      <c r="G2" s="1" t="s">
        <v>6</v>
      </c>
      <c r="H2" s="2" t="s">
        <v>7</v>
      </c>
      <c r="I2" s="3" t="s">
        <v>8</v>
      </c>
      <c r="J2" s="4" t="s">
        <v>9</v>
      </c>
    </row>
    <row r="3" spans="1:16" ht="21" thickBot="1">
      <c r="A3" s="5">
        <v>1</v>
      </c>
      <c r="B3" s="6"/>
      <c r="C3" s="6"/>
      <c r="D3" s="7"/>
      <c r="E3" s="7"/>
      <c r="F3" s="7"/>
      <c r="G3" s="7"/>
      <c r="H3" s="8" t="str">
        <f>IF(((D3+E3+F3+(G3*2))/5)&lt;5.99," نقص الدافعية والاهتمام والجدية ",IF(((D3+E3+F3+(G3*2))/5)&lt;7.99," اهتمام ضعيف بالدروس ",IF(((D3+E3+F3+(G3*2))/5)&lt;9.99," قلة العمل والتركيز والاستعاب ",IF(((D3+E3+F3+(G3*2))/5)&lt;11.99,"بعض النقائص بحاجة للعمل أكثر ",IF(((D3+E3+F3+(G3*2))/5)&lt;13.99," واصل(ي) المثابرة والاجتهاد ",IF(((D3+E3+F3+(G3*2))/5)&lt;16.99," واصل(ي) الجديةوالعمل،أحسنت(ي) ",IF(((D3+E3+F3+(G3*2))/5)&lt;20," حضور إيجابي ومتميز،واصل(ي) "," حضور إيجابي ومتميز،واصل(ي) ")))))))</f>
        <v xml:space="preserve"> نقص الدافعية والاهتمام والجدية </v>
      </c>
      <c r="I3" s="7" t="str">
        <f>IF(H3=" نقص الدافعية والاهتمام والجدية "," للأسف، ضعف كبير في النتائج ",IF(H3=" اهتمام ضعيف بالدروس "," نتائج متواضعة،لم تستغل(ي) قدراتك ",IF(H3=" قلة العمل والتركيز والاستعاب "," بإمكانك(ي) التحسن بالعمل أكثر ",IF(H3="بعض النقائص بحاجة للعمل أكثر "," عليك(ي) بمضاعفة مجهوداتك ",IF(H3=" واصل(ي) المثابرة والاجتهاد "," أحسنت(ي)، ثابر(ي) أكثر مستقبلا ",IF(H3=" واصل(ي) الجديةوالعمل،أحسنت(ي) "," نشكرك(ي)،واصل(ي) العمل والتقدم ",IF(H3=" حضور إيجابي ومتميز،واصل(ي) "," نهنئك(ي)،واصل(ي) التميز والتفوق ")))))))</f>
        <v xml:space="preserve"> للأسف، ضعف كبير في النتائج </v>
      </c>
      <c r="J3" s="9">
        <f>(D3+E3+F3+(G3*2))/5</f>
        <v>0</v>
      </c>
      <c r="K3" s="10"/>
      <c r="L3" s="10"/>
      <c r="M3" s="10"/>
      <c r="N3" s="10"/>
      <c r="O3" s="10"/>
      <c r="P3" s="10"/>
    </row>
    <row r="4" spans="1:16" ht="21" thickBot="1">
      <c r="A4" s="5">
        <f>1+A3</f>
        <v>2</v>
      </c>
      <c r="B4" s="6"/>
      <c r="C4" s="6"/>
      <c r="D4" s="7"/>
      <c r="E4" s="7"/>
      <c r="F4" s="7"/>
      <c r="G4" s="7"/>
      <c r="H4" s="8" t="str">
        <f t="shared" ref="H4:H27" si="0">IF(((D4+E4+F4+(G4*2))/5)&lt;5.99," نقص الدافعية والاهتمام والجدية ",IF(((D4+E4+F4+(G4*2))/5)&lt;7.99," اهتمام ضعيف بالدروس ",IF(((D4+E4+F4+(G4*2))/5)&lt;9.99," قلة العمل والتركيز والاستعاب ",IF(((D4+E4+F4+(G4*2))/5)&lt;11.99,"بعض النقائص بحاجة للعمل أكثر ",IF(((D4+E4+F4+(G4*2))/5)&lt;13.99," واصل(ي) المثابرة والاجتهاد ",IF(((D4+E4+F4+(G4*2))/5)&lt;16.99," واصل(ي) الجديةوالعمل،أحسنت(ي) ",IF(((D4+E4+F4+(G4*2))/5)&lt;20," حضور إيجابي ومتميز،واصل(ي) "," حضور إيجابي ومتميز،واصل(ي) ")))))))</f>
        <v xml:space="preserve"> نقص الدافعية والاهتمام والجدية </v>
      </c>
      <c r="I4" s="7" t="str">
        <f t="shared" ref="I4:I27" si="1">IF(H4=" نقص الدافعية والاهتمام والجدية "," للأسف، ضعف كبير في النتائج ",IF(H4=" اهتمام ضعيف بالدروس "," نتائج متواضعة،لم تستغل(ي) قدراتك ",IF(H4=" قلة العمل والتركيز والاستعاب "," بإمكانك(ي) التحسن بالعمل أكثر ",IF(H4="بعض النقائص بحاجة للعمل أكثر "," عليك(ي) بمضاعفة مجهوداتك ",IF(H4=" واصل(ي) المثابرة والاجتهاد "," أحسنت(ي)، ثابر(ي) أكثر مستقبلا ",IF(H4=" واصل(ي) الجديةوالعمل،أحسنت(ي) "," نشكرك(ي)،واصل(ي) العمل والتقدم ",IF(H4=" حضور إيجابي ومتميز،واصل(ي) "," نهنئك(ي)،واصل(ي) التميز والتفوق ")))))))</f>
        <v xml:space="preserve"> للأسف، ضعف كبير في النتائج </v>
      </c>
      <c r="J4" s="9">
        <f t="shared" ref="J4:J27" si="2">(D4+E4+F4+(G4*2))/5</f>
        <v>0</v>
      </c>
      <c r="K4" s="10"/>
      <c r="L4" s="10"/>
      <c r="M4" s="10"/>
      <c r="N4" s="10"/>
      <c r="O4" s="10"/>
      <c r="P4" s="10"/>
    </row>
    <row r="5" spans="1:16" ht="21" thickBot="1">
      <c r="A5" s="5">
        <f t="shared" ref="A5:A27" si="3">1+A4</f>
        <v>3</v>
      </c>
      <c r="B5" s="6"/>
      <c r="C5" s="6"/>
      <c r="D5" s="7"/>
      <c r="E5" s="7"/>
      <c r="F5" s="7"/>
      <c r="G5" s="7"/>
      <c r="H5" s="8" t="str">
        <f t="shared" si="0"/>
        <v xml:space="preserve"> نقص الدافعية والاهتمام والجدية </v>
      </c>
      <c r="I5" s="7" t="str">
        <f t="shared" si="1"/>
        <v xml:space="preserve"> للأسف، ضعف كبير في النتائج </v>
      </c>
      <c r="J5" s="9">
        <f t="shared" si="2"/>
        <v>0</v>
      </c>
    </row>
    <row r="6" spans="1:16" ht="21" thickBot="1">
      <c r="A6" s="5">
        <f t="shared" si="3"/>
        <v>4</v>
      </c>
      <c r="B6" s="6"/>
      <c r="C6" s="6"/>
      <c r="D6" s="7"/>
      <c r="E6" s="7"/>
      <c r="F6" s="7"/>
      <c r="G6" s="7"/>
      <c r="H6" s="8" t="str">
        <f t="shared" si="0"/>
        <v xml:space="preserve"> نقص الدافعية والاهتمام والجدية </v>
      </c>
      <c r="I6" s="7" t="str">
        <f t="shared" si="1"/>
        <v xml:space="preserve"> للأسف، ضعف كبير في النتائج </v>
      </c>
      <c r="J6" s="9">
        <f t="shared" si="2"/>
        <v>0</v>
      </c>
    </row>
    <row r="7" spans="1:16" ht="21" thickBot="1">
      <c r="A7" s="5">
        <f t="shared" si="3"/>
        <v>5</v>
      </c>
      <c r="B7" s="6"/>
      <c r="C7" s="6"/>
      <c r="D7" s="7"/>
      <c r="E7" s="7"/>
      <c r="F7" s="7"/>
      <c r="G7" s="7"/>
      <c r="H7" s="8" t="str">
        <f t="shared" si="0"/>
        <v xml:space="preserve"> نقص الدافعية والاهتمام والجدية </v>
      </c>
      <c r="I7" s="7" t="str">
        <f t="shared" si="1"/>
        <v xml:space="preserve"> للأسف، ضعف كبير في النتائج </v>
      </c>
      <c r="J7" s="9">
        <f t="shared" si="2"/>
        <v>0</v>
      </c>
    </row>
    <row r="8" spans="1:16" ht="21" thickBot="1">
      <c r="A8" s="5">
        <f t="shared" si="3"/>
        <v>6</v>
      </c>
      <c r="B8" s="6"/>
      <c r="C8" s="6"/>
      <c r="D8" s="7"/>
      <c r="E8" s="7"/>
      <c r="F8" s="7"/>
      <c r="G8" s="7"/>
      <c r="H8" s="8" t="str">
        <f t="shared" si="0"/>
        <v xml:space="preserve"> نقص الدافعية والاهتمام والجدية </v>
      </c>
      <c r="I8" s="7" t="str">
        <f t="shared" si="1"/>
        <v xml:space="preserve"> للأسف، ضعف كبير في النتائج </v>
      </c>
      <c r="J8" s="9">
        <f t="shared" si="2"/>
        <v>0</v>
      </c>
    </row>
    <row r="9" spans="1:16" ht="21" thickBot="1">
      <c r="A9" s="5">
        <f t="shared" si="3"/>
        <v>7</v>
      </c>
      <c r="B9" s="6"/>
      <c r="C9" s="6"/>
      <c r="D9" s="7"/>
      <c r="E9" s="7"/>
      <c r="F9" s="7"/>
      <c r="G9" s="7"/>
      <c r="H9" s="8" t="str">
        <f t="shared" si="0"/>
        <v xml:space="preserve"> نقص الدافعية والاهتمام والجدية </v>
      </c>
      <c r="I9" s="7" t="str">
        <f t="shared" si="1"/>
        <v xml:space="preserve"> للأسف، ضعف كبير في النتائج </v>
      </c>
      <c r="J9" s="9">
        <f t="shared" si="2"/>
        <v>0</v>
      </c>
    </row>
    <row r="10" spans="1:16" ht="21" thickBot="1">
      <c r="A10" s="5">
        <f t="shared" si="3"/>
        <v>8</v>
      </c>
      <c r="B10" s="6"/>
      <c r="C10" s="6"/>
      <c r="D10" s="7"/>
      <c r="E10" s="7"/>
      <c r="F10" s="7"/>
      <c r="G10" s="7"/>
      <c r="H10" s="8" t="str">
        <f t="shared" si="0"/>
        <v xml:space="preserve"> نقص الدافعية والاهتمام والجدية </v>
      </c>
      <c r="I10" s="7" t="str">
        <f t="shared" si="1"/>
        <v xml:space="preserve"> للأسف، ضعف كبير في النتائج </v>
      </c>
      <c r="J10" s="9">
        <f t="shared" si="2"/>
        <v>0</v>
      </c>
    </row>
    <row r="11" spans="1:16" ht="21" thickBot="1">
      <c r="A11" s="5">
        <f t="shared" si="3"/>
        <v>9</v>
      </c>
      <c r="B11" s="6"/>
      <c r="C11" s="6"/>
      <c r="D11" s="7"/>
      <c r="E11" s="7"/>
      <c r="F11" s="7"/>
      <c r="G11" s="7"/>
      <c r="H11" s="8" t="str">
        <f t="shared" si="0"/>
        <v xml:space="preserve"> نقص الدافعية والاهتمام والجدية </v>
      </c>
      <c r="I11" s="7" t="str">
        <f t="shared" si="1"/>
        <v xml:space="preserve"> للأسف، ضعف كبير في النتائج </v>
      </c>
      <c r="J11" s="9">
        <f t="shared" si="2"/>
        <v>0</v>
      </c>
    </row>
    <row r="12" spans="1:16" ht="21" thickBot="1">
      <c r="A12" s="5">
        <f t="shared" si="3"/>
        <v>10</v>
      </c>
      <c r="B12" s="7"/>
      <c r="C12" s="7"/>
      <c r="D12" s="7"/>
      <c r="E12" s="7"/>
      <c r="F12" s="7"/>
      <c r="G12" s="7"/>
      <c r="H12" s="8" t="str">
        <f t="shared" si="0"/>
        <v xml:space="preserve"> نقص الدافعية والاهتمام والجدية </v>
      </c>
      <c r="I12" s="7" t="str">
        <f t="shared" si="1"/>
        <v xml:space="preserve"> للأسف، ضعف كبير في النتائج </v>
      </c>
      <c r="J12" s="9">
        <f t="shared" si="2"/>
        <v>0</v>
      </c>
    </row>
    <row r="13" spans="1:16" ht="21" thickBot="1">
      <c r="A13" s="5">
        <f t="shared" si="3"/>
        <v>11</v>
      </c>
      <c r="B13" s="7"/>
      <c r="C13" s="7"/>
      <c r="D13" s="7"/>
      <c r="E13" s="7"/>
      <c r="F13" s="7"/>
      <c r="G13" s="7"/>
      <c r="H13" s="8" t="str">
        <f t="shared" si="0"/>
        <v xml:space="preserve"> نقص الدافعية والاهتمام والجدية </v>
      </c>
      <c r="I13" s="7" t="str">
        <f t="shared" si="1"/>
        <v xml:space="preserve"> للأسف، ضعف كبير في النتائج </v>
      </c>
      <c r="J13" s="9">
        <f t="shared" si="2"/>
        <v>0</v>
      </c>
    </row>
    <row r="14" spans="1:16" ht="21" thickBot="1">
      <c r="A14" s="5">
        <f t="shared" si="3"/>
        <v>12</v>
      </c>
      <c r="B14" s="7"/>
      <c r="C14" s="7"/>
      <c r="D14" s="7"/>
      <c r="E14" s="7"/>
      <c r="F14" s="7"/>
      <c r="G14" s="7"/>
      <c r="H14" s="8" t="str">
        <f t="shared" si="0"/>
        <v xml:space="preserve"> نقص الدافعية والاهتمام والجدية </v>
      </c>
      <c r="I14" s="7" t="str">
        <f t="shared" si="1"/>
        <v xml:space="preserve"> للأسف، ضعف كبير في النتائج </v>
      </c>
      <c r="J14" s="9">
        <f t="shared" si="2"/>
        <v>0</v>
      </c>
    </row>
    <row r="15" spans="1:16" ht="21" thickBot="1">
      <c r="A15" s="5">
        <f t="shared" si="3"/>
        <v>13</v>
      </c>
      <c r="B15" s="7"/>
      <c r="C15" s="7"/>
      <c r="D15" s="7"/>
      <c r="E15" s="7"/>
      <c r="F15" s="7"/>
      <c r="G15" s="7"/>
      <c r="H15" s="8" t="str">
        <f t="shared" si="0"/>
        <v xml:space="preserve"> نقص الدافعية والاهتمام والجدية </v>
      </c>
      <c r="I15" s="7" t="str">
        <f t="shared" si="1"/>
        <v xml:space="preserve"> للأسف، ضعف كبير في النتائج </v>
      </c>
      <c r="J15" s="9">
        <f t="shared" si="2"/>
        <v>0</v>
      </c>
    </row>
    <row r="16" spans="1:16" ht="21" thickBot="1">
      <c r="A16" s="5">
        <f t="shared" si="3"/>
        <v>14</v>
      </c>
      <c r="B16" s="7"/>
      <c r="C16" s="7"/>
      <c r="D16" s="7"/>
      <c r="E16" s="7"/>
      <c r="F16" s="7"/>
      <c r="G16" s="7"/>
      <c r="H16" s="8" t="str">
        <f t="shared" si="0"/>
        <v xml:space="preserve"> نقص الدافعية والاهتمام والجدية </v>
      </c>
      <c r="I16" s="7" t="str">
        <f t="shared" si="1"/>
        <v xml:space="preserve"> للأسف، ضعف كبير في النتائج </v>
      </c>
      <c r="J16" s="9">
        <f t="shared" si="2"/>
        <v>0</v>
      </c>
    </row>
    <row r="17" spans="1:10" ht="21" thickBot="1">
      <c r="A17" s="5">
        <f t="shared" si="3"/>
        <v>15</v>
      </c>
      <c r="B17" s="7"/>
      <c r="C17" s="7"/>
      <c r="D17" s="7"/>
      <c r="E17" s="7"/>
      <c r="F17" s="7"/>
      <c r="G17" s="7"/>
      <c r="H17" s="8" t="str">
        <f t="shared" si="0"/>
        <v xml:space="preserve"> نقص الدافعية والاهتمام والجدية </v>
      </c>
      <c r="I17" s="7" t="str">
        <f t="shared" si="1"/>
        <v xml:space="preserve"> للأسف، ضعف كبير في النتائج </v>
      </c>
      <c r="J17" s="9">
        <f t="shared" si="2"/>
        <v>0</v>
      </c>
    </row>
    <row r="18" spans="1:10" ht="21" thickBot="1">
      <c r="A18" s="5">
        <f t="shared" si="3"/>
        <v>16</v>
      </c>
      <c r="B18" s="7"/>
      <c r="C18" s="7"/>
      <c r="D18" s="7"/>
      <c r="E18" s="7"/>
      <c r="F18" s="7"/>
      <c r="G18" s="7"/>
      <c r="H18" s="8" t="str">
        <f t="shared" si="0"/>
        <v xml:space="preserve"> نقص الدافعية والاهتمام والجدية </v>
      </c>
      <c r="I18" s="7" t="str">
        <f t="shared" si="1"/>
        <v xml:space="preserve"> للأسف، ضعف كبير في النتائج </v>
      </c>
      <c r="J18" s="9">
        <f t="shared" si="2"/>
        <v>0</v>
      </c>
    </row>
    <row r="19" spans="1:10" ht="21" thickBot="1">
      <c r="A19" s="5">
        <f t="shared" si="3"/>
        <v>17</v>
      </c>
      <c r="B19" s="7"/>
      <c r="C19" s="7"/>
      <c r="D19" s="7"/>
      <c r="E19" s="7"/>
      <c r="F19" s="7"/>
      <c r="G19" s="7"/>
      <c r="H19" s="8" t="str">
        <f t="shared" si="0"/>
        <v xml:space="preserve"> نقص الدافعية والاهتمام والجدية </v>
      </c>
      <c r="I19" s="7" t="str">
        <f t="shared" si="1"/>
        <v xml:space="preserve"> للأسف، ضعف كبير في النتائج </v>
      </c>
      <c r="J19" s="9">
        <f t="shared" si="2"/>
        <v>0</v>
      </c>
    </row>
    <row r="20" spans="1:10" ht="21" thickBot="1">
      <c r="A20" s="5">
        <f t="shared" si="3"/>
        <v>18</v>
      </c>
      <c r="B20" s="7"/>
      <c r="C20" s="7"/>
      <c r="D20" s="7"/>
      <c r="E20" s="7"/>
      <c r="F20" s="7"/>
      <c r="G20" s="7"/>
      <c r="H20" s="8" t="str">
        <f t="shared" si="0"/>
        <v xml:space="preserve"> نقص الدافعية والاهتمام والجدية </v>
      </c>
      <c r="I20" s="7" t="str">
        <f t="shared" si="1"/>
        <v xml:space="preserve"> للأسف، ضعف كبير في النتائج </v>
      </c>
      <c r="J20" s="9">
        <f t="shared" si="2"/>
        <v>0</v>
      </c>
    </row>
    <row r="21" spans="1:10" ht="21" thickBot="1">
      <c r="A21" s="5">
        <f t="shared" si="3"/>
        <v>19</v>
      </c>
      <c r="B21" s="7"/>
      <c r="C21" s="7"/>
      <c r="D21" s="7"/>
      <c r="E21" s="7"/>
      <c r="F21" s="7"/>
      <c r="G21" s="7"/>
      <c r="H21" s="8" t="str">
        <f t="shared" si="0"/>
        <v xml:space="preserve"> نقص الدافعية والاهتمام والجدية </v>
      </c>
      <c r="I21" s="7" t="str">
        <f t="shared" si="1"/>
        <v xml:space="preserve"> للأسف، ضعف كبير في النتائج </v>
      </c>
      <c r="J21" s="9">
        <f t="shared" si="2"/>
        <v>0</v>
      </c>
    </row>
    <row r="22" spans="1:10" ht="21" thickBot="1">
      <c r="A22" s="5">
        <f t="shared" si="3"/>
        <v>20</v>
      </c>
      <c r="B22" s="7"/>
      <c r="C22" s="7"/>
      <c r="D22" s="7"/>
      <c r="E22" s="7"/>
      <c r="F22" s="7"/>
      <c r="G22" s="7"/>
      <c r="H22" s="8" t="str">
        <f t="shared" si="0"/>
        <v xml:space="preserve"> نقص الدافعية والاهتمام والجدية </v>
      </c>
      <c r="I22" s="7" t="str">
        <f t="shared" si="1"/>
        <v xml:space="preserve"> للأسف، ضعف كبير في النتائج </v>
      </c>
      <c r="J22" s="9">
        <f t="shared" si="2"/>
        <v>0</v>
      </c>
    </row>
    <row r="23" spans="1:10" ht="21" thickBot="1">
      <c r="A23" s="5">
        <f t="shared" si="3"/>
        <v>21</v>
      </c>
      <c r="B23" s="7"/>
      <c r="C23" s="7"/>
      <c r="D23" s="7"/>
      <c r="E23" s="7"/>
      <c r="F23" s="7"/>
      <c r="G23" s="7"/>
      <c r="H23" s="8" t="str">
        <f t="shared" si="0"/>
        <v xml:space="preserve"> نقص الدافعية والاهتمام والجدية </v>
      </c>
      <c r="I23" s="7" t="str">
        <f t="shared" si="1"/>
        <v xml:space="preserve"> للأسف، ضعف كبير في النتائج </v>
      </c>
      <c r="J23" s="9">
        <f t="shared" si="2"/>
        <v>0</v>
      </c>
    </row>
    <row r="24" spans="1:10" ht="21" thickBot="1">
      <c r="A24" s="5">
        <f t="shared" si="3"/>
        <v>22</v>
      </c>
      <c r="B24" s="7"/>
      <c r="C24" s="7"/>
      <c r="D24" s="7"/>
      <c r="E24" s="7"/>
      <c r="F24" s="7"/>
      <c r="G24" s="7"/>
      <c r="H24" s="8" t="str">
        <f t="shared" si="0"/>
        <v xml:space="preserve"> نقص الدافعية والاهتمام والجدية </v>
      </c>
      <c r="I24" s="7" t="str">
        <f t="shared" si="1"/>
        <v xml:space="preserve"> للأسف، ضعف كبير في النتائج </v>
      </c>
      <c r="J24" s="9">
        <f t="shared" si="2"/>
        <v>0</v>
      </c>
    </row>
    <row r="25" spans="1:10" ht="21" thickBot="1">
      <c r="A25" s="5">
        <f t="shared" si="3"/>
        <v>23</v>
      </c>
      <c r="B25" s="7"/>
      <c r="C25" s="7"/>
      <c r="D25" s="7"/>
      <c r="E25" s="7"/>
      <c r="F25" s="7"/>
      <c r="G25" s="7"/>
      <c r="H25" s="8" t="str">
        <f t="shared" si="0"/>
        <v xml:space="preserve"> نقص الدافعية والاهتمام والجدية </v>
      </c>
      <c r="I25" s="7" t="str">
        <f t="shared" si="1"/>
        <v xml:space="preserve"> للأسف، ضعف كبير في النتائج </v>
      </c>
      <c r="J25" s="9">
        <f t="shared" si="2"/>
        <v>0</v>
      </c>
    </row>
    <row r="26" spans="1:10" ht="21" thickBot="1">
      <c r="A26" s="5">
        <f t="shared" si="3"/>
        <v>24</v>
      </c>
      <c r="B26" s="7"/>
      <c r="C26" s="7"/>
      <c r="D26" s="7"/>
      <c r="E26" s="7"/>
      <c r="F26" s="7"/>
      <c r="G26" s="7"/>
      <c r="H26" s="8" t="str">
        <f t="shared" si="0"/>
        <v xml:space="preserve"> نقص الدافعية والاهتمام والجدية </v>
      </c>
      <c r="I26" s="7" t="str">
        <f t="shared" si="1"/>
        <v xml:space="preserve"> للأسف، ضعف كبير في النتائج </v>
      </c>
      <c r="J26" s="9">
        <f t="shared" si="2"/>
        <v>0</v>
      </c>
    </row>
    <row r="27" spans="1:10" ht="21" thickBot="1">
      <c r="A27" s="5">
        <f t="shared" si="3"/>
        <v>25</v>
      </c>
      <c r="B27" s="7"/>
      <c r="C27" s="7"/>
      <c r="D27" s="7"/>
      <c r="E27" s="7"/>
      <c r="F27" s="7"/>
      <c r="G27" s="7"/>
      <c r="H27" s="8" t="str">
        <f t="shared" si="0"/>
        <v xml:space="preserve"> نقص الدافعية والاهتمام والجدية </v>
      </c>
      <c r="I27" s="7" t="str">
        <f t="shared" si="1"/>
        <v xml:space="preserve"> للأسف، ضعف كبير في النتائج </v>
      </c>
      <c r="J27" s="9">
        <f t="shared" si="2"/>
        <v>0</v>
      </c>
    </row>
    <row r="28" spans="1:10" ht="15.75" thickBot="1"/>
    <row r="29" spans="1:10" ht="27.75" thickTop="1" thickBot="1">
      <c r="D29" s="11" t="s">
        <v>10</v>
      </c>
      <c r="E29" s="12" t="s">
        <v>11</v>
      </c>
      <c r="F29" s="13" t="s">
        <v>12</v>
      </c>
      <c r="G29" s="14" t="s">
        <v>13</v>
      </c>
      <c r="H29" s="15" t="s">
        <v>14</v>
      </c>
      <c r="I29" s="16" t="s">
        <v>15</v>
      </c>
    </row>
    <row r="30" spans="1:10" ht="24.75" thickTop="1" thickBot="1">
      <c r="D30" s="17">
        <f>AVERAGE(J3:J27)</f>
        <v>0</v>
      </c>
      <c r="E30" s="17">
        <f>COUNTIF(J3:J27,"&lt;4.99")</f>
        <v>25</v>
      </c>
      <c r="F30" s="17">
        <f>COUNTIFS(J3:J27,"&gt;=5",J3:J27,"&lt;7.99")</f>
        <v>0</v>
      </c>
      <c r="G30" s="17">
        <f>COUNTIFS(J3:J27,"&gt;=8",J3:J27,"&lt;9.99")</f>
        <v>0</v>
      </c>
      <c r="H30" s="17">
        <f>COUNTIF(J3:J27,"&gt;=10")</f>
        <v>0</v>
      </c>
      <c r="I30" s="18">
        <f>MAX(J3:J27)</f>
        <v>0</v>
      </c>
    </row>
    <row r="31" spans="1:10" ht="15.75" thickTop="1"/>
  </sheetData>
  <mergeCells count="1">
    <mergeCell ref="A1:J1"/>
  </mergeCells>
  <dataValidations count="1">
    <dataValidation type="decimal" allowBlank="1" showInputMessage="1" showErrorMessage="1" error="لقد أدخلت قيمة أكبر من 20 أو أدخلت حرف" prompt="ادخل قيمة النقطة" sqref="D3:G27">
      <formula1>0</formula1>
      <formula2>20</formula2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31"/>
  <sheetViews>
    <sheetView rightToLeft="1" workbookViewId="0">
      <selection sqref="A1:XFD1048576"/>
    </sheetView>
  </sheetViews>
  <sheetFormatPr baseColWidth="10" defaultRowHeight="15"/>
  <cols>
    <col min="1" max="1" width="7.85546875" customWidth="1"/>
    <col min="2" max="2" width="13.28515625" customWidth="1"/>
    <col min="3" max="3" width="16" customWidth="1"/>
    <col min="4" max="4" width="19" customWidth="1"/>
    <col min="5" max="5" width="18.85546875" customWidth="1"/>
    <col min="6" max="6" width="18.42578125" customWidth="1"/>
    <col min="7" max="7" width="14.28515625" customWidth="1"/>
    <col min="8" max="8" width="24.42578125" customWidth="1"/>
    <col min="9" max="9" width="24.28515625" customWidth="1"/>
    <col min="10" max="10" width="16.140625" customWidth="1"/>
  </cols>
  <sheetData>
    <row r="1" spans="1:16" ht="86.25" customHeight="1" thickBot="1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</row>
    <row r="2" spans="1:16" ht="18.75" thickBot="1">
      <c r="A2" s="1" t="s">
        <v>1</v>
      </c>
      <c r="B2" s="1" t="s">
        <v>2</v>
      </c>
      <c r="C2" s="1" t="s">
        <v>3</v>
      </c>
      <c r="D2" s="1" t="s">
        <v>4</v>
      </c>
      <c r="E2" s="19" t="s">
        <v>16</v>
      </c>
      <c r="F2" s="1" t="s">
        <v>5</v>
      </c>
      <c r="G2" s="1" t="s">
        <v>6</v>
      </c>
      <c r="H2" s="2" t="s">
        <v>7</v>
      </c>
      <c r="I2" s="3" t="s">
        <v>8</v>
      </c>
      <c r="J2" s="4" t="s">
        <v>9</v>
      </c>
    </row>
    <row r="3" spans="1:16" ht="21" thickBot="1">
      <c r="A3" s="5">
        <v>1</v>
      </c>
      <c r="B3" s="6"/>
      <c r="C3" s="6"/>
      <c r="D3" s="7"/>
      <c r="E3" s="7"/>
      <c r="F3" s="7"/>
      <c r="G3" s="7"/>
      <c r="H3" s="8" t="str">
        <f>IF(((D3+E3+F3+(G3*2))/5)&lt;5.99," نقص الدافعية والاهتمام والجدية ",IF(((D3+E3+F3+(G3*2))/5)&lt;7.99," اهتمام ضعيف بالدروس ",IF(((D3+E3+F3+(G3*2))/5)&lt;9.99," قلة العمل والتركيز والاستعاب ",IF(((D3+E3+F3+(G3*2))/5)&lt;11.99,"بعض النقائص بحاجة للعمل أكثر ",IF(((D3+E3+F3+(G3*2))/5)&lt;13.99," واصل(ي) المثابرة والاجتهاد ",IF(((D3+E3+F3+(G3*2))/5)&lt;16.99," واصل(ي) الجديةوالعمل،أحسنت(ي) ",IF(((D3+E3+F3+(G3*2))/5)&lt;20," حضور إيجابي ومتميز،واصل(ي) "," حضور إيجابي ومتميز،واصل(ي) ")))))))</f>
        <v xml:space="preserve"> نقص الدافعية والاهتمام والجدية </v>
      </c>
      <c r="I3" s="7" t="str">
        <f>IF(H3=" نقص الدافعية والاهتمام والجدية "," للأسف، ضعف كبير في النتائج ",IF(H3=" اهتمام ضعيف بالدروس "," نتائج متواضعة،لم تستغل(ي) قدراتك ",IF(H3=" قلة العمل والتركيز والاستعاب "," بإمكانك(ي) التحسن بالعمل أكثر ",IF(H3="بعض النقائص بحاجة للعمل أكثر "," عليك(ي) بمضاعفة مجهوداتك ",IF(H3=" واصل(ي) المثابرة والاجتهاد "," أحسنت(ي)، ثابر(ي) أكثر مستقبلا ",IF(H3=" واصل(ي) الجديةوالعمل،أحسنت(ي) "," نشكرك(ي)،واصل(ي) العمل والتقدم ",IF(H3=" حضور إيجابي ومتميز،واصل(ي) "," نهنئك(ي)،واصل(ي) التميز والتفوق ")))))))</f>
        <v xml:space="preserve"> للأسف، ضعف كبير في النتائج </v>
      </c>
      <c r="J3" s="9">
        <f>(D3+E3+F3+(G3*2))/5</f>
        <v>0</v>
      </c>
      <c r="K3" s="10"/>
      <c r="L3" s="10"/>
      <c r="M3" s="10"/>
      <c r="N3" s="10"/>
      <c r="O3" s="10"/>
      <c r="P3" s="10"/>
    </row>
    <row r="4" spans="1:16" ht="21" thickBot="1">
      <c r="A4" s="5">
        <f>1+A3</f>
        <v>2</v>
      </c>
      <c r="B4" s="6"/>
      <c r="C4" s="6"/>
      <c r="D4" s="7"/>
      <c r="E4" s="7"/>
      <c r="F4" s="7"/>
      <c r="G4" s="7"/>
      <c r="H4" s="8" t="str">
        <f t="shared" ref="H4:H27" si="0">IF(((D4+E4+F4+(G4*2))/5)&lt;5.99," نقص الدافعية والاهتمام والجدية ",IF(((D4+E4+F4+(G4*2))/5)&lt;7.99," اهتمام ضعيف بالدروس ",IF(((D4+E4+F4+(G4*2))/5)&lt;9.99," قلة العمل والتركيز والاستعاب ",IF(((D4+E4+F4+(G4*2))/5)&lt;11.99,"بعض النقائص بحاجة للعمل أكثر ",IF(((D4+E4+F4+(G4*2))/5)&lt;13.99," واصل(ي) المثابرة والاجتهاد ",IF(((D4+E4+F4+(G4*2))/5)&lt;16.99," واصل(ي) الجديةوالعمل،أحسنت(ي) ",IF(((D4+E4+F4+(G4*2))/5)&lt;20," حضور إيجابي ومتميز،واصل(ي) "," حضور إيجابي ومتميز،واصل(ي) ")))))))</f>
        <v xml:space="preserve"> نقص الدافعية والاهتمام والجدية </v>
      </c>
      <c r="I4" s="7" t="str">
        <f t="shared" ref="I4:I27" si="1">IF(H4=" نقص الدافعية والاهتمام والجدية "," للأسف، ضعف كبير في النتائج ",IF(H4=" اهتمام ضعيف بالدروس "," نتائج متواضعة،لم تستغل(ي) قدراتك ",IF(H4=" قلة العمل والتركيز والاستعاب "," بإمكانك(ي) التحسن بالعمل أكثر ",IF(H4="بعض النقائص بحاجة للعمل أكثر "," عليك(ي) بمضاعفة مجهوداتك ",IF(H4=" واصل(ي) المثابرة والاجتهاد "," أحسنت(ي)، ثابر(ي) أكثر مستقبلا ",IF(H4=" واصل(ي) الجديةوالعمل،أحسنت(ي) "," نشكرك(ي)،واصل(ي) العمل والتقدم ",IF(H4=" حضور إيجابي ومتميز،واصل(ي) "," نهنئك(ي)،واصل(ي) التميز والتفوق ")))))))</f>
        <v xml:space="preserve"> للأسف، ضعف كبير في النتائج </v>
      </c>
      <c r="J4" s="9">
        <f t="shared" ref="J4:J27" si="2">(D4+E4+F4+(G4*2))/5</f>
        <v>0</v>
      </c>
      <c r="K4" s="10"/>
      <c r="L4" s="10"/>
      <c r="M4" s="10"/>
      <c r="N4" s="10"/>
      <c r="O4" s="10"/>
      <c r="P4" s="10"/>
    </row>
    <row r="5" spans="1:16" ht="21" thickBot="1">
      <c r="A5" s="5">
        <f t="shared" ref="A5:A27" si="3">1+A4</f>
        <v>3</v>
      </c>
      <c r="B5" s="6"/>
      <c r="C5" s="6"/>
      <c r="D5" s="7"/>
      <c r="E5" s="7"/>
      <c r="F5" s="7"/>
      <c r="G5" s="7"/>
      <c r="H5" s="8" t="str">
        <f t="shared" si="0"/>
        <v xml:space="preserve"> نقص الدافعية والاهتمام والجدية </v>
      </c>
      <c r="I5" s="7" t="str">
        <f t="shared" si="1"/>
        <v xml:space="preserve"> للأسف، ضعف كبير في النتائج </v>
      </c>
      <c r="J5" s="9">
        <f t="shared" si="2"/>
        <v>0</v>
      </c>
    </row>
    <row r="6" spans="1:16" ht="21" thickBot="1">
      <c r="A6" s="5">
        <f t="shared" si="3"/>
        <v>4</v>
      </c>
      <c r="B6" s="6"/>
      <c r="C6" s="6"/>
      <c r="D6" s="7"/>
      <c r="E6" s="7"/>
      <c r="F6" s="7"/>
      <c r="G6" s="7"/>
      <c r="H6" s="8" t="str">
        <f t="shared" si="0"/>
        <v xml:space="preserve"> نقص الدافعية والاهتمام والجدية </v>
      </c>
      <c r="I6" s="7" t="str">
        <f t="shared" si="1"/>
        <v xml:space="preserve"> للأسف، ضعف كبير في النتائج </v>
      </c>
      <c r="J6" s="9">
        <f t="shared" si="2"/>
        <v>0</v>
      </c>
    </row>
    <row r="7" spans="1:16" ht="21" thickBot="1">
      <c r="A7" s="5">
        <f t="shared" si="3"/>
        <v>5</v>
      </c>
      <c r="B7" s="6"/>
      <c r="C7" s="6"/>
      <c r="D7" s="7"/>
      <c r="E7" s="7"/>
      <c r="F7" s="7"/>
      <c r="G7" s="7"/>
      <c r="H7" s="8" t="str">
        <f t="shared" si="0"/>
        <v xml:space="preserve"> نقص الدافعية والاهتمام والجدية </v>
      </c>
      <c r="I7" s="7" t="str">
        <f t="shared" si="1"/>
        <v xml:space="preserve"> للأسف، ضعف كبير في النتائج </v>
      </c>
      <c r="J7" s="9">
        <f t="shared" si="2"/>
        <v>0</v>
      </c>
    </row>
    <row r="8" spans="1:16" ht="21" thickBot="1">
      <c r="A8" s="5">
        <f t="shared" si="3"/>
        <v>6</v>
      </c>
      <c r="B8" s="6"/>
      <c r="C8" s="6"/>
      <c r="D8" s="7"/>
      <c r="E8" s="7"/>
      <c r="F8" s="7"/>
      <c r="G8" s="7"/>
      <c r="H8" s="8" t="str">
        <f t="shared" si="0"/>
        <v xml:space="preserve"> نقص الدافعية والاهتمام والجدية </v>
      </c>
      <c r="I8" s="7" t="str">
        <f t="shared" si="1"/>
        <v xml:space="preserve"> للأسف، ضعف كبير في النتائج </v>
      </c>
      <c r="J8" s="9">
        <f t="shared" si="2"/>
        <v>0</v>
      </c>
    </row>
    <row r="9" spans="1:16" ht="21" thickBot="1">
      <c r="A9" s="5">
        <f t="shared" si="3"/>
        <v>7</v>
      </c>
      <c r="B9" s="6"/>
      <c r="C9" s="6"/>
      <c r="D9" s="7"/>
      <c r="E9" s="7"/>
      <c r="F9" s="7"/>
      <c r="G9" s="7"/>
      <c r="H9" s="8" t="str">
        <f t="shared" si="0"/>
        <v xml:space="preserve"> نقص الدافعية والاهتمام والجدية </v>
      </c>
      <c r="I9" s="7" t="str">
        <f t="shared" si="1"/>
        <v xml:space="preserve"> للأسف، ضعف كبير في النتائج </v>
      </c>
      <c r="J9" s="9">
        <f t="shared" si="2"/>
        <v>0</v>
      </c>
    </row>
    <row r="10" spans="1:16" ht="21" thickBot="1">
      <c r="A10" s="5">
        <f t="shared" si="3"/>
        <v>8</v>
      </c>
      <c r="B10" s="6"/>
      <c r="C10" s="6"/>
      <c r="D10" s="7"/>
      <c r="E10" s="7"/>
      <c r="F10" s="7"/>
      <c r="G10" s="7"/>
      <c r="H10" s="8" t="str">
        <f t="shared" si="0"/>
        <v xml:space="preserve"> نقص الدافعية والاهتمام والجدية </v>
      </c>
      <c r="I10" s="7" t="str">
        <f t="shared" si="1"/>
        <v xml:space="preserve"> للأسف، ضعف كبير في النتائج </v>
      </c>
      <c r="J10" s="9">
        <f t="shared" si="2"/>
        <v>0</v>
      </c>
    </row>
    <row r="11" spans="1:16" ht="21" thickBot="1">
      <c r="A11" s="5">
        <f t="shared" si="3"/>
        <v>9</v>
      </c>
      <c r="B11" s="6"/>
      <c r="C11" s="6"/>
      <c r="D11" s="7"/>
      <c r="E11" s="7"/>
      <c r="F11" s="7"/>
      <c r="G11" s="7"/>
      <c r="H11" s="8" t="str">
        <f t="shared" si="0"/>
        <v xml:space="preserve"> نقص الدافعية والاهتمام والجدية </v>
      </c>
      <c r="I11" s="7" t="str">
        <f t="shared" si="1"/>
        <v xml:space="preserve"> للأسف، ضعف كبير في النتائج </v>
      </c>
      <c r="J11" s="9">
        <f t="shared" si="2"/>
        <v>0</v>
      </c>
    </row>
    <row r="12" spans="1:16" ht="21" thickBot="1">
      <c r="A12" s="5">
        <f t="shared" si="3"/>
        <v>10</v>
      </c>
      <c r="B12" s="7"/>
      <c r="C12" s="7"/>
      <c r="D12" s="7"/>
      <c r="E12" s="7"/>
      <c r="F12" s="7"/>
      <c r="G12" s="7"/>
      <c r="H12" s="8" t="str">
        <f t="shared" si="0"/>
        <v xml:space="preserve"> نقص الدافعية والاهتمام والجدية </v>
      </c>
      <c r="I12" s="7" t="str">
        <f t="shared" si="1"/>
        <v xml:space="preserve"> للأسف، ضعف كبير في النتائج </v>
      </c>
      <c r="J12" s="9">
        <f t="shared" si="2"/>
        <v>0</v>
      </c>
    </row>
    <row r="13" spans="1:16" ht="21" thickBot="1">
      <c r="A13" s="5">
        <f t="shared" si="3"/>
        <v>11</v>
      </c>
      <c r="B13" s="7"/>
      <c r="C13" s="7"/>
      <c r="D13" s="7"/>
      <c r="E13" s="7"/>
      <c r="F13" s="7"/>
      <c r="G13" s="7"/>
      <c r="H13" s="8" t="str">
        <f t="shared" si="0"/>
        <v xml:space="preserve"> نقص الدافعية والاهتمام والجدية </v>
      </c>
      <c r="I13" s="7" t="str">
        <f t="shared" si="1"/>
        <v xml:space="preserve"> للأسف، ضعف كبير في النتائج </v>
      </c>
      <c r="J13" s="9">
        <f t="shared" si="2"/>
        <v>0</v>
      </c>
    </row>
    <row r="14" spans="1:16" ht="21" thickBot="1">
      <c r="A14" s="5">
        <f t="shared" si="3"/>
        <v>12</v>
      </c>
      <c r="B14" s="7"/>
      <c r="C14" s="7"/>
      <c r="D14" s="7"/>
      <c r="E14" s="7"/>
      <c r="F14" s="7"/>
      <c r="G14" s="7"/>
      <c r="H14" s="8" t="str">
        <f t="shared" si="0"/>
        <v xml:space="preserve"> نقص الدافعية والاهتمام والجدية </v>
      </c>
      <c r="I14" s="7" t="str">
        <f t="shared" si="1"/>
        <v xml:space="preserve"> للأسف، ضعف كبير في النتائج </v>
      </c>
      <c r="J14" s="9">
        <f t="shared" si="2"/>
        <v>0</v>
      </c>
    </row>
    <row r="15" spans="1:16" ht="21" thickBot="1">
      <c r="A15" s="5">
        <f t="shared" si="3"/>
        <v>13</v>
      </c>
      <c r="B15" s="7"/>
      <c r="C15" s="7"/>
      <c r="D15" s="7"/>
      <c r="E15" s="7"/>
      <c r="F15" s="7"/>
      <c r="G15" s="7"/>
      <c r="H15" s="8" t="str">
        <f t="shared" si="0"/>
        <v xml:space="preserve"> نقص الدافعية والاهتمام والجدية </v>
      </c>
      <c r="I15" s="7" t="str">
        <f t="shared" si="1"/>
        <v xml:space="preserve"> للأسف، ضعف كبير في النتائج </v>
      </c>
      <c r="J15" s="9">
        <f t="shared" si="2"/>
        <v>0</v>
      </c>
    </row>
    <row r="16" spans="1:16" ht="21" thickBot="1">
      <c r="A16" s="5">
        <f t="shared" si="3"/>
        <v>14</v>
      </c>
      <c r="B16" s="7"/>
      <c r="C16" s="7"/>
      <c r="D16" s="7"/>
      <c r="E16" s="7"/>
      <c r="F16" s="7"/>
      <c r="G16" s="7"/>
      <c r="H16" s="8" t="str">
        <f t="shared" si="0"/>
        <v xml:space="preserve"> نقص الدافعية والاهتمام والجدية </v>
      </c>
      <c r="I16" s="7" t="str">
        <f t="shared" si="1"/>
        <v xml:space="preserve"> للأسف، ضعف كبير في النتائج </v>
      </c>
      <c r="J16" s="9">
        <f t="shared" si="2"/>
        <v>0</v>
      </c>
    </row>
    <row r="17" spans="1:10" ht="21" thickBot="1">
      <c r="A17" s="5">
        <f t="shared" si="3"/>
        <v>15</v>
      </c>
      <c r="B17" s="7"/>
      <c r="C17" s="7"/>
      <c r="D17" s="7"/>
      <c r="E17" s="7"/>
      <c r="F17" s="7"/>
      <c r="G17" s="7"/>
      <c r="H17" s="8" t="str">
        <f t="shared" si="0"/>
        <v xml:space="preserve"> نقص الدافعية والاهتمام والجدية </v>
      </c>
      <c r="I17" s="7" t="str">
        <f t="shared" si="1"/>
        <v xml:space="preserve"> للأسف، ضعف كبير في النتائج </v>
      </c>
      <c r="J17" s="9">
        <f t="shared" si="2"/>
        <v>0</v>
      </c>
    </row>
    <row r="18" spans="1:10" ht="21" thickBot="1">
      <c r="A18" s="5">
        <f t="shared" si="3"/>
        <v>16</v>
      </c>
      <c r="B18" s="7"/>
      <c r="C18" s="7"/>
      <c r="D18" s="7"/>
      <c r="E18" s="7"/>
      <c r="F18" s="7"/>
      <c r="G18" s="7"/>
      <c r="H18" s="8" t="str">
        <f t="shared" si="0"/>
        <v xml:space="preserve"> نقص الدافعية والاهتمام والجدية </v>
      </c>
      <c r="I18" s="7" t="str">
        <f t="shared" si="1"/>
        <v xml:space="preserve"> للأسف، ضعف كبير في النتائج </v>
      </c>
      <c r="J18" s="9">
        <f t="shared" si="2"/>
        <v>0</v>
      </c>
    </row>
    <row r="19" spans="1:10" ht="21" thickBot="1">
      <c r="A19" s="5">
        <f t="shared" si="3"/>
        <v>17</v>
      </c>
      <c r="B19" s="7"/>
      <c r="C19" s="7"/>
      <c r="D19" s="7"/>
      <c r="E19" s="7"/>
      <c r="F19" s="7"/>
      <c r="G19" s="7"/>
      <c r="H19" s="8" t="str">
        <f t="shared" si="0"/>
        <v xml:space="preserve"> نقص الدافعية والاهتمام والجدية </v>
      </c>
      <c r="I19" s="7" t="str">
        <f t="shared" si="1"/>
        <v xml:space="preserve"> للأسف، ضعف كبير في النتائج </v>
      </c>
      <c r="J19" s="9">
        <f t="shared" si="2"/>
        <v>0</v>
      </c>
    </row>
    <row r="20" spans="1:10" ht="21" thickBot="1">
      <c r="A20" s="5">
        <f t="shared" si="3"/>
        <v>18</v>
      </c>
      <c r="B20" s="7"/>
      <c r="C20" s="7"/>
      <c r="D20" s="7"/>
      <c r="E20" s="7"/>
      <c r="F20" s="7"/>
      <c r="G20" s="7"/>
      <c r="H20" s="8" t="str">
        <f t="shared" si="0"/>
        <v xml:space="preserve"> نقص الدافعية والاهتمام والجدية </v>
      </c>
      <c r="I20" s="7" t="str">
        <f t="shared" si="1"/>
        <v xml:space="preserve"> للأسف، ضعف كبير في النتائج </v>
      </c>
      <c r="J20" s="9">
        <f t="shared" si="2"/>
        <v>0</v>
      </c>
    </row>
    <row r="21" spans="1:10" ht="21" thickBot="1">
      <c r="A21" s="5">
        <f t="shared" si="3"/>
        <v>19</v>
      </c>
      <c r="B21" s="7"/>
      <c r="C21" s="7"/>
      <c r="D21" s="7"/>
      <c r="E21" s="7"/>
      <c r="F21" s="7"/>
      <c r="G21" s="7"/>
      <c r="H21" s="8" t="str">
        <f t="shared" si="0"/>
        <v xml:space="preserve"> نقص الدافعية والاهتمام والجدية </v>
      </c>
      <c r="I21" s="7" t="str">
        <f t="shared" si="1"/>
        <v xml:space="preserve"> للأسف، ضعف كبير في النتائج </v>
      </c>
      <c r="J21" s="9">
        <f t="shared" si="2"/>
        <v>0</v>
      </c>
    </row>
    <row r="22" spans="1:10" ht="21" thickBot="1">
      <c r="A22" s="5">
        <f t="shared" si="3"/>
        <v>20</v>
      </c>
      <c r="B22" s="7"/>
      <c r="C22" s="7"/>
      <c r="D22" s="7"/>
      <c r="E22" s="7"/>
      <c r="F22" s="7"/>
      <c r="G22" s="7"/>
      <c r="H22" s="8" t="str">
        <f t="shared" si="0"/>
        <v xml:space="preserve"> نقص الدافعية والاهتمام والجدية </v>
      </c>
      <c r="I22" s="7" t="str">
        <f t="shared" si="1"/>
        <v xml:space="preserve"> للأسف، ضعف كبير في النتائج </v>
      </c>
      <c r="J22" s="9">
        <f t="shared" si="2"/>
        <v>0</v>
      </c>
    </row>
    <row r="23" spans="1:10" ht="21" thickBot="1">
      <c r="A23" s="5">
        <f t="shared" si="3"/>
        <v>21</v>
      </c>
      <c r="B23" s="7"/>
      <c r="C23" s="7"/>
      <c r="D23" s="7"/>
      <c r="E23" s="7"/>
      <c r="F23" s="7"/>
      <c r="G23" s="7"/>
      <c r="H23" s="8" t="str">
        <f t="shared" si="0"/>
        <v xml:space="preserve"> نقص الدافعية والاهتمام والجدية </v>
      </c>
      <c r="I23" s="7" t="str">
        <f t="shared" si="1"/>
        <v xml:space="preserve"> للأسف، ضعف كبير في النتائج </v>
      </c>
      <c r="J23" s="9">
        <f t="shared" si="2"/>
        <v>0</v>
      </c>
    </row>
    <row r="24" spans="1:10" ht="21" thickBot="1">
      <c r="A24" s="5">
        <f t="shared" si="3"/>
        <v>22</v>
      </c>
      <c r="B24" s="7"/>
      <c r="C24" s="7"/>
      <c r="D24" s="7"/>
      <c r="E24" s="7"/>
      <c r="F24" s="7"/>
      <c r="G24" s="7"/>
      <c r="H24" s="8" t="str">
        <f t="shared" si="0"/>
        <v xml:space="preserve"> نقص الدافعية والاهتمام والجدية </v>
      </c>
      <c r="I24" s="7" t="str">
        <f t="shared" si="1"/>
        <v xml:space="preserve"> للأسف، ضعف كبير في النتائج </v>
      </c>
      <c r="J24" s="9">
        <f t="shared" si="2"/>
        <v>0</v>
      </c>
    </row>
    <row r="25" spans="1:10" ht="21" thickBot="1">
      <c r="A25" s="5">
        <f t="shared" si="3"/>
        <v>23</v>
      </c>
      <c r="B25" s="7"/>
      <c r="C25" s="7"/>
      <c r="D25" s="7"/>
      <c r="E25" s="7"/>
      <c r="F25" s="7"/>
      <c r="G25" s="7"/>
      <c r="H25" s="8" t="str">
        <f t="shared" si="0"/>
        <v xml:space="preserve"> نقص الدافعية والاهتمام والجدية </v>
      </c>
      <c r="I25" s="7" t="str">
        <f t="shared" si="1"/>
        <v xml:space="preserve"> للأسف، ضعف كبير في النتائج </v>
      </c>
      <c r="J25" s="9">
        <f t="shared" si="2"/>
        <v>0</v>
      </c>
    </row>
    <row r="26" spans="1:10" ht="21" thickBot="1">
      <c r="A26" s="5">
        <f t="shared" si="3"/>
        <v>24</v>
      </c>
      <c r="B26" s="7"/>
      <c r="C26" s="7"/>
      <c r="D26" s="7"/>
      <c r="E26" s="7"/>
      <c r="F26" s="7"/>
      <c r="G26" s="7"/>
      <c r="H26" s="8" t="str">
        <f t="shared" si="0"/>
        <v xml:space="preserve"> نقص الدافعية والاهتمام والجدية </v>
      </c>
      <c r="I26" s="7" t="str">
        <f t="shared" si="1"/>
        <v xml:space="preserve"> للأسف، ضعف كبير في النتائج </v>
      </c>
      <c r="J26" s="9">
        <f t="shared" si="2"/>
        <v>0</v>
      </c>
    </row>
    <row r="27" spans="1:10" ht="21" thickBot="1">
      <c r="A27" s="5">
        <f t="shared" si="3"/>
        <v>25</v>
      </c>
      <c r="B27" s="7"/>
      <c r="C27" s="7"/>
      <c r="D27" s="7"/>
      <c r="E27" s="7"/>
      <c r="F27" s="7"/>
      <c r="G27" s="7"/>
      <c r="H27" s="8" t="str">
        <f t="shared" si="0"/>
        <v xml:space="preserve"> نقص الدافعية والاهتمام والجدية </v>
      </c>
      <c r="I27" s="7" t="str">
        <f t="shared" si="1"/>
        <v xml:space="preserve"> للأسف، ضعف كبير في النتائج </v>
      </c>
      <c r="J27" s="9">
        <f t="shared" si="2"/>
        <v>0</v>
      </c>
    </row>
    <row r="28" spans="1:10" ht="15.75" thickBot="1"/>
    <row r="29" spans="1:10" ht="27.75" thickTop="1" thickBot="1">
      <c r="D29" s="11" t="s">
        <v>10</v>
      </c>
      <c r="E29" s="12" t="s">
        <v>11</v>
      </c>
      <c r="F29" s="13" t="s">
        <v>12</v>
      </c>
      <c r="G29" s="14" t="s">
        <v>13</v>
      </c>
      <c r="H29" s="15" t="s">
        <v>14</v>
      </c>
      <c r="I29" s="16" t="s">
        <v>15</v>
      </c>
    </row>
    <row r="30" spans="1:10" ht="24.75" thickTop="1" thickBot="1">
      <c r="D30" s="17">
        <f>AVERAGE(J3:J27)</f>
        <v>0</v>
      </c>
      <c r="E30" s="17">
        <f>COUNTIF(J3:J27,"&lt;4.99")</f>
        <v>25</v>
      </c>
      <c r="F30" s="17">
        <f>COUNTIFS(J3:J27,"&gt;=5",J3:J27,"&lt;7.99")</f>
        <v>0</v>
      </c>
      <c r="G30" s="17">
        <f>COUNTIFS(J3:J27,"&gt;=8",J3:J27,"&lt;9.99")</f>
        <v>0</v>
      </c>
      <c r="H30" s="17">
        <f>COUNTIF(J3:J27,"&gt;=10")</f>
        <v>0</v>
      </c>
      <c r="I30" s="18">
        <f>MAX(J3:J27)</f>
        <v>0</v>
      </c>
    </row>
    <row r="31" spans="1:10" ht="15.75" thickTop="1"/>
  </sheetData>
  <mergeCells count="1">
    <mergeCell ref="A1:J1"/>
  </mergeCells>
  <dataValidations count="1">
    <dataValidation type="decimal" allowBlank="1" showInputMessage="1" showErrorMessage="1" error="لقد أدخلت قيمة أكبر من 20 أو أدخلت حرف" prompt="ادخل قيمة النقطة" sqref="D3:G27">
      <formula1>0</formula1>
      <formula2>20</formula2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1"/>
  <sheetViews>
    <sheetView rightToLeft="1" workbookViewId="0">
      <selection sqref="A1:XFD1048576"/>
    </sheetView>
  </sheetViews>
  <sheetFormatPr baseColWidth="10" defaultRowHeight="15"/>
  <cols>
    <col min="1" max="1" width="7.85546875" customWidth="1"/>
    <col min="2" max="2" width="13.28515625" customWidth="1"/>
    <col min="3" max="3" width="16" customWidth="1"/>
    <col min="4" max="4" width="19" customWidth="1"/>
    <col min="5" max="5" width="18.85546875" customWidth="1"/>
    <col min="6" max="6" width="18.42578125" customWidth="1"/>
    <col min="7" max="7" width="14.28515625" customWidth="1"/>
    <col min="8" max="8" width="24.42578125" customWidth="1"/>
    <col min="9" max="9" width="24.28515625" customWidth="1"/>
    <col min="10" max="10" width="16.140625" customWidth="1"/>
  </cols>
  <sheetData>
    <row r="1" spans="1:16" ht="86.25" customHeight="1" thickBot="1">
      <c r="A1" s="20"/>
      <c r="B1" s="20"/>
      <c r="C1" s="20"/>
      <c r="D1" s="20"/>
      <c r="E1" s="20"/>
      <c r="F1" s="20"/>
      <c r="G1" s="20"/>
      <c r="H1" s="20"/>
      <c r="I1" s="20"/>
      <c r="J1" s="20"/>
    </row>
    <row r="2" spans="1:16" ht="18.75" thickBot="1">
      <c r="A2" s="1" t="s">
        <v>1</v>
      </c>
      <c r="B2" s="1" t="s">
        <v>2</v>
      </c>
      <c r="C2" s="1" t="s">
        <v>3</v>
      </c>
      <c r="D2" s="1" t="s">
        <v>4</v>
      </c>
      <c r="E2" s="19" t="s">
        <v>16</v>
      </c>
      <c r="F2" s="1" t="s">
        <v>5</v>
      </c>
      <c r="G2" s="1" t="s">
        <v>6</v>
      </c>
      <c r="H2" s="2" t="s">
        <v>7</v>
      </c>
      <c r="I2" s="3" t="s">
        <v>8</v>
      </c>
      <c r="J2" s="4" t="s">
        <v>9</v>
      </c>
    </row>
    <row r="3" spans="1:16" ht="21" thickBot="1">
      <c r="A3" s="5">
        <v>1</v>
      </c>
      <c r="B3" s="6"/>
      <c r="C3" s="6"/>
      <c r="D3" s="7"/>
      <c r="E3" s="7"/>
      <c r="F3" s="7"/>
      <c r="G3" s="7"/>
      <c r="H3" s="8" t="str">
        <f>IF(((D3+E3+F3+(G3*2))/5)&lt;5.99," نقص الدافعية والاهتمام والجدية ",IF(((D3+E3+F3+(G3*2))/5)&lt;7.99," اهتمام ضعيف بالدروس ",IF(((D3+E3+F3+(G3*2))/5)&lt;9.99," قلة العمل والتركيز والاستعاب ",IF(((D3+E3+F3+(G3*2))/5)&lt;11.99,"بعض النقائص بحاجة للعمل أكثر ",IF(((D3+E3+F3+(G3*2))/5)&lt;13.99," واصل(ي) المثابرة والاجتهاد ",IF(((D3+E3+F3+(G3*2))/5)&lt;16.99," واصل(ي) الجديةوالعمل،أحسنت(ي) ",IF(((D3+E3+F3+(G3*2))/5)&lt;20," حضور إيجابي ومتميز،واصل(ي) "," حضور إيجابي ومتميز،واصل(ي) ")))))))</f>
        <v xml:space="preserve"> نقص الدافعية والاهتمام والجدية </v>
      </c>
      <c r="I3" s="7" t="str">
        <f>IF(H3=" نقص الدافعية والاهتمام والجدية "," للأسف، ضعف كبير في النتائج ",IF(H3=" اهتمام ضعيف بالدروس "," نتائج متواضعة،لم تستغل(ي) قدراتك ",IF(H3=" قلة العمل والتركيز والاستعاب "," بإمكانك(ي) التحسن بالعمل أكثر ",IF(H3="بعض النقائص بحاجة للعمل أكثر "," عليك(ي) بمضاعفة مجهوداتك ",IF(H3=" واصل(ي) المثابرة والاجتهاد "," أحسنت(ي)، ثابر(ي) أكثر مستقبلا ",IF(H3=" واصل(ي) الجديةوالعمل،أحسنت(ي) "," نشكرك(ي)،واصل(ي) العمل والتقدم ",IF(H3=" حضور إيجابي ومتميز،واصل(ي) "," نهنئك(ي)،واصل(ي) التميز والتفوق ")))))))</f>
        <v xml:space="preserve"> للأسف، ضعف كبير في النتائج </v>
      </c>
      <c r="J3" s="9">
        <f>(D3+E3+F3+(G3*2))/5</f>
        <v>0</v>
      </c>
      <c r="K3" s="10"/>
      <c r="L3" s="10"/>
      <c r="M3" s="10"/>
      <c r="N3" s="10"/>
      <c r="O3" s="10"/>
      <c r="P3" s="10"/>
    </row>
    <row r="4" spans="1:16" ht="21" thickBot="1">
      <c r="A4" s="5">
        <f>1+A3</f>
        <v>2</v>
      </c>
      <c r="B4" s="6"/>
      <c r="C4" s="6"/>
      <c r="D4" s="7"/>
      <c r="E4" s="7"/>
      <c r="F4" s="7"/>
      <c r="G4" s="7"/>
      <c r="H4" s="8" t="str">
        <f t="shared" ref="H4:H27" si="0">IF(((D4+E4+F4+(G4*2))/5)&lt;5.99," نقص الدافعية والاهتمام والجدية ",IF(((D4+E4+F4+(G4*2))/5)&lt;7.99," اهتمام ضعيف بالدروس ",IF(((D4+E4+F4+(G4*2))/5)&lt;9.99," قلة العمل والتركيز والاستعاب ",IF(((D4+E4+F4+(G4*2))/5)&lt;11.99,"بعض النقائص بحاجة للعمل أكثر ",IF(((D4+E4+F4+(G4*2))/5)&lt;13.99," واصل(ي) المثابرة والاجتهاد ",IF(((D4+E4+F4+(G4*2))/5)&lt;16.99," واصل(ي) الجديةوالعمل،أحسنت(ي) ",IF(((D4+E4+F4+(G4*2))/5)&lt;20," حضور إيجابي ومتميز،واصل(ي) "," حضور إيجابي ومتميز،واصل(ي) ")))))))</f>
        <v xml:space="preserve"> نقص الدافعية والاهتمام والجدية </v>
      </c>
      <c r="I4" s="7" t="str">
        <f t="shared" ref="I4:I27" si="1">IF(H4=" نقص الدافعية والاهتمام والجدية "," للأسف، ضعف كبير في النتائج ",IF(H4=" اهتمام ضعيف بالدروس "," نتائج متواضعة،لم تستغل(ي) قدراتك ",IF(H4=" قلة العمل والتركيز والاستعاب "," بإمكانك(ي) التحسن بالعمل أكثر ",IF(H4="بعض النقائص بحاجة للعمل أكثر "," عليك(ي) بمضاعفة مجهوداتك ",IF(H4=" واصل(ي) المثابرة والاجتهاد "," أحسنت(ي)، ثابر(ي) أكثر مستقبلا ",IF(H4=" واصل(ي) الجديةوالعمل،أحسنت(ي) "," نشكرك(ي)،واصل(ي) العمل والتقدم ",IF(H4=" حضور إيجابي ومتميز،واصل(ي) "," نهنئك(ي)،واصل(ي) التميز والتفوق ")))))))</f>
        <v xml:space="preserve"> للأسف، ضعف كبير في النتائج </v>
      </c>
      <c r="J4" s="9">
        <f t="shared" ref="J4:J27" si="2">(D4+E4+F4+(G4*2))/5</f>
        <v>0</v>
      </c>
      <c r="K4" s="10"/>
      <c r="L4" s="10"/>
      <c r="M4" s="10"/>
      <c r="N4" s="10"/>
      <c r="O4" s="10"/>
      <c r="P4" s="10"/>
    </row>
    <row r="5" spans="1:16" ht="21" thickBot="1">
      <c r="A5" s="5">
        <f t="shared" ref="A5:A27" si="3">1+A4</f>
        <v>3</v>
      </c>
      <c r="B5" s="6"/>
      <c r="C5" s="6"/>
      <c r="D5" s="7"/>
      <c r="E5" s="7"/>
      <c r="F5" s="7"/>
      <c r="G5" s="7"/>
      <c r="H5" s="8" t="str">
        <f t="shared" si="0"/>
        <v xml:space="preserve"> نقص الدافعية والاهتمام والجدية </v>
      </c>
      <c r="I5" s="7" t="str">
        <f t="shared" si="1"/>
        <v xml:space="preserve"> للأسف، ضعف كبير في النتائج </v>
      </c>
      <c r="J5" s="9">
        <f t="shared" si="2"/>
        <v>0</v>
      </c>
    </row>
    <row r="6" spans="1:16" ht="21" thickBot="1">
      <c r="A6" s="5">
        <f t="shared" si="3"/>
        <v>4</v>
      </c>
      <c r="B6" s="6"/>
      <c r="C6" s="6"/>
      <c r="D6" s="7"/>
      <c r="E6" s="7"/>
      <c r="F6" s="7"/>
      <c r="G6" s="7"/>
      <c r="H6" s="8" t="str">
        <f t="shared" si="0"/>
        <v xml:space="preserve"> نقص الدافعية والاهتمام والجدية </v>
      </c>
      <c r="I6" s="7" t="str">
        <f t="shared" si="1"/>
        <v xml:space="preserve"> للأسف، ضعف كبير في النتائج </v>
      </c>
      <c r="J6" s="9">
        <f t="shared" si="2"/>
        <v>0</v>
      </c>
    </row>
    <row r="7" spans="1:16" ht="21" thickBot="1">
      <c r="A7" s="5">
        <f t="shared" si="3"/>
        <v>5</v>
      </c>
      <c r="B7" s="6"/>
      <c r="C7" s="6"/>
      <c r="D7" s="7"/>
      <c r="E7" s="7"/>
      <c r="F7" s="7"/>
      <c r="G7" s="7"/>
      <c r="H7" s="8" t="str">
        <f t="shared" si="0"/>
        <v xml:space="preserve"> نقص الدافعية والاهتمام والجدية </v>
      </c>
      <c r="I7" s="7" t="str">
        <f t="shared" si="1"/>
        <v xml:space="preserve"> للأسف، ضعف كبير في النتائج </v>
      </c>
      <c r="J7" s="9">
        <f t="shared" si="2"/>
        <v>0</v>
      </c>
    </row>
    <row r="8" spans="1:16" ht="21" thickBot="1">
      <c r="A8" s="5">
        <f t="shared" si="3"/>
        <v>6</v>
      </c>
      <c r="B8" s="6"/>
      <c r="C8" s="6"/>
      <c r="D8" s="7"/>
      <c r="E8" s="7"/>
      <c r="F8" s="7"/>
      <c r="G8" s="7"/>
      <c r="H8" s="8" t="str">
        <f t="shared" si="0"/>
        <v xml:space="preserve"> نقص الدافعية والاهتمام والجدية </v>
      </c>
      <c r="I8" s="7" t="str">
        <f t="shared" si="1"/>
        <v xml:space="preserve"> للأسف، ضعف كبير في النتائج </v>
      </c>
      <c r="J8" s="9">
        <f t="shared" si="2"/>
        <v>0</v>
      </c>
    </row>
    <row r="9" spans="1:16" ht="21" thickBot="1">
      <c r="A9" s="5">
        <f t="shared" si="3"/>
        <v>7</v>
      </c>
      <c r="B9" s="6"/>
      <c r="C9" s="6"/>
      <c r="D9" s="7"/>
      <c r="E9" s="7"/>
      <c r="F9" s="7"/>
      <c r="G9" s="7"/>
      <c r="H9" s="8" t="str">
        <f t="shared" si="0"/>
        <v xml:space="preserve"> نقص الدافعية والاهتمام والجدية </v>
      </c>
      <c r="I9" s="7" t="str">
        <f t="shared" si="1"/>
        <v xml:space="preserve"> للأسف، ضعف كبير في النتائج </v>
      </c>
      <c r="J9" s="9">
        <f t="shared" si="2"/>
        <v>0</v>
      </c>
    </row>
    <row r="10" spans="1:16" ht="21" thickBot="1">
      <c r="A10" s="5">
        <f t="shared" si="3"/>
        <v>8</v>
      </c>
      <c r="B10" s="6"/>
      <c r="C10" s="6"/>
      <c r="D10" s="7"/>
      <c r="E10" s="7"/>
      <c r="F10" s="7"/>
      <c r="G10" s="7"/>
      <c r="H10" s="8" t="str">
        <f t="shared" si="0"/>
        <v xml:space="preserve"> نقص الدافعية والاهتمام والجدية </v>
      </c>
      <c r="I10" s="7" t="str">
        <f t="shared" si="1"/>
        <v xml:space="preserve"> للأسف، ضعف كبير في النتائج </v>
      </c>
      <c r="J10" s="9">
        <f t="shared" si="2"/>
        <v>0</v>
      </c>
    </row>
    <row r="11" spans="1:16" ht="21" thickBot="1">
      <c r="A11" s="5">
        <f t="shared" si="3"/>
        <v>9</v>
      </c>
      <c r="B11" s="6"/>
      <c r="C11" s="6"/>
      <c r="D11" s="7"/>
      <c r="E11" s="7"/>
      <c r="F11" s="7"/>
      <c r="G11" s="7"/>
      <c r="H11" s="8" t="str">
        <f t="shared" si="0"/>
        <v xml:space="preserve"> نقص الدافعية والاهتمام والجدية </v>
      </c>
      <c r="I11" s="7" t="str">
        <f t="shared" si="1"/>
        <v xml:space="preserve"> للأسف، ضعف كبير في النتائج </v>
      </c>
      <c r="J11" s="9">
        <f t="shared" si="2"/>
        <v>0</v>
      </c>
    </row>
    <row r="12" spans="1:16" ht="21" thickBot="1">
      <c r="A12" s="5">
        <f t="shared" si="3"/>
        <v>10</v>
      </c>
      <c r="B12" s="7"/>
      <c r="C12" s="7"/>
      <c r="D12" s="7"/>
      <c r="E12" s="7"/>
      <c r="F12" s="7"/>
      <c r="G12" s="7"/>
      <c r="H12" s="8" t="str">
        <f t="shared" si="0"/>
        <v xml:space="preserve"> نقص الدافعية والاهتمام والجدية </v>
      </c>
      <c r="I12" s="7" t="str">
        <f t="shared" si="1"/>
        <v xml:space="preserve"> للأسف، ضعف كبير في النتائج </v>
      </c>
      <c r="J12" s="9">
        <f t="shared" si="2"/>
        <v>0</v>
      </c>
    </row>
    <row r="13" spans="1:16" ht="21" thickBot="1">
      <c r="A13" s="5">
        <f t="shared" si="3"/>
        <v>11</v>
      </c>
      <c r="B13" s="7"/>
      <c r="C13" s="7"/>
      <c r="D13" s="7"/>
      <c r="E13" s="7"/>
      <c r="F13" s="7"/>
      <c r="G13" s="7"/>
      <c r="H13" s="8" t="str">
        <f t="shared" si="0"/>
        <v xml:space="preserve"> نقص الدافعية والاهتمام والجدية </v>
      </c>
      <c r="I13" s="7" t="str">
        <f t="shared" si="1"/>
        <v xml:space="preserve"> للأسف، ضعف كبير في النتائج </v>
      </c>
      <c r="J13" s="9">
        <f t="shared" si="2"/>
        <v>0</v>
      </c>
    </row>
    <row r="14" spans="1:16" ht="21" thickBot="1">
      <c r="A14" s="5">
        <f t="shared" si="3"/>
        <v>12</v>
      </c>
      <c r="B14" s="7"/>
      <c r="C14" s="7"/>
      <c r="D14" s="7"/>
      <c r="E14" s="7"/>
      <c r="F14" s="7"/>
      <c r="G14" s="7"/>
      <c r="H14" s="8" t="str">
        <f t="shared" si="0"/>
        <v xml:space="preserve"> نقص الدافعية والاهتمام والجدية </v>
      </c>
      <c r="I14" s="7" t="str">
        <f t="shared" si="1"/>
        <v xml:space="preserve"> للأسف، ضعف كبير في النتائج </v>
      </c>
      <c r="J14" s="9">
        <f t="shared" si="2"/>
        <v>0</v>
      </c>
    </row>
    <row r="15" spans="1:16" ht="21" thickBot="1">
      <c r="A15" s="5">
        <f t="shared" si="3"/>
        <v>13</v>
      </c>
      <c r="B15" s="7"/>
      <c r="C15" s="7"/>
      <c r="D15" s="7"/>
      <c r="E15" s="7"/>
      <c r="F15" s="7"/>
      <c r="G15" s="7"/>
      <c r="H15" s="8" t="str">
        <f t="shared" si="0"/>
        <v xml:space="preserve"> نقص الدافعية والاهتمام والجدية </v>
      </c>
      <c r="I15" s="7" t="str">
        <f t="shared" si="1"/>
        <v xml:space="preserve"> للأسف، ضعف كبير في النتائج </v>
      </c>
      <c r="J15" s="9">
        <f t="shared" si="2"/>
        <v>0</v>
      </c>
    </row>
    <row r="16" spans="1:16" ht="21" thickBot="1">
      <c r="A16" s="5">
        <f t="shared" si="3"/>
        <v>14</v>
      </c>
      <c r="B16" s="7"/>
      <c r="C16" s="7"/>
      <c r="D16" s="7"/>
      <c r="E16" s="7"/>
      <c r="F16" s="7"/>
      <c r="G16" s="7"/>
      <c r="H16" s="8" t="str">
        <f t="shared" si="0"/>
        <v xml:space="preserve"> نقص الدافعية والاهتمام والجدية </v>
      </c>
      <c r="I16" s="7" t="str">
        <f t="shared" si="1"/>
        <v xml:space="preserve"> للأسف، ضعف كبير في النتائج </v>
      </c>
      <c r="J16" s="9">
        <f t="shared" si="2"/>
        <v>0</v>
      </c>
    </row>
    <row r="17" spans="1:10" ht="21" thickBot="1">
      <c r="A17" s="5">
        <f t="shared" si="3"/>
        <v>15</v>
      </c>
      <c r="B17" s="7"/>
      <c r="C17" s="7"/>
      <c r="D17" s="7"/>
      <c r="E17" s="7"/>
      <c r="F17" s="7"/>
      <c r="G17" s="7"/>
      <c r="H17" s="8" t="str">
        <f t="shared" si="0"/>
        <v xml:space="preserve"> نقص الدافعية والاهتمام والجدية </v>
      </c>
      <c r="I17" s="7" t="str">
        <f t="shared" si="1"/>
        <v xml:space="preserve"> للأسف، ضعف كبير في النتائج </v>
      </c>
      <c r="J17" s="9">
        <f t="shared" si="2"/>
        <v>0</v>
      </c>
    </row>
    <row r="18" spans="1:10" ht="21" thickBot="1">
      <c r="A18" s="5">
        <f t="shared" si="3"/>
        <v>16</v>
      </c>
      <c r="B18" s="7"/>
      <c r="C18" s="7"/>
      <c r="D18" s="7"/>
      <c r="E18" s="7"/>
      <c r="F18" s="7"/>
      <c r="G18" s="7"/>
      <c r="H18" s="8" t="str">
        <f t="shared" si="0"/>
        <v xml:space="preserve"> نقص الدافعية والاهتمام والجدية </v>
      </c>
      <c r="I18" s="7" t="str">
        <f t="shared" si="1"/>
        <v xml:space="preserve"> للأسف، ضعف كبير في النتائج </v>
      </c>
      <c r="J18" s="9">
        <f t="shared" si="2"/>
        <v>0</v>
      </c>
    </row>
    <row r="19" spans="1:10" ht="21" thickBot="1">
      <c r="A19" s="5">
        <f t="shared" si="3"/>
        <v>17</v>
      </c>
      <c r="B19" s="7"/>
      <c r="C19" s="7"/>
      <c r="D19" s="7"/>
      <c r="E19" s="7"/>
      <c r="F19" s="7"/>
      <c r="G19" s="7"/>
      <c r="H19" s="8" t="str">
        <f t="shared" si="0"/>
        <v xml:space="preserve"> نقص الدافعية والاهتمام والجدية </v>
      </c>
      <c r="I19" s="7" t="str">
        <f t="shared" si="1"/>
        <v xml:space="preserve"> للأسف، ضعف كبير في النتائج </v>
      </c>
      <c r="J19" s="9">
        <f t="shared" si="2"/>
        <v>0</v>
      </c>
    </row>
    <row r="20" spans="1:10" ht="21" thickBot="1">
      <c r="A20" s="5">
        <f t="shared" si="3"/>
        <v>18</v>
      </c>
      <c r="B20" s="7"/>
      <c r="C20" s="7"/>
      <c r="D20" s="7"/>
      <c r="E20" s="7"/>
      <c r="F20" s="7"/>
      <c r="G20" s="7"/>
      <c r="H20" s="8" t="str">
        <f t="shared" si="0"/>
        <v xml:space="preserve"> نقص الدافعية والاهتمام والجدية </v>
      </c>
      <c r="I20" s="7" t="str">
        <f t="shared" si="1"/>
        <v xml:space="preserve"> للأسف، ضعف كبير في النتائج </v>
      </c>
      <c r="J20" s="9">
        <f t="shared" si="2"/>
        <v>0</v>
      </c>
    </row>
    <row r="21" spans="1:10" ht="21" thickBot="1">
      <c r="A21" s="5">
        <f t="shared" si="3"/>
        <v>19</v>
      </c>
      <c r="B21" s="7"/>
      <c r="C21" s="7"/>
      <c r="D21" s="7"/>
      <c r="E21" s="7"/>
      <c r="F21" s="7"/>
      <c r="G21" s="7"/>
      <c r="H21" s="8" t="str">
        <f t="shared" si="0"/>
        <v xml:space="preserve"> نقص الدافعية والاهتمام والجدية </v>
      </c>
      <c r="I21" s="7" t="str">
        <f t="shared" si="1"/>
        <v xml:space="preserve"> للأسف، ضعف كبير في النتائج </v>
      </c>
      <c r="J21" s="9">
        <f t="shared" si="2"/>
        <v>0</v>
      </c>
    </row>
    <row r="22" spans="1:10" ht="21" thickBot="1">
      <c r="A22" s="5">
        <f t="shared" si="3"/>
        <v>20</v>
      </c>
      <c r="B22" s="7"/>
      <c r="C22" s="7"/>
      <c r="D22" s="7"/>
      <c r="E22" s="7"/>
      <c r="F22" s="7"/>
      <c r="G22" s="7"/>
      <c r="H22" s="8" t="str">
        <f t="shared" si="0"/>
        <v xml:space="preserve"> نقص الدافعية والاهتمام والجدية </v>
      </c>
      <c r="I22" s="7" t="str">
        <f t="shared" si="1"/>
        <v xml:space="preserve"> للأسف، ضعف كبير في النتائج </v>
      </c>
      <c r="J22" s="9">
        <f t="shared" si="2"/>
        <v>0</v>
      </c>
    </row>
    <row r="23" spans="1:10" ht="21" thickBot="1">
      <c r="A23" s="5">
        <f t="shared" si="3"/>
        <v>21</v>
      </c>
      <c r="B23" s="7"/>
      <c r="C23" s="7"/>
      <c r="D23" s="7"/>
      <c r="E23" s="7"/>
      <c r="F23" s="7"/>
      <c r="G23" s="7"/>
      <c r="H23" s="8" t="str">
        <f t="shared" si="0"/>
        <v xml:space="preserve"> نقص الدافعية والاهتمام والجدية </v>
      </c>
      <c r="I23" s="7" t="str">
        <f t="shared" si="1"/>
        <v xml:space="preserve"> للأسف، ضعف كبير في النتائج </v>
      </c>
      <c r="J23" s="9">
        <f t="shared" si="2"/>
        <v>0</v>
      </c>
    </row>
    <row r="24" spans="1:10" ht="21" thickBot="1">
      <c r="A24" s="5">
        <f t="shared" si="3"/>
        <v>22</v>
      </c>
      <c r="B24" s="7"/>
      <c r="C24" s="7"/>
      <c r="D24" s="7"/>
      <c r="E24" s="7"/>
      <c r="F24" s="7"/>
      <c r="G24" s="7"/>
      <c r="H24" s="8" t="str">
        <f t="shared" si="0"/>
        <v xml:space="preserve"> نقص الدافعية والاهتمام والجدية </v>
      </c>
      <c r="I24" s="7" t="str">
        <f t="shared" si="1"/>
        <v xml:space="preserve"> للأسف، ضعف كبير في النتائج </v>
      </c>
      <c r="J24" s="9">
        <f t="shared" si="2"/>
        <v>0</v>
      </c>
    </row>
    <row r="25" spans="1:10" ht="21" thickBot="1">
      <c r="A25" s="5">
        <f t="shared" si="3"/>
        <v>23</v>
      </c>
      <c r="B25" s="7"/>
      <c r="C25" s="7"/>
      <c r="D25" s="7"/>
      <c r="E25" s="7"/>
      <c r="F25" s="7"/>
      <c r="G25" s="7"/>
      <c r="H25" s="8" t="str">
        <f t="shared" si="0"/>
        <v xml:space="preserve"> نقص الدافعية والاهتمام والجدية </v>
      </c>
      <c r="I25" s="7" t="str">
        <f t="shared" si="1"/>
        <v xml:space="preserve"> للأسف، ضعف كبير في النتائج </v>
      </c>
      <c r="J25" s="9">
        <f t="shared" si="2"/>
        <v>0</v>
      </c>
    </row>
    <row r="26" spans="1:10" ht="21" thickBot="1">
      <c r="A26" s="5">
        <f t="shared" si="3"/>
        <v>24</v>
      </c>
      <c r="B26" s="7"/>
      <c r="C26" s="7"/>
      <c r="D26" s="7"/>
      <c r="E26" s="7"/>
      <c r="F26" s="7"/>
      <c r="G26" s="7"/>
      <c r="H26" s="8" t="str">
        <f t="shared" si="0"/>
        <v xml:space="preserve"> نقص الدافعية والاهتمام والجدية </v>
      </c>
      <c r="I26" s="7" t="str">
        <f t="shared" si="1"/>
        <v xml:space="preserve"> للأسف، ضعف كبير في النتائج </v>
      </c>
      <c r="J26" s="9">
        <f t="shared" si="2"/>
        <v>0</v>
      </c>
    </row>
    <row r="27" spans="1:10" ht="21" thickBot="1">
      <c r="A27" s="5">
        <f t="shared" si="3"/>
        <v>25</v>
      </c>
      <c r="B27" s="7"/>
      <c r="C27" s="7"/>
      <c r="D27" s="7"/>
      <c r="E27" s="7"/>
      <c r="F27" s="7"/>
      <c r="G27" s="7"/>
      <c r="H27" s="8" t="str">
        <f t="shared" si="0"/>
        <v xml:space="preserve"> نقص الدافعية والاهتمام والجدية </v>
      </c>
      <c r="I27" s="7" t="str">
        <f t="shared" si="1"/>
        <v xml:space="preserve"> للأسف، ضعف كبير في النتائج </v>
      </c>
      <c r="J27" s="9">
        <f t="shared" si="2"/>
        <v>0</v>
      </c>
    </row>
    <row r="28" spans="1:10" ht="15.75" thickBot="1"/>
    <row r="29" spans="1:10" ht="27.75" thickTop="1" thickBot="1">
      <c r="D29" s="11" t="s">
        <v>10</v>
      </c>
      <c r="E29" s="12" t="s">
        <v>11</v>
      </c>
      <c r="F29" s="13" t="s">
        <v>12</v>
      </c>
      <c r="G29" s="14" t="s">
        <v>13</v>
      </c>
      <c r="H29" s="15" t="s">
        <v>14</v>
      </c>
      <c r="I29" s="16" t="s">
        <v>15</v>
      </c>
    </row>
    <row r="30" spans="1:10" ht="24.75" thickTop="1" thickBot="1">
      <c r="D30" s="17">
        <f>AVERAGE(J3:J27)</f>
        <v>0</v>
      </c>
      <c r="E30" s="17">
        <f>COUNTIF(J3:J27,"&lt;4.99")</f>
        <v>25</v>
      </c>
      <c r="F30" s="17">
        <f>COUNTIFS(J3:J27,"&gt;=5",J3:J27,"&lt;7.99")</f>
        <v>0</v>
      </c>
      <c r="G30" s="17">
        <f>COUNTIFS(J3:J27,"&gt;=8",J3:J27,"&lt;9.99")</f>
        <v>0</v>
      </c>
      <c r="H30" s="17">
        <f>COUNTIF(J3:J27,"&gt;=10")</f>
        <v>0</v>
      </c>
      <c r="I30" s="18">
        <f>MAX(J3:J27)</f>
        <v>0</v>
      </c>
    </row>
    <row r="31" spans="1:10" ht="15.75" thickTop="1"/>
  </sheetData>
  <mergeCells count="1">
    <mergeCell ref="A1:J1"/>
  </mergeCells>
  <dataValidations count="1">
    <dataValidation type="decimal" allowBlank="1" showInputMessage="1" showErrorMessage="1" error="لقد أدخلت قيمة أكبر من 20 أو أدخلت حرف" prompt="ادخل قيمة النقطة" sqref="D3:G27">
      <formula1>0</formula1>
      <formula2>20</formula2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1"/>
  <sheetViews>
    <sheetView rightToLeft="1" workbookViewId="0">
      <selection sqref="A1:XFD1048576"/>
    </sheetView>
  </sheetViews>
  <sheetFormatPr baseColWidth="10" defaultRowHeight="15"/>
  <cols>
    <col min="1" max="1" width="7.85546875" customWidth="1"/>
    <col min="2" max="2" width="13.28515625" customWidth="1"/>
    <col min="3" max="3" width="16" customWidth="1"/>
    <col min="4" max="4" width="19" customWidth="1"/>
    <col min="5" max="5" width="18.85546875" customWidth="1"/>
    <col min="6" max="6" width="18.42578125" customWidth="1"/>
    <col min="7" max="7" width="14.28515625" customWidth="1"/>
    <col min="8" max="8" width="24.42578125" customWidth="1"/>
    <col min="9" max="9" width="24.28515625" customWidth="1"/>
    <col min="10" max="10" width="16.140625" customWidth="1"/>
  </cols>
  <sheetData>
    <row r="1" spans="1:16" ht="86.25" customHeight="1" thickBot="1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</row>
    <row r="2" spans="1:16" ht="18.75" thickBot="1">
      <c r="A2" s="1" t="s">
        <v>1</v>
      </c>
      <c r="B2" s="1" t="s">
        <v>2</v>
      </c>
      <c r="C2" s="1" t="s">
        <v>3</v>
      </c>
      <c r="D2" s="1" t="s">
        <v>4</v>
      </c>
      <c r="E2" s="19" t="s">
        <v>16</v>
      </c>
      <c r="F2" s="1" t="s">
        <v>5</v>
      </c>
      <c r="G2" s="1" t="s">
        <v>6</v>
      </c>
      <c r="H2" s="2" t="s">
        <v>7</v>
      </c>
      <c r="I2" s="3" t="s">
        <v>8</v>
      </c>
      <c r="J2" s="4" t="s">
        <v>9</v>
      </c>
    </row>
    <row r="3" spans="1:16" ht="21" thickBot="1">
      <c r="A3" s="5">
        <v>1</v>
      </c>
      <c r="B3" s="6"/>
      <c r="C3" s="6"/>
      <c r="D3" s="7"/>
      <c r="E3" s="7"/>
      <c r="F3" s="7"/>
      <c r="G3" s="7"/>
      <c r="H3" s="8" t="str">
        <f>IF(((D3+E3+F3+(G3*2))/5)&lt;5.99," نقص الدافعية والاهتمام والجدية ",IF(((D3+E3+F3+(G3*2))/5)&lt;7.99," اهتمام ضعيف بالدروس ",IF(((D3+E3+F3+(G3*2))/5)&lt;9.99," قلة العمل والتركيز والاستعاب ",IF(((D3+E3+F3+(G3*2))/5)&lt;11.99,"بعض النقائص بحاجة للعمل أكثر ",IF(((D3+E3+F3+(G3*2))/5)&lt;13.99," واصل(ي) المثابرة والاجتهاد ",IF(((D3+E3+F3+(G3*2))/5)&lt;16.99," واصل(ي) الجديةوالعمل،أحسنت(ي) ",IF(((D3+E3+F3+(G3*2))/5)&lt;20," حضور إيجابي ومتميز،واصل(ي) "," حضور إيجابي ومتميز،واصل(ي) ")))))))</f>
        <v xml:space="preserve"> نقص الدافعية والاهتمام والجدية </v>
      </c>
      <c r="I3" s="7" t="str">
        <f>IF(H3=" نقص الدافعية والاهتمام والجدية "," للأسف، ضعف كبير في النتائج ",IF(H3=" اهتمام ضعيف بالدروس "," نتائج متواضعة،لم تستغل(ي) قدراتك ",IF(H3=" قلة العمل والتركيز والاستعاب "," بإمكانك(ي) التحسن بالعمل أكثر ",IF(H3="بعض النقائص بحاجة للعمل أكثر "," عليك(ي) بمضاعفة مجهوداتك ",IF(H3=" واصل(ي) المثابرة والاجتهاد "," أحسنت(ي)، ثابر(ي) أكثر مستقبلا ",IF(H3=" واصل(ي) الجديةوالعمل،أحسنت(ي) "," نشكرك(ي)،واصل(ي) العمل والتقدم ",IF(H3=" حضور إيجابي ومتميز،واصل(ي) "," نهنئك(ي)،واصل(ي) التميز والتفوق ")))))))</f>
        <v xml:space="preserve"> للأسف، ضعف كبير في النتائج </v>
      </c>
      <c r="J3" s="9">
        <f>(D3+E3+F3+(G3*2))/5</f>
        <v>0</v>
      </c>
      <c r="K3" s="10"/>
      <c r="L3" s="10"/>
      <c r="M3" s="10"/>
      <c r="N3" s="10"/>
      <c r="O3" s="10"/>
      <c r="P3" s="10"/>
    </row>
    <row r="4" spans="1:16" ht="21" thickBot="1">
      <c r="A4" s="5">
        <f>1+A3</f>
        <v>2</v>
      </c>
      <c r="B4" s="6"/>
      <c r="C4" s="6"/>
      <c r="D4" s="7"/>
      <c r="E4" s="7"/>
      <c r="F4" s="7"/>
      <c r="G4" s="7"/>
      <c r="H4" s="8" t="str">
        <f t="shared" ref="H4:H27" si="0">IF(((D4+E4+F4+(G4*2))/5)&lt;5.99," نقص الدافعية والاهتمام والجدية ",IF(((D4+E4+F4+(G4*2))/5)&lt;7.99," اهتمام ضعيف بالدروس ",IF(((D4+E4+F4+(G4*2))/5)&lt;9.99," قلة العمل والتركيز والاستعاب ",IF(((D4+E4+F4+(G4*2))/5)&lt;11.99,"بعض النقائص بحاجة للعمل أكثر ",IF(((D4+E4+F4+(G4*2))/5)&lt;13.99," واصل(ي) المثابرة والاجتهاد ",IF(((D4+E4+F4+(G4*2))/5)&lt;16.99," واصل(ي) الجديةوالعمل،أحسنت(ي) ",IF(((D4+E4+F4+(G4*2))/5)&lt;20," حضور إيجابي ومتميز،واصل(ي) "," حضور إيجابي ومتميز،واصل(ي) ")))))))</f>
        <v xml:space="preserve"> نقص الدافعية والاهتمام والجدية </v>
      </c>
      <c r="I4" s="7" t="str">
        <f t="shared" ref="I4:I27" si="1">IF(H4=" نقص الدافعية والاهتمام والجدية "," للأسف، ضعف كبير في النتائج ",IF(H4=" اهتمام ضعيف بالدروس "," نتائج متواضعة،لم تستغل(ي) قدراتك ",IF(H4=" قلة العمل والتركيز والاستعاب "," بإمكانك(ي) التحسن بالعمل أكثر ",IF(H4="بعض النقائص بحاجة للعمل أكثر "," عليك(ي) بمضاعفة مجهوداتك ",IF(H4=" واصل(ي) المثابرة والاجتهاد "," أحسنت(ي)، ثابر(ي) أكثر مستقبلا ",IF(H4=" واصل(ي) الجديةوالعمل،أحسنت(ي) "," نشكرك(ي)،واصل(ي) العمل والتقدم ",IF(H4=" حضور إيجابي ومتميز،واصل(ي) "," نهنئك(ي)،واصل(ي) التميز والتفوق ")))))))</f>
        <v xml:space="preserve"> للأسف، ضعف كبير في النتائج </v>
      </c>
      <c r="J4" s="9">
        <f t="shared" ref="J4:J27" si="2">(D4+E4+F4+(G4*2))/5</f>
        <v>0</v>
      </c>
      <c r="K4" s="10"/>
      <c r="L4" s="10"/>
      <c r="M4" s="10"/>
      <c r="N4" s="10"/>
      <c r="O4" s="10"/>
      <c r="P4" s="10"/>
    </row>
    <row r="5" spans="1:16" ht="21" thickBot="1">
      <c r="A5" s="5">
        <f t="shared" ref="A5:A27" si="3">1+A4</f>
        <v>3</v>
      </c>
      <c r="B5" s="6"/>
      <c r="C5" s="6"/>
      <c r="D5" s="7"/>
      <c r="E5" s="7"/>
      <c r="F5" s="7"/>
      <c r="G5" s="7"/>
      <c r="H5" s="8" t="str">
        <f t="shared" si="0"/>
        <v xml:space="preserve"> نقص الدافعية والاهتمام والجدية </v>
      </c>
      <c r="I5" s="7" t="str">
        <f t="shared" si="1"/>
        <v xml:space="preserve"> للأسف، ضعف كبير في النتائج </v>
      </c>
      <c r="J5" s="9">
        <f t="shared" si="2"/>
        <v>0</v>
      </c>
    </row>
    <row r="6" spans="1:16" ht="21" thickBot="1">
      <c r="A6" s="5">
        <f t="shared" si="3"/>
        <v>4</v>
      </c>
      <c r="B6" s="6"/>
      <c r="C6" s="6"/>
      <c r="D6" s="7"/>
      <c r="E6" s="7"/>
      <c r="F6" s="7"/>
      <c r="G6" s="7"/>
      <c r="H6" s="8" t="str">
        <f t="shared" si="0"/>
        <v xml:space="preserve"> نقص الدافعية والاهتمام والجدية </v>
      </c>
      <c r="I6" s="7" t="str">
        <f t="shared" si="1"/>
        <v xml:space="preserve"> للأسف، ضعف كبير في النتائج </v>
      </c>
      <c r="J6" s="9">
        <f t="shared" si="2"/>
        <v>0</v>
      </c>
    </row>
    <row r="7" spans="1:16" ht="21" thickBot="1">
      <c r="A7" s="5">
        <f t="shared" si="3"/>
        <v>5</v>
      </c>
      <c r="B7" s="6"/>
      <c r="C7" s="6"/>
      <c r="D7" s="7"/>
      <c r="E7" s="7"/>
      <c r="F7" s="7"/>
      <c r="G7" s="7"/>
      <c r="H7" s="8" t="str">
        <f t="shared" si="0"/>
        <v xml:space="preserve"> نقص الدافعية والاهتمام والجدية </v>
      </c>
      <c r="I7" s="7" t="str">
        <f t="shared" si="1"/>
        <v xml:space="preserve"> للأسف، ضعف كبير في النتائج </v>
      </c>
      <c r="J7" s="9">
        <f t="shared" si="2"/>
        <v>0</v>
      </c>
    </row>
    <row r="8" spans="1:16" ht="21" thickBot="1">
      <c r="A8" s="5">
        <f t="shared" si="3"/>
        <v>6</v>
      </c>
      <c r="B8" s="6"/>
      <c r="C8" s="6"/>
      <c r="D8" s="7"/>
      <c r="E8" s="7"/>
      <c r="F8" s="7"/>
      <c r="G8" s="7"/>
      <c r="H8" s="8" t="str">
        <f t="shared" si="0"/>
        <v xml:space="preserve"> نقص الدافعية والاهتمام والجدية </v>
      </c>
      <c r="I8" s="7" t="str">
        <f t="shared" si="1"/>
        <v xml:space="preserve"> للأسف، ضعف كبير في النتائج </v>
      </c>
      <c r="J8" s="9">
        <f t="shared" si="2"/>
        <v>0</v>
      </c>
    </row>
    <row r="9" spans="1:16" ht="21" thickBot="1">
      <c r="A9" s="5">
        <f t="shared" si="3"/>
        <v>7</v>
      </c>
      <c r="B9" s="6"/>
      <c r="C9" s="6"/>
      <c r="D9" s="7"/>
      <c r="E9" s="7"/>
      <c r="F9" s="7"/>
      <c r="G9" s="7"/>
      <c r="H9" s="8" t="str">
        <f t="shared" si="0"/>
        <v xml:space="preserve"> نقص الدافعية والاهتمام والجدية </v>
      </c>
      <c r="I9" s="7" t="str">
        <f t="shared" si="1"/>
        <v xml:space="preserve"> للأسف، ضعف كبير في النتائج </v>
      </c>
      <c r="J9" s="9">
        <f t="shared" si="2"/>
        <v>0</v>
      </c>
    </row>
    <row r="10" spans="1:16" ht="21" thickBot="1">
      <c r="A10" s="5">
        <f t="shared" si="3"/>
        <v>8</v>
      </c>
      <c r="B10" s="6"/>
      <c r="C10" s="6"/>
      <c r="D10" s="7"/>
      <c r="E10" s="7"/>
      <c r="F10" s="7"/>
      <c r="G10" s="7"/>
      <c r="H10" s="8" t="str">
        <f t="shared" si="0"/>
        <v xml:space="preserve"> نقص الدافعية والاهتمام والجدية </v>
      </c>
      <c r="I10" s="7" t="str">
        <f t="shared" si="1"/>
        <v xml:space="preserve"> للأسف، ضعف كبير في النتائج </v>
      </c>
      <c r="J10" s="9">
        <f t="shared" si="2"/>
        <v>0</v>
      </c>
    </row>
    <row r="11" spans="1:16" ht="21" thickBot="1">
      <c r="A11" s="5">
        <f t="shared" si="3"/>
        <v>9</v>
      </c>
      <c r="B11" s="6"/>
      <c r="C11" s="6"/>
      <c r="D11" s="7"/>
      <c r="E11" s="7"/>
      <c r="F11" s="7"/>
      <c r="G11" s="7"/>
      <c r="H11" s="8" t="str">
        <f t="shared" si="0"/>
        <v xml:space="preserve"> نقص الدافعية والاهتمام والجدية </v>
      </c>
      <c r="I11" s="7" t="str">
        <f t="shared" si="1"/>
        <v xml:space="preserve"> للأسف، ضعف كبير في النتائج </v>
      </c>
      <c r="J11" s="9">
        <f t="shared" si="2"/>
        <v>0</v>
      </c>
    </row>
    <row r="12" spans="1:16" ht="21" thickBot="1">
      <c r="A12" s="5">
        <f t="shared" si="3"/>
        <v>10</v>
      </c>
      <c r="B12" s="7"/>
      <c r="C12" s="7"/>
      <c r="D12" s="7"/>
      <c r="E12" s="7"/>
      <c r="F12" s="7"/>
      <c r="G12" s="7"/>
      <c r="H12" s="8" t="str">
        <f t="shared" si="0"/>
        <v xml:space="preserve"> نقص الدافعية والاهتمام والجدية </v>
      </c>
      <c r="I12" s="7" t="str">
        <f t="shared" si="1"/>
        <v xml:space="preserve"> للأسف، ضعف كبير في النتائج </v>
      </c>
      <c r="J12" s="9">
        <f t="shared" si="2"/>
        <v>0</v>
      </c>
    </row>
    <row r="13" spans="1:16" ht="21" thickBot="1">
      <c r="A13" s="5">
        <f t="shared" si="3"/>
        <v>11</v>
      </c>
      <c r="B13" s="7"/>
      <c r="C13" s="7"/>
      <c r="D13" s="7"/>
      <c r="E13" s="7"/>
      <c r="F13" s="7"/>
      <c r="G13" s="7"/>
      <c r="H13" s="8" t="str">
        <f t="shared" si="0"/>
        <v xml:space="preserve"> نقص الدافعية والاهتمام والجدية </v>
      </c>
      <c r="I13" s="7" t="str">
        <f t="shared" si="1"/>
        <v xml:space="preserve"> للأسف، ضعف كبير في النتائج </v>
      </c>
      <c r="J13" s="9">
        <f t="shared" si="2"/>
        <v>0</v>
      </c>
    </row>
    <row r="14" spans="1:16" ht="21" thickBot="1">
      <c r="A14" s="5">
        <f t="shared" si="3"/>
        <v>12</v>
      </c>
      <c r="B14" s="7"/>
      <c r="C14" s="7"/>
      <c r="D14" s="7"/>
      <c r="E14" s="7"/>
      <c r="F14" s="7"/>
      <c r="G14" s="7"/>
      <c r="H14" s="8" t="str">
        <f t="shared" si="0"/>
        <v xml:space="preserve"> نقص الدافعية والاهتمام والجدية </v>
      </c>
      <c r="I14" s="7" t="str">
        <f t="shared" si="1"/>
        <v xml:space="preserve"> للأسف، ضعف كبير في النتائج </v>
      </c>
      <c r="J14" s="9">
        <f t="shared" si="2"/>
        <v>0</v>
      </c>
    </row>
    <row r="15" spans="1:16" ht="21" thickBot="1">
      <c r="A15" s="5">
        <f t="shared" si="3"/>
        <v>13</v>
      </c>
      <c r="B15" s="7"/>
      <c r="C15" s="7"/>
      <c r="D15" s="7"/>
      <c r="E15" s="7"/>
      <c r="F15" s="7"/>
      <c r="G15" s="7"/>
      <c r="H15" s="8" t="str">
        <f t="shared" si="0"/>
        <v xml:space="preserve"> نقص الدافعية والاهتمام والجدية </v>
      </c>
      <c r="I15" s="7" t="str">
        <f t="shared" si="1"/>
        <v xml:space="preserve"> للأسف، ضعف كبير في النتائج </v>
      </c>
      <c r="J15" s="9">
        <f t="shared" si="2"/>
        <v>0</v>
      </c>
    </row>
    <row r="16" spans="1:16" ht="21" thickBot="1">
      <c r="A16" s="5">
        <f t="shared" si="3"/>
        <v>14</v>
      </c>
      <c r="B16" s="7"/>
      <c r="C16" s="7"/>
      <c r="D16" s="7"/>
      <c r="E16" s="7"/>
      <c r="F16" s="7"/>
      <c r="G16" s="7"/>
      <c r="H16" s="8" t="str">
        <f t="shared" si="0"/>
        <v xml:space="preserve"> نقص الدافعية والاهتمام والجدية </v>
      </c>
      <c r="I16" s="7" t="str">
        <f t="shared" si="1"/>
        <v xml:space="preserve"> للأسف، ضعف كبير في النتائج </v>
      </c>
      <c r="J16" s="9">
        <f t="shared" si="2"/>
        <v>0</v>
      </c>
    </row>
    <row r="17" spans="1:10" ht="21" thickBot="1">
      <c r="A17" s="5">
        <f t="shared" si="3"/>
        <v>15</v>
      </c>
      <c r="B17" s="7"/>
      <c r="C17" s="7"/>
      <c r="D17" s="7"/>
      <c r="E17" s="7"/>
      <c r="F17" s="7"/>
      <c r="G17" s="7"/>
      <c r="H17" s="8" t="str">
        <f t="shared" si="0"/>
        <v xml:space="preserve"> نقص الدافعية والاهتمام والجدية </v>
      </c>
      <c r="I17" s="7" t="str">
        <f t="shared" si="1"/>
        <v xml:space="preserve"> للأسف، ضعف كبير في النتائج </v>
      </c>
      <c r="J17" s="9">
        <f t="shared" si="2"/>
        <v>0</v>
      </c>
    </row>
    <row r="18" spans="1:10" ht="21" thickBot="1">
      <c r="A18" s="5">
        <f t="shared" si="3"/>
        <v>16</v>
      </c>
      <c r="B18" s="7"/>
      <c r="C18" s="7"/>
      <c r="D18" s="7"/>
      <c r="E18" s="7"/>
      <c r="F18" s="7"/>
      <c r="G18" s="7"/>
      <c r="H18" s="8" t="str">
        <f t="shared" si="0"/>
        <v xml:space="preserve"> نقص الدافعية والاهتمام والجدية </v>
      </c>
      <c r="I18" s="7" t="str">
        <f t="shared" si="1"/>
        <v xml:space="preserve"> للأسف، ضعف كبير في النتائج </v>
      </c>
      <c r="J18" s="9">
        <f t="shared" si="2"/>
        <v>0</v>
      </c>
    </row>
    <row r="19" spans="1:10" ht="21" thickBot="1">
      <c r="A19" s="5">
        <f t="shared" si="3"/>
        <v>17</v>
      </c>
      <c r="B19" s="7"/>
      <c r="C19" s="7"/>
      <c r="D19" s="7"/>
      <c r="E19" s="7"/>
      <c r="F19" s="7"/>
      <c r="G19" s="7"/>
      <c r="H19" s="8" t="str">
        <f t="shared" si="0"/>
        <v xml:space="preserve"> نقص الدافعية والاهتمام والجدية </v>
      </c>
      <c r="I19" s="7" t="str">
        <f t="shared" si="1"/>
        <v xml:space="preserve"> للأسف، ضعف كبير في النتائج </v>
      </c>
      <c r="J19" s="9">
        <f t="shared" si="2"/>
        <v>0</v>
      </c>
    </row>
    <row r="20" spans="1:10" ht="21" thickBot="1">
      <c r="A20" s="5">
        <f t="shared" si="3"/>
        <v>18</v>
      </c>
      <c r="B20" s="7"/>
      <c r="C20" s="7"/>
      <c r="D20" s="7"/>
      <c r="E20" s="7"/>
      <c r="F20" s="7"/>
      <c r="G20" s="7"/>
      <c r="H20" s="8" t="str">
        <f t="shared" si="0"/>
        <v xml:space="preserve"> نقص الدافعية والاهتمام والجدية </v>
      </c>
      <c r="I20" s="7" t="str">
        <f t="shared" si="1"/>
        <v xml:space="preserve"> للأسف، ضعف كبير في النتائج </v>
      </c>
      <c r="J20" s="9">
        <f t="shared" si="2"/>
        <v>0</v>
      </c>
    </row>
    <row r="21" spans="1:10" ht="21" thickBot="1">
      <c r="A21" s="5">
        <f t="shared" si="3"/>
        <v>19</v>
      </c>
      <c r="B21" s="7"/>
      <c r="C21" s="7"/>
      <c r="D21" s="7"/>
      <c r="E21" s="7"/>
      <c r="F21" s="7"/>
      <c r="G21" s="7"/>
      <c r="H21" s="8" t="str">
        <f t="shared" si="0"/>
        <v xml:space="preserve"> نقص الدافعية والاهتمام والجدية </v>
      </c>
      <c r="I21" s="7" t="str">
        <f t="shared" si="1"/>
        <v xml:space="preserve"> للأسف، ضعف كبير في النتائج </v>
      </c>
      <c r="J21" s="9">
        <f t="shared" si="2"/>
        <v>0</v>
      </c>
    </row>
    <row r="22" spans="1:10" ht="21" thickBot="1">
      <c r="A22" s="5">
        <f t="shared" si="3"/>
        <v>20</v>
      </c>
      <c r="B22" s="7"/>
      <c r="C22" s="7"/>
      <c r="D22" s="7"/>
      <c r="E22" s="7"/>
      <c r="F22" s="7"/>
      <c r="G22" s="7"/>
      <c r="H22" s="8" t="str">
        <f t="shared" si="0"/>
        <v xml:space="preserve"> نقص الدافعية والاهتمام والجدية </v>
      </c>
      <c r="I22" s="7" t="str">
        <f t="shared" si="1"/>
        <v xml:space="preserve"> للأسف، ضعف كبير في النتائج </v>
      </c>
      <c r="J22" s="9">
        <f t="shared" si="2"/>
        <v>0</v>
      </c>
    </row>
    <row r="23" spans="1:10" ht="21" thickBot="1">
      <c r="A23" s="5">
        <f t="shared" si="3"/>
        <v>21</v>
      </c>
      <c r="B23" s="7"/>
      <c r="C23" s="7"/>
      <c r="D23" s="7"/>
      <c r="E23" s="7"/>
      <c r="F23" s="7"/>
      <c r="G23" s="7"/>
      <c r="H23" s="8" t="str">
        <f t="shared" si="0"/>
        <v xml:space="preserve"> نقص الدافعية والاهتمام والجدية </v>
      </c>
      <c r="I23" s="7" t="str">
        <f t="shared" si="1"/>
        <v xml:space="preserve"> للأسف، ضعف كبير في النتائج </v>
      </c>
      <c r="J23" s="9">
        <f t="shared" si="2"/>
        <v>0</v>
      </c>
    </row>
    <row r="24" spans="1:10" ht="21" thickBot="1">
      <c r="A24" s="5">
        <f t="shared" si="3"/>
        <v>22</v>
      </c>
      <c r="B24" s="7"/>
      <c r="C24" s="7"/>
      <c r="D24" s="7"/>
      <c r="E24" s="7"/>
      <c r="F24" s="7"/>
      <c r="G24" s="7"/>
      <c r="H24" s="8" t="str">
        <f t="shared" si="0"/>
        <v xml:space="preserve"> نقص الدافعية والاهتمام والجدية </v>
      </c>
      <c r="I24" s="7" t="str">
        <f t="shared" si="1"/>
        <v xml:space="preserve"> للأسف، ضعف كبير في النتائج </v>
      </c>
      <c r="J24" s="9">
        <f t="shared" si="2"/>
        <v>0</v>
      </c>
    </row>
    <row r="25" spans="1:10" ht="21" thickBot="1">
      <c r="A25" s="5">
        <f t="shared" si="3"/>
        <v>23</v>
      </c>
      <c r="B25" s="7"/>
      <c r="C25" s="7"/>
      <c r="D25" s="7"/>
      <c r="E25" s="7"/>
      <c r="F25" s="7"/>
      <c r="G25" s="7"/>
      <c r="H25" s="8" t="str">
        <f t="shared" si="0"/>
        <v xml:space="preserve"> نقص الدافعية والاهتمام والجدية </v>
      </c>
      <c r="I25" s="7" t="str">
        <f t="shared" si="1"/>
        <v xml:space="preserve"> للأسف، ضعف كبير في النتائج </v>
      </c>
      <c r="J25" s="9">
        <f t="shared" si="2"/>
        <v>0</v>
      </c>
    </row>
    <row r="26" spans="1:10" ht="21" thickBot="1">
      <c r="A26" s="5">
        <f t="shared" si="3"/>
        <v>24</v>
      </c>
      <c r="B26" s="7"/>
      <c r="C26" s="7"/>
      <c r="D26" s="7"/>
      <c r="E26" s="7"/>
      <c r="F26" s="7"/>
      <c r="G26" s="7"/>
      <c r="H26" s="8" t="str">
        <f t="shared" si="0"/>
        <v xml:space="preserve"> نقص الدافعية والاهتمام والجدية </v>
      </c>
      <c r="I26" s="7" t="str">
        <f t="shared" si="1"/>
        <v xml:space="preserve"> للأسف، ضعف كبير في النتائج </v>
      </c>
      <c r="J26" s="9">
        <f t="shared" si="2"/>
        <v>0</v>
      </c>
    </row>
    <row r="27" spans="1:10" ht="21" thickBot="1">
      <c r="A27" s="5">
        <f t="shared" si="3"/>
        <v>25</v>
      </c>
      <c r="B27" s="7"/>
      <c r="C27" s="7"/>
      <c r="D27" s="7"/>
      <c r="E27" s="7"/>
      <c r="F27" s="7"/>
      <c r="G27" s="7"/>
      <c r="H27" s="8" t="str">
        <f t="shared" si="0"/>
        <v xml:space="preserve"> نقص الدافعية والاهتمام والجدية </v>
      </c>
      <c r="I27" s="7" t="str">
        <f t="shared" si="1"/>
        <v xml:space="preserve"> للأسف، ضعف كبير في النتائج </v>
      </c>
      <c r="J27" s="9">
        <f t="shared" si="2"/>
        <v>0</v>
      </c>
    </row>
    <row r="28" spans="1:10" ht="15.75" thickBot="1"/>
    <row r="29" spans="1:10" ht="27.75" thickTop="1" thickBot="1">
      <c r="D29" s="11" t="s">
        <v>10</v>
      </c>
      <c r="E29" s="12" t="s">
        <v>11</v>
      </c>
      <c r="F29" s="13" t="s">
        <v>12</v>
      </c>
      <c r="G29" s="14" t="s">
        <v>13</v>
      </c>
      <c r="H29" s="15" t="s">
        <v>14</v>
      </c>
      <c r="I29" s="16" t="s">
        <v>15</v>
      </c>
    </row>
    <row r="30" spans="1:10" ht="24.75" thickTop="1" thickBot="1">
      <c r="D30" s="17">
        <f>AVERAGE(J3:J27)</f>
        <v>0</v>
      </c>
      <c r="E30" s="17">
        <f>COUNTIF(J3:J27,"&lt;4.99")</f>
        <v>25</v>
      </c>
      <c r="F30" s="17">
        <f>COUNTIFS(J3:J27,"&gt;=5",J3:J27,"&lt;7.99")</f>
        <v>0</v>
      </c>
      <c r="G30" s="17">
        <f>COUNTIFS(J3:J27,"&gt;=8",J3:J27,"&lt;9.99")</f>
        <v>0</v>
      </c>
      <c r="H30" s="17">
        <f>COUNTIF(J3:J27,"&gt;=10")</f>
        <v>0</v>
      </c>
      <c r="I30" s="18">
        <f>MAX(J3:J27)</f>
        <v>0</v>
      </c>
    </row>
    <row r="31" spans="1:10" ht="15.75" thickTop="1"/>
  </sheetData>
  <mergeCells count="1">
    <mergeCell ref="A1:J1"/>
  </mergeCells>
  <dataValidations count="1">
    <dataValidation type="decimal" allowBlank="1" showInputMessage="1" showErrorMessage="1" error="لقد أدخلت قيمة أكبر من 20 أو أدخلت حرف" prompt="ادخل قيمة النقطة" sqref="D3:G27">
      <formula1>0</formula1>
      <formula2>20</formula2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31"/>
  <sheetViews>
    <sheetView rightToLeft="1" workbookViewId="0">
      <selection sqref="A1:XFD1048576"/>
    </sheetView>
  </sheetViews>
  <sheetFormatPr baseColWidth="10" defaultRowHeight="15"/>
  <cols>
    <col min="1" max="1" width="7.85546875" customWidth="1"/>
    <col min="2" max="2" width="13.28515625" customWidth="1"/>
    <col min="3" max="3" width="16" customWidth="1"/>
    <col min="4" max="4" width="19" customWidth="1"/>
    <col min="5" max="5" width="18.85546875" customWidth="1"/>
    <col min="6" max="6" width="18.42578125" customWidth="1"/>
    <col min="7" max="7" width="14.28515625" customWidth="1"/>
    <col min="8" max="8" width="24.42578125" customWidth="1"/>
    <col min="9" max="9" width="24.28515625" customWidth="1"/>
    <col min="10" max="10" width="16.140625" customWidth="1"/>
  </cols>
  <sheetData>
    <row r="1" spans="1:16" ht="86.25" customHeight="1" thickBot="1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</row>
    <row r="2" spans="1:16" ht="18.75" thickBot="1">
      <c r="A2" s="1" t="s">
        <v>1</v>
      </c>
      <c r="B2" s="1" t="s">
        <v>2</v>
      </c>
      <c r="C2" s="1" t="s">
        <v>3</v>
      </c>
      <c r="D2" s="1" t="s">
        <v>4</v>
      </c>
      <c r="E2" s="19" t="s">
        <v>16</v>
      </c>
      <c r="F2" s="1" t="s">
        <v>5</v>
      </c>
      <c r="G2" s="1" t="s">
        <v>6</v>
      </c>
      <c r="H2" s="2" t="s">
        <v>7</v>
      </c>
      <c r="I2" s="3" t="s">
        <v>8</v>
      </c>
      <c r="J2" s="4" t="s">
        <v>9</v>
      </c>
    </row>
    <row r="3" spans="1:16" ht="21" thickBot="1">
      <c r="A3" s="5">
        <v>1</v>
      </c>
      <c r="B3" s="6"/>
      <c r="C3" s="6"/>
      <c r="D3" s="7"/>
      <c r="E3" s="7"/>
      <c r="F3" s="7"/>
      <c r="G3" s="7"/>
      <c r="H3" s="8" t="str">
        <f>IF(((D3+E3+F3+(G3*2))/5)&lt;5.99," نقص الدافعية والاهتمام والجدية ",IF(((D3+E3+F3+(G3*2))/5)&lt;7.99," اهتمام ضعيف بالدروس ",IF(((D3+E3+F3+(G3*2))/5)&lt;9.99," قلة العمل والتركيز والاستعاب ",IF(((D3+E3+F3+(G3*2))/5)&lt;11.99,"بعض النقائص بحاجة للعمل أكثر ",IF(((D3+E3+F3+(G3*2))/5)&lt;13.99," واصل(ي) المثابرة والاجتهاد ",IF(((D3+E3+F3+(G3*2))/5)&lt;16.99," واصل(ي) الجديةوالعمل،أحسنت(ي) ",IF(((D3+E3+F3+(G3*2))/5)&lt;20," حضور إيجابي ومتميز،واصل(ي) "," حضور إيجابي ومتميز،واصل(ي) ")))))))</f>
        <v xml:space="preserve"> نقص الدافعية والاهتمام والجدية </v>
      </c>
      <c r="I3" s="7" t="str">
        <f>IF(H3=" نقص الدافعية والاهتمام والجدية "," للأسف، ضعف كبير في النتائج ",IF(H3=" اهتمام ضعيف بالدروس "," نتائج متواضعة،لم تستغل(ي) قدراتك ",IF(H3=" قلة العمل والتركيز والاستعاب "," بإمكانك(ي) التحسن بالعمل أكثر ",IF(H3="بعض النقائص بحاجة للعمل أكثر "," عليك(ي) بمضاعفة مجهوداتك ",IF(H3=" واصل(ي) المثابرة والاجتهاد "," أحسنت(ي)، ثابر(ي) أكثر مستقبلا ",IF(H3=" واصل(ي) الجديةوالعمل،أحسنت(ي) "," نشكرك(ي)،واصل(ي) العمل والتقدم ",IF(H3=" حضور إيجابي ومتميز،واصل(ي) "," نهنئك(ي)،واصل(ي) التميز والتفوق ")))))))</f>
        <v xml:space="preserve"> للأسف، ضعف كبير في النتائج </v>
      </c>
      <c r="J3" s="9">
        <f>(D3+E3+F3+(G3*2))/5</f>
        <v>0</v>
      </c>
      <c r="K3" s="10"/>
      <c r="L3" s="10"/>
      <c r="M3" s="10"/>
      <c r="N3" s="10"/>
      <c r="O3" s="10"/>
      <c r="P3" s="10"/>
    </row>
    <row r="4" spans="1:16" ht="21" thickBot="1">
      <c r="A4" s="5">
        <f>1+A3</f>
        <v>2</v>
      </c>
      <c r="B4" s="6"/>
      <c r="C4" s="6"/>
      <c r="D4" s="7"/>
      <c r="E4" s="7"/>
      <c r="F4" s="7"/>
      <c r="G4" s="7"/>
      <c r="H4" s="8" t="str">
        <f t="shared" ref="H4:H27" si="0">IF(((D4+E4+F4+(G4*2))/5)&lt;5.99," نقص الدافعية والاهتمام والجدية ",IF(((D4+E4+F4+(G4*2))/5)&lt;7.99," اهتمام ضعيف بالدروس ",IF(((D4+E4+F4+(G4*2))/5)&lt;9.99," قلة العمل والتركيز والاستعاب ",IF(((D4+E4+F4+(G4*2))/5)&lt;11.99,"بعض النقائص بحاجة للعمل أكثر ",IF(((D4+E4+F4+(G4*2))/5)&lt;13.99," واصل(ي) المثابرة والاجتهاد ",IF(((D4+E4+F4+(G4*2))/5)&lt;16.99," واصل(ي) الجديةوالعمل،أحسنت(ي) ",IF(((D4+E4+F4+(G4*2))/5)&lt;20," حضور إيجابي ومتميز،واصل(ي) "," حضور إيجابي ومتميز،واصل(ي) ")))))))</f>
        <v xml:space="preserve"> نقص الدافعية والاهتمام والجدية </v>
      </c>
      <c r="I4" s="7" t="str">
        <f t="shared" ref="I4:I27" si="1">IF(H4=" نقص الدافعية والاهتمام والجدية "," للأسف، ضعف كبير في النتائج ",IF(H4=" اهتمام ضعيف بالدروس "," نتائج متواضعة،لم تستغل(ي) قدراتك ",IF(H4=" قلة العمل والتركيز والاستعاب "," بإمكانك(ي) التحسن بالعمل أكثر ",IF(H4="بعض النقائص بحاجة للعمل أكثر "," عليك(ي) بمضاعفة مجهوداتك ",IF(H4=" واصل(ي) المثابرة والاجتهاد "," أحسنت(ي)، ثابر(ي) أكثر مستقبلا ",IF(H4=" واصل(ي) الجديةوالعمل،أحسنت(ي) "," نشكرك(ي)،واصل(ي) العمل والتقدم ",IF(H4=" حضور إيجابي ومتميز،واصل(ي) "," نهنئك(ي)،واصل(ي) التميز والتفوق ")))))))</f>
        <v xml:space="preserve"> للأسف، ضعف كبير في النتائج </v>
      </c>
      <c r="J4" s="9">
        <f t="shared" ref="J4:J27" si="2">(D4+E4+F4+(G4*2))/5</f>
        <v>0</v>
      </c>
      <c r="K4" s="10"/>
      <c r="L4" s="10"/>
      <c r="M4" s="10"/>
      <c r="N4" s="10"/>
      <c r="O4" s="10"/>
      <c r="P4" s="10"/>
    </row>
    <row r="5" spans="1:16" ht="21" thickBot="1">
      <c r="A5" s="5">
        <f t="shared" ref="A5:A27" si="3">1+A4</f>
        <v>3</v>
      </c>
      <c r="B5" s="6"/>
      <c r="C5" s="6"/>
      <c r="D5" s="7"/>
      <c r="E5" s="7"/>
      <c r="F5" s="7"/>
      <c r="G5" s="7"/>
      <c r="H5" s="8" t="str">
        <f t="shared" si="0"/>
        <v xml:space="preserve"> نقص الدافعية والاهتمام والجدية </v>
      </c>
      <c r="I5" s="7" t="str">
        <f t="shared" si="1"/>
        <v xml:space="preserve"> للأسف، ضعف كبير في النتائج </v>
      </c>
      <c r="J5" s="9">
        <f t="shared" si="2"/>
        <v>0</v>
      </c>
    </row>
    <row r="6" spans="1:16" ht="21" thickBot="1">
      <c r="A6" s="5">
        <f t="shared" si="3"/>
        <v>4</v>
      </c>
      <c r="B6" s="6"/>
      <c r="C6" s="6"/>
      <c r="D6" s="7"/>
      <c r="E6" s="7"/>
      <c r="F6" s="7"/>
      <c r="G6" s="7"/>
      <c r="H6" s="8" t="str">
        <f t="shared" si="0"/>
        <v xml:space="preserve"> نقص الدافعية والاهتمام والجدية </v>
      </c>
      <c r="I6" s="7" t="str">
        <f t="shared" si="1"/>
        <v xml:space="preserve"> للأسف، ضعف كبير في النتائج </v>
      </c>
      <c r="J6" s="9">
        <f t="shared" si="2"/>
        <v>0</v>
      </c>
    </row>
    <row r="7" spans="1:16" ht="21" thickBot="1">
      <c r="A7" s="5">
        <f t="shared" si="3"/>
        <v>5</v>
      </c>
      <c r="B7" s="6"/>
      <c r="C7" s="6"/>
      <c r="D7" s="7"/>
      <c r="E7" s="7"/>
      <c r="F7" s="7"/>
      <c r="G7" s="7"/>
      <c r="H7" s="8" t="str">
        <f t="shared" si="0"/>
        <v xml:space="preserve"> نقص الدافعية والاهتمام والجدية </v>
      </c>
      <c r="I7" s="7" t="str">
        <f t="shared" si="1"/>
        <v xml:space="preserve"> للأسف، ضعف كبير في النتائج </v>
      </c>
      <c r="J7" s="9">
        <f t="shared" si="2"/>
        <v>0</v>
      </c>
    </row>
    <row r="8" spans="1:16" ht="21" thickBot="1">
      <c r="A8" s="5">
        <f t="shared" si="3"/>
        <v>6</v>
      </c>
      <c r="B8" s="6"/>
      <c r="C8" s="6"/>
      <c r="D8" s="7"/>
      <c r="E8" s="7"/>
      <c r="F8" s="7"/>
      <c r="G8" s="7"/>
      <c r="H8" s="8" t="str">
        <f t="shared" si="0"/>
        <v xml:space="preserve"> نقص الدافعية والاهتمام والجدية </v>
      </c>
      <c r="I8" s="7" t="str">
        <f t="shared" si="1"/>
        <v xml:space="preserve"> للأسف، ضعف كبير في النتائج </v>
      </c>
      <c r="J8" s="9">
        <f t="shared" si="2"/>
        <v>0</v>
      </c>
    </row>
    <row r="9" spans="1:16" ht="21" thickBot="1">
      <c r="A9" s="5">
        <f t="shared" si="3"/>
        <v>7</v>
      </c>
      <c r="B9" s="6"/>
      <c r="C9" s="6"/>
      <c r="D9" s="7"/>
      <c r="E9" s="7"/>
      <c r="F9" s="7"/>
      <c r="G9" s="7"/>
      <c r="H9" s="8" t="str">
        <f t="shared" si="0"/>
        <v xml:space="preserve"> نقص الدافعية والاهتمام والجدية </v>
      </c>
      <c r="I9" s="7" t="str">
        <f t="shared" si="1"/>
        <v xml:space="preserve"> للأسف، ضعف كبير في النتائج </v>
      </c>
      <c r="J9" s="9">
        <f t="shared" si="2"/>
        <v>0</v>
      </c>
    </row>
    <row r="10" spans="1:16" ht="21" thickBot="1">
      <c r="A10" s="5">
        <f t="shared" si="3"/>
        <v>8</v>
      </c>
      <c r="B10" s="6"/>
      <c r="C10" s="6"/>
      <c r="D10" s="7"/>
      <c r="E10" s="7"/>
      <c r="F10" s="7"/>
      <c r="G10" s="7"/>
      <c r="H10" s="8" t="str">
        <f t="shared" si="0"/>
        <v xml:space="preserve"> نقص الدافعية والاهتمام والجدية </v>
      </c>
      <c r="I10" s="7" t="str">
        <f t="shared" si="1"/>
        <v xml:space="preserve"> للأسف، ضعف كبير في النتائج </v>
      </c>
      <c r="J10" s="9">
        <f t="shared" si="2"/>
        <v>0</v>
      </c>
    </row>
    <row r="11" spans="1:16" ht="21" thickBot="1">
      <c r="A11" s="5">
        <f t="shared" si="3"/>
        <v>9</v>
      </c>
      <c r="B11" s="6"/>
      <c r="C11" s="6"/>
      <c r="D11" s="7"/>
      <c r="E11" s="7"/>
      <c r="F11" s="7"/>
      <c r="G11" s="7"/>
      <c r="H11" s="8" t="str">
        <f t="shared" si="0"/>
        <v xml:space="preserve"> نقص الدافعية والاهتمام والجدية </v>
      </c>
      <c r="I11" s="7" t="str">
        <f t="shared" si="1"/>
        <v xml:space="preserve"> للأسف، ضعف كبير في النتائج </v>
      </c>
      <c r="J11" s="9">
        <f t="shared" si="2"/>
        <v>0</v>
      </c>
    </row>
    <row r="12" spans="1:16" ht="21" thickBot="1">
      <c r="A12" s="5">
        <f t="shared" si="3"/>
        <v>10</v>
      </c>
      <c r="B12" s="7"/>
      <c r="C12" s="7"/>
      <c r="D12" s="7"/>
      <c r="E12" s="7"/>
      <c r="F12" s="7"/>
      <c r="G12" s="7"/>
      <c r="H12" s="8" t="str">
        <f t="shared" si="0"/>
        <v xml:space="preserve"> نقص الدافعية والاهتمام والجدية </v>
      </c>
      <c r="I12" s="7" t="str">
        <f t="shared" si="1"/>
        <v xml:space="preserve"> للأسف، ضعف كبير في النتائج </v>
      </c>
      <c r="J12" s="9">
        <f t="shared" si="2"/>
        <v>0</v>
      </c>
    </row>
    <row r="13" spans="1:16" ht="21" thickBot="1">
      <c r="A13" s="5">
        <f t="shared" si="3"/>
        <v>11</v>
      </c>
      <c r="B13" s="7"/>
      <c r="C13" s="7"/>
      <c r="D13" s="7"/>
      <c r="E13" s="7"/>
      <c r="F13" s="7"/>
      <c r="G13" s="7"/>
      <c r="H13" s="8" t="str">
        <f t="shared" si="0"/>
        <v xml:space="preserve"> نقص الدافعية والاهتمام والجدية </v>
      </c>
      <c r="I13" s="7" t="str">
        <f t="shared" si="1"/>
        <v xml:space="preserve"> للأسف، ضعف كبير في النتائج </v>
      </c>
      <c r="J13" s="9">
        <f t="shared" si="2"/>
        <v>0</v>
      </c>
    </row>
    <row r="14" spans="1:16" ht="21" thickBot="1">
      <c r="A14" s="5">
        <f t="shared" si="3"/>
        <v>12</v>
      </c>
      <c r="B14" s="7"/>
      <c r="C14" s="7"/>
      <c r="D14" s="7"/>
      <c r="E14" s="7"/>
      <c r="F14" s="7"/>
      <c r="G14" s="7"/>
      <c r="H14" s="8" t="str">
        <f t="shared" si="0"/>
        <v xml:space="preserve"> نقص الدافعية والاهتمام والجدية </v>
      </c>
      <c r="I14" s="7" t="str">
        <f t="shared" si="1"/>
        <v xml:space="preserve"> للأسف، ضعف كبير في النتائج </v>
      </c>
      <c r="J14" s="9">
        <f t="shared" si="2"/>
        <v>0</v>
      </c>
    </row>
    <row r="15" spans="1:16" ht="21" thickBot="1">
      <c r="A15" s="5">
        <f t="shared" si="3"/>
        <v>13</v>
      </c>
      <c r="B15" s="7"/>
      <c r="C15" s="7"/>
      <c r="D15" s="7"/>
      <c r="E15" s="7"/>
      <c r="F15" s="7"/>
      <c r="G15" s="7"/>
      <c r="H15" s="8" t="str">
        <f t="shared" si="0"/>
        <v xml:space="preserve"> نقص الدافعية والاهتمام والجدية </v>
      </c>
      <c r="I15" s="7" t="str">
        <f t="shared" si="1"/>
        <v xml:space="preserve"> للأسف، ضعف كبير في النتائج </v>
      </c>
      <c r="J15" s="9">
        <f t="shared" si="2"/>
        <v>0</v>
      </c>
    </row>
    <row r="16" spans="1:16" ht="21" thickBot="1">
      <c r="A16" s="5">
        <f t="shared" si="3"/>
        <v>14</v>
      </c>
      <c r="B16" s="7"/>
      <c r="C16" s="7"/>
      <c r="D16" s="7"/>
      <c r="E16" s="7"/>
      <c r="F16" s="7"/>
      <c r="G16" s="7"/>
      <c r="H16" s="8" t="str">
        <f t="shared" si="0"/>
        <v xml:space="preserve"> نقص الدافعية والاهتمام والجدية </v>
      </c>
      <c r="I16" s="7" t="str">
        <f t="shared" si="1"/>
        <v xml:space="preserve"> للأسف، ضعف كبير في النتائج </v>
      </c>
      <c r="J16" s="9">
        <f t="shared" si="2"/>
        <v>0</v>
      </c>
    </row>
    <row r="17" spans="1:10" ht="21" thickBot="1">
      <c r="A17" s="5">
        <f t="shared" si="3"/>
        <v>15</v>
      </c>
      <c r="B17" s="7"/>
      <c r="C17" s="7"/>
      <c r="D17" s="7"/>
      <c r="E17" s="7"/>
      <c r="F17" s="7"/>
      <c r="G17" s="7"/>
      <c r="H17" s="8" t="str">
        <f t="shared" si="0"/>
        <v xml:space="preserve"> نقص الدافعية والاهتمام والجدية </v>
      </c>
      <c r="I17" s="7" t="str">
        <f t="shared" si="1"/>
        <v xml:space="preserve"> للأسف، ضعف كبير في النتائج </v>
      </c>
      <c r="J17" s="9">
        <f t="shared" si="2"/>
        <v>0</v>
      </c>
    </row>
    <row r="18" spans="1:10" ht="21" thickBot="1">
      <c r="A18" s="5">
        <f t="shared" si="3"/>
        <v>16</v>
      </c>
      <c r="B18" s="7"/>
      <c r="C18" s="7"/>
      <c r="D18" s="7"/>
      <c r="E18" s="7"/>
      <c r="F18" s="7"/>
      <c r="G18" s="7"/>
      <c r="H18" s="8" t="str">
        <f t="shared" si="0"/>
        <v xml:space="preserve"> نقص الدافعية والاهتمام والجدية </v>
      </c>
      <c r="I18" s="7" t="str">
        <f t="shared" si="1"/>
        <v xml:space="preserve"> للأسف، ضعف كبير في النتائج </v>
      </c>
      <c r="J18" s="9">
        <f t="shared" si="2"/>
        <v>0</v>
      </c>
    </row>
    <row r="19" spans="1:10" ht="21" thickBot="1">
      <c r="A19" s="5">
        <f t="shared" si="3"/>
        <v>17</v>
      </c>
      <c r="B19" s="7"/>
      <c r="C19" s="7"/>
      <c r="D19" s="7"/>
      <c r="E19" s="7"/>
      <c r="F19" s="7"/>
      <c r="G19" s="7"/>
      <c r="H19" s="8" t="str">
        <f t="shared" si="0"/>
        <v xml:space="preserve"> نقص الدافعية والاهتمام والجدية </v>
      </c>
      <c r="I19" s="7" t="str">
        <f t="shared" si="1"/>
        <v xml:space="preserve"> للأسف، ضعف كبير في النتائج </v>
      </c>
      <c r="J19" s="9">
        <f t="shared" si="2"/>
        <v>0</v>
      </c>
    </row>
    <row r="20" spans="1:10" ht="21" thickBot="1">
      <c r="A20" s="5">
        <f t="shared" si="3"/>
        <v>18</v>
      </c>
      <c r="B20" s="7"/>
      <c r="C20" s="7"/>
      <c r="D20" s="7"/>
      <c r="E20" s="7"/>
      <c r="F20" s="7"/>
      <c r="G20" s="7"/>
      <c r="H20" s="8" t="str">
        <f t="shared" si="0"/>
        <v xml:space="preserve"> نقص الدافعية والاهتمام والجدية </v>
      </c>
      <c r="I20" s="7" t="str">
        <f t="shared" si="1"/>
        <v xml:space="preserve"> للأسف، ضعف كبير في النتائج </v>
      </c>
      <c r="J20" s="9">
        <f t="shared" si="2"/>
        <v>0</v>
      </c>
    </row>
    <row r="21" spans="1:10" ht="21" thickBot="1">
      <c r="A21" s="5">
        <f t="shared" si="3"/>
        <v>19</v>
      </c>
      <c r="B21" s="7"/>
      <c r="C21" s="7"/>
      <c r="D21" s="7"/>
      <c r="E21" s="7"/>
      <c r="F21" s="7"/>
      <c r="G21" s="7"/>
      <c r="H21" s="8" t="str">
        <f t="shared" si="0"/>
        <v xml:space="preserve"> نقص الدافعية والاهتمام والجدية </v>
      </c>
      <c r="I21" s="7" t="str">
        <f t="shared" si="1"/>
        <v xml:space="preserve"> للأسف، ضعف كبير في النتائج </v>
      </c>
      <c r="J21" s="9">
        <f t="shared" si="2"/>
        <v>0</v>
      </c>
    </row>
    <row r="22" spans="1:10" ht="21" thickBot="1">
      <c r="A22" s="5">
        <f t="shared" si="3"/>
        <v>20</v>
      </c>
      <c r="B22" s="7"/>
      <c r="C22" s="7"/>
      <c r="D22" s="7"/>
      <c r="E22" s="7"/>
      <c r="F22" s="7"/>
      <c r="G22" s="7"/>
      <c r="H22" s="8" t="str">
        <f t="shared" si="0"/>
        <v xml:space="preserve"> نقص الدافعية والاهتمام والجدية </v>
      </c>
      <c r="I22" s="7" t="str">
        <f t="shared" si="1"/>
        <v xml:space="preserve"> للأسف، ضعف كبير في النتائج </v>
      </c>
      <c r="J22" s="9">
        <f t="shared" si="2"/>
        <v>0</v>
      </c>
    </row>
    <row r="23" spans="1:10" ht="21" thickBot="1">
      <c r="A23" s="5">
        <f t="shared" si="3"/>
        <v>21</v>
      </c>
      <c r="B23" s="7"/>
      <c r="C23" s="7"/>
      <c r="D23" s="7"/>
      <c r="E23" s="7"/>
      <c r="F23" s="7"/>
      <c r="G23" s="7"/>
      <c r="H23" s="8" t="str">
        <f t="shared" si="0"/>
        <v xml:space="preserve"> نقص الدافعية والاهتمام والجدية </v>
      </c>
      <c r="I23" s="7" t="str">
        <f t="shared" si="1"/>
        <v xml:space="preserve"> للأسف، ضعف كبير في النتائج </v>
      </c>
      <c r="J23" s="9">
        <f t="shared" si="2"/>
        <v>0</v>
      </c>
    </row>
    <row r="24" spans="1:10" ht="21" thickBot="1">
      <c r="A24" s="5">
        <f t="shared" si="3"/>
        <v>22</v>
      </c>
      <c r="B24" s="7"/>
      <c r="C24" s="7"/>
      <c r="D24" s="7"/>
      <c r="E24" s="7"/>
      <c r="F24" s="7"/>
      <c r="G24" s="7"/>
      <c r="H24" s="8" t="str">
        <f t="shared" si="0"/>
        <v xml:space="preserve"> نقص الدافعية والاهتمام والجدية </v>
      </c>
      <c r="I24" s="7" t="str">
        <f t="shared" si="1"/>
        <v xml:space="preserve"> للأسف، ضعف كبير في النتائج </v>
      </c>
      <c r="J24" s="9">
        <f t="shared" si="2"/>
        <v>0</v>
      </c>
    </row>
    <row r="25" spans="1:10" ht="21" thickBot="1">
      <c r="A25" s="5">
        <f t="shared" si="3"/>
        <v>23</v>
      </c>
      <c r="B25" s="7"/>
      <c r="C25" s="7"/>
      <c r="D25" s="7"/>
      <c r="E25" s="7"/>
      <c r="F25" s="7"/>
      <c r="G25" s="7"/>
      <c r="H25" s="8" t="str">
        <f t="shared" si="0"/>
        <v xml:space="preserve"> نقص الدافعية والاهتمام والجدية </v>
      </c>
      <c r="I25" s="7" t="str">
        <f t="shared" si="1"/>
        <v xml:space="preserve"> للأسف، ضعف كبير في النتائج </v>
      </c>
      <c r="J25" s="9">
        <f t="shared" si="2"/>
        <v>0</v>
      </c>
    </row>
    <row r="26" spans="1:10" ht="21" thickBot="1">
      <c r="A26" s="5">
        <f t="shared" si="3"/>
        <v>24</v>
      </c>
      <c r="B26" s="7"/>
      <c r="C26" s="7"/>
      <c r="D26" s="7"/>
      <c r="E26" s="7"/>
      <c r="F26" s="7"/>
      <c r="G26" s="7"/>
      <c r="H26" s="8" t="str">
        <f t="shared" si="0"/>
        <v xml:space="preserve"> نقص الدافعية والاهتمام والجدية </v>
      </c>
      <c r="I26" s="7" t="str">
        <f t="shared" si="1"/>
        <v xml:space="preserve"> للأسف، ضعف كبير في النتائج </v>
      </c>
      <c r="J26" s="9">
        <f t="shared" si="2"/>
        <v>0</v>
      </c>
    </row>
    <row r="27" spans="1:10" ht="21" thickBot="1">
      <c r="A27" s="5">
        <f t="shared" si="3"/>
        <v>25</v>
      </c>
      <c r="B27" s="7"/>
      <c r="C27" s="7"/>
      <c r="D27" s="7"/>
      <c r="E27" s="7"/>
      <c r="F27" s="7"/>
      <c r="G27" s="7"/>
      <c r="H27" s="8" t="str">
        <f t="shared" si="0"/>
        <v xml:space="preserve"> نقص الدافعية والاهتمام والجدية </v>
      </c>
      <c r="I27" s="7" t="str">
        <f t="shared" si="1"/>
        <v xml:space="preserve"> للأسف، ضعف كبير في النتائج </v>
      </c>
      <c r="J27" s="9">
        <f t="shared" si="2"/>
        <v>0</v>
      </c>
    </row>
    <row r="28" spans="1:10" ht="15.75" thickBot="1"/>
    <row r="29" spans="1:10" ht="27.75" thickTop="1" thickBot="1">
      <c r="D29" s="11" t="s">
        <v>10</v>
      </c>
      <c r="E29" s="12" t="s">
        <v>11</v>
      </c>
      <c r="F29" s="13" t="s">
        <v>12</v>
      </c>
      <c r="G29" s="14" t="s">
        <v>13</v>
      </c>
      <c r="H29" s="15" t="s">
        <v>14</v>
      </c>
      <c r="I29" s="16" t="s">
        <v>15</v>
      </c>
    </row>
    <row r="30" spans="1:10" ht="24.75" thickTop="1" thickBot="1">
      <c r="D30" s="17">
        <f>AVERAGE(J3:J27)</f>
        <v>0</v>
      </c>
      <c r="E30" s="17">
        <f>COUNTIF(J3:J27,"&lt;4.99")</f>
        <v>25</v>
      </c>
      <c r="F30" s="17">
        <f>COUNTIFS(J3:J27,"&gt;=5",J3:J27,"&lt;7.99")</f>
        <v>0</v>
      </c>
      <c r="G30" s="17">
        <f>COUNTIFS(J3:J27,"&gt;=8",J3:J27,"&lt;9.99")</f>
        <v>0</v>
      </c>
      <c r="H30" s="17">
        <f>COUNTIF(J3:J27,"&gt;=10")</f>
        <v>0</v>
      </c>
      <c r="I30" s="18">
        <f>MAX(J3:J27)</f>
        <v>0</v>
      </c>
    </row>
    <row r="31" spans="1:10" ht="15.75" thickTop="1"/>
  </sheetData>
  <mergeCells count="1">
    <mergeCell ref="A1:J1"/>
  </mergeCells>
  <dataValidations count="1">
    <dataValidation type="decimal" allowBlank="1" showInputMessage="1" showErrorMessage="1" error="لقد أدخلت قيمة أكبر من 20 أو أدخلت حرف" prompt="ادخل قيمة النقطة" sqref="D3:G27">
      <formula1>0</formula1>
      <formula2>20</formula2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31"/>
  <sheetViews>
    <sheetView rightToLeft="1" workbookViewId="0">
      <selection activeCell="A11" sqref="A1:XFD1048576"/>
    </sheetView>
  </sheetViews>
  <sheetFormatPr baseColWidth="10" defaultRowHeight="15"/>
  <cols>
    <col min="1" max="1" width="7.85546875" customWidth="1"/>
    <col min="2" max="2" width="13.28515625" customWidth="1"/>
    <col min="3" max="3" width="16" customWidth="1"/>
    <col min="4" max="4" width="19" customWidth="1"/>
    <col min="5" max="5" width="18.85546875" customWidth="1"/>
    <col min="6" max="6" width="18.42578125" customWidth="1"/>
    <col min="7" max="7" width="14.28515625" customWidth="1"/>
    <col min="8" max="8" width="24.42578125" customWidth="1"/>
    <col min="9" max="9" width="24.28515625" customWidth="1"/>
    <col min="10" max="10" width="16.140625" customWidth="1"/>
  </cols>
  <sheetData>
    <row r="1" spans="1:16" ht="86.25" customHeight="1" thickBot="1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</row>
    <row r="2" spans="1:16" ht="18.75" thickBot="1">
      <c r="A2" s="1" t="s">
        <v>1</v>
      </c>
      <c r="B2" s="1" t="s">
        <v>2</v>
      </c>
      <c r="C2" s="1" t="s">
        <v>3</v>
      </c>
      <c r="D2" s="1" t="s">
        <v>4</v>
      </c>
      <c r="E2" s="19" t="s">
        <v>16</v>
      </c>
      <c r="F2" s="1" t="s">
        <v>5</v>
      </c>
      <c r="G2" s="1" t="s">
        <v>6</v>
      </c>
      <c r="H2" s="2" t="s">
        <v>7</v>
      </c>
      <c r="I2" s="3" t="s">
        <v>8</v>
      </c>
      <c r="J2" s="4" t="s">
        <v>9</v>
      </c>
    </row>
    <row r="3" spans="1:16" ht="21" thickBot="1">
      <c r="A3" s="5">
        <v>1</v>
      </c>
      <c r="B3" s="6"/>
      <c r="C3" s="6"/>
      <c r="D3" s="7"/>
      <c r="E3" s="7"/>
      <c r="F3" s="7"/>
      <c r="G3" s="7"/>
      <c r="H3" s="8" t="str">
        <f>IF(((D3+E3+F3+(G3*2))/5)&lt;5.99," نقص الدافعية والاهتمام والجدية ",IF(((D3+E3+F3+(G3*2))/5)&lt;7.99," اهتمام ضعيف بالدروس ",IF(((D3+E3+F3+(G3*2))/5)&lt;9.99," قلة العمل والتركيز والاستعاب ",IF(((D3+E3+F3+(G3*2))/5)&lt;11.99,"بعض النقائص بحاجة للعمل أكثر ",IF(((D3+E3+F3+(G3*2))/5)&lt;13.99," واصل(ي) المثابرة والاجتهاد ",IF(((D3+E3+F3+(G3*2))/5)&lt;16.99," واصل(ي) الجديةوالعمل،أحسنت(ي) ",IF(((D3+E3+F3+(G3*2))/5)&lt;20," حضور إيجابي ومتميز،واصل(ي) "," حضور إيجابي ومتميز،واصل(ي) ")))))))</f>
        <v xml:space="preserve"> نقص الدافعية والاهتمام والجدية </v>
      </c>
      <c r="I3" s="7" t="str">
        <f>IF(H3=" نقص الدافعية والاهتمام والجدية "," للأسف، ضعف كبير في النتائج ",IF(H3=" اهتمام ضعيف بالدروس "," نتائج متواضعة،لم تستغل(ي) قدراتك ",IF(H3=" قلة العمل والتركيز والاستعاب "," بإمكانك(ي) التحسن بالعمل أكثر ",IF(H3="بعض النقائص بحاجة للعمل أكثر "," عليك(ي) بمضاعفة مجهوداتك ",IF(H3=" واصل(ي) المثابرة والاجتهاد "," أحسنت(ي)، ثابر(ي) أكثر مستقبلا ",IF(H3=" واصل(ي) الجديةوالعمل،أحسنت(ي) "," نشكرك(ي)،واصل(ي) العمل والتقدم ",IF(H3=" حضور إيجابي ومتميز،واصل(ي) "," نهنئك(ي)،واصل(ي) التميز والتفوق ")))))))</f>
        <v xml:space="preserve"> للأسف، ضعف كبير في النتائج </v>
      </c>
      <c r="J3" s="9">
        <f>(D3+E3+F3+(G3*2))/5</f>
        <v>0</v>
      </c>
      <c r="K3" s="10"/>
      <c r="L3" s="10"/>
      <c r="M3" s="10"/>
      <c r="N3" s="10"/>
      <c r="O3" s="10"/>
      <c r="P3" s="10"/>
    </row>
    <row r="4" spans="1:16" ht="21" thickBot="1">
      <c r="A4" s="5">
        <f>1+A3</f>
        <v>2</v>
      </c>
      <c r="B4" s="6"/>
      <c r="C4" s="6"/>
      <c r="D4" s="7"/>
      <c r="E4" s="7"/>
      <c r="F4" s="7"/>
      <c r="G4" s="7"/>
      <c r="H4" s="8" t="str">
        <f t="shared" ref="H4:H27" si="0">IF(((D4+E4+F4+(G4*2))/5)&lt;5.99," نقص الدافعية والاهتمام والجدية ",IF(((D4+E4+F4+(G4*2))/5)&lt;7.99," اهتمام ضعيف بالدروس ",IF(((D4+E4+F4+(G4*2))/5)&lt;9.99," قلة العمل والتركيز والاستعاب ",IF(((D4+E4+F4+(G4*2))/5)&lt;11.99,"بعض النقائص بحاجة للعمل أكثر ",IF(((D4+E4+F4+(G4*2))/5)&lt;13.99," واصل(ي) المثابرة والاجتهاد ",IF(((D4+E4+F4+(G4*2))/5)&lt;16.99," واصل(ي) الجديةوالعمل،أحسنت(ي) ",IF(((D4+E4+F4+(G4*2))/5)&lt;20," حضور إيجابي ومتميز،واصل(ي) "," حضور إيجابي ومتميز،واصل(ي) ")))))))</f>
        <v xml:space="preserve"> نقص الدافعية والاهتمام والجدية </v>
      </c>
      <c r="I4" s="7" t="str">
        <f t="shared" ref="I4:I27" si="1">IF(H4=" نقص الدافعية والاهتمام والجدية "," للأسف، ضعف كبير في النتائج ",IF(H4=" اهتمام ضعيف بالدروس "," نتائج متواضعة،لم تستغل(ي) قدراتك ",IF(H4=" قلة العمل والتركيز والاستعاب "," بإمكانك(ي) التحسن بالعمل أكثر ",IF(H4="بعض النقائص بحاجة للعمل أكثر "," عليك(ي) بمضاعفة مجهوداتك ",IF(H4=" واصل(ي) المثابرة والاجتهاد "," أحسنت(ي)، ثابر(ي) أكثر مستقبلا ",IF(H4=" واصل(ي) الجديةوالعمل،أحسنت(ي) "," نشكرك(ي)،واصل(ي) العمل والتقدم ",IF(H4=" حضور إيجابي ومتميز،واصل(ي) "," نهنئك(ي)،واصل(ي) التميز والتفوق ")))))))</f>
        <v xml:space="preserve"> للأسف، ضعف كبير في النتائج </v>
      </c>
      <c r="J4" s="9">
        <f t="shared" ref="J4:J27" si="2">(D4+E4+F4+(G4*2))/5</f>
        <v>0</v>
      </c>
      <c r="K4" s="10"/>
      <c r="L4" s="10"/>
      <c r="M4" s="10"/>
      <c r="N4" s="10"/>
      <c r="O4" s="10"/>
      <c r="P4" s="10"/>
    </row>
    <row r="5" spans="1:16" ht="21" thickBot="1">
      <c r="A5" s="5">
        <f t="shared" ref="A5:A27" si="3">1+A4</f>
        <v>3</v>
      </c>
      <c r="B5" s="6"/>
      <c r="C5" s="6"/>
      <c r="D5" s="7"/>
      <c r="E5" s="7"/>
      <c r="F5" s="7"/>
      <c r="G5" s="7"/>
      <c r="H5" s="8" t="str">
        <f t="shared" si="0"/>
        <v xml:space="preserve"> نقص الدافعية والاهتمام والجدية </v>
      </c>
      <c r="I5" s="7" t="str">
        <f t="shared" si="1"/>
        <v xml:space="preserve"> للأسف، ضعف كبير في النتائج </v>
      </c>
      <c r="J5" s="9">
        <f t="shared" si="2"/>
        <v>0</v>
      </c>
    </row>
    <row r="6" spans="1:16" ht="21" thickBot="1">
      <c r="A6" s="5">
        <f t="shared" si="3"/>
        <v>4</v>
      </c>
      <c r="B6" s="6"/>
      <c r="C6" s="6"/>
      <c r="D6" s="7"/>
      <c r="E6" s="7"/>
      <c r="F6" s="7"/>
      <c r="G6" s="7"/>
      <c r="H6" s="8" t="str">
        <f t="shared" si="0"/>
        <v xml:space="preserve"> نقص الدافعية والاهتمام والجدية </v>
      </c>
      <c r="I6" s="7" t="str">
        <f t="shared" si="1"/>
        <v xml:space="preserve"> للأسف، ضعف كبير في النتائج </v>
      </c>
      <c r="J6" s="9">
        <f t="shared" si="2"/>
        <v>0</v>
      </c>
    </row>
    <row r="7" spans="1:16" ht="21" thickBot="1">
      <c r="A7" s="5">
        <f t="shared" si="3"/>
        <v>5</v>
      </c>
      <c r="B7" s="6"/>
      <c r="C7" s="6"/>
      <c r="D7" s="7"/>
      <c r="E7" s="7"/>
      <c r="F7" s="7"/>
      <c r="G7" s="7"/>
      <c r="H7" s="8" t="str">
        <f t="shared" si="0"/>
        <v xml:space="preserve"> نقص الدافعية والاهتمام والجدية </v>
      </c>
      <c r="I7" s="7" t="str">
        <f t="shared" si="1"/>
        <v xml:space="preserve"> للأسف، ضعف كبير في النتائج </v>
      </c>
      <c r="J7" s="9">
        <f t="shared" si="2"/>
        <v>0</v>
      </c>
    </row>
    <row r="8" spans="1:16" ht="21" thickBot="1">
      <c r="A8" s="5">
        <f t="shared" si="3"/>
        <v>6</v>
      </c>
      <c r="B8" s="6"/>
      <c r="C8" s="6"/>
      <c r="D8" s="7"/>
      <c r="E8" s="7"/>
      <c r="F8" s="7"/>
      <c r="G8" s="7"/>
      <c r="H8" s="8" t="str">
        <f t="shared" si="0"/>
        <v xml:space="preserve"> نقص الدافعية والاهتمام والجدية </v>
      </c>
      <c r="I8" s="7" t="str">
        <f t="shared" si="1"/>
        <v xml:space="preserve"> للأسف، ضعف كبير في النتائج </v>
      </c>
      <c r="J8" s="9">
        <f t="shared" si="2"/>
        <v>0</v>
      </c>
    </row>
    <row r="9" spans="1:16" ht="21" thickBot="1">
      <c r="A9" s="5">
        <f t="shared" si="3"/>
        <v>7</v>
      </c>
      <c r="B9" s="6"/>
      <c r="C9" s="6"/>
      <c r="D9" s="7"/>
      <c r="E9" s="7"/>
      <c r="F9" s="7"/>
      <c r="G9" s="7"/>
      <c r="H9" s="8" t="str">
        <f t="shared" si="0"/>
        <v xml:space="preserve"> نقص الدافعية والاهتمام والجدية </v>
      </c>
      <c r="I9" s="7" t="str">
        <f t="shared" si="1"/>
        <v xml:space="preserve"> للأسف، ضعف كبير في النتائج </v>
      </c>
      <c r="J9" s="9">
        <f t="shared" si="2"/>
        <v>0</v>
      </c>
    </row>
    <row r="10" spans="1:16" ht="21" thickBot="1">
      <c r="A10" s="5">
        <f t="shared" si="3"/>
        <v>8</v>
      </c>
      <c r="B10" s="6"/>
      <c r="C10" s="6"/>
      <c r="D10" s="7"/>
      <c r="E10" s="7"/>
      <c r="F10" s="7"/>
      <c r="G10" s="7"/>
      <c r="H10" s="8" t="str">
        <f t="shared" si="0"/>
        <v xml:space="preserve"> نقص الدافعية والاهتمام والجدية </v>
      </c>
      <c r="I10" s="7" t="str">
        <f t="shared" si="1"/>
        <v xml:space="preserve"> للأسف، ضعف كبير في النتائج </v>
      </c>
      <c r="J10" s="9">
        <f t="shared" si="2"/>
        <v>0</v>
      </c>
    </row>
    <row r="11" spans="1:16" ht="21" thickBot="1">
      <c r="A11" s="5">
        <f t="shared" si="3"/>
        <v>9</v>
      </c>
      <c r="B11" s="6"/>
      <c r="C11" s="6"/>
      <c r="D11" s="7"/>
      <c r="E11" s="7"/>
      <c r="F11" s="7"/>
      <c r="G11" s="7"/>
      <c r="H11" s="8" t="str">
        <f t="shared" si="0"/>
        <v xml:space="preserve"> نقص الدافعية والاهتمام والجدية </v>
      </c>
      <c r="I11" s="7" t="str">
        <f t="shared" si="1"/>
        <v xml:space="preserve"> للأسف، ضعف كبير في النتائج </v>
      </c>
      <c r="J11" s="9">
        <f t="shared" si="2"/>
        <v>0</v>
      </c>
    </row>
    <row r="12" spans="1:16" ht="21" thickBot="1">
      <c r="A12" s="5">
        <f t="shared" si="3"/>
        <v>10</v>
      </c>
      <c r="B12" s="7"/>
      <c r="C12" s="7"/>
      <c r="D12" s="7"/>
      <c r="E12" s="7"/>
      <c r="F12" s="7"/>
      <c r="G12" s="7"/>
      <c r="H12" s="8" t="str">
        <f t="shared" si="0"/>
        <v xml:space="preserve"> نقص الدافعية والاهتمام والجدية </v>
      </c>
      <c r="I12" s="7" t="str">
        <f t="shared" si="1"/>
        <v xml:space="preserve"> للأسف، ضعف كبير في النتائج </v>
      </c>
      <c r="J12" s="9">
        <f t="shared" si="2"/>
        <v>0</v>
      </c>
    </row>
    <row r="13" spans="1:16" ht="21" thickBot="1">
      <c r="A13" s="5">
        <f t="shared" si="3"/>
        <v>11</v>
      </c>
      <c r="B13" s="7"/>
      <c r="C13" s="7"/>
      <c r="D13" s="7"/>
      <c r="E13" s="7"/>
      <c r="F13" s="7"/>
      <c r="G13" s="7"/>
      <c r="H13" s="8" t="str">
        <f t="shared" si="0"/>
        <v xml:space="preserve"> نقص الدافعية والاهتمام والجدية </v>
      </c>
      <c r="I13" s="7" t="str">
        <f t="shared" si="1"/>
        <v xml:space="preserve"> للأسف، ضعف كبير في النتائج </v>
      </c>
      <c r="J13" s="9">
        <f t="shared" si="2"/>
        <v>0</v>
      </c>
    </row>
    <row r="14" spans="1:16" ht="21" thickBot="1">
      <c r="A14" s="5">
        <f t="shared" si="3"/>
        <v>12</v>
      </c>
      <c r="B14" s="7"/>
      <c r="C14" s="7"/>
      <c r="D14" s="7"/>
      <c r="E14" s="7"/>
      <c r="F14" s="7"/>
      <c r="G14" s="7"/>
      <c r="H14" s="8" t="str">
        <f t="shared" si="0"/>
        <v xml:space="preserve"> نقص الدافعية والاهتمام والجدية </v>
      </c>
      <c r="I14" s="7" t="str">
        <f t="shared" si="1"/>
        <v xml:space="preserve"> للأسف، ضعف كبير في النتائج </v>
      </c>
      <c r="J14" s="9">
        <f t="shared" si="2"/>
        <v>0</v>
      </c>
    </row>
    <row r="15" spans="1:16" ht="21" thickBot="1">
      <c r="A15" s="5">
        <f t="shared" si="3"/>
        <v>13</v>
      </c>
      <c r="B15" s="7"/>
      <c r="C15" s="7"/>
      <c r="D15" s="7"/>
      <c r="E15" s="7"/>
      <c r="F15" s="7"/>
      <c r="G15" s="7"/>
      <c r="H15" s="8" t="str">
        <f t="shared" si="0"/>
        <v xml:space="preserve"> نقص الدافعية والاهتمام والجدية </v>
      </c>
      <c r="I15" s="7" t="str">
        <f t="shared" si="1"/>
        <v xml:space="preserve"> للأسف، ضعف كبير في النتائج </v>
      </c>
      <c r="J15" s="9">
        <f t="shared" si="2"/>
        <v>0</v>
      </c>
    </row>
    <row r="16" spans="1:16" ht="21" thickBot="1">
      <c r="A16" s="5">
        <f t="shared" si="3"/>
        <v>14</v>
      </c>
      <c r="B16" s="7"/>
      <c r="C16" s="7"/>
      <c r="D16" s="7"/>
      <c r="E16" s="7"/>
      <c r="F16" s="7"/>
      <c r="G16" s="7"/>
      <c r="H16" s="8" t="str">
        <f t="shared" si="0"/>
        <v xml:space="preserve"> نقص الدافعية والاهتمام والجدية </v>
      </c>
      <c r="I16" s="7" t="str">
        <f t="shared" si="1"/>
        <v xml:space="preserve"> للأسف، ضعف كبير في النتائج </v>
      </c>
      <c r="J16" s="9">
        <f t="shared" si="2"/>
        <v>0</v>
      </c>
    </row>
    <row r="17" spans="1:10" ht="21" thickBot="1">
      <c r="A17" s="5">
        <f t="shared" si="3"/>
        <v>15</v>
      </c>
      <c r="B17" s="7"/>
      <c r="C17" s="7"/>
      <c r="D17" s="7"/>
      <c r="E17" s="7"/>
      <c r="F17" s="7"/>
      <c r="G17" s="7"/>
      <c r="H17" s="8" t="str">
        <f t="shared" si="0"/>
        <v xml:space="preserve"> نقص الدافعية والاهتمام والجدية </v>
      </c>
      <c r="I17" s="7" t="str">
        <f t="shared" si="1"/>
        <v xml:space="preserve"> للأسف، ضعف كبير في النتائج </v>
      </c>
      <c r="J17" s="9">
        <f t="shared" si="2"/>
        <v>0</v>
      </c>
    </row>
    <row r="18" spans="1:10" ht="21" thickBot="1">
      <c r="A18" s="5">
        <f t="shared" si="3"/>
        <v>16</v>
      </c>
      <c r="B18" s="7"/>
      <c r="C18" s="7"/>
      <c r="D18" s="7"/>
      <c r="E18" s="7"/>
      <c r="F18" s="7"/>
      <c r="G18" s="7"/>
      <c r="H18" s="8" t="str">
        <f t="shared" si="0"/>
        <v xml:space="preserve"> نقص الدافعية والاهتمام والجدية </v>
      </c>
      <c r="I18" s="7" t="str">
        <f t="shared" si="1"/>
        <v xml:space="preserve"> للأسف، ضعف كبير في النتائج </v>
      </c>
      <c r="J18" s="9">
        <f t="shared" si="2"/>
        <v>0</v>
      </c>
    </row>
    <row r="19" spans="1:10" ht="21" thickBot="1">
      <c r="A19" s="5">
        <f t="shared" si="3"/>
        <v>17</v>
      </c>
      <c r="B19" s="7"/>
      <c r="C19" s="7"/>
      <c r="D19" s="7"/>
      <c r="E19" s="7"/>
      <c r="F19" s="7"/>
      <c r="G19" s="7"/>
      <c r="H19" s="8" t="str">
        <f t="shared" si="0"/>
        <v xml:space="preserve"> نقص الدافعية والاهتمام والجدية </v>
      </c>
      <c r="I19" s="7" t="str">
        <f t="shared" si="1"/>
        <v xml:space="preserve"> للأسف، ضعف كبير في النتائج </v>
      </c>
      <c r="J19" s="9">
        <f t="shared" si="2"/>
        <v>0</v>
      </c>
    </row>
    <row r="20" spans="1:10" ht="21" thickBot="1">
      <c r="A20" s="5">
        <f t="shared" si="3"/>
        <v>18</v>
      </c>
      <c r="B20" s="7"/>
      <c r="C20" s="7"/>
      <c r="D20" s="7"/>
      <c r="E20" s="7"/>
      <c r="F20" s="7"/>
      <c r="G20" s="7"/>
      <c r="H20" s="8" t="str">
        <f t="shared" si="0"/>
        <v xml:space="preserve"> نقص الدافعية والاهتمام والجدية </v>
      </c>
      <c r="I20" s="7" t="str">
        <f t="shared" si="1"/>
        <v xml:space="preserve"> للأسف، ضعف كبير في النتائج </v>
      </c>
      <c r="J20" s="9">
        <f t="shared" si="2"/>
        <v>0</v>
      </c>
    </row>
    <row r="21" spans="1:10" ht="21" thickBot="1">
      <c r="A21" s="5">
        <f t="shared" si="3"/>
        <v>19</v>
      </c>
      <c r="B21" s="7"/>
      <c r="C21" s="7"/>
      <c r="D21" s="7"/>
      <c r="E21" s="7"/>
      <c r="F21" s="7"/>
      <c r="G21" s="7"/>
      <c r="H21" s="8" t="str">
        <f t="shared" si="0"/>
        <v xml:space="preserve"> نقص الدافعية والاهتمام والجدية </v>
      </c>
      <c r="I21" s="7" t="str">
        <f t="shared" si="1"/>
        <v xml:space="preserve"> للأسف، ضعف كبير في النتائج </v>
      </c>
      <c r="J21" s="9">
        <f t="shared" si="2"/>
        <v>0</v>
      </c>
    </row>
    <row r="22" spans="1:10" ht="21" thickBot="1">
      <c r="A22" s="5">
        <f t="shared" si="3"/>
        <v>20</v>
      </c>
      <c r="B22" s="7"/>
      <c r="C22" s="7"/>
      <c r="D22" s="7"/>
      <c r="E22" s="7"/>
      <c r="F22" s="7"/>
      <c r="G22" s="7"/>
      <c r="H22" s="8" t="str">
        <f t="shared" si="0"/>
        <v xml:space="preserve"> نقص الدافعية والاهتمام والجدية </v>
      </c>
      <c r="I22" s="7" t="str">
        <f t="shared" si="1"/>
        <v xml:space="preserve"> للأسف، ضعف كبير في النتائج </v>
      </c>
      <c r="J22" s="9">
        <f t="shared" si="2"/>
        <v>0</v>
      </c>
    </row>
    <row r="23" spans="1:10" ht="21" thickBot="1">
      <c r="A23" s="5">
        <f t="shared" si="3"/>
        <v>21</v>
      </c>
      <c r="B23" s="7"/>
      <c r="C23" s="7"/>
      <c r="D23" s="7"/>
      <c r="E23" s="7"/>
      <c r="F23" s="7"/>
      <c r="G23" s="7"/>
      <c r="H23" s="8" t="str">
        <f t="shared" si="0"/>
        <v xml:space="preserve"> نقص الدافعية والاهتمام والجدية </v>
      </c>
      <c r="I23" s="7" t="str">
        <f t="shared" si="1"/>
        <v xml:space="preserve"> للأسف، ضعف كبير في النتائج </v>
      </c>
      <c r="J23" s="9">
        <f t="shared" si="2"/>
        <v>0</v>
      </c>
    </row>
    <row r="24" spans="1:10" ht="21" thickBot="1">
      <c r="A24" s="5">
        <f t="shared" si="3"/>
        <v>22</v>
      </c>
      <c r="B24" s="7"/>
      <c r="C24" s="7"/>
      <c r="D24" s="7"/>
      <c r="E24" s="7"/>
      <c r="F24" s="7"/>
      <c r="G24" s="7"/>
      <c r="H24" s="8" t="str">
        <f t="shared" si="0"/>
        <v xml:space="preserve"> نقص الدافعية والاهتمام والجدية </v>
      </c>
      <c r="I24" s="7" t="str">
        <f t="shared" si="1"/>
        <v xml:space="preserve"> للأسف، ضعف كبير في النتائج </v>
      </c>
      <c r="J24" s="9">
        <f t="shared" si="2"/>
        <v>0</v>
      </c>
    </row>
    <row r="25" spans="1:10" ht="21" thickBot="1">
      <c r="A25" s="5">
        <f t="shared" si="3"/>
        <v>23</v>
      </c>
      <c r="B25" s="7"/>
      <c r="C25" s="7"/>
      <c r="D25" s="7"/>
      <c r="E25" s="7"/>
      <c r="F25" s="7"/>
      <c r="G25" s="7"/>
      <c r="H25" s="8" t="str">
        <f t="shared" si="0"/>
        <v xml:space="preserve"> نقص الدافعية والاهتمام والجدية </v>
      </c>
      <c r="I25" s="7" t="str">
        <f t="shared" si="1"/>
        <v xml:space="preserve"> للأسف، ضعف كبير في النتائج </v>
      </c>
      <c r="J25" s="9">
        <f t="shared" si="2"/>
        <v>0</v>
      </c>
    </row>
    <row r="26" spans="1:10" ht="21" thickBot="1">
      <c r="A26" s="5">
        <f t="shared" si="3"/>
        <v>24</v>
      </c>
      <c r="B26" s="7"/>
      <c r="C26" s="7"/>
      <c r="D26" s="7"/>
      <c r="E26" s="7"/>
      <c r="F26" s="7"/>
      <c r="G26" s="7"/>
      <c r="H26" s="8" t="str">
        <f t="shared" si="0"/>
        <v xml:space="preserve"> نقص الدافعية والاهتمام والجدية </v>
      </c>
      <c r="I26" s="7" t="str">
        <f t="shared" si="1"/>
        <v xml:space="preserve"> للأسف، ضعف كبير في النتائج </v>
      </c>
      <c r="J26" s="9">
        <f t="shared" si="2"/>
        <v>0</v>
      </c>
    </row>
    <row r="27" spans="1:10" ht="21" thickBot="1">
      <c r="A27" s="5">
        <f t="shared" si="3"/>
        <v>25</v>
      </c>
      <c r="B27" s="7"/>
      <c r="C27" s="7"/>
      <c r="D27" s="7"/>
      <c r="E27" s="7"/>
      <c r="F27" s="7"/>
      <c r="G27" s="7"/>
      <c r="H27" s="8" t="str">
        <f t="shared" si="0"/>
        <v xml:space="preserve"> نقص الدافعية والاهتمام والجدية </v>
      </c>
      <c r="I27" s="7" t="str">
        <f t="shared" si="1"/>
        <v xml:space="preserve"> للأسف، ضعف كبير في النتائج </v>
      </c>
      <c r="J27" s="9">
        <f t="shared" si="2"/>
        <v>0</v>
      </c>
    </row>
    <row r="28" spans="1:10" ht="15.75" thickBot="1"/>
    <row r="29" spans="1:10" ht="27.75" thickTop="1" thickBot="1">
      <c r="D29" s="11" t="s">
        <v>10</v>
      </c>
      <c r="E29" s="12" t="s">
        <v>11</v>
      </c>
      <c r="F29" s="13" t="s">
        <v>12</v>
      </c>
      <c r="G29" s="14" t="s">
        <v>13</v>
      </c>
      <c r="H29" s="15" t="s">
        <v>14</v>
      </c>
      <c r="I29" s="16" t="s">
        <v>15</v>
      </c>
    </row>
    <row r="30" spans="1:10" ht="24.75" thickTop="1" thickBot="1">
      <c r="D30" s="17">
        <f>AVERAGE(J3:J27)</f>
        <v>0</v>
      </c>
      <c r="E30" s="17">
        <f>COUNTIF(J3:J27,"&lt;4.99")</f>
        <v>25</v>
      </c>
      <c r="F30" s="17">
        <f>COUNTIFS(J3:J27,"&gt;=5",J3:J27,"&lt;7.99")</f>
        <v>0</v>
      </c>
      <c r="G30" s="17">
        <f>COUNTIFS(J3:J27,"&gt;=8",J3:J27,"&lt;9.99")</f>
        <v>0</v>
      </c>
      <c r="H30" s="17">
        <f>COUNTIF(J3:J27,"&gt;=10")</f>
        <v>0</v>
      </c>
      <c r="I30" s="18">
        <f>MAX(J3:J27)</f>
        <v>0</v>
      </c>
    </row>
    <row r="31" spans="1:10" ht="15.75" thickTop="1"/>
  </sheetData>
  <mergeCells count="1">
    <mergeCell ref="A1:J1"/>
  </mergeCells>
  <dataValidations count="1">
    <dataValidation type="decimal" allowBlank="1" showInputMessage="1" showErrorMessage="1" error="لقد أدخلت قيمة أكبر من 20 أو أدخلت حرف" prompt="ادخل قيمة النقطة" sqref="D3:G27">
      <formula1>0</formula1>
      <formula2>20</formula2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31"/>
  <sheetViews>
    <sheetView rightToLeft="1" topLeftCell="A17" workbookViewId="0">
      <selection sqref="A1:XFD1048576"/>
    </sheetView>
  </sheetViews>
  <sheetFormatPr baseColWidth="10" defaultRowHeight="15"/>
  <cols>
    <col min="1" max="1" width="7.85546875" customWidth="1"/>
    <col min="2" max="2" width="13.28515625" customWidth="1"/>
    <col min="3" max="3" width="16" customWidth="1"/>
    <col min="4" max="4" width="19" customWidth="1"/>
    <col min="5" max="5" width="18.85546875" customWidth="1"/>
    <col min="6" max="6" width="18.42578125" customWidth="1"/>
    <col min="7" max="7" width="14.28515625" customWidth="1"/>
    <col min="8" max="8" width="24.42578125" customWidth="1"/>
    <col min="9" max="9" width="24.28515625" customWidth="1"/>
    <col min="10" max="10" width="16.140625" customWidth="1"/>
  </cols>
  <sheetData>
    <row r="1" spans="1:16" ht="86.25" customHeight="1" thickBot="1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</row>
    <row r="2" spans="1:16" ht="18.75" thickBot="1">
      <c r="A2" s="1" t="s">
        <v>1</v>
      </c>
      <c r="B2" s="1" t="s">
        <v>2</v>
      </c>
      <c r="C2" s="1" t="s">
        <v>3</v>
      </c>
      <c r="D2" s="1" t="s">
        <v>4</v>
      </c>
      <c r="E2" s="19" t="s">
        <v>16</v>
      </c>
      <c r="F2" s="1" t="s">
        <v>5</v>
      </c>
      <c r="G2" s="1" t="s">
        <v>6</v>
      </c>
      <c r="H2" s="2" t="s">
        <v>7</v>
      </c>
      <c r="I2" s="3" t="s">
        <v>8</v>
      </c>
      <c r="J2" s="4" t="s">
        <v>9</v>
      </c>
    </row>
    <row r="3" spans="1:16" ht="21" thickBot="1">
      <c r="A3" s="5">
        <v>1</v>
      </c>
      <c r="B3" s="6"/>
      <c r="C3" s="6"/>
      <c r="D3" s="7"/>
      <c r="E3" s="7"/>
      <c r="F3" s="7"/>
      <c r="G3" s="7"/>
      <c r="H3" s="8" t="str">
        <f>IF(((D3+E3+F3+(G3*2))/5)&lt;5.99," نقص الدافعية والاهتمام والجدية ",IF(((D3+E3+F3+(G3*2))/5)&lt;7.99," اهتمام ضعيف بالدروس ",IF(((D3+E3+F3+(G3*2))/5)&lt;9.99," قلة العمل والتركيز والاستعاب ",IF(((D3+E3+F3+(G3*2))/5)&lt;11.99,"بعض النقائص بحاجة للعمل أكثر ",IF(((D3+E3+F3+(G3*2))/5)&lt;13.99," واصل(ي) المثابرة والاجتهاد ",IF(((D3+E3+F3+(G3*2))/5)&lt;16.99," واصل(ي) الجديةوالعمل،أحسنت(ي) ",IF(((D3+E3+F3+(G3*2))/5)&lt;20," حضور إيجابي ومتميز،واصل(ي) "," حضور إيجابي ومتميز،واصل(ي) ")))))))</f>
        <v xml:space="preserve"> نقص الدافعية والاهتمام والجدية </v>
      </c>
      <c r="I3" s="7" t="str">
        <f>IF(H3=" نقص الدافعية والاهتمام والجدية "," للأسف، ضعف كبير في النتائج ",IF(H3=" اهتمام ضعيف بالدروس "," نتائج متواضعة،لم تستغل(ي) قدراتك ",IF(H3=" قلة العمل والتركيز والاستعاب "," بإمكانك(ي) التحسن بالعمل أكثر ",IF(H3="بعض النقائص بحاجة للعمل أكثر "," عليك(ي) بمضاعفة مجهوداتك ",IF(H3=" واصل(ي) المثابرة والاجتهاد "," أحسنت(ي)، ثابر(ي) أكثر مستقبلا ",IF(H3=" واصل(ي) الجديةوالعمل،أحسنت(ي) "," نشكرك(ي)،واصل(ي) العمل والتقدم ",IF(H3=" حضور إيجابي ومتميز،واصل(ي) "," نهنئك(ي)،واصل(ي) التميز والتفوق ")))))))</f>
        <v xml:space="preserve"> للأسف، ضعف كبير في النتائج </v>
      </c>
      <c r="J3" s="9">
        <f>(D3+E3+F3+(G3*2))/5</f>
        <v>0</v>
      </c>
      <c r="K3" s="10"/>
      <c r="L3" s="10"/>
      <c r="M3" s="10"/>
      <c r="N3" s="10"/>
      <c r="O3" s="10"/>
      <c r="P3" s="10"/>
    </row>
    <row r="4" spans="1:16" ht="21" thickBot="1">
      <c r="A4" s="5">
        <f>1+A3</f>
        <v>2</v>
      </c>
      <c r="B4" s="6"/>
      <c r="C4" s="6"/>
      <c r="D4" s="7"/>
      <c r="E4" s="7"/>
      <c r="F4" s="7"/>
      <c r="G4" s="7"/>
      <c r="H4" s="8" t="str">
        <f t="shared" ref="H4:H27" si="0">IF(((D4+E4+F4+(G4*2))/5)&lt;5.99," نقص الدافعية والاهتمام والجدية ",IF(((D4+E4+F4+(G4*2))/5)&lt;7.99," اهتمام ضعيف بالدروس ",IF(((D4+E4+F4+(G4*2))/5)&lt;9.99," قلة العمل والتركيز والاستعاب ",IF(((D4+E4+F4+(G4*2))/5)&lt;11.99,"بعض النقائص بحاجة للعمل أكثر ",IF(((D4+E4+F4+(G4*2))/5)&lt;13.99," واصل(ي) المثابرة والاجتهاد ",IF(((D4+E4+F4+(G4*2))/5)&lt;16.99," واصل(ي) الجديةوالعمل،أحسنت(ي) ",IF(((D4+E4+F4+(G4*2))/5)&lt;20," حضور إيجابي ومتميز،واصل(ي) "," حضور إيجابي ومتميز،واصل(ي) ")))))))</f>
        <v xml:space="preserve"> نقص الدافعية والاهتمام والجدية </v>
      </c>
      <c r="I4" s="7" t="str">
        <f t="shared" ref="I4:I27" si="1">IF(H4=" نقص الدافعية والاهتمام والجدية "," للأسف، ضعف كبير في النتائج ",IF(H4=" اهتمام ضعيف بالدروس "," نتائج متواضعة،لم تستغل(ي) قدراتك ",IF(H4=" قلة العمل والتركيز والاستعاب "," بإمكانك(ي) التحسن بالعمل أكثر ",IF(H4="بعض النقائص بحاجة للعمل أكثر "," عليك(ي) بمضاعفة مجهوداتك ",IF(H4=" واصل(ي) المثابرة والاجتهاد "," أحسنت(ي)، ثابر(ي) أكثر مستقبلا ",IF(H4=" واصل(ي) الجديةوالعمل،أحسنت(ي) "," نشكرك(ي)،واصل(ي) العمل والتقدم ",IF(H4=" حضور إيجابي ومتميز،واصل(ي) "," نهنئك(ي)،واصل(ي) التميز والتفوق ")))))))</f>
        <v xml:space="preserve"> للأسف، ضعف كبير في النتائج </v>
      </c>
      <c r="J4" s="9">
        <f t="shared" ref="J4:J27" si="2">(D4+E4+F4+(G4*2))/5</f>
        <v>0</v>
      </c>
      <c r="K4" s="10"/>
      <c r="L4" s="10"/>
      <c r="M4" s="10"/>
      <c r="N4" s="10"/>
      <c r="O4" s="10"/>
      <c r="P4" s="10"/>
    </row>
    <row r="5" spans="1:16" ht="21" thickBot="1">
      <c r="A5" s="5">
        <f t="shared" ref="A5:A27" si="3">1+A4</f>
        <v>3</v>
      </c>
      <c r="B5" s="6"/>
      <c r="C5" s="6"/>
      <c r="D5" s="7"/>
      <c r="E5" s="7"/>
      <c r="F5" s="7"/>
      <c r="G5" s="7"/>
      <c r="H5" s="8" t="str">
        <f t="shared" si="0"/>
        <v xml:space="preserve"> نقص الدافعية والاهتمام والجدية </v>
      </c>
      <c r="I5" s="7" t="str">
        <f t="shared" si="1"/>
        <v xml:space="preserve"> للأسف، ضعف كبير في النتائج </v>
      </c>
      <c r="J5" s="9">
        <f t="shared" si="2"/>
        <v>0</v>
      </c>
    </row>
    <row r="6" spans="1:16" ht="21" thickBot="1">
      <c r="A6" s="5">
        <f t="shared" si="3"/>
        <v>4</v>
      </c>
      <c r="B6" s="6"/>
      <c r="C6" s="6"/>
      <c r="D6" s="7"/>
      <c r="E6" s="7"/>
      <c r="F6" s="7"/>
      <c r="G6" s="7"/>
      <c r="H6" s="8" t="str">
        <f t="shared" si="0"/>
        <v xml:space="preserve"> نقص الدافعية والاهتمام والجدية </v>
      </c>
      <c r="I6" s="7" t="str">
        <f t="shared" si="1"/>
        <v xml:space="preserve"> للأسف، ضعف كبير في النتائج </v>
      </c>
      <c r="J6" s="9">
        <f t="shared" si="2"/>
        <v>0</v>
      </c>
    </row>
    <row r="7" spans="1:16" ht="21" thickBot="1">
      <c r="A7" s="5">
        <f t="shared" si="3"/>
        <v>5</v>
      </c>
      <c r="B7" s="6"/>
      <c r="C7" s="6"/>
      <c r="D7" s="7"/>
      <c r="E7" s="7"/>
      <c r="F7" s="7"/>
      <c r="G7" s="7"/>
      <c r="H7" s="8" t="str">
        <f t="shared" si="0"/>
        <v xml:space="preserve"> نقص الدافعية والاهتمام والجدية </v>
      </c>
      <c r="I7" s="7" t="str">
        <f t="shared" si="1"/>
        <v xml:space="preserve"> للأسف، ضعف كبير في النتائج </v>
      </c>
      <c r="J7" s="9">
        <f t="shared" si="2"/>
        <v>0</v>
      </c>
    </row>
    <row r="8" spans="1:16" ht="21" thickBot="1">
      <c r="A8" s="5">
        <f t="shared" si="3"/>
        <v>6</v>
      </c>
      <c r="B8" s="6"/>
      <c r="C8" s="6"/>
      <c r="D8" s="7"/>
      <c r="E8" s="7"/>
      <c r="F8" s="7"/>
      <c r="G8" s="7"/>
      <c r="H8" s="8" t="str">
        <f t="shared" si="0"/>
        <v xml:space="preserve"> نقص الدافعية والاهتمام والجدية </v>
      </c>
      <c r="I8" s="7" t="str">
        <f t="shared" si="1"/>
        <v xml:space="preserve"> للأسف، ضعف كبير في النتائج </v>
      </c>
      <c r="J8" s="9">
        <f t="shared" si="2"/>
        <v>0</v>
      </c>
    </row>
    <row r="9" spans="1:16" ht="21" thickBot="1">
      <c r="A9" s="5">
        <f t="shared" si="3"/>
        <v>7</v>
      </c>
      <c r="B9" s="6"/>
      <c r="C9" s="6"/>
      <c r="D9" s="7"/>
      <c r="E9" s="7"/>
      <c r="F9" s="7"/>
      <c r="G9" s="7"/>
      <c r="H9" s="8" t="str">
        <f t="shared" si="0"/>
        <v xml:space="preserve"> نقص الدافعية والاهتمام والجدية </v>
      </c>
      <c r="I9" s="7" t="str">
        <f t="shared" si="1"/>
        <v xml:space="preserve"> للأسف، ضعف كبير في النتائج </v>
      </c>
      <c r="J9" s="9">
        <f t="shared" si="2"/>
        <v>0</v>
      </c>
    </row>
    <row r="10" spans="1:16" ht="21" thickBot="1">
      <c r="A10" s="5">
        <f t="shared" si="3"/>
        <v>8</v>
      </c>
      <c r="B10" s="6"/>
      <c r="C10" s="6"/>
      <c r="D10" s="7"/>
      <c r="E10" s="7"/>
      <c r="F10" s="7"/>
      <c r="G10" s="7"/>
      <c r="H10" s="8" t="str">
        <f t="shared" si="0"/>
        <v xml:space="preserve"> نقص الدافعية والاهتمام والجدية </v>
      </c>
      <c r="I10" s="7" t="str">
        <f t="shared" si="1"/>
        <v xml:space="preserve"> للأسف، ضعف كبير في النتائج </v>
      </c>
      <c r="J10" s="9">
        <f t="shared" si="2"/>
        <v>0</v>
      </c>
    </row>
    <row r="11" spans="1:16" ht="21" thickBot="1">
      <c r="A11" s="5">
        <f t="shared" si="3"/>
        <v>9</v>
      </c>
      <c r="B11" s="6"/>
      <c r="C11" s="6"/>
      <c r="D11" s="7"/>
      <c r="E11" s="7"/>
      <c r="F11" s="7"/>
      <c r="G11" s="7"/>
      <c r="H11" s="8" t="str">
        <f t="shared" si="0"/>
        <v xml:space="preserve"> نقص الدافعية والاهتمام والجدية </v>
      </c>
      <c r="I11" s="7" t="str">
        <f t="shared" si="1"/>
        <v xml:space="preserve"> للأسف، ضعف كبير في النتائج </v>
      </c>
      <c r="J11" s="9">
        <f t="shared" si="2"/>
        <v>0</v>
      </c>
    </row>
    <row r="12" spans="1:16" ht="21" thickBot="1">
      <c r="A12" s="5">
        <f t="shared" si="3"/>
        <v>10</v>
      </c>
      <c r="B12" s="7"/>
      <c r="C12" s="7"/>
      <c r="D12" s="7"/>
      <c r="E12" s="7"/>
      <c r="F12" s="7"/>
      <c r="G12" s="7"/>
      <c r="H12" s="8" t="str">
        <f t="shared" si="0"/>
        <v xml:space="preserve"> نقص الدافعية والاهتمام والجدية </v>
      </c>
      <c r="I12" s="7" t="str">
        <f t="shared" si="1"/>
        <v xml:space="preserve"> للأسف، ضعف كبير في النتائج </v>
      </c>
      <c r="J12" s="9">
        <f t="shared" si="2"/>
        <v>0</v>
      </c>
    </row>
    <row r="13" spans="1:16" ht="21" thickBot="1">
      <c r="A13" s="5">
        <f t="shared" si="3"/>
        <v>11</v>
      </c>
      <c r="B13" s="7"/>
      <c r="C13" s="7"/>
      <c r="D13" s="7"/>
      <c r="E13" s="7"/>
      <c r="F13" s="7"/>
      <c r="G13" s="7"/>
      <c r="H13" s="8" t="str">
        <f t="shared" si="0"/>
        <v xml:space="preserve"> نقص الدافعية والاهتمام والجدية </v>
      </c>
      <c r="I13" s="7" t="str">
        <f t="shared" si="1"/>
        <v xml:space="preserve"> للأسف، ضعف كبير في النتائج </v>
      </c>
      <c r="J13" s="9">
        <f t="shared" si="2"/>
        <v>0</v>
      </c>
    </row>
    <row r="14" spans="1:16" ht="21" thickBot="1">
      <c r="A14" s="5">
        <f t="shared" si="3"/>
        <v>12</v>
      </c>
      <c r="B14" s="7"/>
      <c r="C14" s="7"/>
      <c r="D14" s="7"/>
      <c r="E14" s="7"/>
      <c r="F14" s="7"/>
      <c r="G14" s="7"/>
      <c r="H14" s="8" t="str">
        <f t="shared" si="0"/>
        <v xml:space="preserve"> نقص الدافعية والاهتمام والجدية </v>
      </c>
      <c r="I14" s="7" t="str">
        <f t="shared" si="1"/>
        <v xml:space="preserve"> للأسف، ضعف كبير في النتائج </v>
      </c>
      <c r="J14" s="9">
        <f t="shared" si="2"/>
        <v>0</v>
      </c>
    </row>
    <row r="15" spans="1:16" ht="21" thickBot="1">
      <c r="A15" s="5">
        <f t="shared" si="3"/>
        <v>13</v>
      </c>
      <c r="B15" s="7"/>
      <c r="C15" s="7"/>
      <c r="D15" s="7"/>
      <c r="E15" s="7"/>
      <c r="F15" s="7"/>
      <c r="G15" s="7"/>
      <c r="H15" s="8" t="str">
        <f t="shared" si="0"/>
        <v xml:space="preserve"> نقص الدافعية والاهتمام والجدية </v>
      </c>
      <c r="I15" s="7" t="str">
        <f t="shared" si="1"/>
        <v xml:space="preserve"> للأسف، ضعف كبير في النتائج </v>
      </c>
      <c r="J15" s="9">
        <f t="shared" si="2"/>
        <v>0</v>
      </c>
    </row>
    <row r="16" spans="1:16" ht="21" thickBot="1">
      <c r="A16" s="5">
        <f t="shared" si="3"/>
        <v>14</v>
      </c>
      <c r="B16" s="7"/>
      <c r="C16" s="7"/>
      <c r="D16" s="7"/>
      <c r="E16" s="7"/>
      <c r="F16" s="7"/>
      <c r="G16" s="7"/>
      <c r="H16" s="8" t="str">
        <f t="shared" si="0"/>
        <v xml:space="preserve"> نقص الدافعية والاهتمام والجدية </v>
      </c>
      <c r="I16" s="7" t="str">
        <f t="shared" si="1"/>
        <v xml:space="preserve"> للأسف، ضعف كبير في النتائج </v>
      </c>
      <c r="J16" s="9">
        <f t="shared" si="2"/>
        <v>0</v>
      </c>
    </row>
    <row r="17" spans="1:10" ht="21" thickBot="1">
      <c r="A17" s="5">
        <f t="shared" si="3"/>
        <v>15</v>
      </c>
      <c r="B17" s="7"/>
      <c r="C17" s="7"/>
      <c r="D17" s="7"/>
      <c r="E17" s="7"/>
      <c r="F17" s="7"/>
      <c r="G17" s="7"/>
      <c r="H17" s="8" t="str">
        <f t="shared" si="0"/>
        <v xml:space="preserve"> نقص الدافعية والاهتمام والجدية </v>
      </c>
      <c r="I17" s="7" t="str">
        <f t="shared" si="1"/>
        <v xml:space="preserve"> للأسف، ضعف كبير في النتائج </v>
      </c>
      <c r="J17" s="9">
        <f t="shared" si="2"/>
        <v>0</v>
      </c>
    </row>
    <row r="18" spans="1:10" ht="21" thickBot="1">
      <c r="A18" s="5">
        <f t="shared" si="3"/>
        <v>16</v>
      </c>
      <c r="B18" s="7"/>
      <c r="C18" s="7"/>
      <c r="D18" s="7"/>
      <c r="E18" s="7"/>
      <c r="F18" s="7"/>
      <c r="G18" s="7"/>
      <c r="H18" s="8" t="str">
        <f t="shared" si="0"/>
        <v xml:space="preserve"> نقص الدافعية والاهتمام والجدية </v>
      </c>
      <c r="I18" s="7" t="str">
        <f t="shared" si="1"/>
        <v xml:space="preserve"> للأسف، ضعف كبير في النتائج </v>
      </c>
      <c r="J18" s="9">
        <f t="shared" si="2"/>
        <v>0</v>
      </c>
    </row>
    <row r="19" spans="1:10" ht="21" thickBot="1">
      <c r="A19" s="5">
        <f t="shared" si="3"/>
        <v>17</v>
      </c>
      <c r="B19" s="7"/>
      <c r="C19" s="7"/>
      <c r="D19" s="7"/>
      <c r="E19" s="7"/>
      <c r="F19" s="7"/>
      <c r="G19" s="7"/>
      <c r="H19" s="8" t="str">
        <f t="shared" si="0"/>
        <v xml:space="preserve"> نقص الدافعية والاهتمام والجدية </v>
      </c>
      <c r="I19" s="7" t="str">
        <f t="shared" si="1"/>
        <v xml:space="preserve"> للأسف، ضعف كبير في النتائج </v>
      </c>
      <c r="J19" s="9">
        <f t="shared" si="2"/>
        <v>0</v>
      </c>
    </row>
    <row r="20" spans="1:10" ht="21" thickBot="1">
      <c r="A20" s="5">
        <f t="shared" si="3"/>
        <v>18</v>
      </c>
      <c r="B20" s="7"/>
      <c r="C20" s="7"/>
      <c r="D20" s="7"/>
      <c r="E20" s="7"/>
      <c r="F20" s="7"/>
      <c r="G20" s="7"/>
      <c r="H20" s="8" t="str">
        <f t="shared" si="0"/>
        <v xml:space="preserve"> نقص الدافعية والاهتمام والجدية </v>
      </c>
      <c r="I20" s="7" t="str">
        <f t="shared" si="1"/>
        <v xml:space="preserve"> للأسف، ضعف كبير في النتائج </v>
      </c>
      <c r="J20" s="9">
        <f t="shared" si="2"/>
        <v>0</v>
      </c>
    </row>
    <row r="21" spans="1:10" ht="21" thickBot="1">
      <c r="A21" s="5">
        <f t="shared" si="3"/>
        <v>19</v>
      </c>
      <c r="B21" s="7"/>
      <c r="C21" s="7"/>
      <c r="D21" s="7"/>
      <c r="E21" s="7"/>
      <c r="F21" s="7"/>
      <c r="G21" s="7"/>
      <c r="H21" s="8" t="str">
        <f t="shared" si="0"/>
        <v xml:space="preserve"> نقص الدافعية والاهتمام والجدية </v>
      </c>
      <c r="I21" s="7" t="str">
        <f t="shared" si="1"/>
        <v xml:space="preserve"> للأسف، ضعف كبير في النتائج </v>
      </c>
      <c r="J21" s="9">
        <f t="shared" si="2"/>
        <v>0</v>
      </c>
    </row>
    <row r="22" spans="1:10" ht="21" thickBot="1">
      <c r="A22" s="5">
        <f t="shared" si="3"/>
        <v>20</v>
      </c>
      <c r="B22" s="7"/>
      <c r="C22" s="7"/>
      <c r="D22" s="7"/>
      <c r="E22" s="7"/>
      <c r="F22" s="7"/>
      <c r="G22" s="7"/>
      <c r="H22" s="8" t="str">
        <f t="shared" si="0"/>
        <v xml:space="preserve"> نقص الدافعية والاهتمام والجدية </v>
      </c>
      <c r="I22" s="7" t="str">
        <f t="shared" si="1"/>
        <v xml:space="preserve"> للأسف، ضعف كبير في النتائج </v>
      </c>
      <c r="J22" s="9">
        <f t="shared" si="2"/>
        <v>0</v>
      </c>
    </row>
    <row r="23" spans="1:10" ht="21" thickBot="1">
      <c r="A23" s="5">
        <f t="shared" si="3"/>
        <v>21</v>
      </c>
      <c r="B23" s="7"/>
      <c r="C23" s="7"/>
      <c r="D23" s="7"/>
      <c r="E23" s="7"/>
      <c r="F23" s="7"/>
      <c r="G23" s="7"/>
      <c r="H23" s="8" t="str">
        <f t="shared" si="0"/>
        <v xml:space="preserve"> نقص الدافعية والاهتمام والجدية </v>
      </c>
      <c r="I23" s="7" t="str">
        <f t="shared" si="1"/>
        <v xml:space="preserve"> للأسف، ضعف كبير في النتائج </v>
      </c>
      <c r="J23" s="9">
        <f t="shared" si="2"/>
        <v>0</v>
      </c>
    </row>
    <row r="24" spans="1:10" ht="21" thickBot="1">
      <c r="A24" s="5">
        <f t="shared" si="3"/>
        <v>22</v>
      </c>
      <c r="B24" s="7"/>
      <c r="C24" s="7"/>
      <c r="D24" s="7"/>
      <c r="E24" s="7"/>
      <c r="F24" s="7"/>
      <c r="G24" s="7"/>
      <c r="H24" s="8" t="str">
        <f t="shared" si="0"/>
        <v xml:space="preserve"> نقص الدافعية والاهتمام والجدية </v>
      </c>
      <c r="I24" s="7" t="str">
        <f t="shared" si="1"/>
        <v xml:space="preserve"> للأسف، ضعف كبير في النتائج </v>
      </c>
      <c r="J24" s="9">
        <f t="shared" si="2"/>
        <v>0</v>
      </c>
    </row>
    <row r="25" spans="1:10" ht="21" thickBot="1">
      <c r="A25" s="5">
        <f t="shared" si="3"/>
        <v>23</v>
      </c>
      <c r="B25" s="7"/>
      <c r="C25" s="7"/>
      <c r="D25" s="7"/>
      <c r="E25" s="7"/>
      <c r="F25" s="7"/>
      <c r="G25" s="7"/>
      <c r="H25" s="8" t="str">
        <f t="shared" si="0"/>
        <v xml:space="preserve"> نقص الدافعية والاهتمام والجدية </v>
      </c>
      <c r="I25" s="7" t="str">
        <f t="shared" si="1"/>
        <v xml:space="preserve"> للأسف، ضعف كبير في النتائج </v>
      </c>
      <c r="J25" s="9">
        <f t="shared" si="2"/>
        <v>0</v>
      </c>
    </row>
    <row r="26" spans="1:10" ht="21" thickBot="1">
      <c r="A26" s="5">
        <f t="shared" si="3"/>
        <v>24</v>
      </c>
      <c r="B26" s="7"/>
      <c r="C26" s="7"/>
      <c r="D26" s="7"/>
      <c r="E26" s="7"/>
      <c r="F26" s="7"/>
      <c r="G26" s="7"/>
      <c r="H26" s="8" t="str">
        <f t="shared" si="0"/>
        <v xml:space="preserve"> نقص الدافعية والاهتمام والجدية </v>
      </c>
      <c r="I26" s="7" t="str">
        <f t="shared" si="1"/>
        <v xml:space="preserve"> للأسف، ضعف كبير في النتائج </v>
      </c>
      <c r="J26" s="9">
        <f t="shared" si="2"/>
        <v>0</v>
      </c>
    </row>
    <row r="27" spans="1:10" ht="21" thickBot="1">
      <c r="A27" s="5">
        <f t="shared" si="3"/>
        <v>25</v>
      </c>
      <c r="B27" s="7"/>
      <c r="C27" s="7"/>
      <c r="D27" s="7"/>
      <c r="E27" s="7"/>
      <c r="F27" s="7"/>
      <c r="G27" s="7"/>
      <c r="H27" s="8" t="str">
        <f t="shared" si="0"/>
        <v xml:space="preserve"> نقص الدافعية والاهتمام والجدية </v>
      </c>
      <c r="I27" s="7" t="str">
        <f t="shared" si="1"/>
        <v xml:space="preserve"> للأسف، ضعف كبير في النتائج </v>
      </c>
      <c r="J27" s="9">
        <f t="shared" si="2"/>
        <v>0</v>
      </c>
    </row>
    <row r="28" spans="1:10" ht="15.75" thickBot="1"/>
    <row r="29" spans="1:10" ht="27.75" thickTop="1" thickBot="1">
      <c r="D29" s="11" t="s">
        <v>10</v>
      </c>
      <c r="E29" s="12" t="s">
        <v>11</v>
      </c>
      <c r="F29" s="13" t="s">
        <v>12</v>
      </c>
      <c r="G29" s="14" t="s">
        <v>13</v>
      </c>
      <c r="H29" s="15" t="s">
        <v>14</v>
      </c>
      <c r="I29" s="16" t="s">
        <v>15</v>
      </c>
    </row>
    <row r="30" spans="1:10" ht="24.75" thickTop="1" thickBot="1">
      <c r="D30" s="17">
        <f>AVERAGE(J3:J27)</f>
        <v>0</v>
      </c>
      <c r="E30" s="17">
        <f>COUNTIF(J3:J27,"&lt;4.99")</f>
        <v>25</v>
      </c>
      <c r="F30" s="17">
        <f>COUNTIFS(J3:J27,"&gt;=5",J3:J27,"&lt;7.99")</f>
        <v>0</v>
      </c>
      <c r="G30" s="17">
        <f>COUNTIFS(J3:J27,"&gt;=8",J3:J27,"&lt;9.99")</f>
        <v>0</v>
      </c>
      <c r="H30" s="17">
        <f>COUNTIF(J3:J27,"&gt;=10")</f>
        <v>0</v>
      </c>
      <c r="I30" s="18">
        <f>MAX(J3:J27)</f>
        <v>0</v>
      </c>
    </row>
    <row r="31" spans="1:10" ht="15.75" thickTop="1"/>
  </sheetData>
  <mergeCells count="1">
    <mergeCell ref="A1:J1"/>
  </mergeCells>
  <dataValidations count="1">
    <dataValidation type="decimal" allowBlank="1" showInputMessage="1" showErrorMessage="1" error="لقد أدخلت قيمة أكبر من 20 أو أدخلت حرف" prompt="ادخل قيمة النقطة" sqref="D3:G27">
      <formula1>0</formula1>
      <formula2>20</formula2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31"/>
  <sheetViews>
    <sheetView rightToLeft="1" workbookViewId="0">
      <selection sqref="A1:XFD1048576"/>
    </sheetView>
  </sheetViews>
  <sheetFormatPr baseColWidth="10" defaultRowHeight="15"/>
  <cols>
    <col min="1" max="1" width="7.85546875" customWidth="1"/>
    <col min="2" max="2" width="13.28515625" customWidth="1"/>
    <col min="3" max="3" width="16" customWidth="1"/>
    <col min="4" max="4" width="19" customWidth="1"/>
    <col min="5" max="5" width="18.85546875" customWidth="1"/>
    <col min="6" max="6" width="18.42578125" customWidth="1"/>
    <col min="7" max="7" width="14.28515625" customWidth="1"/>
    <col min="8" max="8" width="24.42578125" customWidth="1"/>
    <col min="9" max="9" width="24.28515625" customWidth="1"/>
    <col min="10" max="10" width="16.140625" customWidth="1"/>
  </cols>
  <sheetData>
    <row r="1" spans="1:16" ht="86.25" customHeight="1" thickBot="1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 spans="1:16" ht="18.75" thickBot="1">
      <c r="A2" s="1" t="s">
        <v>1</v>
      </c>
      <c r="B2" s="1" t="s">
        <v>2</v>
      </c>
      <c r="C2" s="1" t="s">
        <v>3</v>
      </c>
      <c r="D2" s="1" t="s">
        <v>4</v>
      </c>
      <c r="E2" s="19" t="s">
        <v>16</v>
      </c>
      <c r="F2" s="1" t="s">
        <v>5</v>
      </c>
      <c r="G2" s="1" t="s">
        <v>6</v>
      </c>
      <c r="H2" s="2" t="s">
        <v>7</v>
      </c>
      <c r="I2" s="3" t="s">
        <v>8</v>
      </c>
      <c r="J2" s="4" t="s">
        <v>9</v>
      </c>
    </row>
    <row r="3" spans="1:16" ht="21" thickBot="1">
      <c r="A3" s="5">
        <v>1</v>
      </c>
      <c r="B3" s="6"/>
      <c r="C3" s="6"/>
      <c r="D3" s="7"/>
      <c r="E3" s="7"/>
      <c r="F3" s="7"/>
      <c r="G3" s="7"/>
      <c r="H3" s="8" t="str">
        <f>IF(((D3+E3+F3+(G3*2))/5)&lt;5.99," نقص الدافعية والاهتمام والجدية ",IF(((D3+E3+F3+(G3*2))/5)&lt;7.99," اهتمام ضعيف بالدروس ",IF(((D3+E3+F3+(G3*2))/5)&lt;9.99," قلة العمل والتركيز والاستعاب ",IF(((D3+E3+F3+(G3*2))/5)&lt;11.99,"بعض النقائص بحاجة للعمل أكثر ",IF(((D3+E3+F3+(G3*2))/5)&lt;13.99," واصل(ي) المثابرة والاجتهاد ",IF(((D3+E3+F3+(G3*2))/5)&lt;16.99," واصل(ي) الجديةوالعمل،أحسنت(ي) ",IF(((D3+E3+F3+(G3*2))/5)&lt;20," حضور إيجابي ومتميز،واصل(ي) "," حضور إيجابي ومتميز،واصل(ي) ")))))))</f>
        <v xml:space="preserve"> نقص الدافعية والاهتمام والجدية </v>
      </c>
      <c r="I3" s="7" t="str">
        <f>IF(H3=" نقص الدافعية والاهتمام والجدية "," للأسف، ضعف كبير في النتائج ",IF(H3=" اهتمام ضعيف بالدروس "," نتائج متواضعة،لم تستغل(ي) قدراتك ",IF(H3=" قلة العمل والتركيز والاستعاب "," بإمكانك(ي) التحسن بالعمل أكثر ",IF(H3="بعض النقائص بحاجة للعمل أكثر "," عليك(ي) بمضاعفة مجهوداتك ",IF(H3=" واصل(ي) المثابرة والاجتهاد "," أحسنت(ي)، ثابر(ي) أكثر مستقبلا ",IF(H3=" واصل(ي) الجديةوالعمل،أحسنت(ي) "," نشكرك(ي)،واصل(ي) العمل والتقدم ",IF(H3=" حضور إيجابي ومتميز،واصل(ي) "," نهنئك(ي)،واصل(ي) التميز والتفوق ")))))))</f>
        <v xml:space="preserve"> للأسف، ضعف كبير في النتائج </v>
      </c>
      <c r="J3" s="9">
        <f>(D3+E3+F3+(G3*2))/5</f>
        <v>0</v>
      </c>
      <c r="K3" s="10"/>
      <c r="L3" s="10"/>
      <c r="M3" s="10"/>
      <c r="N3" s="10"/>
      <c r="O3" s="10"/>
      <c r="P3" s="10"/>
    </row>
    <row r="4" spans="1:16" ht="21" thickBot="1">
      <c r="A4" s="5">
        <f>1+A3</f>
        <v>2</v>
      </c>
      <c r="B4" s="6"/>
      <c r="C4" s="6"/>
      <c r="D4" s="7"/>
      <c r="E4" s="7"/>
      <c r="F4" s="7"/>
      <c r="G4" s="7"/>
      <c r="H4" s="8" t="str">
        <f t="shared" ref="H4:H27" si="0">IF(((D4+E4+F4+(G4*2))/5)&lt;5.99," نقص الدافعية والاهتمام والجدية ",IF(((D4+E4+F4+(G4*2))/5)&lt;7.99," اهتمام ضعيف بالدروس ",IF(((D4+E4+F4+(G4*2))/5)&lt;9.99," قلة العمل والتركيز والاستعاب ",IF(((D4+E4+F4+(G4*2))/5)&lt;11.99,"بعض النقائص بحاجة للعمل أكثر ",IF(((D4+E4+F4+(G4*2))/5)&lt;13.99," واصل(ي) المثابرة والاجتهاد ",IF(((D4+E4+F4+(G4*2))/5)&lt;16.99," واصل(ي) الجديةوالعمل،أحسنت(ي) ",IF(((D4+E4+F4+(G4*2))/5)&lt;20," حضور إيجابي ومتميز،واصل(ي) "," حضور إيجابي ومتميز،واصل(ي) ")))))))</f>
        <v xml:space="preserve"> نقص الدافعية والاهتمام والجدية </v>
      </c>
      <c r="I4" s="7" t="str">
        <f t="shared" ref="I4:I27" si="1">IF(H4=" نقص الدافعية والاهتمام والجدية "," للأسف، ضعف كبير في النتائج ",IF(H4=" اهتمام ضعيف بالدروس "," نتائج متواضعة،لم تستغل(ي) قدراتك ",IF(H4=" قلة العمل والتركيز والاستعاب "," بإمكانك(ي) التحسن بالعمل أكثر ",IF(H4="بعض النقائص بحاجة للعمل أكثر "," عليك(ي) بمضاعفة مجهوداتك ",IF(H4=" واصل(ي) المثابرة والاجتهاد "," أحسنت(ي)، ثابر(ي) أكثر مستقبلا ",IF(H4=" واصل(ي) الجديةوالعمل،أحسنت(ي) "," نشكرك(ي)،واصل(ي) العمل والتقدم ",IF(H4=" حضور إيجابي ومتميز،واصل(ي) "," نهنئك(ي)،واصل(ي) التميز والتفوق ")))))))</f>
        <v xml:space="preserve"> للأسف، ضعف كبير في النتائج </v>
      </c>
      <c r="J4" s="9">
        <f t="shared" ref="J4:J27" si="2">(D4+E4+F4+(G4*2))/5</f>
        <v>0</v>
      </c>
      <c r="K4" s="10"/>
      <c r="L4" s="10"/>
      <c r="M4" s="10"/>
      <c r="N4" s="10"/>
      <c r="O4" s="10"/>
      <c r="P4" s="10"/>
    </row>
    <row r="5" spans="1:16" ht="21" thickBot="1">
      <c r="A5" s="5">
        <f t="shared" ref="A5:A27" si="3">1+A4</f>
        <v>3</v>
      </c>
      <c r="B5" s="6"/>
      <c r="C5" s="6"/>
      <c r="D5" s="7"/>
      <c r="E5" s="7"/>
      <c r="F5" s="7"/>
      <c r="G5" s="7"/>
      <c r="H5" s="8" t="str">
        <f t="shared" si="0"/>
        <v xml:space="preserve"> نقص الدافعية والاهتمام والجدية </v>
      </c>
      <c r="I5" s="7" t="str">
        <f t="shared" si="1"/>
        <v xml:space="preserve"> للأسف، ضعف كبير في النتائج </v>
      </c>
      <c r="J5" s="9">
        <f t="shared" si="2"/>
        <v>0</v>
      </c>
    </row>
    <row r="6" spans="1:16" ht="21" thickBot="1">
      <c r="A6" s="5">
        <f t="shared" si="3"/>
        <v>4</v>
      </c>
      <c r="B6" s="6"/>
      <c r="C6" s="6"/>
      <c r="D6" s="7"/>
      <c r="E6" s="7"/>
      <c r="F6" s="7"/>
      <c r="G6" s="7"/>
      <c r="H6" s="8" t="str">
        <f t="shared" si="0"/>
        <v xml:space="preserve"> نقص الدافعية والاهتمام والجدية </v>
      </c>
      <c r="I6" s="7" t="str">
        <f t="shared" si="1"/>
        <v xml:space="preserve"> للأسف، ضعف كبير في النتائج </v>
      </c>
      <c r="J6" s="9">
        <f t="shared" si="2"/>
        <v>0</v>
      </c>
    </row>
    <row r="7" spans="1:16" ht="21" thickBot="1">
      <c r="A7" s="5">
        <f t="shared" si="3"/>
        <v>5</v>
      </c>
      <c r="B7" s="6"/>
      <c r="C7" s="6"/>
      <c r="D7" s="7"/>
      <c r="E7" s="7"/>
      <c r="F7" s="7"/>
      <c r="G7" s="7"/>
      <c r="H7" s="8" t="str">
        <f t="shared" si="0"/>
        <v xml:space="preserve"> نقص الدافعية والاهتمام والجدية </v>
      </c>
      <c r="I7" s="7" t="str">
        <f t="shared" si="1"/>
        <v xml:space="preserve"> للأسف، ضعف كبير في النتائج </v>
      </c>
      <c r="J7" s="9">
        <f t="shared" si="2"/>
        <v>0</v>
      </c>
    </row>
    <row r="8" spans="1:16" ht="21" thickBot="1">
      <c r="A8" s="5">
        <f t="shared" si="3"/>
        <v>6</v>
      </c>
      <c r="B8" s="6"/>
      <c r="C8" s="6"/>
      <c r="D8" s="7"/>
      <c r="E8" s="7"/>
      <c r="F8" s="7"/>
      <c r="G8" s="7"/>
      <c r="H8" s="8" t="str">
        <f t="shared" si="0"/>
        <v xml:space="preserve"> نقص الدافعية والاهتمام والجدية </v>
      </c>
      <c r="I8" s="7" t="str">
        <f t="shared" si="1"/>
        <v xml:space="preserve"> للأسف، ضعف كبير في النتائج </v>
      </c>
      <c r="J8" s="9">
        <f t="shared" si="2"/>
        <v>0</v>
      </c>
    </row>
    <row r="9" spans="1:16" ht="21" thickBot="1">
      <c r="A9" s="5">
        <f t="shared" si="3"/>
        <v>7</v>
      </c>
      <c r="B9" s="6"/>
      <c r="C9" s="6"/>
      <c r="D9" s="7"/>
      <c r="E9" s="7"/>
      <c r="F9" s="7"/>
      <c r="G9" s="7"/>
      <c r="H9" s="8" t="str">
        <f t="shared" si="0"/>
        <v xml:space="preserve"> نقص الدافعية والاهتمام والجدية </v>
      </c>
      <c r="I9" s="7" t="str">
        <f t="shared" si="1"/>
        <v xml:space="preserve"> للأسف، ضعف كبير في النتائج </v>
      </c>
      <c r="J9" s="9">
        <f t="shared" si="2"/>
        <v>0</v>
      </c>
    </row>
    <row r="10" spans="1:16" ht="21" thickBot="1">
      <c r="A10" s="5">
        <f t="shared" si="3"/>
        <v>8</v>
      </c>
      <c r="B10" s="6"/>
      <c r="C10" s="6"/>
      <c r="D10" s="7"/>
      <c r="E10" s="7"/>
      <c r="F10" s="7"/>
      <c r="G10" s="7"/>
      <c r="H10" s="8" t="str">
        <f t="shared" si="0"/>
        <v xml:space="preserve"> نقص الدافعية والاهتمام والجدية </v>
      </c>
      <c r="I10" s="7" t="str">
        <f t="shared" si="1"/>
        <v xml:space="preserve"> للأسف، ضعف كبير في النتائج </v>
      </c>
      <c r="J10" s="9">
        <f t="shared" si="2"/>
        <v>0</v>
      </c>
    </row>
    <row r="11" spans="1:16" ht="21" thickBot="1">
      <c r="A11" s="5">
        <f t="shared" si="3"/>
        <v>9</v>
      </c>
      <c r="B11" s="6"/>
      <c r="C11" s="6"/>
      <c r="D11" s="7"/>
      <c r="E11" s="7"/>
      <c r="F11" s="7"/>
      <c r="G11" s="7"/>
      <c r="H11" s="8" t="str">
        <f t="shared" si="0"/>
        <v xml:space="preserve"> نقص الدافعية والاهتمام والجدية </v>
      </c>
      <c r="I11" s="7" t="str">
        <f t="shared" si="1"/>
        <v xml:space="preserve"> للأسف، ضعف كبير في النتائج </v>
      </c>
      <c r="J11" s="9">
        <f t="shared" si="2"/>
        <v>0</v>
      </c>
    </row>
    <row r="12" spans="1:16" ht="21" thickBot="1">
      <c r="A12" s="5">
        <f t="shared" si="3"/>
        <v>10</v>
      </c>
      <c r="B12" s="7"/>
      <c r="C12" s="7"/>
      <c r="D12" s="7"/>
      <c r="E12" s="7"/>
      <c r="F12" s="7"/>
      <c r="G12" s="7"/>
      <c r="H12" s="8" t="str">
        <f t="shared" si="0"/>
        <v xml:space="preserve"> نقص الدافعية والاهتمام والجدية </v>
      </c>
      <c r="I12" s="7" t="str">
        <f t="shared" si="1"/>
        <v xml:space="preserve"> للأسف، ضعف كبير في النتائج </v>
      </c>
      <c r="J12" s="9">
        <f t="shared" si="2"/>
        <v>0</v>
      </c>
    </row>
    <row r="13" spans="1:16" ht="21" thickBot="1">
      <c r="A13" s="5">
        <f t="shared" si="3"/>
        <v>11</v>
      </c>
      <c r="B13" s="7"/>
      <c r="C13" s="7"/>
      <c r="D13" s="7"/>
      <c r="E13" s="7"/>
      <c r="F13" s="7"/>
      <c r="G13" s="7"/>
      <c r="H13" s="8" t="str">
        <f t="shared" si="0"/>
        <v xml:space="preserve"> نقص الدافعية والاهتمام والجدية </v>
      </c>
      <c r="I13" s="7" t="str">
        <f t="shared" si="1"/>
        <v xml:space="preserve"> للأسف، ضعف كبير في النتائج </v>
      </c>
      <c r="J13" s="9">
        <f t="shared" si="2"/>
        <v>0</v>
      </c>
    </row>
    <row r="14" spans="1:16" ht="21" thickBot="1">
      <c r="A14" s="5">
        <f t="shared" si="3"/>
        <v>12</v>
      </c>
      <c r="B14" s="7"/>
      <c r="C14" s="7"/>
      <c r="D14" s="7"/>
      <c r="E14" s="7"/>
      <c r="F14" s="7"/>
      <c r="G14" s="7"/>
      <c r="H14" s="8" t="str">
        <f t="shared" si="0"/>
        <v xml:space="preserve"> نقص الدافعية والاهتمام والجدية </v>
      </c>
      <c r="I14" s="7" t="str">
        <f t="shared" si="1"/>
        <v xml:space="preserve"> للأسف، ضعف كبير في النتائج </v>
      </c>
      <c r="J14" s="9">
        <f t="shared" si="2"/>
        <v>0</v>
      </c>
    </row>
    <row r="15" spans="1:16" ht="21" thickBot="1">
      <c r="A15" s="5">
        <f t="shared" si="3"/>
        <v>13</v>
      </c>
      <c r="B15" s="7"/>
      <c r="C15" s="7"/>
      <c r="D15" s="7"/>
      <c r="E15" s="7"/>
      <c r="F15" s="7"/>
      <c r="G15" s="7"/>
      <c r="H15" s="8" t="str">
        <f t="shared" si="0"/>
        <v xml:space="preserve"> نقص الدافعية والاهتمام والجدية </v>
      </c>
      <c r="I15" s="7" t="str">
        <f t="shared" si="1"/>
        <v xml:space="preserve"> للأسف، ضعف كبير في النتائج </v>
      </c>
      <c r="J15" s="9">
        <f t="shared" si="2"/>
        <v>0</v>
      </c>
    </row>
    <row r="16" spans="1:16" ht="21" thickBot="1">
      <c r="A16" s="5">
        <f t="shared" si="3"/>
        <v>14</v>
      </c>
      <c r="B16" s="7"/>
      <c r="C16" s="7"/>
      <c r="D16" s="7"/>
      <c r="E16" s="7"/>
      <c r="F16" s="7"/>
      <c r="G16" s="7"/>
      <c r="H16" s="8" t="str">
        <f t="shared" si="0"/>
        <v xml:space="preserve"> نقص الدافعية والاهتمام والجدية </v>
      </c>
      <c r="I16" s="7" t="str">
        <f t="shared" si="1"/>
        <v xml:space="preserve"> للأسف، ضعف كبير في النتائج </v>
      </c>
      <c r="J16" s="9">
        <f t="shared" si="2"/>
        <v>0</v>
      </c>
    </row>
    <row r="17" spans="1:10" ht="21" thickBot="1">
      <c r="A17" s="5">
        <f t="shared" si="3"/>
        <v>15</v>
      </c>
      <c r="B17" s="7"/>
      <c r="C17" s="7"/>
      <c r="D17" s="7"/>
      <c r="E17" s="7"/>
      <c r="F17" s="7"/>
      <c r="G17" s="7"/>
      <c r="H17" s="8" t="str">
        <f t="shared" si="0"/>
        <v xml:space="preserve"> نقص الدافعية والاهتمام والجدية </v>
      </c>
      <c r="I17" s="7" t="str">
        <f t="shared" si="1"/>
        <v xml:space="preserve"> للأسف، ضعف كبير في النتائج </v>
      </c>
      <c r="J17" s="9">
        <f t="shared" si="2"/>
        <v>0</v>
      </c>
    </row>
    <row r="18" spans="1:10" ht="21" thickBot="1">
      <c r="A18" s="5">
        <f t="shared" si="3"/>
        <v>16</v>
      </c>
      <c r="B18" s="7"/>
      <c r="C18" s="7"/>
      <c r="D18" s="7"/>
      <c r="E18" s="7"/>
      <c r="F18" s="7"/>
      <c r="G18" s="7"/>
      <c r="H18" s="8" t="str">
        <f t="shared" si="0"/>
        <v xml:space="preserve"> نقص الدافعية والاهتمام والجدية </v>
      </c>
      <c r="I18" s="7" t="str">
        <f t="shared" si="1"/>
        <v xml:space="preserve"> للأسف، ضعف كبير في النتائج </v>
      </c>
      <c r="J18" s="9">
        <f t="shared" si="2"/>
        <v>0</v>
      </c>
    </row>
    <row r="19" spans="1:10" ht="21" thickBot="1">
      <c r="A19" s="5">
        <f t="shared" si="3"/>
        <v>17</v>
      </c>
      <c r="B19" s="7"/>
      <c r="C19" s="7"/>
      <c r="D19" s="7"/>
      <c r="E19" s="7"/>
      <c r="F19" s="7"/>
      <c r="G19" s="7"/>
      <c r="H19" s="8" t="str">
        <f t="shared" si="0"/>
        <v xml:space="preserve"> نقص الدافعية والاهتمام والجدية </v>
      </c>
      <c r="I19" s="7" t="str">
        <f t="shared" si="1"/>
        <v xml:space="preserve"> للأسف، ضعف كبير في النتائج </v>
      </c>
      <c r="J19" s="9">
        <f t="shared" si="2"/>
        <v>0</v>
      </c>
    </row>
    <row r="20" spans="1:10" ht="21" thickBot="1">
      <c r="A20" s="5">
        <f t="shared" si="3"/>
        <v>18</v>
      </c>
      <c r="B20" s="7"/>
      <c r="C20" s="7"/>
      <c r="D20" s="7"/>
      <c r="E20" s="7"/>
      <c r="F20" s="7"/>
      <c r="G20" s="7"/>
      <c r="H20" s="8" t="str">
        <f t="shared" si="0"/>
        <v xml:space="preserve"> نقص الدافعية والاهتمام والجدية </v>
      </c>
      <c r="I20" s="7" t="str">
        <f t="shared" si="1"/>
        <v xml:space="preserve"> للأسف، ضعف كبير في النتائج </v>
      </c>
      <c r="J20" s="9">
        <f t="shared" si="2"/>
        <v>0</v>
      </c>
    </row>
    <row r="21" spans="1:10" ht="21" thickBot="1">
      <c r="A21" s="5">
        <f t="shared" si="3"/>
        <v>19</v>
      </c>
      <c r="B21" s="7"/>
      <c r="C21" s="7"/>
      <c r="D21" s="7"/>
      <c r="E21" s="7"/>
      <c r="F21" s="7"/>
      <c r="G21" s="7"/>
      <c r="H21" s="8" t="str">
        <f t="shared" si="0"/>
        <v xml:space="preserve"> نقص الدافعية والاهتمام والجدية </v>
      </c>
      <c r="I21" s="7" t="str">
        <f t="shared" si="1"/>
        <v xml:space="preserve"> للأسف، ضعف كبير في النتائج </v>
      </c>
      <c r="J21" s="9">
        <f t="shared" si="2"/>
        <v>0</v>
      </c>
    </row>
    <row r="22" spans="1:10" ht="21" thickBot="1">
      <c r="A22" s="5">
        <f t="shared" si="3"/>
        <v>20</v>
      </c>
      <c r="B22" s="7"/>
      <c r="C22" s="7"/>
      <c r="D22" s="7"/>
      <c r="E22" s="7"/>
      <c r="F22" s="7"/>
      <c r="G22" s="7"/>
      <c r="H22" s="8" t="str">
        <f t="shared" si="0"/>
        <v xml:space="preserve"> نقص الدافعية والاهتمام والجدية </v>
      </c>
      <c r="I22" s="7" t="str">
        <f t="shared" si="1"/>
        <v xml:space="preserve"> للأسف، ضعف كبير في النتائج </v>
      </c>
      <c r="J22" s="9">
        <f t="shared" si="2"/>
        <v>0</v>
      </c>
    </row>
    <row r="23" spans="1:10" ht="21" thickBot="1">
      <c r="A23" s="5">
        <f t="shared" si="3"/>
        <v>21</v>
      </c>
      <c r="B23" s="7"/>
      <c r="C23" s="7"/>
      <c r="D23" s="7"/>
      <c r="E23" s="7"/>
      <c r="F23" s="7"/>
      <c r="G23" s="7"/>
      <c r="H23" s="8" t="str">
        <f t="shared" si="0"/>
        <v xml:space="preserve"> نقص الدافعية والاهتمام والجدية </v>
      </c>
      <c r="I23" s="7" t="str">
        <f t="shared" si="1"/>
        <v xml:space="preserve"> للأسف، ضعف كبير في النتائج </v>
      </c>
      <c r="J23" s="9">
        <f t="shared" si="2"/>
        <v>0</v>
      </c>
    </row>
    <row r="24" spans="1:10" ht="21" thickBot="1">
      <c r="A24" s="5">
        <f t="shared" si="3"/>
        <v>22</v>
      </c>
      <c r="B24" s="7"/>
      <c r="C24" s="7"/>
      <c r="D24" s="7"/>
      <c r="E24" s="7"/>
      <c r="F24" s="7"/>
      <c r="G24" s="7"/>
      <c r="H24" s="8" t="str">
        <f t="shared" si="0"/>
        <v xml:space="preserve"> نقص الدافعية والاهتمام والجدية </v>
      </c>
      <c r="I24" s="7" t="str">
        <f t="shared" si="1"/>
        <v xml:space="preserve"> للأسف، ضعف كبير في النتائج </v>
      </c>
      <c r="J24" s="9">
        <f t="shared" si="2"/>
        <v>0</v>
      </c>
    </row>
    <row r="25" spans="1:10" ht="21" thickBot="1">
      <c r="A25" s="5">
        <f t="shared" si="3"/>
        <v>23</v>
      </c>
      <c r="B25" s="7"/>
      <c r="C25" s="7"/>
      <c r="D25" s="7"/>
      <c r="E25" s="7"/>
      <c r="F25" s="7"/>
      <c r="G25" s="7"/>
      <c r="H25" s="8" t="str">
        <f t="shared" si="0"/>
        <v xml:space="preserve"> نقص الدافعية والاهتمام والجدية </v>
      </c>
      <c r="I25" s="7" t="str">
        <f t="shared" si="1"/>
        <v xml:space="preserve"> للأسف، ضعف كبير في النتائج </v>
      </c>
      <c r="J25" s="9">
        <f t="shared" si="2"/>
        <v>0</v>
      </c>
    </row>
    <row r="26" spans="1:10" ht="21" thickBot="1">
      <c r="A26" s="5">
        <f t="shared" si="3"/>
        <v>24</v>
      </c>
      <c r="B26" s="7"/>
      <c r="C26" s="7"/>
      <c r="D26" s="7"/>
      <c r="E26" s="7"/>
      <c r="F26" s="7"/>
      <c r="G26" s="7"/>
      <c r="H26" s="8" t="str">
        <f t="shared" si="0"/>
        <v xml:space="preserve"> نقص الدافعية والاهتمام والجدية </v>
      </c>
      <c r="I26" s="7" t="str">
        <f t="shared" si="1"/>
        <v xml:space="preserve"> للأسف، ضعف كبير في النتائج </v>
      </c>
      <c r="J26" s="9">
        <f t="shared" si="2"/>
        <v>0</v>
      </c>
    </row>
    <row r="27" spans="1:10" ht="21" thickBot="1">
      <c r="A27" s="5">
        <f t="shared" si="3"/>
        <v>25</v>
      </c>
      <c r="B27" s="7"/>
      <c r="C27" s="7"/>
      <c r="D27" s="7"/>
      <c r="E27" s="7"/>
      <c r="F27" s="7"/>
      <c r="G27" s="7"/>
      <c r="H27" s="8" t="str">
        <f t="shared" si="0"/>
        <v xml:space="preserve"> نقص الدافعية والاهتمام والجدية </v>
      </c>
      <c r="I27" s="7" t="str">
        <f t="shared" si="1"/>
        <v xml:space="preserve"> للأسف، ضعف كبير في النتائج </v>
      </c>
      <c r="J27" s="9">
        <f t="shared" si="2"/>
        <v>0</v>
      </c>
    </row>
    <row r="28" spans="1:10" ht="15.75" thickBot="1"/>
    <row r="29" spans="1:10" ht="27.75" thickTop="1" thickBot="1">
      <c r="D29" s="11" t="s">
        <v>10</v>
      </c>
      <c r="E29" s="12" t="s">
        <v>11</v>
      </c>
      <c r="F29" s="13" t="s">
        <v>12</v>
      </c>
      <c r="G29" s="14" t="s">
        <v>13</v>
      </c>
      <c r="H29" s="15" t="s">
        <v>14</v>
      </c>
      <c r="I29" s="16" t="s">
        <v>15</v>
      </c>
    </row>
    <row r="30" spans="1:10" ht="24.75" thickTop="1" thickBot="1">
      <c r="D30" s="17">
        <f>AVERAGE(J3:J27)</f>
        <v>0</v>
      </c>
      <c r="E30" s="17">
        <f>COUNTIF(J3:J27,"&lt;4.99")</f>
        <v>25</v>
      </c>
      <c r="F30" s="17">
        <f>COUNTIFS(J3:J27,"&gt;=5",J3:J27,"&lt;7.99")</f>
        <v>0</v>
      </c>
      <c r="G30" s="17">
        <f>COUNTIFS(J3:J27,"&gt;=8",J3:J27,"&lt;9.99")</f>
        <v>0</v>
      </c>
      <c r="H30" s="17">
        <f>COUNTIF(J3:J27,"&gt;=10")</f>
        <v>0</v>
      </c>
      <c r="I30" s="18">
        <f>MAX(J3:J27)</f>
        <v>0</v>
      </c>
    </row>
    <row r="31" spans="1:10" ht="15.75" thickTop="1"/>
  </sheetData>
  <mergeCells count="1">
    <mergeCell ref="A1:J1"/>
  </mergeCells>
  <dataValidations count="1">
    <dataValidation type="decimal" allowBlank="1" showInputMessage="1" showErrorMessage="1" error="لقد أدخلت قيمة أكبر من 20 أو أدخلت حرف" prompt="ادخل قيمة النقطة" sqref="D3:G27">
      <formula1>0</formula1>
      <formula2>20</formula2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31"/>
  <sheetViews>
    <sheetView rightToLeft="1" workbookViewId="0">
      <selection sqref="A1:XFD1048576"/>
    </sheetView>
  </sheetViews>
  <sheetFormatPr baseColWidth="10" defaultRowHeight="15"/>
  <cols>
    <col min="1" max="1" width="7.85546875" customWidth="1"/>
    <col min="2" max="2" width="13.28515625" customWidth="1"/>
    <col min="3" max="3" width="16" customWidth="1"/>
    <col min="4" max="4" width="19" customWidth="1"/>
    <col min="5" max="5" width="18.85546875" customWidth="1"/>
    <col min="6" max="6" width="18.42578125" customWidth="1"/>
    <col min="7" max="7" width="14.28515625" customWidth="1"/>
    <col min="8" max="8" width="24.42578125" customWidth="1"/>
    <col min="9" max="9" width="24.28515625" customWidth="1"/>
    <col min="10" max="10" width="16.140625" customWidth="1"/>
  </cols>
  <sheetData>
    <row r="1" spans="1:16" ht="86.25" customHeight="1" thickBot="1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 spans="1:16" ht="18.75" thickBot="1">
      <c r="A2" s="1" t="s">
        <v>1</v>
      </c>
      <c r="B2" s="1" t="s">
        <v>2</v>
      </c>
      <c r="C2" s="1" t="s">
        <v>3</v>
      </c>
      <c r="D2" s="1" t="s">
        <v>4</v>
      </c>
      <c r="E2" s="19" t="s">
        <v>16</v>
      </c>
      <c r="F2" s="1" t="s">
        <v>5</v>
      </c>
      <c r="G2" s="1" t="s">
        <v>6</v>
      </c>
      <c r="H2" s="2" t="s">
        <v>7</v>
      </c>
      <c r="I2" s="3" t="s">
        <v>8</v>
      </c>
      <c r="J2" s="4" t="s">
        <v>9</v>
      </c>
    </row>
    <row r="3" spans="1:16" ht="21" thickBot="1">
      <c r="A3" s="5">
        <v>1</v>
      </c>
      <c r="B3" s="6"/>
      <c r="C3" s="6"/>
      <c r="D3" s="7"/>
      <c r="E3" s="7"/>
      <c r="F3" s="7"/>
      <c r="G3" s="7"/>
      <c r="H3" s="8" t="str">
        <f>IF(((D3+E3+F3+(G3*2))/5)&lt;5.99," نقص الدافعية والاهتمام والجدية ",IF(((D3+E3+F3+(G3*2))/5)&lt;7.99," اهتمام ضعيف بالدروس ",IF(((D3+E3+F3+(G3*2))/5)&lt;9.99," قلة العمل والتركيز والاستعاب ",IF(((D3+E3+F3+(G3*2))/5)&lt;11.99,"بعض النقائص بحاجة للعمل أكثر ",IF(((D3+E3+F3+(G3*2))/5)&lt;13.99," واصل(ي) المثابرة والاجتهاد ",IF(((D3+E3+F3+(G3*2))/5)&lt;16.99," واصل(ي) الجديةوالعمل،أحسنت(ي) ",IF(((D3+E3+F3+(G3*2))/5)&lt;20," حضور إيجابي ومتميز،واصل(ي) "," حضور إيجابي ومتميز،واصل(ي) ")))))))</f>
        <v xml:space="preserve"> نقص الدافعية والاهتمام والجدية </v>
      </c>
      <c r="I3" s="7" t="str">
        <f>IF(H3=" نقص الدافعية والاهتمام والجدية "," للأسف، ضعف كبير في النتائج ",IF(H3=" اهتمام ضعيف بالدروس "," نتائج متواضعة،لم تستغل(ي) قدراتك ",IF(H3=" قلة العمل والتركيز والاستعاب "," بإمكانك(ي) التحسن بالعمل أكثر ",IF(H3="بعض النقائص بحاجة للعمل أكثر "," عليك(ي) بمضاعفة مجهوداتك ",IF(H3=" واصل(ي) المثابرة والاجتهاد "," أحسنت(ي)، ثابر(ي) أكثر مستقبلا ",IF(H3=" واصل(ي) الجديةوالعمل،أحسنت(ي) "," نشكرك(ي)،واصل(ي) العمل والتقدم ",IF(H3=" حضور إيجابي ومتميز،واصل(ي) "," نهنئك(ي)،واصل(ي) التميز والتفوق ")))))))</f>
        <v xml:space="preserve"> للأسف، ضعف كبير في النتائج </v>
      </c>
      <c r="J3" s="9">
        <f>(D3+E3+F3+(G3*2))/5</f>
        <v>0</v>
      </c>
      <c r="K3" s="10"/>
      <c r="L3" s="10"/>
      <c r="M3" s="10"/>
      <c r="N3" s="10"/>
      <c r="O3" s="10"/>
      <c r="P3" s="10"/>
    </row>
    <row r="4" spans="1:16" ht="21" thickBot="1">
      <c r="A4" s="5">
        <f>1+A3</f>
        <v>2</v>
      </c>
      <c r="B4" s="6"/>
      <c r="C4" s="6"/>
      <c r="D4" s="7"/>
      <c r="E4" s="7"/>
      <c r="F4" s="7"/>
      <c r="G4" s="7"/>
      <c r="H4" s="8" t="str">
        <f t="shared" ref="H4:H27" si="0">IF(((D4+E4+F4+(G4*2))/5)&lt;5.99," نقص الدافعية والاهتمام والجدية ",IF(((D4+E4+F4+(G4*2))/5)&lt;7.99," اهتمام ضعيف بالدروس ",IF(((D4+E4+F4+(G4*2))/5)&lt;9.99," قلة العمل والتركيز والاستعاب ",IF(((D4+E4+F4+(G4*2))/5)&lt;11.99,"بعض النقائص بحاجة للعمل أكثر ",IF(((D4+E4+F4+(G4*2))/5)&lt;13.99," واصل(ي) المثابرة والاجتهاد ",IF(((D4+E4+F4+(G4*2))/5)&lt;16.99," واصل(ي) الجديةوالعمل،أحسنت(ي) ",IF(((D4+E4+F4+(G4*2))/5)&lt;20," حضور إيجابي ومتميز،واصل(ي) "," حضور إيجابي ومتميز،واصل(ي) ")))))))</f>
        <v xml:space="preserve"> نقص الدافعية والاهتمام والجدية </v>
      </c>
      <c r="I4" s="7" t="str">
        <f t="shared" ref="I4:I27" si="1">IF(H4=" نقص الدافعية والاهتمام والجدية "," للأسف، ضعف كبير في النتائج ",IF(H4=" اهتمام ضعيف بالدروس "," نتائج متواضعة،لم تستغل(ي) قدراتك ",IF(H4=" قلة العمل والتركيز والاستعاب "," بإمكانك(ي) التحسن بالعمل أكثر ",IF(H4="بعض النقائص بحاجة للعمل أكثر "," عليك(ي) بمضاعفة مجهوداتك ",IF(H4=" واصل(ي) المثابرة والاجتهاد "," أحسنت(ي)، ثابر(ي) أكثر مستقبلا ",IF(H4=" واصل(ي) الجديةوالعمل،أحسنت(ي) "," نشكرك(ي)،واصل(ي) العمل والتقدم ",IF(H4=" حضور إيجابي ومتميز،واصل(ي) "," نهنئك(ي)،واصل(ي) التميز والتفوق ")))))))</f>
        <v xml:space="preserve"> للأسف، ضعف كبير في النتائج </v>
      </c>
      <c r="J4" s="9">
        <f t="shared" ref="J4:J27" si="2">(D4+E4+F4+(G4*2))/5</f>
        <v>0</v>
      </c>
      <c r="K4" s="10"/>
      <c r="L4" s="10"/>
      <c r="M4" s="10"/>
      <c r="N4" s="10"/>
      <c r="O4" s="10"/>
      <c r="P4" s="10"/>
    </row>
    <row r="5" spans="1:16" ht="21" thickBot="1">
      <c r="A5" s="5">
        <f t="shared" ref="A5:A27" si="3">1+A4</f>
        <v>3</v>
      </c>
      <c r="B5" s="6"/>
      <c r="C5" s="6"/>
      <c r="D5" s="7"/>
      <c r="E5" s="7"/>
      <c r="F5" s="7"/>
      <c r="G5" s="7"/>
      <c r="H5" s="8" t="str">
        <f t="shared" si="0"/>
        <v xml:space="preserve"> نقص الدافعية والاهتمام والجدية </v>
      </c>
      <c r="I5" s="7" t="str">
        <f t="shared" si="1"/>
        <v xml:space="preserve"> للأسف، ضعف كبير في النتائج </v>
      </c>
      <c r="J5" s="9">
        <f t="shared" si="2"/>
        <v>0</v>
      </c>
    </row>
    <row r="6" spans="1:16" ht="21" thickBot="1">
      <c r="A6" s="5">
        <f t="shared" si="3"/>
        <v>4</v>
      </c>
      <c r="B6" s="6"/>
      <c r="C6" s="6"/>
      <c r="D6" s="7"/>
      <c r="E6" s="7"/>
      <c r="F6" s="7"/>
      <c r="G6" s="7"/>
      <c r="H6" s="8" t="str">
        <f t="shared" si="0"/>
        <v xml:space="preserve"> نقص الدافعية والاهتمام والجدية </v>
      </c>
      <c r="I6" s="7" t="str">
        <f t="shared" si="1"/>
        <v xml:space="preserve"> للأسف، ضعف كبير في النتائج </v>
      </c>
      <c r="J6" s="9">
        <f t="shared" si="2"/>
        <v>0</v>
      </c>
    </row>
    <row r="7" spans="1:16" ht="21" thickBot="1">
      <c r="A7" s="5">
        <f t="shared" si="3"/>
        <v>5</v>
      </c>
      <c r="B7" s="6"/>
      <c r="C7" s="6"/>
      <c r="D7" s="7"/>
      <c r="E7" s="7"/>
      <c r="F7" s="7"/>
      <c r="G7" s="7"/>
      <c r="H7" s="8" t="str">
        <f t="shared" si="0"/>
        <v xml:space="preserve"> نقص الدافعية والاهتمام والجدية </v>
      </c>
      <c r="I7" s="7" t="str">
        <f t="shared" si="1"/>
        <v xml:space="preserve"> للأسف، ضعف كبير في النتائج </v>
      </c>
      <c r="J7" s="9">
        <f t="shared" si="2"/>
        <v>0</v>
      </c>
    </row>
    <row r="8" spans="1:16" ht="21" thickBot="1">
      <c r="A8" s="5">
        <f t="shared" si="3"/>
        <v>6</v>
      </c>
      <c r="B8" s="6"/>
      <c r="C8" s="6"/>
      <c r="D8" s="7"/>
      <c r="E8" s="7"/>
      <c r="F8" s="7"/>
      <c r="G8" s="7"/>
      <c r="H8" s="8" t="str">
        <f t="shared" si="0"/>
        <v xml:space="preserve"> نقص الدافعية والاهتمام والجدية </v>
      </c>
      <c r="I8" s="7" t="str">
        <f t="shared" si="1"/>
        <v xml:space="preserve"> للأسف، ضعف كبير في النتائج </v>
      </c>
      <c r="J8" s="9">
        <f t="shared" si="2"/>
        <v>0</v>
      </c>
    </row>
    <row r="9" spans="1:16" ht="21" thickBot="1">
      <c r="A9" s="5">
        <f t="shared" si="3"/>
        <v>7</v>
      </c>
      <c r="B9" s="6"/>
      <c r="C9" s="6"/>
      <c r="D9" s="7"/>
      <c r="E9" s="7"/>
      <c r="F9" s="7"/>
      <c r="G9" s="7"/>
      <c r="H9" s="8" t="str">
        <f t="shared" si="0"/>
        <v xml:space="preserve"> نقص الدافعية والاهتمام والجدية </v>
      </c>
      <c r="I9" s="7" t="str">
        <f t="shared" si="1"/>
        <v xml:space="preserve"> للأسف، ضعف كبير في النتائج </v>
      </c>
      <c r="J9" s="9">
        <f t="shared" si="2"/>
        <v>0</v>
      </c>
    </row>
    <row r="10" spans="1:16" ht="21" thickBot="1">
      <c r="A10" s="5">
        <f t="shared" si="3"/>
        <v>8</v>
      </c>
      <c r="B10" s="6"/>
      <c r="C10" s="6"/>
      <c r="D10" s="7"/>
      <c r="E10" s="7"/>
      <c r="F10" s="7"/>
      <c r="G10" s="7"/>
      <c r="H10" s="8" t="str">
        <f t="shared" si="0"/>
        <v xml:space="preserve"> نقص الدافعية والاهتمام والجدية </v>
      </c>
      <c r="I10" s="7" t="str">
        <f t="shared" si="1"/>
        <v xml:space="preserve"> للأسف، ضعف كبير في النتائج </v>
      </c>
      <c r="J10" s="9">
        <f t="shared" si="2"/>
        <v>0</v>
      </c>
    </row>
    <row r="11" spans="1:16" ht="21" thickBot="1">
      <c r="A11" s="5">
        <f t="shared" si="3"/>
        <v>9</v>
      </c>
      <c r="B11" s="6"/>
      <c r="C11" s="6"/>
      <c r="D11" s="7"/>
      <c r="E11" s="7"/>
      <c r="F11" s="7"/>
      <c r="G11" s="7"/>
      <c r="H11" s="8" t="str">
        <f t="shared" si="0"/>
        <v xml:space="preserve"> نقص الدافعية والاهتمام والجدية </v>
      </c>
      <c r="I11" s="7" t="str">
        <f t="shared" si="1"/>
        <v xml:space="preserve"> للأسف، ضعف كبير في النتائج </v>
      </c>
      <c r="J11" s="9">
        <f t="shared" si="2"/>
        <v>0</v>
      </c>
    </row>
    <row r="12" spans="1:16" ht="21" thickBot="1">
      <c r="A12" s="5">
        <f t="shared" si="3"/>
        <v>10</v>
      </c>
      <c r="B12" s="7"/>
      <c r="C12" s="7"/>
      <c r="D12" s="7"/>
      <c r="E12" s="7"/>
      <c r="F12" s="7"/>
      <c r="G12" s="7"/>
      <c r="H12" s="8" t="str">
        <f t="shared" si="0"/>
        <v xml:space="preserve"> نقص الدافعية والاهتمام والجدية </v>
      </c>
      <c r="I12" s="7" t="str">
        <f t="shared" si="1"/>
        <v xml:space="preserve"> للأسف، ضعف كبير في النتائج </v>
      </c>
      <c r="J12" s="9">
        <f t="shared" si="2"/>
        <v>0</v>
      </c>
    </row>
    <row r="13" spans="1:16" ht="21" thickBot="1">
      <c r="A13" s="5">
        <f t="shared" si="3"/>
        <v>11</v>
      </c>
      <c r="B13" s="7"/>
      <c r="C13" s="7"/>
      <c r="D13" s="7"/>
      <c r="E13" s="7"/>
      <c r="F13" s="7"/>
      <c r="G13" s="7"/>
      <c r="H13" s="8" t="str">
        <f t="shared" si="0"/>
        <v xml:space="preserve"> نقص الدافعية والاهتمام والجدية </v>
      </c>
      <c r="I13" s="7" t="str">
        <f t="shared" si="1"/>
        <v xml:space="preserve"> للأسف، ضعف كبير في النتائج </v>
      </c>
      <c r="J13" s="9">
        <f t="shared" si="2"/>
        <v>0</v>
      </c>
    </row>
    <row r="14" spans="1:16" ht="21" thickBot="1">
      <c r="A14" s="5">
        <f t="shared" si="3"/>
        <v>12</v>
      </c>
      <c r="B14" s="7"/>
      <c r="C14" s="7"/>
      <c r="D14" s="7"/>
      <c r="E14" s="7"/>
      <c r="F14" s="7"/>
      <c r="G14" s="7"/>
      <c r="H14" s="8" t="str">
        <f t="shared" si="0"/>
        <v xml:space="preserve"> نقص الدافعية والاهتمام والجدية </v>
      </c>
      <c r="I14" s="7" t="str">
        <f t="shared" si="1"/>
        <v xml:space="preserve"> للأسف، ضعف كبير في النتائج </v>
      </c>
      <c r="J14" s="9">
        <f t="shared" si="2"/>
        <v>0</v>
      </c>
    </row>
    <row r="15" spans="1:16" ht="21" thickBot="1">
      <c r="A15" s="5">
        <f t="shared" si="3"/>
        <v>13</v>
      </c>
      <c r="B15" s="7"/>
      <c r="C15" s="7"/>
      <c r="D15" s="7"/>
      <c r="E15" s="7"/>
      <c r="F15" s="7"/>
      <c r="G15" s="7"/>
      <c r="H15" s="8" t="str">
        <f t="shared" si="0"/>
        <v xml:space="preserve"> نقص الدافعية والاهتمام والجدية </v>
      </c>
      <c r="I15" s="7" t="str">
        <f t="shared" si="1"/>
        <v xml:space="preserve"> للأسف، ضعف كبير في النتائج </v>
      </c>
      <c r="J15" s="9">
        <f t="shared" si="2"/>
        <v>0</v>
      </c>
    </row>
    <row r="16" spans="1:16" ht="21" thickBot="1">
      <c r="A16" s="5">
        <f t="shared" si="3"/>
        <v>14</v>
      </c>
      <c r="B16" s="7"/>
      <c r="C16" s="7"/>
      <c r="D16" s="7"/>
      <c r="E16" s="7"/>
      <c r="F16" s="7"/>
      <c r="G16" s="7"/>
      <c r="H16" s="8" t="str">
        <f t="shared" si="0"/>
        <v xml:space="preserve"> نقص الدافعية والاهتمام والجدية </v>
      </c>
      <c r="I16" s="7" t="str">
        <f t="shared" si="1"/>
        <v xml:space="preserve"> للأسف، ضعف كبير في النتائج </v>
      </c>
      <c r="J16" s="9">
        <f t="shared" si="2"/>
        <v>0</v>
      </c>
    </row>
    <row r="17" spans="1:10" ht="21" thickBot="1">
      <c r="A17" s="5">
        <f t="shared" si="3"/>
        <v>15</v>
      </c>
      <c r="B17" s="7"/>
      <c r="C17" s="7"/>
      <c r="D17" s="7"/>
      <c r="E17" s="7"/>
      <c r="F17" s="7"/>
      <c r="G17" s="7"/>
      <c r="H17" s="8" t="str">
        <f t="shared" si="0"/>
        <v xml:space="preserve"> نقص الدافعية والاهتمام والجدية </v>
      </c>
      <c r="I17" s="7" t="str">
        <f t="shared" si="1"/>
        <v xml:space="preserve"> للأسف، ضعف كبير في النتائج </v>
      </c>
      <c r="J17" s="9">
        <f t="shared" si="2"/>
        <v>0</v>
      </c>
    </row>
    <row r="18" spans="1:10" ht="21" thickBot="1">
      <c r="A18" s="5">
        <f t="shared" si="3"/>
        <v>16</v>
      </c>
      <c r="B18" s="7"/>
      <c r="C18" s="7"/>
      <c r="D18" s="7"/>
      <c r="E18" s="7"/>
      <c r="F18" s="7"/>
      <c r="G18" s="7"/>
      <c r="H18" s="8" t="str">
        <f t="shared" si="0"/>
        <v xml:space="preserve"> نقص الدافعية والاهتمام والجدية </v>
      </c>
      <c r="I18" s="7" t="str">
        <f t="shared" si="1"/>
        <v xml:space="preserve"> للأسف، ضعف كبير في النتائج </v>
      </c>
      <c r="J18" s="9">
        <f t="shared" si="2"/>
        <v>0</v>
      </c>
    </row>
    <row r="19" spans="1:10" ht="21" thickBot="1">
      <c r="A19" s="5">
        <f t="shared" si="3"/>
        <v>17</v>
      </c>
      <c r="B19" s="7"/>
      <c r="C19" s="7"/>
      <c r="D19" s="7"/>
      <c r="E19" s="7"/>
      <c r="F19" s="7"/>
      <c r="G19" s="7"/>
      <c r="H19" s="8" t="str">
        <f t="shared" si="0"/>
        <v xml:space="preserve"> نقص الدافعية والاهتمام والجدية </v>
      </c>
      <c r="I19" s="7" t="str">
        <f t="shared" si="1"/>
        <v xml:space="preserve"> للأسف، ضعف كبير في النتائج </v>
      </c>
      <c r="J19" s="9">
        <f t="shared" si="2"/>
        <v>0</v>
      </c>
    </row>
    <row r="20" spans="1:10" ht="21" thickBot="1">
      <c r="A20" s="5">
        <f t="shared" si="3"/>
        <v>18</v>
      </c>
      <c r="B20" s="7"/>
      <c r="C20" s="7"/>
      <c r="D20" s="7"/>
      <c r="E20" s="7"/>
      <c r="F20" s="7"/>
      <c r="G20" s="7"/>
      <c r="H20" s="8" t="str">
        <f t="shared" si="0"/>
        <v xml:space="preserve"> نقص الدافعية والاهتمام والجدية </v>
      </c>
      <c r="I20" s="7" t="str">
        <f t="shared" si="1"/>
        <v xml:space="preserve"> للأسف، ضعف كبير في النتائج </v>
      </c>
      <c r="J20" s="9">
        <f t="shared" si="2"/>
        <v>0</v>
      </c>
    </row>
    <row r="21" spans="1:10" ht="21" thickBot="1">
      <c r="A21" s="5">
        <f t="shared" si="3"/>
        <v>19</v>
      </c>
      <c r="B21" s="7"/>
      <c r="C21" s="7"/>
      <c r="D21" s="7"/>
      <c r="E21" s="7"/>
      <c r="F21" s="7"/>
      <c r="G21" s="7"/>
      <c r="H21" s="8" t="str">
        <f t="shared" si="0"/>
        <v xml:space="preserve"> نقص الدافعية والاهتمام والجدية </v>
      </c>
      <c r="I21" s="7" t="str">
        <f t="shared" si="1"/>
        <v xml:space="preserve"> للأسف، ضعف كبير في النتائج </v>
      </c>
      <c r="J21" s="9">
        <f t="shared" si="2"/>
        <v>0</v>
      </c>
    </row>
    <row r="22" spans="1:10" ht="21" thickBot="1">
      <c r="A22" s="5">
        <f t="shared" si="3"/>
        <v>20</v>
      </c>
      <c r="B22" s="7"/>
      <c r="C22" s="7"/>
      <c r="D22" s="7"/>
      <c r="E22" s="7"/>
      <c r="F22" s="7"/>
      <c r="G22" s="7"/>
      <c r="H22" s="8" t="str">
        <f t="shared" si="0"/>
        <v xml:space="preserve"> نقص الدافعية والاهتمام والجدية </v>
      </c>
      <c r="I22" s="7" t="str">
        <f t="shared" si="1"/>
        <v xml:space="preserve"> للأسف، ضعف كبير في النتائج </v>
      </c>
      <c r="J22" s="9">
        <f t="shared" si="2"/>
        <v>0</v>
      </c>
    </row>
    <row r="23" spans="1:10" ht="21" thickBot="1">
      <c r="A23" s="5">
        <f t="shared" si="3"/>
        <v>21</v>
      </c>
      <c r="B23" s="7"/>
      <c r="C23" s="7"/>
      <c r="D23" s="7"/>
      <c r="E23" s="7"/>
      <c r="F23" s="7"/>
      <c r="G23" s="7"/>
      <c r="H23" s="8" t="str">
        <f t="shared" si="0"/>
        <v xml:space="preserve"> نقص الدافعية والاهتمام والجدية </v>
      </c>
      <c r="I23" s="7" t="str">
        <f t="shared" si="1"/>
        <v xml:space="preserve"> للأسف، ضعف كبير في النتائج </v>
      </c>
      <c r="J23" s="9">
        <f t="shared" si="2"/>
        <v>0</v>
      </c>
    </row>
    <row r="24" spans="1:10" ht="21" thickBot="1">
      <c r="A24" s="5">
        <f t="shared" si="3"/>
        <v>22</v>
      </c>
      <c r="B24" s="7"/>
      <c r="C24" s="7"/>
      <c r="D24" s="7"/>
      <c r="E24" s="7"/>
      <c r="F24" s="7"/>
      <c r="G24" s="7"/>
      <c r="H24" s="8" t="str">
        <f t="shared" si="0"/>
        <v xml:space="preserve"> نقص الدافعية والاهتمام والجدية </v>
      </c>
      <c r="I24" s="7" t="str">
        <f t="shared" si="1"/>
        <v xml:space="preserve"> للأسف، ضعف كبير في النتائج </v>
      </c>
      <c r="J24" s="9">
        <f t="shared" si="2"/>
        <v>0</v>
      </c>
    </row>
    <row r="25" spans="1:10" ht="21" thickBot="1">
      <c r="A25" s="5">
        <f t="shared" si="3"/>
        <v>23</v>
      </c>
      <c r="B25" s="7"/>
      <c r="C25" s="7"/>
      <c r="D25" s="7"/>
      <c r="E25" s="7"/>
      <c r="F25" s="7"/>
      <c r="G25" s="7"/>
      <c r="H25" s="8" t="str">
        <f t="shared" si="0"/>
        <v xml:space="preserve"> نقص الدافعية والاهتمام والجدية </v>
      </c>
      <c r="I25" s="7" t="str">
        <f t="shared" si="1"/>
        <v xml:space="preserve"> للأسف، ضعف كبير في النتائج </v>
      </c>
      <c r="J25" s="9">
        <f t="shared" si="2"/>
        <v>0</v>
      </c>
    </row>
    <row r="26" spans="1:10" ht="21" thickBot="1">
      <c r="A26" s="5">
        <f t="shared" si="3"/>
        <v>24</v>
      </c>
      <c r="B26" s="7"/>
      <c r="C26" s="7"/>
      <c r="D26" s="7"/>
      <c r="E26" s="7"/>
      <c r="F26" s="7"/>
      <c r="G26" s="7"/>
      <c r="H26" s="8" t="str">
        <f t="shared" si="0"/>
        <v xml:space="preserve"> نقص الدافعية والاهتمام والجدية </v>
      </c>
      <c r="I26" s="7" t="str">
        <f t="shared" si="1"/>
        <v xml:space="preserve"> للأسف، ضعف كبير في النتائج </v>
      </c>
      <c r="J26" s="9">
        <f t="shared" si="2"/>
        <v>0</v>
      </c>
    </row>
    <row r="27" spans="1:10" ht="21" thickBot="1">
      <c r="A27" s="5">
        <f t="shared" si="3"/>
        <v>25</v>
      </c>
      <c r="B27" s="7"/>
      <c r="C27" s="7"/>
      <c r="D27" s="7"/>
      <c r="E27" s="7"/>
      <c r="F27" s="7"/>
      <c r="G27" s="7"/>
      <c r="H27" s="8" t="str">
        <f t="shared" si="0"/>
        <v xml:space="preserve"> نقص الدافعية والاهتمام والجدية </v>
      </c>
      <c r="I27" s="7" t="str">
        <f t="shared" si="1"/>
        <v xml:space="preserve"> للأسف، ضعف كبير في النتائج </v>
      </c>
      <c r="J27" s="9">
        <f t="shared" si="2"/>
        <v>0</v>
      </c>
    </row>
    <row r="28" spans="1:10" ht="15.75" thickBot="1"/>
    <row r="29" spans="1:10" ht="27.75" thickTop="1" thickBot="1">
      <c r="D29" s="11" t="s">
        <v>10</v>
      </c>
      <c r="E29" s="12" t="s">
        <v>11</v>
      </c>
      <c r="F29" s="13" t="s">
        <v>12</v>
      </c>
      <c r="G29" s="14" t="s">
        <v>13</v>
      </c>
      <c r="H29" s="15" t="s">
        <v>14</v>
      </c>
      <c r="I29" s="16" t="s">
        <v>15</v>
      </c>
    </row>
    <row r="30" spans="1:10" ht="24.75" thickTop="1" thickBot="1">
      <c r="D30" s="17">
        <f>AVERAGE(J3:J27)</f>
        <v>0</v>
      </c>
      <c r="E30" s="17">
        <f>COUNTIF(J3:J27,"&lt;4.99")</f>
        <v>25</v>
      </c>
      <c r="F30" s="17">
        <f>COUNTIFS(J3:J27,"&gt;=5",J3:J27,"&lt;7.99")</f>
        <v>0</v>
      </c>
      <c r="G30" s="17">
        <f>COUNTIFS(J3:J27,"&gt;=8",J3:J27,"&lt;9.99")</f>
        <v>0</v>
      </c>
      <c r="H30" s="17">
        <f>COUNTIF(J3:J27,"&gt;=10")</f>
        <v>0</v>
      </c>
      <c r="I30" s="18">
        <f>MAX(J3:J27)</f>
        <v>0</v>
      </c>
    </row>
    <row r="31" spans="1:10" ht="15.75" thickTop="1"/>
  </sheetData>
  <mergeCells count="1">
    <mergeCell ref="A1:J1"/>
  </mergeCells>
  <dataValidations count="1">
    <dataValidation type="decimal" allowBlank="1" showInputMessage="1" showErrorMessage="1" error="لقد أدخلت قيمة أكبر من 20 أو أدخلت حرف" prompt="ادخل قيمة النقطة" sqref="D3:G27">
      <formula1>0</formula1>
      <formula2>20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1آ1ف1</vt:lpstr>
      <vt:lpstr>1آ1ف2</vt:lpstr>
      <vt:lpstr>1آ2 ف1</vt:lpstr>
      <vt:lpstr>1آ2 ف2</vt:lpstr>
      <vt:lpstr>1ع1ف1</vt:lpstr>
      <vt:lpstr>1ع1ف2</vt:lpstr>
      <vt:lpstr>1ع2ف1</vt:lpstr>
      <vt:lpstr>1ع2 ف2</vt:lpstr>
      <vt:lpstr>1ع3 ف1</vt:lpstr>
      <vt:lpstr>1ع3 ف2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2021-02-28T16:31:32Z</dcterms:created>
  <dcterms:modified xsi:type="dcterms:W3CDTF">2021-12-03T15:34:03Z</dcterms:modified>
</cp:coreProperties>
</file>