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lakearcher/Desktop/Graduation Project/Data/"/>
    </mc:Choice>
  </mc:AlternateContent>
  <xr:revisionPtr revIDLastSave="0" documentId="13_ncr:1_{667E8C66-70EA-B34E-8429-679DDF8E075B}" xr6:coauthVersionLast="47" xr6:coauthVersionMax="47" xr10:uidLastSave="{00000000-0000-0000-0000-000000000000}"/>
  <bookViews>
    <workbookView xWindow="0" yWindow="760" windowWidth="34560" windowHeight="21580" xr2:uid="{A3437A03-17FA-014F-8C84-D2CC665DB98A}"/>
  </bookViews>
  <sheets>
    <sheet name="January_1" sheetId="2" r:id="rId1"/>
    <sheet name="Sheet1" sheetId="1" r:id="rId2"/>
  </sheets>
  <definedNames>
    <definedName name="ExternalData_1" localSheetId="0" hidden="1">January_1!$A$1:$D$48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C52" i="2"/>
  <c r="E8" i="2" s="1"/>
  <c r="E5" i="2"/>
  <c r="E6" i="2"/>
  <c r="E7" i="2"/>
  <c r="E10" i="2"/>
  <c r="E11" i="2"/>
  <c r="E22" i="2"/>
  <c r="E23" i="2"/>
  <c r="E25" i="2"/>
  <c r="E27" i="2"/>
  <c r="E28" i="2"/>
  <c r="E35" i="2"/>
  <c r="E36" i="2"/>
  <c r="E38" i="2"/>
  <c r="E39" i="2"/>
  <c r="E40" i="2"/>
  <c r="E47" i="2"/>
  <c r="C50" i="2"/>
  <c r="E46" i="2" l="1"/>
  <c r="E33" i="2"/>
  <c r="E21" i="2"/>
  <c r="E4" i="2"/>
  <c r="E45" i="2"/>
  <c r="E32" i="2"/>
  <c r="E20" i="2"/>
  <c r="E3" i="2"/>
  <c r="E43" i="2"/>
  <c r="E31" i="2"/>
  <c r="E17" i="2"/>
  <c r="E2" i="2"/>
  <c r="E42" i="2"/>
  <c r="E30" i="2"/>
  <c r="E16" i="2"/>
  <c r="E41" i="2"/>
  <c r="E29" i="2"/>
  <c r="E15" i="2"/>
  <c r="E14" i="2"/>
  <c r="E48" i="2"/>
  <c r="E37" i="2"/>
  <c r="E26" i="2"/>
  <c r="E13" i="2"/>
  <c r="E44" i="2"/>
  <c r="E34" i="2"/>
  <c r="E24" i="2"/>
  <c r="E12" i="2"/>
  <c r="E19" i="2"/>
  <c r="E9" i="2"/>
  <c r="E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0628DB-E198-F341-B316-D5D0812BF356}" keepAlive="1" name="Query - January_1" description="Connection to the 'January_1' query in the workbook." type="5" refreshedVersion="8" background="1" saveData="1">
    <dbPr connection="Provider=Microsoft.Mashup.OleDb.1;Data Source=$Workbook$;Location=January_1;Extended Properties=&quot;&quot;" command="SELECT * FROM [January_1]"/>
  </connection>
</connections>
</file>

<file path=xl/sharedStrings.xml><?xml version="1.0" encoding="utf-8"?>
<sst xmlns="http://schemas.openxmlformats.org/spreadsheetml/2006/main" count="8" uniqueCount="8">
  <si>
    <t>DATE (MM/DD/YYYY)</t>
  </si>
  <si>
    <t>HOUR-MST</t>
  </si>
  <si>
    <t>Avg Global Horizontal [W/m^2]</t>
  </si>
  <si>
    <t>Avg Air Temperature [deg C]</t>
  </si>
  <si>
    <t>Normalized Avg Global Horizontal [W/m^2]</t>
  </si>
  <si>
    <t>Min</t>
  </si>
  <si>
    <t>Max</t>
  </si>
  <si>
    <t>Max -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</si>
</sst>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00C7D6-DA83-F24E-9DA0-5BC066AC7C6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E (MM/DD/YYYY)" tableColumnId="1"/>
      <queryTableField id="2" name="HOUR-MST" tableColumnId="2"/>
      <queryTableField id="3" name="Avg Global Horizontal [W/m^2]" tableColumnId="3"/>
      <queryTableField id="4" name="Avg Air Temperature [deg C]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45C33-7CE4-7A40-8201-80C95321AAC8}" name="January_1" displayName="January_1" ref="A1:E48" tableType="queryTable" totalsRowShown="0">
  <autoFilter ref="A1:E48" xr:uid="{C5145C33-7CE4-7A40-8201-80C95321AAC8}"/>
  <tableColumns count="5">
    <tableColumn id="1" xr3:uid="{CAA46693-521D-A14F-A98B-812043B893AA}" uniqueName="1" name="DATE (MM/DD/YYYY)" queryTableFieldId="1" dataDxfId="1"/>
    <tableColumn id="2" xr3:uid="{C1622251-C1B2-EA4A-9ADF-95317726008F}" uniqueName="2" name="HOUR-MST" queryTableFieldId="2"/>
    <tableColumn id="3" xr3:uid="{8CA9FDA5-99EB-CD42-B9A1-20C2217CC81C}" uniqueName="3" name="Avg Global Horizontal [W/m^2]" queryTableFieldId="3"/>
    <tableColumn id="4" xr3:uid="{C6A0E7E4-8A0F-5A4B-B667-3A1F71057E27}" uniqueName="4" name="Avg Air Temperature [deg C]" queryTableFieldId="4"/>
    <tableColumn id="5" xr3:uid="{63881C0A-205B-9748-A02E-31BDC797535D}" uniqueName="5" name="Normalized Avg Global Horizontal [W/m^2]" queryTableFieldId="5" dataDxfId="0">
      <calculatedColumnFormula>(January_1[[#This Row],[Avg Global Horizontal '[W/m^2']]]-$C$51)/$C$52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3433-6EA1-D148-94D7-3FF57236D22F}">
  <dimension ref="A1:E52"/>
  <sheetViews>
    <sheetView tabSelected="1" topLeftCell="A18" workbookViewId="0">
      <selection activeCell="D56" sqref="D56"/>
    </sheetView>
  </sheetViews>
  <sheetFormatPr baseColWidth="10" defaultRowHeight="16" x14ac:dyDescent="0.2"/>
  <cols>
    <col min="1" max="1" width="20.83203125" bestFit="1" customWidth="1"/>
    <col min="2" max="2" width="12.6640625" bestFit="1" customWidth="1"/>
    <col min="3" max="3" width="29.33203125" bestFit="1" customWidth="1"/>
    <col min="4" max="4" width="26.83203125" bestFit="1" customWidth="1"/>
    <col min="5" max="5" width="39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40909</v>
      </c>
      <c r="B2">
        <v>1</v>
      </c>
      <c r="C2">
        <v>6.1000000000000004E-3</v>
      </c>
      <c r="D2">
        <v>-5.3289</v>
      </c>
      <c r="E2" s="2">
        <f>(January_1[[#This Row],[Avg Global Horizontal '[W/m^2']]]-$C$51)/$C$52</f>
        <v>5.0304856747604711E-6</v>
      </c>
    </row>
    <row r="3" spans="1:5" x14ac:dyDescent="0.2">
      <c r="A3" s="1">
        <v>40909</v>
      </c>
      <c r="B3">
        <v>2</v>
      </c>
      <c r="C3">
        <v>9.4999999999999998E-3</v>
      </c>
      <c r="D3">
        <v>-6.1932999999999998</v>
      </c>
      <c r="E3" s="2">
        <f>(January_1[[#This Row],[Avg Global Horizontal '[W/m^2']]]-$C$51)/$C$52</f>
        <v>1.1365171339273653E-5</v>
      </c>
    </row>
    <row r="4" spans="1:5" x14ac:dyDescent="0.2">
      <c r="A4" s="1">
        <v>40909</v>
      </c>
      <c r="B4">
        <v>3</v>
      </c>
      <c r="C4">
        <v>1.09E-2</v>
      </c>
      <c r="D4">
        <v>-7.2366999999999999</v>
      </c>
      <c r="E4" s="2">
        <f>(January_1[[#This Row],[Avg Global Horizontal '[W/m^2']]]-$C$51)/$C$52</f>
        <v>1.3973571318779083E-5</v>
      </c>
    </row>
    <row r="5" spans="1:5" x14ac:dyDescent="0.2">
      <c r="A5" s="1">
        <v>40909</v>
      </c>
      <c r="B5">
        <v>4</v>
      </c>
      <c r="C5">
        <v>1.15E-2</v>
      </c>
      <c r="D5">
        <v>-7.4580000000000002</v>
      </c>
      <c r="E5" s="2">
        <f>(January_1[[#This Row],[Avg Global Horizontal '[W/m^2']]]-$C$51)/$C$52</f>
        <v>1.5091457024281409E-5</v>
      </c>
    </row>
    <row r="6" spans="1:5" x14ac:dyDescent="0.2">
      <c r="A6" s="1">
        <v>40909</v>
      </c>
      <c r="B6">
        <v>5</v>
      </c>
      <c r="C6">
        <v>4.7999999999999996E-3</v>
      </c>
      <c r="D6">
        <v>-7.5115999999999996</v>
      </c>
      <c r="E6" s="2">
        <f>(January_1[[#This Row],[Avg Global Horizontal '[W/m^2']]]-$C$51)/$C$52</f>
        <v>2.6083999795054283E-6</v>
      </c>
    </row>
    <row r="7" spans="1:5" x14ac:dyDescent="0.2">
      <c r="A7" s="1">
        <v>40909</v>
      </c>
      <c r="B7">
        <v>6</v>
      </c>
      <c r="C7">
        <v>5.4000000000000003E-3</v>
      </c>
      <c r="D7">
        <v>-7.4714</v>
      </c>
      <c r="E7" s="2">
        <f>(January_1[[#This Row],[Avg Global Horizontal '[W/m^2']]]-$C$51)/$C$52</f>
        <v>3.7262856850077566E-6</v>
      </c>
    </row>
    <row r="8" spans="1:5" x14ac:dyDescent="0.2">
      <c r="A8" s="1">
        <v>40909</v>
      </c>
      <c r="B8">
        <v>7</v>
      </c>
      <c r="C8">
        <v>1.0200000000000001E-2</v>
      </c>
      <c r="D8">
        <v>-8.5122</v>
      </c>
      <c r="E8" s="2">
        <f>(January_1[[#This Row],[Avg Global Horizontal '[W/m^2']]]-$C$51)/$C$52</f>
        <v>1.2669371329026371E-5</v>
      </c>
    </row>
    <row r="9" spans="1:5" x14ac:dyDescent="0.2">
      <c r="A9" s="1">
        <v>40909</v>
      </c>
      <c r="B9">
        <v>8</v>
      </c>
      <c r="C9">
        <v>2.9914999999999998</v>
      </c>
      <c r="D9">
        <v>-8.4740000000000002</v>
      </c>
      <c r="E9" s="2">
        <f>(January_1[[#This Row],[Avg Global Horizontal '[W/m^2']]]-$C$51)/$C$52</f>
        <v>5.5672571276858367E-3</v>
      </c>
    </row>
    <row r="10" spans="1:5" x14ac:dyDescent="0.2">
      <c r="A10" s="1">
        <v>40909</v>
      </c>
      <c r="B10">
        <v>9</v>
      </c>
      <c r="C10">
        <v>102.87430000000001</v>
      </c>
      <c r="D10">
        <v>-5.5148000000000001</v>
      </c>
      <c r="E10" s="2">
        <f>(January_1[[#This Row],[Avg Global Horizontal '[W/m^2']]]-$C$51)/$C$52</f>
        <v>0.19166318103693217</v>
      </c>
    </row>
    <row r="11" spans="1:5" x14ac:dyDescent="0.2">
      <c r="A11" s="1">
        <v>40909</v>
      </c>
      <c r="B11">
        <v>10</v>
      </c>
      <c r="C11">
        <v>242.79040000000001</v>
      </c>
      <c r="D11">
        <v>-2.3822000000000001</v>
      </c>
      <c r="E11" s="2">
        <f>(January_1[[#This Row],[Avg Global Horizontal '[W/m^2']]]-$C$51)/$C$52</f>
        <v>0.45234686130298901</v>
      </c>
    </row>
    <row r="12" spans="1:5" x14ac:dyDescent="0.2">
      <c r="A12" s="1">
        <v>40909</v>
      </c>
      <c r="B12">
        <v>11</v>
      </c>
      <c r="C12">
        <v>378.49200000000002</v>
      </c>
      <c r="D12">
        <v>0.34539999999999998</v>
      </c>
      <c r="E12" s="2">
        <f>(January_1[[#This Row],[Avg Global Horizontal '[W/m^2']]]-$C$51)/$C$52</f>
        <v>0.70517832605931319</v>
      </c>
    </row>
    <row r="13" spans="1:5" x14ac:dyDescent="0.2">
      <c r="A13" s="1">
        <v>40909</v>
      </c>
      <c r="B13">
        <v>12</v>
      </c>
      <c r="C13">
        <v>472.3854</v>
      </c>
      <c r="D13">
        <v>3.4925000000000002</v>
      </c>
      <c r="E13" s="2">
        <f>(January_1[[#This Row],[Avg Global Horizontal '[W/m^2']]]-$C$51)/$C$52</f>
        <v>0.88011514222766685</v>
      </c>
    </row>
    <row r="14" spans="1:5" x14ac:dyDescent="0.2">
      <c r="A14" s="1">
        <v>40909</v>
      </c>
      <c r="B14">
        <v>13</v>
      </c>
      <c r="C14">
        <v>529.14080000000001</v>
      </c>
      <c r="D14">
        <v>4.3666999999999998</v>
      </c>
      <c r="E14" s="2">
        <f>(January_1[[#This Row],[Avg Global Horizontal '[W/m^2']]]-$C$51)/$C$52</f>
        <v>0.98585855951111134</v>
      </c>
    </row>
    <row r="15" spans="1:5" x14ac:dyDescent="0.2">
      <c r="A15" s="1">
        <v>40909</v>
      </c>
      <c r="B15">
        <v>14</v>
      </c>
      <c r="C15">
        <v>507.86770000000001</v>
      </c>
      <c r="D15">
        <v>6.8498999999999999</v>
      </c>
      <c r="E15" s="2">
        <f>(January_1[[#This Row],[Avg Global Horizontal '[W/m^2']]]-$C$51)/$C$52</f>
        <v>0.94622373550824213</v>
      </c>
    </row>
    <row r="16" spans="1:5" x14ac:dyDescent="0.2">
      <c r="A16" s="1">
        <v>40909</v>
      </c>
      <c r="B16">
        <v>15</v>
      </c>
      <c r="C16">
        <v>423.51130000000001</v>
      </c>
      <c r="D16">
        <v>7.4508000000000001</v>
      </c>
      <c r="E16" s="2">
        <f>(January_1[[#This Row],[Avg Global Horizontal '[W/m^2']]]-$C$51)/$C$52</f>
        <v>0.78905571262884799</v>
      </c>
    </row>
    <row r="17" spans="1:5" x14ac:dyDescent="0.2">
      <c r="A17" s="1">
        <v>40909</v>
      </c>
      <c r="B17">
        <v>16</v>
      </c>
      <c r="C17">
        <v>290.99880000000002</v>
      </c>
      <c r="D17">
        <v>8.3992000000000004</v>
      </c>
      <c r="E17" s="2">
        <f>(January_1[[#This Row],[Avg Global Horizontal '[W/m^2']]]-$C$51)/$C$52</f>
        <v>0.54216599671155297</v>
      </c>
    </row>
    <row r="18" spans="1:5" x14ac:dyDescent="0.2">
      <c r="A18" s="1">
        <v>40909</v>
      </c>
      <c r="B18">
        <v>17</v>
      </c>
      <c r="C18">
        <v>126.80419999999999</v>
      </c>
      <c r="D18">
        <v>7.7229000000000001</v>
      </c>
      <c r="E18" s="2">
        <f>(January_1[[#This Row],[Avg Global Horizontal '[W/m^2']]]-$C$51)/$C$52</f>
        <v>0.23624800294376569</v>
      </c>
    </row>
    <row r="19" spans="1:5" x14ac:dyDescent="0.2">
      <c r="A19" s="1">
        <v>40909</v>
      </c>
      <c r="B19">
        <v>18</v>
      </c>
      <c r="C19">
        <v>7.0339</v>
      </c>
      <c r="D19">
        <v>3.5588000000000002</v>
      </c>
      <c r="E19" s="2">
        <f>(January_1[[#This Row],[Avg Global Horizontal '[W/m^2']]]-$C$51)/$C$52</f>
        <v>1.3098825754223513E-2</v>
      </c>
    </row>
    <row r="20" spans="1:5" x14ac:dyDescent="0.2">
      <c r="A20" s="1">
        <v>40909</v>
      </c>
      <c r="B20">
        <v>19</v>
      </c>
      <c r="C20">
        <v>2.58E-2</v>
      </c>
      <c r="D20">
        <v>0.36849999999999999</v>
      </c>
      <c r="E20" s="2">
        <f>(January_1[[#This Row],[Avg Global Horizontal '[W/m^2']]]-$C$51)/$C$52</f>
        <v>4.1734399672086859E-5</v>
      </c>
    </row>
    <row r="21" spans="1:5" x14ac:dyDescent="0.2">
      <c r="A21" s="1">
        <v>40909</v>
      </c>
      <c r="B21">
        <v>20</v>
      </c>
      <c r="C21">
        <v>1.43E-2</v>
      </c>
      <c r="D21">
        <v>-0.5111</v>
      </c>
      <c r="E21" s="2">
        <f>(January_1[[#This Row],[Avg Global Horizontal '[W/m^2']]]-$C$51)/$C$52</f>
        <v>2.0308256983292267E-5</v>
      </c>
    </row>
    <row r="22" spans="1:5" x14ac:dyDescent="0.2">
      <c r="A22" s="1">
        <v>40909</v>
      </c>
      <c r="B22">
        <v>21</v>
      </c>
      <c r="C22">
        <v>2.7199999999999998E-2</v>
      </c>
      <c r="D22">
        <v>-0.75900000000000001</v>
      </c>
      <c r="E22" s="2">
        <f>(January_1[[#This Row],[Avg Global Horizontal '[W/m^2']]]-$C$51)/$C$52</f>
        <v>4.4342799651592288E-5</v>
      </c>
    </row>
    <row r="23" spans="1:5" x14ac:dyDescent="0.2">
      <c r="A23" s="1">
        <v>40909</v>
      </c>
      <c r="B23">
        <v>22</v>
      </c>
      <c r="C23">
        <v>1.49E-2</v>
      </c>
      <c r="D23">
        <v>-2.0661</v>
      </c>
      <c r="E23" s="2">
        <f>(January_1[[#This Row],[Avg Global Horizontal '[W/m^2']]]-$C$51)/$C$52</f>
        <v>2.1426142688794595E-5</v>
      </c>
    </row>
    <row r="24" spans="1:5" x14ac:dyDescent="0.2">
      <c r="A24" s="1">
        <v>40909</v>
      </c>
      <c r="B24">
        <v>23</v>
      </c>
      <c r="C24">
        <v>1.43E-2</v>
      </c>
      <c r="D24">
        <v>-3.4489000000000001</v>
      </c>
      <c r="E24" s="2">
        <f>(January_1[[#This Row],[Avg Global Horizontal '[W/m^2']]]-$C$51)/$C$52</f>
        <v>2.0308256983292267E-5</v>
      </c>
    </row>
    <row r="25" spans="1:5" x14ac:dyDescent="0.2">
      <c r="A25" s="1">
        <v>40910</v>
      </c>
      <c r="B25">
        <v>0</v>
      </c>
      <c r="C25">
        <v>1.0200000000000001E-2</v>
      </c>
      <c r="D25">
        <v>-4.6923000000000004</v>
      </c>
      <c r="E25" s="2">
        <f>(January_1[[#This Row],[Avg Global Horizontal '[W/m^2']]]-$C$51)/$C$52</f>
        <v>1.2669371329026371E-5</v>
      </c>
    </row>
    <row r="26" spans="1:5" x14ac:dyDescent="0.2">
      <c r="A26" s="1">
        <v>40910</v>
      </c>
      <c r="B26">
        <v>1</v>
      </c>
      <c r="C26">
        <v>1.5599999999999999E-2</v>
      </c>
      <c r="D26">
        <v>-4.5965999999999996</v>
      </c>
      <c r="E26" s="2">
        <f>(January_1[[#This Row],[Avg Global Horizontal '[W/m^2']]]-$C$51)/$C$52</f>
        <v>2.2730342678547306E-5</v>
      </c>
    </row>
    <row r="27" spans="1:5" x14ac:dyDescent="0.2">
      <c r="A27" s="1">
        <v>40910</v>
      </c>
      <c r="B27">
        <v>2</v>
      </c>
      <c r="C27">
        <v>1.7000000000000001E-2</v>
      </c>
      <c r="D27">
        <v>-5.6929999999999996</v>
      </c>
      <c r="E27" s="2">
        <f>(January_1[[#This Row],[Avg Global Horizontal '[W/m^2']]]-$C$51)/$C$52</f>
        <v>2.5338742658052741E-5</v>
      </c>
    </row>
    <row r="28" spans="1:5" x14ac:dyDescent="0.2">
      <c r="A28" s="1">
        <v>40910</v>
      </c>
      <c r="B28">
        <v>3</v>
      </c>
      <c r="C28">
        <v>1.3599999999999999E-2</v>
      </c>
      <c r="D28">
        <v>-5.0697000000000001</v>
      </c>
      <c r="E28" s="2">
        <f>(January_1[[#This Row],[Avg Global Horizontal '[W/m^2']]]-$C$51)/$C$52</f>
        <v>1.9004056993539553E-5</v>
      </c>
    </row>
    <row r="29" spans="1:5" x14ac:dyDescent="0.2">
      <c r="A29" s="1">
        <v>40910</v>
      </c>
      <c r="B29">
        <v>4</v>
      </c>
      <c r="C29">
        <v>1.6299999999999999E-2</v>
      </c>
      <c r="D29">
        <v>-6.2957000000000001</v>
      </c>
      <c r="E29" s="2">
        <f>(January_1[[#This Row],[Avg Global Horizontal '[W/m^2']]]-$C$51)/$C$52</f>
        <v>2.403454266830002E-5</v>
      </c>
    </row>
    <row r="30" spans="1:5" x14ac:dyDescent="0.2">
      <c r="A30" s="1">
        <v>40910</v>
      </c>
      <c r="B30">
        <v>5</v>
      </c>
      <c r="C30">
        <v>6.1000000000000004E-3</v>
      </c>
      <c r="D30">
        <v>-5.694</v>
      </c>
      <c r="E30" s="2">
        <f>(January_1[[#This Row],[Avg Global Horizontal '[W/m^2']]]-$C$51)/$C$52</f>
        <v>5.0304856747604711E-6</v>
      </c>
    </row>
    <row r="31" spans="1:5" x14ac:dyDescent="0.2">
      <c r="A31" s="1">
        <v>40910</v>
      </c>
      <c r="B31">
        <v>6</v>
      </c>
      <c r="C31">
        <v>1.15E-2</v>
      </c>
      <c r="D31">
        <v>-6.5822000000000003</v>
      </c>
      <c r="E31" s="2">
        <f>(January_1[[#This Row],[Avg Global Horizontal '[W/m^2']]]-$C$51)/$C$52</f>
        <v>1.5091457024281409E-5</v>
      </c>
    </row>
    <row r="32" spans="1:5" x14ac:dyDescent="0.2">
      <c r="A32" s="1">
        <v>40910</v>
      </c>
      <c r="B32">
        <v>7</v>
      </c>
      <c r="C32">
        <v>7.4999999999999997E-3</v>
      </c>
      <c r="D32">
        <v>-7.5723000000000003</v>
      </c>
      <c r="E32" s="2">
        <f>(January_1[[#This Row],[Avg Global Horizontal '[W/m^2']]]-$C$51)/$C$52</f>
        <v>7.6388856542658986E-6</v>
      </c>
    </row>
    <row r="33" spans="1:5" x14ac:dyDescent="0.2">
      <c r="A33" s="1">
        <v>40910</v>
      </c>
      <c r="B33">
        <v>8</v>
      </c>
      <c r="C33">
        <v>1.8249</v>
      </c>
      <c r="D33">
        <v>-7.7972999999999999</v>
      </c>
      <c r="E33" s="2">
        <f>(January_1[[#This Row],[Avg Global Horizontal '[W/m^2']]]-$C$51)/$C$52</f>
        <v>3.3937146876208131E-3</v>
      </c>
    </row>
    <row r="34" spans="1:5" x14ac:dyDescent="0.2">
      <c r="A34" s="1">
        <v>40910</v>
      </c>
      <c r="B34">
        <v>9</v>
      </c>
      <c r="C34">
        <v>86.195899999999995</v>
      </c>
      <c r="D34">
        <v>-4.5547000000000004</v>
      </c>
      <c r="E34" s="2">
        <f>(January_1[[#This Row],[Avg Global Horizontal '[W/m^2']]]-$C$51)/$C$52</f>
        <v>0.16058893945251548</v>
      </c>
    </row>
    <row r="35" spans="1:5" x14ac:dyDescent="0.2">
      <c r="A35" s="1">
        <v>40910</v>
      </c>
      <c r="B35">
        <v>10</v>
      </c>
      <c r="C35">
        <v>262.77589999999998</v>
      </c>
      <c r="D35">
        <v>0.1265</v>
      </c>
      <c r="E35" s="2">
        <f>(January_1[[#This Row],[Avg Global Horizontal '[W/m^2']]]-$C$51)/$C$52</f>
        <v>0.48958270258185022</v>
      </c>
    </row>
    <row r="36" spans="1:5" x14ac:dyDescent="0.2">
      <c r="A36" s="1">
        <v>40910</v>
      </c>
      <c r="B36">
        <v>11</v>
      </c>
      <c r="C36">
        <v>404.43920000000003</v>
      </c>
      <c r="D36">
        <v>1.9001999999999999</v>
      </c>
      <c r="E36" s="2">
        <f>(January_1[[#This Row],[Avg Global Horizontal '[W/m^2']]]-$C$51)/$C$52</f>
        <v>0.75352166602232984</v>
      </c>
    </row>
    <row r="37" spans="1:5" x14ac:dyDescent="0.2">
      <c r="A37" s="1">
        <v>40910</v>
      </c>
      <c r="B37">
        <v>12</v>
      </c>
      <c r="C37">
        <v>499.29</v>
      </c>
      <c r="D37">
        <v>4.4630999999999998</v>
      </c>
      <c r="E37" s="2">
        <f>(January_1[[#This Row],[Avg Global Horizontal '[W/m^2']]]-$C$51)/$C$52</f>
        <v>0.93024225514809666</v>
      </c>
    </row>
    <row r="38" spans="1:5" x14ac:dyDescent="0.2">
      <c r="A38" s="1">
        <v>40910</v>
      </c>
      <c r="B38">
        <v>13</v>
      </c>
      <c r="C38">
        <v>536.73090000000002</v>
      </c>
      <c r="D38">
        <v>7.6288999999999998</v>
      </c>
      <c r="E38" s="2">
        <f>(January_1[[#This Row],[Avg Global Horizontal '[W/m^2']]]-$C$51)/$C$52</f>
        <v>1</v>
      </c>
    </row>
    <row r="39" spans="1:5" x14ac:dyDescent="0.2">
      <c r="A39" s="1">
        <v>40910</v>
      </c>
      <c r="B39">
        <v>14</v>
      </c>
      <c r="C39">
        <v>515.89819999999997</v>
      </c>
      <c r="D39">
        <v>10.204700000000001</v>
      </c>
      <c r="E39" s="2">
        <f>(January_1[[#This Row],[Avg Global Horizontal '[W/m^2']]]-$C$51)/$C$52</f>
        <v>0.9611857041049694</v>
      </c>
    </row>
    <row r="40" spans="1:5" x14ac:dyDescent="0.2">
      <c r="A40" s="1">
        <v>40910</v>
      </c>
      <c r="B40">
        <v>15</v>
      </c>
      <c r="C40">
        <v>430.51400000000001</v>
      </c>
      <c r="D40">
        <v>12.2135</v>
      </c>
      <c r="E40" s="2">
        <f>(January_1[[#This Row],[Avg Global Horizontal '[W/m^2']]]-$C$51)/$C$52</f>
        <v>0.80210274301204998</v>
      </c>
    </row>
    <row r="41" spans="1:5" x14ac:dyDescent="0.2">
      <c r="A41" s="1">
        <v>40910</v>
      </c>
      <c r="B41">
        <v>16</v>
      </c>
      <c r="C41">
        <v>296.13189999999997</v>
      </c>
      <c r="D41">
        <v>12.866</v>
      </c>
      <c r="E41" s="2">
        <f>(January_1[[#This Row],[Avg Global Horizontal '[W/m^2']]]-$C$51)/$C$52</f>
        <v>0.55172969523640958</v>
      </c>
    </row>
    <row r="42" spans="1:5" x14ac:dyDescent="0.2">
      <c r="A42" s="1">
        <v>40910</v>
      </c>
      <c r="B42">
        <v>17</v>
      </c>
      <c r="C42">
        <v>121.62220000000001</v>
      </c>
      <c r="D42">
        <v>10.1816</v>
      </c>
      <c r="E42" s="2">
        <f>(January_1[[#This Row],[Avg Global Horizontal '[W/m^2']]]-$C$51)/$C$52</f>
        <v>0.22659319673391062</v>
      </c>
    </row>
    <row r="43" spans="1:5" x14ac:dyDescent="0.2">
      <c r="A43" s="1">
        <v>40910</v>
      </c>
      <c r="B43">
        <v>18</v>
      </c>
      <c r="C43">
        <v>10.944599999999999</v>
      </c>
      <c r="D43">
        <v>5.0907999999999998</v>
      </c>
      <c r="E43" s="2">
        <f>(January_1[[#This Row],[Avg Global Horizontal '[W/m^2']]]-$C$51)/$C$52</f>
        <v>2.0385018468403428E-2</v>
      </c>
    </row>
    <row r="44" spans="1:5" x14ac:dyDescent="0.2">
      <c r="A44" s="1">
        <v>40910</v>
      </c>
      <c r="B44">
        <v>19</v>
      </c>
      <c r="C44">
        <v>1.9E-2</v>
      </c>
      <c r="D44">
        <v>3.1636000000000002</v>
      </c>
      <c r="E44" s="2">
        <f>(January_1[[#This Row],[Avg Global Horizontal '[W/m^2']]]-$C$51)/$C$52</f>
        <v>2.9065028343060494E-5</v>
      </c>
    </row>
    <row r="45" spans="1:5" x14ac:dyDescent="0.2">
      <c r="A45" s="1">
        <v>40910</v>
      </c>
      <c r="B45">
        <v>20</v>
      </c>
      <c r="C45">
        <v>2.24E-2</v>
      </c>
      <c r="D45">
        <v>-0.6925</v>
      </c>
      <c r="E45" s="2">
        <f>(January_1[[#This Row],[Avg Global Horizontal '[W/m^2']]]-$C$51)/$C$52</f>
        <v>3.5399714007573678E-5</v>
      </c>
    </row>
    <row r="46" spans="1:5" x14ac:dyDescent="0.2">
      <c r="A46" s="1">
        <v>40910</v>
      </c>
      <c r="B46">
        <v>21</v>
      </c>
      <c r="C46">
        <v>1.43E-2</v>
      </c>
      <c r="D46">
        <v>-2.2648000000000001</v>
      </c>
      <c r="E46" s="2">
        <f>(January_1[[#This Row],[Avg Global Horizontal '[W/m^2']]]-$C$51)/$C$52</f>
        <v>2.0308256983292267E-5</v>
      </c>
    </row>
    <row r="47" spans="1:5" x14ac:dyDescent="0.2">
      <c r="A47" s="1">
        <v>40910</v>
      </c>
      <c r="B47">
        <v>22</v>
      </c>
      <c r="C47">
        <v>3.3999999999999998E-3</v>
      </c>
      <c r="D47">
        <v>-2.2557</v>
      </c>
      <c r="E47" s="2">
        <f>(January_1[[#This Row],[Avg Global Horizontal '[W/m^2']]]-$C$51)/$C$52</f>
        <v>0</v>
      </c>
    </row>
    <row r="48" spans="1:5" x14ac:dyDescent="0.2">
      <c r="A48" s="1">
        <v>40910</v>
      </c>
      <c r="B48">
        <v>23</v>
      </c>
      <c r="C48">
        <v>6.7999999999999996E-3</v>
      </c>
      <c r="D48">
        <v>-2.5369000000000002</v>
      </c>
      <c r="E48" s="2">
        <f>(January_1[[#This Row],[Avg Global Horizontal '[W/m^2']]]-$C$51)/$C$52</f>
        <v>6.3346856645131844E-6</v>
      </c>
    </row>
    <row r="50" spans="1:3" x14ac:dyDescent="0.2">
      <c r="A50" t="s">
        <v>6</v>
      </c>
      <c r="C50">
        <f>MAX(January_1[Avg Global Horizontal '[W/m^2']])</f>
        <v>536.73090000000002</v>
      </c>
    </row>
    <row r="51" spans="1:3" x14ac:dyDescent="0.2">
      <c r="A51" t="s">
        <v>5</v>
      </c>
      <c r="C51">
        <f>MIN(January_1[Avg Global Horizontal '[W/m^2']])</f>
        <v>3.3999999999999998E-3</v>
      </c>
    </row>
    <row r="52" spans="1:3" x14ac:dyDescent="0.2">
      <c r="A52" t="s">
        <v>7</v>
      </c>
      <c r="C52">
        <f>C50-C51</f>
        <v>536.72749999999996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0D44-187C-A44C-BB99-248658D8381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A C A g A I F K a W e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A g U p p Z N F q U f l k B A A A r A g A A E w A A A E Z v c m 1 1 b G F z L 1 N l Y 3 R p b 2 4 x L m 1 1 U F 1 L w 0 A Q f C / 4 H 5 b 4 k k L M o Y g v 4 k N J 1 C r U r 0 R E S p V t s r b R y 1 3 Z u y t U 8 b + 7 b b U F 0 X u 5 m 5 1 h Z v Y c V b 6 x B o r 1 v X + 8 0 9 n p u C k y 1 X C J J i A v n v f h B D T 5 D k B h A 1 c k M H P z N L d V a M n 4 + K z R l G b W e A E u j t S 9 I 3 Z q r P G N k K s p s c r J v X k 7 U + e M d c B V 4 A 3 b V 8 l U O X p U m 6 S 0 c v O o m 8 A w J 9 2 0 j S e W s C i J E s i s D q 1 x A g 8 T u A 3 W U + E X e t l l C 9 I r a 2 j U T a T p b i Q B r R A 1 T A l r K R S J t M S x q L 6 Z / n o e r 5 e S z O 9 5 T + u i Q o 2 8 D P M c N o 7 Z F M 1 E D K t V F f C L G W 1 N S 0 b j X i y 3 6 6 K l k C 7 + o 0 U C H x 9 R 3 i t P I R 4 M V J 6 r R z l d G S / t o E Z P n y K J + t f 3 d 3 u D o h T i w v i j w 3 R p u G J 6 8 w m c a z t G D X 3 L z b v 8 u z y H D 6 p 9 O h j 9 + J j Q j o k 3 + l 7 D U F I 7 I 0 Y f m G B Y 0 w S y 3 + r P b q c x / 2 5 6 / A V Q S w M E F A A A C A g A I F K a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g U p p Z 6 Y u + B q Q A A A D 3 A A A A E g A A A A A A A A A A A A A A p I E A A A A A Q 2 9 u Z m l n L 1 B h Y 2 t h Z 2 U u e G 1 s U E s B A h Q D F A A A C A g A I F K a W T R a l H 5 Z A Q A A K w I A A B M A A A A A A A A A A A A A A K S B 1 A A A A E Z v c m 1 1 b G F z L 1 N l Y 3 R p b 2 4 x L m 1 Q S w E C F A M U A A A I C A A g U p p Z D 8 r p q 6 Q A A A D p A A A A E w A A A A A A A A A A A A A A p I F e A g A A W 0 N v b n R l b n R f V H l w Z X N d L n h t b F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w A A A A A A A E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p h b n V h c n l f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O G Y y M j U 4 L W Q y Y z Q t N G E x Y i 1 i Y m Y z L W U 3 Z D I 3 Y 2 J h N z E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1 Y X J 5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Z U M D c 6 M T c 6 M D A u N z I x N j c y M F o i I C 8 + P E V u d H J 5 I F R 5 c G U 9 I k Z p b G x D b 2 x 1 b W 5 U e X B l c y I g V m F s d W U 9 I n N D U U 1 G Q l E 9 P S I g L z 4 8 R W 5 0 c n k g V H l w Z T 0 i R m l s b E N v b H V t b k 5 h b W V z I i B W Y W x 1 Z T 0 i c 1 s m c X V v d D t E Q V R F I C h N T S 9 E R C 9 Z W V l Z K S Z x d W 9 0 O y w m c X V v d D t I T 1 V S L U 1 T V C Z x d W 9 0 O y w m c X V v d D t B d m c g R 2 x v Y m F s I E h v c m l 6 b 2 5 0 Y W w g W 1 c v b V 4 y X S Z x d W 9 0 O y w m c X V v d D t B d m c g Q W l y I F R l b X B l c m F 0 d X J l I F t k Z W c g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1 Y X J 5 X z E v Q X V 0 b 1 J l b W 9 2 Z W R D b 2 x 1 b W 5 z M S 5 7 R E F U R S A o T U 0 v R E Q v W V l Z W S k s M H 0 m c X V v d D s s J n F 1 b 3 Q 7 U 2 V j d G l v b j E v S m F u d W F y e V 8 x L 0 F 1 d G 9 S Z W 1 v d m V k Q 2 9 s d W 1 u c z E u e 0 h P V V I t T V N U L D F 9 J n F 1 b 3 Q 7 L C Z x d W 9 0 O 1 N l Y 3 R p b 2 4 x L 0 p h b n V h c n l f M S 9 B d X R v U m V t b 3 Z l Z E N v b H V t b n M x L n t B d m c g R 2 x v Y m F s I E h v c m l 6 b 2 5 0 Y W w g W 1 c v b V 4 y X S w y f S Z x d W 9 0 O y w m c X V v d D t T Z W N 0 a W 9 u M S 9 K Y W 5 1 Y X J 5 X z E v Q X V 0 b 1 J l b W 9 2 Z W R D b 2 x 1 b W 5 z M S 5 7 Q X Z n I E F p c i B U Z W 1 w Z X J h d H V y Z S B b Z G V n I E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p h b n V h c n l f M S 9 B d X R v U m V t b 3 Z l Z E N v b H V t b n M x L n t E Q V R F I C h N T S 9 E R C 9 Z W V l Z K S w w f S Z x d W 9 0 O y w m c X V v d D t T Z W N 0 a W 9 u M S 9 K Y W 5 1 Y X J 5 X z E v Q X V 0 b 1 J l b W 9 2 Z W R D b 2 x 1 b W 5 z M S 5 7 S E 9 V U i 1 N U 1 Q s M X 0 m c X V v d D s s J n F 1 b 3 Q 7 U 2 V j d G l v b j E v S m F u d W F y e V 8 x L 0 F 1 d G 9 S Z W 1 v d m V k Q 2 9 s d W 1 u c z E u e 0 F 2 Z y B H b G 9 i Y W w g S G 9 y a X p v b n R h b C B b V y 9 t X j J d L D J 9 J n F 1 b 3 Q 7 L C Z x d W 9 0 O 1 N l Y 3 R p b 2 4 x L 0 p h b n V h c n l f M S 9 B d X R v U m V t b 3 Z l Z E N v b H V t b n M x L n t B d m c g Q W l y I F R l b X B l c m F 0 d X J l I F t k Z W c g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h b n V h c n l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1 Y X J 5 X z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d W F y e V 8 x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t V w p 3 1 D s f v Z 3 j g / 1 d z c z K f a F u 6 y Z K T D K a z r C 1 Y O D Q G Y u / E Z n d 6 t S 3 P x D W d B s y N G H G Q / n P j + 2 r D 0 i 4 + R Y l s W z k m i C z z n 5 0 n R E H K d V T U C 5 F V v D C o 3 C E f w k K D m S h 7 p E S D 6 S p R B T g = < / D a t a M a s h u p > 
</file>

<file path=customXml/itemProps1.xml><?xml version="1.0" encoding="utf-8"?>
<ds:datastoreItem xmlns:ds="http://schemas.openxmlformats.org/officeDocument/2006/customXml" ds:itemID="{FD65EFCC-AE8E-3441-A1BB-79878629AD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Isayev</dc:creator>
  <cp:lastModifiedBy>Farid Isayev</cp:lastModifiedBy>
  <dcterms:created xsi:type="dcterms:W3CDTF">2024-12-26T07:08:16Z</dcterms:created>
  <dcterms:modified xsi:type="dcterms:W3CDTF">2024-12-26T07:41:25Z</dcterms:modified>
</cp:coreProperties>
</file>