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lakearcher/Desktop/Graduation Project/Data/"/>
    </mc:Choice>
  </mc:AlternateContent>
  <xr:revisionPtr revIDLastSave="0" documentId="13_ncr:1_{75AA13DF-F801-B44E-9215-A4F33E96363D}" xr6:coauthVersionLast="47" xr6:coauthVersionMax="47" xr10:uidLastSave="{00000000-0000-0000-0000-000000000000}"/>
  <bookViews>
    <workbookView xWindow="0" yWindow="740" windowWidth="34560" windowHeight="21600" xr2:uid="{5BBB4FE1-983A-8B49-B993-2408DBA5A765}"/>
  </bookViews>
  <sheets>
    <sheet name="July_1" sheetId="2" r:id="rId1"/>
    <sheet name="Sheet1" sheetId="1" r:id="rId2"/>
  </sheets>
  <definedNames>
    <definedName name="ExternalData_1" localSheetId="0" hidden="1">July_1!$A$1:$D$48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2" i="2"/>
  <c r="C51" i="2"/>
  <c r="C50" i="2"/>
  <c r="C52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DB06E72-54A0-EB49-BC47-C2FB2C8D1220}" keepAlive="1" name="Query - July_1" description="Connection to the 'July_1' query in the workbook." type="5" refreshedVersion="8" background="1" saveData="1">
    <dbPr connection="Provider=Microsoft.Mashup.OleDb.1;Data Source=$Workbook$;Location=July_1;Extended Properties=&quot;&quot;" command="SELECT * FROM [July_1]"/>
  </connection>
</connections>
</file>

<file path=xl/sharedStrings.xml><?xml version="1.0" encoding="utf-8"?>
<sst xmlns="http://schemas.openxmlformats.org/spreadsheetml/2006/main" count="8" uniqueCount="8">
  <si>
    <t>DATE (MM/DD/YYYY)</t>
  </si>
  <si>
    <t>HOUR-MST</t>
  </si>
  <si>
    <t>Avg Global Horizontal [W/m^2]</t>
  </si>
  <si>
    <t>Avg Air Temperature [deg C]</t>
  </si>
  <si>
    <t>Max</t>
  </si>
  <si>
    <t>Min</t>
  </si>
  <si>
    <t>Max - Min</t>
  </si>
  <si>
    <t>Normalized Avg Global Horizontal [W/m^2]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</si>
</sst>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2">
    <dxf>
      <numFmt numFmtId="2" formatCode="0.00"/>
    </dxf>
    <dxf>
      <numFmt numFmtId="19" formatCode="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459F458-ACC0-FE45-9931-EFEC1FC53619}" autoFormatId="16" applyNumberFormats="0" applyBorderFormats="0" applyFontFormats="0" applyPatternFormats="0" applyAlignmentFormats="0" applyWidthHeightFormats="0">
  <queryTableRefresh nextId="6" unboundColumnsRight="1">
    <queryTableFields count="5">
      <queryTableField id="1" name="DATE (MM/DD/YYYY)" tableColumnId="1"/>
      <queryTableField id="2" name="HOUR-MST" tableColumnId="2"/>
      <queryTableField id="3" name="Avg Global Horizontal [W/m^2]" tableColumnId="3"/>
      <queryTableField id="4" name="Avg Air Temperature [deg C]" tableColumnId="4"/>
      <queryTableField id="5" dataBound="0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6B5B8DE-510A-A342-8FD2-C7104111C583}" name="July_1" displayName="July_1" ref="A1:E48" tableType="queryTable" totalsRowShown="0">
  <autoFilter ref="A1:E48" xr:uid="{56B5B8DE-510A-A342-8FD2-C7104111C583}"/>
  <tableColumns count="5">
    <tableColumn id="1" xr3:uid="{A7757061-0609-1848-9C90-02C23C0F7142}" uniqueName="1" name="DATE (MM/DD/YYYY)" queryTableFieldId="1" dataDxfId="1"/>
    <tableColumn id="2" xr3:uid="{0B7E72F0-900C-1842-A0E4-02C8AEE27C77}" uniqueName="2" name="HOUR-MST" queryTableFieldId="2"/>
    <tableColumn id="3" xr3:uid="{1F9B6BF0-3E21-BB49-B694-0F9B70F90356}" uniqueName="3" name="Avg Global Horizontal [W/m^2]" queryTableFieldId="3"/>
    <tableColumn id="4" xr3:uid="{601BCE98-EDD3-744D-8EF7-9AE2800B27E5}" uniqueName="4" name="Avg Air Temperature [deg C]" queryTableFieldId="4"/>
    <tableColumn id="5" xr3:uid="{F6450CF3-9963-5C40-A310-6CFF39565AAA}" uniqueName="5" name="Normalized Avg Global Horizontal [W/m^2]" queryTableFieldId="5" dataDxfId="0">
      <calculatedColumnFormula>(July_1[[#This Row],[Avg Global Horizontal '[W/m^2']]]-$C$51)/$C$52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ACA0E9-ADA0-104D-91F9-BE211899A9A5}">
  <dimension ref="A1:E52"/>
  <sheetViews>
    <sheetView tabSelected="1" workbookViewId="0">
      <selection activeCell="F50" sqref="F50"/>
    </sheetView>
  </sheetViews>
  <sheetFormatPr baseColWidth="10" defaultRowHeight="16" x14ac:dyDescent="0.2"/>
  <cols>
    <col min="1" max="1" width="20.83203125" bestFit="1" customWidth="1"/>
    <col min="2" max="2" width="12.6640625" bestFit="1" customWidth="1"/>
    <col min="3" max="3" width="29.33203125" bestFit="1" customWidth="1"/>
    <col min="4" max="4" width="26.83203125" bestFit="1" customWidth="1"/>
    <col min="5" max="5" width="39.5" bestFit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7</v>
      </c>
    </row>
    <row r="2" spans="1:5" x14ac:dyDescent="0.2">
      <c r="A2" s="1">
        <v>41091</v>
      </c>
      <c r="B2">
        <v>1</v>
      </c>
      <c r="C2">
        <v>4.7000000000000002E-3</v>
      </c>
      <c r="D2">
        <v>13.132999999999999</v>
      </c>
      <c r="E2" s="2">
        <f>(July_1[[#This Row],[Avg Global Horizontal '[W/m^2']]]-$C$51)/$C$52</f>
        <v>1.9278528076669934E-6</v>
      </c>
    </row>
    <row r="3" spans="1:5" x14ac:dyDescent="0.2">
      <c r="A3" s="1">
        <v>41091</v>
      </c>
      <c r="B3">
        <v>2</v>
      </c>
      <c r="C3">
        <v>2.7000000000000001E-3</v>
      </c>
      <c r="D3">
        <v>9.1820000000000004</v>
      </c>
      <c r="E3" s="2">
        <f>(July_1[[#This Row],[Avg Global Horizontal '[W/m^2']]]-$C$51)/$C$52</f>
        <v>0</v>
      </c>
    </row>
    <row r="4" spans="1:5" x14ac:dyDescent="0.2">
      <c r="A4" s="1">
        <v>41091</v>
      </c>
      <c r="B4">
        <v>3</v>
      </c>
      <c r="C4">
        <v>8.0999999999999996E-3</v>
      </c>
      <c r="D4">
        <v>8.0287000000000006</v>
      </c>
      <c r="E4" s="2">
        <f>(July_1[[#This Row],[Avg Global Horizontal '[W/m^2']]]-$C$51)/$C$52</f>
        <v>5.2052025807008818E-6</v>
      </c>
    </row>
    <row r="5" spans="1:5" x14ac:dyDescent="0.2">
      <c r="A5" s="1">
        <v>41091</v>
      </c>
      <c r="B5">
        <v>4</v>
      </c>
      <c r="C5">
        <v>6.7999999999999996E-3</v>
      </c>
      <c r="D5">
        <v>8.1937999999999995</v>
      </c>
      <c r="E5" s="2">
        <f>(July_1[[#This Row],[Avg Global Horizontal '[W/m^2']]]-$C$51)/$C$52</f>
        <v>3.9520982557173361E-6</v>
      </c>
    </row>
    <row r="6" spans="1:5" x14ac:dyDescent="0.2">
      <c r="A6" s="1">
        <v>41091</v>
      </c>
      <c r="B6">
        <v>5</v>
      </c>
      <c r="C6">
        <v>7.1900000000000006E-2</v>
      </c>
      <c r="D6">
        <v>7.0652999999999997</v>
      </c>
      <c r="E6" s="2">
        <f>(July_1[[#This Row],[Avg Global Horizontal '[W/m^2']]]-$C$51)/$C$52</f>
        <v>6.6703707145277977E-5</v>
      </c>
    </row>
    <row r="7" spans="1:5" x14ac:dyDescent="0.2">
      <c r="A7" s="1">
        <v>41091</v>
      </c>
      <c r="B7">
        <v>6</v>
      </c>
      <c r="C7">
        <v>9.9502000000000006</v>
      </c>
      <c r="D7">
        <v>6.1013000000000002</v>
      </c>
      <c r="E7" s="2">
        <f>(July_1[[#This Row],[Avg Global Horizontal '[W/m^2']]]-$C$51)/$C$52</f>
        <v>9.5886579021337084E-3</v>
      </c>
    </row>
    <row r="8" spans="1:5" x14ac:dyDescent="0.2">
      <c r="A8" s="1">
        <v>41091</v>
      </c>
      <c r="B8">
        <v>7</v>
      </c>
      <c r="C8">
        <v>172.6491</v>
      </c>
      <c r="D8">
        <v>12.8352</v>
      </c>
      <c r="E8" s="2">
        <f>(July_1[[#This Row],[Avg Global Horizontal '[W/m^2']]]-$C$51)/$C$52</f>
        <v>0.16641842348679939</v>
      </c>
    </row>
    <row r="9" spans="1:5" x14ac:dyDescent="0.2">
      <c r="A9" s="1">
        <v>41091</v>
      </c>
      <c r="B9">
        <v>8</v>
      </c>
      <c r="C9">
        <v>397.12740000000002</v>
      </c>
      <c r="D9">
        <v>21.0395</v>
      </c>
      <c r="E9" s="2">
        <f>(July_1[[#This Row],[Avg Global Horizontal '[W/m^2']]]-$C$51)/$C$52</f>
        <v>0.38279898394445622</v>
      </c>
    </row>
    <row r="10" spans="1:5" x14ac:dyDescent="0.2">
      <c r="A10" s="1">
        <v>41091</v>
      </c>
      <c r="B10">
        <v>9</v>
      </c>
      <c r="C10">
        <v>329.01710000000003</v>
      </c>
      <c r="D10">
        <v>25.846800000000002</v>
      </c>
      <c r="E10" s="2">
        <f>(July_1[[#This Row],[Avg Global Horizontal '[W/m^2']]]-$C$51)/$C$52</f>
        <v>0.31714566740143563</v>
      </c>
    </row>
    <row r="11" spans="1:5" x14ac:dyDescent="0.2">
      <c r="A11" s="1">
        <v>41091</v>
      </c>
      <c r="B11">
        <v>10</v>
      </c>
      <c r="C11">
        <v>368.4554</v>
      </c>
      <c r="D11">
        <v>27.290700000000001</v>
      </c>
      <c r="E11" s="2">
        <f>(July_1[[#This Row],[Avg Global Horizontal '[W/m^2']]]-$C$51)/$C$52</f>
        <v>0.3551612860937422</v>
      </c>
    </row>
    <row r="12" spans="1:5" x14ac:dyDescent="0.2">
      <c r="A12" s="1">
        <v>41091</v>
      </c>
      <c r="B12">
        <v>11</v>
      </c>
      <c r="C12">
        <v>351.27870000000001</v>
      </c>
      <c r="D12">
        <v>28.0288</v>
      </c>
      <c r="E12" s="2">
        <f>(July_1[[#This Row],[Avg Global Horizontal '[W/m^2']]]-$C$51)/$C$52</f>
        <v>0.33860421143301539</v>
      </c>
    </row>
    <row r="13" spans="1:5" x14ac:dyDescent="0.2">
      <c r="A13" s="1">
        <v>41091</v>
      </c>
      <c r="B13">
        <v>12</v>
      </c>
      <c r="C13">
        <v>635.21950000000004</v>
      </c>
      <c r="D13">
        <v>30.404499999999999</v>
      </c>
      <c r="E13" s="2">
        <f>(July_1[[#This Row],[Avg Global Horizontal '[W/m^2']]]-$C$51)/$C$52</f>
        <v>0.61230224567862157</v>
      </c>
    </row>
    <row r="14" spans="1:5" x14ac:dyDescent="0.2">
      <c r="A14" s="1">
        <v>41091</v>
      </c>
      <c r="B14">
        <v>13</v>
      </c>
      <c r="C14">
        <v>806.46500000000003</v>
      </c>
      <c r="D14">
        <v>31.767299999999999</v>
      </c>
      <c r="E14" s="2">
        <f>(July_1[[#This Row],[Avg Global Horizontal '[W/m^2']]]-$C$51)/$C$52</f>
        <v>0.77737030466629053</v>
      </c>
    </row>
    <row r="15" spans="1:5" x14ac:dyDescent="0.2">
      <c r="A15" s="1">
        <v>41091</v>
      </c>
      <c r="B15">
        <v>14</v>
      </c>
      <c r="C15">
        <v>550.49440000000004</v>
      </c>
      <c r="D15">
        <v>31.696200000000001</v>
      </c>
      <c r="E15" s="2">
        <f>(July_1[[#This Row],[Avg Global Horizontal '[W/m^2']]]-$C$51)/$C$52</f>
        <v>0.5306334847211881</v>
      </c>
    </row>
    <row r="16" spans="1:5" x14ac:dyDescent="0.2">
      <c r="A16" s="1">
        <v>41091</v>
      </c>
      <c r="B16">
        <v>15</v>
      </c>
      <c r="C16">
        <v>820.81029999999998</v>
      </c>
      <c r="D16">
        <v>33.436199999999999</v>
      </c>
      <c r="E16" s="2">
        <f>(July_1[[#This Row],[Avg Global Horizontal '[W/m^2']]]-$C$51)/$C$52</f>
        <v>0.7911981181072032</v>
      </c>
    </row>
    <row r="17" spans="1:5" x14ac:dyDescent="0.2">
      <c r="A17" s="1">
        <v>41091</v>
      </c>
      <c r="B17">
        <v>16</v>
      </c>
      <c r="C17">
        <v>381.34249999999997</v>
      </c>
      <c r="D17">
        <v>31.8977</v>
      </c>
      <c r="E17" s="2">
        <f>(July_1[[#This Row],[Avg Global Horizontal '[W/m^2']]]-$C$51)/$C$52</f>
        <v>0.36758350205258483</v>
      </c>
    </row>
    <row r="18" spans="1:5" x14ac:dyDescent="0.2">
      <c r="A18" s="1">
        <v>41091</v>
      </c>
      <c r="B18">
        <v>17</v>
      </c>
      <c r="C18">
        <v>319.48270000000002</v>
      </c>
      <c r="D18">
        <v>31.400500000000001</v>
      </c>
      <c r="E18" s="2">
        <f>(July_1[[#This Row],[Avg Global Horizontal '[W/m^2']]]-$C$51)/$C$52</f>
        <v>0.30795520749672556</v>
      </c>
    </row>
    <row r="19" spans="1:5" x14ac:dyDescent="0.2">
      <c r="A19" s="1">
        <v>41091</v>
      </c>
      <c r="B19">
        <v>18</v>
      </c>
      <c r="C19">
        <v>287.29430000000002</v>
      </c>
      <c r="D19">
        <v>31.003</v>
      </c>
      <c r="E19" s="2">
        <f>(July_1[[#This Row],[Avg Global Horizontal '[W/m^2']]]-$C$51)/$C$52</f>
        <v>0.27692795883957139</v>
      </c>
    </row>
    <row r="20" spans="1:5" x14ac:dyDescent="0.2">
      <c r="A20" s="1">
        <v>41091</v>
      </c>
      <c r="B20">
        <v>19</v>
      </c>
      <c r="C20">
        <v>282.5188</v>
      </c>
      <c r="D20">
        <v>31.206700000000001</v>
      </c>
      <c r="E20" s="2">
        <f>(July_1[[#This Row],[Avg Global Horizontal '[W/m^2']]]-$C$51)/$C$52</f>
        <v>0.27232472829806453</v>
      </c>
    </row>
    <row r="21" spans="1:5" x14ac:dyDescent="0.2">
      <c r="A21" s="1">
        <v>41091</v>
      </c>
      <c r="B21">
        <v>20</v>
      </c>
      <c r="C21">
        <v>75.352099999999993</v>
      </c>
      <c r="D21">
        <v>28.1008</v>
      </c>
      <c r="E21" s="2">
        <f>(July_1[[#This Row],[Avg Global Horizontal '[W/m^2']]]-$C$51)/$C$52</f>
        <v>7.2631276173011669E-2</v>
      </c>
    </row>
    <row r="22" spans="1:5" x14ac:dyDescent="0.2">
      <c r="A22" s="1">
        <v>41091</v>
      </c>
      <c r="B22">
        <v>21</v>
      </c>
      <c r="C22">
        <v>0.71550000000000002</v>
      </c>
      <c r="D22">
        <v>21.191800000000001</v>
      </c>
      <c r="E22" s="2">
        <f>(July_1[[#This Row],[Avg Global Horizontal '[W/m^2']]]-$C$51)/$C$52</f>
        <v>6.8708674065251637E-4</v>
      </c>
    </row>
    <row r="23" spans="1:5" x14ac:dyDescent="0.2">
      <c r="A23" s="1">
        <v>41091</v>
      </c>
      <c r="B23">
        <v>22</v>
      </c>
      <c r="C23">
        <v>8.0999999999999996E-3</v>
      </c>
      <c r="D23">
        <v>18.0212</v>
      </c>
      <c r="E23" s="2">
        <f>(July_1[[#This Row],[Avg Global Horizontal '[W/m^2']]]-$C$51)/$C$52</f>
        <v>5.2052025807008818E-6</v>
      </c>
    </row>
    <row r="24" spans="1:5" x14ac:dyDescent="0.2">
      <c r="A24" s="1">
        <v>41091</v>
      </c>
      <c r="B24">
        <v>23</v>
      </c>
      <c r="C24">
        <v>4.1000000000000003E-3</v>
      </c>
      <c r="D24">
        <v>15.420299999999999</v>
      </c>
      <c r="E24" s="2">
        <f>(July_1[[#This Row],[Avg Global Horizontal '[W/m^2']]]-$C$51)/$C$52</f>
        <v>1.3494969653668956E-6</v>
      </c>
    </row>
    <row r="25" spans="1:5" x14ac:dyDescent="0.2">
      <c r="A25" s="1">
        <v>41092</v>
      </c>
      <c r="B25">
        <v>0</v>
      </c>
      <c r="C25">
        <v>3.3999999999999998E-3</v>
      </c>
      <c r="D25">
        <v>12.785</v>
      </c>
      <c r="E25" s="2">
        <f>(July_1[[#This Row],[Avg Global Horizontal '[W/m^2']]]-$C$51)/$C$52</f>
        <v>6.7474848268344736E-7</v>
      </c>
    </row>
    <row r="26" spans="1:5" x14ac:dyDescent="0.2">
      <c r="A26" s="1">
        <v>41092</v>
      </c>
      <c r="B26">
        <v>1</v>
      </c>
      <c r="C26">
        <v>4.7000000000000002E-3</v>
      </c>
      <c r="D26">
        <v>12.0038</v>
      </c>
      <c r="E26" s="2">
        <f>(July_1[[#This Row],[Avg Global Horizontal '[W/m^2']]]-$C$51)/$C$52</f>
        <v>1.9278528076669934E-6</v>
      </c>
    </row>
    <row r="27" spans="1:5" x14ac:dyDescent="0.2">
      <c r="A27" s="1">
        <v>41092</v>
      </c>
      <c r="B27">
        <v>2</v>
      </c>
      <c r="C27">
        <v>4.1000000000000003E-3</v>
      </c>
      <c r="D27">
        <v>12.625299999999999</v>
      </c>
      <c r="E27" s="2">
        <f>(July_1[[#This Row],[Avg Global Horizontal '[W/m^2']]]-$C$51)/$C$52</f>
        <v>1.3494969653668956E-6</v>
      </c>
    </row>
    <row r="28" spans="1:5" x14ac:dyDescent="0.2">
      <c r="A28" s="1">
        <v>41092</v>
      </c>
      <c r="B28">
        <v>3</v>
      </c>
      <c r="C28">
        <v>6.1000000000000004E-3</v>
      </c>
      <c r="D28">
        <v>10.2522</v>
      </c>
      <c r="E28" s="2">
        <f>(July_1[[#This Row],[Avg Global Horizontal '[W/m^2']]]-$C$51)/$C$52</f>
        <v>3.2773497730338889E-6</v>
      </c>
    </row>
    <row r="29" spans="1:5" x14ac:dyDescent="0.2">
      <c r="A29" s="1">
        <v>41092</v>
      </c>
      <c r="B29">
        <v>4</v>
      </c>
      <c r="C29">
        <v>4.1000000000000003E-3</v>
      </c>
      <c r="D29">
        <v>9.6698000000000004</v>
      </c>
      <c r="E29" s="2">
        <f>(July_1[[#This Row],[Avg Global Horizontal '[W/m^2']]]-$C$51)/$C$52</f>
        <v>1.3494969653668956E-6</v>
      </c>
    </row>
    <row r="30" spans="1:5" x14ac:dyDescent="0.2">
      <c r="A30" s="1">
        <v>41092</v>
      </c>
      <c r="B30">
        <v>5</v>
      </c>
      <c r="C30">
        <v>3.6600000000000001E-2</v>
      </c>
      <c r="D30">
        <v>8.3431999999999995</v>
      </c>
      <c r="E30" s="2">
        <f>(July_1[[#This Row],[Avg Global Horizontal '[W/m^2']]]-$C$51)/$C$52</f>
        <v>3.2677105089955536E-5</v>
      </c>
    </row>
    <row r="31" spans="1:5" x14ac:dyDescent="0.2">
      <c r="A31" s="1">
        <v>41092</v>
      </c>
      <c r="B31">
        <v>6</v>
      </c>
      <c r="C31">
        <v>7.5461</v>
      </c>
      <c r="D31">
        <v>8.7106999999999992</v>
      </c>
      <c r="E31" s="2">
        <f>(July_1[[#This Row],[Avg Global Horizontal '[W/m^2']]]-$C$51)/$C$52</f>
        <v>7.271282434677599E-3</v>
      </c>
    </row>
    <row r="32" spans="1:5" x14ac:dyDescent="0.2">
      <c r="A32" s="1">
        <v>41092</v>
      </c>
      <c r="B32">
        <v>7</v>
      </c>
      <c r="C32">
        <v>193.81389999999999</v>
      </c>
      <c r="D32">
        <v>13.7774</v>
      </c>
      <c r="E32" s="2">
        <f>(July_1[[#This Row],[Avg Global Horizontal '[W/m^2']]]-$C$51)/$C$52</f>
        <v>0.18681973303865457</v>
      </c>
    </row>
    <row r="33" spans="1:5" x14ac:dyDescent="0.2">
      <c r="A33" s="1">
        <v>41092</v>
      </c>
      <c r="B33">
        <v>8</v>
      </c>
      <c r="C33">
        <v>410.4932</v>
      </c>
      <c r="D33">
        <v>21.77</v>
      </c>
      <c r="E33" s="2">
        <f>(July_1[[#This Row],[Avg Global Horizontal '[W/m^2']]]-$C$51)/$C$52</f>
        <v>0.39568263147281396</v>
      </c>
    </row>
    <row r="34" spans="1:5" x14ac:dyDescent="0.2">
      <c r="A34" s="1">
        <v>41092</v>
      </c>
      <c r="B34">
        <v>9</v>
      </c>
      <c r="C34">
        <v>575.34770000000003</v>
      </c>
      <c r="D34">
        <v>26.328299999999999</v>
      </c>
      <c r="E34" s="2">
        <f>(July_1[[#This Row],[Avg Global Horizontal '[W/m^2']]]-$C$51)/$C$52</f>
        <v>0.55459023681358322</v>
      </c>
    </row>
    <row r="35" spans="1:5" x14ac:dyDescent="0.2">
      <c r="A35" s="1">
        <v>41092</v>
      </c>
      <c r="B35">
        <v>10</v>
      </c>
      <c r="C35">
        <v>751.44420000000002</v>
      </c>
      <c r="D35">
        <v>29.744800000000001</v>
      </c>
      <c r="E35" s="2">
        <f>(July_1[[#This Row],[Avg Global Horizontal '[W/m^2']]]-$C$51)/$C$52</f>
        <v>0.72433430278624855</v>
      </c>
    </row>
    <row r="36" spans="1:5" x14ac:dyDescent="0.2">
      <c r="A36" s="1">
        <v>41092</v>
      </c>
      <c r="B36">
        <v>11</v>
      </c>
      <c r="C36">
        <v>901.03650000000005</v>
      </c>
      <c r="D36">
        <v>31.301200000000001</v>
      </c>
      <c r="E36" s="2">
        <f>(July_1[[#This Row],[Avg Global Horizontal '[W/m^2']]]-$C$51)/$C$52</f>
        <v>0.86853027056643017</v>
      </c>
    </row>
    <row r="37" spans="1:5" x14ac:dyDescent="0.2">
      <c r="A37" s="1">
        <v>41092</v>
      </c>
      <c r="B37">
        <v>12</v>
      </c>
      <c r="C37">
        <v>1000.3386</v>
      </c>
      <c r="D37">
        <v>32.231499999999997</v>
      </c>
      <c r="E37" s="2">
        <f>(July_1[[#This Row],[Avg Global Horizontal '[W/m^2']]]-$C$51)/$C$52</f>
        <v>0.96425018671254437</v>
      </c>
    </row>
    <row r="38" spans="1:5" x14ac:dyDescent="0.2">
      <c r="A38" s="1">
        <v>41092</v>
      </c>
      <c r="B38">
        <v>13</v>
      </c>
      <c r="C38">
        <v>1037.4263000000001</v>
      </c>
      <c r="D38">
        <v>33.059699999999999</v>
      </c>
      <c r="E38" s="2">
        <f>(July_1[[#This Row],[Avg Global Horizontal '[W/m^2']]]-$C$51)/$C$52</f>
        <v>1</v>
      </c>
    </row>
    <row r="39" spans="1:5" x14ac:dyDescent="0.2">
      <c r="A39" s="1">
        <v>41092</v>
      </c>
      <c r="B39">
        <v>14</v>
      </c>
      <c r="C39">
        <v>1015.7926</v>
      </c>
      <c r="D39">
        <v>33.530799999999999</v>
      </c>
      <c r="E39" s="2">
        <f>(July_1[[#This Row],[Avg Global Horizontal '[W/m^2']]]-$C$51)/$C$52</f>
        <v>0.97914670535738724</v>
      </c>
    </row>
    <row r="40" spans="1:5" x14ac:dyDescent="0.2">
      <c r="A40" s="1">
        <v>41092</v>
      </c>
      <c r="B40">
        <v>15</v>
      </c>
      <c r="C40">
        <v>930.90049999999997</v>
      </c>
      <c r="D40">
        <v>33.867699999999999</v>
      </c>
      <c r="E40" s="2">
        <f>(July_1[[#This Row],[Avg Global Horizontal '[W/m^2']]]-$C$51)/$C$52</f>
        <v>0.89731696869051358</v>
      </c>
    </row>
    <row r="41" spans="1:5" x14ac:dyDescent="0.2">
      <c r="A41" s="1">
        <v>41092</v>
      </c>
      <c r="B41">
        <v>16</v>
      </c>
      <c r="C41">
        <v>796.43830000000003</v>
      </c>
      <c r="D41">
        <v>33.862000000000002</v>
      </c>
      <c r="E41" s="2">
        <f>(July_1[[#This Row],[Avg Global Horizontal '[W/m^2']]]-$C$51)/$C$52</f>
        <v>0.7677053037929733</v>
      </c>
    </row>
    <row r="42" spans="1:5" x14ac:dyDescent="0.2">
      <c r="A42" s="1">
        <v>41092</v>
      </c>
      <c r="B42">
        <v>17</v>
      </c>
      <c r="C42">
        <v>619.67229999999995</v>
      </c>
      <c r="D42">
        <v>33.442799999999998</v>
      </c>
      <c r="E42" s="2">
        <f>(July_1[[#This Row],[Avg Global Horizontal '[W/m^2']]]-$C$51)/$C$52</f>
        <v>0.59731588909294131</v>
      </c>
    </row>
    <row r="43" spans="1:5" x14ac:dyDescent="0.2">
      <c r="A43" s="1">
        <v>41092</v>
      </c>
      <c r="B43">
        <v>18</v>
      </c>
      <c r="C43">
        <v>432.08710000000002</v>
      </c>
      <c r="D43">
        <v>32.790199999999999</v>
      </c>
      <c r="E43" s="2">
        <f>(July_1[[#This Row],[Avg Global Horizontal '[W/m^2']]]-$C$51)/$C$52</f>
        <v>0.41649756184455411</v>
      </c>
    </row>
    <row r="44" spans="1:5" x14ac:dyDescent="0.2">
      <c r="A44" s="1">
        <v>41092</v>
      </c>
      <c r="B44">
        <v>19</v>
      </c>
      <c r="C44">
        <v>231.12260000000001</v>
      </c>
      <c r="D44">
        <v>31.412500000000001</v>
      </c>
      <c r="E44" s="2">
        <f>(July_1[[#This Row],[Avg Global Horizontal '[W/m^2']]]-$C$51)/$C$52</f>
        <v>0.22278257406135737</v>
      </c>
    </row>
    <row r="45" spans="1:5" x14ac:dyDescent="0.2">
      <c r="A45" s="1">
        <v>41092</v>
      </c>
      <c r="B45">
        <v>20</v>
      </c>
      <c r="C45">
        <v>56.979700000000001</v>
      </c>
      <c r="D45">
        <v>28.029299999999999</v>
      </c>
      <c r="E45" s="2">
        <f>(July_1[[#This Row],[Avg Global Horizontal '[W/m^2']]]-$C$51)/$C$52</f>
        <v>5.4921634711221141E-2</v>
      </c>
    </row>
    <row r="46" spans="1:5" x14ac:dyDescent="0.2">
      <c r="A46" s="1">
        <v>41092</v>
      </c>
      <c r="B46">
        <v>21</v>
      </c>
      <c r="C46">
        <v>0.55059999999999998</v>
      </c>
      <c r="D46">
        <v>20.906700000000001</v>
      </c>
      <c r="E46" s="2">
        <f>(July_1[[#This Row],[Avg Global Horizontal '[W/m^2']]]-$C$51)/$C$52</f>
        <v>5.2813527666037278E-4</v>
      </c>
    </row>
    <row r="47" spans="1:5" x14ac:dyDescent="0.2">
      <c r="A47" s="1">
        <v>41092</v>
      </c>
      <c r="B47">
        <v>22</v>
      </c>
      <c r="C47">
        <v>3.3999999999999998E-3</v>
      </c>
      <c r="D47">
        <v>18.273199999999999</v>
      </c>
      <c r="E47" s="2">
        <f>(July_1[[#This Row],[Avg Global Horizontal '[W/m^2']]]-$C$51)/$C$52</f>
        <v>6.7474848268344736E-7</v>
      </c>
    </row>
    <row r="48" spans="1:5" x14ac:dyDescent="0.2">
      <c r="A48" s="1">
        <v>41092</v>
      </c>
      <c r="B48">
        <v>23</v>
      </c>
      <c r="C48">
        <v>4.7000000000000002E-3</v>
      </c>
      <c r="D48">
        <v>17.735499999999998</v>
      </c>
      <c r="E48" s="2">
        <f>(July_1[[#This Row],[Avg Global Horizontal '[W/m^2']]]-$C$51)/$C$52</f>
        <v>1.9278528076669934E-6</v>
      </c>
    </row>
    <row r="50" spans="1:3" x14ac:dyDescent="0.2">
      <c r="A50" t="s">
        <v>4</v>
      </c>
      <c r="C50">
        <f>MAX(July_1[Avg Global Horizontal '[W/m^2']])</f>
        <v>1037.4263000000001</v>
      </c>
    </row>
    <row r="51" spans="1:3" x14ac:dyDescent="0.2">
      <c r="A51" t="s">
        <v>5</v>
      </c>
      <c r="C51">
        <f>MIN(July_1[Avg Global Horizontal '[W/m^2']])</f>
        <v>2.7000000000000001E-3</v>
      </c>
    </row>
    <row r="52" spans="1:3" x14ac:dyDescent="0.2">
      <c r="A52" t="s">
        <v>6</v>
      </c>
      <c r="C52">
        <f>C50-C51</f>
        <v>1037.4236000000001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1713E-5100-EB49-827E-BE6785AB8AB5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o E A A B Q S w M E F A A A C A g A L l S a W e m L v g a k A A A A 9 w A A A B I A A A B D b 2 5 m a W c v U G F j a 2 F n Z S 5 4 b W y F j 7 0 O g j A c x F + F d K d f L I S U O r h K Y k I 0 r k 2 p 0 A h / D C 2 W d 3 P w k X w F M Y q 6 O d 7 d 7 5 K 7 + / U m V l P X R h c z O N t D j h i m K D K g + 8 p C n a P R H + M U r a T Y K n 1 S t Y l m G F w 2 O Z u j x v t z R k g I A Y c E 9 0 N N O K W M H I p N q R v T q d i C 8 w q 0 Q Z 9 W 9 b + F p N i / x k i O W Z J i R n m K q S C L K w o L X 4 L P g 5 / p j y n W Y + v H w U g D 8 a 4 U Z J G C v E / I B 1 B L A w Q U A A A I C A A u V J p Z m 3 9 1 3 l g B A A A l A g A A E w A A A E Z v c m 1 1 b G F z L 1 N l Y 3 R p b 2 4 x L m 1 1 U F 1 L w 0 A Q f C / 4 H 5 b 4 k k D M o Y g v 4 k N J 1 C r U r 6 S I l C q X Z G 2 j l 7 u y d 1 e o x f / u t q k W R O / l b n a G m d m z W L n G a M i 7 + / B 0 r 7 f X s z N J W M O 1 V 8 u X Q z g D h a 4 H k B t P F T J M 7 S L J T O V b 1 C 6 8 a B Q m q d G O g Q 0 D M b J I V p R K v q O k a o Y k M r T v z s z F J c n a y 0 3 a H Z k 3 D h S Z d F J 0 M U l l F 0 E U w z h D 1 b S N Q + K k I A 5 i S I 3 y r b Y M j 2 O 4 9 8 Z h 7 p Z q X W Q H k h u j c R L F X H M / Y P e W i R p m K G t u E 7 C 0 k C W r t s y g m 4 f d R p y 5 n f e V y i u p J K 3 D H P k f x 3 Q m 9 Z Q N q 0 0 V c M s 5 7 k w L k t q + G m q 7 o g W T N v y j R Q y r V Z D 1 i 3 M I h 0 O R Z e K J T 8 T j t R 3 U 0 u E n S 4 L B 7 e j h Y J g X T F x p d 3 K c r A 0 3 T H 8 x h U t l S q l g Y K j 5 4 E / n 5 / h R t M 9 H k 2 8 f 7 d s S 6 U f f b w g K b O d I 0 n l C G N c 4 h f S 3 + j P q N f r f T U + / A F B L A w Q U A A A I C A A u V J p Z D 8 r p q 6 Q A A A D p A A A A E w A A A F t D b 2 5 0 Z W 5 0 X 1 R 5 c G V z X S 5 4 b W x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Q I U A x Q A A A g I A C 5 U m l n p i 7 4 G p A A A A P c A A A A S A A A A A A A A A A A A A A C k g Q A A A A B D b 2 5 m a W c v U G F j a 2 F n Z S 5 4 b W x Q S w E C F A M U A A A I C A A u V J p Z m 3 9 1 3 l g B A A A l A g A A E w A A A A A A A A A A A A A A p I H U A A A A R m 9 y b X V s Y X M v U 2 V j d G l v b j E u b V B L A Q I U A x Q A A A g I A C 5 U m l k P y u m r p A A A A O k A A A A T A A A A A A A A A A A A A A C k g V 0 C A A B b Q 2 9 u d G V u d F 9 U e X B l c 1 0 u e G 1 s U E s F B g A A A A A D A A M A w g A A A D I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Y L A A A A A A A A J A s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J c 1 R 5 c G V E Z X R l Y 3 R p b 2 5 F b m F i b G V k I i B W Y W x 1 Z T 0 i c 1 R y d W U i I C 8 + P C 9 T d G F i b G V F b n R y a W V z P j w v S X R l b T 4 8 S X R l b T 4 8 S X R l b U x v Y 2 F 0 a W 9 u P j x J d G V t V H l w Z T 5 G b 3 J t d W x h P C 9 J d G V t V H l w Z T 4 8 S X R l b V B h d G g + U 2 V j d G l v b j E v S n V s e V 8 x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j N l O T Q 1 N G Q t Z T d j N i 0 0 Z T k 1 L T k 4 M W I t M T N k M z U 5 N 2 Q y Y T h j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p 1 b H l f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i 0 y N l Q w N z o z M z o y O S 4 z M D E 0 O T M w W i I g L z 4 8 R W 5 0 c n k g V H l w Z T 0 i R m l s b E N v b H V t b l R 5 c G V z I i B W Y W x 1 Z T 0 i c 0 N R T U Z C U T 0 9 I i A v P j x F b n R y e S B U e X B l P S J G a W x s Q 2 9 s d W 1 u T m F t Z X M i I F Z h b H V l P S J z W y Z x d W 9 0 O 0 R B V E U g K E 1 N L 0 R E L 1 l Z W V k p J n F 1 b 3 Q 7 L C Z x d W 9 0 O 0 h P V V I t T V N U J n F 1 b 3 Q 7 L C Z x d W 9 0 O 0 F 2 Z y B H b G 9 i Y W w g S G 9 y a X p v b n R h b C B b V y 9 t X j J d J n F 1 b 3 Q 7 L C Z x d W 9 0 O 0 F 2 Z y B B a X I g V G V t c G V y Y X R 1 c m U g W 2 R l Z y B D X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p 1 b H l f M S 9 B d X R v U m V t b 3 Z l Z E N v b H V t b n M x L n t E Q V R F I C h N T S 9 E R C 9 Z W V l Z K S w w f S Z x d W 9 0 O y w m c X V v d D t T Z W N 0 a W 9 u M S 9 K d W x 5 X z E v Q X V 0 b 1 J l b W 9 2 Z W R D b 2 x 1 b W 5 z M S 5 7 S E 9 V U i 1 N U 1 Q s M X 0 m c X V v d D s s J n F 1 b 3 Q 7 U 2 V j d G l v b j E v S n V s e V 8 x L 0 F 1 d G 9 S Z W 1 v d m V k Q 2 9 s d W 1 u c z E u e 0 F 2 Z y B H b G 9 i Y W w g S G 9 y a X p v b n R h b C B b V y 9 t X j J d L D J 9 J n F 1 b 3 Q 7 L C Z x d W 9 0 O 1 N l Y 3 R p b 2 4 x L 0 p 1 b H l f M S 9 B d X R v U m V t b 3 Z l Z E N v b H V t b n M x L n t B d m c g Q W l y I F R l b X B l c m F 0 d X J l I F t k Z W c g Q 1 0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S n V s e V 8 x L 0 F 1 d G 9 S Z W 1 v d m V k Q 2 9 s d W 1 u c z E u e 0 R B V E U g K E 1 N L 0 R E L 1 l Z W V k p L D B 9 J n F 1 b 3 Q 7 L C Z x d W 9 0 O 1 N l Y 3 R p b 2 4 x L 0 p 1 b H l f M S 9 B d X R v U m V t b 3 Z l Z E N v b H V t b n M x L n t I T 1 V S L U 1 T V C w x f S Z x d W 9 0 O y w m c X V v d D t T Z W N 0 a W 9 u M S 9 K d W x 5 X z E v Q X V 0 b 1 J l b W 9 2 Z W R D b 2 x 1 b W 5 z M S 5 7 Q X Z n I E d s b 2 J h b C B I b 3 J p e m 9 u d G F s I F t X L 2 1 e M l 0 s M n 0 m c X V v d D s s J n F 1 b 3 Q 7 U 2 V j d G l v b j E v S n V s e V 8 x L 0 F 1 d G 9 S Z W 1 v d m V k Q 2 9 s d W 1 u c z E u e 0 F 2 Z y B B a X I g V G V t c G V y Y X R 1 c m U g W 2 R l Z y B D X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S n V s e V 8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p 1 b H l f M S 9 Q c m 9 t b 3 R l Z C U y M G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d W x 5 X z E v Q 2 h h b m d l Z C U y M G N v b H V t b i U y M H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B k A A A A J 0 r I X x d n F A p W b M p t T 7 I T E F g 5 R k q t 3 + 7 c M 0 L E G L l 8 R 3 / c I h N K X 4 7 6 k W R m v 0 w V a A h D G g R 8 T u 9 W s l C / 4 k k K 2 q N h 5 L A z g W Q X J F V V G L s r r 9 e i d 8 R z s 7 y w p X S Z g 6 H h E t 0 o A 6 D g M K 7 H R g = = < / D a t a M a s h u p > 
</file>

<file path=customXml/itemProps1.xml><?xml version="1.0" encoding="utf-8"?>
<ds:datastoreItem xmlns:ds="http://schemas.openxmlformats.org/officeDocument/2006/customXml" ds:itemID="{6D922CC9-B165-654B-A1EF-5865F2914F7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July_1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Farid Isayev</dc:creator>
  <cp:lastModifiedBy>Farid Isayev</cp:lastModifiedBy>
  <dcterms:created xsi:type="dcterms:W3CDTF">2024-12-26T07:32:30Z</dcterms:created>
  <dcterms:modified xsi:type="dcterms:W3CDTF">2024-12-26T07:37:12Z</dcterms:modified>
</cp:coreProperties>
</file>