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lakearcher/Desktop/Graduation Project/Data/"/>
    </mc:Choice>
  </mc:AlternateContent>
  <xr:revisionPtr revIDLastSave="0" documentId="13_ncr:1_{BF5CE556-3BC9-8741-A058-301E1D5CD5F8}" xr6:coauthVersionLast="47" xr6:coauthVersionMax="47" xr10:uidLastSave="{00000000-0000-0000-0000-000000000000}"/>
  <bookViews>
    <workbookView xWindow="0" yWindow="740" windowWidth="34560" windowHeight="21600" xr2:uid="{2394C20C-F0E6-F847-AFBE-FB91C9DEB8DD}"/>
  </bookViews>
  <sheets>
    <sheet name="October_1" sheetId="2" r:id="rId1"/>
    <sheet name="Sheet1" sheetId="1" r:id="rId2"/>
  </sheets>
  <definedNames>
    <definedName name="ExternalData_1" localSheetId="0" hidden="1">October_1!$A$1:$D$48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C52" i="2"/>
  <c r="C51" i="2"/>
  <c r="C50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E378F8-A68F-1A4A-9F39-AB935D4600F4}" keepAlive="1" name="Query - October_1" description="Connection to the 'October_1' query in the workbook." type="5" refreshedVersion="8" background="1" saveData="1">
    <dbPr connection="Provider=Microsoft.Mashup.OleDb.1;Data Source=$Workbook$;Location=October_1;Extended Properties=&quot;&quot;" command="SELECT * FROM [October_1]"/>
  </connection>
</connections>
</file>

<file path=xl/sharedStrings.xml><?xml version="1.0" encoding="utf-8"?>
<sst xmlns="http://schemas.openxmlformats.org/spreadsheetml/2006/main" count="8" uniqueCount="8">
  <si>
    <t>DATE (MM/DD/YYYY)</t>
  </si>
  <si>
    <t>HOUR-MST</t>
  </si>
  <si>
    <t>Avg Global Horizontal [W/m^2]</t>
  </si>
  <si>
    <t>Avg Air Temperature [deg C]</t>
  </si>
  <si>
    <t>Normalized Avg Global Horizontal [W/m^2]</t>
  </si>
  <si>
    <t>Max</t>
  </si>
  <si>
    <t>Min</t>
  </si>
  <si>
    <t>Max -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</si>
</sst>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E302280-9DB4-294B-A702-55549220AAA4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DATE (MM/DD/YYYY)" tableColumnId="1"/>
      <queryTableField id="2" name="HOUR-MST" tableColumnId="2"/>
      <queryTableField id="3" name="Avg Global Horizontal [W/m^2]" tableColumnId="3"/>
      <queryTableField id="4" name="Avg Air Temperature [deg C]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51DA64-C47E-4440-8722-FEC2ADA278C4}" name="October_1" displayName="October_1" ref="A1:E48" tableType="queryTable" totalsRowShown="0">
  <autoFilter ref="A1:E48" xr:uid="{3451DA64-C47E-4440-8722-FEC2ADA278C4}"/>
  <tableColumns count="5">
    <tableColumn id="1" xr3:uid="{3C20F6CE-3B72-2740-9BFB-5F43BAA2A63B}" uniqueName="1" name="DATE (MM/DD/YYYY)" queryTableFieldId="1" dataDxfId="1"/>
    <tableColumn id="2" xr3:uid="{6917A99E-E9EB-0A4A-BD10-111E2B89AC1C}" uniqueName="2" name="HOUR-MST" queryTableFieldId="2"/>
    <tableColumn id="3" xr3:uid="{7AF68D32-4499-2D4A-9AD3-EEBFC56F803F}" uniqueName="3" name="Avg Global Horizontal [W/m^2]" queryTableFieldId="3"/>
    <tableColumn id="4" xr3:uid="{0FDFDF72-0189-F14F-B676-68BD22A38F1B}" uniqueName="4" name="Avg Air Temperature [deg C]" queryTableFieldId="4"/>
    <tableColumn id="5" xr3:uid="{F3461C38-ED27-4240-B591-F146C9515D99}" uniqueName="5" name="Normalized Avg Global Horizontal [W/m^2]" queryTableFieldId="5" dataDxfId="0">
      <calculatedColumnFormula>(October_1[[#This Row],[Avg Global Horizontal '[W/m^2']]]-$C$51)/$C$52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94D2E-BBE0-ED48-8FC4-CBB5A2443C08}">
  <dimension ref="A1:E52"/>
  <sheetViews>
    <sheetView tabSelected="1" topLeftCell="A4" workbookViewId="0">
      <selection activeCell="D52" sqref="D52"/>
    </sheetView>
  </sheetViews>
  <sheetFormatPr baseColWidth="10" defaultRowHeight="16" x14ac:dyDescent="0.2"/>
  <cols>
    <col min="1" max="1" width="20.83203125" bestFit="1" customWidth="1"/>
    <col min="2" max="2" width="12.6640625" bestFit="1" customWidth="1"/>
    <col min="3" max="3" width="29.33203125" bestFit="1" customWidth="1"/>
    <col min="4" max="4" width="26.83203125" bestFit="1" customWidth="1"/>
    <col min="5" max="5" width="3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41183</v>
      </c>
      <c r="B2">
        <v>1</v>
      </c>
      <c r="C2">
        <v>1.5599999999999999E-2</v>
      </c>
      <c r="D2">
        <v>8.4152000000000005</v>
      </c>
      <c r="E2" s="2">
        <f>(October_1[[#This Row],[Avg Global Horizontal '[W/m^2']]]-$C$51)/$C$52</f>
        <v>1.5289435275935455E-5</v>
      </c>
    </row>
    <row r="3" spans="1:5" x14ac:dyDescent="0.2">
      <c r="A3" s="1">
        <v>41183</v>
      </c>
      <c r="B3">
        <v>2</v>
      </c>
      <c r="C3">
        <v>1.4200000000000001E-2</v>
      </c>
      <c r="D3">
        <v>7.9038000000000004</v>
      </c>
      <c r="E3" s="2">
        <f>(October_1[[#This Row],[Avg Global Horizontal '[W/m^2']]]-$C$51)/$C$52</f>
        <v>1.353490991640188E-5</v>
      </c>
    </row>
    <row r="4" spans="1:5" x14ac:dyDescent="0.2">
      <c r="A4" s="1">
        <v>41183</v>
      </c>
      <c r="B4">
        <v>3</v>
      </c>
      <c r="C4">
        <v>1.49E-2</v>
      </c>
      <c r="D4">
        <v>9.2157</v>
      </c>
      <c r="E4" s="2">
        <f>(October_1[[#This Row],[Avg Global Horizontal '[W/m^2']]]-$C$51)/$C$52</f>
        <v>1.4412172596168667E-5</v>
      </c>
    </row>
    <row r="5" spans="1:5" x14ac:dyDescent="0.2">
      <c r="A5" s="1">
        <v>41183</v>
      </c>
      <c r="B5">
        <v>4</v>
      </c>
      <c r="C5">
        <v>1.2200000000000001E-2</v>
      </c>
      <c r="D5">
        <v>7.1515000000000004</v>
      </c>
      <c r="E5" s="2">
        <f>(October_1[[#This Row],[Avg Global Horizontal '[W/m^2']]]-$C$51)/$C$52</f>
        <v>1.1028445117068199E-5</v>
      </c>
    </row>
    <row r="6" spans="1:5" x14ac:dyDescent="0.2">
      <c r="A6" s="1">
        <v>41183</v>
      </c>
      <c r="B6">
        <v>5</v>
      </c>
      <c r="C6">
        <v>5.4000000000000003E-3</v>
      </c>
      <c r="D6">
        <v>4.3113999999999999</v>
      </c>
      <c r="E6" s="2">
        <f>(October_1[[#This Row],[Avg Global Horizontal '[W/m^2']]]-$C$51)/$C$52</f>
        <v>2.5064647993336818E-6</v>
      </c>
    </row>
    <row r="7" spans="1:5" x14ac:dyDescent="0.2">
      <c r="A7" s="1">
        <v>41183</v>
      </c>
      <c r="B7">
        <v>6</v>
      </c>
      <c r="C7">
        <v>6.7999999999999996E-3</v>
      </c>
      <c r="D7">
        <v>3.5611000000000002</v>
      </c>
      <c r="E7" s="2">
        <f>(October_1[[#This Row],[Avg Global Horizontal '[W/m^2']]]-$C$51)/$C$52</f>
        <v>4.260990158867258E-6</v>
      </c>
    </row>
    <row r="8" spans="1:5" x14ac:dyDescent="0.2">
      <c r="A8" s="1">
        <v>41183</v>
      </c>
      <c r="B8">
        <v>7</v>
      </c>
      <c r="C8">
        <v>12.462</v>
      </c>
      <c r="D8">
        <v>5.1201999999999996</v>
      </c>
      <c r="E8" s="2">
        <f>(October_1[[#This Row],[Avg Global Horizontal '[W/m^2']]]-$C$51)/$C$52</f>
        <v>1.5613521174489301E-2</v>
      </c>
    </row>
    <row r="9" spans="1:5" x14ac:dyDescent="0.2">
      <c r="A9" s="1">
        <v>41183</v>
      </c>
      <c r="B9">
        <v>8</v>
      </c>
      <c r="C9">
        <v>169.0745</v>
      </c>
      <c r="D9">
        <v>10.279</v>
      </c>
      <c r="E9" s="2">
        <f>(October_1[[#This Row],[Avg Global Horizontal '[W/m^2']]]-$C$51)/$C$52</f>
        <v>0.21188538036731239</v>
      </c>
    </row>
    <row r="10" spans="1:5" x14ac:dyDescent="0.2">
      <c r="A10" s="1">
        <v>41183</v>
      </c>
      <c r="B10">
        <v>9</v>
      </c>
      <c r="C10">
        <v>368.64260000000002</v>
      </c>
      <c r="D10">
        <v>15.7788</v>
      </c>
      <c r="E10" s="2">
        <f>(October_1[[#This Row],[Avg Global Horizontal '[W/m^2']]]-$C$51)/$C$52</f>
        <v>0.46199058922726444</v>
      </c>
    </row>
    <row r="11" spans="1:5" x14ac:dyDescent="0.2">
      <c r="A11" s="1">
        <v>41183</v>
      </c>
      <c r="B11">
        <v>10</v>
      </c>
      <c r="C11">
        <v>549.26940000000002</v>
      </c>
      <c r="D11">
        <v>19.259799999999998</v>
      </c>
      <c r="E11" s="2">
        <f>(October_1[[#This Row],[Avg Global Horizontal '[W/m^2']]]-$C$51)/$C$52</f>
        <v>0.68835794723540689</v>
      </c>
    </row>
    <row r="12" spans="1:5" x14ac:dyDescent="0.2">
      <c r="A12" s="1">
        <v>41183</v>
      </c>
      <c r="B12">
        <v>11</v>
      </c>
      <c r="C12">
        <v>687.62909999999999</v>
      </c>
      <c r="D12">
        <v>22.075800000000001</v>
      </c>
      <c r="E12" s="2">
        <f>(October_1[[#This Row],[Avg Global Horizontal '[W/m^2']]]-$C$51)/$C$52</f>
        <v>0.86175480608359101</v>
      </c>
    </row>
    <row r="13" spans="1:5" x14ac:dyDescent="0.2">
      <c r="A13" s="1">
        <v>41183</v>
      </c>
      <c r="B13">
        <v>12</v>
      </c>
      <c r="C13">
        <v>773.20190000000002</v>
      </c>
      <c r="D13">
        <v>24.060199999999998</v>
      </c>
      <c r="E13" s="2">
        <f>(October_1[[#This Row],[Avg Global Horizontal '[W/m^2']]]-$C$51)/$C$52</f>
        <v>0.9689974115738017</v>
      </c>
    </row>
    <row r="14" spans="1:5" x14ac:dyDescent="0.2">
      <c r="A14" s="1">
        <v>41183</v>
      </c>
      <c r="B14">
        <v>13</v>
      </c>
      <c r="C14">
        <v>797.41989999999998</v>
      </c>
      <c r="D14">
        <v>26.1797</v>
      </c>
      <c r="E14" s="2">
        <f>(October_1[[#This Row],[Avg Global Horizontal '[W/m^2']]]-$C$51)/$C$52</f>
        <v>0.99934819382893314</v>
      </c>
    </row>
    <row r="15" spans="1:5" x14ac:dyDescent="0.2">
      <c r="A15" s="1">
        <v>41183</v>
      </c>
      <c r="B15">
        <v>14</v>
      </c>
      <c r="C15">
        <v>756.72410000000002</v>
      </c>
      <c r="D15">
        <v>27.5122</v>
      </c>
      <c r="E15" s="2">
        <f>(October_1[[#This Row],[Avg Global Horizontal '[W/m^2']]]-$C$51)/$C$52</f>
        <v>0.94834689873857136</v>
      </c>
    </row>
    <row r="16" spans="1:5" x14ac:dyDescent="0.2">
      <c r="A16" s="1">
        <v>41183</v>
      </c>
      <c r="B16">
        <v>15</v>
      </c>
      <c r="C16">
        <v>654.57669999999996</v>
      </c>
      <c r="D16">
        <v>28.18</v>
      </c>
      <c r="E16" s="2">
        <f>(October_1[[#This Row],[Avg Global Horizontal '[W/m^2']]]-$C$51)/$C$52</f>
        <v>0.82033246751684274</v>
      </c>
    </row>
    <row r="17" spans="1:5" x14ac:dyDescent="0.2">
      <c r="A17" s="1">
        <v>41183</v>
      </c>
      <c r="B17">
        <v>16</v>
      </c>
      <c r="C17">
        <v>503.85239999999999</v>
      </c>
      <c r="D17">
        <v>28.6965</v>
      </c>
      <c r="E17" s="2">
        <f>(October_1[[#This Row],[Avg Global Horizontal '[W/m^2']]]-$C$51)/$C$52</f>
        <v>0.63143989133973799</v>
      </c>
    </row>
    <row r="18" spans="1:5" x14ac:dyDescent="0.2">
      <c r="A18" s="1">
        <v>41183</v>
      </c>
      <c r="B18">
        <v>17</v>
      </c>
      <c r="C18">
        <v>319.28550000000001</v>
      </c>
      <c r="D18">
        <v>28.183700000000002</v>
      </c>
      <c r="E18" s="2">
        <f>(October_1[[#This Row],[Avg Global Horizontal '[W/m^2']]]-$C$51)/$C$52</f>
        <v>0.40013467235366823</v>
      </c>
    </row>
    <row r="19" spans="1:5" x14ac:dyDescent="0.2">
      <c r="A19" s="1">
        <v>41183</v>
      </c>
      <c r="B19">
        <v>18</v>
      </c>
      <c r="C19">
        <v>116.2346</v>
      </c>
      <c r="D19">
        <v>26.261299999999999</v>
      </c>
      <c r="E19" s="2">
        <f>(October_1[[#This Row],[Avg Global Horizontal '[W/m^2']]]-$C$51)/$C$52</f>
        <v>0.1456647056921565</v>
      </c>
    </row>
    <row r="20" spans="1:5" x14ac:dyDescent="0.2">
      <c r="A20" s="1">
        <v>41183</v>
      </c>
      <c r="B20">
        <v>19</v>
      </c>
      <c r="C20">
        <v>2.4382000000000001</v>
      </c>
      <c r="D20">
        <v>19.267299999999999</v>
      </c>
      <c r="E20" s="2">
        <f>(October_1[[#This Row],[Avg Global Horizontal '[W/m^2']]]-$C$51)/$C$52</f>
        <v>3.0513702467088238E-3</v>
      </c>
    </row>
    <row r="21" spans="1:5" x14ac:dyDescent="0.2">
      <c r="A21" s="1">
        <v>41183</v>
      </c>
      <c r="B21">
        <v>20</v>
      </c>
      <c r="C21">
        <v>9.4999999999999998E-3</v>
      </c>
      <c r="D21">
        <v>15.0303</v>
      </c>
      <c r="E21" s="2">
        <f>(October_1[[#This Row],[Avg Global Horizontal '[W/m^2']]]-$C$51)/$C$52</f>
        <v>7.6447176379677277E-6</v>
      </c>
    </row>
    <row r="22" spans="1:5" x14ac:dyDescent="0.2">
      <c r="A22" s="1">
        <v>41183</v>
      </c>
      <c r="B22">
        <v>21</v>
      </c>
      <c r="C22">
        <v>9.4999999999999998E-3</v>
      </c>
      <c r="D22">
        <v>13.378299999999999</v>
      </c>
      <c r="E22" s="2">
        <f>(October_1[[#This Row],[Avg Global Horizontal '[W/m^2']]]-$C$51)/$C$52</f>
        <v>7.6447176379677277E-6</v>
      </c>
    </row>
    <row r="23" spans="1:5" x14ac:dyDescent="0.2">
      <c r="A23" s="1">
        <v>41183</v>
      </c>
      <c r="B23">
        <v>22</v>
      </c>
      <c r="C23">
        <v>9.4999999999999998E-3</v>
      </c>
      <c r="D23">
        <v>11.5128</v>
      </c>
      <c r="E23" s="2">
        <f>(October_1[[#This Row],[Avg Global Horizontal '[W/m^2']]]-$C$51)/$C$52</f>
        <v>7.6447176379677277E-6</v>
      </c>
    </row>
    <row r="24" spans="1:5" x14ac:dyDescent="0.2">
      <c r="A24" s="1">
        <v>41183</v>
      </c>
      <c r="B24">
        <v>23</v>
      </c>
      <c r="C24">
        <v>9.4999999999999998E-3</v>
      </c>
      <c r="D24">
        <v>8.0424000000000007</v>
      </c>
      <c r="E24" s="2">
        <f>(October_1[[#This Row],[Avg Global Horizontal '[W/m^2']]]-$C$51)/$C$52</f>
        <v>7.6447176379677277E-6</v>
      </c>
    </row>
    <row r="25" spans="1:5" x14ac:dyDescent="0.2">
      <c r="A25" s="1">
        <v>41184</v>
      </c>
      <c r="B25">
        <v>0</v>
      </c>
      <c r="C25">
        <v>1.15E-2</v>
      </c>
      <c r="D25">
        <v>8.2765000000000004</v>
      </c>
      <c r="E25" s="2">
        <f>(October_1[[#This Row],[Avg Global Horizontal '[W/m^2']]]-$C$51)/$C$52</f>
        <v>1.0151182437301409E-5</v>
      </c>
    </row>
    <row r="26" spans="1:5" x14ac:dyDescent="0.2">
      <c r="A26" s="1">
        <v>41184</v>
      </c>
      <c r="B26">
        <v>1</v>
      </c>
      <c r="C26">
        <v>1.4200000000000001E-2</v>
      </c>
      <c r="D26">
        <v>8.173</v>
      </c>
      <c r="E26" s="2">
        <f>(October_1[[#This Row],[Avg Global Horizontal '[W/m^2']]]-$C$51)/$C$52</f>
        <v>1.353490991640188E-5</v>
      </c>
    </row>
    <row r="27" spans="1:5" x14ac:dyDescent="0.2">
      <c r="A27" s="1">
        <v>41184</v>
      </c>
      <c r="B27">
        <v>2</v>
      </c>
      <c r="C27">
        <v>7.4999999999999997E-3</v>
      </c>
      <c r="D27">
        <v>7.0279999999999996</v>
      </c>
      <c r="E27" s="2">
        <f>(October_1[[#This Row],[Avg Global Horizontal '[W/m^2']]]-$C$51)/$C$52</f>
        <v>5.1382528386340463E-6</v>
      </c>
    </row>
    <row r="28" spans="1:5" x14ac:dyDescent="0.2">
      <c r="A28" s="1">
        <v>41184</v>
      </c>
      <c r="B28">
        <v>3</v>
      </c>
      <c r="C28">
        <v>1.49E-2</v>
      </c>
      <c r="D28">
        <v>4.8992000000000004</v>
      </c>
      <c r="E28" s="2">
        <f>(October_1[[#This Row],[Avg Global Horizontal '[W/m^2']]]-$C$51)/$C$52</f>
        <v>1.4412172596168667E-5</v>
      </c>
    </row>
    <row r="29" spans="1:5" x14ac:dyDescent="0.2">
      <c r="A29" s="1">
        <v>41184</v>
      </c>
      <c r="B29">
        <v>4</v>
      </c>
      <c r="C29">
        <v>8.0999999999999996E-3</v>
      </c>
      <c r="D29">
        <v>3.6183000000000001</v>
      </c>
      <c r="E29" s="2">
        <f>(October_1[[#This Row],[Avg Global Horizontal '[W/m^2']]]-$C$51)/$C$52</f>
        <v>5.8901922784341502E-6</v>
      </c>
    </row>
    <row r="30" spans="1:5" x14ac:dyDescent="0.2">
      <c r="A30" s="1">
        <v>41184</v>
      </c>
      <c r="B30">
        <v>5</v>
      </c>
      <c r="C30">
        <v>3.3999999999999998E-3</v>
      </c>
      <c r="D30">
        <v>2.8260999999999998</v>
      </c>
      <c r="E30" s="2">
        <f>(October_1[[#This Row],[Avg Global Horizontal '[W/m^2']]]-$C$51)/$C$52</f>
        <v>0</v>
      </c>
    </row>
    <row r="31" spans="1:5" x14ac:dyDescent="0.2">
      <c r="A31" s="1">
        <v>41184</v>
      </c>
      <c r="B31">
        <v>6</v>
      </c>
      <c r="C31">
        <v>6.1000000000000004E-3</v>
      </c>
      <c r="D31">
        <v>1.8657999999999999</v>
      </c>
      <c r="E31" s="2">
        <f>(October_1[[#This Row],[Avg Global Horizontal '[W/m^2']]]-$C$51)/$C$52</f>
        <v>3.3837274791004705E-6</v>
      </c>
    </row>
    <row r="32" spans="1:5" x14ac:dyDescent="0.2">
      <c r="A32" s="1">
        <v>41184</v>
      </c>
      <c r="B32">
        <v>7</v>
      </c>
      <c r="C32">
        <v>11.5009</v>
      </c>
      <c r="D32">
        <v>1.7352000000000001</v>
      </c>
      <c r="E32" s="2">
        <f>(October_1[[#This Row],[Avg Global Horizontal '[W/m^2']]]-$C$51)/$C$52</f>
        <v>1.4409039515169501E-2</v>
      </c>
    </row>
    <row r="33" spans="1:5" x14ac:dyDescent="0.2">
      <c r="A33" s="1">
        <v>41184</v>
      </c>
      <c r="B33">
        <v>8</v>
      </c>
      <c r="C33">
        <v>167.95009999999999</v>
      </c>
      <c r="D33">
        <v>8.9338999999999995</v>
      </c>
      <c r="E33" s="2">
        <f>(October_1[[#This Row],[Avg Global Horizontal '[W/m^2']]]-$C$51)/$C$52</f>
        <v>0.21047624585712699</v>
      </c>
    </row>
    <row r="34" spans="1:5" x14ac:dyDescent="0.2">
      <c r="A34" s="1">
        <v>41184</v>
      </c>
      <c r="B34">
        <v>9</v>
      </c>
      <c r="C34">
        <v>367.46570000000003</v>
      </c>
      <c r="D34">
        <v>15.866</v>
      </c>
      <c r="E34" s="2">
        <f>(October_1[[#This Row],[Avg Global Horizontal '[W/m^2']]]-$C$51)/$C$52</f>
        <v>0.46051566001609656</v>
      </c>
    </row>
    <row r="35" spans="1:5" x14ac:dyDescent="0.2">
      <c r="A35" s="1">
        <v>41184</v>
      </c>
      <c r="B35">
        <v>10</v>
      </c>
      <c r="C35">
        <v>546.31820000000005</v>
      </c>
      <c r="D35">
        <v>20.285699999999999</v>
      </c>
      <c r="E35" s="2">
        <f>(October_1[[#This Row],[Avg Global Horizontal '[W/m^2']]]-$C$51)/$C$52</f>
        <v>0.68465940777751011</v>
      </c>
    </row>
    <row r="36" spans="1:5" x14ac:dyDescent="0.2">
      <c r="A36" s="1">
        <v>41184</v>
      </c>
      <c r="B36">
        <v>11</v>
      </c>
      <c r="C36">
        <v>686.0992</v>
      </c>
      <c r="D36">
        <v>23.895499999999998</v>
      </c>
      <c r="E36" s="2">
        <f>(October_1[[#This Row],[Avg Global Horizontal '[W/m^2']]]-$C$51)/$C$52</f>
        <v>0.8598374858353407</v>
      </c>
    </row>
    <row r="37" spans="1:5" x14ac:dyDescent="0.2">
      <c r="A37" s="1">
        <v>41184</v>
      </c>
      <c r="B37">
        <v>12</v>
      </c>
      <c r="C37">
        <v>774.09469999999999</v>
      </c>
      <c r="D37">
        <v>26.883299999999998</v>
      </c>
      <c r="E37" s="2">
        <f>(October_1[[#This Row],[Avg Global Horizontal '[W/m^2']]]-$C$51)/$C$52</f>
        <v>0.97011629746022421</v>
      </c>
    </row>
    <row r="38" spans="1:5" x14ac:dyDescent="0.2">
      <c r="A38" s="1">
        <v>41184</v>
      </c>
      <c r="B38">
        <v>13</v>
      </c>
      <c r="C38">
        <v>797.94</v>
      </c>
      <c r="D38">
        <v>28.1633</v>
      </c>
      <c r="E38" s="2">
        <f>(October_1[[#This Row],[Avg Global Horizontal '[W/m^2']]]-$C$51)/$C$52</f>
        <v>1</v>
      </c>
    </row>
    <row r="39" spans="1:5" x14ac:dyDescent="0.2">
      <c r="A39" s="1">
        <v>41184</v>
      </c>
      <c r="B39">
        <v>14</v>
      </c>
      <c r="C39">
        <v>758.29269999999997</v>
      </c>
      <c r="D39">
        <v>28.957000000000001</v>
      </c>
      <c r="E39" s="2">
        <f>(October_1[[#This Row],[Avg Global Horizontal '[W/m^2']]]-$C$51)/$C$52</f>
        <v>0.95031271908068871</v>
      </c>
    </row>
    <row r="40" spans="1:5" x14ac:dyDescent="0.2">
      <c r="A40" s="1">
        <v>41184</v>
      </c>
      <c r="B40">
        <v>15</v>
      </c>
      <c r="C40">
        <v>653.42259999999999</v>
      </c>
      <c r="D40">
        <v>28.94</v>
      </c>
      <c r="E40" s="2">
        <f>(October_1[[#This Row],[Avg Global Horizontal '[W/m^2']]]-$C$51)/$C$52</f>
        <v>0.81888611200438721</v>
      </c>
    </row>
    <row r="41" spans="1:5" x14ac:dyDescent="0.2">
      <c r="A41" s="1">
        <v>41184</v>
      </c>
      <c r="B41">
        <v>16</v>
      </c>
      <c r="C41">
        <v>497.89010000000002</v>
      </c>
      <c r="D41">
        <v>29.427199999999999</v>
      </c>
      <c r="E41" s="2">
        <f>(October_1[[#This Row],[Avg Global Horizontal '[W/m^2']]]-$C$51)/$C$52</f>
        <v>0.62396774380320441</v>
      </c>
    </row>
    <row r="42" spans="1:5" x14ac:dyDescent="0.2">
      <c r="A42" s="1">
        <v>41184</v>
      </c>
      <c r="B42">
        <v>17</v>
      </c>
      <c r="C42">
        <v>313.47770000000003</v>
      </c>
      <c r="D42">
        <v>28.690300000000001</v>
      </c>
      <c r="E42" s="2">
        <f>(October_1[[#This Row],[Avg Global Horizontal '[W/m^2']]]-$C$51)/$C$52</f>
        <v>0.39285614922288314</v>
      </c>
    </row>
    <row r="43" spans="1:5" x14ac:dyDescent="0.2">
      <c r="A43" s="1">
        <v>41184</v>
      </c>
      <c r="B43">
        <v>18</v>
      </c>
      <c r="C43">
        <v>107.0779</v>
      </c>
      <c r="D43">
        <v>26.394500000000001</v>
      </c>
      <c r="E43" s="2">
        <f>(October_1[[#This Row],[Avg Global Horizontal '[W/m^2']]]-$C$51)/$C$52</f>
        <v>0.13418923257812715</v>
      </c>
    </row>
    <row r="44" spans="1:5" x14ac:dyDescent="0.2">
      <c r="A44" s="1">
        <v>41184</v>
      </c>
      <c r="B44">
        <v>19</v>
      </c>
      <c r="C44">
        <v>2.1444000000000001</v>
      </c>
      <c r="D44">
        <v>21.220199999999998</v>
      </c>
      <c r="E44" s="2">
        <f>(October_1[[#This Row],[Avg Global Horizontal '[W/m^2']]]-$C$51)/$C$52</f>
        <v>2.6831705676867061E-3</v>
      </c>
    </row>
    <row r="45" spans="1:5" x14ac:dyDescent="0.2">
      <c r="A45" s="1">
        <v>41184</v>
      </c>
      <c r="B45">
        <v>20</v>
      </c>
      <c r="C45">
        <v>8.8000000000000005E-3</v>
      </c>
      <c r="D45">
        <v>18.6463</v>
      </c>
      <c r="E45" s="2">
        <f>(October_1[[#This Row],[Avg Global Horizontal '[W/m^2']]]-$C$51)/$C$52</f>
        <v>6.7674549582009402E-6</v>
      </c>
    </row>
    <row r="46" spans="1:5" x14ac:dyDescent="0.2">
      <c r="A46" s="1">
        <v>41184</v>
      </c>
      <c r="B46">
        <v>21</v>
      </c>
      <c r="C46">
        <v>7.4999999999999997E-3</v>
      </c>
      <c r="D46">
        <v>14.2075</v>
      </c>
      <c r="E46" s="2">
        <f>(October_1[[#This Row],[Avg Global Horizontal '[W/m^2']]]-$C$51)/$C$52</f>
        <v>5.1382528386340463E-6</v>
      </c>
    </row>
    <row r="47" spans="1:5" x14ac:dyDescent="0.2">
      <c r="A47" s="1">
        <v>41184</v>
      </c>
      <c r="B47">
        <v>22</v>
      </c>
      <c r="C47">
        <v>8.0999999999999996E-3</v>
      </c>
      <c r="D47">
        <v>12.901</v>
      </c>
      <c r="E47" s="2">
        <f>(October_1[[#This Row],[Avg Global Horizontal '[W/m^2']]]-$C$51)/$C$52</f>
        <v>5.8901922784341502E-6</v>
      </c>
    </row>
    <row r="48" spans="1:5" x14ac:dyDescent="0.2">
      <c r="A48" s="1">
        <v>41184</v>
      </c>
      <c r="B48">
        <v>23</v>
      </c>
      <c r="C48">
        <v>5.4000000000000003E-3</v>
      </c>
      <c r="D48">
        <v>11.379</v>
      </c>
      <c r="E48" s="2">
        <f>(October_1[[#This Row],[Avg Global Horizontal '[W/m^2']]]-$C$51)/$C$52</f>
        <v>2.5064647993336818E-6</v>
      </c>
    </row>
    <row r="50" spans="1:3" x14ac:dyDescent="0.2">
      <c r="A50" t="s">
        <v>5</v>
      </c>
      <c r="C50">
        <f>MAX(October_1[Avg Global Horizontal '[W/m^2']])</f>
        <v>797.94</v>
      </c>
    </row>
    <row r="51" spans="1:3" x14ac:dyDescent="0.2">
      <c r="A51" t="s">
        <v>6</v>
      </c>
      <c r="C51">
        <f>MIN(October_1[Avg Global Horizontal '[W/m^2']])</f>
        <v>3.3999999999999998E-3</v>
      </c>
    </row>
    <row r="52" spans="1:3" x14ac:dyDescent="0.2">
      <c r="A52" t="s">
        <v>7</v>
      </c>
      <c r="C52">
        <f>C50-C51</f>
        <v>797.9366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68296-8F7E-3644-9892-DC80D7897B4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B19D4D-BFFA-F44F-B692-6E80EA8870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October_1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Isayev</dc:creator>
  <cp:lastModifiedBy>Farid Isayev</cp:lastModifiedBy>
  <dcterms:created xsi:type="dcterms:W3CDTF">2024-12-26T07:37:56Z</dcterms:created>
  <dcterms:modified xsi:type="dcterms:W3CDTF">2024-12-26T07:40:51Z</dcterms:modified>
</cp:coreProperties>
</file>