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file\"/>
    </mc:Choice>
  </mc:AlternateContent>
  <xr:revisionPtr revIDLastSave="0" documentId="13_ncr:1_{D4162C61-81FC-4CD2-8B8F-4C7FD1EAF8C9}" xr6:coauthVersionLast="36" xr6:coauthVersionMax="36" xr10:uidLastSave="{00000000-0000-0000-0000-000000000000}"/>
  <bookViews>
    <workbookView xWindow="0" yWindow="0" windowWidth="20490" windowHeight="7695" activeTab="12" xr2:uid="{5D589A6E-5275-4E0B-9A9A-76ED3A73521E}"/>
  </bookViews>
  <sheets>
    <sheet name="Jan" sheetId="1" r:id="rId1"/>
    <sheet name="Feb" sheetId="2" r:id="rId2"/>
    <sheet name="Mar" sheetId="3" r:id="rId3"/>
    <sheet name="Apl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2021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3" l="1"/>
  <c r="E13" i="13" s="1"/>
  <c r="D13" i="13"/>
  <c r="C14" i="13"/>
  <c r="D14" i="13"/>
  <c r="C15" i="13"/>
  <c r="D15" i="13"/>
  <c r="C16" i="13"/>
  <c r="D16" i="13"/>
  <c r="E16" i="13" s="1"/>
  <c r="C17" i="13"/>
  <c r="D17" i="13"/>
  <c r="E17" i="13" s="1"/>
  <c r="C18" i="13"/>
  <c r="D18" i="13"/>
  <c r="E18" i="13" s="1"/>
  <c r="C19" i="13"/>
  <c r="D19" i="13"/>
  <c r="C20" i="13"/>
  <c r="D20" i="13"/>
  <c r="C21" i="13"/>
  <c r="E21" i="13" s="1"/>
  <c r="D21" i="13"/>
  <c r="C22" i="13"/>
  <c r="D22" i="13"/>
  <c r="C23" i="13"/>
  <c r="D23" i="13"/>
  <c r="E23" i="13" s="1"/>
  <c r="C24" i="13"/>
  <c r="D24" i="13"/>
  <c r="C25" i="13"/>
  <c r="D25" i="13"/>
  <c r="C26" i="13"/>
  <c r="D26" i="13"/>
  <c r="C27" i="13"/>
  <c r="E27" i="13" s="1"/>
  <c r="D27" i="13"/>
  <c r="C28" i="13"/>
  <c r="E28" i="13" s="1"/>
  <c r="D28" i="13"/>
  <c r="C29" i="13"/>
  <c r="E29" i="13" s="1"/>
  <c r="D29" i="13"/>
  <c r="C30" i="13"/>
  <c r="D30" i="13"/>
  <c r="E30" i="13" s="1"/>
  <c r="C31" i="13"/>
  <c r="D31" i="13"/>
  <c r="E31" i="13" s="1"/>
  <c r="D12" i="13"/>
  <c r="C12" i="13"/>
  <c r="C5" i="13"/>
  <c r="D5" i="13"/>
  <c r="E5" i="13" s="1"/>
  <c r="C6" i="13"/>
  <c r="D6" i="13"/>
  <c r="D7" i="13" s="1"/>
  <c r="D4" i="13"/>
  <c r="C4" i="13"/>
  <c r="E24" i="13"/>
  <c r="E19" i="13"/>
  <c r="E15" i="13"/>
  <c r="D32" i="12"/>
  <c r="F28" i="12" s="1"/>
  <c r="C32" i="12"/>
  <c r="E31" i="12"/>
  <c r="F30" i="12"/>
  <c r="E30" i="12"/>
  <c r="E29" i="12"/>
  <c r="E28" i="12"/>
  <c r="E27" i="12"/>
  <c r="F26" i="12"/>
  <c r="E26" i="12"/>
  <c r="E25" i="12"/>
  <c r="F24" i="12"/>
  <c r="E24" i="12"/>
  <c r="E23" i="12"/>
  <c r="F22" i="12"/>
  <c r="E22" i="12"/>
  <c r="E21" i="12"/>
  <c r="F20" i="12"/>
  <c r="E20" i="12"/>
  <c r="E19" i="12"/>
  <c r="F18" i="12"/>
  <c r="E18" i="12"/>
  <c r="E17" i="12"/>
  <c r="F16" i="12"/>
  <c r="E16" i="12"/>
  <c r="E15" i="12"/>
  <c r="F14" i="12"/>
  <c r="E14" i="12"/>
  <c r="E13" i="12"/>
  <c r="F12" i="12"/>
  <c r="E12" i="12"/>
  <c r="E32" i="12" s="1"/>
  <c r="D7" i="12"/>
  <c r="C7" i="12"/>
  <c r="E6" i="12"/>
  <c r="E5" i="12"/>
  <c r="E4" i="12"/>
  <c r="E7" i="12" s="1"/>
  <c r="D36" i="12" s="1"/>
  <c r="D32" i="11"/>
  <c r="F31" i="11" s="1"/>
  <c r="C32" i="11"/>
  <c r="E31" i="11"/>
  <c r="F30" i="11"/>
  <c r="E30" i="11"/>
  <c r="E29" i="11"/>
  <c r="F28" i="11"/>
  <c r="E28" i="11"/>
  <c r="E27" i="11"/>
  <c r="F26" i="11"/>
  <c r="E26" i="11"/>
  <c r="E25" i="11"/>
  <c r="F24" i="11"/>
  <c r="E24" i="11"/>
  <c r="E23" i="11"/>
  <c r="F22" i="11"/>
  <c r="E22" i="11"/>
  <c r="E21" i="11"/>
  <c r="F20" i="11"/>
  <c r="E20" i="11"/>
  <c r="E19" i="11"/>
  <c r="F18" i="11"/>
  <c r="E18" i="11"/>
  <c r="E17" i="11"/>
  <c r="F16" i="11"/>
  <c r="E16" i="11"/>
  <c r="E15" i="11"/>
  <c r="F14" i="11"/>
  <c r="E14" i="11"/>
  <c r="E13" i="11"/>
  <c r="F12" i="11"/>
  <c r="E12" i="11"/>
  <c r="E32" i="11" s="1"/>
  <c r="D7" i="11"/>
  <c r="C7" i="11"/>
  <c r="E6" i="11"/>
  <c r="E5" i="11"/>
  <c r="E4" i="11"/>
  <c r="E7" i="11" s="1"/>
  <c r="D32" i="10"/>
  <c r="F31" i="10" s="1"/>
  <c r="C32" i="10"/>
  <c r="E31" i="10"/>
  <c r="E30" i="10"/>
  <c r="E29" i="10"/>
  <c r="E28" i="10"/>
  <c r="E27" i="10"/>
  <c r="F26" i="10"/>
  <c r="E26" i="10"/>
  <c r="E25" i="10"/>
  <c r="F24" i="10"/>
  <c r="E24" i="10"/>
  <c r="E23" i="10"/>
  <c r="F22" i="10"/>
  <c r="E22" i="10"/>
  <c r="E21" i="10"/>
  <c r="F20" i="10"/>
  <c r="E20" i="10"/>
  <c r="E19" i="10"/>
  <c r="F18" i="10"/>
  <c r="E18" i="10"/>
  <c r="E17" i="10"/>
  <c r="F16" i="10"/>
  <c r="E16" i="10"/>
  <c r="E15" i="10"/>
  <c r="F14" i="10"/>
  <c r="E14" i="10"/>
  <c r="E13" i="10"/>
  <c r="F12" i="10"/>
  <c r="E12" i="10"/>
  <c r="E32" i="10" s="1"/>
  <c r="D7" i="10"/>
  <c r="C7" i="10"/>
  <c r="E6" i="10"/>
  <c r="E5" i="10"/>
  <c r="E4" i="10"/>
  <c r="E7" i="10" s="1"/>
  <c r="D36" i="10" s="1"/>
  <c r="D32" i="9"/>
  <c r="F30" i="9" s="1"/>
  <c r="C32" i="9"/>
  <c r="E31" i="9"/>
  <c r="E30" i="9"/>
  <c r="E29" i="9"/>
  <c r="F28" i="9"/>
  <c r="E28" i="9"/>
  <c r="E27" i="9"/>
  <c r="F26" i="9"/>
  <c r="E26" i="9"/>
  <c r="E25" i="9"/>
  <c r="F24" i="9"/>
  <c r="E24" i="9"/>
  <c r="E23" i="9"/>
  <c r="F22" i="9"/>
  <c r="E22" i="9"/>
  <c r="E21" i="9"/>
  <c r="F20" i="9"/>
  <c r="E20" i="9"/>
  <c r="E19" i="9"/>
  <c r="F18" i="9"/>
  <c r="E18" i="9"/>
  <c r="E17" i="9"/>
  <c r="F16" i="9"/>
  <c r="E16" i="9"/>
  <c r="E15" i="9"/>
  <c r="F14" i="9"/>
  <c r="E14" i="9"/>
  <c r="E13" i="9"/>
  <c r="F12" i="9"/>
  <c r="E12" i="9"/>
  <c r="E32" i="9" s="1"/>
  <c r="D7" i="9"/>
  <c r="C7" i="9"/>
  <c r="E6" i="9"/>
  <c r="E5" i="9"/>
  <c r="E4" i="9"/>
  <c r="E7" i="9" s="1"/>
  <c r="D36" i="9" s="1"/>
  <c r="D32" i="8"/>
  <c r="F28" i="8" s="1"/>
  <c r="C32" i="8"/>
  <c r="E31" i="8"/>
  <c r="E30" i="8"/>
  <c r="E29" i="8"/>
  <c r="E28" i="8"/>
  <c r="E27" i="8"/>
  <c r="E26" i="8"/>
  <c r="E25" i="8"/>
  <c r="F24" i="8"/>
  <c r="E24" i="8"/>
  <c r="E23" i="8"/>
  <c r="F22" i="8"/>
  <c r="E22" i="8"/>
  <c r="E21" i="8"/>
  <c r="F20" i="8"/>
  <c r="E20" i="8"/>
  <c r="E19" i="8"/>
  <c r="F18" i="8"/>
  <c r="E18" i="8"/>
  <c r="E17" i="8"/>
  <c r="F16" i="8"/>
  <c r="E16" i="8"/>
  <c r="E15" i="8"/>
  <c r="F14" i="8"/>
  <c r="E14" i="8"/>
  <c r="E13" i="8"/>
  <c r="F12" i="8"/>
  <c r="E12" i="8"/>
  <c r="E32" i="8" s="1"/>
  <c r="D7" i="8"/>
  <c r="C7" i="8"/>
  <c r="E6" i="8"/>
  <c r="E5" i="8"/>
  <c r="E4" i="8"/>
  <c r="E7" i="8" s="1"/>
  <c r="D32" i="7"/>
  <c r="F28" i="7" s="1"/>
  <c r="C32" i="7"/>
  <c r="E31" i="7"/>
  <c r="E30" i="7"/>
  <c r="E29" i="7"/>
  <c r="E28" i="7"/>
  <c r="E27" i="7"/>
  <c r="E26" i="7"/>
  <c r="E25" i="7"/>
  <c r="E24" i="7"/>
  <c r="E23" i="7"/>
  <c r="F22" i="7"/>
  <c r="E22" i="7"/>
  <c r="E21" i="7"/>
  <c r="F20" i="7"/>
  <c r="E20" i="7"/>
  <c r="E19" i="7"/>
  <c r="F18" i="7"/>
  <c r="E18" i="7"/>
  <c r="E17" i="7"/>
  <c r="F16" i="7"/>
  <c r="E16" i="7"/>
  <c r="E15" i="7"/>
  <c r="F14" i="7"/>
  <c r="E14" i="7"/>
  <c r="E13" i="7"/>
  <c r="F12" i="7"/>
  <c r="E12" i="7"/>
  <c r="E32" i="7" s="1"/>
  <c r="D7" i="7"/>
  <c r="C7" i="7"/>
  <c r="E6" i="7"/>
  <c r="E5" i="7"/>
  <c r="E4" i="7"/>
  <c r="E7" i="7" s="1"/>
  <c r="D32" i="6"/>
  <c r="F31" i="6" s="1"/>
  <c r="C32" i="6"/>
  <c r="E31" i="6"/>
  <c r="E30" i="6"/>
  <c r="E29" i="6"/>
  <c r="E28" i="6"/>
  <c r="E27" i="6"/>
  <c r="F26" i="6"/>
  <c r="E26" i="6"/>
  <c r="E25" i="6"/>
  <c r="F24" i="6"/>
  <c r="E24" i="6"/>
  <c r="E23" i="6"/>
  <c r="F22" i="6"/>
  <c r="E22" i="6"/>
  <c r="E21" i="6"/>
  <c r="F20" i="6"/>
  <c r="E20" i="6"/>
  <c r="E19" i="6"/>
  <c r="F18" i="6"/>
  <c r="E18" i="6"/>
  <c r="E17" i="6"/>
  <c r="F16" i="6"/>
  <c r="E16" i="6"/>
  <c r="E15" i="6"/>
  <c r="F14" i="6"/>
  <c r="E14" i="6"/>
  <c r="E13" i="6"/>
  <c r="F12" i="6"/>
  <c r="E12" i="6"/>
  <c r="E32" i="6" s="1"/>
  <c r="D7" i="6"/>
  <c r="C7" i="6"/>
  <c r="E6" i="6"/>
  <c r="E5" i="6"/>
  <c r="E4" i="6"/>
  <c r="E7" i="6" s="1"/>
  <c r="D36" i="6" s="1"/>
  <c r="D32" i="5"/>
  <c r="F31" i="5" s="1"/>
  <c r="C32" i="5"/>
  <c r="E31" i="5"/>
  <c r="E30" i="5"/>
  <c r="E29" i="5"/>
  <c r="E28" i="5"/>
  <c r="E27" i="5"/>
  <c r="F26" i="5"/>
  <c r="E26" i="5"/>
  <c r="E25" i="5"/>
  <c r="F24" i="5"/>
  <c r="E24" i="5"/>
  <c r="E23" i="5"/>
  <c r="F22" i="5"/>
  <c r="E22" i="5"/>
  <c r="E21" i="5"/>
  <c r="F20" i="5"/>
  <c r="E20" i="5"/>
  <c r="E19" i="5"/>
  <c r="F18" i="5"/>
  <c r="E18" i="5"/>
  <c r="E17" i="5"/>
  <c r="F16" i="5"/>
  <c r="E16" i="5"/>
  <c r="E15" i="5"/>
  <c r="F14" i="5"/>
  <c r="E14" i="5"/>
  <c r="E13" i="5"/>
  <c r="F12" i="5"/>
  <c r="E12" i="5"/>
  <c r="E32" i="5" s="1"/>
  <c r="D7" i="5"/>
  <c r="C7" i="5"/>
  <c r="E6" i="5"/>
  <c r="E5" i="5"/>
  <c r="E4" i="5"/>
  <c r="E7" i="5" s="1"/>
  <c r="D32" i="4"/>
  <c r="F31" i="4" s="1"/>
  <c r="C32" i="4"/>
  <c r="E31" i="4"/>
  <c r="E30" i="4"/>
  <c r="E29" i="4"/>
  <c r="F28" i="4"/>
  <c r="E28" i="4"/>
  <c r="E27" i="4"/>
  <c r="E26" i="4"/>
  <c r="E25" i="4"/>
  <c r="E24" i="4"/>
  <c r="E23" i="4"/>
  <c r="F22" i="4"/>
  <c r="E22" i="4"/>
  <c r="E21" i="4"/>
  <c r="F20" i="4"/>
  <c r="E20" i="4"/>
  <c r="E19" i="4"/>
  <c r="F18" i="4"/>
  <c r="E18" i="4"/>
  <c r="E17" i="4"/>
  <c r="F16" i="4"/>
  <c r="E16" i="4"/>
  <c r="E15" i="4"/>
  <c r="F14" i="4"/>
  <c r="E14" i="4"/>
  <c r="E13" i="4"/>
  <c r="F12" i="4"/>
  <c r="E12" i="4"/>
  <c r="E32" i="4" s="1"/>
  <c r="D7" i="4"/>
  <c r="C7" i="4"/>
  <c r="E6" i="4"/>
  <c r="E5" i="4"/>
  <c r="E4" i="4"/>
  <c r="E7" i="4" s="1"/>
  <c r="D36" i="4" s="1"/>
  <c r="D32" i="3"/>
  <c r="F30" i="3" s="1"/>
  <c r="C32" i="3"/>
  <c r="E31" i="3"/>
  <c r="E30" i="3"/>
  <c r="E29" i="3"/>
  <c r="F28" i="3"/>
  <c r="E28" i="3"/>
  <c r="E27" i="3"/>
  <c r="F26" i="3"/>
  <c r="E26" i="3"/>
  <c r="E25" i="3"/>
  <c r="F24" i="3"/>
  <c r="E24" i="3"/>
  <c r="E23" i="3"/>
  <c r="F22" i="3"/>
  <c r="E22" i="3"/>
  <c r="E21" i="3"/>
  <c r="F20" i="3"/>
  <c r="E20" i="3"/>
  <c r="E19" i="3"/>
  <c r="F18" i="3"/>
  <c r="E18" i="3"/>
  <c r="E17" i="3"/>
  <c r="F16" i="3"/>
  <c r="E16" i="3"/>
  <c r="E15" i="3"/>
  <c r="F14" i="3"/>
  <c r="E14" i="3"/>
  <c r="E13" i="3"/>
  <c r="E32" i="3" s="1"/>
  <c r="F12" i="3"/>
  <c r="E12" i="3"/>
  <c r="D7" i="3"/>
  <c r="C7" i="3"/>
  <c r="E6" i="3"/>
  <c r="E5" i="3"/>
  <c r="E4" i="3"/>
  <c r="E7" i="3" s="1"/>
  <c r="D36" i="3" s="1"/>
  <c r="D32" i="2"/>
  <c r="F31" i="2" s="1"/>
  <c r="C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D7" i="2"/>
  <c r="C7" i="2"/>
  <c r="E6" i="2"/>
  <c r="E5" i="2"/>
  <c r="E4" i="2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36" i="1"/>
  <c r="D32" i="1"/>
  <c r="E32" i="1"/>
  <c r="C32" i="1"/>
  <c r="D7" i="1"/>
  <c r="E7" i="1"/>
  <c r="C7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2" i="1"/>
  <c r="E5" i="1"/>
  <c r="E6" i="1"/>
  <c r="E4" i="1"/>
  <c r="E26" i="13" l="1"/>
  <c r="E25" i="13"/>
  <c r="C32" i="13"/>
  <c r="E20" i="13"/>
  <c r="E32" i="2"/>
  <c r="F13" i="2"/>
  <c r="F15" i="2"/>
  <c r="F17" i="2"/>
  <c r="F22" i="2"/>
  <c r="F30" i="2"/>
  <c r="F20" i="2"/>
  <c r="F28" i="2"/>
  <c r="F12" i="2"/>
  <c r="F14" i="2"/>
  <c r="F16" i="2"/>
  <c r="F18" i="2"/>
  <c r="F26" i="2"/>
  <c r="F24" i="2"/>
  <c r="F19" i="2"/>
  <c r="F21" i="2"/>
  <c r="F23" i="2"/>
  <c r="F25" i="2"/>
  <c r="F27" i="2"/>
  <c r="F29" i="2"/>
  <c r="D32" i="13"/>
  <c r="F31" i="13" s="1"/>
  <c r="E12" i="13"/>
  <c r="E7" i="2"/>
  <c r="E14" i="13"/>
  <c r="E22" i="13"/>
  <c r="E6" i="13"/>
  <c r="F13" i="12"/>
  <c r="F32" i="12" s="1"/>
  <c r="F15" i="12"/>
  <c r="F17" i="12"/>
  <c r="F19" i="12"/>
  <c r="F21" i="12"/>
  <c r="F23" i="12"/>
  <c r="F25" i="12"/>
  <c r="F27" i="12"/>
  <c r="F29" i="12"/>
  <c r="F31" i="12"/>
  <c r="D36" i="11"/>
  <c r="F13" i="11"/>
  <c r="F32" i="11" s="1"/>
  <c r="F15" i="11"/>
  <c r="F17" i="11"/>
  <c r="F19" i="11"/>
  <c r="F21" i="11"/>
  <c r="F23" i="11"/>
  <c r="F25" i="11"/>
  <c r="F27" i="11"/>
  <c r="F29" i="11"/>
  <c r="F28" i="10"/>
  <c r="F30" i="10"/>
  <c r="F13" i="10"/>
  <c r="F32" i="10" s="1"/>
  <c r="F15" i="10"/>
  <c r="F17" i="10"/>
  <c r="F19" i="10"/>
  <c r="F21" i="10"/>
  <c r="F23" i="10"/>
  <c r="F25" i="10"/>
  <c r="F27" i="10"/>
  <c r="F29" i="10"/>
  <c r="F13" i="9"/>
  <c r="F15" i="9"/>
  <c r="F17" i="9"/>
  <c r="F32" i="9" s="1"/>
  <c r="F19" i="9"/>
  <c r="F21" i="9"/>
  <c r="F23" i="9"/>
  <c r="F25" i="9"/>
  <c r="F27" i="9"/>
  <c r="F29" i="9"/>
  <c r="F31" i="9"/>
  <c r="D36" i="8"/>
  <c r="F26" i="8"/>
  <c r="F30" i="8"/>
  <c r="F13" i="8"/>
  <c r="F32" i="8" s="1"/>
  <c r="F15" i="8"/>
  <c r="F17" i="8"/>
  <c r="F19" i="8"/>
  <c r="F21" i="8"/>
  <c r="F23" i="8"/>
  <c r="F25" i="8"/>
  <c r="F27" i="8"/>
  <c r="F29" i="8"/>
  <c r="F31" i="8"/>
  <c r="D36" i="7"/>
  <c r="F24" i="7"/>
  <c r="F26" i="7"/>
  <c r="F30" i="7"/>
  <c r="F13" i="7"/>
  <c r="F32" i="7" s="1"/>
  <c r="F15" i="7"/>
  <c r="F17" i="7"/>
  <c r="F19" i="7"/>
  <c r="F21" i="7"/>
  <c r="F23" i="7"/>
  <c r="F25" i="7"/>
  <c r="F27" i="7"/>
  <c r="F29" i="7"/>
  <c r="F31" i="7"/>
  <c r="F28" i="6"/>
  <c r="F30" i="6"/>
  <c r="F13" i="6"/>
  <c r="F32" i="6" s="1"/>
  <c r="F15" i="6"/>
  <c r="F17" i="6"/>
  <c r="F19" i="6"/>
  <c r="F21" i="6"/>
  <c r="F23" i="6"/>
  <c r="F25" i="6"/>
  <c r="F27" i="6"/>
  <c r="F29" i="6"/>
  <c r="D36" i="5"/>
  <c r="F28" i="5"/>
  <c r="F30" i="5"/>
  <c r="F13" i="5"/>
  <c r="F15" i="5"/>
  <c r="F32" i="5" s="1"/>
  <c r="F17" i="5"/>
  <c r="F19" i="5"/>
  <c r="F21" i="5"/>
  <c r="F23" i="5"/>
  <c r="F25" i="5"/>
  <c r="F27" i="5"/>
  <c r="F29" i="5"/>
  <c r="F24" i="4"/>
  <c r="F26" i="4"/>
  <c r="F30" i="4"/>
  <c r="F13" i="4"/>
  <c r="F32" i="4" s="1"/>
  <c r="F15" i="4"/>
  <c r="F17" i="4"/>
  <c r="F19" i="4"/>
  <c r="F21" i="4"/>
  <c r="F23" i="4"/>
  <c r="F25" i="4"/>
  <c r="F27" i="4"/>
  <c r="F29" i="4"/>
  <c r="F13" i="3"/>
  <c r="F32" i="3" s="1"/>
  <c r="F15" i="3"/>
  <c r="F17" i="3"/>
  <c r="F19" i="3"/>
  <c r="F21" i="3"/>
  <c r="F23" i="3"/>
  <c r="F25" i="3"/>
  <c r="F27" i="3"/>
  <c r="F29" i="3"/>
  <c r="F31" i="3"/>
  <c r="C7" i="13"/>
  <c r="E4" i="13"/>
  <c r="E7" i="13" s="1"/>
  <c r="F23" i="13" l="1"/>
  <c r="F15" i="13"/>
  <c r="F29" i="13"/>
  <c r="F30" i="13"/>
  <c r="D36" i="2"/>
  <c r="F27" i="13"/>
  <c r="F19" i="13"/>
  <c r="F16" i="13"/>
  <c r="F25" i="13"/>
  <c r="F17" i="13"/>
  <c r="F26" i="13"/>
  <c r="F20" i="13"/>
  <c r="F21" i="13"/>
  <c r="F13" i="13"/>
  <c r="F24" i="13"/>
  <c r="F22" i="13"/>
  <c r="E32" i="13"/>
  <c r="D36" i="13" s="1"/>
  <c r="F12" i="13"/>
  <c r="F18" i="13"/>
  <c r="F32" i="2"/>
  <c r="F28" i="13"/>
  <c r="F14" i="13"/>
  <c r="F32" i="13" l="1"/>
</calcChain>
</file>

<file path=xl/sharedStrings.xml><?xml version="1.0" encoding="utf-8"?>
<sst xmlns="http://schemas.openxmlformats.org/spreadsheetml/2006/main" count="494" uniqueCount="32">
  <si>
    <t>Farid's Family Budget</t>
  </si>
  <si>
    <t>Income</t>
  </si>
  <si>
    <t>Source</t>
  </si>
  <si>
    <t>Planned</t>
  </si>
  <si>
    <t>Actual</t>
  </si>
  <si>
    <t>Defference</t>
  </si>
  <si>
    <t>Farid paycheck</t>
  </si>
  <si>
    <t>Door Dash</t>
  </si>
  <si>
    <t>Expenses</t>
  </si>
  <si>
    <t>Housing</t>
  </si>
  <si>
    <t>Groceries</t>
  </si>
  <si>
    <t>Telephone</t>
  </si>
  <si>
    <t>Electric/Gas</t>
  </si>
  <si>
    <t>Water</t>
  </si>
  <si>
    <t>Cable TV</t>
  </si>
  <si>
    <t>Tution</t>
  </si>
  <si>
    <t>Internet</t>
  </si>
  <si>
    <t>Maintenance</t>
  </si>
  <si>
    <t>Dining Out</t>
  </si>
  <si>
    <t>Pets</t>
  </si>
  <si>
    <t>Transpotation</t>
  </si>
  <si>
    <t>Personal Care</t>
  </si>
  <si>
    <t>Insurrance</t>
  </si>
  <si>
    <t>Credit cards</t>
  </si>
  <si>
    <t>Loans</t>
  </si>
  <si>
    <t>Taxes</t>
  </si>
  <si>
    <t>Gift/Charity</t>
  </si>
  <si>
    <t>Saving</t>
  </si>
  <si>
    <t>Others</t>
  </si>
  <si>
    <t>Total</t>
  </si>
  <si>
    <t>Grand Total</t>
  </si>
  <si>
    <t>Percentace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</si>
</sst>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8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center"/>
    </xf>
    <xf numFmtId="166" fontId="5" fillId="0" borderId="0" xfId="0" applyNumberFormat="1" applyFont="1"/>
    <xf numFmtId="166" fontId="0" fillId="0" borderId="0" xfId="0" applyNumberForma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66" fontId="5" fillId="0" borderId="2" xfId="0" applyNumberFormat="1" applyFont="1" applyBorder="1"/>
    <xf numFmtId="166" fontId="5" fillId="0" borderId="3" xfId="0" applyNumberFormat="1" applyFont="1" applyBorder="1"/>
    <xf numFmtId="166" fontId="5" fillId="0" borderId="4" xfId="0" applyNumberFormat="1" applyFont="1" applyBorder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3" fillId="2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10" fontId="0" fillId="0" borderId="11" xfId="0" applyNumberFormat="1" applyBorder="1"/>
    <xf numFmtId="10" fontId="5" fillId="0" borderId="0" xfId="0" applyNumberFormat="1" applyFont="1"/>
    <xf numFmtId="10" fontId="3" fillId="2" borderId="1" xfId="0" applyNumberFormat="1" applyFont="1" applyFill="1" applyBorder="1" applyAlignment="1">
      <alignment horizontal="center"/>
    </xf>
    <xf numFmtId="10" fontId="5" fillId="0" borderId="2" xfId="0" applyNumberFormat="1" applyFont="1" applyBorder="1"/>
    <xf numFmtId="10" fontId="5" fillId="0" borderId="3" xfId="0" applyNumberFormat="1" applyFont="1" applyBorder="1"/>
    <xf numFmtId="10" fontId="5" fillId="0" borderId="4" xfId="0" applyNumberFormat="1" applyFont="1" applyBorder="1"/>
    <xf numFmtId="10" fontId="0" fillId="0" borderId="0" xfId="0" applyNumberFormat="1"/>
    <xf numFmtId="0" fontId="6" fillId="3" borderId="1" xfId="0" applyFont="1" applyFill="1" applyBorder="1" applyAlignment="1">
      <alignment horizontal="center"/>
    </xf>
    <xf numFmtId="166" fontId="6" fillId="3" borderId="1" xfId="0" applyNumberFormat="1" applyFont="1" applyFill="1" applyBorder="1"/>
    <xf numFmtId="10" fontId="6" fillId="3" borderId="1" xfId="0" applyNumberFormat="1" applyFont="1" applyFill="1" applyBorder="1"/>
    <xf numFmtId="166" fontId="5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Farid's Family</a:t>
            </a:r>
            <a:r>
              <a:rPr lang="en-US" sz="1800" b="1" baseline="0"/>
              <a:t> Total spent 2021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69-4CCD-9B29-AE190B1BE1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69-4CCD-9B29-AE190B1BE1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69-4CCD-9B29-AE190B1BE1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69-4CCD-9B29-AE190B1BE1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469-4CCD-9B29-AE190B1BE1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69-4CCD-9B29-AE190B1BE1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469-4CCD-9B29-AE190B1BE19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69-4CCD-9B29-AE190B1BE1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469-4CCD-9B29-AE190B1BE19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69-4CCD-9B29-AE190B1BE19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7892599939735303E-3"/>
                  <c:y val="-2.556047935868481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69-4CCD-9B29-AE190B1BE197}"/>
                </c:ext>
              </c:extLst>
            </c:dLbl>
            <c:dLbl>
              <c:idx val="1"/>
              <c:layout>
                <c:manualLayout>
                  <c:x val="-2.3167442267970174E-2"/>
                  <c:y val="-3.96023520315774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69-4CCD-9B29-AE190B1BE197}"/>
                </c:ext>
              </c:extLst>
            </c:dLbl>
            <c:dLbl>
              <c:idx val="2"/>
              <c:layout>
                <c:manualLayout>
                  <c:x val="9.3786141772234183E-2"/>
                  <c:y val="-4.900364198661221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69-4CCD-9B29-AE190B1BE197}"/>
                </c:ext>
              </c:extLst>
            </c:dLbl>
            <c:dLbl>
              <c:idx val="6"/>
              <c:layout>
                <c:manualLayout>
                  <c:x val="1.2808956985464925E-2"/>
                  <c:y val="5.514008423365683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69-4CCD-9B29-AE190B1BE197}"/>
                </c:ext>
              </c:extLst>
            </c:dLbl>
            <c:dLbl>
              <c:idx val="11"/>
              <c:layout>
                <c:manualLayout>
                  <c:x val="-3.7707001326445479E-2"/>
                  <c:y val="-2.07102484282487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69-4CCD-9B29-AE190B1BE197}"/>
                </c:ext>
              </c:extLst>
            </c:dLbl>
            <c:dLbl>
              <c:idx val="12"/>
              <c:layout>
                <c:manualLayout>
                  <c:x val="-1.3434306175929094E-2"/>
                  <c:y val="-1.71247431280393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69-4CCD-9B29-AE190B1BE197}"/>
                </c:ext>
              </c:extLst>
            </c:dLbl>
            <c:dLbl>
              <c:idx val="13"/>
              <c:layout>
                <c:manualLayout>
                  <c:x val="-4.5792928994375648E-2"/>
                  <c:y val="-4.4507599340780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69-4CCD-9B29-AE190B1BE197}"/>
                </c:ext>
              </c:extLst>
            </c:dLbl>
            <c:dLbl>
              <c:idx val="14"/>
              <c:layout>
                <c:manualLayout>
                  <c:x val="-8.1262069051836049E-4"/>
                  <c:y val="5.392256200533072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69-4CCD-9B29-AE190B1BE197}"/>
                </c:ext>
              </c:extLst>
            </c:dLbl>
            <c:dLbl>
              <c:idx val="16"/>
              <c:layout>
                <c:manualLayout>
                  <c:x val="-1.9204935652583919E-3"/>
                  <c:y val="1.599055931961993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69-4CCD-9B29-AE190B1BE197}"/>
                </c:ext>
              </c:extLst>
            </c:dLbl>
            <c:dLbl>
              <c:idx val="18"/>
              <c:layout>
                <c:manualLayout>
                  <c:x val="-1.9886229367140348E-2"/>
                  <c:y val="-2.840668172292417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69-4CCD-9B29-AE190B1BE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'2021'!$B$12:$B$31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Electric/Gas</c:v>
                </c:pt>
                <c:pt idx="4">
                  <c:v>Water</c:v>
                </c:pt>
                <c:pt idx="5">
                  <c:v>Cable TV</c:v>
                </c:pt>
                <c:pt idx="6">
                  <c:v>Tution</c:v>
                </c:pt>
                <c:pt idx="7">
                  <c:v>Internet</c:v>
                </c:pt>
                <c:pt idx="8">
                  <c:v>Maintenance</c:v>
                </c:pt>
                <c:pt idx="9">
                  <c:v>Dining Out</c:v>
                </c:pt>
                <c:pt idx="10">
                  <c:v>Pets</c:v>
                </c:pt>
                <c:pt idx="11">
                  <c:v>Transpotation</c:v>
                </c:pt>
                <c:pt idx="12">
                  <c:v>Personal Care</c:v>
                </c:pt>
                <c:pt idx="13">
                  <c:v>Insurrance</c:v>
                </c:pt>
                <c:pt idx="14">
                  <c:v>Credit cards</c:v>
                </c:pt>
                <c:pt idx="15">
                  <c:v>Loans</c:v>
                </c:pt>
                <c:pt idx="16">
                  <c:v>Taxes</c:v>
                </c:pt>
                <c:pt idx="17">
                  <c:v>Gift/Charity</c:v>
                </c:pt>
                <c:pt idx="18">
                  <c:v>Saving</c:v>
                </c:pt>
                <c:pt idx="19">
                  <c:v>Others</c:v>
                </c:pt>
              </c:strCache>
            </c:strRef>
          </c:cat>
          <c:val>
            <c:numRef>
              <c:f>'2021'!$F$12:$F$31</c:f>
              <c:numCache>
                <c:formatCode>0.00%</c:formatCode>
                <c:ptCount val="20"/>
                <c:pt idx="0">
                  <c:v>0.28841897853991461</c:v>
                </c:pt>
                <c:pt idx="1">
                  <c:v>6.9991575881319879E-2</c:v>
                </c:pt>
                <c:pt idx="2">
                  <c:v>4.7474906121050299E-2</c:v>
                </c:pt>
                <c:pt idx="3">
                  <c:v>1.3364364550166341E-2</c:v>
                </c:pt>
                <c:pt idx="4">
                  <c:v>9.2665305481388401E-3</c:v>
                </c:pt>
                <c:pt idx="5">
                  <c:v>1.9632479974870425E-2</c:v>
                </c:pt>
                <c:pt idx="6">
                  <c:v>8.0942930165483956E-2</c:v>
                </c:pt>
                <c:pt idx="7">
                  <c:v>1.0208889586932621E-2</c:v>
                </c:pt>
                <c:pt idx="8">
                  <c:v>4.2406156745720116E-3</c:v>
                </c:pt>
                <c:pt idx="9">
                  <c:v>3.6152319488270489E-2</c:v>
                </c:pt>
                <c:pt idx="10">
                  <c:v>1.3664206062509817E-2</c:v>
                </c:pt>
                <c:pt idx="11">
                  <c:v>4.4476490997615546E-2</c:v>
                </c:pt>
                <c:pt idx="12">
                  <c:v>1.1065579622199695E-2</c:v>
                </c:pt>
                <c:pt idx="13">
                  <c:v>4.3619800962348472E-2</c:v>
                </c:pt>
                <c:pt idx="14">
                  <c:v>9.8547910390222315E-2</c:v>
                </c:pt>
                <c:pt idx="15">
                  <c:v>1.4278167254451219E-4</c:v>
                </c:pt>
                <c:pt idx="16">
                  <c:v>6.0111084141239633E-2</c:v>
                </c:pt>
                <c:pt idx="17">
                  <c:v>2.2202550080671644E-2</c:v>
                </c:pt>
                <c:pt idx="18">
                  <c:v>0.12616188586033097</c:v>
                </c:pt>
                <c:pt idx="19">
                  <c:v>3.1411967959792684E-4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9-4CCD-9B29-AE190B1BE1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59719549998226E-2"/>
          <c:y val="0.88351900456887333"/>
          <c:w val="0.89024499520270217"/>
          <c:h val="0.10875574709539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38100</xdr:rowOff>
    </xdr:from>
    <xdr:to>
      <xdr:col>18</xdr:col>
      <xdr:colOff>400050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FBFEC-24A7-44C2-A57E-ED3D6DFD3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D2FD-F053-43B6-BCC7-4A24EACABC8E}">
  <dimension ref="A1:H73"/>
  <sheetViews>
    <sheetView zoomScale="85" zoomScaleNormal="85"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0FFF-F699-4419-864C-191F6425D13E}">
  <dimension ref="A1:H73"/>
  <sheetViews>
    <sheetView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A3DD-C93B-48FD-9652-77AF1456CDE0}">
  <dimension ref="A1:H73"/>
  <sheetViews>
    <sheetView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9147-8F3D-4CF1-AB52-B876AD28AF68}">
  <dimension ref="A1:H73"/>
  <sheetViews>
    <sheetView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5D6E-4BE8-4B74-96BF-861707D06F9A}">
  <dimension ref="A1:H73"/>
  <sheetViews>
    <sheetView tabSelected="1" topLeftCell="D13" workbookViewId="0">
      <selection activeCell="F12" activeCellId="1" sqref="B12:B31 F12:F31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f>Jan!C4+Feb!C4+Mar!C4+Apl!C4+May!C4+June!C4+July!C4+Aug!C4+Sep!C4+Oct!C4+Nov!C4+Dec!C4</f>
        <v>43900</v>
      </c>
      <c r="D4" s="8">
        <f>Jan!D4+Feb!D4+Mar!D4+Apl!D4+May!D4+June!D4+July!D4+Aug!D4+Sep!D4+Oct!D4+Nov!D4+Dec!D4</f>
        <v>43800</v>
      </c>
      <c r="E4" s="8">
        <f>D4-C4</f>
        <v>-100</v>
      </c>
      <c r="F4" s="29"/>
      <c r="G4" s="1"/>
    </row>
    <row r="5" spans="1:8" ht="15.75" x14ac:dyDescent="0.25">
      <c r="A5" s="27"/>
      <c r="B5" s="6" t="s">
        <v>6</v>
      </c>
      <c r="C5" s="8">
        <f>Jan!C5+Feb!C5+Mar!C5+Apl!C5+May!C5+June!C5+July!C5+Aug!C5+Sep!C5+Oct!C5+Nov!C5+Dec!C5</f>
        <v>19180</v>
      </c>
      <c r="D5" s="8">
        <f>Jan!D5+Feb!D5+Mar!D5+Apl!D5+May!D5+June!D5+July!D5+Aug!D5+Sep!D5+Oct!D5+Nov!D5+Dec!D5</f>
        <v>21200</v>
      </c>
      <c r="E5" s="9">
        <f t="shared" ref="E5:E6" si="0">D5-C5</f>
        <v>2020</v>
      </c>
      <c r="F5" s="29"/>
      <c r="G5" s="1"/>
    </row>
    <row r="6" spans="1:8" ht="15.75" x14ac:dyDescent="0.25">
      <c r="A6" s="27"/>
      <c r="B6" s="7" t="s">
        <v>7</v>
      </c>
      <c r="C6" s="8">
        <f>Jan!C6+Feb!C6+Mar!C6+Apl!C6+May!C6+June!C6+July!C6+Aug!C6+Sep!C6+Oct!C6+Nov!C6+Dec!C6</f>
        <v>3660</v>
      </c>
      <c r="D6" s="8">
        <f>Jan!D6+Feb!D6+Mar!D6+Apl!D6+May!D6+June!D6+July!D6+Aug!D6+Sep!D6+Oct!D6+Nov!D6+Dec!D6</f>
        <v>4525</v>
      </c>
      <c r="E6" s="10">
        <f t="shared" si="0"/>
        <v>865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66740</v>
      </c>
      <c r="D7" s="38">
        <f t="shared" ref="D7:E7" si="1">SUM(D4:D6)</f>
        <v>69525</v>
      </c>
      <c r="E7" s="38">
        <f t="shared" si="1"/>
        <v>2785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f>Jan!C12+Feb!C12+Mar!C12+Apl!C12+May!C12+June!C12+July!C12+Aug!C12+Sep!C12+Oct!C12+Nov!C12+Dec!C12</f>
        <v>20500</v>
      </c>
      <c r="D12" s="8">
        <f>Jan!D12+Feb!D12+Mar!D12+Apl!D12+May!D12+June!D12+July!D12+Aug!D12+Sep!D12+Oct!D12+Nov!D12+Dec!D12</f>
        <v>20200</v>
      </c>
      <c r="E12" s="8">
        <f>C12-D12</f>
        <v>300</v>
      </c>
      <c r="F12" s="31">
        <f>D12/D32</f>
        <v>0.28841897853991461</v>
      </c>
      <c r="G12" s="1"/>
    </row>
    <row r="13" spans="1:8" ht="15.75" x14ac:dyDescent="0.25">
      <c r="A13" s="2"/>
      <c r="B13" s="6" t="s">
        <v>10</v>
      </c>
      <c r="C13" s="8">
        <f>Jan!C13+Feb!C13+Mar!C13+Apl!C13+May!C13+June!C13+July!C13+Aug!C13+Sep!C13+Oct!C13+Nov!C13+Dec!C13</f>
        <v>4830</v>
      </c>
      <c r="D13" s="8">
        <f>Jan!D13+Feb!D13+Mar!D13+Apl!D13+May!D13+June!D13+July!D13+Aug!D13+Sep!D13+Oct!D13+Nov!D13+Dec!D13</f>
        <v>4902</v>
      </c>
      <c r="E13" s="9">
        <f t="shared" ref="E13:E31" si="2">C13-D13</f>
        <v>-72</v>
      </c>
      <c r="F13" s="32">
        <f>D13/D32</f>
        <v>6.9991575881319879E-2</v>
      </c>
      <c r="G13" s="1"/>
    </row>
    <row r="14" spans="1:8" ht="15.75" x14ac:dyDescent="0.25">
      <c r="A14" s="2"/>
      <c r="B14" s="6" t="s">
        <v>11</v>
      </c>
      <c r="C14" s="8">
        <f>Jan!C14+Feb!C14+Mar!C14+Apl!C14+May!C14+June!C14+July!C14+Aug!C14+Sep!C14+Oct!C14+Nov!C14+Dec!C14</f>
        <v>3325</v>
      </c>
      <c r="D14" s="8">
        <f>Jan!D14+Feb!D14+Mar!D14+Apl!D14+May!D14+June!D14+July!D14+Aug!D14+Sep!D14+Oct!D14+Nov!D14+Dec!D14</f>
        <v>3325</v>
      </c>
      <c r="E14" s="9">
        <f t="shared" si="2"/>
        <v>0</v>
      </c>
      <c r="F14" s="32">
        <f>D14/D32</f>
        <v>4.7474906121050299E-2</v>
      </c>
      <c r="G14" s="1"/>
    </row>
    <row r="15" spans="1:8" ht="15.75" x14ac:dyDescent="0.25">
      <c r="A15" s="2"/>
      <c r="B15" s="6" t="s">
        <v>12</v>
      </c>
      <c r="C15" s="8">
        <f>Jan!C15+Feb!C15+Mar!C15+Apl!C15+May!C15+June!C15+July!C15+Aug!C15+Sep!C15+Oct!C15+Nov!C15+Dec!C15</f>
        <v>2273</v>
      </c>
      <c r="D15" s="8">
        <f>Jan!D15+Feb!D15+Mar!D15+Apl!D15+May!D15+June!D15+July!D15+Aug!D15+Sep!D15+Oct!D15+Nov!D15+Dec!D15</f>
        <v>936</v>
      </c>
      <c r="E15" s="9">
        <f t="shared" si="2"/>
        <v>1337</v>
      </c>
      <c r="F15" s="32">
        <f>D15/D32</f>
        <v>1.3364364550166341E-2</v>
      </c>
      <c r="G15" s="1"/>
    </row>
    <row r="16" spans="1:8" ht="15.75" x14ac:dyDescent="0.25">
      <c r="A16" s="2"/>
      <c r="B16" s="6" t="s">
        <v>13</v>
      </c>
      <c r="C16" s="8">
        <f>Jan!C16+Feb!C16+Mar!C16+Apl!C16+May!C16+June!C16+July!C16+Aug!C16+Sep!C16+Oct!C16+Nov!C16+Dec!C16</f>
        <v>624</v>
      </c>
      <c r="D16" s="8">
        <f>Jan!D16+Feb!D16+Mar!D16+Apl!D16+May!D16+June!D16+July!D16+Aug!D16+Sep!D16+Oct!D16+Nov!D16+Dec!D16</f>
        <v>649</v>
      </c>
      <c r="E16" s="9">
        <f t="shared" si="2"/>
        <v>-25</v>
      </c>
      <c r="F16" s="32">
        <f>D16/D32</f>
        <v>9.2665305481388401E-3</v>
      </c>
      <c r="G16" s="1"/>
    </row>
    <row r="17" spans="1:7" ht="15.75" x14ac:dyDescent="0.25">
      <c r="A17" s="2"/>
      <c r="B17" s="6" t="s">
        <v>14</v>
      </c>
      <c r="C17" s="8">
        <f>Jan!C17+Feb!C17+Mar!C17+Apl!C17+May!C17+June!C17+July!C17+Aug!C17+Sep!C17+Oct!C17+Nov!C17+Dec!C17</f>
        <v>1380</v>
      </c>
      <c r="D17" s="8">
        <f>Jan!D17+Feb!D17+Mar!D17+Apl!D17+May!D17+June!D17+July!D17+Aug!D17+Sep!D17+Oct!D17+Nov!D17+Dec!D17</f>
        <v>1375</v>
      </c>
      <c r="E17" s="9">
        <f t="shared" si="2"/>
        <v>5</v>
      </c>
      <c r="F17" s="32">
        <f>D17/D32</f>
        <v>1.9632479974870425E-2</v>
      </c>
      <c r="G17" s="1"/>
    </row>
    <row r="18" spans="1:7" ht="15.75" x14ac:dyDescent="0.25">
      <c r="A18" s="2"/>
      <c r="B18" s="6" t="s">
        <v>15</v>
      </c>
      <c r="C18" s="8">
        <f>Jan!C18+Feb!C18+Mar!C18+Apl!C18+May!C18+June!C18+July!C18+Aug!C18+Sep!C18+Oct!C18+Nov!C18+Dec!C18</f>
        <v>6000</v>
      </c>
      <c r="D18" s="8">
        <f>Jan!D18+Feb!D18+Mar!D18+Apl!D18+May!D18+June!D18+July!D18+Aug!D18+Sep!D18+Oct!D18+Nov!D18+Dec!D18</f>
        <v>5669</v>
      </c>
      <c r="E18" s="9">
        <f t="shared" si="2"/>
        <v>331</v>
      </c>
      <c r="F18" s="32">
        <f>D18/D32</f>
        <v>8.0942930165483956E-2</v>
      </c>
      <c r="G18" s="1"/>
    </row>
    <row r="19" spans="1:7" ht="15.75" x14ac:dyDescent="0.25">
      <c r="A19" s="2"/>
      <c r="B19" s="6" t="s">
        <v>16</v>
      </c>
      <c r="C19" s="8">
        <f>Jan!C19+Feb!C19+Mar!C19+Apl!C19+May!C19+June!C19+July!C19+Aug!C19+Sep!C19+Oct!C19+Nov!C19+Dec!C19</f>
        <v>720</v>
      </c>
      <c r="D19" s="8">
        <f>Jan!D19+Feb!D19+Mar!D19+Apl!D19+May!D19+June!D19+July!D19+Aug!D19+Sep!D19+Oct!D19+Nov!D19+Dec!D19</f>
        <v>715</v>
      </c>
      <c r="E19" s="9">
        <f t="shared" si="2"/>
        <v>5</v>
      </c>
      <c r="F19" s="32">
        <f>D19/D32</f>
        <v>1.0208889586932621E-2</v>
      </c>
      <c r="G19" s="1"/>
    </row>
    <row r="20" spans="1:7" ht="15.75" x14ac:dyDescent="0.25">
      <c r="A20" s="2"/>
      <c r="B20" s="6" t="s">
        <v>17</v>
      </c>
      <c r="C20" s="8">
        <f>Jan!C20+Feb!C20+Mar!C20+Apl!C20+May!C20+June!C20+July!C20+Aug!C20+Sep!C20+Oct!C20+Nov!C20+Dec!C20</f>
        <v>50</v>
      </c>
      <c r="D20" s="8">
        <f>Jan!D20+Feb!D20+Mar!D20+Apl!D20+May!D20+June!D20+July!D20+Aug!D20+Sep!D20+Oct!D20+Nov!D20+Dec!D20</f>
        <v>297</v>
      </c>
      <c r="E20" s="9">
        <f t="shared" si="2"/>
        <v>-247</v>
      </c>
      <c r="F20" s="32">
        <f>D20/D32</f>
        <v>4.2406156745720116E-3</v>
      </c>
      <c r="G20" s="1"/>
    </row>
    <row r="21" spans="1:7" ht="15.75" x14ac:dyDescent="0.25">
      <c r="A21" s="2"/>
      <c r="B21" s="6" t="s">
        <v>18</v>
      </c>
      <c r="C21" s="8">
        <f>Jan!C21+Feb!C21+Mar!C21+Apl!C21+May!C21+June!C21+July!C21+Aug!C21+Sep!C21+Oct!C21+Nov!C21+Dec!C21</f>
        <v>2440</v>
      </c>
      <c r="D21" s="8">
        <f>Jan!D21+Feb!D21+Mar!D21+Apl!D21+May!D21+June!D21+July!D21+Aug!D21+Sep!D21+Oct!D21+Nov!D21+Dec!D21</f>
        <v>2532</v>
      </c>
      <c r="E21" s="9">
        <f t="shared" si="2"/>
        <v>-92</v>
      </c>
      <c r="F21" s="32">
        <f>D21/D32</f>
        <v>3.6152319488270489E-2</v>
      </c>
      <c r="G21" s="1"/>
    </row>
    <row r="22" spans="1:7" ht="15.75" x14ac:dyDescent="0.25">
      <c r="A22" s="2"/>
      <c r="B22" s="6" t="s">
        <v>19</v>
      </c>
      <c r="C22" s="8">
        <f>Jan!C22+Feb!C22+Mar!C22+Apl!C22+May!C22+June!C22+July!C22+Aug!C22+Sep!C22+Oct!C22+Nov!C22+Dec!C22</f>
        <v>638</v>
      </c>
      <c r="D22" s="8">
        <f>Jan!D22+Feb!D22+Mar!D22+Apl!D22+May!D22+June!D22+July!D22+Aug!D22+Sep!D22+Oct!D22+Nov!D22+Dec!D22</f>
        <v>957</v>
      </c>
      <c r="E22" s="9">
        <f t="shared" si="2"/>
        <v>-319</v>
      </c>
      <c r="F22" s="32">
        <f>D22/D32</f>
        <v>1.3664206062509817E-2</v>
      </c>
      <c r="G22" s="1"/>
    </row>
    <row r="23" spans="1:7" ht="15.75" x14ac:dyDescent="0.25">
      <c r="A23" s="2"/>
      <c r="B23" s="6" t="s">
        <v>20</v>
      </c>
      <c r="C23" s="8">
        <f>Jan!C23+Feb!C23+Mar!C23+Apl!C23+May!C23+June!C23+July!C23+Aug!C23+Sep!C23+Oct!C23+Nov!C23+Dec!C23</f>
        <v>3600</v>
      </c>
      <c r="D23" s="8">
        <f>Jan!D23+Feb!D23+Mar!D23+Apl!D23+May!D23+June!D23+July!D23+Aug!D23+Sep!D23+Oct!D23+Nov!D23+Dec!D23</f>
        <v>3115</v>
      </c>
      <c r="E23" s="9">
        <f t="shared" si="2"/>
        <v>485</v>
      </c>
      <c r="F23" s="32">
        <f>D23/D32</f>
        <v>4.4476490997615546E-2</v>
      </c>
      <c r="G23" s="1"/>
    </row>
    <row r="24" spans="1:7" ht="15.75" x14ac:dyDescent="0.25">
      <c r="A24" s="2"/>
      <c r="B24" s="6" t="s">
        <v>21</v>
      </c>
      <c r="C24" s="8">
        <f>Jan!C24+Feb!C24+Mar!C24+Apl!C24+May!C24+June!C24+July!C24+Aug!C24+Sep!C24+Oct!C24+Nov!C24+Dec!C24</f>
        <v>960</v>
      </c>
      <c r="D24" s="8">
        <f>Jan!D24+Feb!D24+Mar!D24+Apl!D24+May!D24+June!D24+July!D24+Aug!D24+Sep!D24+Oct!D24+Nov!D24+Dec!D24</f>
        <v>775</v>
      </c>
      <c r="E24" s="9">
        <f t="shared" si="2"/>
        <v>185</v>
      </c>
      <c r="F24" s="32">
        <f>D24/D32</f>
        <v>1.1065579622199695E-2</v>
      </c>
      <c r="G24" s="1"/>
    </row>
    <row r="25" spans="1:7" ht="15.75" x14ac:dyDescent="0.25">
      <c r="A25" s="2"/>
      <c r="B25" s="6" t="s">
        <v>22</v>
      </c>
      <c r="C25" s="8">
        <f>Jan!C25+Feb!C25+Mar!C25+Apl!C25+May!C25+June!C25+July!C25+Aug!C25+Sep!C25+Oct!C25+Nov!C25+Dec!C25</f>
        <v>2225</v>
      </c>
      <c r="D25" s="8">
        <f>Jan!D25+Feb!D25+Mar!D25+Apl!D25+May!D25+June!D25+July!D25+Aug!D25+Sep!D25+Oct!D25+Nov!D25+Dec!D25</f>
        <v>3055</v>
      </c>
      <c r="E25" s="9">
        <f t="shared" si="2"/>
        <v>-830</v>
      </c>
      <c r="F25" s="32">
        <f>D25/D32</f>
        <v>4.3619800962348472E-2</v>
      </c>
      <c r="G25" s="1"/>
    </row>
    <row r="26" spans="1:7" ht="15.75" x14ac:dyDescent="0.25">
      <c r="A26" s="2"/>
      <c r="B26" s="6" t="s">
        <v>23</v>
      </c>
      <c r="C26" s="8">
        <f>Jan!C26+Feb!C26+Mar!C26+Apl!C26+May!C26+June!C26+July!C26+Aug!C26+Sep!C26+Oct!C26+Nov!C26+Dec!C26</f>
        <v>5275</v>
      </c>
      <c r="D26" s="8">
        <f>Jan!D26+Feb!D26+Mar!D26+Apl!D26+May!D26+June!D26+July!D26+Aug!D26+Sep!D26+Oct!D26+Nov!D26+Dec!D26</f>
        <v>6902</v>
      </c>
      <c r="E26" s="9">
        <f t="shared" si="2"/>
        <v>-1627</v>
      </c>
      <c r="F26" s="32">
        <f>D26/D32</f>
        <v>9.8547910390222315E-2</v>
      </c>
      <c r="G26" s="1"/>
    </row>
    <row r="27" spans="1:7" ht="15.75" x14ac:dyDescent="0.25">
      <c r="A27" s="2"/>
      <c r="B27" s="6" t="s">
        <v>24</v>
      </c>
      <c r="C27" s="8">
        <f>Jan!C27+Feb!C27+Mar!C27+Apl!C27+May!C27+June!C27+July!C27+Aug!C27+Sep!C27+Oct!C27+Nov!C27+Dec!C27</f>
        <v>38</v>
      </c>
      <c r="D27" s="8">
        <f>Jan!D27+Feb!D27+Mar!D27+Apl!D27+May!D27+June!D27+July!D27+Aug!D27+Sep!D27+Oct!D27+Nov!D27+Dec!D27</f>
        <v>10</v>
      </c>
      <c r="E27" s="9">
        <f t="shared" si="2"/>
        <v>28</v>
      </c>
      <c r="F27" s="32">
        <f>D27/D32</f>
        <v>1.4278167254451219E-4</v>
      </c>
      <c r="G27" s="1"/>
    </row>
    <row r="28" spans="1:7" ht="15.75" x14ac:dyDescent="0.25">
      <c r="A28" s="2"/>
      <c r="B28" s="6" t="s">
        <v>25</v>
      </c>
      <c r="C28" s="8">
        <f>Jan!C28+Feb!C28+Mar!C28+Apl!C28+May!C28+June!C28+July!C28+Aug!C28+Sep!C28+Oct!C28+Nov!C28+Dec!C28</f>
        <v>400</v>
      </c>
      <c r="D28" s="8">
        <f>Jan!D28+Feb!D28+Mar!D28+Apl!D28+May!D28+June!D28+July!D28+Aug!D28+Sep!D28+Oct!D28+Nov!D28+Dec!D28</f>
        <v>4210</v>
      </c>
      <c r="E28" s="9">
        <f t="shared" si="2"/>
        <v>-3810</v>
      </c>
      <c r="F28" s="32">
        <f>D28/D32</f>
        <v>6.0111084141239633E-2</v>
      </c>
      <c r="G28" s="1"/>
    </row>
    <row r="29" spans="1:7" ht="15.75" x14ac:dyDescent="0.25">
      <c r="A29" s="2"/>
      <c r="B29" s="6" t="s">
        <v>26</v>
      </c>
      <c r="C29" s="8">
        <f>Jan!C29+Feb!C29+Mar!C29+Apl!C29+May!C29+June!C29+July!C29+Aug!C29+Sep!C29+Oct!C29+Nov!C29+Dec!C29</f>
        <v>1025</v>
      </c>
      <c r="D29" s="8">
        <f>Jan!D29+Feb!D29+Mar!D29+Apl!D29+May!D29+June!D29+July!D29+Aug!D29+Sep!D29+Oct!D29+Nov!D29+Dec!D29</f>
        <v>1555</v>
      </c>
      <c r="E29" s="9">
        <f t="shared" si="2"/>
        <v>-530</v>
      </c>
      <c r="F29" s="32">
        <f>D29/D32</f>
        <v>2.2202550080671644E-2</v>
      </c>
      <c r="G29" s="1"/>
    </row>
    <row r="30" spans="1:7" ht="15.75" x14ac:dyDescent="0.25">
      <c r="A30" s="2"/>
      <c r="B30" s="6" t="s">
        <v>27</v>
      </c>
      <c r="C30" s="8">
        <f>Jan!C30+Feb!C30+Mar!C30+Apl!C30+May!C30+June!C30+July!C30+Aug!C30+Sep!C30+Oct!C30+Nov!C30+Dec!C30</f>
        <v>11400</v>
      </c>
      <c r="D30" s="8">
        <f>Jan!D30+Feb!D30+Mar!D30+Apl!D30+May!D30+June!D30+July!D30+Aug!D30+Sep!D30+Oct!D30+Nov!D30+Dec!D30</f>
        <v>8836</v>
      </c>
      <c r="E30" s="9">
        <f t="shared" si="2"/>
        <v>2564</v>
      </c>
      <c r="F30" s="32">
        <f>D30/D32</f>
        <v>0.12616188586033097</v>
      </c>
      <c r="G30" s="1"/>
    </row>
    <row r="31" spans="1:7" ht="15.75" x14ac:dyDescent="0.25">
      <c r="A31" s="2"/>
      <c r="B31" s="7" t="s">
        <v>28</v>
      </c>
      <c r="C31" s="8">
        <f>Jan!C31+Feb!C31+Mar!C31+Apl!C31+May!C31+June!C31+July!C31+Aug!C31+Sep!C31+Oct!C31+Nov!C31+Dec!C31</f>
        <v>216</v>
      </c>
      <c r="D31" s="8">
        <f>Jan!D31+Feb!D31+Mar!D31+Apl!D31+May!D31+June!D31+July!D31+Aug!D31+Sep!D31+Oct!D31+Nov!D31+Dec!D31</f>
        <v>22</v>
      </c>
      <c r="E31" s="10">
        <f t="shared" si="2"/>
        <v>194</v>
      </c>
      <c r="F31" s="33">
        <f>D31/D32</f>
        <v>3.1411967959792684E-4</v>
      </c>
      <c r="G31" s="1"/>
    </row>
    <row r="32" spans="1:7" ht="15.75" x14ac:dyDescent="0.25">
      <c r="A32" s="2"/>
      <c r="B32" s="35" t="s">
        <v>29</v>
      </c>
      <c r="C32" s="36">
        <f>SUM(C12:C31)</f>
        <v>67919</v>
      </c>
      <c r="D32" s="36">
        <f t="shared" ref="D32:E32" si="3">SUM(D12:D31)</f>
        <v>70037</v>
      </c>
      <c r="E32" s="36">
        <f t="shared" si="3"/>
        <v>-2118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667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2EB8-6122-48FD-8679-CDF8BA733401}">
  <dimension ref="A1:H73"/>
  <sheetViews>
    <sheetView topLeftCell="A10" workbookViewId="0">
      <selection activeCell="C26" sqref="C2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2100</v>
      </c>
      <c r="D4" s="8">
        <v>2000</v>
      </c>
      <c r="E4" s="8">
        <f>D4-C4</f>
        <v>-100</v>
      </c>
      <c r="F4" s="29"/>
      <c r="G4" s="1"/>
    </row>
    <row r="5" spans="1:8" ht="15.75" x14ac:dyDescent="0.25">
      <c r="A5" s="27"/>
      <c r="B5" s="6" t="s">
        <v>6</v>
      </c>
      <c r="C5" s="9">
        <v>3780</v>
      </c>
      <c r="D5" s="9">
        <v>5800</v>
      </c>
      <c r="E5" s="9">
        <f t="shared" ref="E5:E6" si="0">D5-C5</f>
        <v>2020</v>
      </c>
      <c r="F5" s="29"/>
      <c r="G5" s="1"/>
    </row>
    <row r="6" spans="1:8" ht="15.75" x14ac:dyDescent="0.25">
      <c r="A6" s="27"/>
      <c r="B6" s="7" t="s">
        <v>7</v>
      </c>
      <c r="C6" s="10">
        <v>360</v>
      </c>
      <c r="D6" s="10">
        <v>400</v>
      </c>
      <c r="E6" s="10">
        <f t="shared" si="0"/>
        <v>40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6240</v>
      </c>
      <c r="D7" s="38">
        <f t="shared" ref="D7:E7" si="1">SUM(D4:D6)</f>
        <v>8200</v>
      </c>
      <c r="E7" s="38">
        <f t="shared" si="1"/>
        <v>1960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1800</v>
      </c>
      <c r="D12" s="8">
        <v>1500</v>
      </c>
      <c r="E12" s="8">
        <f>C12-D12</f>
        <v>300</v>
      </c>
      <c r="F12" s="31">
        <f>D12/D32</f>
        <v>0.24050024050024049</v>
      </c>
      <c r="G12" s="1"/>
    </row>
    <row r="13" spans="1:8" ht="15.75" x14ac:dyDescent="0.25">
      <c r="A13" s="2"/>
      <c r="B13" s="6" t="s">
        <v>10</v>
      </c>
      <c r="C13" s="9">
        <v>980</v>
      </c>
      <c r="D13" s="9">
        <v>920</v>
      </c>
      <c r="E13" s="9">
        <f t="shared" ref="E13:E31" si="2">C13-D13</f>
        <v>60</v>
      </c>
      <c r="F13" s="32">
        <f>D13/D32</f>
        <v>0.14750681417348083</v>
      </c>
      <c r="G13" s="1"/>
    </row>
    <row r="14" spans="1:8" ht="15.75" x14ac:dyDescent="0.25">
      <c r="A14" s="2"/>
      <c r="B14" s="6" t="s">
        <v>11</v>
      </c>
      <c r="C14" s="9">
        <v>300</v>
      </c>
      <c r="D14" s="9">
        <v>300</v>
      </c>
      <c r="E14" s="9">
        <f t="shared" si="2"/>
        <v>0</v>
      </c>
      <c r="F14" s="32">
        <f>D14/D32</f>
        <v>4.8100048100048101E-2</v>
      </c>
      <c r="G14" s="1"/>
    </row>
    <row r="15" spans="1:8" ht="15.75" x14ac:dyDescent="0.25">
      <c r="A15" s="2"/>
      <c r="B15" s="6" t="s">
        <v>12</v>
      </c>
      <c r="C15" s="9">
        <v>348</v>
      </c>
      <c r="D15" s="9">
        <v>78</v>
      </c>
      <c r="E15" s="9">
        <f t="shared" si="2"/>
        <v>270</v>
      </c>
      <c r="F15" s="32">
        <f>D15/D32</f>
        <v>1.2506012506012507E-2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55</v>
      </c>
      <c r="E16" s="9">
        <f t="shared" si="2"/>
        <v>-3</v>
      </c>
      <c r="F16" s="32">
        <f>D16/D32</f>
        <v>8.8183421516754845E-3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110</v>
      </c>
      <c r="E17" s="9">
        <f t="shared" si="2"/>
        <v>5</v>
      </c>
      <c r="F17" s="32">
        <f>D17/D32</f>
        <v>1.7636684303350969E-2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444</v>
      </c>
      <c r="E18" s="9">
        <f t="shared" si="2"/>
        <v>56</v>
      </c>
      <c r="F18" s="32">
        <f>D18/D32</f>
        <v>7.1188071188071189E-2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55</v>
      </c>
      <c r="E19" s="9">
        <f t="shared" si="2"/>
        <v>5</v>
      </c>
      <c r="F19" s="32">
        <f>D19/D32</f>
        <v>8.8183421516754845E-3</v>
      </c>
      <c r="G19" s="1"/>
    </row>
    <row r="20" spans="1:7" ht="15.75" x14ac:dyDescent="0.25">
      <c r="A20" s="2"/>
      <c r="B20" s="6" t="s">
        <v>17</v>
      </c>
      <c r="C20" s="9">
        <v>50</v>
      </c>
      <c r="D20" s="9">
        <v>22</v>
      </c>
      <c r="E20" s="9">
        <f t="shared" si="2"/>
        <v>28</v>
      </c>
      <c r="F20" s="32">
        <f>D20/D32</f>
        <v>3.5273368606701938E-3</v>
      </c>
      <c r="G20" s="1"/>
    </row>
    <row r="21" spans="1:7" ht="15.75" x14ac:dyDescent="0.25">
      <c r="A21" s="2"/>
      <c r="B21" s="6" t="s">
        <v>18</v>
      </c>
      <c r="C21" s="9">
        <v>240</v>
      </c>
      <c r="D21" s="9">
        <v>222</v>
      </c>
      <c r="E21" s="9">
        <f t="shared" si="2"/>
        <v>18</v>
      </c>
      <c r="F21" s="32">
        <f>D21/D32</f>
        <v>3.5594035594035595E-2</v>
      </c>
      <c r="G21" s="1"/>
    </row>
    <row r="22" spans="1:7" ht="15.75" x14ac:dyDescent="0.25">
      <c r="A22" s="2"/>
      <c r="B22" s="6" t="s">
        <v>19</v>
      </c>
      <c r="C22" s="9">
        <v>88</v>
      </c>
      <c r="D22" s="9">
        <v>77</v>
      </c>
      <c r="E22" s="9">
        <f t="shared" si="2"/>
        <v>11</v>
      </c>
      <c r="F22" s="32">
        <f>D22/D32</f>
        <v>1.2345679012345678E-2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255</v>
      </c>
      <c r="E23" s="9">
        <f t="shared" si="2"/>
        <v>45</v>
      </c>
      <c r="F23" s="32">
        <f>D23/D32</f>
        <v>4.0885040885040885E-2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60</v>
      </c>
      <c r="E24" s="9">
        <f t="shared" si="2"/>
        <v>20</v>
      </c>
      <c r="F24" s="32">
        <f>D24/D32</f>
        <v>9.6200096200096206E-3</v>
      </c>
      <c r="G24" s="1"/>
    </row>
    <row r="25" spans="1:7" ht="15.75" x14ac:dyDescent="0.25">
      <c r="A25" s="2"/>
      <c r="B25" s="6" t="s">
        <v>22</v>
      </c>
      <c r="C25" s="9">
        <v>300</v>
      </c>
      <c r="D25" s="9">
        <v>250</v>
      </c>
      <c r="E25" s="9">
        <f t="shared" si="2"/>
        <v>50</v>
      </c>
      <c r="F25" s="32">
        <f>D25/D32</f>
        <v>4.0083373416706751E-2</v>
      </c>
      <c r="G25" s="1"/>
    </row>
    <row r="26" spans="1:7" ht="15.75" x14ac:dyDescent="0.25">
      <c r="A26" s="2"/>
      <c r="B26" s="6" t="s">
        <v>23</v>
      </c>
      <c r="C26" s="9">
        <v>600</v>
      </c>
      <c r="D26" s="9">
        <v>577</v>
      </c>
      <c r="E26" s="9">
        <f t="shared" si="2"/>
        <v>23</v>
      </c>
      <c r="F26" s="32">
        <f>D26/D32</f>
        <v>9.251242584575918E-2</v>
      </c>
      <c r="G26" s="1"/>
    </row>
    <row r="27" spans="1:7" ht="15.75" x14ac:dyDescent="0.25">
      <c r="A27" s="2"/>
      <c r="B27" s="6" t="s">
        <v>24</v>
      </c>
      <c r="C27" s="9">
        <v>38</v>
      </c>
      <c r="D27" s="9">
        <v>10</v>
      </c>
      <c r="E27" s="9">
        <f t="shared" si="2"/>
        <v>28</v>
      </c>
      <c r="F27" s="32">
        <f>D27/D32</f>
        <v>1.60333493666827E-3</v>
      </c>
      <c r="G27" s="1"/>
    </row>
    <row r="28" spans="1:7" ht="15.75" x14ac:dyDescent="0.25">
      <c r="A28" s="2"/>
      <c r="B28" s="6" t="s">
        <v>25</v>
      </c>
      <c r="C28" s="9">
        <v>400</v>
      </c>
      <c r="D28" s="9">
        <v>360</v>
      </c>
      <c r="E28" s="9">
        <f t="shared" si="2"/>
        <v>40</v>
      </c>
      <c r="F28" s="32">
        <f>D28/D32</f>
        <v>5.772005772005772E-2</v>
      </c>
      <c r="G28" s="1"/>
    </row>
    <row r="29" spans="1:7" ht="15.75" x14ac:dyDescent="0.25">
      <c r="A29" s="2"/>
      <c r="B29" s="6" t="s">
        <v>26</v>
      </c>
      <c r="C29" s="9">
        <v>200</v>
      </c>
      <c r="D29" s="9">
        <v>180</v>
      </c>
      <c r="E29" s="9">
        <f t="shared" si="2"/>
        <v>20</v>
      </c>
      <c r="F29" s="32">
        <f>D29/D32</f>
        <v>2.886002886002886E-2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740</v>
      </c>
      <c r="E30" s="9">
        <f t="shared" si="2"/>
        <v>210</v>
      </c>
      <c r="F30" s="32">
        <f>D30/D32</f>
        <v>0.11864678531345198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22</v>
      </c>
      <c r="E31" s="10">
        <f t="shared" si="2"/>
        <v>-4</v>
      </c>
      <c r="F31" s="33">
        <f>D31/D32</f>
        <v>3.5273368606701938E-3</v>
      </c>
      <c r="G31" s="1"/>
    </row>
    <row r="32" spans="1:7" ht="15.75" x14ac:dyDescent="0.25">
      <c r="A32" s="2"/>
      <c r="B32" s="35" t="s">
        <v>29</v>
      </c>
      <c r="C32" s="36">
        <f>SUM(C12:C31)</f>
        <v>7419</v>
      </c>
      <c r="D32" s="36">
        <f t="shared" ref="D32:E32" si="3">SUM(D12:D31)</f>
        <v>6237</v>
      </c>
      <c r="E32" s="36">
        <f t="shared" si="3"/>
        <v>1182</v>
      </c>
      <c r="F32" s="37">
        <f>SUM(F12:F31)</f>
        <v>0.99999999999999989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3142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2ACC-40EC-41C9-BF32-70E3A4CA2EE0}">
  <dimension ref="A1:H73"/>
  <sheetViews>
    <sheetView workbookViewId="0">
      <selection activeCell="G7" sqref="G7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DA2D-F607-457A-B613-E74E86514608}">
  <dimension ref="A1:H73"/>
  <sheetViews>
    <sheetView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FC99-108D-48DB-B65D-A9AC708DA00C}">
  <dimension ref="A1:H73"/>
  <sheetViews>
    <sheetView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503E-93B8-4B61-854A-501883AA09D0}">
  <dimension ref="A1:H73"/>
  <sheetViews>
    <sheetView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EA6E-7CD9-423C-ACA7-2D636B55F52D}">
  <dimension ref="A1:H73"/>
  <sheetViews>
    <sheetView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D5C2-C38C-496E-9032-6535AF571449}">
  <dimension ref="A1:H73"/>
  <sheetViews>
    <sheetView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9D3E-03D8-4F53-8DA0-85F3E1ABF024}">
  <dimension ref="A1:H73"/>
  <sheetViews>
    <sheetView workbookViewId="0">
      <selection sqref="A1:XFD1048576"/>
    </sheetView>
  </sheetViews>
  <sheetFormatPr defaultRowHeight="15" x14ac:dyDescent="0.25"/>
  <cols>
    <col min="1" max="1" width="12.42578125" customWidth="1"/>
    <col min="2" max="2" width="27.85546875" customWidth="1"/>
    <col min="3" max="3" width="16.28515625" style="4" customWidth="1"/>
    <col min="4" max="4" width="15.140625" style="4" customWidth="1"/>
    <col min="5" max="5" width="18.7109375" style="4" customWidth="1"/>
    <col min="6" max="6" width="15.85546875" style="34" customWidth="1"/>
    <col min="7" max="7" width="10.5703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4"/>
    </row>
    <row r="2" spans="1:8" x14ac:dyDescent="0.25">
      <c r="A2" s="26"/>
      <c r="B2" s="23"/>
      <c r="C2" s="23"/>
      <c r="D2" s="23"/>
      <c r="E2" s="23"/>
      <c r="F2" s="25"/>
      <c r="G2" s="25"/>
      <c r="H2" s="24"/>
    </row>
    <row r="3" spans="1:8" ht="18.75" x14ac:dyDescent="0.3">
      <c r="A3" s="27" t="s">
        <v>1</v>
      </c>
      <c r="B3" s="19" t="s">
        <v>2</v>
      </c>
      <c r="C3" s="20" t="s">
        <v>3</v>
      </c>
      <c r="D3" s="20" t="s">
        <v>4</v>
      </c>
      <c r="E3" s="20" t="s">
        <v>5</v>
      </c>
      <c r="F3" s="28"/>
      <c r="G3" s="24"/>
    </row>
    <row r="4" spans="1:8" ht="15.75" x14ac:dyDescent="0.25">
      <c r="A4" s="27"/>
      <c r="B4" s="5" t="s">
        <v>6</v>
      </c>
      <c r="C4" s="8">
        <v>3800</v>
      </c>
      <c r="D4" s="8">
        <v>3800</v>
      </c>
      <c r="E4" s="8">
        <f>D4-C4</f>
        <v>0</v>
      </c>
      <c r="F4" s="29"/>
      <c r="G4" s="1"/>
    </row>
    <row r="5" spans="1:8" ht="15.75" x14ac:dyDescent="0.25">
      <c r="A5" s="27"/>
      <c r="B5" s="6" t="s">
        <v>6</v>
      </c>
      <c r="C5" s="9">
        <v>1400</v>
      </c>
      <c r="D5" s="9">
        <v>1400</v>
      </c>
      <c r="E5" s="9">
        <f t="shared" ref="E5:E6" si="0">D5-C5</f>
        <v>0</v>
      </c>
      <c r="F5" s="29"/>
      <c r="G5" s="1"/>
    </row>
    <row r="6" spans="1:8" ht="15.75" x14ac:dyDescent="0.25">
      <c r="A6" s="27"/>
      <c r="B6" s="7" t="s">
        <v>7</v>
      </c>
      <c r="C6" s="10">
        <v>300</v>
      </c>
      <c r="D6" s="10">
        <v>375</v>
      </c>
      <c r="E6" s="10">
        <f t="shared" si="0"/>
        <v>75</v>
      </c>
      <c r="F6" s="29"/>
      <c r="G6" s="1"/>
    </row>
    <row r="7" spans="1:8" ht="15.75" x14ac:dyDescent="0.25">
      <c r="A7" s="27"/>
      <c r="B7" s="35" t="s">
        <v>29</v>
      </c>
      <c r="C7" s="38">
        <f>SUM(C4:C6)</f>
        <v>5500</v>
      </c>
      <c r="D7" s="38">
        <f t="shared" ref="D7:E7" si="1">SUM(D4:D6)</f>
        <v>5575</v>
      </c>
      <c r="E7" s="38">
        <f t="shared" si="1"/>
        <v>75</v>
      </c>
      <c r="F7" s="29"/>
      <c r="G7" s="1"/>
    </row>
    <row r="8" spans="1:8" ht="15.75" x14ac:dyDescent="0.25">
      <c r="A8" s="27"/>
      <c r="B8" s="1"/>
      <c r="C8" s="3"/>
      <c r="D8" s="3"/>
      <c r="E8" s="3"/>
      <c r="F8" s="29"/>
      <c r="G8" s="1"/>
    </row>
    <row r="9" spans="1:8" ht="15.75" x14ac:dyDescent="0.25">
      <c r="A9" s="27"/>
      <c r="B9" s="1"/>
      <c r="C9" s="3"/>
      <c r="D9" s="3"/>
      <c r="E9" s="3"/>
      <c r="F9" s="29"/>
      <c r="G9" s="1"/>
    </row>
    <row r="10" spans="1:8" ht="15.75" x14ac:dyDescent="0.25">
      <c r="B10" s="1"/>
      <c r="C10" s="3"/>
      <c r="D10" s="3"/>
      <c r="E10" s="3"/>
      <c r="F10" s="29"/>
      <c r="G10" s="1"/>
    </row>
    <row r="11" spans="1:8" ht="18.75" x14ac:dyDescent="0.3">
      <c r="A11" s="2" t="s">
        <v>8</v>
      </c>
      <c r="B11" s="17" t="s">
        <v>8</v>
      </c>
      <c r="C11" s="18" t="s">
        <v>3</v>
      </c>
      <c r="D11" s="18" t="s">
        <v>4</v>
      </c>
      <c r="E11" s="18" t="s">
        <v>5</v>
      </c>
      <c r="F11" s="30" t="s">
        <v>31</v>
      </c>
      <c r="G11" s="1"/>
    </row>
    <row r="12" spans="1:8" ht="15.75" x14ac:dyDescent="0.25">
      <c r="A12" s="2"/>
      <c r="B12" s="5" t="s">
        <v>9</v>
      </c>
      <c r="C12" s="8">
        <v>1700</v>
      </c>
      <c r="D12" s="8">
        <v>1700</v>
      </c>
      <c r="E12" s="8">
        <f>C12-D12</f>
        <v>0</v>
      </c>
      <c r="F12" s="31">
        <f>D12/D32</f>
        <v>0.29310344827586204</v>
      </c>
      <c r="G12" s="1"/>
    </row>
    <row r="13" spans="1:8" ht="15.75" x14ac:dyDescent="0.25">
      <c r="A13" s="2"/>
      <c r="B13" s="6" t="s">
        <v>10</v>
      </c>
      <c r="C13" s="9">
        <v>350</v>
      </c>
      <c r="D13" s="9">
        <v>362</v>
      </c>
      <c r="E13" s="9">
        <f t="shared" ref="E13:E31" si="2">C13-D13</f>
        <v>-12</v>
      </c>
      <c r="F13" s="32">
        <f>D13/D32</f>
        <v>6.2413793103448273E-2</v>
      </c>
      <c r="G13" s="1"/>
    </row>
    <row r="14" spans="1:8" ht="15.75" x14ac:dyDescent="0.25">
      <c r="A14" s="2"/>
      <c r="B14" s="6" t="s">
        <v>11</v>
      </c>
      <c r="C14" s="9">
        <v>275</v>
      </c>
      <c r="D14" s="9">
        <v>275</v>
      </c>
      <c r="E14" s="9">
        <f t="shared" si="2"/>
        <v>0</v>
      </c>
      <c r="F14" s="32">
        <f>D14/D32</f>
        <v>4.7413793103448273E-2</v>
      </c>
      <c r="G14" s="1"/>
    </row>
    <row r="15" spans="1:8" ht="15.75" x14ac:dyDescent="0.25">
      <c r="A15" s="2"/>
      <c r="B15" s="6" t="s">
        <v>12</v>
      </c>
      <c r="C15" s="9">
        <v>175</v>
      </c>
      <c r="D15" s="9">
        <v>78</v>
      </c>
      <c r="E15" s="9">
        <f t="shared" si="2"/>
        <v>97</v>
      </c>
      <c r="F15" s="32">
        <f>D15/D32</f>
        <v>1.3448275862068966E-2</v>
      </c>
      <c r="G15" s="1"/>
    </row>
    <row r="16" spans="1:8" ht="15.75" x14ac:dyDescent="0.25">
      <c r="A16" s="2"/>
      <c r="B16" s="6" t="s">
        <v>13</v>
      </c>
      <c r="C16" s="9">
        <v>52</v>
      </c>
      <c r="D16" s="9">
        <v>54</v>
      </c>
      <c r="E16" s="9">
        <f t="shared" si="2"/>
        <v>-2</v>
      </c>
      <c r="F16" s="32">
        <f>D16/D32</f>
        <v>9.3103448275862061E-3</v>
      </c>
      <c r="G16" s="1"/>
    </row>
    <row r="17" spans="1:7" ht="15.75" x14ac:dyDescent="0.25">
      <c r="A17" s="2"/>
      <c r="B17" s="6" t="s">
        <v>14</v>
      </c>
      <c r="C17" s="9">
        <v>115</v>
      </c>
      <c r="D17" s="9">
        <v>115</v>
      </c>
      <c r="E17" s="9">
        <f t="shared" si="2"/>
        <v>0</v>
      </c>
      <c r="F17" s="32">
        <f>D17/D32</f>
        <v>1.9827586206896553E-2</v>
      </c>
      <c r="G17" s="1"/>
    </row>
    <row r="18" spans="1:7" ht="15.75" x14ac:dyDescent="0.25">
      <c r="A18" s="2"/>
      <c r="B18" s="6" t="s">
        <v>15</v>
      </c>
      <c r="C18" s="9">
        <v>500</v>
      </c>
      <c r="D18" s="9">
        <v>475</v>
      </c>
      <c r="E18" s="9">
        <f t="shared" si="2"/>
        <v>25</v>
      </c>
      <c r="F18" s="32">
        <f>D18/D32</f>
        <v>8.1896551724137928E-2</v>
      </c>
      <c r="G18" s="1"/>
    </row>
    <row r="19" spans="1:7" ht="15.75" x14ac:dyDescent="0.25">
      <c r="A19" s="2"/>
      <c r="B19" s="6" t="s">
        <v>16</v>
      </c>
      <c r="C19" s="9">
        <v>60</v>
      </c>
      <c r="D19" s="9">
        <v>60</v>
      </c>
      <c r="E19" s="9">
        <f t="shared" si="2"/>
        <v>0</v>
      </c>
      <c r="F19" s="32">
        <f>D19/D32</f>
        <v>1.0344827586206896E-2</v>
      </c>
      <c r="G19" s="1"/>
    </row>
    <row r="20" spans="1:7" ht="15.75" x14ac:dyDescent="0.25">
      <c r="A20" s="2"/>
      <c r="B20" s="6" t="s">
        <v>17</v>
      </c>
      <c r="C20" s="9">
        <v>0</v>
      </c>
      <c r="D20" s="9">
        <v>25</v>
      </c>
      <c r="E20" s="9">
        <f t="shared" si="2"/>
        <v>-25</v>
      </c>
      <c r="F20" s="32">
        <f>D20/D32</f>
        <v>4.3103448275862068E-3</v>
      </c>
      <c r="G20" s="1"/>
    </row>
    <row r="21" spans="1:7" ht="15.75" x14ac:dyDescent="0.25">
      <c r="A21" s="2"/>
      <c r="B21" s="6" t="s">
        <v>18</v>
      </c>
      <c r="C21" s="9">
        <v>200</v>
      </c>
      <c r="D21" s="9">
        <v>210</v>
      </c>
      <c r="E21" s="9">
        <f t="shared" si="2"/>
        <v>-10</v>
      </c>
      <c r="F21" s="32">
        <f>D21/D32</f>
        <v>3.6206896551724141E-2</v>
      </c>
      <c r="G21" s="1"/>
    </row>
    <row r="22" spans="1:7" ht="15.75" x14ac:dyDescent="0.25">
      <c r="A22" s="2"/>
      <c r="B22" s="6" t="s">
        <v>19</v>
      </c>
      <c r="C22" s="9">
        <v>50</v>
      </c>
      <c r="D22" s="9">
        <v>80</v>
      </c>
      <c r="E22" s="9">
        <f t="shared" si="2"/>
        <v>-30</v>
      </c>
      <c r="F22" s="32">
        <f>D22/D32</f>
        <v>1.3793103448275862E-2</v>
      </c>
      <c r="G22" s="1"/>
    </row>
    <row r="23" spans="1:7" ht="15.75" x14ac:dyDescent="0.25">
      <c r="A23" s="2"/>
      <c r="B23" s="6" t="s">
        <v>20</v>
      </c>
      <c r="C23" s="9">
        <v>300</v>
      </c>
      <c r="D23" s="9">
        <v>260</v>
      </c>
      <c r="E23" s="9">
        <f t="shared" si="2"/>
        <v>40</v>
      </c>
      <c r="F23" s="32">
        <f>D23/D32</f>
        <v>4.4827586206896551E-2</v>
      </c>
      <c r="G23" s="1"/>
    </row>
    <row r="24" spans="1:7" ht="15.75" x14ac:dyDescent="0.25">
      <c r="A24" s="2"/>
      <c r="B24" s="6" t="s">
        <v>21</v>
      </c>
      <c r="C24" s="9">
        <v>80</v>
      </c>
      <c r="D24" s="9">
        <v>65</v>
      </c>
      <c r="E24" s="9">
        <f t="shared" si="2"/>
        <v>15</v>
      </c>
      <c r="F24" s="32">
        <f>D24/D32</f>
        <v>1.1206896551724138E-2</v>
      </c>
      <c r="G24" s="1"/>
    </row>
    <row r="25" spans="1:7" ht="15.75" x14ac:dyDescent="0.25">
      <c r="A25" s="2"/>
      <c r="B25" s="6" t="s">
        <v>22</v>
      </c>
      <c r="C25" s="9">
        <v>175</v>
      </c>
      <c r="D25" s="9">
        <v>255</v>
      </c>
      <c r="E25" s="9">
        <f t="shared" si="2"/>
        <v>-80</v>
      </c>
      <c r="F25" s="32">
        <f>D25/D32</f>
        <v>4.3965517241379308E-2</v>
      </c>
      <c r="G25" s="1"/>
    </row>
    <row r="26" spans="1:7" ht="15.75" x14ac:dyDescent="0.25">
      <c r="A26" s="2"/>
      <c r="B26" s="6" t="s">
        <v>23</v>
      </c>
      <c r="C26" s="9">
        <v>425</v>
      </c>
      <c r="D26" s="9">
        <v>575</v>
      </c>
      <c r="E26" s="9">
        <f t="shared" si="2"/>
        <v>-150</v>
      </c>
      <c r="F26" s="32">
        <f>D26/D32</f>
        <v>9.9137931034482762E-2</v>
      </c>
      <c r="G26" s="1"/>
    </row>
    <row r="27" spans="1:7" ht="15.75" x14ac:dyDescent="0.25">
      <c r="A27" s="2"/>
      <c r="B27" s="6" t="s">
        <v>24</v>
      </c>
      <c r="C27" s="9">
        <v>0</v>
      </c>
      <c r="D27" s="9">
        <v>0</v>
      </c>
      <c r="E27" s="9">
        <f t="shared" si="2"/>
        <v>0</v>
      </c>
      <c r="F27" s="32">
        <f>D27/D32</f>
        <v>0</v>
      </c>
      <c r="G27" s="1"/>
    </row>
    <row r="28" spans="1:7" ht="15.75" x14ac:dyDescent="0.25">
      <c r="A28" s="2"/>
      <c r="B28" s="6" t="s">
        <v>25</v>
      </c>
      <c r="C28" s="9">
        <v>0</v>
      </c>
      <c r="D28" s="9">
        <v>350</v>
      </c>
      <c r="E28" s="9">
        <f t="shared" si="2"/>
        <v>-350</v>
      </c>
      <c r="F28" s="32">
        <f>D28/D32</f>
        <v>6.0344827586206899E-2</v>
      </c>
      <c r="G28" s="1"/>
    </row>
    <row r="29" spans="1:7" ht="15.75" x14ac:dyDescent="0.25">
      <c r="A29" s="2"/>
      <c r="B29" s="6" t="s">
        <v>26</v>
      </c>
      <c r="C29" s="9">
        <v>75</v>
      </c>
      <c r="D29" s="9">
        <v>125</v>
      </c>
      <c r="E29" s="9">
        <f t="shared" si="2"/>
        <v>-50</v>
      </c>
      <c r="F29" s="32">
        <f>D29/D32</f>
        <v>2.1551724137931036E-2</v>
      </c>
      <c r="G29" s="1"/>
    </row>
    <row r="30" spans="1:7" ht="15.75" x14ac:dyDescent="0.25">
      <c r="A30" s="2"/>
      <c r="B30" s="6" t="s">
        <v>27</v>
      </c>
      <c r="C30" s="9">
        <v>950</v>
      </c>
      <c r="D30" s="9">
        <v>736</v>
      </c>
      <c r="E30" s="9">
        <f t="shared" si="2"/>
        <v>214</v>
      </c>
      <c r="F30" s="32">
        <f>D30/D32</f>
        <v>0.12689655172413794</v>
      </c>
      <c r="G30" s="1"/>
    </row>
    <row r="31" spans="1:7" ht="15.75" x14ac:dyDescent="0.25">
      <c r="A31" s="2"/>
      <c r="B31" s="7" t="s">
        <v>28</v>
      </c>
      <c r="C31" s="10">
        <v>18</v>
      </c>
      <c r="D31" s="10">
        <v>0</v>
      </c>
      <c r="E31" s="10">
        <f t="shared" si="2"/>
        <v>18</v>
      </c>
      <c r="F31" s="33">
        <f>D31/D32</f>
        <v>0</v>
      </c>
      <c r="G31" s="1"/>
    </row>
    <row r="32" spans="1:7" ht="15.75" x14ac:dyDescent="0.25">
      <c r="A32" s="2"/>
      <c r="B32" s="35" t="s">
        <v>29</v>
      </c>
      <c r="C32" s="36">
        <f>SUM(C12:C31)</f>
        <v>5500</v>
      </c>
      <c r="D32" s="36">
        <f t="shared" ref="D32:E32" si="3">SUM(D12:D31)</f>
        <v>5800</v>
      </c>
      <c r="E32" s="36">
        <f t="shared" si="3"/>
        <v>-300</v>
      </c>
      <c r="F32" s="37">
        <f>SUM(F12:F31)</f>
        <v>1</v>
      </c>
      <c r="G32" s="1"/>
    </row>
    <row r="33" spans="1:7" ht="15.75" x14ac:dyDescent="0.25">
      <c r="A33" s="2"/>
      <c r="B33" s="1"/>
      <c r="C33" s="3"/>
      <c r="D33" s="3"/>
      <c r="E33" s="3"/>
      <c r="F33" s="29"/>
      <c r="G33" s="1"/>
    </row>
    <row r="34" spans="1:7" ht="15.75" x14ac:dyDescent="0.25">
      <c r="B34" s="1"/>
      <c r="C34" s="3"/>
      <c r="D34" s="3"/>
      <c r="E34" s="3"/>
      <c r="F34" s="29"/>
      <c r="G34" s="1"/>
    </row>
    <row r="35" spans="1:7" ht="15.75" x14ac:dyDescent="0.25">
      <c r="B35" s="1"/>
      <c r="C35" s="3"/>
      <c r="D35" s="3"/>
      <c r="E35" s="3"/>
      <c r="F35" s="29"/>
      <c r="G35" s="1"/>
    </row>
    <row r="36" spans="1:7" ht="15.75" x14ac:dyDescent="0.25">
      <c r="B36" s="11" t="s">
        <v>30</v>
      </c>
      <c r="C36" s="12"/>
      <c r="D36" s="13">
        <f>E7+E32</f>
        <v>-225</v>
      </c>
      <c r="E36" s="3"/>
      <c r="F36" s="29"/>
      <c r="G36" s="1"/>
    </row>
    <row r="37" spans="1:7" ht="15.75" x14ac:dyDescent="0.25">
      <c r="B37" s="14"/>
      <c r="C37" s="15"/>
      <c r="D37" s="16"/>
      <c r="E37" s="3"/>
      <c r="F37" s="29"/>
      <c r="G37" s="1"/>
    </row>
    <row r="38" spans="1:7" ht="15.75" x14ac:dyDescent="0.25">
      <c r="B38" s="1"/>
      <c r="C38" s="3"/>
      <c r="D38" s="3"/>
      <c r="E38" s="3"/>
      <c r="F38" s="29"/>
      <c r="G38" s="1"/>
    </row>
    <row r="39" spans="1:7" ht="15.75" x14ac:dyDescent="0.25">
      <c r="B39" s="1"/>
      <c r="C39" s="3"/>
      <c r="D39" s="3"/>
      <c r="E39" s="3"/>
      <c r="F39" s="29"/>
      <c r="G39" s="1"/>
    </row>
    <row r="40" spans="1:7" ht="15.75" x14ac:dyDescent="0.25">
      <c r="B40" s="1"/>
      <c r="C40" s="3"/>
      <c r="D40" s="3"/>
      <c r="E40" s="3"/>
      <c r="F40" s="29"/>
      <c r="G40" s="1"/>
    </row>
    <row r="41" spans="1:7" ht="15.75" x14ac:dyDescent="0.25">
      <c r="B41" s="1"/>
      <c r="C41" s="3"/>
      <c r="D41" s="3"/>
      <c r="E41" s="3"/>
      <c r="F41" s="29"/>
      <c r="G41" s="1"/>
    </row>
    <row r="42" spans="1:7" ht="15.75" x14ac:dyDescent="0.25">
      <c r="B42" s="1"/>
      <c r="C42" s="3"/>
      <c r="D42" s="3"/>
      <c r="E42" s="3"/>
      <c r="F42" s="29"/>
      <c r="G42" s="1"/>
    </row>
    <row r="43" spans="1:7" ht="15.75" x14ac:dyDescent="0.25">
      <c r="B43" s="1"/>
      <c r="C43" s="3"/>
      <c r="D43" s="3"/>
      <c r="E43" s="3"/>
      <c r="F43" s="29"/>
      <c r="G43" s="1"/>
    </row>
    <row r="44" spans="1:7" ht="15.75" x14ac:dyDescent="0.25">
      <c r="B44" s="1"/>
      <c r="C44" s="3"/>
      <c r="D44" s="3"/>
      <c r="E44" s="3"/>
      <c r="F44" s="29"/>
      <c r="G44" s="1"/>
    </row>
    <row r="45" spans="1:7" ht="15.75" x14ac:dyDescent="0.25">
      <c r="B45" s="1"/>
      <c r="C45" s="3"/>
      <c r="D45" s="3"/>
      <c r="E45" s="3"/>
      <c r="F45" s="29"/>
      <c r="G45" s="1"/>
    </row>
    <row r="46" spans="1:7" ht="15.75" x14ac:dyDescent="0.25">
      <c r="B46" s="1"/>
      <c r="C46" s="3"/>
      <c r="D46" s="3"/>
      <c r="E46" s="3"/>
      <c r="F46" s="29"/>
      <c r="G46" s="1"/>
    </row>
    <row r="47" spans="1:7" ht="15.75" x14ac:dyDescent="0.25">
      <c r="B47" s="1"/>
      <c r="C47" s="3"/>
      <c r="D47" s="3"/>
      <c r="E47" s="3"/>
      <c r="F47" s="29"/>
      <c r="G47" s="1"/>
    </row>
    <row r="48" spans="1:7" ht="15.75" x14ac:dyDescent="0.25">
      <c r="B48" s="1"/>
      <c r="C48" s="3"/>
      <c r="D48" s="3"/>
      <c r="E48" s="3"/>
      <c r="F48" s="29"/>
      <c r="G48" s="1"/>
    </row>
    <row r="49" spans="2:7" ht="15.75" x14ac:dyDescent="0.25">
      <c r="B49" s="1"/>
      <c r="C49" s="3"/>
      <c r="D49" s="3"/>
      <c r="E49" s="3"/>
      <c r="F49" s="29"/>
      <c r="G49" s="1"/>
    </row>
    <row r="50" spans="2:7" ht="15.75" x14ac:dyDescent="0.25">
      <c r="B50" s="1"/>
      <c r="C50" s="3"/>
      <c r="D50" s="3"/>
      <c r="E50" s="3"/>
      <c r="F50" s="29"/>
      <c r="G50" s="1"/>
    </row>
    <row r="51" spans="2:7" ht="15.75" x14ac:dyDescent="0.25">
      <c r="B51" s="1"/>
      <c r="C51" s="3"/>
      <c r="D51" s="3"/>
      <c r="E51" s="3"/>
      <c r="F51" s="29"/>
      <c r="G51" s="1"/>
    </row>
    <row r="52" spans="2:7" ht="15.75" x14ac:dyDescent="0.25">
      <c r="B52" s="1"/>
      <c r="C52" s="3"/>
      <c r="D52" s="3"/>
      <c r="E52" s="3"/>
      <c r="F52" s="29"/>
      <c r="G52" s="1"/>
    </row>
    <row r="53" spans="2:7" ht="15.75" x14ac:dyDescent="0.25">
      <c r="B53" s="1"/>
      <c r="C53" s="3"/>
      <c r="D53" s="3"/>
      <c r="E53" s="3"/>
      <c r="F53" s="29"/>
      <c r="G53" s="1"/>
    </row>
    <row r="54" spans="2:7" ht="15.75" x14ac:dyDescent="0.25">
      <c r="B54" s="1"/>
      <c r="C54" s="3"/>
      <c r="D54" s="3"/>
      <c r="E54" s="3"/>
      <c r="F54" s="29"/>
      <c r="G54" s="1"/>
    </row>
    <row r="55" spans="2:7" ht="15.75" x14ac:dyDescent="0.25">
      <c r="B55" s="1"/>
      <c r="C55" s="3"/>
      <c r="D55" s="3"/>
      <c r="E55" s="3"/>
      <c r="F55" s="29"/>
      <c r="G55" s="1"/>
    </row>
    <row r="56" spans="2:7" ht="15.75" x14ac:dyDescent="0.25">
      <c r="B56" s="1"/>
      <c r="C56" s="3"/>
      <c r="D56" s="3"/>
      <c r="E56" s="3"/>
      <c r="F56" s="29"/>
      <c r="G56" s="1"/>
    </row>
    <row r="57" spans="2:7" ht="15.75" x14ac:dyDescent="0.25">
      <c r="B57" s="1"/>
      <c r="C57" s="3"/>
      <c r="D57" s="3"/>
      <c r="E57" s="3"/>
      <c r="F57" s="29"/>
      <c r="G57" s="1"/>
    </row>
    <row r="58" spans="2:7" ht="15.75" x14ac:dyDescent="0.25">
      <c r="B58" s="1"/>
      <c r="C58" s="3"/>
      <c r="D58" s="3"/>
      <c r="E58" s="3"/>
      <c r="F58" s="29"/>
      <c r="G58" s="1"/>
    </row>
    <row r="59" spans="2:7" ht="15.75" x14ac:dyDescent="0.25">
      <c r="B59" s="1"/>
      <c r="C59" s="3"/>
      <c r="D59" s="3"/>
      <c r="E59" s="3"/>
      <c r="F59" s="29"/>
      <c r="G59" s="1"/>
    </row>
    <row r="60" spans="2:7" ht="15.75" x14ac:dyDescent="0.25">
      <c r="B60" s="1"/>
      <c r="C60" s="3"/>
      <c r="D60" s="3"/>
      <c r="E60" s="3"/>
      <c r="F60" s="29"/>
      <c r="G60" s="1"/>
    </row>
    <row r="61" spans="2:7" ht="15.75" x14ac:dyDescent="0.25">
      <c r="B61" s="1"/>
      <c r="C61" s="3"/>
      <c r="D61" s="3"/>
      <c r="E61" s="3"/>
      <c r="F61" s="29"/>
      <c r="G61" s="1"/>
    </row>
    <row r="62" spans="2:7" ht="15.75" x14ac:dyDescent="0.25">
      <c r="B62" s="1"/>
      <c r="C62" s="3"/>
      <c r="D62" s="3"/>
      <c r="E62" s="3"/>
      <c r="F62" s="29"/>
      <c r="G62" s="1"/>
    </row>
    <row r="63" spans="2:7" ht="15.75" x14ac:dyDescent="0.25">
      <c r="B63" s="1"/>
      <c r="C63" s="3"/>
      <c r="D63" s="3"/>
      <c r="E63" s="3"/>
      <c r="F63" s="29"/>
      <c r="G63" s="1"/>
    </row>
    <row r="64" spans="2:7" ht="15.75" x14ac:dyDescent="0.25">
      <c r="B64" s="1"/>
      <c r="C64" s="3"/>
      <c r="D64" s="3"/>
      <c r="E64" s="3"/>
      <c r="F64" s="29"/>
      <c r="G64" s="1"/>
    </row>
    <row r="65" spans="2:7" ht="15.75" x14ac:dyDescent="0.25">
      <c r="B65" s="1"/>
      <c r="C65" s="3"/>
      <c r="D65" s="3"/>
      <c r="E65" s="3"/>
      <c r="F65" s="29"/>
      <c r="G65" s="1"/>
    </row>
    <row r="66" spans="2:7" ht="15.75" x14ac:dyDescent="0.25">
      <c r="B66" s="1"/>
      <c r="C66" s="3"/>
      <c r="D66" s="3"/>
      <c r="E66" s="3"/>
      <c r="F66" s="29"/>
      <c r="G66" s="1"/>
    </row>
    <row r="67" spans="2:7" ht="15.75" x14ac:dyDescent="0.25">
      <c r="B67" s="1"/>
      <c r="C67" s="3"/>
      <c r="D67" s="3"/>
      <c r="E67" s="3"/>
      <c r="F67" s="29"/>
      <c r="G67" s="1"/>
    </row>
    <row r="68" spans="2:7" ht="15.75" x14ac:dyDescent="0.25">
      <c r="B68" s="1"/>
      <c r="C68" s="3"/>
      <c r="D68" s="3"/>
      <c r="E68" s="3"/>
      <c r="F68" s="29"/>
      <c r="G68" s="1"/>
    </row>
    <row r="69" spans="2:7" ht="15.75" x14ac:dyDescent="0.25">
      <c r="B69" s="1"/>
      <c r="C69" s="3"/>
      <c r="D69" s="3"/>
      <c r="E69" s="3"/>
      <c r="F69" s="29"/>
      <c r="G69" s="1"/>
    </row>
    <row r="70" spans="2:7" ht="15.75" x14ac:dyDescent="0.25">
      <c r="B70" s="1"/>
      <c r="C70" s="3"/>
      <c r="D70" s="3"/>
      <c r="E70" s="3"/>
      <c r="F70" s="29"/>
      <c r="G70" s="1"/>
    </row>
    <row r="71" spans="2:7" ht="15.75" x14ac:dyDescent="0.25">
      <c r="B71" s="1"/>
      <c r="C71" s="3"/>
      <c r="D71" s="3"/>
      <c r="E71" s="3"/>
      <c r="F71" s="29"/>
      <c r="G71" s="1"/>
    </row>
    <row r="72" spans="2:7" ht="15.75" x14ac:dyDescent="0.25">
      <c r="B72" s="1"/>
      <c r="C72" s="3"/>
      <c r="D72" s="3"/>
      <c r="E72" s="3"/>
      <c r="F72" s="29"/>
      <c r="G72" s="1"/>
    </row>
    <row r="73" spans="2:7" ht="15.75" x14ac:dyDescent="0.25">
      <c r="B73" s="1"/>
      <c r="C73" s="3"/>
      <c r="D73" s="3"/>
      <c r="E73" s="3"/>
      <c r="F73" s="29"/>
      <c r="G73" s="1"/>
    </row>
  </sheetData>
  <mergeCells count="5">
    <mergeCell ref="A1:G2"/>
    <mergeCell ref="A3:A9"/>
    <mergeCell ref="A11:A33"/>
    <mergeCell ref="B36:C37"/>
    <mergeCell ref="D36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Apl</vt:lpstr>
      <vt:lpstr>May</vt:lpstr>
      <vt:lpstr>June</vt:lpstr>
      <vt:lpstr>July</vt:lpstr>
      <vt:lpstr>Aug</vt:lpstr>
      <vt:lpstr>Sep</vt:lpstr>
      <vt:lpstr>Oct</vt:lpstr>
      <vt:lpstr>Nov</vt:lpstr>
      <vt:lpstr>Dec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FARIDUL ISLAM</dc:creator>
  <cp:lastModifiedBy>MD. FARIDUL ISLAM</cp:lastModifiedBy>
  <dcterms:created xsi:type="dcterms:W3CDTF">2024-07-15T05:13:44Z</dcterms:created>
  <dcterms:modified xsi:type="dcterms:W3CDTF">2024-07-15T07:47:21Z</dcterms:modified>
</cp:coreProperties>
</file>