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OneDrive\Desktop\advance excel\"/>
    </mc:Choice>
  </mc:AlternateContent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C18" i="1"/>
  <c r="D18" i="1"/>
  <c r="E18" i="1"/>
  <c r="F18" i="1"/>
  <c r="B18" i="1"/>
  <c r="I17" i="1"/>
  <c r="I15" i="1"/>
  <c r="I2" i="1"/>
  <c r="I1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J2" i="1"/>
  <c r="K2" i="1"/>
  <c r="L2" i="1"/>
  <c r="M2" i="1"/>
  <c r="I11" i="1"/>
  <c r="J12" i="1"/>
  <c r="K12" i="1"/>
  <c r="L12" i="1"/>
  <c r="M12" i="1"/>
</calcChain>
</file>

<file path=xl/sharedStrings.xml><?xml version="1.0" encoding="utf-8"?>
<sst xmlns="http://schemas.openxmlformats.org/spreadsheetml/2006/main" count="57" uniqueCount="42">
  <si>
    <t>salary</t>
  </si>
  <si>
    <t>name</t>
  </si>
  <si>
    <t>designation</t>
  </si>
  <si>
    <t>email</t>
  </si>
  <si>
    <t>phone</t>
  </si>
  <si>
    <t>id</t>
  </si>
  <si>
    <t xml:space="preserve">saqib </t>
  </si>
  <si>
    <t>teacher</t>
  </si>
  <si>
    <t>saqib@gmail.com</t>
  </si>
  <si>
    <t xml:space="preserve">shahab </t>
  </si>
  <si>
    <t>sweeper</t>
  </si>
  <si>
    <t>shahab@gmail.com</t>
  </si>
  <si>
    <t xml:space="preserve">zafar </t>
  </si>
  <si>
    <t>coordinator</t>
  </si>
  <si>
    <t>zafar@gmail.com</t>
  </si>
  <si>
    <t xml:space="preserve">sidra </t>
  </si>
  <si>
    <t>sidra@gmail.com</t>
  </si>
  <si>
    <t>rashid</t>
  </si>
  <si>
    <t>principle</t>
  </si>
  <si>
    <t>rashid@gmail.com</t>
  </si>
  <si>
    <t xml:space="preserve">nadim </t>
  </si>
  <si>
    <t>reciptionist</t>
  </si>
  <si>
    <t>nadim@gmail.com</t>
  </si>
  <si>
    <t xml:space="preserve">akram </t>
  </si>
  <si>
    <t>gard</t>
  </si>
  <si>
    <t>akram@gmail.com</t>
  </si>
  <si>
    <t xml:space="preserve">zia </t>
  </si>
  <si>
    <t>zia@gmail.com</t>
  </si>
  <si>
    <t xml:space="preserve">erum </t>
  </si>
  <si>
    <t>assistant</t>
  </si>
  <si>
    <t>erum@gmail.com</t>
  </si>
  <si>
    <t xml:space="preserve">mehwish </t>
  </si>
  <si>
    <t>pa</t>
  </si>
  <si>
    <t>mehwish@gmail.com</t>
  </si>
  <si>
    <t>shakir</t>
  </si>
  <si>
    <t>hdr</t>
  </si>
  <si>
    <t xml:space="preserve">aqeel </t>
  </si>
  <si>
    <t>casher</t>
  </si>
  <si>
    <t>aqeel@gmail.com</t>
  </si>
  <si>
    <t>shahid</t>
  </si>
  <si>
    <t>ta</t>
  </si>
  <si>
    <t>shahid@gmail.com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</si>
</sst>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3" fillId="0" borderId="5" xfId="1" applyBorder="1"/>
    <xf numFmtId="0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3" fillId="0" borderId="8" xfId="1" applyBorder="1"/>
    <xf numFmtId="0" fontId="0" fillId="0" borderId="8" xfId="0" applyNumberFormat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5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7" xfId="0" applyFont="1" applyFill="1" applyBorder="1"/>
    <xf numFmtId="0" fontId="1" fillId="2" borderId="9" xfId="0" applyFont="1" applyFill="1" applyBorder="1"/>
    <xf numFmtId="0" fontId="1" fillId="2" borderId="8" xfId="0" applyFont="1" applyFill="1" applyBorder="1"/>
    <xf numFmtId="0" fontId="0" fillId="3" borderId="9" xfId="0" applyFont="1" applyFill="1" applyBorder="1"/>
    <xf numFmtId="0" fontId="0" fillId="3" borderId="8" xfId="0" applyFont="1" applyFill="1" applyBorder="1"/>
    <xf numFmtId="0" fontId="0" fillId="0" borderId="9" xfId="0" applyFont="1" applyBorder="1"/>
    <xf numFmtId="0" fontId="0" fillId="0" borderId="8" xfId="0" applyFont="1" applyBorder="1"/>
    <xf numFmtId="0" fontId="0" fillId="3" borderId="6" xfId="0" applyFont="1" applyFill="1" applyBorder="1"/>
    <xf numFmtId="0" fontId="0" fillId="0" borderId="6" xfId="0" applyFont="1" applyBorder="1"/>
  </cellXfs>
  <cellStyles count="2">
    <cellStyle name="Hyperlink" xfId="1" builtinId="8"/>
    <cellStyle name="Normal" xfId="0" builtinId="0"/>
  </cellStyles>
  <dxfs count="21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" displayName="Table5" ref="A1:F14" totalsRowShown="0" headerRowDxfId="20" headerRowBorderDxfId="18" tableBorderDxfId="19" totalsRowBorderDxfId="17">
  <autoFilter ref="A1:F14"/>
  <tableColumns count="6">
    <tableColumn id="1" name="salary" dataDxfId="16"/>
    <tableColumn id="2" name="name" dataDxfId="15"/>
    <tableColumn id="3" name="designation" dataDxfId="14"/>
    <tableColumn id="4" name="email" dataDxfId="13" dataCellStyle="Hyperlink"/>
    <tableColumn id="5" name="id" dataDxfId="2"/>
    <tableColumn id="6" name="phon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H1:M7" totalsRowShown="0" headerRowDxfId="5" headerRowBorderDxfId="11" tableBorderDxfId="12" totalsRowBorderDxfId="10">
  <autoFilter ref="H1:M7"/>
  <tableColumns count="6">
    <tableColumn id="1" name="id" dataDxfId="9"/>
    <tableColumn id="2" name="name" dataDxfId="0">
      <calculatedColumnFormula>INDEX(Table5[],MATCH($H2,Table5[id],0),MATCH(I$1,Table5[#Headers],0))</calculatedColumnFormula>
    </tableColumn>
    <tableColumn id="3" name="email" dataDxfId="1">
      <calculatedColumnFormula>INDEX(Table5[],MATCH($H2,Table5[id],0),MATCH(J$1,Table5[#Headers],0))</calculatedColumnFormula>
    </tableColumn>
    <tableColumn id="4" name="designation" dataDxfId="8">
      <calculatedColumnFormula>INDEX(Table5[],MATCH($H2,Table5[id],0),MATCH(K$1,Table5[#Headers],0))</calculatedColumnFormula>
    </tableColumn>
    <tableColumn id="5" name="salary" dataDxfId="7">
      <calculatedColumnFormula>INDEX(Table5[],MATCH($H2,Table5[id],0),MATCH(L$1,Table5[#Headers],0))</calculatedColumnFormula>
    </tableColumn>
    <tableColumn id="6" name="phone" dataDxfId="6">
      <calculatedColumnFormula>INDEX(Table5[],MATCH($H2,Table5[id],0),MATCH(M$1,Table5[#Headers],0))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ia@gmail.com" TargetMode="External"/><Relationship Id="rId13" Type="http://schemas.openxmlformats.org/officeDocument/2006/relationships/hyperlink" Target="mailto:shahid@gmail.com" TargetMode="External"/><Relationship Id="rId3" Type="http://schemas.openxmlformats.org/officeDocument/2006/relationships/hyperlink" Target="mailto:zafar@gmail.com" TargetMode="External"/><Relationship Id="rId7" Type="http://schemas.openxmlformats.org/officeDocument/2006/relationships/hyperlink" Target="mailto:akram@gmail.com" TargetMode="External"/><Relationship Id="rId12" Type="http://schemas.openxmlformats.org/officeDocument/2006/relationships/hyperlink" Target="mailto:aqeel@gmail.com" TargetMode="External"/><Relationship Id="rId2" Type="http://schemas.openxmlformats.org/officeDocument/2006/relationships/hyperlink" Target="mailto:shahab@gmail.com" TargetMode="External"/><Relationship Id="rId1" Type="http://schemas.openxmlformats.org/officeDocument/2006/relationships/hyperlink" Target="mailto:saqib@gmail.com" TargetMode="External"/><Relationship Id="rId6" Type="http://schemas.openxmlformats.org/officeDocument/2006/relationships/hyperlink" Target="mailto:nadim@gmail.com" TargetMode="External"/><Relationship Id="rId11" Type="http://schemas.openxmlformats.org/officeDocument/2006/relationships/hyperlink" Target="mailto:sidra@gmail.com" TargetMode="External"/><Relationship Id="rId5" Type="http://schemas.openxmlformats.org/officeDocument/2006/relationships/hyperlink" Target="mailto:rashid@gmail.com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mailto:mehwish@gmail.com" TargetMode="External"/><Relationship Id="rId4" Type="http://schemas.openxmlformats.org/officeDocument/2006/relationships/hyperlink" Target="mailto:sidra@gmail.com" TargetMode="External"/><Relationship Id="rId9" Type="http://schemas.openxmlformats.org/officeDocument/2006/relationships/hyperlink" Target="mailto:erum@gmail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7" workbookViewId="0">
      <selection activeCell="B19" sqref="B19"/>
    </sheetView>
  </sheetViews>
  <sheetFormatPr defaultRowHeight="15" x14ac:dyDescent="0.25"/>
  <cols>
    <col min="11" max="11" width="13.57031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13" t="s">
        <v>5</v>
      </c>
      <c r="F1" s="2" t="s">
        <v>4</v>
      </c>
      <c r="H1" s="16" t="s">
        <v>5</v>
      </c>
      <c r="I1" s="17" t="s">
        <v>1</v>
      </c>
      <c r="J1" s="17" t="s">
        <v>3</v>
      </c>
      <c r="K1" s="17" t="s">
        <v>2</v>
      </c>
      <c r="L1" s="17" t="s">
        <v>0</v>
      </c>
      <c r="M1" s="18" t="s">
        <v>4</v>
      </c>
    </row>
    <row r="2" spans="1:13" x14ac:dyDescent="0.25">
      <c r="A2" s="3">
        <v>24000</v>
      </c>
      <c r="B2" s="4" t="s">
        <v>6</v>
      </c>
      <c r="C2" s="4" t="s">
        <v>7</v>
      </c>
      <c r="D2" s="5" t="s">
        <v>8</v>
      </c>
      <c r="E2" s="11">
        <v>1231</v>
      </c>
      <c r="F2" s="6">
        <v>3124365</v>
      </c>
      <c r="H2" s="14">
        <v>1238</v>
      </c>
      <c r="I2" s="4" t="str">
        <f>INDEX(Table5[],MATCH($H2,Table5[id],0),MATCH(I$1,Table5[#Headers],0))</f>
        <v xml:space="preserve">zia </v>
      </c>
      <c r="J2" s="4" t="str">
        <f>INDEX(Table5[],MATCH($H2,Table5[id],0),MATCH(J$1,Table5[#Headers],0))</f>
        <v>zia@gmail.com</v>
      </c>
      <c r="K2" s="4" t="str">
        <f>INDEX(Table5[],MATCH($H2,Table5[id],0),MATCH(K$1,Table5[#Headers],0))</f>
        <v>teacher</v>
      </c>
      <c r="L2" s="4">
        <f>INDEX(Table5[],MATCH($H2,Table5[id],0),MATCH(L$1,Table5[#Headers],0))</f>
        <v>42382</v>
      </c>
      <c r="M2" s="4">
        <f>INDEX(Table5[],MATCH($H2,Table5[id],0),MATCH(M$1,Table5[#Headers],0))</f>
        <v>4982046</v>
      </c>
    </row>
    <row r="3" spans="1:13" x14ac:dyDescent="0.25">
      <c r="A3" s="3">
        <v>18323</v>
      </c>
      <c r="B3" s="4" t="s">
        <v>9</v>
      </c>
      <c r="C3" s="4" t="s">
        <v>10</v>
      </c>
      <c r="D3" s="5" t="s">
        <v>11</v>
      </c>
      <c r="E3" s="12">
        <v>1232</v>
      </c>
      <c r="F3" s="4">
        <v>3389748</v>
      </c>
      <c r="H3" s="15">
        <v>1239</v>
      </c>
      <c r="I3" s="4" t="str">
        <f>INDEX(Table5[],MATCH($H3,Table5[id],0),MATCH(I$1,Table5[#Headers],0))</f>
        <v xml:space="preserve">erum </v>
      </c>
      <c r="J3" s="4" t="str">
        <f>INDEX(Table5[],MATCH($H3,Table5[id],0),MATCH(J$1,Table5[#Headers],0))</f>
        <v>erum@gmail.com</v>
      </c>
      <c r="K3" s="4" t="str">
        <f>INDEX(Table5[],MATCH($H3,Table5[id],0),MATCH(K$1,Table5[#Headers],0))</f>
        <v>assistant</v>
      </c>
      <c r="L3" s="4">
        <f>INDEX(Table5[],MATCH($H3,Table5[id],0),MATCH(L$1,Table5[#Headers],0))</f>
        <v>24243</v>
      </c>
      <c r="M3" s="4">
        <f>INDEX(Table5[],MATCH($H3,Table5[id],0),MATCH(M$1,Table5[#Headers],0))</f>
        <v>5247429</v>
      </c>
    </row>
    <row r="4" spans="1:13" x14ac:dyDescent="0.25">
      <c r="A4" s="3">
        <v>19000</v>
      </c>
      <c r="B4" s="4" t="s">
        <v>12</v>
      </c>
      <c r="C4" s="4" t="s">
        <v>13</v>
      </c>
      <c r="D4" s="5" t="s">
        <v>14</v>
      </c>
      <c r="E4" s="11">
        <v>1233</v>
      </c>
      <c r="F4" s="6">
        <v>3655131</v>
      </c>
      <c r="H4" s="14">
        <v>1240</v>
      </c>
      <c r="I4" s="4" t="str">
        <f>INDEX(Table5[],MATCH($H4,Table5[id],0),MATCH(I$1,Table5[#Headers],0))</f>
        <v xml:space="preserve">mehwish </v>
      </c>
      <c r="J4" s="4" t="str">
        <f>INDEX(Table5[],MATCH($H4,Table5[id],0),MATCH(J$1,Table5[#Headers],0))</f>
        <v>mehwish@gmail.com</v>
      </c>
      <c r="K4" s="4" t="str">
        <f>INDEX(Table5[],MATCH($H4,Table5[id],0),MATCH(K$1,Table5[#Headers],0))</f>
        <v>pa</v>
      </c>
      <c r="L4" s="4">
        <f>INDEX(Table5[],MATCH($H4,Table5[id],0),MATCH(L$1,Table5[#Headers],0))</f>
        <v>12463</v>
      </c>
      <c r="M4" s="4">
        <f>INDEX(Table5[],MATCH($H4,Table5[id],0),MATCH(M$1,Table5[#Headers],0))</f>
        <v>5512812</v>
      </c>
    </row>
    <row r="5" spans="1:13" x14ac:dyDescent="0.25">
      <c r="A5" s="3">
        <v>65465</v>
      </c>
      <c r="B5" s="4" t="s">
        <v>15</v>
      </c>
      <c r="C5" s="4" t="s">
        <v>7</v>
      </c>
      <c r="D5" s="5" t="s">
        <v>16</v>
      </c>
      <c r="E5" s="12">
        <v>1234</v>
      </c>
      <c r="F5" s="4">
        <v>3920514</v>
      </c>
      <c r="H5" s="15">
        <v>1241</v>
      </c>
      <c r="I5" s="4" t="str">
        <f>INDEX(Table5[],MATCH($H5,Table5[id],0),MATCH(I$1,Table5[#Headers],0))</f>
        <v>shakir</v>
      </c>
      <c r="J5" s="4" t="str">
        <f>INDEX(Table5[],MATCH($H5,Table5[id],0),MATCH(J$1,Table5[#Headers],0))</f>
        <v>sidra@gmail.com</v>
      </c>
      <c r="K5" s="4" t="str">
        <f>INDEX(Table5[],MATCH($H5,Table5[id],0),MATCH(K$1,Table5[#Headers],0))</f>
        <v>hdr</v>
      </c>
      <c r="L5" s="4">
        <f>INDEX(Table5[],MATCH($H5,Table5[id],0),MATCH(L$1,Table5[#Headers],0))</f>
        <v>23423</v>
      </c>
      <c r="M5" s="4">
        <f>INDEX(Table5[],MATCH($H5,Table5[id],0),MATCH(M$1,Table5[#Headers],0))</f>
        <v>5778195</v>
      </c>
    </row>
    <row r="6" spans="1:13" x14ac:dyDescent="0.25">
      <c r="A6" s="3">
        <v>98049</v>
      </c>
      <c r="B6" s="4" t="s">
        <v>17</v>
      </c>
      <c r="C6" s="4" t="s">
        <v>18</v>
      </c>
      <c r="D6" s="5" t="s">
        <v>19</v>
      </c>
      <c r="E6" s="11">
        <v>1235</v>
      </c>
      <c r="F6" s="6">
        <v>4185897</v>
      </c>
      <c r="H6" s="14">
        <v>1242</v>
      </c>
      <c r="I6" s="4" t="str">
        <f>INDEX(Table5[],MATCH($H6,Table5[id],0),MATCH(I$1,Table5[#Headers],0))</f>
        <v xml:space="preserve">aqeel </v>
      </c>
      <c r="J6" s="4" t="str">
        <f>INDEX(Table5[],MATCH($H6,Table5[id],0),MATCH(J$1,Table5[#Headers],0))</f>
        <v>aqeel@gmail.com</v>
      </c>
      <c r="K6" s="4" t="str">
        <f>INDEX(Table5[],MATCH($H6,Table5[id],0),MATCH(K$1,Table5[#Headers],0))</f>
        <v>casher</v>
      </c>
      <c r="L6" s="4">
        <f>INDEX(Table5[],MATCH($H6,Table5[id],0),MATCH(L$1,Table5[#Headers],0))</f>
        <v>35624</v>
      </c>
      <c r="M6" s="4">
        <f>INDEX(Table5[],MATCH($H6,Table5[id],0),MATCH(M$1,Table5[#Headers],0))</f>
        <v>6043578</v>
      </c>
    </row>
    <row r="7" spans="1:13" x14ac:dyDescent="0.25">
      <c r="A7" s="3">
        <v>34523</v>
      </c>
      <c r="B7" s="4" t="s">
        <v>20</v>
      </c>
      <c r="C7" s="4" t="s">
        <v>21</v>
      </c>
      <c r="D7" s="5" t="s">
        <v>22</v>
      </c>
      <c r="E7" s="12">
        <v>1236</v>
      </c>
      <c r="F7" s="4">
        <v>4451280</v>
      </c>
      <c r="H7" s="19">
        <v>1243</v>
      </c>
      <c r="I7" s="4" t="str">
        <f>INDEX(Table5[],MATCH($H7,Table5[id],0),MATCH(I$1,Table5[#Headers],0))</f>
        <v>shahid</v>
      </c>
      <c r="J7" s="4" t="str">
        <f>INDEX(Table5[],MATCH($H7,Table5[id],0),MATCH(J$1,Table5[#Headers],0))</f>
        <v>shahid@gmail.com</v>
      </c>
      <c r="K7" s="4" t="str">
        <f>INDEX(Table5[],MATCH($H7,Table5[id],0),MATCH(K$1,Table5[#Headers],0))</f>
        <v>ta</v>
      </c>
      <c r="L7" s="4">
        <f>INDEX(Table5[],MATCH($H7,Table5[id],0),MATCH(L$1,Table5[#Headers],0))</f>
        <v>23423</v>
      </c>
      <c r="M7" s="4">
        <f>INDEX(Table5[],MATCH($H7,Table5[id],0),MATCH(M$1,Table5[#Headers],0))</f>
        <v>6308961</v>
      </c>
    </row>
    <row r="8" spans="1:13" x14ac:dyDescent="0.25">
      <c r="A8" s="3">
        <v>35263</v>
      </c>
      <c r="B8" s="4" t="s">
        <v>23</v>
      </c>
      <c r="C8" s="4" t="s">
        <v>24</v>
      </c>
      <c r="D8" s="5" t="s">
        <v>25</v>
      </c>
      <c r="E8" s="11">
        <v>1237</v>
      </c>
      <c r="F8" s="6">
        <v>4716663</v>
      </c>
    </row>
    <row r="9" spans="1:13" x14ac:dyDescent="0.25">
      <c r="A9" s="3">
        <v>42382</v>
      </c>
      <c r="B9" s="4" t="s">
        <v>26</v>
      </c>
      <c r="C9" s="4" t="s">
        <v>7</v>
      </c>
      <c r="D9" s="5" t="s">
        <v>27</v>
      </c>
      <c r="E9" s="12">
        <v>1238</v>
      </c>
      <c r="F9" s="4">
        <v>4982046</v>
      </c>
    </row>
    <row r="10" spans="1:13" x14ac:dyDescent="0.25">
      <c r="A10" s="3">
        <v>24243</v>
      </c>
      <c r="B10" s="4" t="s">
        <v>28</v>
      </c>
      <c r="C10" s="4" t="s">
        <v>29</v>
      </c>
      <c r="D10" s="5" t="s">
        <v>30</v>
      </c>
      <c r="E10" s="11">
        <v>1239</v>
      </c>
      <c r="F10" s="6">
        <v>5247429</v>
      </c>
    </row>
    <row r="11" spans="1:13" x14ac:dyDescent="0.25">
      <c r="A11" s="3">
        <v>12463</v>
      </c>
      <c r="B11" s="4" t="s">
        <v>31</v>
      </c>
      <c r="C11" s="4" t="s">
        <v>32</v>
      </c>
      <c r="D11" s="5" t="s">
        <v>33</v>
      </c>
      <c r="E11" s="12">
        <v>1240</v>
      </c>
      <c r="F11" s="4">
        <v>5512812</v>
      </c>
      <c r="I11">
        <f>MATCH($H2,Table5[id],0)</f>
        <v>8</v>
      </c>
    </row>
    <row r="12" spans="1:13" x14ac:dyDescent="0.25">
      <c r="A12" s="3">
        <v>23423</v>
      </c>
      <c r="B12" s="4" t="s">
        <v>34</v>
      </c>
      <c r="C12" s="4" t="s">
        <v>35</v>
      </c>
      <c r="D12" s="5" t="s">
        <v>16</v>
      </c>
      <c r="E12" s="11">
        <v>1241</v>
      </c>
      <c r="F12" s="6">
        <v>5778195</v>
      </c>
      <c r="I12">
        <f>MATCH(I$1,Table5[#Headers],0)</f>
        <v>2</v>
      </c>
      <c r="J12">
        <f>MATCH(J$1,Table5[#Headers],0)</f>
        <v>4</v>
      </c>
      <c r="K12">
        <f>MATCH(K$1,Table5[#Headers],0)</f>
        <v>3</v>
      </c>
      <c r="L12">
        <f>MATCH(L$1,Table5[#Headers],0)</f>
        <v>1</v>
      </c>
      <c r="M12">
        <f>MATCH(M$1,Table5[#Headers],0)</f>
        <v>6</v>
      </c>
    </row>
    <row r="13" spans="1:13" x14ac:dyDescent="0.25">
      <c r="A13" s="3">
        <v>35624</v>
      </c>
      <c r="B13" s="4" t="s">
        <v>36</v>
      </c>
      <c r="C13" s="4" t="s">
        <v>37</v>
      </c>
      <c r="D13" s="5" t="s">
        <v>38</v>
      </c>
      <c r="E13" s="12">
        <v>1242</v>
      </c>
      <c r="F13" s="4">
        <v>6043578</v>
      </c>
    </row>
    <row r="14" spans="1:13" x14ac:dyDescent="0.25">
      <c r="A14" s="7">
        <v>23423</v>
      </c>
      <c r="B14" s="8" t="s">
        <v>39</v>
      </c>
      <c r="C14" s="8" t="s">
        <v>40</v>
      </c>
      <c r="D14" s="9" t="s">
        <v>41</v>
      </c>
      <c r="E14" s="11">
        <v>1243</v>
      </c>
      <c r="F14" s="10">
        <v>6308961</v>
      </c>
    </row>
    <row r="15" spans="1:13" x14ac:dyDescent="0.25">
      <c r="I15">
        <f>MATCH(A18,Table5[[#All],[id]],0)</f>
        <v>9</v>
      </c>
    </row>
    <row r="17" spans="1:9" x14ac:dyDescent="0.25">
      <c r="A17" s="20" t="s">
        <v>5</v>
      </c>
      <c r="B17" s="20" t="s">
        <v>1</v>
      </c>
      <c r="C17" s="20" t="s">
        <v>3</v>
      </c>
      <c r="D17" s="20" t="s">
        <v>2</v>
      </c>
      <c r="E17" s="20" t="s">
        <v>0</v>
      </c>
      <c r="F17" s="21" t="s">
        <v>4</v>
      </c>
      <c r="I17">
        <f>MATCH(Sheet1!$B$17,Table5[#Headers],0)</f>
        <v>2</v>
      </c>
    </row>
    <row r="18" spans="1:9" x14ac:dyDescent="0.25">
      <c r="A18" s="22">
        <v>1238</v>
      </c>
      <c r="B18" s="22" t="str">
        <f>INDEX(Table5[#All],MATCH($A18,$E$1:$E$14,0),MATCH(B$17,Table5[#Headers],0))</f>
        <v xml:space="preserve">zia </v>
      </c>
      <c r="C18" s="22" t="str">
        <f>INDEX(Table5[#All],MATCH($A18,$E$1:$E$14,0),MATCH(C$17,Table5[#Headers],0))</f>
        <v>zia@gmail.com</v>
      </c>
      <c r="D18" s="22" t="str">
        <f>INDEX(Table5[#All],MATCH($A18,$E$1:$E$14,0),MATCH(D$17,Table5[#Headers],0))</f>
        <v>teacher</v>
      </c>
      <c r="E18" s="22">
        <f>INDEX(Table5[#All],MATCH($A18,$E$1:$E$14,0),MATCH(E$17,Table5[#Headers],0))</f>
        <v>42382</v>
      </c>
      <c r="F18" s="23">
        <f>INDEX(Table5[#All],MATCH($A18,$E$1:$E$14,0),MATCH(F$17,Table5[#Headers],0))</f>
        <v>4982046</v>
      </c>
    </row>
    <row r="19" spans="1:9" x14ac:dyDescent="0.25">
      <c r="A19" s="22">
        <v>1239</v>
      </c>
      <c r="B19" s="24" t="str">
        <f>INDEX(Table5[#All],MATCH($A19,$E$1:$E$14,0),MATCH(B$17,Table5[#Headers],0))</f>
        <v xml:space="preserve">erum </v>
      </c>
      <c r="C19" s="24" t="str">
        <f>INDEX(Table5[#All],MATCH($A19,$E$1:$E$14,0),MATCH(C$17,Table5[#Headers],0))</f>
        <v>erum@gmail.com</v>
      </c>
      <c r="D19" s="24" t="str">
        <f>INDEX(Table5[#All],MATCH($A19,$E$1:$E$14,0),MATCH(D$17,Table5[#Headers],0))</f>
        <v>assistant</v>
      </c>
      <c r="E19" s="24">
        <f>INDEX(Table5[#All],MATCH($A19,$E$1:$E$14,0),MATCH(E$17,Table5[#Headers],0))</f>
        <v>24243</v>
      </c>
      <c r="F19" s="25">
        <f>INDEX(Table5[#All],MATCH($A19,$E$1:$E$14,0),MATCH(F$17,Table5[#Headers],0))</f>
        <v>5247429</v>
      </c>
    </row>
    <row r="20" spans="1:9" x14ac:dyDescent="0.25">
      <c r="A20" s="22">
        <v>1240</v>
      </c>
      <c r="B20" s="22" t="str">
        <f>INDEX(Table5[#All],MATCH($A20,$E$1:$E$14,0),MATCH(B$17,Table5[#Headers],0))</f>
        <v xml:space="preserve">mehwish </v>
      </c>
      <c r="C20" s="22" t="str">
        <f>INDEX(Table5[#All],MATCH($A20,$E$1:$E$14,0),MATCH(C$17,Table5[#Headers],0))</f>
        <v>mehwish@gmail.com</v>
      </c>
      <c r="D20" s="22" t="str">
        <f>INDEX(Table5[#All],MATCH($A20,$E$1:$E$14,0),MATCH(D$17,Table5[#Headers],0))</f>
        <v>pa</v>
      </c>
      <c r="E20" s="22">
        <f>INDEX(Table5[#All],MATCH($A20,$E$1:$E$14,0),MATCH(E$17,Table5[#Headers],0))</f>
        <v>12463</v>
      </c>
      <c r="F20" s="23">
        <f>INDEX(Table5[#All],MATCH($A20,$E$1:$E$14,0),MATCH(F$17,Table5[#Headers],0))</f>
        <v>5512812</v>
      </c>
    </row>
    <row r="21" spans="1:9" x14ac:dyDescent="0.25">
      <c r="A21" s="22">
        <v>1241</v>
      </c>
      <c r="B21" s="24" t="str">
        <f>INDEX(Table5[#All],MATCH($A21,$E$1:$E$14,0),MATCH(B$17,Table5[#Headers],0))</f>
        <v>shakir</v>
      </c>
      <c r="C21" s="24" t="str">
        <f>INDEX(Table5[#All],MATCH($A21,$E$1:$E$14,0),MATCH(C$17,Table5[#Headers],0))</f>
        <v>sidra@gmail.com</v>
      </c>
      <c r="D21" s="24" t="str">
        <f>INDEX(Table5[#All],MATCH($A21,$E$1:$E$14,0),MATCH(D$17,Table5[#Headers],0))</f>
        <v>hdr</v>
      </c>
      <c r="E21" s="24">
        <f>INDEX(Table5[#All],MATCH($A21,$E$1:$E$14,0),MATCH(E$17,Table5[#Headers],0))</f>
        <v>23423</v>
      </c>
      <c r="F21" s="25">
        <f>INDEX(Table5[#All],MATCH($A21,$E$1:$E$14,0),MATCH(F$17,Table5[#Headers],0))</f>
        <v>5778195</v>
      </c>
    </row>
    <row r="22" spans="1:9" x14ac:dyDescent="0.25">
      <c r="A22" s="22">
        <v>1242</v>
      </c>
      <c r="B22" s="22" t="str">
        <f>INDEX(Table5[#All],MATCH($A22,$E$1:$E$14,0),MATCH(B$17,Table5[#Headers],0))</f>
        <v xml:space="preserve">aqeel </v>
      </c>
      <c r="C22" s="22" t="str">
        <f>INDEX(Table5[#All],MATCH($A22,$E$1:$E$14,0),MATCH(C$17,Table5[#Headers],0))</f>
        <v>aqeel@gmail.com</v>
      </c>
      <c r="D22" s="22" t="str">
        <f>INDEX(Table5[#All],MATCH($A22,$E$1:$E$14,0),MATCH(D$17,Table5[#Headers],0))</f>
        <v>casher</v>
      </c>
      <c r="E22" s="22">
        <f>INDEX(Table5[#All],MATCH($A22,$E$1:$E$14,0),MATCH(E$17,Table5[#Headers],0))</f>
        <v>35624</v>
      </c>
      <c r="F22" s="23">
        <f>INDEX(Table5[#All],MATCH($A22,$E$1:$E$14,0),MATCH(F$17,Table5[#Headers],0))</f>
        <v>6043578</v>
      </c>
    </row>
    <row r="23" spans="1:9" x14ac:dyDescent="0.25">
      <c r="A23" s="26">
        <v>1243</v>
      </c>
      <c r="B23" s="27" t="str">
        <f>INDEX(Table5[#All],MATCH($A23,$E$1:$E$14,0),MATCH(B$17,Table5[#Headers],0))</f>
        <v>shahid</v>
      </c>
      <c r="C23" s="27" t="str">
        <f>INDEX(Table5[#All],MATCH($A23,$E$1:$E$14,0),MATCH(C$17,Table5[#Headers],0))</f>
        <v>shahid@gmail.com</v>
      </c>
      <c r="D23" s="27" t="str">
        <f>INDEX(Table5[#All],MATCH($A23,$E$1:$E$14,0),MATCH(D$17,Table5[#Headers],0))</f>
        <v>ta</v>
      </c>
      <c r="E23" s="27">
        <f>INDEX(Table5[#All],MATCH($A23,$E$1:$E$14,0),MATCH(E$17,Table5[#Headers],0))</f>
        <v>23423</v>
      </c>
      <c r="F23" s="12">
        <f>INDEX(Table5[#All],MATCH($A23,$E$1:$E$14,0),MATCH(F$17,Table5[#Headers],0))</f>
        <v>6308961</v>
      </c>
    </row>
  </sheetData>
  <conditionalFormatting sqref="B2:B14">
    <cfRule type="duplicateValues" dxfId="3" priority="1"/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</hyperlinks>
  <pageMargins left="0.7" right="0.7" top="0.75" bottom="0.75" header="0.3" footer="0.3"/>
  <tableParts count="2"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2022-03-28T02:52:56Z</dcterms:created>
  <dcterms:modified xsi:type="dcterms:W3CDTF">2022-03-28T05:08:10Z</dcterms:modified>
</cp:coreProperties>
</file>