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mad Fariiqun\Documents\NetBeansProjects\Normalisasi-Data\src\"/>
    </mc:Choice>
  </mc:AlternateContent>
  <bookViews>
    <workbookView xWindow="0" yWindow="0" windowWidth="8670" windowHeight="7470"/>
  </bookViews>
  <sheets>
    <sheet name="iris" sheetId="1" r:id="rId1"/>
    <sheet name="thyroid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A6" i="2" l="1"/>
  <c r="AB6" i="2"/>
  <c r="AC6" i="2"/>
  <c r="AD6" i="2"/>
  <c r="AE6" i="2"/>
  <c r="AA7" i="2"/>
  <c r="AB7" i="2"/>
  <c r="AC7" i="2"/>
  <c r="AD7" i="2"/>
  <c r="AE7" i="2"/>
  <c r="AA8" i="2"/>
  <c r="AB8" i="2"/>
  <c r="AC8" i="2"/>
  <c r="AD8" i="2"/>
  <c r="AE8" i="2"/>
  <c r="AA9" i="2"/>
  <c r="AB9" i="2"/>
  <c r="AC9" i="2"/>
  <c r="AD9" i="2"/>
  <c r="AE9" i="2"/>
  <c r="AA10" i="2"/>
  <c r="AB10" i="2"/>
  <c r="AC10" i="2"/>
  <c r="AD10" i="2"/>
  <c r="AE10" i="2"/>
  <c r="AA11" i="2"/>
  <c r="AB11" i="2"/>
  <c r="AC11" i="2"/>
  <c r="AD11" i="2"/>
  <c r="AE11" i="2"/>
  <c r="AA12" i="2"/>
  <c r="AB12" i="2"/>
  <c r="AC12" i="2"/>
  <c r="AD12" i="2"/>
  <c r="AE12" i="2"/>
  <c r="AA13" i="2"/>
  <c r="AB13" i="2"/>
  <c r="AC13" i="2"/>
  <c r="AD13" i="2"/>
  <c r="AE13" i="2"/>
  <c r="AA14" i="2"/>
  <c r="AB14" i="2"/>
  <c r="AC14" i="2"/>
  <c r="AD14" i="2"/>
  <c r="AE14" i="2"/>
  <c r="AA15" i="2"/>
  <c r="AB15" i="2"/>
  <c r="AC15" i="2"/>
  <c r="AD15" i="2"/>
  <c r="AE15" i="2"/>
  <c r="AA16" i="2"/>
  <c r="AB16" i="2"/>
  <c r="AC16" i="2"/>
  <c r="AD16" i="2"/>
  <c r="AE16" i="2"/>
  <c r="AA17" i="2"/>
  <c r="AB17" i="2"/>
  <c r="AC17" i="2"/>
  <c r="AD17" i="2"/>
  <c r="AE17" i="2"/>
  <c r="AA18" i="2"/>
  <c r="AB18" i="2"/>
  <c r="AC18" i="2"/>
  <c r="AD18" i="2"/>
  <c r="AE18" i="2"/>
  <c r="AA19" i="2"/>
  <c r="AB19" i="2"/>
  <c r="AC19" i="2"/>
  <c r="AD19" i="2"/>
  <c r="AE19" i="2"/>
  <c r="AA20" i="2"/>
  <c r="AB20" i="2"/>
  <c r="AC20" i="2"/>
  <c r="AD20" i="2"/>
  <c r="AE20" i="2"/>
  <c r="AA21" i="2"/>
  <c r="AB21" i="2"/>
  <c r="AC21" i="2"/>
  <c r="AD21" i="2"/>
  <c r="AE21" i="2"/>
  <c r="AA22" i="2"/>
  <c r="AB22" i="2"/>
  <c r="AC22" i="2"/>
  <c r="AD22" i="2"/>
  <c r="AE22" i="2"/>
  <c r="AA23" i="2"/>
  <c r="AB23" i="2"/>
  <c r="AC23" i="2"/>
  <c r="AD23" i="2"/>
  <c r="AE23" i="2"/>
  <c r="AA24" i="2"/>
  <c r="AB24" i="2"/>
  <c r="AC24" i="2"/>
  <c r="AD24" i="2"/>
  <c r="AE24" i="2"/>
  <c r="AA25" i="2"/>
  <c r="AB25" i="2"/>
  <c r="AC25" i="2"/>
  <c r="AD25" i="2"/>
  <c r="AE25" i="2"/>
  <c r="AA26" i="2"/>
  <c r="AB26" i="2"/>
  <c r="AC26" i="2"/>
  <c r="AD26" i="2"/>
  <c r="AE26" i="2"/>
  <c r="AA27" i="2"/>
  <c r="AB27" i="2"/>
  <c r="AC27" i="2"/>
  <c r="AD27" i="2"/>
  <c r="AE27" i="2"/>
  <c r="AA28" i="2"/>
  <c r="AB28" i="2"/>
  <c r="AC28" i="2"/>
  <c r="AD28" i="2"/>
  <c r="AE28" i="2"/>
  <c r="AA29" i="2"/>
  <c r="AB29" i="2"/>
  <c r="AC29" i="2"/>
  <c r="AD29" i="2"/>
  <c r="AE29" i="2"/>
  <c r="AA30" i="2"/>
  <c r="AB30" i="2"/>
  <c r="AC30" i="2"/>
  <c r="AD30" i="2"/>
  <c r="AE30" i="2"/>
  <c r="AA31" i="2"/>
  <c r="AB31" i="2"/>
  <c r="AC31" i="2"/>
  <c r="AD31" i="2"/>
  <c r="AE31" i="2"/>
  <c r="AA32" i="2"/>
  <c r="AB32" i="2"/>
  <c r="AC32" i="2"/>
  <c r="AD32" i="2"/>
  <c r="AE32" i="2"/>
  <c r="AA33" i="2"/>
  <c r="AB33" i="2"/>
  <c r="AC33" i="2"/>
  <c r="AD33" i="2"/>
  <c r="AE33" i="2"/>
  <c r="AA34" i="2"/>
  <c r="AB34" i="2"/>
  <c r="AC34" i="2"/>
  <c r="AD34" i="2"/>
  <c r="AE34" i="2"/>
  <c r="AA35" i="2"/>
  <c r="AB35" i="2"/>
  <c r="AC35" i="2"/>
  <c r="AD35" i="2"/>
  <c r="AE35" i="2"/>
  <c r="AA36" i="2"/>
  <c r="AB36" i="2"/>
  <c r="AC36" i="2"/>
  <c r="AD36" i="2"/>
  <c r="AE36" i="2"/>
  <c r="AA37" i="2"/>
  <c r="AB37" i="2"/>
  <c r="AC37" i="2"/>
  <c r="AD37" i="2"/>
  <c r="AE37" i="2"/>
  <c r="AA38" i="2"/>
  <c r="AB38" i="2"/>
  <c r="AC38" i="2"/>
  <c r="AD38" i="2"/>
  <c r="AE38" i="2"/>
  <c r="AA39" i="2"/>
  <c r="AB39" i="2"/>
  <c r="AC39" i="2"/>
  <c r="AD39" i="2"/>
  <c r="AE39" i="2"/>
  <c r="AA40" i="2"/>
  <c r="AB40" i="2"/>
  <c r="AC40" i="2"/>
  <c r="AD40" i="2"/>
  <c r="AE40" i="2"/>
  <c r="AA41" i="2"/>
  <c r="AB41" i="2"/>
  <c r="AC41" i="2"/>
  <c r="AD41" i="2"/>
  <c r="AE41" i="2"/>
  <c r="AA42" i="2"/>
  <c r="AB42" i="2"/>
  <c r="AC42" i="2"/>
  <c r="AD42" i="2"/>
  <c r="AE42" i="2"/>
  <c r="AA43" i="2"/>
  <c r="AB43" i="2"/>
  <c r="AC43" i="2"/>
  <c r="AD43" i="2"/>
  <c r="AE43" i="2"/>
  <c r="AA44" i="2"/>
  <c r="AB44" i="2"/>
  <c r="AC44" i="2"/>
  <c r="AD44" i="2"/>
  <c r="AE44" i="2"/>
  <c r="AA45" i="2"/>
  <c r="AB45" i="2"/>
  <c r="AC45" i="2"/>
  <c r="AD45" i="2"/>
  <c r="AE45" i="2"/>
  <c r="AA46" i="2"/>
  <c r="AB46" i="2"/>
  <c r="AC46" i="2"/>
  <c r="AD46" i="2"/>
  <c r="AE46" i="2"/>
  <c r="AA47" i="2"/>
  <c r="AB47" i="2"/>
  <c r="AC47" i="2"/>
  <c r="AD47" i="2"/>
  <c r="AE47" i="2"/>
  <c r="AA48" i="2"/>
  <c r="AB48" i="2"/>
  <c r="AC48" i="2"/>
  <c r="AD48" i="2"/>
  <c r="AE48" i="2"/>
  <c r="AA49" i="2"/>
  <c r="AB49" i="2"/>
  <c r="AC49" i="2"/>
  <c r="AD49" i="2"/>
  <c r="AE49" i="2"/>
  <c r="AA50" i="2"/>
  <c r="AB50" i="2"/>
  <c r="AC50" i="2"/>
  <c r="AD50" i="2"/>
  <c r="AE50" i="2"/>
  <c r="AA51" i="2"/>
  <c r="AB51" i="2"/>
  <c r="AC51" i="2"/>
  <c r="AD51" i="2"/>
  <c r="AE51" i="2"/>
  <c r="AA52" i="2"/>
  <c r="AB52" i="2"/>
  <c r="AC52" i="2"/>
  <c r="AD52" i="2"/>
  <c r="AE52" i="2"/>
  <c r="AA53" i="2"/>
  <c r="AB53" i="2"/>
  <c r="AC53" i="2"/>
  <c r="AD53" i="2"/>
  <c r="AE53" i="2"/>
  <c r="AA54" i="2"/>
  <c r="AB54" i="2"/>
  <c r="AC54" i="2"/>
  <c r="AD54" i="2"/>
  <c r="AE54" i="2"/>
  <c r="AA55" i="2"/>
  <c r="AB55" i="2"/>
  <c r="AC55" i="2"/>
  <c r="AD55" i="2"/>
  <c r="AE55" i="2"/>
  <c r="AA56" i="2"/>
  <c r="AB56" i="2"/>
  <c r="AC56" i="2"/>
  <c r="AD56" i="2"/>
  <c r="AE56" i="2"/>
  <c r="AA57" i="2"/>
  <c r="AB57" i="2"/>
  <c r="AC57" i="2"/>
  <c r="AD57" i="2"/>
  <c r="AE57" i="2"/>
  <c r="AA58" i="2"/>
  <c r="AB58" i="2"/>
  <c r="AC58" i="2"/>
  <c r="AD58" i="2"/>
  <c r="AE58" i="2"/>
  <c r="AA59" i="2"/>
  <c r="AB59" i="2"/>
  <c r="AC59" i="2"/>
  <c r="AD59" i="2"/>
  <c r="AE59" i="2"/>
  <c r="AA60" i="2"/>
  <c r="AB60" i="2"/>
  <c r="AC60" i="2"/>
  <c r="AD60" i="2"/>
  <c r="AE60" i="2"/>
  <c r="AA61" i="2"/>
  <c r="AB61" i="2"/>
  <c r="AC61" i="2"/>
  <c r="AD61" i="2"/>
  <c r="AE61" i="2"/>
  <c r="AA62" i="2"/>
  <c r="AB62" i="2"/>
  <c r="AC62" i="2"/>
  <c r="AD62" i="2"/>
  <c r="AE62" i="2"/>
  <c r="AA63" i="2"/>
  <c r="AB63" i="2"/>
  <c r="AC63" i="2"/>
  <c r="AD63" i="2"/>
  <c r="AE63" i="2"/>
  <c r="AA64" i="2"/>
  <c r="AB64" i="2"/>
  <c r="AC64" i="2"/>
  <c r="AD64" i="2"/>
  <c r="AE64" i="2"/>
  <c r="AA65" i="2"/>
  <c r="AB65" i="2"/>
  <c r="AC65" i="2"/>
  <c r="AD65" i="2"/>
  <c r="AE65" i="2"/>
  <c r="AA66" i="2"/>
  <c r="AB66" i="2"/>
  <c r="AC66" i="2"/>
  <c r="AD66" i="2"/>
  <c r="AE66" i="2"/>
  <c r="AA67" i="2"/>
  <c r="AB67" i="2"/>
  <c r="AC67" i="2"/>
  <c r="AD67" i="2"/>
  <c r="AE67" i="2"/>
  <c r="AA68" i="2"/>
  <c r="AB68" i="2"/>
  <c r="AC68" i="2"/>
  <c r="AD68" i="2"/>
  <c r="AE68" i="2"/>
  <c r="AA69" i="2"/>
  <c r="AB69" i="2"/>
  <c r="AC69" i="2"/>
  <c r="AD69" i="2"/>
  <c r="AE69" i="2"/>
  <c r="AA70" i="2"/>
  <c r="AB70" i="2"/>
  <c r="AC70" i="2"/>
  <c r="AD70" i="2"/>
  <c r="AE70" i="2"/>
  <c r="AA71" i="2"/>
  <c r="AB71" i="2"/>
  <c r="AC71" i="2"/>
  <c r="AD71" i="2"/>
  <c r="AE71" i="2"/>
  <c r="AA72" i="2"/>
  <c r="AB72" i="2"/>
  <c r="AC72" i="2"/>
  <c r="AD72" i="2"/>
  <c r="AE72" i="2"/>
  <c r="AA73" i="2"/>
  <c r="AB73" i="2"/>
  <c r="AC73" i="2"/>
  <c r="AD73" i="2"/>
  <c r="AE73" i="2"/>
  <c r="AA74" i="2"/>
  <c r="AB74" i="2"/>
  <c r="AC74" i="2"/>
  <c r="AD74" i="2"/>
  <c r="AE74" i="2"/>
  <c r="AA75" i="2"/>
  <c r="AB75" i="2"/>
  <c r="AC75" i="2"/>
  <c r="AD75" i="2"/>
  <c r="AE75" i="2"/>
  <c r="AA76" i="2"/>
  <c r="AB76" i="2"/>
  <c r="AC76" i="2"/>
  <c r="AD76" i="2"/>
  <c r="AE76" i="2"/>
  <c r="AA77" i="2"/>
  <c r="AB77" i="2"/>
  <c r="AC77" i="2"/>
  <c r="AD77" i="2"/>
  <c r="AE77" i="2"/>
  <c r="AA78" i="2"/>
  <c r="AB78" i="2"/>
  <c r="AC78" i="2"/>
  <c r="AD78" i="2"/>
  <c r="AE78" i="2"/>
  <c r="AA79" i="2"/>
  <c r="AB79" i="2"/>
  <c r="AC79" i="2"/>
  <c r="AD79" i="2"/>
  <c r="AE79" i="2"/>
  <c r="AA80" i="2"/>
  <c r="AB80" i="2"/>
  <c r="AC80" i="2"/>
  <c r="AD80" i="2"/>
  <c r="AE80" i="2"/>
  <c r="AA81" i="2"/>
  <c r="AB81" i="2"/>
  <c r="AC81" i="2"/>
  <c r="AD81" i="2"/>
  <c r="AE81" i="2"/>
  <c r="AA82" i="2"/>
  <c r="AB82" i="2"/>
  <c r="AC82" i="2"/>
  <c r="AD82" i="2"/>
  <c r="AE82" i="2"/>
  <c r="AA83" i="2"/>
  <c r="AB83" i="2"/>
  <c r="AC83" i="2"/>
  <c r="AD83" i="2"/>
  <c r="AE83" i="2"/>
  <c r="AA84" i="2"/>
  <c r="AB84" i="2"/>
  <c r="AC84" i="2"/>
  <c r="AD84" i="2"/>
  <c r="AE84" i="2"/>
  <c r="AA85" i="2"/>
  <c r="AB85" i="2"/>
  <c r="AC85" i="2"/>
  <c r="AD85" i="2"/>
  <c r="AE85" i="2"/>
  <c r="AA86" i="2"/>
  <c r="AB86" i="2"/>
  <c r="AC86" i="2"/>
  <c r="AD86" i="2"/>
  <c r="AE86" i="2"/>
  <c r="AA87" i="2"/>
  <c r="AB87" i="2"/>
  <c r="AC87" i="2"/>
  <c r="AD87" i="2"/>
  <c r="AE87" i="2"/>
  <c r="AA88" i="2"/>
  <c r="AB88" i="2"/>
  <c r="AC88" i="2"/>
  <c r="AD88" i="2"/>
  <c r="AE88" i="2"/>
  <c r="AA89" i="2"/>
  <c r="AB89" i="2"/>
  <c r="AC89" i="2"/>
  <c r="AD89" i="2"/>
  <c r="AE89" i="2"/>
  <c r="AA90" i="2"/>
  <c r="AB90" i="2"/>
  <c r="AC90" i="2"/>
  <c r="AD90" i="2"/>
  <c r="AE90" i="2"/>
  <c r="AA91" i="2"/>
  <c r="AB91" i="2"/>
  <c r="AC91" i="2"/>
  <c r="AD91" i="2"/>
  <c r="AE91" i="2"/>
  <c r="AA92" i="2"/>
  <c r="AB92" i="2"/>
  <c r="AC92" i="2"/>
  <c r="AD92" i="2"/>
  <c r="AE92" i="2"/>
  <c r="AA93" i="2"/>
  <c r="AB93" i="2"/>
  <c r="AC93" i="2"/>
  <c r="AD93" i="2"/>
  <c r="AE93" i="2"/>
  <c r="AA94" i="2"/>
  <c r="AB94" i="2"/>
  <c r="AC94" i="2"/>
  <c r="AD94" i="2"/>
  <c r="AE94" i="2"/>
  <c r="AA95" i="2"/>
  <c r="AB95" i="2"/>
  <c r="AC95" i="2"/>
  <c r="AD95" i="2"/>
  <c r="AE95" i="2"/>
  <c r="AA96" i="2"/>
  <c r="AB96" i="2"/>
  <c r="AC96" i="2"/>
  <c r="AD96" i="2"/>
  <c r="AE96" i="2"/>
  <c r="AA97" i="2"/>
  <c r="AB97" i="2"/>
  <c r="AC97" i="2"/>
  <c r="AD97" i="2"/>
  <c r="AE97" i="2"/>
  <c r="AA98" i="2"/>
  <c r="AB98" i="2"/>
  <c r="AC98" i="2"/>
  <c r="AD98" i="2"/>
  <c r="AE98" i="2"/>
  <c r="AA99" i="2"/>
  <c r="AB99" i="2"/>
  <c r="AC99" i="2"/>
  <c r="AD99" i="2"/>
  <c r="AE99" i="2"/>
  <c r="AA100" i="2"/>
  <c r="AB100" i="2"/>
  <c r="AC100" i="2"/>
  <c r="AD100" i="2"/>
  <c r="AE100" i="2"/>
  <c r="AA101" i="2"/>
  <c r="AB101" i="2"/>
  <c r="AC101" i="2"/>
  <c r="AD101" i="2"/>
  <c r="AE101" i="2"/>
  <c r="AA102" i="2"/>
  <c r="AB102" i="2"/>
  <c r="AC102" i="2"/>
  <c r="AD102" i="2"/>
  <c r="AE102" i="2"/>
  <c r="AA103" i="2"/>
  <c r="AB103" i="2"/>
  <c r="AC103" i="2"/>
  <c r="AD103" i="2"/>
  <c r="AE103" i="2"/>
  <c r="AA104" i="2"/>
  <c r="AB104" i="2"/>
  <c r="AC104" i="2"/>
  <c r="AD104" i="2"/>
  <c r="AE104" i="2"/>
  <c r="AA105" i="2"/>
  <c r="AB105" i="2"/>
  <c r="AC105" i="2"/>
  <c r="AD105" i="2"/>
  <c r="AE105" i="2"/>
  <c r="AA106" i="2"/>
  <c r="AB106" i="2"/>
  <c r="AC106" i="2"/>
  <c r="AD106" i="2"/>
  <c r="AE106" i="2"/>
  <c r="AA107" i="2"/>
  <c r="AB107" i="2"/>
  <c r="AC107" i="2"/>
  <c r="AD107" i="2"/>
  <c r="AE107" i="2"/>
  <c r="AA108" i="2"/>
  <c r="AB108" i="2"/>
  <c r="AC108" i="2"/>
  <c r="AD108" i="2"/>
  <c r="AE108" i="2"/>
  <c r="AA109" i="2"/>
  <c r="AB109" i="2"/>
  <c r="AC109" i="2"/>
  <c r="AD109" i="2"/>
  <c r="AE109" i="2"/>
  <c r="AA110" i="2"/>
  <c r="AB110" i="2"/>
  <c r="AC110" i="2"/>
  <c r="AD110" i="2"/>
  <c r="AE110" i="2"/>
  <c r="AA111" i="2"/>
  <c r="AB111" i="2"/>
  <c r="AC111" i="2"/>
  <c r="AD111" i="2"/>
  <c r="AE111" i="2"/>
  <c r="AA112" i="2"/>
  <c r="AB112" i="2"/>
  <c r="AC112" i="2"/>
  <c r="AD112" i="2"/>
  <c r="AE112" i="2"/>
  <c r="AA113" i="2"/>
  <c r="AB113" i="2"/>
  <c r="AC113" i="2"/>
  <c r="AD113" i="2"/>
  <c r="AE113" i="2"/>
  <c r="AA114" i="2"/>
  <c r="AB114" i="2"/>
  <c r="AC114" i="2"/>
  <c r="AD114" i="2"/>
  <c r="AE114" i="2"/>
  <c r="AA115" i="2"/>
  <c r="AB115" i="2"/>
  <c r="AC115" i="2"/>
  <c r="AD115" i="2"/>
  <c r="AE115" i="2"/>
  <c r="AA116" i="2"/>
  <c r="AB116" i="2"/>
  <c r="AC116" i="2"/>
  <c r="AD116" i="2"/>
  <c r="AE116" i="2"/>
  <c r="AA117" i="2"/>
  <c r="AB117" i="2"/>
  <c r="AC117" i="2"/>
  <c r="AD117" i="2"/>
  <c r="AE117" i="2"/>
  <c r="AA118" i="2"/>
  <c r="AB118" i="2"/>
  <c r="AC118" i="2"/>
  <c r="AD118" i="2"/>
  <c r="AE118" i="2"/>
  <c r="AA119" i="2"/>
  <c r="AB119" i="2"/>
  <c r="AC119" i="2"/>
  <c r="AD119" i="2"/>
  <c r="AE119" i="2"/>
  <c r="AA120" i="2"/>
  <c r="AB120" i="2"/>
  <c r="AC120" i="2"/>
  <c r="AD120" i="2"/>
  <c r="AE120" i="2"/>
  <c r="AA121" i="2"/>
  <c r="AB121" i="2"/>
  <c r="AC121" i="2"/>
  <c r="AD121" i="2"/>
  <c r="AE121" i="2"/>
  <c r="AA122" i="2"/>
  <c r="AB122" i="2"/>
  <c r="AC122" i="2"/>
  <c r="AD122" i="2"/>
  <c r="AE122" i="2"/>
  <c r="AA123" i="2"/>
  <c r="AB123" i="2"/>
  <c r="AC123" i="2"/>
  <c r="AD123" i="2"/>
  <c r="AE123" i="2"/>
  <c r="AA124" i="2"/>
  <c r="AB124" i="2"/>
  <c r="AC124" i="2"/>
  <c r="AD124" i="2"/>
  <c r="AE124" i="2"/>
  <c r="AA125" i="2"/>
  <c r="AB125" i="2"/>
  <c r="AC125" i="2"/>
  <c r="AD125" i="2"/>
  <c r="AE125" i="2"/>
  <c r="AA126" i="2"/>
  <c r="AB126" i="2"/>
  <c r="AC126" i="2"/>
  <c r="AD126" i="2"/>
  <c r="AE126" i="2"/>
  <c r="AA127" i="2"/>
  <c r="AB127" i="2"/>
  <c r="AC127" i="2"/>
  <c r="AD127" i="2"/>
  <c r="AE127" i="2"/>
  <c r="AA128" i="2"/>
  <c r="AB128" i="2"/>
  <c r="AC128" i="2"/>
  <c r="AD128" i="2"/>
  <c r="AE128" i="2"/>
  <c r="AA129" i="2"/>
  <c r="AB129" i="2"/>
  <c r="AC129" i="2"/>
  <c r="AD129" i="2"/>
  <c r="AE129" i="2"/>
  <c r="AA130" i="2"/>
  <c r="AB130" i="2"/>
  <c r="AC130" i="2"/>
  <c r="AD130" i="2"/>
  <c r="AE130" i="2"/>
  <c r="AA131" i="2"/>
  <c r="AB131" i="2"/>
  <c r="AC131" i="2"/>
  <c r="AD131" i="2"/>
  <c r="AE131" i="2"/>
  <c r="AA132" i="2"/>
  <c r="AB132" i="2"/>
  <c r="AC132" i="2"/>
  <c r="AD132" i="2"/>
  <c r="AE132" i="2"/>
  <c r="AA133" i="2"/>
  <c r="AB133" i="2"/>
  <c r="AC133" i="2"/>
  <c r="AD133" i="2"/>
  <c r="AE133" i="2"/>
  <c r="AA134" i="2"/>
  <c r="AB134" i="2"/>
  <c r="AC134" i="2"/>
  <c r="AD134" i="2"/>
  <c r="AE134" i="2"/>
  <c r="AA135" i="2"/>
  <c r="AB135" i="2"/>
  <c r="AC135" i="2"/>
  <c r="AD135" i="2"/>
  <c r="AE135" i="2"/>
  <c r="AA136" i="2"/>
  <c r="AB136" i="2"/>
  <c r="AC136" i="2"/>
  <c r="AD136" i="2"/>
  <c r="AE136" i="2"/>
  <c r="AA137" i="2"/>
  <c r="AB137" i="2"/>
  <c r="AC137" i="2"/>
  <c r="AD137" i="2"/>
  <c r="AE137" i="2"/>
  <c r="AA138" i="2"/>
  <c r="AB138" i="2"/>
  <c r="AC138" i="2"/>
  <c r="AD138" i="2"/>
  <c r="AE138" i="2"/>
  <c r="AA139" i="2"/>
  <c r="AB139" i="2"/>
  <c r="AC139" i="2"/>
  <c r="AD139" i="2"/>
  <c r="AE139" i="2"/>
  <c r="AA140" i="2"/>
  <c r="AB140" i="2"/>
  <c r="AC140" i="2"/>
  <c r="AD140" i="2"/>
  <c r="AE140" i="2"/>
  <c r="AA141" i="2"/>
  <c r="AB141" i="2"/>
  <c r="AC141" i="2"/>
  <c r="AD141" i="2"/>
  <c r="AE141" i="2"/>
  <c r="AA142" i="2"/>
  <c r="AB142" i="2"/>
  <c r="AC142" i="2"/>
  <c r="AD142" i="2"/>
  <c r="AE142" i="2"/>
  <c r="AA143" i="2"/>
  <c r="AB143" i="2"/>
  <c r="AC143" i="2"/>
  <c r="AD143" i="2"/>
  <c r="AE143" i="2"/>
  <c r="AA144" i="2"/>
  <c r="AB144" i="2"/>
  <c r="AC144" i="2"/>
  <c r="AD144" i="2"/>
  <c r="AE144" i="2"/>
  <c r="AA145" i="2"/>
  <c r="AB145" i="2"/>
  <c r="AC145" i="2"/>
  <c r="AD145" i="2"/>
  <c r="AE145" i="2"/>
  <c r="AA146" i="2"/>
  <c r="AB146" i="2"/>
  <c r="AC146" i="2"/>
  <c r="AD146" i="2"/>
  <c r="AE146" i="2"/>
  <c r="AA147" i="2"/>
  <c r="AB147" i="2"/>
  <c r="AC147" i="2"/>
  <c r="AD147" i="2"/>
  <c r="AE147" i="2"/>
  <c r="AA148" i="2"/>
  <c r="AB148" i="2"/>
  <c r="AC148" i="2"/>
  <c r="AD148" i="2"/>
  <c r="AE148" i="2"/>
  <c r="AA149" i="2"/>
  <c r="AB149" i="2"/>
  <c r="AC149" i="2"/>
  <c r="AD149" i="2"/>
  <c r="AE149" i="2"/>
  <c r="AA150" i="2"/>
  <c r="AB150" i="2"/>
  <c r="AC150" i="2"/>
  <c r="AD150" i="2"/>
  <c r="AE150" i="2"/>
  <c r="AA151" i="2"/>
  <c r="AB151" i="2"/>
  <c r="AC151" i="2"/>
  <c r="AD151" i="2"/>
  <c r="AE151" i="2"/>
  <c r="AA152" i="2"/>
  <c r="AB152" i="2"/>
  <c r="AC152" i="2"/>
  <c r="AD152" i="2"/>
  <c r="AE152" i="2"/>
  <c r="AA153" i="2"/>
  <c r="AB153" i="2"/>
  <c r="AC153" i="2"/>
  <c r="AD153" i="2"/>
  <c r="AE153" i="2"/>
  <c r="AA154" i="2"/>
  <c r="AB154" i="2"/>
  <c r="AC154" i="2"/>
  <c r="AD154" i="2"/>
  <c r="AE154" i="2"/>
  <c r="AA155" i="2"/>
  <c r="AB155" i="2"/>
  <c r="AC155" i="2"/>
  <c r="AD155" i="2"/>
  <c r="AE155" i="2"/>
  <c r="AA156" i="2"/>
  <c r="AB156" i="2"/>
  <c r="AC156" i="2"/>
  <c r="AD156" i="2"/>
  <c r="AE156" i="2"/>
  <c r="AA157" i="2"/>
  <c r="AB157" i="2"/>
  <c r="AC157" i="2"/>
  <c r="AD157" i="2"/>
  <c r="AE157" i="2"/>
  <c r="AA158" i="2"/>
  <c r="AB158" i="2"/>
  <c r="AC158" i="2"/>
  <c r="AD158" i="2"/>
  <c r="AE158" i="2"/>
  <c r="AA159" i="2"/>
  <c r="AB159" i="2"/>
  <c r="AC159" i="2"/>
  <c r="AD159" i="2"/>
  <c r="AE159" i="2"/>
  <c r="AA160" i="2"/>
  <c r="AB160" i="2"/>
  <c r="AC160" i="2"/>
  <c r="AD160" i="2"/>
  <c r="AE160" i="2"/>
  <c r="AA161" i="2"/>
  <c r="AB161" i="2"/>
  <c r="AC161" i="2"/>
  <c r="AD161" i="2"/>
  <c r="AE161" i="2"/>
  <c r="AA162" i="2"/>
  <c r="AB162" i="2"/>
  <c r="AC162" i="2"/>
  <c r="AD162" i="2"/>
  <c r="AE162" i="2"/>
  <c r="AA163" i="2"/>
  <c r="AB163" i="2"/>
  <c r="AC163" i="2"/>
  <c r="AD163" i="2"/>
  <c r="AE163" i="2"/>
  <c r="AA164" i="2"/>
  <c r="AB164" i="2"/>
  <c r="AC164" i="2"/>
  <c r="AD164" i="2"/>
  <c r="AE164" i="2"/>
  <c r="AA165" i="2"/>
  <c r="AB165" i="2"/>
  <c r="AC165" i="2"/>
  <c r="AD165" i="2"/>
  <c r="AE165" i="2"/>
  <c r="AA166" i="2"/>
  <c r="AB166" i="2"/>
  <c r="AC166" i="2"/>
  <c r="AD166" i="2"/>
  <c r="AE166" i="2"/>
  <c r="AA167" i="2"/>
  <c r="AB167" i="2"/>
  <c r="AC167" i="2"/>
  <c r="AD167" i="2"/>
  <c r="AE167" i="2"/>
  <c r="AA168" i="2"/>
  <c r="AB168" i="2"/>
  <c r="AC168" i="2"/>
  <c r="AD168" i="2"/>
  <c r="AE168" i="2"/>
  <c r="AA169" i="2"/>
  <c r="AB169" i="2"/>
  <c r="AC169" i="2"/>
  <c r="AD169" i="2"/>
  <c r="AE169" i="2"/>
  <c r="AA170" i="2"/>
  <c r="AB170" i="2"/>
  <c r="AC170" i="2"/>
  <c r="AD170" i="2"/>
  <c r="AE170" i="2"/>
  <c r="AA171" i="2"/>
  <c r="AB171" i="2"/>
  <c r="AC171" i="2"/>
  <c r="AD171" i="2"/>
  <c r="AE171" i="2"/>
  <c r="AA172" i="2"/>
  <c r="AB172" i="2"/>
  <c r="AC172" i="2"/>
  <c r="AD172" i="2"/>
  <c r="AE172" i="2"/>
  <c r="AA173" i="2"/>
  <c r="AB173" i="2"/>
  <c r="AC173" i="2"/>
  <c r="AD173" i="2"/>
  <c r="AE173" i="2"/>
  <c r="AA174" i="2"/>
  <c r="AB174" i="2"/>
  <c r="AC174" i="2"/>
  <c r="AD174" i="2"/>
  <c r="AE174" i="2"/>
  <c r="AA175" i="2"/>
  <c r="AB175" i="2"/>
  <c r="AC175" i="2"/>
  <c r="AD175" i="2"/>
  <c r="AE175" i="2"/>
  <c r="AA176" i="2"/>
  <c r="AB176" i="2"/>
  <c r="AC176" i="2"/>
  <c r="AD176" i="2"/>
  <c r="AE176" i="2"/>
  <c r="AA177" i="2"/>
  <c r="AB177" i="2"/>
  <c r="AC177" i="2"/>
  <c r="AD177" i="2"/>
  <c r="AE177" i="2"/>
  <c r="AA178" i="2"/>
  <c r="AB178" i="2"/>
  <c r="AC178" i="2"/>
  <c r="AD178" i="2"/>
  <c r="AE178" i="2"/>
  <c r="AA179" i="2"/>
  <c r="AB179" i="2"/>
  <c r="AC179" i="2"/>
  <c r="AD179" i="2"/>
  <c r="AE179" i="2"/>
  <c r="AA180" i="2"/>
  <c r="AB180" i="2"/>
  <c r="AC180" i="2"/>
  <c r="AD180" i="2"/>
  <c r="AE180" i="2"/>
  <c r="AA181" i="2"/>
  <c r="AB181" i="2"/>
  <c r="AC181" i="2"/>
  <c r="AD181" i="2"/>
  <c r="AE181" i="2"/>
  <c r="AA182" i="2"/>
  <c r="AB182" i="2"/>
  <c r="AC182" i="2"/>
  <c r="AD182" i="2"/>
  <c r="AE182" i="2"/>
  <c r="AA183" i="2"/>
  <c r="AB183" i="2"/>
  <c r="AC183" i="2"/>
  <c r="AD183" i="2"/>
  <c r="AE183" i="2"/>
  <c r="AA184" i="2"/>
  <c r="AB184" i="2"/>
  <c r="AC184" i="2"/>
  <c r="AD184" i="2"/>
  <c r="AE184" i="2"/>
  <c r="AA185" i="2"/>
  <c r="AB185" i="2"/>
  <c r="AC185" i="2"/>
  <c r="AD185" i="2"/>
  <c r="AE185" i="2"/>
  <c r="AA186" i="2"/>
  <c r="AB186" i="2"/>
  <c r="AC186" i="2"/>
  <c r="AD186" i="2"/>
  <c r="AE186" i="2"/>
  <c r="AA187" i="2"/>
  <c r="AB187" i="2"/>
  <c r="AC187" i="2"/>
  <c r="AD187" i="2"/>
  <c r="AE187" i="2"/>
  <c r="AA188" i="2"/>
  <c r="AB188" i="2"/>
  <c r="AC188" i="2"/>
  <c r="AD188" i="2"/>
  <c r="AE188" i="2"/>
  <c r="AA189" i="2"/>
  <c r="AB189" i="2"/>
  <c r="AC189" i="2"/>
  <c r="AD189" i="2"/>
  <c r="AE189" i="2"/>
  <c r="AA190" i="2"/>
  <c r="AB190" i="2"/>
  <c r="AC190" i="2"/>
  <c r="AD190" i="2"/>
  <c r="AE190" i="2"/>
  <c r="AA191" i="2"/>
  <c r="AB191" i="2"/>
  <c r="AC191" i="2"/>
  <c r="AD191" i="2"/>
  <c r="AE191" i="2"/>
  <c r="AA192" i="2"/>
  <c r="AB192" i="2"/>
  <c r="AC192" i="2"/>
  <c r="AD192" i="2"/>
  <c r="AE192" i="2"/>
  <c r="AA193" i="2"/>
  <c r="AB193" i="2"/>
  <c r="AC193" i="2"/>
  <c r="AD193" i="2"/>
  <c r="AE193" i="2"/>
  <c r="AA194" i="2"/>
  <c r="AB194" i="2"/>
  <c r="AC194" i="2"/>
  <c r="AD194" i="2"/>
  <c r="AE194" i="2"/>
  <c r="AA195" i="2"/>
  <c r="AB195" i="2"/>
  <c r="AC195" i="2"/>
  <c r="AD195" i="2"/>
  <c r="AE195" i="2"/>
  <c r="AA196" i="2"/>
  <c r="AB196" i="2"/>
  <c r="AC196" i="2"/>
  <c r="AD196" i="2"/>
  <c r="AE196" i="2"/>
  <c r="AA197" i="2"/>
  <c r="AB197" i="2"/>
  <c r="AC197" i="2"/>
  <c r="AD197" i="2"/>
  <c r="AE197" i="2"/>
  <c r="AA198" i="2"/>
  <c r="AB198" i="2"/>
  <c r="AC198" i="2"/>
  <c r="AD198" i="2"/>
  <c r="AE198" i="2"/>
  <c r="AA199" i="2"/>
  <c r="AB199" i="2"/>
  <c r="AC199" i="2"/>
  <c r="AD199" i="2"/>
  <c r="AE199" i="2"/>
  <c r="AA200" i="2"/>
  <c r="AB200" i="2"/>
  <c r="AC200" i="2"/>
  <c r="AD200" i="2"/>
  <c r="AE200" i="2"/>
  <c r="AA201" i="2"/>
  <c r="AB201" i="2"/>
  <c r="AC201" i="2"/>
  <c r="AD201" i="2"/>
  <c r="AE201" i="2"/>
  <c r="AA202" i="2"/>
  <c r="AB202" i="2"/>
  <c r="AC202" i="2"/>
  <c r="AD202" i="2"/>
  <c r="AE202" i="2"/>
  <c r="AA203" i="2"/>
  <c r="AB203" i="2"/>
  <c r="AC203" i="2"/>
  <c r="AD203" i="2"/>
  <c r="AE203" i="2"/>
  <c r="AA204" i="2"/>
  <c r="AB204" i="2"/>
  <c r="AC204" i="2"/>
  <c r="AD204" i="2"/>
  <c r="AE204" i="2"/>
  <c r="AA205" i="2"/>
  <c r="AB205" i="2"/>
  <c r="AC205" i="2"/>
  <c r="AD205" i="2"/>
  <c r="AE205" i="2"/>
  <c r="AA206" i="2"/>
  <c r="AB206" i="2"/>
  <c r="AC206" i="2"/>
  <c r="AD206" i="2"/>
  <c r="AE206" i="2"/>
  <c r="AA207" i="2"/>
  <c r="AB207" i="2"/>
  <c r="AC207" i="2"/>
  <c r="AD207" i="2"/>
  <c r="AE207" i="2"/>
  <c r="AA208" i="2"/>
  <c r="AB208" i="2"/>
  <c r="AC208" i="2"/>
  <c r="AD208" i="2"/>
  <c r="AE208" i="2"/>
  <c r="AA209" i="2"/>
  <c r="AB209" i="2"/>
  <c r="AC209" i="2"/>
  <c r="AD209" i="2"/>
  <c r="AE209" i="2"/>
  <c r="AA210" i="2"/>
  <c r="AB210" i="2"/>
  <c r="AC210" i="2"/>
  <c r="AD210" i="2"/>
  <c r="AE210" i="2"/>
  <c r="AA211" i="2"/>
  <c r="AB211" i="2"/>
  <c r="AC211" i="2"/>
  <c r="AD211" i="2"/>
  <c r="AE211" i="2"/>
  <c r="AA212" i="2"/>
  <c r="AB212" i="2"/>
  <c r="AC212" i="2"/>
  <c r="AD212" i="2"/>
  <c r="AE212" i="2"/>
  <c r="AA213" i="2"/>
  <c r="AB213" i="2"/>
  <c r="AC213" i="2"/>
  <c r="AD213" i="2"/>
  <c r="AE213" i="2"/>
  <c r="AA214" i="2"/>
  <c r="AB214" i="2"/>
  <c r="AC214" i="2"/>
  <c r="AD214" i="2"/>
  <c r="AE214" i="2"/>
  <c r="AA215" i="2"/>
  <c r="AB215" i="2"/>
  <c r="AC215" i="2"/>
  <c r="AD215" i="2"/>
  <c r="AE215" i="2"/>
  <c r="AA216" i="2"/>
  <c r="AB216" i="2"/>
  <c r="AC216" i="2"/>
  <c r="AD216" i="2"/>
  <c r="AE216" i="2"/>
  <c r="AA217" i="2"/>
  <c r="AB217" i="2"/>
  <c r="AC217" i="2"/>
  <c r="AD217" i="2"/>
  <c r="AE217" i="2"/>
  <c r="AA218" i="2"/>
  <c r="AB218" i="2"/>
  <c r="AC218" i="2"/>
  <c r="AD218" i="2"/>
  <c r="AE218" i="2"/>
  <c r="AA219" i="2"/>
  <c r="AB219" i="2"/>
  <c r="AC219" i="2"/>
  <c r="AD219" i="2"/>
  <c r="AE219" i="2"/>
  <c r="AB5" i="2"/>
  <c r="AC5" i="2"/>
  <c r="AD5" i="2"/>
  <c r="AE5" i="2"/>
  <c r="AA5" i="2"/>
  <c r="L6" i="2"/>
  <c r="Q6" i="2" s="1"/>
  <c r="M6" i="2"/>
  <c r="N6" i="2"/>
  <c r="S6" i="2" s="1"/>
  <c r="O6" i="2"/>
  <c r="P6" i="2"/>
  <c r="U6" i="2" s="1"/>
  <c r="L7" i="2"/>
  <c r="M7" i="2"/>
  <c r="R7" i="2" s="1"/>
  <c r="N7" i="2"/>
  <c r="S7" i="2" s="1"/>
  <c r="O7" i="2"/>
  <c r="P7" i="2"/>
  <c r="L8" i="2"/>
  <c r="M8" i="2"/>
  <c r="R8" i="2" s="1"/>
  <c r="N8" i="2"/>
  <c r="S8" i="2" s="1"/>
  <c r="O8" i="2"/>
  <c r="P8" i="2"/>
  <c r="L9" i="2"/>
  <c r="Q9" i="2" s="1"/>
  <c r="M9" i="2"/>
  <c r="R9" i="2" s="1"/>
  <c r="N9" i="2"/>
  <c r="O9" i="2"/>
  <c r="T9" i="2" s="1"/>
  <c r="P9" i="2"/>
  <c r="U9" i="2" s="1"/>
  <c r="L10" i="2"/>
  <c r="Q10" i="2" s="1"/>
  <c r="M10" i="2"/>
  <c r="N10" i="2"/>
  <c r="S10" i="2" s="1"/>
  <c r="O10" i="2"/>
  <c r="T10" i="2" s="1"/>
  <c r="P10" i="2"/>
  <c r="U10" i="2" s="1"/>
  <c r="L11" i="2"/>
  <c r="M11" i="2"/>
  <c r="N11" i="2"/>
  <c r="S11" i="2" s="1"/>
  <c r="O11" i="2"/>
  <c r="T11" i="2" s="1"/>
  <c r="P11" i="2"/>
  <c r="L12" i="2"/>
  <c r="M12" i="2"/>
  <c r="R12" i="2" s="1"/>
  <c r="N12" i="2"/>
  <c r="S12" i="2" s="1"/>
  <c r="O12" i="2"/>
  <c r="P12" i="2"/>
  <c r="U12" i="2" s="1"/>
  <c r="L13" i="2"/>
  <c r="M13" i="2"/>
  <c r="R13" i="2" s="1"/>
  <c r="N13" i="2"/>
  <c r="O13" i="2"/>
  <c r="T13" i="2" s="1"/>
  <c r="P13" i="2"/>
  <c r="U13" i="2" s="1"/>
  <c r="L14" i="2"/>
  <c r="Q14" i="2" s="1"/>
  <c r="M14" i="2"/>
  <c r="N14" i="2"/>
  <c r="S14" i="2" s="1"/>
  <c r="O14" i="2"/>
  <c r="T14" i="2" s="1"/>
  <c r="P14" i="2"/>
  <c r="U14" i="2" s="1"/>
  <c r="L15" i="2"/>
  <c r="M15" i="2"/>
  <c r="N15" i="2"/>
  <c r="S15" i="2" s="1"/>
  <c r="O15" i="2"/>
  <c r="T15" i="2" s="1"/>
  <c r="P15" i="2"/>
  <c r="L16" i="2"/>
  <c r="Q16" i="2" s="1"/>
  <c r="M16" i="2"/>
  <c r="N16" i="2"/>
  <c r="S16" i="2" s="1"/>
  <c r="O16" i="2"/>
  <c r="P16" i="2"/>
  <c r="U16" i="2" s="1"/>
  <c r="L17" i="2"/>
  <c r="Q17" i="2" s="1"/>
  <c r="M17" i="2"/>
  <c r="R17" i="2" s="1"/>
  <c r="N17" i="2"/>
  <c r="O17" i="2"/>
  <c r="T17" i="2" s="1"/>
  <c r="P17" i="2"/>
  <c r="U17" i="2" s="1"/>
  <c r="L18" i="2"/>
  <c r="Q18" i="2" s="1"/>
  <c r="M18" i="2"/>
  <c r="N18" i="2"/>
  <c r="S18" i="2" s="1"/>
  <c r="O18" i="2"/>
  <c r="P18" i="2"/>
  <c r="U18" i="2" s="1"/>
  <c r="L19" i="2"/>
  <c r="M19" i="2"/>
  <c r="R19" i="2" s="1"/>
  <c r="N19" i="2"/>
  <c r="S19" i="2" s="1"/>
  <c r="O19" i="2"/>
  <c r="T19" i="2" s="1"/>
  <c r="P19" i="2"/>
  <c r="L20" i="2"/>
  <c r="M20" i="2"/>
  <c r="R20" i="2" s="1"/>
  <c r="N20" i="2"/>
  <c r="S20" i="2" s="1"/>
  <c r="O20" i="2"/>
  <c r="P20" i="2"/>
  <c r="U20" i="2" s="1"/>
  <c r="L21" i="2"/>
  <c r="Q21" i="2" s="1"/>
  <c r="M21" i="2"/>
  <c r="R21" i="2" s="1"/>
  <c r="N21" i="2"/>
  <c r="O21" i="2"/>
  <c r="T21" i="2" s="1"/>
  <c r="P21" i="2"/>
  <c r="U21" i="2" s="1"/>
  <c r="L22" i="2"/>
  <c r="Q22" i="2" s="1"/>
  <c r="M22" i="2"/>
  <c r="N22" i="2"/>
  <c r="S22" i="2" s="1"/>
  <c r="O22" i="2"/>
  <c r="T22" i="2" s="1"/>
  <c r="P22" i="2"/>
  <c r="L23" i="2"/>
  <c r="M23" i="2"/>
  <c r="R23" i="2" s="1"/>
  <c r="N23" i="2"/>
  <c r="S23" i="2" s="1"/>
  <c r="O23" i="2"/>
  <c r="T23" i="2" s="1"/>
  <c r="P23" i="2"/>
  <c r="L24" i="2"/>
  <c r="Q24" i="2" s="1"/>
  <c r="M24" i="2"/>
  <c r="R24" i="2" s="1"/>
  <c r="N24" i="2"/>
  <c r="S24" i="2" s="1"/>
  <c r="O24" i="2"/>
  <c r="P24" i="2"/>
  <c r="L25" i="2"/>
  <c r="Q25" i="2" s="1"/>
  <c r="M25" i="2"/>
  <c r="R25" i="2" s="1"/>
  <c r="N25" i="2"/>
  <c r="O25" i="2"/>
  <c r="T25" i="2" s="1"/>
  <c r="P25" i="2"/>
  <c r="U25" i="2" s="1"/>
  <c r="L26" i="2"/>
  <c r="Q26" i="2" s="1"/>
  <c r="M26" i="2"/>
  <c r="N26" i="2"/>
  <c r="S26" i="2" s="1"/>
  <c r="O26" i="2"/>
  <c r="T26" i="2" s="1"/>
  <c r="P26" i="2"/>
  <c r="U26" i="2" s="1"/>
  <c r="L27" i="2"/>
  <c r="M27" i="2"/>
  <c r="R27" i="2" s="1"/>
  <c r="N27" i="2"/>
  <c r="O27" i="2"/>
  <c r="T27" i="2" s="1"/>
  <c r="P27" i="2"/>
  <c r="L28" i="2"/>
  <c r="M28" i="2"/>
  <c r="R28" i="2" s="1"/>
  <c r="N28" i="2"/>
  <c r="S28" i="2" s="1"/>
  <c r="O28" i="2"/>
  <c r="P28" i="2"/>
  <c r="L29" i="2"/>
  <c r="Q29" i="2" s="1"/>
  <c r="M29" i="2"/>
  <c r="R29" i="2" s="1"/>
  <c r="N29" i="2"/>
  <c r="O29" i="2"/>
  <c r="T29" i="2" s="1"/>
  <c r="P29" i="2"/>
  <c r="U29" i="2" s="1"/>
  <c r="L30" i="2"/>
  <c r="Q30" i="2" s="1"/>
  <c r="M30" i="2"/>
  <c r="N30" i="2"/>
  <c r="S30" i="2" s="1"/>
  <c r="O30" i="2"/>
  <c r="T30" i="2" s="1"/>
  <c r="P30" i="2"/>
  <c r="U30" i="2" s="1"/>
  <c r="L31" i="2"/>
  <c r="M31" i="2"/>
  <c r="N31" i="2"/>
  <c r="S31" i="2" s="1"/>
  <c r="O31" i="2"/>
  <c r="T31" i="2" s="1"/>
  <c r="P31" i="2"/>
  <c r="L32" i="2"/>
  <c r="Q32" i="2" s="1"/>
  <c r="M32" i="2"/>
  <c r="N32" i="2"/>
  <c r="S32" i="2" s="1"/>
  <c r="O32" i="2"/>
  <c r="P32" i="2"/>
  <c r="L33" i="2"/>
  <c r="Q33" i="2" s="1"/>
  <c r="M33" i="2"/>
  <c r="R33" i="2" s="1"/>
  <c r="N33" i="2"/>
  <c r="O33" i="2"/>
  <c r="T33" i="2" s="1"/>
  <c r="P33" i="2"/>
  <c r="U33" i="2" s="1"/>
  <c r="L34" i="2"/>
  <c r="Q34" i="2" s="1"/>
  <c r="M34" i="2"/>
  <c r="N34" i="2"/>
  <c r="S34" i="2" s="1"/>
  <c r="O34" i="2"/>
  <c r="P34" i="2"/>
  <c r="U34" i="2" s="1"/>
  <c r="L35" i="2"/>
  <c r="M35" i="2"/>
  <c r="N35" i="2"/>
  <c r="S35" i="2" s="1"/>
  <c r="O35" i="2"/>
  <c r="T35" i="2" s="1"/>
  <c r="P35" i="2"/>
  <c r="L36" i="2"/>
  <c r="M36" i="2"/>
  <c r="N36" i="2"/>
  <c r="S36" i="2" s="1"/>
  <c r="O36" i="2"/>
  <c r="P36" i="2"/>
  <c r="U36" i="2" s="1"/>
  <c r="L37" i="2"/>
  <c r="Q37" i="2" s="1"/>
  <c r="M37" i="2"/>
  <c r="R37" i="2" s="1"/>
  <c r="N37" i="2"/>
  <c r="O37" i="2"/>
  <c r="T37" i="2" s="1"/>
  <c r="P37" i="2"/>
  <c r="U37" i="2" s="1"/>
  <c r="L38" i="2"/>
  <c r="Q38" i="2" s="1"/>
  <c r="M38" i="2"/>
  <c r="N38" i="2"/>
  <c r="S38" i="2" s="1"/>
  <c r="O38" i="2"/>
  <c r="T38" i="2" s="1"/>
  <c r="P38" i="2"/>
  <c r="U38" i="2" s="1"/>
  <c r="L39" i="2"/>
  <c r="M39" i="2"/>
  <c r="R39" i="2" s="1"/>
  <c r="N39" i="2"/>
  <c r="S39" i="2" s="1"/>
  <c r="O39" i="2"/>
  <c r="T39" i="2" s="1"/>
  <c r="P39" i="2"/>
  <c r="L40" i="2"/>
  <c r="M40" i="2"/>
  <c r="R40" i="2" s="1"/>
  <c r="N40" i="2"/>
  <c r="S40" i="2" s="1"/>
  <c r="O40" i="2"/>
  <c r="P40" i="2"/>
  <c r="L41" i="2"/>
  <c r="M41" i="2"/>
  <c r="R41" i="2" s="1"/>
  <c r="N41" i="2"/>
  <c r="O41" i="2"/>
  <c r="T41" i="2" s="1"/>
  <c r="P41" i="2"/>
  <c r="U41" i="2" s="1"/>
  <c r="L42" i="2"/>
  <c r="Q42" i="2" s="1"/>
  <c r="M42" i="2"/>
  <c r="N42" i="2"/>
  <c r="S42" i="2" s="1"/>
  <c r="O42" i="2"/>
  <c r="T42" i="2" s="1"/>
  <c r="P42" i="2"/>
  <c r="U42" i="2" s="1"/>
  <c r="L43" i="2"/>
  <c r="M43" i="2"/>
  <c r="N43" i="2"/>
  <c r="S43" i="2" s="1"/>
  <c r="O43" i="2"/>
  <c r="T43" i="2" s="1"/>
  <c r="P43" i="2"/>
  <c r="L44" i="2"/>
  <c r="Q44" i="2" s="1"/>
  <c r="M44" i="2"/>
  <c r="R44" i="2" s="1"/>
  <c r="N44" i="2"/>
  <c r="S44" i="2" s="1"/>
  <c r="O44" i="2"/>
  <c r="P44" i="2"/>
  <c r="L45" i="2"/>
  <c r="Q45" i="2" s="1"/>
  <c r="M45" i="2"/>
  <c r="R45" i="2" s="1"/>
  <c r="N45" i="2"/>
  <c r="O45" i="2"/>
  <c r="T45" i="2" s="1"/>
  <c r="P45" i="2"/>
  <c r="U45" i="2" s="1"/>
  <c r="L46" i="2"/>
  <c r="Q46" i="2" s="1"/>
  <c r="M46" i="2"/>
  <c r="N46" i="2"/>
  <c r="S46" i="2" s="1"/>
  <c r="O46" i="2"/>
  <c r="T46" i="2" s="1"/>
  <c r="P46" i="2"/>
  <c r="U46" i="2" s="1"/>
  <c r="L47" i="2"/>
  <c r="M47" i="2"/>
  <c r="N47" i="2"/>
  <c r="S47" i="2" s="1"/>
  <c r="O47" i="2"/>
  <c r="T47" i="2" s="1"/>
  <c r="P47" i="2"/>
  <c r="L48" i="2"/>
  <c r="Q48" i="2" s="1"/>
  <c r="M48" i="2"/>
  <c r="R48" i="2" s="1"/>
  <c r="N48" i="2"/>
  <c r="S48" i="2" s="1"/>
  <c r="O48" i="2"/>
  <c r="P48" i="2"/>
  <c r="U48" i="2" s="1"/>
  <c r="L49" i="2"/>
  <c r="Q49" i="2" s="1"/>
  <c r="M49" i="2"/>
  <c r="R49" i="2" s="1"/>
  <c r="N49" i="2"/>
  <c r="O49" i="2"/>
  <c r="T49" i="2" s="1"/>
  <c r="P49" i="2"/>
  <c r="U49" i="2" s="1"/>
  <c r="L50" i="2"/>
  <c r="Q50" i="2" s="1"/>
  <c r="M50" i="2"/>
  <c r="N50" i="2"/>
  <c r="S50" i="2" s="1"/>
  <c r="O50" i="2"/>
  <c r="T50" i="2" s="1"/>
  <c r="P50" i="2"/>
  <c r="U50" i="2" s="1"/>
  <c r="L51" i="2"/>
  <c r="M51" i="2"/>
  <c r="N51" i="2"/>
  <c r="S51" i="2" s="1"/>
  <c r="O51" i="2"/>
  <c r="T51" i="2" s="1"/>
  <c r="P51" i="2"/>
  <c r="L52" i="2"/>
  <c r="Q52" i="2" s="1"/>
  <c r="M52" i="2"/>
  <c r="N52" i="2"/>
  <c r="S52" i="2" s="1"/>
  <c r="O52" i="2"/>
  <c r="P52" i="2"/>
  <c r="U52" i="2" s="1"/>
  <c r="L53" i="2"/>
  <c r="Q53" i="2" s="1"/>
  <c r="M53" i="2"/>
  <c r="R53" i="2" s="1"/>
  <c r="N53" i="2"/>
  <c r="O53" i="2"/>
  <c r="T53" i="2" s="1"/>
  <c r="P53" i="2"/>
  <c r="U53" i="2" s="1"/>
  <c r="L54" i="2"/>
  <c r="Q54" i="2" s="1"/>
  <c r="M54" i="2"/>
  <c r="N54" i="2"/>
  <c r="S54" i="2" s="1"/>
  <c r="O54" i="2"/>
  <c r="P54" i="2"/>
  <c r="U54" i="2" s="1"/>
  <c r="L55" i="2"/>
  <c r="M55" i="2"/>
  <c r="R55" i="2" s="1"/>
  <c r="N55" i="2"/>
  <c r="S55" i="2" s="1"/>
  <c r="O55" i="2"/>
  <c r="T55" i="2" s="1"/>
  <c r="P55" i="2"/>
  <c r="L56" i="2"/>
  <c r="M56" i="2"/>
  <c r="R56" i="2" s="1"/>
  <c r="N56" i="2"/>
  <c r="S56" i="2" s="1"/>
  <c r="O56" i="2"/>
  <c r="P56" i="2"/>
  <c r="U56" i="2" s="1"/>
  <c r="L57" i="2"/>
  <c r="M57" i="2"/>
  <c r="R57" i="2" s="1"/>
  <c r="N57" i="2"/>
  <c r="O57" i="2"/>
  <c r="T57" i="2" s="1"/>
  <c r="P57" i="2"/>
  <c r="U57" i="2" s="1"/>
  <c r="L58" i="2"/>
  <c r="Q58" i="2" s="1"/>
  <c r="M58" i="2"/>
  <c r="N58" i="2"/>
  <c r="S58" i="2" s="1"/>
  <c r="O58" i="2"/>
  <c r="T58" i="2" s="1"/>
  <c r="P58" i="2"/>
  <c r="U58" i="2" s="1"/>
  <c r="L59" i="2"/>
  <c r="M59" i="2"/>
  <c r="N59" i="2"/>
  <c r="S59" i="2" s="1"/>
  <c r="O59" i="2"/>
  <c r="T59" i="2" s="1"/>
  <c r="P59" i="2"/>
  <c r="L60" i="2"/>
  <c r="M60" i="2"/>
  <c r="R60" i="2" s="1"/>
  <c r="N60" i="2"/>
  <c r="S60" i="2" s="1"/>
  <c r="O60" i="2"/>
  <c r="P60" i="2"/>
  <c r="L61" i="2"/>
  <c r="M61" i="2"/>
  <c r="R61" i="2" s="1"/>
  <c r="N61" i="2"/>
  <c r="O61" i="2"/>
  <c r="T61" i="2" s="1"/>
  <c r="P61" i="2"/>
  <c r="U61" i="2" s="1"/>
  <c r="L62" i="2"/>
  <c r="Q62" i="2" s="1"/>
  <c r="M62" i="2"/>
  <c r="N62" i="2"/>
  <c r="S62" i="2" s="1"/>
  <c r="O62" i="2"/>
  <c r="T62" i="2" s="1"/>
  <c r="P62" i="2"/>
  <c r="U62" i="2" s="1"/>
  <c r="L63" i="2"/>
  <c r="M63" i="2"/>
  <c r="R63" i="2" s="1"/>
  <c r="N63" i="2"/>
  <c r="O63" i="2"/>
  <c r="T63" i="2" s="1"/>
  <c r="P63" i="2"/>
  <c r="L64" i="2"/>
  <c r="Q64" i="2" s="1"/>
  <c r="M64" i="2"/>
  <c r="R64" i="2" s="1"/>
  <c r="N64" i="2"/>
  <c r="O64" i="2"/>
  <c r="P64" i="2"/>
  <c r="U64" i="2" s="1"/>
  <c r="L65" i="2"/>
  <c r="Q65" i="2" s="1"/>
  <c r="M65" i="2"/>
  <c r="R65" i="2" s="1"/>
  <c r="N65" i="2"/>
  <c r="O65" i="2"/>
  <c r="T65" i="2" s="1"/>
  <c r="P65" i="2"/>
  <c r="U65" i="2" s="1"/>
  <c r="L66" i="2"/>
  <c r="Q66" i="2" s="1"/>
  <c r="M66" i="2"/>
  <c r="N66" i="2"/>
  <c r="S66" i="2" s="1"/>
  <c r="O66" i="2"/>
  <c r="T66" i="2" s="1"/>
  <c r="P66" i="2"/>
  <c r="U66" i="2" s="1"/>
  <c r="L67" i="2"/>
  <c r="M67" i="2"/>
  <c r="N67" i="2"/>
  <c r="S67" i="2" s="1"/>
  <c r="O67" i="2"/>
  <c r="T67" i="2" s="1"/>
  <c r="P67" i="2"/>
  <c r="L68" i="2"/>
  <c r="Q68" i="2" s="1"/>
  <c r="M68" i="2"/>
  <c r="R68" i="2" s="1"/>
  <c r="N68" i="2"/>
  <c r="S68" i="2" s="1"/>
  <c r="O68" i="2"/>
  <c r="P68" i="2"/>
  <c r="U68" i="2" s="1"/>
  <c r="L69" i="2"/>
  <c r="Q69" i="2" s="1"/>
  <c r="M69" i="2"/>
  <c r="R69" i="2" s="1"/>
  <c r="N69" i="2"/>
  <c r="O69" i="2"/>
  <c r="T69" i="2" s="1"/>
  <c r="P69" i="2"/>
  <c r="U69" i="2" s="1"/>
  <c r="L70" i="2"/>
  <c r="Q70" i="2" s="1"/>
  <c r="M70" i="2"/>
  <c r="N70" i="2"/>
  <c r="S70" i="2" s="1"/>
  <c r="O70" i="2"/>
  <c r="P70" i="2"/>
  <c r="U70" i="2" s="1"/>
  <c r="L71" i="2"/>
  <c r="M71" i="2"/>
  <c r="R71" i="2" s="1"/>
  <c r="N71" i="2"/>
  <c r="O71" i="2"/>
  <c r="P71" i="2"/>
  <c r="L72" i="2"/>
  <c r="Q72" i="2" s="1"/>
  <c r="M72" i="2"/>
  <c r="R72" i="2" s="1"/>
  <c r="N72" i="2"/>
  <c r="S72" i="2" s="1"/>
  <c r="O72" i="2"/>
  <c r="P72" i="2"/>
  <c r="U72" i="2" s="1"/>
  <c r="L73" i="2"/>
  <c r="Q73" i="2" s="1"/>
  <c r="M73" i="2"/>
  <c r="R73" i="2" s="1"/>
  <c r="N73" i="2"/>
  <c r="O73" i="2"/>
  <c r="T73" i="2" s="1"/>
  <c r="P73" i="2"/>
  <c r="U73" i="2" s="1"/>
  <c r="L74" i="2"/>
  <c r="Q74" i="2" s="1"/>
  <c r="M74" i="2"/>
  <c r="N74" i="2"/>
  <c r="S74" i="2" s="1"/>
  <c r="O74" i="2"/>
  <c r="T74" i="2" s="1"/>
  <c r="P74" i="2"/>
  <c r="U74" i="2" s="1"/>
  <c r="L75" i="2"/>
  <c r="M75" i="2"/>
  <c r="N75" i="2"/>
  <c r="S75" i="2" s="1"/>
  <c r="O75" i="2"/>
  <c r="T75" i="2" s="1"/>
  <c r="P75" i="2"/>
  <c r="L76" i="2"/>
  <c r="Q76" i="2" s="1"/>
  <c r="M76" i="2"/>
  <c r="R76" i="2" s="1"/>
  <c r="N76" i="2"/>
  <c r="S76" i="2" s="1"/>
  <c r="O76" i="2"/>
  <c r="P76" i="2"/>
  <c r="L77" i="2"/>
  <c r="Q77" i="2" s="1"/>
  <c r="M77" i="2"/>
  <c r="R77" i="2" s="1"/>
  <c r="N77" i="2"/>
  <c r="O77" i="2"/>
  <c r="T77" i="2" s="1"/>
  <c r="P77" i="2"/>
  <c r="U77" i="2" s="1"/>
  <c r="L78" i="2"/>
  <c r="Q78" i="2" s="1"/>
  <c r="M78" i="2"/>
  <c r="N78" i="2"/>
  <c r="S78" i="2" s="1"/>
  <c r="O78" i="2"/>
  <c r="T78" i="2" s="1"/>
  <c r="P78" i="2"/>
  <c r="U78" i="2" s="1"/>
  <c r="L79" i="2"/>
  <c r="M79" i="2"/>
  <c r="N79" i="2"/>
  <c r="S79" i="2" s="1"/>
  <c r="O79" i="2"/>
  <c r="T79" i="2" s="1"/>
  <c r="P79" i="2"/>
  <c r="L80" i="2"/>
  <c r="Q80" i="2" s="1"/>
  <c r="M80" i="2"/>
  <c r="N80" i="2"/>
  <c r="S80" i="2" s="1"/>
  <c r="O80" i="2"/>
  <c r="P80" i="2"/>
  <c r="U80" i="2" s="1"/>
  <c r="L81" i="2"/>
  <c r="Q81" i="2" s="1"/>
  <c r="M81" i="2"/>
  <c r="R81" i="2" s="1"/>
  <c r="N81" i="2"/>
  <c r="O81" i="2"/>
  <c r="T81" i="2" s="1"/>
  <c r="P81" i="2"/>
  <c r="U81" i="2" s="1"/>
  <c r="L82" i="2"/>
  <c r="Q82" i="2" s="1"/>
  <c r="M82" i="2"/>
  <c r="N82" i="2"/>
  <c r="S82" i="2" s="1"/>
  <c r="O82" i="2"/>
  <c r="P82" i="2"/>
  <c r="U82" i="2" s="1"/>
  <c r="L83" i="2"/>
  <c r="M83" i="2"/>
  <c r="R83" i="2" s="1"/>
  <c r="N83" i="2"/>
  <c r="S83" i="2" s="1"/>
  <c r="O83" i="2"/>
  <c r="T83" i="2" s="1"/>
  <c r="P83" i="2"/>
  <c r="L84" i="2"/>
  <c r="Q84" i="2" s="1"/>
  <c r="M84" i="2"/>
  <c r="R84" i="2" s="1"/>
  <c r="N84" i="2"/>
  <c r="S84" i="2" s="1"/>
  <c r="O84" i="2"/>
  <c r="P84" i="2"/>
  <c r="U84" i="2" s="1"/>
  <c r="L85" i="2"/>
  <c r="Q85" i="2" s="1"/>
  <c r="M85" i="2"/>
  <c r="R85" i="2" s="1"/>
  <c r="N85" i="2"/>
  <c r="O85" i="2"/>
  <c r="T85" i="2" s="1"/>
  <c r="P85" i="2"/>
  <c r="U85" i="2" s="1"/>
  <c r="L86" i="2"/>
  <c r="Q86" i="2" s="1"/>
  <c r="M86" i="2"/>
  <c r="N86" i="2"/>
  <c r="S86" i="2" s="1"/>
  <c r="O86" i="2"/>
  <c r="T86" i="2" s="1"/>
  <c r="P86" i="2"/>
  <c r="U86" i="2" s="1"/>
  <c r="L87" i="2"/>
  <c r="M87" i="2"/>
  <c r="R87" i="2" s="1"/>
  <c r="N87" i="2"/>
  <c r="S87" i="2" s="1"/>
  <c r="O87" i="2"/>
  <c r="T87" i="2" s="1"/>
  <c r="P87" i="2"/>
  <c r="L88" i="2"/>
  <c r="Q88" i="2" s="1"/>
  <c r="M88" i="2"/>
  <c r="R88" i="2" s="1"/>
  <c r="N88" i="2"/>
  <c r="S88" i="2" s="1"/>
  <c r="O88" i="2"/>
  <c r="P88" i="2"/>
  <c r="L89" i="2"/>
  <c r="Q89" i="2" s="1"/>
  <c r="M89" i="2"/>
  <c r="R89" i="2" s="1"/>
  <c r="N89" i="2"/>
  <c r="O89" i="2"/>
  <c r="T89" i="2" s="1"/>
  <c r="P89" i="2"/>
  <c r="U89" i="2" s="1"/>
  <c r="L90" i="2"/>
  <c r="Q90" i="2" s="1"/>
  <c r="M90" i="2"/>
  <c r="N90" i="2"/>
  <c r="S90" i="2" s="1"/>
  <c r="O90" i="2"/>
  <c r="T90" i="2" s="1"/>
  <c r="P90" i="2"/>
  <c r="U90" i="2" s="1"/>
  <c r="L91" i="2"/>
  <c r="M91" i="2"/>
  <c r="R91" i="2" s="1"/>
  <c r="N91" i="2"/>
  <c r="S91" i="2" s="1"/>
  <c r="O91" i="2"/>
  <c r="T91" i="2" s="1"/>
  <c r="P91" i="2"/>
  <c r="L92" i="2"/>
  <c r="Q92" i="2" s="1"/>
  <c r="M92" i="2"/>
  <c r="R92" i="2" s="1"/>
  <c r="N92" i="2"/>
  <c r="S92" i="2" s="1"/>
  <c r="O92" i="2"/>
  <c r="P92" i="2"/>
  <c r="L93" i="2"/>
  <c r="Q93" i="2" s="1"/>
  <c r="M93" i="2"/>
  <c r="R93" i="2" s="1"/>
  <c r="N93" i="2"/>
  <c r="O93" i="2"/>
  <c r="T93" i="2" s="1"/>
  <c r="P93" i="2"/>
  <c r="U93" i="2" s="1"/>
  <c r="L94" i="2"/>
  <c r="Q94" i="2" s="1"/>
  <c r="M94" i="2"/>
  <c r="N94" i="2"/>
  <c r="S94" i="2" s="1"/>
  <c r="O94" i="2"/>
  <c r="T94" i="2" s="1"/>
  <c r="P94" i="2"/>
  <c r="U94" i="2" s="1"/>
  <c r="L95" i="2"/>
  <c r="M95" i="2"/>
  <c r="N95" i="2"/>
  <c r="O95" i="2"/>
  <c r="T95" i="2" s="1"/>
  <c r="P95" i="2"/>
  <c r="L96" i="2"/>
  <c r="Q96" i="2" s="1"/>
  <c r="M96" i="2"/>
  <c r="N96" i="2"/>
  <c r="S96" i="2" s="1"/>
  <c r="O96" i="2"/>
  <c r="P96" i="2"/>
  <c r="L97" i="2"/>
  <c r="Q97" i="2" s="1"/>
  <c r="M97" i="2"/>
  <c r="R97" i="2" s="1"/>
  <c r="N97" i="2"/>
  <c r="O97" i="2"/>
  <c r="T97" i="2" s="1"/>
  <c r="P97" i="2"/>
  <c r="U97" i="2" s="1"/>
  <c r="L98" i="2"/>
  <c r="Q98" i="2" s="1"/>
  <c r="M98" i="2"/>
  <c r="N98" i="2"/>
  <c r="S98" i="2" s="1"/>
  <c r="O98" i="2"/>
  <c r="P98" i="2"/>
  <c r="U98" i="2" s="1"/>
  <c r="L99" i="2"/>
  <c r="M99" i="2"/>
  <c r="N99" i="2"/>
  <c r="S99" i="2" s="1"/>
  <c r="O99" i="2"/>
  <c r="T99" i="2" s="1"/>
  <c r="P99" i="2"/>
  <c r="L100" i="2"/>
  <c r="Q100" i="2" s="1"/>
  <c r="M100" i="2"/>
  <c r="N100" i="2"/>
  <c r="S100" i="2" s="1"/>
  <c r="O100" i="2"/>
  <c r="P100" i="2"/>
  <c r="U100" i="2" s="1"/>
  <c r="L101" i="2"/>
  <c r="Q101" i="2" s="1"/>
  <c r="M101" i="2"/>
  <c r="R101" i="2" s="1"/>
  <c r="N101" i="2"/>
  <c r="O101" i="2"/>
  <c r="T101" i="2" s="1"/>
  <c r="P101" i="2"/>
  <c r="U101" i="2" s="1"/>
  <c r="L102" i="2"/>
  <c r="Q102" i="2" s="1"/>
  <c r="M102" i="2"/>
  <c r="N102" i="2"/>
  <c r="S102" i="2" s="1"/>
  <c r="O102" i="2"/>
  <c r="T102" i="2" s="1"/>
  <c r="P102" i="2"/>
  <c r="U102" i="2" s="1"/>
  <c r="L103" i="2"/>
  <c r="M103" i="2"/>
  <c r="R103" i="2" s="1"/>
  <c r="N103" i="2"/>
  <c r="O103" i="2"/>
  <c r="T103" i="2" s="1"/>
  <c r="P103" i="2"/>
  <c r="L104" i="2"/>
  <c r="Q104" i="2" s="1"/>
  <c r="M104" i="2"/>
  <c r="R104" i="2" s="1"/>
  <c r="N104" i="2"/>
  <c r="S104" i="2" s="1"/>
  <c r="O104" i="2"/>
  <c r="P104" i="2"/>
  <c r="L105" i="2"/>
  <c r="Q105" i="2" s="1"/>
  <c r="M105" i="2"/>
  <c r="R105" i="2" s="1"/>
  <c r="N105" i="2"/>
  <c r="O105" i="2"/>
  <c r="T105" i="2" s="1"/>
  <c r="P105" i="2"/>
  <c r="U105" i="2" s="1"/>
  <c r="L106" i="2"/>
  <c r="Q106" i="2" s="1"/>
  <c r="M106" i="2"/>
  <c r="N106" i="2"/>
  <c r="S106" i="2" s="1"/>
  <c r="O106" i="2"/>
  <c r="T106" i="2" s="1"/>
  <c r="P106" i="2"/>
  <c r="U106" i="2" s="1"/>
  <c r="L107" i="2"/>
  <c r="M107" i="2"/>
  <c r="N107" i="2"/>
  <c r="S107" i="2" s="1"/>
  <c r="O107" i="2"/>
  <c r="T107" i="2" s="1"/>
  <c r="P107" i="2"/>
  <c r="L108" i="2"/>
  <c r="Q108" i="2" s="1"/>
  <c r="M108" i="2"/>
  <c r="R108" i="2" s="1"/>
  <c r="N108" i="2"/>
  <c r="S108" i="2" s="1"/>
  <c r="O108" i="2"/>
  <c r="P108" i="2"/>
  <c r="L109" i="2"/>
  <c r="Q109" i="2" s="1"/>
  <c r="M109" i="2"/>
  <c r="R109" i="2" s="1"/>
  <c r="N109" i="2"/>
  <c r="O109" i="2"/>
  <c r="T109" i="2" s="1"/>
  <c r="P109" i="2"/>
  <c r="U109" i="2" s="1"/>
  <c r="L110" i="2"/>
  <c r="Q110" i="2" s="1"/>
  <c r="M110" i="2"/>
  <c r="N110" i="2"/>
  <c r="S110" i="2" s="1"/>
  <c r="O110" i="2"/>
  <c r="T110" i="2" s="1"/>
  <c r="P110" i="2"/>
  <c r="U110" i="2" s="1"/>
  <c r="L111" i="2"/>
  <c r="M111" i="2"/>
  <c r="N111" i="2"/>
  <c r="S111" i="2" s="1"/>
  <c r="O111" i="2"/>
  <c r="T111" i="2" s="1"/>
  <c r="P111" i="2"/>
  <c r="L112" i="2"/>
  <c r="Q112" i="2" s="1"/>
  <c r="M112" i="2"/>
  <c r="R112" i="2" s="1"/>
  <c r="N112" i="2"/>
  <c r="S112" i="2" s="1"/>
  <c r="O112" i="2"/>
  <c r="P112" i="2"/>
  <c r="U112" i="2" s="1"/>
  <c r="L113" i="2"/>
  <c r="Q113" i="2" s="1"/>
  <c r="M113" i="2"/>
  <c r="R113" i="2" s="1"/>
  <c r="N113" i="2"/>
  <c r="O113" i="2"/>
  <c r="T113" i="2" s="1"/>
  <c r="P113" i="2"/>
  <c r="U113" i="2" s="1"/>
  <c r="L114" i="2"/>
  <c r="Q114" i="2" s="1"/>
  <c r="M114" i="2"/>
  <c r="N114" i="2"/>
  <c r="S114" i="2" s="1"/>
  <c r="O114" i="2"/>
  <c r="T114" i="2" s="1"/>
  <c r="P114" i="2"/>
  <c r="U114" i="2" s="1"/>
  <c r="L115" i="2"/>
  <c r="M115" i="2"/>
  <c r="N115" i="2"/>
  <c r="S115" i="2" s="1"/>
  <c r="O115" i="2"/>
  <c r="T115" i="2" s="1"/>
  <c r="P115" i="2"/>
  <c r="L116" i="2"/>
  <c r="Q116" i="2" s="1"/>
  <c r="M116" i="2"/>
  <c r="N116" i="2"/>
  <c r="O116" i="2"/>
  <c r="P116" i="2"/>
  <c r="U116" i="2" s="1"/>
  <c r="L117" i="2"/>
  <c r="Q117" i="2" s="1"/>
  <c r="M117" i="2"/>
  <c r="R117" i="2" s="1"/>
  <c r="N117" i="2"/>
  <c r="O117" i="2"/>
  <c r="T117" i="2" s="1"/>
  <c r="P117" i="2"/>
  <c r="U117" i="2" s="1"/>
  <c r="L118" i="2"/>
  <c r="Q118" i="2" s="1"/>
  <c r="M118" i="2"/>
  <c r="N118" i="2"/>
  <c r="S118" i="2" s="1"/>
  <c r="O118" i="2"/>
  <c r="P118" i="2"/>
  <c r="U118" i="2" s="1"/>
  <c r="L119" i="2"/>
  <c r="M119" i="2"/>
  <c r="R119" i="2" s="1"/>
  <c r="N119" i="2"/>
  <c r="S119" i="2" s="1"/>
  <c r="O119" i="2"/>
  <c r="T119" i="2" s="1"/>
  <c r="P119" i="2"/>
  <c r="L120" i="2"/>
  <c r="Q120" i="2" s="1"/>
  <c r="M120" i="2"/>
  <c r="R120" i="2" s="1"/>
  <c r="N120" i="2"/>
  <c r="S120" i="2" s="1"/>
  <c r="O120" i="2"/>
  <c r="P120" i="2"/>
  <c r="L121" i="2"/>
  <c r="Q121" i="2" s="1"/>
  <c r="M121" i="2"/>
  <c r="R121" i="2" s="1"/>
  <c r="N121" i="2"/>
  <c r="O121" i="2"/>
  <c r="T121" i="2" s="1"/>
  <c r="P121" i="2"/>
  <c r="U121" i="2" s="1"/>
  <c r="L122" i="2"/>
  <c r="Q122" i="2" s="1"/>
  <c r="M122" i="2"/>
  <c r="N122" i="2"/>
  <c r="S122" i="2" s="1"/>
  <c r="O122" i="2"/>
  <c r="T122" i="2" s="1"/>
  <c r="P122" i="2"/>
  <c r="U122" i="2" s="1"/>
  <c r="L123" i="2"/>
  <c r="M123" i="2"/>
  <c r="N123" i="2"/>
  <c r="O123" i="2"/>
  <c r="T123" i="2" s="1"/>
  <c r="P123" i="2"/>
  <c r="L124" i="2"/>
  <c r="Q124" i="2" s="1"/>
  <c r="M124" i="2"/>
  <c r="R124" i="2" s="1"/>
  <c r="N124" i="2"/>
  <c r="S124" i="2" s="1"/>
  <c r="O124" i="2"/>
  <c r="P124" i="2"/>
  <c r="U124" i="2" s="1"/>
  <c r="L125" i="2"/>
  <c r="Q125" i="2" s="1"/>
  <c r="M125" i="2"/>
  <c r="R125" i="2" s="1"/>
  <c r="N125" i="2"/>
  <c r="O125" i="2"/>
  <c r="T125" i="2" s="1"/>
  <c r="P125" i="2"/>
  <c r="U125" i="2" s="1"/>
  <c r="L126" i="2"/>
  <c r="Q126" i="2" s="1"/>
  <c r="M126" i="2"/>
  <c r="N126" i="2"/>
  <c r="S126" i="2" s="1"/>
  <c r="O126" i="2"/>
  <c r="T126" i="2" s="1"/>
  <c r="P126" i="2"/>
  <c r="U126" i="2" s="1"/>
  <c r="L127" i="2"/>
  <c r="M127" i="2"/>
  <c r="R127" i="2" s="1"/>
  <c r="N127" i="2"/>
  <c r="S127" i="2" s="1"/>
  <c r="O127" i="2"/>
  <c r="T127" i="2" s="1"/>
  <c r="P127" i="2"/>
  <c r="L128" i="2"/>
  <c r="Q128" i="2" s="1"/>
  <c r="M128" i="2"/>
  <c r="R128" i="2" s="1"/>
  <c r="N128" i="2"/>
  <c r="S128" i="2" s="1"/>
  <c r="O128" i="2"/>
  <c r="P128" i="2"/>
  <c r="L129" i="2"/>
  <c r="Q129" i="2" s="1"/>
  <c r="M129" i="2"/>
  <c r="R129" i="2" s="1"/>
  <c r="N129" i="2"/>
  <c r="O129" i="2"/>
  <c r="T129" i="2" s="1"/>
  <c r="P129" i="2"/>
  <c r="U129" i="2" s="1"/>
  <c r="L130" i="2"/>
  <c r="Q130" i="2" s="1"/>
  <c r="M130" i="2"/>
  <c r="N130" i="2"/>
  <c r="S130" i="2" s="1"/>
  <c r="O130" i="2"/>
  <c r="T130" i="2" s="1"/>
  <c r="P130" i="2"/>
  <c r="L131" i="2"/>
  <c r="M131" i="2"/>
  <c r="N131" i="2"/>
  <c r="S131" i="2" s="1"/>
  <c r="O131" i="2"/>
  <c r="T131" i="2" s="1"/>
  <c r="P131" i="2"/>
  <c r="L132" i="2"/>
  <c r="Q132" i="2" s="1"/>
  <c r="M132" i="2"/>
  <c r="R132" i="2" s="1"/>
  <c r="N132" i="2"/>
  <c r="S132" i="2" s="1"/>
  <c r="O132" i="2"/>
  <c r="P132" i="2"/>
  <c r="U132" i="2" s="1"/>
  <c r="L133" i="2"/>
  <c r="Q133" i="2" s="1"/>
  <c r="M133" i="2"/>
  <c r="R133" i="2" s="1"/>
  <c r="N133" i="2"/>
  <c r="O133" i="2"/>
  <c r="T133" i="2" s="1"/>
  <c r="P133" i="2"/>
  <c r="U133" i="2" s="1"/>
  <c r="L134" i="2"/>
  <c r="Q134" i="2" s="1"/>
  <c r="M134" i="2"/>
  <c r="N134" i="2"/>
  <c r="S134" i="2" s="1"/>
  <c r="O134" i="2"/>
  <c r="P134" i="2"/>
  <c r="U134" i="2" s="1"/>
  <c r="L135" i="2"/>
  <c r="M135" i="2"/>
  <c r="R135" i="2" s="1"/>
  <c r="N135" i="2"/>
  <c r="S135" i="2" s="1"/>
  <c r="O135" i="2"/>
  <c r="P135" i="2"/>
  <c r="L136" i="2"/>
  <c r="Q136" i="2" s="1"/>
  <c r="M136" i="2"/>
  <c r="R136" i="2" s="1"/>
  <c r="N136" i="2"/>
  <c r="S136" i="2" s="1"/>
  <c r="O136" i="2"/>
  <c r="P136" i="2"/>
  <c r="L137" i="2"/>
  <c r="Q137" i="2" s="1"/>
  <c r="M137" i="2"/>
  <c r="R137" i="2" s="1"/>
  <c r="N137" i="2"/>
  <c r="O137" i="2"/>
  <c r="T137" i="2" s="1"/>
  <c r="P137" i="2"/>
  <c r="U137" i="2" s="1"/>
  <c r="L138" i="2"/>
  <c r="Q138" i="2" s="1"/>
  <c r="M138" i="2"/>
  <c r="N138" i="2"/>
  <c r="S138" i="2" s="1"/>
  <c r="O138" i="2"/>
  <c r="T138" i="2" s="1"/>
  <c r="P138" i="2"/>
  <c r="U138" i="2" s="1"/>
  <c r="L139" i="2"/>
  <c r="M139" i="2"/>
  <c r="N139" i="2"/>
  <c r="S139" i="2" s="1"/>
  <c r="O139" i="2"/>
  <c r="T139" i="2" s="1"/>
  <c r="P139" i="2"/>
  <c r="L140" i="2"/>
  <c r="Q140" i="2" s="1"/>
  <c r="M140" i="2"/>
  <c r="R140" i="2" s="1"/>
  <c r="N140" i="2"/>
  <c r="S140" i="2" s="1"/>
  <c r="O140" i="2"/>
  <c r="P140" i="2"/>
  <c r="U140" i="2" s="1"/>
  <c r="L141" i="2"/>
  <c r="Q141" i="2" s="1"/>
  <c r="M141" i="2"/>
  <c r="R141" i="2" s="1"/>
  <c r="N141" i="2"/>
  <c r="O141" i="2"/>
  <c r="T141" i="2" s="1"/>
  <c r="P141" i="2"/>
  <c r="U141" i="2" s="1"/>
  <c r="L142" i="2"/>
  <c r="Q142" i="2" s="1"/>
  <c r="M142" i="2"/>
  <c r="N142" i="2"/>
  <c r="S142" i="2" s="1"/>
  <c r="O142" i="2"/>
  <c r="T142" i="2" s="1"/>
  <c r="P142" i="2"/>
  <c r="U142" i="2" s="1"/>
  <c r="L143" i="2"/>
  <c r="M143" i="2"/>
  <c r="N143" i="2"/>
  <c r="S143" i="2" s="1"/>
  <c r="O143" i="2"/>
  <c r="T143" i="2" s="1"/>
  <c r="P143" i="2"/>
  <c r="L144" i="2"/>
  <c r="Q144" i="2" s="1"/>
  <c r="M144" i="2"/>
  <c r="N144" i="2"/>
  <c r="S144" i="2" s="1"/>
  <c r="O144" i="2"/>
  <c r="P144" i="2"/>
  <c r="U144" i="2" s="1"/>
  <c r="L145" i="2"/>
  <c r="Q145" i="2" s="1"/>
  <c r="M145" i="2"/>
  <c r="R145" i="2" s="1"/>
  <c r="N145" i="2"/>
  <c r="O145" i="2"/>
  <c r="T145" i="2" s="1"/>
  <c r="P145" i="2"/>
  <c r="U145" i="2" s="1"/>
  <c r="L146" i="2"/>
  <c r="Q146" i="2" s="1"/>
  <c r="M146" i="2"/>
  <c r="N146" i="2"/>
  <c r="S146" i="2" s="1"/>
  <c r="O146" i="2"/>
  <c r="P146" i="2"/>
  <c r="U146" i="2" s="1"/>
  <c r="L147" i="2"/>
  <c r="M147" i="2"/>
  <c r="R147" i="2" s="1"/>
  <c r="N147" i="2"/>
  <c r="S147" i="2" s="1"/>
  <c r="O147" i="2"/>
  <c r="T147" i="2" s="1"/>
  <c r="P147" i="2"/>
  <c r="L148" i="2"/>
  <c r="Q148" i="2" s="1"/>
  <c r="M148" i="2"/>
  <c r="R148" i="2" s="1"/>
  <c r="N148" i="2"/>
  <c r="S148" i="2" s="1"/>
  <c r="O148" i="2"/>
  <c r="P148" i="2"/>
  <c r="U148" i="2" s="1"/>
  <c r="L149" i="2"/>
  <c r="Q149" i="2" s="1"/>
  <c r="M149" i="2"/>
  <c r="R149" i="2" s="1"/>
  <c r="N149" i="2"/>
  <c r="O149" i="2"/>
  <c r="T149" i="2" s="1"/>
  <c r="P149" i="2"/>
  <c r="U149" i="2" s="1"/>
  <c r="L150" i="2"/>
  <c r="Q150" i="2" s="1"/>
  <c r="M150" i="2"/>
  <c r="N150" i="2"/>
  <c r="S150" i="2" s="1"/>
  <c r="O150" i="2"/>
  <c r="T150" i="2" s="1"/>
  <c r="P150" i="2"/>
  <c r="L151" i="2"/>
  <c r="M151" i="2"/>
  <c r="R151" i="2" s="1"/>
  <c r="N151" i="2"/>
  <c r="S151" i="2" s="1"/>
  <c r="O151" i="2"/>
  <c r="T151" i="2" s="1"/>
  <c r="P151" i="2"/>
  <c r="L152" i="2"/>
  <c r="Q152" i="2" s="1"/>
  <c r="M152" i="2"/>
  <c r="R152" i="2" s="1"/>
  <c r="N152" i="2"/>
  <c r="S152" i="2" s="1"/>
  <c r="O152" i="2"/>
  <c r="P152" i="2"/>
  <c r="L153" i="2"/>
  <c r="Q153" i="2" s="1"/>
  <c r="M153" i="2"/>
  <c r="R153" i="2" s="1"/>
  <c r="N153" i="2"/>
  <c r="O153" i="2"/>
  <c r="T153" i="2" s="1"/>
  <c r="P153" i="2"/>
  <c r="U153" i="2" s="1"/>
  <c r="L154" i="2"/>
  <c r="Q154" i="2" s="1"/>
  <c r="M154" i="2"/>
  <c r="N154" i="2"/>
  <c r="S154" i="2" s="1"/>
  <c r="O154" i="2"/>
  <c r="T154" i="2" s="1"/>
  <c r="P154" i="2"/>
  <c r="U154" i="2" s="1"/>
  <c r="L155" i="2"/>
  <c r="M155" i="2"/>
  <c r="R155" i="2" s="1"/>
  <c r="N155" i="2"/>
  <c r="O155" i="2"/>
  <c r="T155" i="2" s="1"/>
  <c r="P155" i="2"/>
  <c r="L156" i="2"/>
  <c r="Q156" i="2" s="1"/>
  <c r="M156" i="2"/>
  <c r="R156" i="2" s="1"/>
  <c r="N156" i="2"/>
  <c r="S156" i="2" s="1"/>
  <c r="O156" i="2"/>
  <c r="P156" i="2"/>
  <c r="L157" i="2"/>
  <c r="Q157" i="2" s="1"/>
  <c r="M157" i="2"/>
  <c r="R157" i="2" s="1"/>
  <c r="N157" i="2"/>
  <c r="O157" i="2"/>
  <c r="T157" i="2" s="1"/>
  <c r="P157" i="2"/>
  <c r="L158" i="2"/>
  <c r="Q158" i="2" s="1"/>
  <c r="M158" i="2"/>
  <c r="N158" i="2"/>
  <c r="S158" i="2" s="1"/>
  <c r="O158" i="2"/>
  <c r="T158" i="2" s="1"/>
  <c r="P158" i="2"/>
  <c r="L159" i="2"/>
  <c r="M159" i="2"/>
  <c r="N159" i="2"/>
  <c r="S159" i="2" s="1"/>
  <c r="O159" i="2"/>
  <c r="T159" i="2" s="1"/>
  <c r="P159" i="2"/>
  <c r="L160" i="2"/>
  <c r="Q160" i="2" s="1"/>
  <c r="M160" i="2"/>
  <c r="N160" i="2"/>
  <c r="S160" i="2" s="1"/>
  <c r="O160" i="2"/>
  <c r="P160" i="2"/>
  <c r="L161" i="2"/>
  <c r="Q161" i="2" s="1"/>
  <c r="M161" i="2"/>
  <c r="R161" i="2" s="1"/>
  <c r="N161" i="2"/>
  <c r="O161" i="2"/>
  <c r="T161" i="2" s="1"/>
  <c r="P161" i="2"/>
  <c r="L162" i="2"/>
  <c r="Q162" i="2" s="1"/>
  <c r="M162" i="2"/>
  <c r="N162" i="2"/>
  <c r="S162" i="2" s="1"/>
  <c r="O162" i="2"/>
  <c r="P162" i="2"/>
  <c r="L163" i="2"/>
  <c r="M163" i="2"/>
  <c r="N163" i="2"/>
  <c r="S163" i="2" s="1"/>
  <c r="O163" i="2"/>
  <c r="T163" i="2" s="1"/>
  <c r="P163" i="2"/>
  <c r="L164" i="2"/>
  <c r="Q164" i="2" s="1"/>
  <c r="M164" i="2"/>
  <c r="N164" i="2"/>
  <c r="S164" i="2" s="1"/>
  <c r="O164" i="2"/>
  <c r="P164" i="2"/>
  <c r="L165" i="2"/>
  <c r="Q165" i="2" s="1"/>
  <c r="M165" i="2"/>
  <c r="R165" i="2" s="1"/>
  <c r="N165" i="2"/>
  <c r="O165" i="2"/>
  <c r="T165" i="2" s="1"/>
  <c r="P165" i="2"/>
  <c r="L166" i="2"/>
  <c r="Q166" i="2" s="1"/>
  <c r="M166" i="2"/>
  <c r="N166" i="2"/>
  <c r="S166" i="2" s="1"/>
  <c r="O166" i="2"/>
  <c r="T166" i="2" s="1"/>
  <c r="P166" i="2"/>
  <c r="L167" i="2"/>
  <c r="M167" i="2"/>
  <c r="R167" i="2" s="1"/>
  <c r="N167" i="2"/>
  <c r="S167" i="2" s="1"/>
  <c r="O167" i="2"/>
  <c r="T167" i="2" s="1"/>
  <c r="P167" i="2"/>
  <c r="L168" i="2"/>
  <c r="Q168" i="2" s="1"/>
  <c r="M168" i="2"/>
  <c r="R168" i="2" s="1"/>
  <c r="N168" i="2"/>
  <c r="S168" i="2" s="1"/>
  <c r="O168" i="2"/>
  <c r="P168" i="2"/>
  <c r="L169" i="2"/>
  <c r="Q169" i="2" s="1"/>
  <c r="M169" i="2"/>
  <c r="R169" i="2" s="1"/>
  <c r="N169" i="2"/>
  <c r="O169" i="2"/>
  <c r="T169" i="2" s="1"/>
  <c r="P169" i="2"/>
  <c r="L170" i="2"/>
  <c r="Q170" i="2" s="1"/>
  <c r="M170" i="2"/>
  <c r="N170" i="2"/>
  <c r="S170" i="2" s="1"/>
  <c r="O170" i="2"/>
  <c r="T170" i="2" s="1"/>
  <c r="P170" i="2"/>
  <c r="L171" i="2"/>
  <c r="M171" i="2"/>
  <c r="N171" i="2"/>
  <c r="S171" i="2" s="1"/>
  <c r="O171" i="2"/>
  <c r="T171" i="2" s="1"/>
  <c r="P171" i="2"/>
  <c r="L172" i="2"/>
  <c r="Q172" i="2" s="1"/>
  <c r="M172" i="2"/>
  <c r="R172" i="2" s="1"/>
  <c r="N172" i="2"/>
  <c r="S172" i="2" s="1"/>
  <c r="O172" i="2"/>
  <c r="P172" i="2"/>
  <c r="L173" i="2"/>
  <c r="Q173" i="2" s="1"/>
  <c r="M173" i="2"/>
  <c r="R173" i="2" s="1"/>
  <c r="N173" i="2"/>
  <c r="O173" i="2"/>
  <c r="T173" i="2" s="1"/>
  <c r="P173" i="2"/>
  <c r="L174" i="2"/>
  <c r="Q174" i="2" s="1"/>
  <c r="M174" i="2"/>
  <c r="N174" i="2"/>
  <c r="S174" i="2" s="1"/>
  <c r="O174" i="2"/>
  <c r="T174" i="2" s="1"/>
  <c r="P174" i="2"/>
  <c r="L175" i="2"/>
  <c r="M175" i="2"/>
  <c r="N175" i="2"/>
  <c r="S175" i="2" s="1"/>
  <c r="O175" i="2"/>
  <c r="T175" i="2" s="1"/>
  <c r="P175" i="2"/>
  <c r="L176" i="2"/>
  <c r="Q176" i="2" s="1"/>
  <c r="M176" i="2"/>
  <c r="R176" i="2" s="1"/>
  <c r="N176" i="2"/>
  <c r="S176" i="2" s="1"/>
  <c r="O176" i="2"/>
  <c r="P176" i="2"/>
  <c r="L177" i="2"/>
  <c r="Q177" i="2" s="1"/>
  <c r="M177" i="2"/>
  <c r="R177" i="2" s="1"/>
  <c r="N177" i="2"/>
  <c r="O177" i="2"/>
  <c r="T177" i="2" s="1"/>
  <c r="P177" i="2"/>
  <c r="L178" i="2"/>
  <c r="Q178" i="2" s="1"/>
  <c r="M178" i="2"/>
  <c r="N178" i="2"/>
  <c r="S178" i="2" s="1"/>
  <c r="O178" i="2"/>
  <c r="T178" i="2" s="1"/>
  <c r="P178" i="2"/>
  <c r="L179" i="2"/>
  <c r="M179" i="2"/>
  <c r="N179" i="2"/>
  <c r="S179" i="2" s="1"/>
  <c r="O179" i="2"/>
  <c r="T179" i="2" s="1"/>
  <c r="P179" i="2"/>
  <c r="L180" i="2"/>
  <c r="Q180" i="2" s="1"/>
  <c r="M180" i="2"/>
  <c r="N180" i="2"/>
  <c r="S180" i="2" s="1"/>
  <c r="O180" i="2"/>
  <c r="P180" i="2"/>
  <c r="L181" i="2"/>
  <c r="Q181" i="2" s="1"/>
  <c r="M181" i="2"/>
  <c r="R181" i="2" s="1"/>
  <c r="N181" i="2"/>
  <c r="O181" i="2"/>
  <c r="T181" i="2" s="1"/>
  <c r="P181" i="2"/>
  <c r="L182" i="2"/>
  <c r="Q182" i="2" s="1"/>
  <c r="M182" i="2"/>
  <c r="N182" i="2"/>
  <c r="S182" i="2" s="1"/>
  <c r="O182" i="2"/>
  <c r="P182" i="2"/>
  <c r="L183" i="2"/>
  <c r="M183" i="2"/>
  <c r="R183" i="2" s="1"/>
  <c r="N183" i="2"/>
  <c r="S183" i="2" s="1"/>
  <c r="O183" i="2"/>
  <c r="T183" i="2" s="1"/>
  <c r="P183" i="2"/>
  <c r="L184" i="2"/>
  <c r="Q184" i="2" s="1"/>
  <c r="M184" i="2"/>
  <c r="R184" i="2" s="1"/>
  <c r="N184" i="2"/>
  <c r="S184" i="2" s="1"/>
  <c r="O184" i="2"/>
  <c r="P184" i="2"/>
  <c r="L185" i="2"/>
  <c r="Q185" i="2" s="1"/>
  <c r="M185" i="2"/>
  <c r="R185" i="2" s="1"/>
  <c r="N185" i="2"/>
  <c r="O185" i="2"/>
  <c r="T185" i="2" s="1"/>
  <c r="P185" i="2"/>
  <c r="L186" i="2"/>
  <c r="Q186" i="2" s="1"/>
  <c r="M186" i="2"/>
  <c r="N186" i="2"/>
  <c r="S186" i="2" s="1"/>
  <c r="O186" i="2"/>
  <c r="T186" i="2" s="1"/>
  <c r="P186" i="2"/>
  <c r="L187" i="2"/>
  <c r="M187" i="2"/>
  <c r="N187" i="2"/>
  <c r="S187" i="2" s="1"/>
  <c r="O187" i="2"/>
  <c r="T187" i="2" s="1"/>
  <c r="P187" i="2"/>
  <c r="L188" i="2"/>
  <c r="Q188" i="2" s="1"/>
  <c r="M188" i="2"/>
  <c r="R188" i="2" s="1"/>
  <c r="N188" i="2"/>
  <c r="S188" i="2" s="1"/>
  <c r="O188" i="2"/>
  <c r="P188" i="2"/>
  <c r="L189" i="2"/>
  <c r="Q189" i="2" s="1"/>
  <c r="M189" i="2"/>
  <c r="R189" i="2" s="1"/>
  <c r="N189" i="2"/>
  <c r="O189" i="2"/>
  <c r="T189" i="2" s="1"/>
  <c r="P189" i="2"/>
  <c r="L190" i="2"/>
  <c r="Q190" i="2" s="1"/>
  <c r="M190" i="2"/>
  <c r="N190" i="2"/>
  <c r="S190" i="2" s="1"/>
  <c r="O190" i="2"/>
  <c r="T190" i="2" s="1"/>
  <c r="P190" i="2"/>
  <c r="L191" i="2"/>
  <c r="M191" i="2"/>
  <c r="R191" i="2" s="1"/>
  <c r="N191" i="2"/>
  <c r="O191" i="2"/>
  <c r="T191" i="2" s="1"/>
  <c r="P191" i="2"/>
  <c r="L192" i="2"/>
  <c r="Q192" i="2" s="1"/>
  <c r="M192" i="2"/>
  <c r="R192" i="2" s="1"/>
  <c r="N192" i="2"/>
  <c r="O192" i="2"/>
  <c r="P192" i="2"/>
  <c r="L193" i="2"/>
  <c r="Q193" i="2" s="1"/>
  <c r="M193" i="2"/>
  <c r="R193" i="2" s="1"/>
  <c r="N193" i="2"/>
  <c r="O193" i="2"/>
  <c r="T193" i="2" s="1"/>
  <c r="P193" i="2"/>
  <c r="L194" i="2"/>
  <c r="Q194" i="2" s="1"/>
  <c r="M194" i="2"/>
  <c r="N194" i="2"/>
  <c r="S194" i="2" s="1"/>
  <c r="O194" i="2"/>
  <c r="T194" i="2" s="1"/>
  <c r="P194" i="2"/>
  <c r="L195" i="2"/>
  <c r="M195" i="2"/>
  <c r="N195" i="2"/>
  <c r="S195" i="2" s="1"/>
  <c r="O195" i="2"/>
  <c r="T195" i="2" s="1"/>
  <c r="P195" i="2"/>
  <c r="L196" i="2"/>
  <c r="Q196" i="2" s="1"/>
  <c r="M196" i="2"/>
  <c r="R196" i="2" s="1"/>
  <c r="N196" i="2"/>
  <c r="S196" i="2" s="1"/>
  <c r="O196" i="2"/>
  <c r="P196" i="2"/>
  <c r="L197" i="2"/>
  <c r="Q197" i="2" s="1"/>
  <c r="M197" i="2"/>
  <c r="R197" i="2" s="1"/>
  <c r="N197" i="2"/>
  <c r="O197" i="2"/>
  <c r="T197" i="2" s="1"/>
  <c r="P197" i="2"/>
  <c r="L198" i="2"/>
  <c r="Q198" i="2" s="1"/>
  <c r="M198" i="2"/>
  <c r="N198" i="2"/>
  <c r="O198" i="2"/>
  <c r="P198" i="2"/>
  <c r="L199" i="2"/>
  <c r="M199" i="2"/>
  <c r="R199" i="2" s="1"/>
  <c r="N199" i="2"/>
  <c r="S199" i="2" s="1"/>
  <c r="O199" i="2"/>
  <c r="P199" i="2"/>
  <c r="L200" i="2"/>
  <c r="Q200" i="2" s="1"/>
  <c r="M200" i="2"/>
  <c r="R200" i="2" s="1"/>
  <c r="N200" i="2"/>
  <c r="S200" i="2" s="1"/>
  <c r="O200" i="2"/>
  <c r="P200" i="2"/>
  <c r="L201" i="2"/>
  <c r="Q201" i="2" s="1"/>
  <c r="M201" i="2"/>
  <c r="R201" i="2" s="1"/>
  <c r="N201" i="2"/>
  <c r="O201" i="2"/>
  <c r="T201" i="2" s="1"/>
  <c r="P201" i="2"/>
  <c r="L202" i="2"/>
  <c r="Q202" i="2" s="1"/>
  <c r="M202" i="2"/>
  <c r="N202" i="2"/>
  <c r="S202" i="2" s="1"/>
  <c r="O202" i="2"/>
  <c r="T202" i="2" s="1"/>
  <c r="P202" i="2"/>
  <c r="L203" i="2"/>
  <c r="M203" i="2"/>
  <c r="N203" i="2"/>
  <c r="S203" i="2" s="1"/>
  <c r="O203" i="2"/>
  <c r="T203" i="2" s="1"/>
  <c r="P203" i="2"/>
  <c r="L204" i="2"/>
  <c r="Q204" i="2" s="1"/>
  <c r="M204" i="2"/>
  <c r="R204" i="2" s="1"/>
  <c r="N204" i="2"/>
  <c r="S204" i="2" s="1"/>
  <c r="O204" i="2"/>
  <c r="P204" i="2"/>
  <c r="L205" i="2"/>
  <c r="Q205" i="2" s="1"/>
  <c r="M205" i="2"/>
  <c r="R205" i="2" s="1"/>
  <c r="N205" i="2"/>
  <c r="O205" i="2"/>
  <c r="T205" i="2" s="1"/>
  <c r="P205" i="2"/>
  <c r="L206" i="2"/>
  <c r="Q206" i="2" s="1"/>
  <c r="M206" i="2"/>
  <c r="N206" i="2"/>
  <c r="O206" i="2"/>
  <c r="T206" i="2" s="1"/>
  <c r="P206" i="2"/>
  <c r="L207" i="2"/>
  <c r="M207" i="2"/>
  <c r="N207" i="2"/>
  <c r="S207" i="2" s="1"/>
  <c r="O207" i="2"/>
  <c r="T207" i="2" s="1"/>
  <c r="P207" i="2"/>
  <c r="L208" i="2"/>
  <c r="Q208" i="2" s="1"/>
  <c r="M208" i="2"/>
  <c r="N208" i="2"/>
  <c r="S208" i="2" s="1"/>
  <c r="O208" i="2"/>
  <c r="P208" i="2"/>
  <c r="L209" i="2"/>
  <c r="Q209" i="2" s="1"/>
  <c r="M209" i="2"/>
  <c r="R209" i="2" s="1"/>
  <c r="N209" i="2"/>
  <c r="O209" i="2"/>
  <c r="T209" i="2" s="1"/>
  <c r="P209" i="2"/>
  <c r="L210" i="2"/>
  <c r="Q210" i="2" s="1"/>
  <c r="M210" i="2"/>
  <c r="N210" i="2"/>
  <c r="S210" i="2" s="1"/>
  <c r="O210" i="2"/>
  <c r="P210" i="2"/>
  <c r="L211" i="2"/>
  <c r="M211" i="2"/>
  <c r="R211" i="2" s="1"/>
  <c r="N211" i="2"/>
  <c r="S211" i="2" s="1"/>
  <c r="O211" i="2"/>
  <c r="T211" i="2" s="1"/>
  <c r="P211" i="2"/>
  <c r="L212" i="2"/>
  <c r="Q212" i="2" s="1"/>
  <c r="M212" i="2"/>
  <c r="R212" i="2" s="1"/>
  <c r="N212" i="2"/>
  <c r="S212" i="2" s="1"/>
  <c r="O212" i="2"/>
  <c r="P212" i="2"/>
  <c r="L213" i="2"/>
  <c r="Q213" i="2" s="1"/>
  <c r="M213" i="2"/>
  <c r="R213" i="2" s="1"/>
  <c r="N213" i="2"/>
  <c r="O213" i="2"/>
  <c r="T213" i="2" s="1"/>
  <c r="P213" i="2"/>
  <c r="L214" i="2"/>
  <c r="Q214" i="2" s="1"/>
  <c r="M214" i="2"/>
  <c r="N214" i="2"/>
  <c r="O214" i="2"/>
  <c r="T214" i="2" s="1"/>
  <c r="P214" i="2"/>
  <c r="L215" i="2"/>
  <c r="M215" i="2"/>
  <c r="R215" i="2" s="1"/>
  <c r="N215" i="2"/>
  <c r="S215" i="2" s="1"/>
  <c r="O215" i="2"/>
  <c r="T215" i="2" s="1"/>
  <c r="P215" i="2"/>
  <c r="L216" i="2"/>
  <c r="Q216" i="2" s="1"/>
  <c r="M216" i="2"/>
  <c r="R216" i="2" s="1"/>
  <c r="N216" i="2"/>
  <c r="S216" i="2" s="1"/>
  <c r="O216" i="2"/>
  <c r="P216" i="2"/>
  <c r="L217" i="2"/>
  <c r="Q217" i="2" s="1"/>
  <c r="M217" i="2"/>
  <c r="R217" i="2" s="1"/>
  <c r="N217" i="2"/>
  <c r="O217" i="2"/>
  <c r="T217" i="2" s="1"/>
  <c r="P217" i="2"/>
  <c r="L218" i="2"/>
  <c r="Q218" i="2" s="1"/>
  <c r="M218" i="2"/>
  <c r="N218" i="2"/>
  <c r="S218" i="2" s="1"/>
  <c r="O218" i="2"/>
  <c r="T218" i="2" s="1"/>
  <c r="P218" i="2"/>
  <c r="L219" i="2"/>
  <c r="M219" i="2"/>
  <c r="R219" i="2" s="1"/>
  <c r="N219" i="2"/>
  <c r="S219" i="2" s="1"/>
  <c r="O219" i="2"/>
  <c r="T219" i="2" s="1"/>
  <c r="P219" i="2"/>
  <c r="M5" i="2"/>
  <c r="N5" i="2"/>
  <c r="S5" i="2" s="1"/>
  <c r="O5" i="2"/>
  <c r="T5" i="2" s="1"/>
  <c r="P5" i="2"/>
  <c r="U5" i="2" s="1"/>
  <c r="L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G44" i="2"/>
  <c r="H44" i="2"/>
  <c r="I44" i="2"/>
  <c r="J44" i="2"/>
  <c r="K44" i="2"/>
  <c r="G45" i="2"/>
  <c r="H45" i="2"/>
  <c r="I45" i="2"/>
  <c r="J45" i="2"/>
  <c r="K45" i="2"/>
  <c r="G46" i="2"/>
  <c r="H46" i="2"/>
  <c r="I46" i="2"/>
  <c r="J46" i="2"/>
  <c r="K46" i="2"/>
  <c r="G47" i="2"/>
  <c r="H47" i="2"/>
  <c r="I47" i="2"/>
  <c r="J47" i="2"/>
  <c r="K47" i="2"/>
  <c r="G48" i="2"/>
  <c r="H48" i="2"/>
  <c r="I48" i="2"/>
  <c r="J48" i="2"/>
  <c r="K48" i="2"/>
  <c r="G49" i="2"/>
  <c r="H49" i="2"/>
  <c r="I49" i="2"/>
  <c r="J49" i="2"/>
  <c r="K49" i="2"/>
  <c r="G50" i="2"/>
  <c r="H50" i="2"/>
  <c r="I50" i="2"/>
  <c r="J50" i="2"/>
  <c r="K50" i="2"/>
  <c r="G51" i="2"/>
  <c r="H51" i="2"/>
  <c r="I51" i="2"/>
  <c r="J51" i="2"/>
  <c r="K51" i="2"/>
  <c r="G52" i="2"/>
  <c r="H52" i="2"/>
  <c r="I52" i="2"/>
  <c r="J52" i="2"/>
  <c r="K52" i="2"/>
  <c r="G53" i="2"/>
  <c r="H53" i="2"/>
  <c r="I53" i="2"/>
  <c r="J53" i="2"/>
  <c r="K53" i="2"/>
  <c r="G54" i="2"/>
  <c r="H54" i="2"/>
  <c r="I54" i="2"/>
  <c r="J54" i="2"/>
  <c r="K54" i="2"/>
  <c r="G55" i="2"/>
  <c r="H55" i="2"/>
  <c r="I55" i="2"/>
  <c r="J55" i="2"/>
  <c r="K55" i="2"/>
  <c r="G56" i="2"/>
  <c r="H56" i="2"/>
  <c r="I56" i="2"/>
  <c r="J56" i="2"/>
  <c r="K56" i="2"/>
  <c r="G57" i="2"/>
  <c r="H57" i="2"/>
  <c r="I57" i="2"/>
  <c r="J57" i="2"/>
  <c r="K57" i="2"/>
  <c r="G58" i="2"/>
  <c r="H58" i="2"/>
  <c r="I58" i="2"/>
  <c r="J58" i="2"/>
  <c r="K58" i="2"/>
  <c r="G59" i="2"/>
  <c r="H59" i="2"/>
  <c r="I59" i="2"/>
  <c r="J59" i="2"/>
  <c r="K59" i="2"/>
  <c r="G60" i="2"/>
  <c r="H60" i="2"/>
  <c r="I60" i="2"/>
  <c r="J60" i="2"/>
  <c r="K60" i="2"/>
  <c r="G61" i="2"/>
  <c r="H61" i="2"/>
  <c r="I61" i="2"/>
  <c r="J61" i="2"/>
  <c r="K61" i="2"/>
  <c r="G62" i="2"/>
  <c r="H62" i="2"/>
  <c r="I62" i="2"/>
  <c r="J62" i="2"/>
  <c r="K62" i="2"/>
  <c r="G63" i="2"/>
  <c r="H63" i="2"/>
  <c r="I63" i="2"/>
  <c r="J63" i="2"/>
  <c r="K63" i="2"/>
  <c r="G64" i="2"/>
  <c r="H64" i="2"/>
  <c r="I64" i="2"/>
  <c r="J64" i="2"/>
  <c r="K64" i="2"/>
  <c r="G65" i="2"/>
  <c r="H65" i="2"/>
  <c r="I65" i="2"/>
  <c r="J65" i="2"/>
  <c r="K65" i="2"/>
  <c r="G66" i="2"/>
  <c r="H66" i="2"/>
  <c r="I66" i="2"/>
  <c r="J66" i="2"/>
  <c r="K66" i="2"/>
  <c r="G67" i="2"/>
  <c r="H67" i="2"/>
  <c r="I67" i="2"/>
  <c r="J67" i="2"/>
  <c r="K67" i="2"/>
  <c r="G68" i="2"/>
  <c r="H68" i="2"/>
  <c r="I68" i="2"/>
  <c r="J68" i="2"/>
  <c r="K68" i="2"/>
  <c r="G69" i="2"/>
  <c r="H69" i="2"/>
  <c r="I69" i="2"/>
  <c r="J69" i="2"/>
  <c r="K69" i="2"/>
  <c r="G70" i="2"/>
  <c r="H70" i="2"/>
  <c r="I70" i="2"/>
  <c r="J70" i="2"/>
  <c r="K70" i="2"/>
  <c r="G71" i="2"/>
  <c r="H71" i="2"/>
  <c r="I71" i="2"/>
  <c r="J71" i="2"/>
  <c r="K71" i="2"/>
  <c r="G72" i="2"/>
  <c r="H72" i="2"/>
  <c r="I72" i="2"/>
  <c r="J72" i="2"/>
  <c r="K72" i="2"/>
  <c r="G73" i="2"/>
  <c r="H73" i="2"/>
  <c r="I73" i="2"/>
  <c r="J73" i="2"/>
  <c r="K73" i="2"/>
  <c r="G74" i="2"/>
  <c r="H74" i="2"/>
  <c r="I74" i="2"/>
  <c r="J74" i="2"/>
  <c r="K74" i="2"/>
  <c r="G75" i="2"/>
  <c r="H75" i="2"/>
  <c r="I75" i="2"/>
  <c r="J75" i="2"/>
  <c r="K75" i="2"/>
  <c r="G76" i="2"/>
  <c r="H76" i="2"/>
  <c r="I76" i="2"/>
  <c r="J76" i="2"/>
  <c r="K76" i="2"/>
  <c r="G77" i="2"/>
  <c r="H77" i="2"/>
  <c r="I77" i="2"/>
  <c r="J77" i="2"/>
  <c r="K77" i="2"/>
  <c r="G78" i="2"/>
  <c r="H78" i="2"/>
  <c r="I78" i="2"/>
  <c r="J78" i="2"/>
  <c r="K78" i="2"/>
  <c r="G79" i="2"/>
  <c r="H79" i="2"/>
  <c r="I79" i="2"/>
  <c r="J79" i="2"/>
  <c r="K79" i="2"/>
  <c r="G80" i="2"/>
  <c r="H80" i="2"/>
  <c r="I80" i="2"/>
  <c r="J80" i="2"/>
  <c r="K80" i="2"/>
  <c r="G81" i="2"/>
  <c r="H81" i="2"/>
  <c r="I81" i="2"/>
  <c r="J81" i="2"/>
  <c r="K81" i="2"/>
  <c r="G82" i="2"/>
  <c r="H82" i="2"/>
  <c r="I82" i="2"/>
  <c r="J82" i="2"/>
  <c r="K82" i="2"/>
  <c r="G83" i="2"/>
  <c r="H83" i="2"/>
  <c r="I83" i="2"/>
  <c r="J83" i="2"/>
  <c r="K83" i="2"/>
  <c r="G84" i="2"/>
  <c r="H84" i="2"/>
  <c r="I84" i="2"/>
  <c r="J84" i="2"/>
  <c r="K84" i="2"/>
  <c r="G85" i="2"/>
  <c r="H85" i="2"/>
  <c r="I85" i="2"/>
  <c r="J85" i="2"/>
  <c r="K85" i="2"/>
  <c r="G86" i="2"/>
  <c r="H86" i="2"/>
  <c r="I86" i="2"/>
  <c r="J86" i="2"/>
  <c r="K86" i="2"/>
  <c r="G87" i="2"/>
  <c r="H87" i="2"/>
  <c r="I87" i="2"/>
  <c r="J87" i="2"/>
  <c r="K87" i="2"/>
  <c r="G88" i="2"/>
  <c r="H88" i="2"/>
  <c r="I88" i="2"/>
  <c r="J88" i="2"/>
  <c r="K88" i="2"/>
  <c r="G89" i="2"/>
  <c r="H89" i="2"/>
  <c r="I89" i="2"/>
  <c r="J89" i="2"/>
  <c r="K89" i="2"/>
  <c r="G90" i="2"/>
  <c r="H90" i="2"/>
  <c r="I90" i="2"/>
  <c r="J90" i="2"/>
  <c r="K90" i="2"/>
  <c r="G91" i="2"/>
  <c r="H91" i="2"/>
  <c r="I91" i="2"/>
  <c r="J91" i="2"/>
  <c r="K91" i="2"/>
  <c r="G92" i="2"/>
  <c r="H92" i="2"/>
  <c r="I92" i="2"/>
  <c r="J92" i="2"/>
  <c r="K92" i="2"/>
  <c r="G93" i="2"/>
  <c r="H93" i="2"/>
  <c r="I93" i="2"/>
  <c r="J93" i="2"/>
  <c r="K93" i="2"/>
  <c r="G94" i="2"/>
  <c r="H94" i="2"/>
  <c r="I94" i="2"/>
  <c r="J94" i="2"/>
  <c r="K94" i="2"/>
  <c r="G95" i="2"/>
  <c r="H95" i="2"/>
  <c r="I95" i="2"/>
  <c r="J95" i="2"/>
  <c r="K95" i="2"/>
  <c r="G96" i="2"/>
  <c r="H96" i="2"/>
  <c r="I96" i="2"/>
  <c r="J96" i="2"/>
  <c r="K96" i="2"/>
  <c r="G97" i="2"/>
  <c r="H97" i="2"/>
  <c r="I97" i="2"/>
  <c r="J97" i="2"/>
  <c r="K97" i="2"/>
  <c r="G98" i="2"/>
  <c r="H98" i="2"/>
  <c r="I98" i="2"/>
  <c r="J98" i="2"/>
  <c r="K98" i="2"/>
  <c r="G99" i="2"/>
  <c r="H99" i="2"/>
  <c r="I99" i="2"/>
  <c r="J99" i="2"/>
  <c r="K99" i="2"/>
  <c r="G100" i="2"/>
  <c r="H100" i="2"/>
  <c r="I100" i="2"/>
  <c r="J100" i="2"/>
  <c r="K100" i="2"/>
  <c r="G101" i="2"/>
  <c r="H101" i="2"/>
  <c r="I101" i="2"/>
  <c r="J101" i="2"/>
  <c r="K101" i="2"/>
  <c r="G102" i="2"/>
  <c r="H102" i="2"/>
  <c r="I102" i="2"/>
  <c r="J102" i="2"/>
  <c r="K102" i="2"/>
  <c r="G103" i="2"/>
  <c r="H103" i="2"/>
  <c r="I103" i="2"/>
  <c r="J103" i="2"/>
  <c r="K103" i="2"/>
  <c r="G104" i="2"/>
  <c r="H104" i="2"/>
  <c r="I104" i="2"/>
  <c r="J104" i="2"/>
  <c r="K104" i="2"/>
  <c r="G105" i="2"/>
  <c r="H105" i="2"/>
  <c r="I105" i="2"/>
  <c r="J105" i="2"/>
  <c r="K105" i="2"/>
  <c r="G106" i="2"/>
  <c r="H106" i="2"/>
  <c r="I106" i="2"/>
  <c r="J106" i="2"/>
  <c r="K106" i="2"/>
  <c r="G107" i="2"/>
  <c r="H107" i="2"/>
  <c r="I107" i="2"/>
  <c r="J107" i="2"/>
  <c r="K107" i="2"/>
  <c r="G108" i="2"/>
  <c r="H108" i="2"/>
  <c r="I108" i="2"/>
  <c r="J108" i="2"/>
  <c r="K108" i="2"/>
  <c r="G109" i="2"/>
  <c r="H109" i="2"/>
  <c r="I109" i="2"/>
  <c r="J109" i="2"/>
  <c r="K109" i="2"/>
  <c r="G110" i="2"/>
  <c r="H110" i="2"/>
  <c r="I110" i="2"/>
  <c r="J110" i="2"/>
  <c r="K110" i="2"/>
  <c r="G111" i="2"/>
  <c r="H111" i="2"/>
  <c r="I111" i="2"/>
  <c r="J111" i="2"/>
  <c r="K111" i="2"/>
  <c r="G112" i="2"/>
  <c r="H112" i="2"/>
  <c r="I112" i="2"/>
  <c r="J112" i="2"/>
  <c r="K112" i="2"/>
  <c r="G113" i="2"/>
  <c r="H113" i="2"/>
  <c r="I113" i="2"/>
  <c r="J113" i="2"/>
  <c r="K113" i="2"/>
  <c r="G114" i="2"/>
  <c r="H114" i="2"/>
  <c r="I114" i="2"/>
  <c r="J114" i="2"/>
  <c r="K114" i="2"/>
  <c r="G115" i="2"/>
  <c r="H115" i="2"/>
  <c r="I115" i="2"/>
  <c r="J115" i="2"/>
  <c r="K115" i="2"/>
  <c r="G116" i="2"/>
  <c r="H116" i="2"/>
  <c r="I116" i="2"/>
  <c r="J116" i="2"/>
  <c r="K116" i="2"/>
  <c r="G117" i="2"/>
  <c r="H117" i="2"/>
  <c r="I117" i="2"/>
  <c r="J117" i="2"/>
  <c r="K117" i="2"/>
  <c r="G118" i="2"/>
  <c r="H118" i="2"/>
  <c r="I118" i="2"/>
  <c r="J118" i="2"/>
  <c r="K118" i="2"/>
  <c r="G119" i="2"/>
  <c r="H119" i="2"/>
  <c r="I119" i="2"/>
  <c r="J119" i="2"/>
  <c r="K119" i="2"/>
  <c r="G120" i="2"/>
  <c r="H120" i="2"/>
  <c r="I120" i="2"/>
  <c r="J120" i="2"/>
  <c r="K120" i="2"/>
  <c r="G121" i="2"/>
  <c r="H121" i="2"/>
  <c r="I121" i="2"/>
  <c r="J121" i="2"/>
  <c r="K121" i="2"/>
  <c r="G122" i="2"/>
  <c r="H122" i="2"/>
  <c r="I122" i="2"/>
  <c r="J122" i="2"/>
  <c r="K122" i="2"/>
  <c r="G123" i="2"/>
  <c r="H123" i="2"/>
  <c r="I123" i="2"/>
  <c r="J123" i="2"/>
  <c r="K123" i="2"/>
  <c r="G124" i="2"/>
  <c r="H124" i="2"/>
  <c r="I124" i="2"/>
  <c r="J124" i="2"/>
  <c r="K124" i="2"/>
  <c r="G125" i="2"/>
  <c r="H125" i="2"/>
  <c r="I125" i="2"/>
  <c r="J125" i="2"/>
  <c r="K125" i="2"/>
  <c r="G126" i="2"/>
  <c r="H126" i="2"/>
  <c r="I126" i="2"/>
  <c r="J126" i="2"/>
  <c r="K126" i="2"/>
  <c r="G127" i="2"/>
  <c r="H127" i="2"/>
  <c r="I127" i="2"/>
  <c r="J127" i="2"/>
  <c r="K127" i="2"/>
  <c r="G128" i="2"/>
  <c r="H128" i="2"/>
  <c r="I128" i="2"/>
  <c r="J128" i="2"/>
  <c r="K128" i="2"/>
  <c r="G129" i="2"/>
  <c r="H129" i="2"/>
  <c r="I129" i="2"/>
  <c r="J129" i="2"/>
  <c r="K129" i="2"/>
  <c r="G130" i="2"/>
  <c r="H130" i="2"/>
  <c r="I130" i="2"/>
  <c r="J130" i="2"/>
  <c r="K130" i="2"/>
  <c r="G131" i="2"/>
  <c r="H131" i="2"/>
  <c r="I131" i="2"/>
  <c r="J131" i="2"/>
  <c r="K131" i="2"/>
  <c r="G132" i="2"/>
  <c r="H132" i="2"/>
  <c r="I132" i="2"/>
  <c r="J132" i="2"/>
  <c r="K132" i="2"/>
  <c r="G133" i="2"/>
  <c r="H133" i="2"/>
  <c r="I133" i="2"/>
  <c r="J133" i="2"/>
  <c r="K133" i="2"/>
  <c r="G134" i="2"/>
  <c r="H134" i="2"/>
  <c r="I134" i="2"/>
  <c r="J134" i="2"/>
  <c r="K134" i="2"/>
  <c r="G135" i="2"/>
  <c r="H135" i="2"/>
  <c r="I135" i="2"/>
  <c r="J135" i="2"/>
  <c r="K135" i="2"/>
  <c r="G136" i="2"/>
  <c r="H136" i="2"/>
  <c r="I136" i="2"/>
  <c r="J136" i="2"/>
  <c r="K136" i="2"/>
  <c r="G137" i="2"/>
  <c r="H137" i="2"/>
  <c r="I137" i="2"/>
  <c r="J137" i="2"/>
  <c r="K137" i="2"/>
  <c r="G138" i="2"/>
  <c r="H138" i="2"/>
  <c r="I138" i="2"/>
  <c r="J138" i="2"/>
  <c r="K138" i="2"/>
  <c r="G139" i="2"/>
  <c r="H139" i="2"/>
  <c r="I139" i="2"/>
  <c r="J139" i="2"/>
  <c r="K139" i="2"/>
  <c r="G140" i="2"/>
  <c r="H140" i="2"/>
  <c r="I140" i="2"/>
  <c r="J140" i="2"/>
  <c r="K140" i="2"/>
  <c r="G141" i="2"/>
  <c r="H141" i="2"/>
  <c r="I141" i="2"/>
  <c r="J141" i="2"/>
  <c r="K141" i="2"/>
  <c r="G142" i="2"/>
  <c r="H142" i="2"/>
  <c r="I142" i="2"/>
  <c r="J142" i="2"/>
  <c r="K142" i="2"/>
  <c r="G143" i="2"/>
  <c r="H143" i="2"/>
  <c r="I143" i="2"/>
  <c r="J143" i="2"/>
  <c r="K143" i="2"/>
  <c r="G144" i="2"/>
  <c r="H144" i="2"/>
  <c r="I144" i="2"/>
  <c r="J144" i="2"/>
  <c r="K144" i="2"/>
  <c r="G145" i="2"/>
  <c r="H145" i="2"/>
  <c r="I145" i="2"/>
  <c r="J145" i="2"/>
  <c r="K145" i="2"/>
  <c r="G146" i="2"/>
  <c r="H146" i="2"/>
  <c r="I146" i="2"/>
  <c r="J146" i="2"/>
  <c r="K146" i="2"/>
  <c r="G147" i="2"/>
  <c r="H147" i="2"/>
  <c r="I147" i="2"/>
  <c r="J147" i="2"/>
  <c r="K147" i="2"/>
  <c r="G148" i="2"/>
  <c r="H148" i="2"/>
  <c r="I148" i="2"/>
  <c r="J148" i="2"/>
  <c r="K148" i="2"/>
  <c r="G149" i="2"/>
  <c r="H149" i="2"/>
  <c r="I149" i="2"/>
  <c r="J149" i="2"/>
  <c r="K149" i="2"/>
  <c r="G150" i="2"/>
  <c r="H150" i="2"/>
  <c r="I150" i="2"/>
  <c r="J150" i="2"/>
  <c r="K150" i="2"/>
  <c r="G151" i="2"/>
  <c r="H151" i="2"/>
  <c r="I151" i="2"/>
  <c r="J151" i="2"/>
  <c r="K151" i="2"/>
  <c r="G152" i="2"/>
  <c r="H152" i="2"/>
  <c r="I152" i="2"/>
  <c r="J152" i="2"/>
  <c r="K152" i="2"/>
  <c r="G153" i="2"/>
  <c r="H153" i="2"/>
  <c r="I153" i="2"/>
  <c r="J153" i="2"/>
  <c r="K153" i="2"/>
  <c r="G154" i="2"/>
  <c r="H154" i="2"/>
  <c r="I154" i="2"/>
  <c r="J154" i="2"/>
  <c r="K154" i="2"/>
  <c r="G155" i="2"/>
  <c r="H155" i="2"/>
  <c r="I155" i="2"/>
  <c r="J155" i="2"/>
  <c r="K155" i="2"/>
  <c r="G156" i="2"/>
  <c r="H156" i="2"/>
  <c r="I156" i="2"/>
  <c r="J156" i="2"/>
  <c r="K156" i="2"/>
  <c r="G157" i="2"/>
  <c r="H157" i="2"/>
  <c r="I157" i="2"/>
  <c r="J157" i="2"/>
  <c r="K157" i="2"/>
  <c r="G158" i="2"/>
  <c r="H158" i="2"/>
  <c r="I158" i="2"/>
  <c r="J158" i="2"/>
  <c r="K158" i="2"/>
  <c r="G159" i="2"/>
  <c r="H159" i="2"/>
  <c r="I159" i="2"/>
  <c r="J159" i="2"/>
  <c r="K159" i="2"/>
  <c r="G160" i="2"/>
  <c r="H160" i="2"/>
  <c r="I160" i="2"/>
  <c r="J160" i="2"/>
  <c r="K160" i="2"/>
  <c r="G161" i="2"/>
  <c r="H161" i="2"/>
  <c r="I161" i="2"/>
  <c r="J161" i="2"/>
  <c r="K161" i="2"/>
  <c r="G162" i="2"/>
  <c r="H162" i="2"/>
  <c r="I162" i="2"/>
  <c r="J162" i="2"/>
  <c r="K162" i="2"/>
  <c r="G163" i="2"/>
  <c r="H163" i="2"/>
  <c r="I163" i="2"/>
  <c r="J163" i="2"/>
  <c r="K163" i="2"/>
  <c r="G164" i="2"/>
  <c r="H164" i="2"/>
  <c r="I164" i="2"/>
  <c r="J164" i="2"/>
  <c r="K164" i="2"/>
  <c r="G165" i="2"/>
  <c r="H165" i="2"/>
  <c r="I165" i="2"/>
  <c r="J165" i="2"/>
  <c r="K165" i="2"/>
  <c r="G166" i="2"/>
  <c r="H166" i="2"/>
  <c r="I166" i="2"/>
  <c r="J166" i="2"/>
  <c r="K166" i="2"/>
  <c r="G167" i="2"/>
  <c r="H167" i="2"/>
  <c r="I167" i="2"/>
  <c r="J167" i="2"/>
  <c r="K167" i="2"/>
  <c r="G168" i="2"/>
  <c r="H168" i="2"/>
  <c r="I168" i="2"/>
  <c r="J168" i="2"/>
  <c r="K168" i="2"/>
  <c r="G169" i="2"/>
  <c r="H169" i="2"/>
  <c r="I169" i="2"/>
  <c r="J169" i="2"/>
  <c r="K169" i="2"/>
  <c r="G170" i="2"/>
  <c r="H170" i="2"/>
  <c r="I170" i="2"/>
  <c r="J170" i="2"/>
  <c r="K170" i="2"/>
  <c r="G171" i="2"/>
  <c r="H171" i="2"/>
  <c r="I171" i="2"/>
  <c r="J171" i="2"/>
  <c r="K171" i="2"/>
  <c r="G172" i="2"/>
  <c r="H172" i="2"/>
  <c r="I172" i="2"/>
  <c r="J172" i="2"/>
  <c r="K172" i="2"/>
  <c r="G173" i="2"/>
  <c r="H173" i="2"/>
  <c r="I173" i="2"/>
  <c r="J173" i="2"/>
  <c r="K173" i="2"/>
  <c r="G174" i="2"/>
  <c r="H174" i="2"/>
  <c r="I174" i="2"/>
  <c r="J174" i="2"/>
  <c r="K174" i="2"/>
  <c r="G175" i="2"/>
  <c r="H175" i="2"/>
  <c r="I175" i="2"/>
  <c r="J175" i="2"/>
  <c r="K175" i="2"/>
  <c r="G176" i="2"/>
  <c r="H176" i="2"/>
  <c r="I176" i="2"/>
  <c r="J176" i="2"/>
  <c r="K176" i="2"/>
  <c r="G177" i="2"/>
  <c r="H177" i="2"/>
  <c r="I177" i="2"/>
  <c r="J177" i="2"/>
  <c r="K177" i="2"/>
  <c r="G178" i="2"/>
  <c r="H178" i="2"/>
  <c r="I178" i="2"/>
  <c r="J178" i="2"/>
  <c r="K178" i="2"/>
  <c r="G179" i="2"/>
  <c r="H179" i="2"/>
  <c r="I179" i="2"/>
  <c r="J179" i="2"/>
  <c r="K179" i="2"/>
  <c r="G180" i="2"/>
  <c r="H180" i="2"/>
  <c r="I180" i="2"/>
  <c r="J180" i="2"/>
  <c r="K180" i="2"/>
  <c r="G181" i="2"/>
  <c r="H181" i="2"/>
  <c r="I181" i="2"/>
  <c r="J181" i="2"/>
  <c r="K181" i="2"/>
  <c r="G182" i="2"/>
  <c r="H182" i="2"/>
  <c r="I182" i="2"/>
  <c r="J182" i="2"/>
  <c r="K182" i="2"/>
  <c r="G183" i="2"/>
  <c r="H183" i="2"/>
  <c r="I183" i="2"/>
  <c r="J183" i="2"/>
  <c r="K183" i="2"/>
  <c r="G184" i="2"/>
  <c r="H184" i="2"/>
  <c r="I184" i="2"/>
  <c r="J184" i="2"/>
  <c r="K184" i="2"/>
  <c r="G185" i="2"/>
  <c r="H185" i="2"/>
  <c r="I185" i="2"/>
  <c r="J185" i="2"/>
  <c r="K185" i="2"/>
  <c r="G186" i="2"/>
  <c r="H186" i="2"/>
  <c r="I186" i="2"/>
  <c r="J186" i="2"/>
  <c r="K186" i="2"/>
  <c r="G187" i="2"/>
  <c r="H187" i="2"/>
  <c r="I187" i="2"/>
  <c r="J187" i="2"/>
  <c r="K187" i="2"/>
  <c r="G188" i="2"/>
  <c r="H188" i="2"/>
  <c r="I188" i="2"/>
  <c r="J188" i="2"/>
  <c r="K188" i="2"/>
  <c r="G189" i="2"/>
  <c r="H189" i="2"/>
  <c r="I189" i="2"/>
  <c r="J189" i="2"/>
  <c r="K189" i="2"/>
  <c r="G190" i="2"/>
  <c r="H190" i="2"/>
  <c r="I190" i="2"/>
  <c r="J190" i="2"/>
  <c r="K190" i="2"/>
  <c r="G191" i="2"/>
  <c r="H191" i="2"/>
  <c r="I191" i="2"/>
  <c r="J191" i="2"/>
  <c r="K191" i="2"/>
  <c r="G192" i="2"/>
  <c r="H192" i="2"/>
  <c r="I192" i="2"/>
  <c r="J192" i="2"/>
  <c r="K192" i="2"/>
  <c r="G193" i="2"/>
  <c r="H193" i="2"/>
  <c r="I193" i="2"/>
  <c r="J193" i="2"/>
  <c r="K193" i="2"/>
  <c r="G194" i="2"/>
  <c r="H194" i="2"/>
  <c r="I194" i="2"/>
  <c r="J194" i="2"/>
  <c r="K194" i="2"/>
  <c r="G195" i="2"/>
  <c r="H195" i="2"/>
  <c r="I195" i="2"/>
  <c r="J195" i="2"/>
  <c r="K195" i="2"/>
  <c r="G196" i="2"/>
  <c r="H196" i="2"/>
  <c r="I196" i="2"/>
  <c r="J196" i="2"/>
  <c r="K196" i="2"/>
  <c r="G197" i="2"/>
  <c r="H197" i="2"/>
  <c r="I197" i="2"/>
  <c r="J197" i="2"/>
  <c r="K197" i="2"/>
  <c r="G198" i="2"/>
  <c r="H198" i="2"/>
  <c r="I198" i="2"/>
  <c r="J198" i="2"/>
  <c r="K198" i="2"/>
  <c r="G199" i="2"/>
  <c r="H199" i="2"/>
  <c r="I199" i="2"/>
  <c r="J199" i="2"/>
  <c r="K199" i="2"/>
  <c r="G200" i="2"/>
  <c r="H200" i="2"/>
  <c r="I200" i="2"/>
  <c r="J200" i="2"/>
  <c r="K200" i="2"/>
  <c r="G201" i="2"/>
  <c r="H201" i="2"/>
  <c r="I201" i="2"/>
  <c r="J201" i="2"/>
  <c r="K201" i="2"/>
  <c r="G202" i="2"/>
  <c r="H202" i="2"/>
  <c r="I202" i="2"/>
  <c r="J202" i="2"/>
  <c r="K202" i="2"/>
  <c r="G203" i="2"/>
  <c r="H203" i="2"/>
  <c r="I203" i="2"/>
  <c r="J203" i="2"/>
  <c r="K203" i="2"/>
  <c r="G204" i="2"/>
  <c r="H204" i="2"/>
  <c r="I204" i="2"/>
  <c r="J204" i="2"/>
  <c r="K204" i="2"/>
  <c r="G205" i="2"/>
  <c r="H205" i="2"/>
  <c r="I205" i="2"/>
  <c r="J205" i="2"/>
  <c r="K205" i="2"/>
  <c r="G206" i="2"/>
  <c r="H206" i="2"/>
  <c r="I206" i="2"/>
  <c r="J206" i="2"/>
  <c r="K206" i="2"/>
  <c r="G207" i="2"/>
  <c r="H207" i="2"/>
  <c r="I207" i="2"/>
  <c r="J207" i="2"/>
  <c r="K207" i="2"/>
  <c r="G208" i="2"/>
  <c r="H208" i="2"/>
  <c r="I208" i="2"/>
  <c r="J208" i="2"/>
  <c r="K208" i="2"/>
  <c r="G209" i="2"/>
  <c r="H209" i="2"/>
  <c r="I209" i="2"/>
  <c r="J209" i="2"/>
  <c r="K209" i="2"/>
  <c r="G210" i="2"/>
  <c r="H210" i="2"/>
  <c r="I210" i="2"/>
  <c r="J210" i="2"/>
  <c r="K210" i="2"/>
  <c r="G211" i="2"/>
  <c r="H211" i="2"/>
  <c r="I211" i="2"/>
  <c r="J211" i="2"/>
  <c r="K211" i="2"/>
  <c r="G212" i="2"/>
  <c r="H212" i="2"/>
  <c r="I212" i="2"/>
  <c r="J212" i="2"/>
  <c r="K212" i="2"/>
  <c r="G213" i="2"/>
  <c r="H213" i="2"/>
  <c r="I213" i="2"/>
  <c r="J213" i="2"/>
  <c r="K213" i="2"/>
  <c r="G214" i="2"/>
  <c r="H214" i="2"/>
  <c r="I214" i="2"/>
  <c r="J214" i="2"/>
  <c r="K214" i="2"/>
  <c r="G215" i="2"/>
  <c r="H215" i="2"/>
  <c r="I215" i="2"/>
  <c r="J215" i="2"/>
  <c r="K215" i="2"/>
  <c r="G216" i="2"/>
  <c r="H216" i="2"/>
  <c r="I216" i="2"/>
  <c r="J216" i="2"/>
  <c r="K216" i="2"/>
  <c r="G217" i="2"/>
  <c r="H217" i="2"/>
  <c r="I217" i="2"/>
  <c r="J217" i="2"/>
  <c r="K217" i="2"/>
  <c r="G218" i="2"/>
  <c r="H218" i="2"/>
  <c r="I218" i="2"/>
  <c r="J218" i="2"/>
  <c r="K218" i="2"/>
  <c r="G219" i="2"/>
  <c r="H219" i="2"/>
  <c r="I219" i="2"/>
  <c r="J219" i="2"/>
  <c r="K219" i="2"/>
  <c r="H5" i="2"/>
  <c r="I5" i="2"/>
  <c r="J5" i="2"/>
  <c r="K5" i="2"/>
  <c r="G5" i="2"/>
  <c r="Y6" i="2"/>
  <c r="Z6" i="2"/>
  <c r="Y7" i="2"/>
  <c r="Z7" i="2"/>
  <c r="Y8" i="2"/>
  <c r="Z8" i="2"/>
  <c r="Y9" i="2"/>
  <c r="Z9" i="2"/>
  <c r="Y10" i="2"/>
  <c r="Z10" i="2"/>
  <c r="Y11" i="2"/>
  <c r="Z11" i="2"/>
  <c r="Y12" i="2"/>
  <c r="Z12" i="2"/>
  <c r="Y13" i="2"/>
  <c r="Z13" i="2"/>
  <c r="Y14" i="2"/>
  <c r="Z14" i="2"/>
  <c r="Y15" i="2"/>
  <c r="Z15" i="2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Y39" i="2"/>
  <c r="Z39" i="2"/>
  <c r="Y40" i="2"/>
  <c r="Z40" i="2"/>
  <c r="Y41" i="2"/>
  <c r="Z41" i="2"/>
  <c r="Y42" i="2"/>
  <c r="Z42" i="2"/>
  <c r="Y43" i="2"/>
  <c r="Z43" i="2"/>
  <c r="Y44" i="2"/>
  <c r="Z44" i="2"/>
  <c r="Y45" i="2"/>
  <c r="Z45" i="2"/>
  <c r="Y46" i="2"/>
  <c r="Z46" i="2"/>
  <c r="Y47" i="2"/>
  <c r="Z47" i="2"/>
  <c r="Y48" i="2"/>
  <c r="Z48" i="2"/>
  <c r="Y49" i="2"/>
  <c r="Z49" i="2"/>
  <c r="Y50" i="2"/>
  <c r="Z50" i="2"/>
  <c r="Y51" i="2"/>
  <c r="Z51" i="2"/>
  <c r="Y52" i="2"/>
  <c r="Z52" i="2"/>
  <c r="Y53" i="2"/>
  <c r="Z53" i="2"/>
  <c r="Y54" i="2"/>
  <c r="Z54" i="2"/>
  <c r="Y55" i="2"/>
  <c r="Z55" i="2"/>
  <c r="Y56" i="2"/>
  <c r="Z56" i="2"/>
  <c r="Y57" i="2"/>
  <c r="Z57" i="2"/>
  <c r="Y58" i="2"/>
  <c r="Z58" i="2"/>
  <c r="Y59" i="2"/>
  <c r="Z59" i="2"/>
  <c r="Y60" i="2"/>
  <c r="Z60" i="2"/>
  <c r="Y61" i="2"/>
  <c r="Z61" i="2"/>
  <c r="Y62" i="2"/>
  <c r="Z62" i="2"/>
  <c r="Y63" i="2"/>
  <c r="Z63" i="2"/>
  <c r="Y64" i="2"/>
  <c r="Z64" i="2"/>
  <c r="Y65" i="2"/>
  <c r="Z65" i="2"/>
  <c r="Y66" i="2"/>
  <c r="Z66" i="2"/>
  <c r="Y67" i="2"/>
  <c r="Z67" i="2"/>
  <c r="Y68" i="2"/>
  <c r="Z68" i="2"/>
  <c r="Y69" i="2"/>
  <c r="Z69" i="2"/>
  <c r="Y70" i="2"/>
  <c r="Z70" i="2"/>
  <c r="Y71" i="2"/>
  <c r="Z71" i="2"/>
  <c r="Y72" i="2"/>
  <c r="Z72" i="2"/>
  <c r="Y73" i="2"/>
  <c r="Z73" i="2"/>
  <c r="Y74" i="2"/>
  <c r="Z74" i="2"/>
  <c r="Y75" i="2"/>
  <c r="Z75" i="2"/>
  <c r="Y76" i="2"/>
  <c r="Z76" i="2"/>
  <c r="Y77" i="2"/>
  <c r="Z77" i="2"/>
  <c r="Y78" i="2"/>
  <c r="Z78" i="2"/>
  <c r="Y79" i="2"/>
  <c r="Z79" i="2"/>
  <c r="Y80" i="2"/>
  <c r="Z80" i="2"/>
  <c r="Y81" i="2"/>
  <c r="Z81" i="2"/>
  <c r="Y82" i="2"/>
  <c r="Z82" i="2"/>
  <c r="Y83" i="2"/>
  <c r="Z83" i="2"/>
  <c r="Y84" i="2"/>
  <c r="Z84" i="2"/>
  <c r="Y85" i="2"/>
  <c r="Z85" i="2"/>
  <c r="Y86" i="2"/>
  <c r="Z86" i="2"/>
  <c r="Y87" i="2"/>
  <c r="Z87" i="2"/>
  <c r="Y88" i="2"/>
  <c r="Z88" i="2"/>
  <c r="Y89" i="2"/>
  <c r="Z89" i="2"/>
  <c r="Y90" i="2"/>
  <c r="Z90" i="2"/>
  <c r="Y91" i="2"/>
  <c r="Z91" i="2"/>
  <c r="Y92" i="2"/>
  <c r="Z92" i="2"/>
  <c r="Y93" i="2"/>
  <c r="Z93" i="2"/>
  <c r="Y94" i="2"/>
  <c r="Z94" i="2"/>
  <c r="Y95" i="2"/>
  <c r="Z95" i="2"/>
  <c r="Y96" i="2"/>
  <c r="Z96" i="2"/>
  <c r="Y97" i="2"/>
  <c r="Z97" i="2"/>
  <c r="Y98" i="2"/>
  <c r="Z98" i="2"/>
  <c r="Y99" i="2"/>
  <c r="Z99" i="2"/>
  <c r="Y100" i="2"/>
  <c r="Z100" i="2"/>
  <c r="Y101" i="2"/>
  <c r="Z101" i="2"/>
  <c r="Y102" i="2"/>
  <c r="Z102" i="2"/>
  <c r="Y103" i="2"/>
  <c r="Z103" i="2"/>
  <c r="Y104" i="2"/>
  <c r="Z104" i="2"/>
  <c r="Y105" i="2"/>
  <c r="Z105" i="2"/>
  <c r="Y106" i="2"/>
  <c r="Z106" i="2"/>
  <c r="Y107" i="2"/>
  <c r="Z107" i="2"/>
  <c r="Y108" i="2"/>
  <c r="Z108" i="2"/>
  <c r="Y109" i="2"/>
  <c r="Z109" i="2"/>
  <c r="Y110" i="2"/>
  <c r="Z110" i="2"/>
  <c r="Y111" i="2"/>
  <c r="Z111" i="2"/>
  <c r="Y112" i="2"/>
  <c r="Z112" i="2"/>
  <c r="Y113" i="2"/>
  <c r="Z113" i="2"/>
  <c r="Y114" i="2"/>
  <c r="Z114" i="2"/>
  <c r="Y115" i="2"/>
  <c r="Z115" i="2"/>
  <c r="Y116" i="2"/>
  <c r="Z116" i="2"/>
  <c r="Y117" i="2"/>
  <c r="Z117" i="2"/>
  <c r="Y118" i="2"/>
  <c r="Z118" i="2"/>
  <c r="Y119" i="2"/>
  <c r="Z119" i="2"/>
  <c r="Y120" i="2"/>
  <c r="Z120" i="2"/>
  <c r="Y121" i="2"/>
  <c r="Z121" i="2"/>
  <c r="Y122" i="2"/>
  <c r="Z122" i="2"/>
  <c r="Y123" i="2"/>
  <c r="Z123" i="2"/>
  <c r="Y124" i="2"/>
  <c r="Z124" i="2"/>
  <c r="Y125" i="2"/>
  <c r="Z125" i="2"/>
  <c r="Y126" i="2"/>
  <c r="Z126" i="2"/>
  <c r="Y127" i="2"/>
  <c r="Z127" i="2"/>
  <c r="Y128" i="2"/>
  <c r="Z128" i="2"/>
  <c r="Y129" i="2"/>
  <c r="Z129" i="2"/>
  <c r="Y130" i="2"/>
  <c r="Z130" i="2"/>
  <c r="Y131" i="2"/>
  <c r="Z131" i="2"/>
  <c r="Y132" i="2"/>
  <c r="Z132" i="2"/>
  <c r="Y133" i="2"/>
  <c r="Z133" i="2"/>
  <c r="Y134" i="2"/>
  <c r="Z134" i="2"/>
  <c r="Y135" i="2"/>
  <c r="Z135" i="2"/>
  <c r="Y136" i="2"/>
  <c r="Z136" i="2"/>
  <c r="Y137" i="2"/>
  <c r="Z137" i="2"/>
  <c r="Y138" i="2"/>
  <c r="Z138" i="2"/>
  <c r="Y139" i="2"/>
  <c r="Z139" i="2"/>
  <c r="Y140" i="2"/>
  <c r="Z140" i="2"/>
  <c r="Y141" i="2"/>
  <c r="Z141" i="2"/>
  <c r="Y142" i="2"/>
  <c r="Z142" i="2"/>
  <c r="Y143" i="2"/>
  <c r="Z143" i="2"/>
  <c r="Y144" i="2"/>
  <c r="Z144" i="2"/>
  <c r="Y145" i="2"/>
  <c r="Z145" i="2"/>
  <c r="Y146" i="2"/>
  <c r="Z146" i="2"/>
  <c r="Y147" i="2"/>
  <c r="Z147" i="2"/>
  <c r="Y148" i="2"/>
  <c r="Z148" i="2"/>
  <c r="Y149" i="2"/>
  <c r="Z149" i="2"/>
  <c r="Y150" i="2"/>
  <c r="Z150" i="2"/>
  <c r="Y151" i="2"/>
  <c r="Z151" i="2"/>
  <c r="Y152" i="2"/>
  <c r="Z152" i="2"/>
  <c r="Y153" i="2"/>
  <c r="Z153" i="2"/>
  <c r="Y154" i="2"/>
  <c r="Z154" i="2"/>
  <c r="Y155" i="2"/>
  <c r="Z155" i="2"/>
  <c r="Y156" i="2"/>
  <c r="Z156" i="2"/>
  <c r="Y157" i="2"/>
  <c r="Z157" i="2"/>
  <c r="Y158" i="2"/>
  <c r="Z158" i="2"/>
  <c r="Y159" i="2"/>
  <c r="Z159" i="2"/>
  <c r="Y160" i="2"/>
  <c r="Z160" i="2"/>
  <c r="Y161" i="2"/>
  <c r="Z161" i="2"/>
  <c r="Y162" i="2"/>
  <c r="Z162" i="2"/>
  <c r="Y163" i="2"/>
  <c r="Z163" i="2"/>
  <c r="Y164" i="2"/>
  <c r="Z164" i="2"/>
  <c r="Y165" i="2"/>
  <c r="Z165" i="2"/>
  <c r="Y166" i="2"/>
  <c r="Z166" i="2"/>
  <c r="Y167" i="2"/>
  <c r="Z167" i="2"/>
  <c r="Y168" i="2"/>
  <c r="Z168" i="2"/>
  <c r="Y169" i="2"/>
  <c r="Z169" i="2"/>
  <c r="Y170" i="2"/>
  <c r="Z170" i="2"/>
  <c r="Y171" i="2"/>
  <c r="Z171" i="2"/>
  <c r="Y172" i="2"/>
  <c r="Z172" i="2"/>
  <c r="Y173" i="2"/>
  <c r="Z173" i="2"/>
  <c r="Y174" i="2"/>
  <c r="Z174" i="2"/>
  <c r="Y175" i="2"/>
  <c r="Z175" i="2"/>
  <c r="Y176" i="2"/>
  <c r="Z176" i="2"/>
  <c r="Y177" i="2"/>
  <c r="Z177" i="2"/>
  <c r="Y178" i="2"/>
  <c r="Z178" i="2"/>
  <c r="Y179" i="2"/>
  <c r="Z179" i="2"/>
  <c r="Y180" i="2"/>
  <c r="Z180" i="2"/>
  <c r="Y181" i="2"/>
  <c r="Z181" i="2"/>
  <c r="Y182" i="2"/>
  <c r="Z182" i="2"/>
  <c r="Y183" i="2"/>
  <c r="Z183" i="2"/>
  <c r="Y184" i="2"/>
  <c r="Z184" i="2"/>
  <c r="Y185" i="2"/>
  <c r="Z185" i="2"/>
  <c r="Y186" i="2"/>
  <c r="Z186" i="2"/>
  <c r="Y187" i="2"/>
  <c r="Z187" i="2"/>
  <c r="Y188" i="2"/>
  <c r="Z188" i="2"/>
  <c r="Y189" i="2"/>
  <c r="Z189" i="2"/>
  <c r="Y190" i="2"/>
  <c r="Z190" i="2"/>
  <c r="Y191" i="2"/>
  <c r="Z191" i="2"/>
  <c r="Y192" i="2"/>
  <c r="Z192" i="2"/>
  <c r="Y193" i="2"/>
  <c r="Z193" i="2"/>
  <c r="Y194" i="2"/>
  <c r="Z194" i="2"/>
  <c r="Y195" i="2"/>
  <c r="Z195" i="2"/>
  <c r="Y196" i="2"/>
  <c r="Z196" i="2"/>
  <c r="Y197" i="2"/>
  <c r="Z197" i="2"/>
  <c r="Y198" i="2"/>
  <c r="Z198" i="2"/>
  <c r="Y199" i="2"/>
  <c r="Z199" i="2"/>
  <c r="Y200" i="2"/>
  <c r="Z200" i="2"/>
  <c r="Y201" i="2"/>
  <c r="Z201" i="2"/>
  <c r="Y202" i="2"/>
  <c r="Z202" i="2"/>
  <c r="Y203" i="2"/>
  <c r="Z203" i="2"/>
  <c r="Y204" i="2"/>
  <c r="Z204" i="2"/>
  <c r="Y205" i="2"/>
  <c r="Z205" i="2"/>
  <c r="Y206" i="2"/>
  <c r="Z206" i="2"/>
  <c r="Y207" i="2"/>
  <c r="Z207" i="2"/>
  <c r="Y208" i="2"/>
  <c r="Z208" i="2"/>
  <c r="Y209" i="2"/>
  <c r="Z209" i="2"/>
  <c r="Y210" i="2"/>
  <c r="Z210" i="2"/>
  <c r="Y211" i="2"/>
  <c r="Z211" i="2"/>
  <c r="Y212" i="2"/>
  <c r="Z212" i="2"/>
  <c r="Y213" i="2"/>
  <c r="Z213" i="2"/>
  <c r="Y214" i="2"/>
  <c r="Z214" i="2"/>
  <c r="Y215" i="2"/>
  <c r="Z215" i="2"/>
  <c r="Y216" i="2"/>
  <c r="Z216" i="2"/>
  <c r="Y217" i="2"/>
  <c r="Z217" i="2"/>
  <c r="Y218" i="2"/>
  <c r="Z218" i="2"/>
  <c r="Y219" i="2"/>
  <c r="Z219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5" i="2"/>
  <c r="X5" i="2"/>
  <c r="Y5" i="2"/>
  <c r="Z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5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7" i="2"/>
  <c r="U8" i="2"/>
  <c r="U11" i="2"/>
  <c r="U15" i="2"/>
  <c r="U19" i="2"/>
  <c r="U22" i="2"/>
  <c r="U23" i="2"/>
  <c r="U24" i="2"/>
  <c r="U27" i="2"/>
  <c r="U28" i="2"/>
  <c r="U31" i="2"/>
  <c r="U32" i="2"/>
  <c r="U35" i="2"/>
  <c r="U39" i="2"/>
  <c r="U40" i="2"/>
  <c r="U43" i="2"/>
  <c r="U44" i="2"/>
  <c r="U47" i="2"/>
  <c r="U51" i="2"/>
  <c r="U55" i="2"/>
  <c r="U59" i="2"/>
  <c r="U60" i="2"/>
  <c r="U63" i="2"/>
  <c r="U67" i="2"/>
  <c r="U71" i="2"/>
  <c r="U75" i="2"/>
  <c r="U76" i="2"/>
  <c r="U79" i="2"/>
  <c r="U83" i="2"/>
  <c r="U87" i="2"/>
  <c r="U88" i="2"/>
  <c r="U91" i="2"/>
  <c r="U92" i="2"/>
  <c r="U95" i="2"/>
  <c r="U96" i="2"/>
  <c r="U99" i="2"/>
  <c r="U103" i="2"/>
  <c r="U104" i="2"/>
  <c r="U107" i="2"/>
  <c r="U108" i="2"/>
  <c r="U111" i="2"/>
  <c r="U115" i="2"/>
  <c r="U119" i="2"/>
  <c r="U120" i="2"/>
  <c r="U123" i="2"/>
  <c r="U127" i="2"/>
  <c r="U128" i="2"/>
  <c r="U130" i="2"/>
  <c r="U131" i="2"/>
  <c r="U135" i="2"/>
  <c r="U136" i="2"/>
  <c r="U139" i="2"/>
  <c r="U143" i="2"/>
  <c r="U147" i="2"/>
  <c r="U150" i="2"/>
  <c r="U151" i="2"/>
  <c r="U152" i="2"/>
  <c r="T6" i="2"/>
  <c r="T7" i="2"/>
  <c r="T8" i="2"/>
  <c r="T12" i="2"/>
  <c r="T16" i="2"/>
  <c r="T18" i="2"/>
  <c r="T20" i="2"/>
  <c r="T24" i="2"/>
  <c r="T28" i="2"/>
  <c r="T32" i="2"/>
  <c r="T34" i="2"/>
  <c r="T36" i="2"/>
  <c r="T40" i="2"/>
  <c r="T44" i="2"/>
  <c r="T48" i="2"/>
  <c r="T52" i="2"/>
  <c r="T54" i="2"/>
  <c r="T56" i="2"/>
  <c r="T60" i="2"/>
  <c r="T64" i="2"/>
  <c r="T68" i="2"/>
  <c r="T70" i="2"/>
  <c r="T71" i="2"/>
  <c r="T72" i="2"/>
  <c r="T76" i="2"/>
  <c r="T80" i="2"/>
  <c r="T82" i="2"/>
  <c r="T84" i="2"/>
  <c r="T88" i="2"/>
  <c r="T92" i="2"/>
  <c r="T96" i="2"/>
  <c r="T98" i="2"/>
  <c r="T100" i="2"/>
  <c r="T104" i="2"/>
  <c r="T108" i="2"/>
  <c r="T112" i="2"/>
  <c r="T116" i="2"/>
  <c r="T118" i="2"/>
  <c r="T120" i="2"/>
  <c r="T124" i="2"/>
  <c r="T128" i="2"/>
  <c r="T132" i="2"/>
  <c r="T134" i="2"/>
  <c r="T135" i="2"/>
  <c r="T136" i="2"/>
  <c r="T140" i="2"/>
  <c r="T144" i="2"/>
  <c r="T146" i="2"/>
  <c r="T148" i="2"/>
  <c r="T152" i="2"/>
  <c r="T156" i="2"/>
  <c r="T160" i="2"/>
  <c r="T162" i="2"/>
  <c r="T164" i="2"/>
  <c r="T168" i="2"/>
  <c r="T172" i="2"/>
  <c r="T176" i="2"/>
  <c r="T180" i="2"/>
  <c r="T182" i="2"/>
  <c r="T184" i="2"/>
  <c r="T188" i="2"/>
  <c r="T192" i="2"/>
  <c r="T196" i="2"/>
  <c r="T198" i="2"/>
  <c r="T199" i="2"/>
  <c r="T200" i="2"/>
  <c r="T204" i="2"/>
  <c r="T208" i="2"/>
  <c r="T210" i="2"/>
  <c r="T212" i="2"/>
  <c r="T216" i="2"/>
  <c r="S9" i="2"/>
  <c r="S13" i="2"/>
  <c r="S17" i="2"/>
  <c r="S21" i="2"/>
  <c r="S25" i="2"/>
  <c r="S27" i="2"/>
  <c r="S29" i="2"/>
  <c r="S33" i="2"/>
  <c r="S37" i="2"/>
  <c r="S41" i="2"/>
  <c r="S45" i="2"/>
  <c r="S49" i="2"/>
  <c r="S53" i="2"/>
  <c r="S57" i="2"/>
  <c r="S61" i="2"/>
  <c r="S63" i="2"/>
  <c r="S64" i="2"/>
  <c r="S65" i="2"/>
  <c r="S69" i="2"/>
  <c r="S71" i="2"/>
  <c r="S73" i="2"/>
  <c r="S77" i="2"/>
  <c r="S81" i="2"/>
  <c r="S85" i="2"/>
  <c r="S89" i="2"/>
  <c r="S93" i="2"/>
  <c r="S95" i="2"/>
  <c r="S97" i="2"/>
  <c r="S101" i="2"/>
  <c r="S103" i="2"/>
  <c r="S105" i="2"/>
  <c r="S109" i="2"/>
  <c r="S113" i="2"/>
  <c r="S116" i="2"/>
  <c r="S117" i="2"/>
  <c r="S121" i="2"/>
  <c r="S123" i="2"/>
  <c r="S125" i="2"/>
  <c r="S129" i="2"/>
  <c r="S133" i="2"/>
  <c r="S137" i="2"/>
  <c r="S141" i="2"/>
  <c r="S145" i="2"/>
  <c r="S149" i="2"/>
  <c r="S153" i="2"/>
  <c r="S155" i="2"/>
  <c r="S157" i="2"/>
  <c r="S161" i="2"/>
  <c r="S165" i="2"/>
  <c r="S169" i="2"/>
  <c r="S173" i="2"/>
  <c r="S177" i="2"/>
  <c r="S181" i="2"/>
  <c r="S185" i="2"/>
  <c r="S189" i="2"/>
  <c r="S191" i="2"/>
  <c r="S192" i="2"/>
  <c r="S193" i="2"/>
  <c r="S197" i="2"/>
  <c r="S198" i="2"/>
  <c r="S201" i="2"/>
  <c r="S205" i="2"/>
  <c r="S206" i="2"/>
  <c r="S209" i="2"/>
  <c r="S213" i="2"/>
  <c r="S214" i="2"/>
  <c r="S217" i="2"/>
  <c r="R6" i="2"/>
  <c r="R10" i="2"/>
  <c r="R11" i="2"/>
  <c r="R14" i="2"/>
  <c r="R15" i="2"/>
  <c r="R16" i="2"/>
  <c r="R18" i="2"/>
  <c r="R22" i="2"/>
  <c r="R26" i="2"/>
  <c r="R30" i="2"/>
  <c r="R31" i="2"/>
  <c r="R32" i="2"/>
  <c r="R34" i="2"/>
  <c r="R35" i="2"/>
  <c r="R36" i="2"/>
  <c r="R38" i="2"/>
  <c r="R42" i="2"/>
  <c r="R43" i="2"/>
  <c r="R46" i="2"/>
  <c r="R47" i="2"/>
  <c r="R50" i="2"/>
  <c r="R51" i="2"/>
  <c r="R52" i="2"/>
  <c r="R54" i="2"/>
  <c r="R58" i="2"/>
  <c r="R59" i="2"/>
  <c r="R62" i="2"/>
  <c r="R66" i="2"/>
  <c r="R67" i="2"/>
  <c r="R70" i="2"/>
  <c r="R74" i="2"/>
  <c r="R75" i="2"/>
  <c r="R78" i="2"/>
  <c r="R79" i="2"/>
  <c r="R80" i="2"/>
  <c r="R82" i="2"/>
  <c r="R86" i="2"/>
  <c r="R90" i="2"/>
  <c r="R94" i="2"/>
  <c r="R95" i="2"/>
  <c r="R96" i="2"/>
  <c r="R98" i="2"/>
  <c r="R99" i="2"/>
  <c r="R100" i="2"/>
  <c r="R102" i="2"/>
  <c r="R106" i="2"/>
  <c r="R107" i="2"/>
  <c r="R110" i="2"/>
  <c r="R111" i="2"/>
  <c r="R114" i="2"/>
  <c r="R115" i="2"/>
  <c r="R116" i="2"/>
  <c r="R118" i="2"/>
  <c r="R122" i="2"/>
  <c r="R123" i="2"/>
  <c r="R126" i="2"/>
  <c r="R130" i="2"/>
  <c r="R131" i="2"/>
  <c r="R134" i="2"/>
  <c r="R138" i="2"/>
  <c r="R139" i="2"/>
  <c r="R142" i="2"/>
  <c r="R143" i="2"/>
  <c r="R144" i="2"/>
  <c r="R146" i="2"/>
  <c r="R150" i="2"/>
  <c r="R154" i="2"/>
  <c r="R158" i="2"/>
  <c r="R159" i="2"/>
  <c r="R160" i="2"/>
  <c r="R162" i="2"/>
  <c r="R163" i="2"/>
  <c r="R164" i="2"/>
  <c r="R166" i="2"/>
  <c r="R170" i="2"/>
  <c r="R171" i="2"/>
  <c r="R174" i="2"/>
  <c r="R175" i="2"/>
  <c r="R178" i="2"/>
  <c r="R179" i="2"/>
  <c r="R180" i="2"/>
  <c r="R182" i="2"/>
  <c r="R186" i="2"/>
  <c r="R187" i="2"/>
  <c r="R190" i="2"/>
  <c r="R194" i="2"/>
  <c r="R195" i="2"/>
  <c r="R198" i="2"/>
  <c r="R202" i="2"/>
  <c r="R203" i="2"/>
  <c r="R206" i="2"/>
  <c r="R207" i="2"/>
  <c r="R208" i="2"/>
  <c r="R210" i="2"/>
  <c r="R214" i="2"/>
  <c r="R218" i="2"/>
  <c r="R5" i="2"/>
  <c r="Q7" i="2"/>
  <c r="Q8" i="2"/>
  <c r="Q11" i="2"/>
  <c r="Q12" i="2"/>
  <c r="Q13" i="2"/>
  <c r="Q15" i="2"/>
  <c r="Q19" i="2"/>
  <c r="Q20" i="2"/>
  <c r="Q23" i="2"/>
  <c r="Q27" i="2"/>
  <c r="Q28" i="2"/>
  <c r="Q31" i="2"/>
  <c r="Q35" i="2"/>
  <c r="Q36" i="2"/>
  <c r="Q39" i="2"/>
  <c r="Q40" i="2"/>
  <c r="Q41" i="2"/>
  <c r="Q43" i="2"/>
  <c r="Q47" i="2"/>
  <c r="Q51" i="2"/>
  <c r="Q55" i="2"/>
  <c r="Q56" i="2"/>
  <c r="Q57" i="2"/>
  <c r="Q59" i="2"/>
  <c r="Q60" i="2"/>
  <c r="Q61" i="2"/>
  <c r="Q63" i="2"/>
  <c r="Q67" i="2"/>
  <c r="Q71" i="2"/>
  <c r="Q75" i="2"/>
  <c r="Q79" i="2"/>
  <c r="Q83" i="2"/>
  <c r="Q87" i="2"/>
  <c r="Q91" i="2"/>
  <c r="Q95" i="2"/>
  <c r="Q99" i="2"/>
  <c r="Q103" i="2"/>
  <c r="Q107" i="2"/>
  <c r="Q111" i="2"/>
  <c r="Q115" i="2"/>
  <c r="Q119" i="2"/>
  <c r="Q123" i="2"/>
  <c r="Q127" i="2"/>
  <c r="Q131" i="2"/>
  <c r="Q135" i="2"/>
  <c r="Q139" i="2"/>
  <c r="Q143" i="2"/>
  <c r="Q147" i="2"/>
  <c r="Q151" i="2"/>
  <c r="Q155" i="2"/>
  <c r="Q159" i="2"/>
  <c r="Q163" i="2"/>
  <c r="Q167" i="2"/>
  <c r="Q171" i="2"/>
  <c r="Q175" i="2"/>
  <c r="Q179" i="2"/>
  <c r="Q183" i="2"/>
  <c r="Q187" i="2"/>
  <c r="Q191" i="2"/>
  <c r="Q195" i="2"/>
  <c r="Q199" i="2"/>
  <c r="Q203" i="2"/>
  <c r="Q207" i="2"/>
  <c r="Q211" i="2"/>
  <c r="Q215" i="2"/>
  <c r="Q219" i="2"/>
  <c r="Q5" i="2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5" i="1"/>
  <c r="L5" i="1"/>
  <c r="M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5" i="1"/>
  <c r="R158" i="1"/>
  <c r="C163" i="1" l="1"/>
  <c r="B163" i="1"/>
  <c r="J160" i="1"/>
  <c r="N160" i="1" s="1"/>
  <c r="C162" i="1"/>
  <c r="B162" i="1"/>
  <c r="J158" i="1"/>
  <c r="N158" i="1" s="1"/>
  <c r="K159" i="1"/>
  <c r="O159" i="1" s="1"/>
  <c r="K160" i="1"/>
  <c r="O160" i="1" s="1"/>
  <c r="K158" i="1"/>
  <c r="O158" i="1" s="1"/>
  <c r="J159" i="1"/>
  <c r="W159" i="1"/>
  <c r="W160" i="1"/>
  <c r="W158" i="1"/>
  <c r="V159" i="1"/>
  <c r="V160" i="1"/>
  <c r="V158" i="1"/>
  <c r="S159" i="1"/>
  <c r="S160" i="1"/>
  <c r="S158" i="1"/>
  <c r="R159" i="1"/>
  <c r="R160" i="1"/>
  <c r="N159" i="1"/>
  <c r="F158" i="1"/>
  <c r="F159" i="1"/>
  <c r="G159" i="1"/>
  <c r="F160" i="1"/>
  <c r="G160" i="1"/>
  <c r="G158" i="1"/>
  <c r="C155" i="1"/>
  <c r="D155" i="1"/>
  <c r="E155" i="1"/>
  <c r="C156" i="1"/>
  <c r="D156" i="1"/>
  <c r="E156" i="1"/>
  <c r="B156" i="1"/>
  <c r="B155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V101" i="1"/>
  <c r="W101" i="1"/>
  <c r="X101" i="1"/>
  <c r="Y101" i="1"/>
  <c r="V102" i="1"/>
  <c r="W102" i="1"/>
  <c r="X102" i="1"/>
  <c r="Y102" i="1"/>
  <c r="V103" i="1"/>
  <c r="W103" i="1"/>
  <c r="X103" i="1"/>
  <c r="Y103" i="1"/>
  <c r="V104" i="1"/>
  <c r="W104" i="1"/>
  <c r="X104" i="1"/>
  <c r="Y104" i="1"/>
  <c r="V105" i="1"/>
  <c r="W105" i="1"/>
  <c r="X105" i="1"/>
  <c r="Y105" i="1"/>
  <c r="V106" i="1"/>
  <c r="W106" i="1"/>
  <c r="X106" i="1"/>
  <c r="Y106" i="1"/>
  <c r="V107" i="1"/>
  <c r="W107" i="1"/>
  <c r="X107" i="1"/>
  <c r="Y107" i="1"/>
  <c r="V108" i="1"/>
  <c r="W108" i="1"/>
  <c r="X108" i="1"/>
  <c r="Y108" i="1"/>
  <c r="V109" i="1"/>
  <c r="W109" i="1"/>
  <c r="X109" i="1"/>
  <c r="Y109" i="1"/>
  <c r="V110" i="1"/>
  <c r="W110" i="1"/>
  <c r="X110" i="1"/>
  <c r="Y110" i="1"/>
  <c r="V111" i="1"/>
  <c r="W111" i="1"/>
  <c r="X111" i="1"/>
  <c r="Y111" i="1"/>
  <c r="V112" i="1"/>
  <c r="W112" i="1"/>
  <c r="X112" i="1"/>
  <c r="Y112" i="1"/>
  <c r="V113" i="1"/>
  <c r="W113" i="1"/>
  <c r="X113" i="1"/>
  <c r="Y113" i="1"/>
  <c r="V114" i="1"/>
  <c r="W114" i="1"/>
  <c r="X114" i="1"/>
  <c r="Y114" i="1"/>
  <c r="V115" i="1"/>
  <c r="W115" i="1"/>
  <c r="X115" i="1"/>
  <c r="Y115" i="1"/>
  <c r="V116" i="1"/>
  <c r="W116" i="1"/>
  <c r="X116" i="1"/>
  <c r="Y116" i="1"/>
  <c r="V117" i="1"/>
  <c r="W117" i="1"/>
  <c r="X117" i="1"/>
  <c r="Y117" i="1"/>
  <c r="V118" i="1"/>
  <c r="W118" i="1"/>
  <c r="X118" i="1"/>
  <c r="Y118" i="1"/>
  <c r="V119" i="1"/>
  <c r="W119" i="1"/>
  <c r="X119" i="1"/>
  <c r="Y119" i="1"/>
  <c r="V120" i="1"/>
  <c r="W120" i="1"/>
  <c r="X120" i="1"/>
  <c r="Y120" i="1"/>
  <c r="V121" i="1"/>
  <c r="W121" i="1"/>
  <c r="X121" i="1"/>
  <c r="Y121" i="1"/>
  <c r="V122" i="1"/>
  <c r="W122" i="1"/>
  <c r="X122" i="1"/>
  <c r="Y122" i="1"/>
  <c r="V123" i="1"/>
  <c r="W123" i="1"/>
  <c r="X123" i="1"/>
  <c r="Y123" i="1"/>
  <c r="V124" i="1"/>
  <c r="W124" i="1"/>
  <c r="X124" i="1"/>
  <c r="Y124" i="1"/>
  <c r="V125" i="1"/>
  <c r="W125" i="1"/>
  <c r="X125" i="1"/>
  <c r="Y125" i="1"/>
  <c r="V126" i="1"/>
  <c r="W126" i="1"/>
  <c r="X126" i="1"/>
  <c r="Y126" i="1"/>
  <c r="V127" i="1"/>
  <c r="W127" i="1"/>
  <c r="X127" i="1"/>
  <c r="Y127" i="1"/>
  <c r="V128" i="1"/>
  <c r="W128" i="1"/>
  <c r="X128" i="1"/>
  <c r="Y128" i="1"/>
  <c r="V129" i="1"/>
  <c r="W129" i="1"/>
  <c r="X129" i="1"/>
  <c r="Y129" i="1"/>
  <c r="V130" i="1"/>
  <c r="W130" i="1"/>
  <c r="X130" i="1"/>
  <c r="Y130" i="1"/>
  <c r="V131" i="1"/>
  <c r="W131" i="1"/>
  <c r="X131" i="1"/>
  <c r="Y131" i="1"/>
  <c r="V132" i="1"/>
  <c r="W132" i="1"/>
  <c r="X132" i="1"/>
  <c r="Y132" i="1"/>
  <c r="V133" i="1"/>
  <c r="W133" i="1"/>
  <c r="X133" i="1"/>
  <c r="Y133" i="1"/>
  <c r="V134" i="1"/>
  <c r="W134" i="1"/>
  <c r="X134" i="1"/>
  <c r="Y134" i="1"/>
  <c r="V135" i="1"/>
  <c r="W135" i="1"/>
  <c r="X135" i="1"/>
  <c r="Y135" i="1"/>
  <c r="V136" i="1"/>
  <c r="W136" i="1"/>
  <c r="X136" i="1"/>
  <c r="Y136" i="1"/>
  <c r="V137" i="1"/>
  <c r="W137" i="1"/>
  <c r="X137" i="1"/>
  <c r="Y137" i="1"/>
  <c r="V138" i="1"/>
  <c r="W138" i="1"/>
  <c r="X138" i="1"/>
  <c r="Y138" i="1"/>
  <c r="V139" i="1"/>
  <c r="W139" i="1"/>
  <c r="X139" i="1"/>
  <c r="Y139" i="1"/>
  <c r="V140" i="1"/>
  <c r="W140" i="1"/>
  <c r="X140" i="1"/>
  <c r="Y140" i="1"/>
  <c r="V141" i="1"/>
  <c r="W141" i="1"/>
  <c r="X141" i="1"/>
  <c r="Y141" i="1"/>
  <c r="V142" i="1"/>
  <c r="W142" i="1"/>
  <c r="X142" i="1"/>
  <c r="Y142" i="1"/>
  <c r="V143" i="1"/>
  <c r="W143" i="1"/>
  <c r="X143" i="1"/>
  <c r="Y143" i="1"/>
  <c r="V144" i="1"/>
  <c r="W144" i="1"/>
  <c r="X144" i="1"/>
  <c r="Y144" i="1"/>
  <c r="V145" i="1"/>
  <c r="W145" i="1"/>
  <c r="X145" i="1"/>
  <c r="Y145" i="1"/>
  <c r="V146" i="1"/>
  <c r="W146" i="1"/>
  <c r="X146" i="1"/>
  <c r="Y146" i="1"/>
  <c r="V147" i="1"/>
  <c r="W147" i="1"/>
  <c r="X147" i="1"/>
  <c r="Y147" i="1"/>
  <c r="V148" i="1"/>
  <c r="W148" i="1"/>
  <c r="X148" i="1"/>
  <c r="Y148" i="1"/>
  <c r="V149" i="1"/>
  <c r="W149" i="1"/>
  <c r="X149" i="1"/>
  <c r="Y149" i="1"/>
  <c r="V150" i="1"/>
  <c r="W150" i="1"/>
  <c r="X150" i="1"/>
  <c r="Y150" i="1"/>
  <c r="V151" i="1"/>
  <c r="W151" i="1"/>
  <c r="X151" i="1"/>
  <c r="Y151" i="1"/>
  <c r="V152" i="1"/>
  <c r="W152" i="1"/>
  <c r="X152" i="1"/>
  <c r="Y152" i="1"/>
  <c r="V153" i="1"/>
  <c r="W153" i="1"/>
  <c r="X153" i="1"/>
  <c r="Y153" i="1"/>
  <c r="V154" i="1"/>
  <c r="W154" i="1"/>
  <c r="X154" i="1"/>
  <c r="Y154" i="1"/>
  <c r="W5" i="1"/>
  <c r="X5" i="1"/>
  <c r="Y5" i="1"/>
  <c r="V5" i="1"/>
  <c r="R7" i="1" l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79" i="1"/>
  <c r="S79" i="1"/>
  <c r="T79" i="1"/>
  <c r="U79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7" i="1"/>
  <c r="S97" i="1"/>
  <c r="T97" i="1"/>
  <c r="U97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5" i="1"/>
  <c r="S115" i="1"/>
  <c r="T115" i="1"/>
  <c r="U115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3" i="1"/>
  <c r="S133" i="1"/>
  <c r="T133" i="1"/>
  <c r="U133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1" i="1"/>
  <c r="S151" i="1"/>
  <c r="T151" i="1"/>
  <c r="U151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S5" i="1"/>
  <c r="T5" i="1"/>
  <c r="U5" i="1"/>
  <c r="R5" i="1"/>
  <c r="S6" i="1"/>
  <c r="T6" i="1"/>
  <c r="U6" i="1"/>
  <c r="R6" i="1"/>
  <c r="F5" i="1" l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P151" i="1" s="1"/>
  <c r="I151" i="1"/>
  <c r="F152" i="1"/>
  <c r="G152" i="1"/>
  <c r="H152" i="1"/>
  <c r="I152" i="1"/>
  <c r="F153" i="1"/>
  <c r="G153" i="1"/>
  <c r="O153" i="1" s="1"/>
  <c r="H153" i="1"/>
  <c r="I153" i="1"/>
  <c r="Q153" i="1" s="1"/>
  <c r="G154" i="1"/>
  <c r="H154" i="1"/>
  <c r="I154" i="1"/>
  <c r="F154" i="1"/>
  <c r="N154" i="1" s="1"/>
  <c r="Q151" i="1" l="1"/>
  <c r="Q149" i="1"/>
  <c r="Q147" i="1"/>
  <c r="Q145" i="1"/>
  <c r="Q143" i="1"/>
  <c r="Q141" i="1"/>
  <c r="Q140" i="1"/>
  <c r="Q138" i="1"/>
  <c r="Q135" i="1"/>
  <c r="Q132" i="1"/>
  <c r="Q129" i="1"/>
  <c r="Q127" i="1"/>
  <c r="Q125" i="1"/>
  <c r="Q122" i="1"/>
  <c r="Q119" i="1"/>
  <c r="Q116" i="1"/>
  <c r="Q113" i="1"/>
  <c r="Q110" i="1"/>
  <c r="Q107" i="1"/>
  <c r="Q104" i="1"/>
  <c r="Q101" i="1"/>
  <c r="Q97" i="1"/>
  <c r="Q94" i="1"/>
  <c r="Q91" i="1"/>
  <c r="Q88" i="1"/>
  <c r="Q85" i="1"/>
  <c r="Q82" i="1"/>
  <c r="Q79" i="1"/>
  <c r="Q76" i="1"/>
  <c r="Q73" i="1"/>
  <c r="Q70" i="1"/>
  <c r="Q66" i="1"/>
  <c r="Q63" i="1"/>
  <c r="Q60" i="1"/>
  <c r="Q57" i="1"/>
  <c r="Q54" i="1"/>
  <c r="Q51" i="1"/>
  <c r="Q48" i="1"/>
  <c r="Q45" i="1"/>
  <c r="Q20" i="1"/>
  <c r="Q137" i="1"/>
  <c r="Q134" i="1"/>
  <c r="Q131" i="1"/>
  <c r="Q124" i="1"/>
  <c r="Q121" i="1"/>
  <c r="Q118" i="1"/>
  <c r="Q115" i="1"/>
  <c r="Q112" i="1"/>
  <c r="Q108" i="1"/>
  <c r="Q105" i="1"/>
  <c r="Q103" i="1"/>
  <c r="Q100" i="1"/>
  <c r="Q98" i="1"/>
  <c r="Q95" i="1"/>
  <c r="Q92" i="1"/>
  <c r="Q89" i="1"/>
  <c r="Q87" i="1"/>
  <c r="Q84" i="1"/>
  <c r="Q81" i="1"/>
  <c r="Q78" i="1"/>
  <c r="Q75" i="1"/>
  <c r="Q72" i="1"/>
  <c r="Q69" i="1"/>
  <c r="Q67" i="1"/>
  <c r="Q64" i="1"/>
  <c r="Q61" i="1"/>
  <c r="Q58" i="1"/>
  <c r="Q55" i="1"/>
  <c r="Q52" i="1"/>
  <c r="Q49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154" i="1"/>
  <c r="P152" i="1"/>
  <c r="P154" i="1"/>
  <c r="O152" i="1"/>
  <c r="O150" i="1"/>
  <c r="O148" i="1"/>
  <c r="O146" i="1"/>
  <c r="O144" i="1"/>
  <c r="O142" i="1"/>
  <c r="O139" i="1"/>
  <c r="O137" i="1"/>
  <c r="O135" i="1"/>
  <c r="O134" i="1"/>
  <c r="Q152" i="1"/>
  <c r="Q150" i="1"/>
  <c r="Q148" i="1"/>
  <c r="Q146" i="1"/>
  <c r="Q144" i="1"/>
  <c r="Q142" i="1"/>
  <c r="Q139" i="1"/>
  <c r="Q136" i="1"/>
  <c r="Q133" i="1"/>
  <c r="Q130" i="1"/>
  <c r="Q128" i="1"/>
  <c r="Q126" i="1"/>
  <c r="Q123" i="1"/>
  <c r="Q120" i="1"/>
  <c r="Q117" i="1"/>
  <c r="Q114" i="1"/>
  <c r="Q111" i="1"/>
  <c r="Q109" i="1"/>
  <c r="Q106" i="1"/>
  <c r="Q102" i="1"/>
  <c r="Q99" i="1"/>
  <c r="Q96" i="1"/>
  <c r="Q93" i="1"/>
  <c r="Q90" i="1"/>
  <c r="Q86" i="1"/>
  <c r="Q83" i="1"/>
  <c r="Q80" i="1"/>
  <c r="Q77" i="1"/>
  <c r="Q74" i="1"/>
  <c r="Q71" i="1"/>
  <c r="Q68" i="1"/>
  <c r="Q65" i="1"/>
  <c r="Q62" i="1"/>
  <c r="Q59" i="1"/>
  <c r="Q56" i="1"/>
  <c r="Q53" i="1"/>
  <c r="Q50" i="1"/>
  <c r="Q47" i="1"/>
  <c r="Q43" i="1"/>
  <c r="Q41" i="1"/>
  <c r="Q39" i="1"/>
  <c r="Q37" i="1"/>
  <c r="Q35" i="1"/>
  <c r="Q33" i="1"/>
  <c r="Q31" i="1"/>
  <c r="Q29" i="1"/>
  <c r="Q27" i="1"/>
  <c r="Q25" i="1"/>
  <c r="Q23" i="1"/>
  <c r="Q21" i="1"/>
  <c r="P153" i="1"/>
  <c r="O151" i="1"/>
  <c r="O149" i="1"/>
  <c r="O147" i="1"/>
  <c r="O145" i="1"/>
  <c r="O143" i="1"/>
  <c r="O141" i="1"/>
  <c r="O140" i="1"/>
  <c r="O138" i="1"/>
  <c r="O136" i="1"/>
  <c r="O133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5" i="1"/>
  <c r="O103" i="1"/>
  <c r="O101" i="1"/>
  <c r="O99" i="1"/>
  <c r="O97" i="1"/>
  <c r="O95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6" i="1"/>
  <c r="O104" i="1"/>
  <c r="O102" i="1"/>
  <c r="O100" i="1"/>
  <c r="O98" i="1"/>
  <c r="O96" i="1"/>
  <c r="O94" i="1"/>
  <c r="O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</calcChain>
</file>

<file path=xl/sharedStrings.xml><?xml version="1.0" encoding="utf-8"?>
<sst xmlns="http://schemas.openxmlformats.org/spreadsheetml/2006/main" count="33" uniqueCount="16">
  <si>
    <t>NO</t>
  </si>
  <si>
    <t>DATA ASLI</t>
  </si>
  <si>
    <t>MIN-MAX</t>
  </si>
  <si>
    <t>Z-SCORE</t>
  </si>
  <si>
    <t>SOFTMAX</t>
  </si>
  <si>
    <t>DECIMAL SCALLING</t>
  </si>
  <si>
    <t>i</t>
  </si>
  <si>
    <t>X</t>
  </si>
  <si>
    <t>SIGMOIDAL</t>
  </si>
  <si>
    <t>min</t>
  </si>
  <si>
    <t>max</t>
  </si>
  <si>
    <t>mean</t>
  </si>
  <si>
    <t>std</t>
  </si>
  <si>
    <t>File:</t>
  </si>
  <si>
    <t>Iris.txt</t>
  </si>
  <si>
    <t>thyroid.txt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</si>
</sst>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00"/>
    <numFmt numFmtId="171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164" fontId="0" fillId="0" borderId="0" xfId="0" applyNumberFormat="1"/>
    <xf numFmtId="0" fontId="0" fillId="0" borderId="0" xfId="0" applyFont="1"/>
    <xf numFmtId="166" fontId="0" fillId="0" borderId="0" xfId="0" applyNumberFormat="1" applyFont="1"/>
    <xf numFmtId="164" fontId="0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65" fontId="0" fillId="2" borderId="22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65" fontId="0" fillId="2" borderId="15" xfId="0" applyNumberFormat="1" applyFont="1" applyFill="1" applyBorder="1" applyAlignment="1">
      <alignment horizontal="center" vertical="center"/>
    </xf>
    <xf numFmtId="165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left"/>
    </xf>
    <xf numFmtId="171" fontId="0" fillId="0" borderId="0" xfId="0" applyNumberFormat="1" applyFont="1"/>
    <xf numFmtId="171" fontId="0" fillId="0" borderId="19" xfId="0" applyNumberFormat="1" applyFont="1" applyBorder="1" applyAlignment="1">
      <alignment horizontal="center" vertical="center" wrapText="1"/>
    </xf>
    <xf numFmtId="171" fontId="0" fillId="0" borderId="20" xfId="0" applyNumberFormat="1" applyFont="1" applyBorder="1" applyAlignment="1">
      <alignment horizontal="center" vertical="center" wrapText="1"/>
    </xf>
    <xf numFmtId="171" fontId="0" fillId="0" borderId="21" xfId="0" applyNumberFormat="1" applyFont="1" applyBorder="1" applyAlignment="1">
      <alignment horizontal="center" vertical="center" wrapText="1"/>
    </xf>
    <xf numFmtId="171" fontId="0" fillId="2" borderId="22" xfId="0" applyNumberFormat="1" applyFont="1" applyFill="1" applyBorder="1" applyAlignment="1">
      <alignment horizontal="center" vertical="center"/>
    </xf>
    <xf numFmtId="171" fontId="0" fillId="2" borderId="20" xfId="0" applyNumberFormat="1" applyFont="1" applyFill="1" applyBorder="1" applyAlignment="1">
      <alignment horizontal="center" vertical="center"/>
    </xf>
    <xf numFmtId="171" fontId="0" fillId="2" borderId="23" xfId="0" applyNumberFormat="1" applyFont="1" applyFill="1" applyBorder="1" applyAlignment="1">
      <alignment horizontal="center" vertical="center"/>
    </xf>
    <xf numFmtId="171" fontId="0" fillId="0" borderId="19" xfId="0" applyNumberFormat="1" applyFont="1" applyFill="1" applyBorder="1" applyAlignment="1">
      <alignment horizontal="center" vertical="center"/>
    </xf>
    <xf numFmtId="171" fontId="0" fillId="0" borderId="20" xfId="0" applyNumberFormat="1" applyFont="1" applyFill="1" applyBorder="1" applyAlignment="1">
      <alignment horizontal="center" vertical="center"/>
    </xf>
    <xf numFmtId="171" fontId="0" fillId="0" borderId="21" xfId="0" applyNumberFormat="1" applyFont="1" applyFill="1" applyBorder="1" applyAlignment="1">
      <alignment horizontal="center" vertical="center"/>
    </xf>
    <xf numFmtId="171" fontId="0" fillId="0" borderId="5" xfId="0" applyNumberFormat="1" applyFont="1" applyBorder="1" applyAlignment="1">
      <alignment horizontal="center" vertical="center" wrapText="1"/>
    </xf>
    <xf numFmtId="171" fontId="0" fillId="0" borderId="1" xfId="0" applyNumberFormat="1" applyFont="1" applyBorder="1" applyAlignment="1">
      <alignment horizontal="center" vertical="center" wrapText="1"/>
    </xf>
    <xf numFmtId="171" fontId="0" fillId="0" borderId="6" xfId="0" applyNumberFormat="1" applyFont="1" applyBorder="1" applyAlignment="1">
      <alignment horizontal="center" vertical="center" wrapText="1"/>
    </xf>
    <xf numFmtId="171" fontId="0" fillId="2" borderId="14" xfId="0" applyNumberFormat="1" applyFont="1" applyFill="1" applyBorder="1" applyAlignment="1">
      <alignment horizontal="center" vertical="center"/>
    </xf>
    <xf numFmtId="171" fontId="0" fillId="2" borderId="1" xfId="0" applyNumberFormat="1" applyFont="1" applyFill="1" applyBorder="1" applyAlignment="1">
      <alignment horizontal="center" vertical="center"/>
    </xf>
    <xf numFmtId="171" fontId="0" fillId="2" borderId="17" xfId="0" applyNumberFormat="1" applyFont="1" applyFill="1" applyBorder="1" applyAlignment="1">
      <alignment horizontal="center" vertical="center"/>
    </xf>
    <xf numFmtId="171" fontId="0" fillId="0" borderId="5" xfId="0" applyNumberFormat="1" applyFont="1" applyFill="1" applyBorder="1" applyAlignment="1">
      <alignment horizontal="center" vertical="center"/>
    </xf>
    <xf numFmtId="171" fontId="0" fillId="0" borderId="1" xfId="0" applyNumberFormat="1" applyFont="1" applyFill="1" applyBorder="1" applyAlignment="1">
      <alignment horizontal="center" vertical="center"/>
    </xf>
    <xf numFmtId="171" fontId="0" fillId="0" borderId="6" xfId="0" applyNumberFormat="1" applyFont="1" applyFill="1" applyBorder="1" applyAlignment="1">
      <alignment horizontal="center" vertical="center"/>
    </xf>
    <xf numFmtId="171" fontId="0" fillId="0" borderId="7" xfId="0" applyNumberFormat="1" applyFont="1" applyBorder="1" applyAlignment="1">
      <alignment horizontal="center" vertical="center" wrapText="1"/>
    </xf>
    <xf numFmtId="171" fontId="0" fillId="0" borderId="8" xfId="0" applyNumberFormat="1" applyFont="1" applyBorder="1" applyAlignment="1">
      <alignment horizontal="center" vertical="center" wrapText="1"/>
    </xf>
    <xf numFmtId="171" fontId="0" fillId="0" borderId="9" xfId="0" applyNumberFormat="1" applyFont="1" applyBorder="1" applyAlignment="1">
      <alignment horizontal="center" vertical="center" wrapText="1"/>
    </xf>
    <xf numFmtId="171" fontId="0" fillId="2" borderId="15" xfId="0" applyNumberFormat="1" applyFont="1" applyFill="1" applyBorder="1" applyAlignment="1">
      <alignment horizontal="center" vertical="center"/>
    </xf>
    <xf numFmtId="171" fontId="0" fillId="2" borderId="8" xfId="0" applyNumberFormat="1" applyFont="1" applyFill="1" applyBorder="1" applyAlignment="1">
      <alignment horizontal="center" vertical="center"/>
    </xf>
    <xf numFmtId="171" fontId="0" fillId="2" borderId="18" xfId="0" applyNumberFormat="1" applyFont="1" applyFill="1" applyBorder="1" applyAlignment="1">
      <alignment horizontal="center" vertical="center"/>
    </xf>
    <xf numFmtId="171" fontId="0" fillId="0" borderId="7" xfId="0" applyNumberFormat="1" applyFont="1" applyFill="1" applyBorder="1" applyAlignment="1">
      <alignment horizontal="center" vertical="center"/>
    </xf>
    <xf numFmtId="171" fontId="0" fillId="0" borderId="8" xfId="0" applyNumberFormat="1" applyFont="1" applyFill="1" applyBorder="1" applyAlignment="1">
      <alignment horizontal="center" vertical="center"/>
    </xf>
    <xf numFmtId="171" fontId="0" fillId="0" borderId="9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3"/>
  <sheetViews>
    <sheetView tabSelected="1" zoomScale="85" zoomScaleNormal="85" workbookViewId="0">
      <pane xSplit="5" ySplit="4" topLeftCell="F134" activePane="bottomRight" state="frozen"/>
      <selection pane="topRight" activeCell="F1" sqref="F1"/>
      <selection pane="bottomLeft" activeCell="A7" sqref="A7"/>
      <selection pane="bottomRight" activeCell="W64" sqref="W64"/>
    </sheetView>
  </sheetViews>
  <sheetFormatPr defaultRowHeight="15" x14ac:dyDescent="0.25"/>
  <cols>
    <col min="1" max="1" width="6.42578125" style="2" bestFit="1" customWidth="1"/>
    <col min="2" max="5" width="5.7109375" style="2" bestFit="1" customWidth="1"/>
    <col min="6" max="7" width="6.7109375" style="2" bestFit="1" customWidth="1"/>
    <col min="8" max="9" width="5.7109375" style="2" bestFit="1" customWidth="1"/>
    <col min="10" max="11" width="7.42578125" style="2" bestFit="1" customWidth="1"/>
    <col min="12" max="13" width="6.42578125" style="2" bestFit="1" customWidth="1"/>
    <col min="14" max="15" width="7.42578125" style="2" bestFit="1" customWidth="1"/>
    <col min="16" max="17" width="6.42578125" style="2" bestFit="1" customWidth="1"/>
    <col min="18" max="23" width="6.7109375" style="2" bestFit="1" customWidth="1"/>
    <col min="24" max="25" width="5.7109375" style="2" bestFit="1" customWidth="1"/>
    <col min="26" max="16384" width="9.140625" style="2"/>
  </cols>
  <sheetData>
    <row r="1" spans="1:25" ht="15.75" thickBot="1" x14ac:dyDescent="0.3">
      <c r="A1" s="2" t="s">
        <v>13</v>
      </c>
      <c r="B1" s="64" t="s">
        <v>14</v>
      </c>
      <c r="C1" s="64"/>
      <c r="D1" s="64"/>
      <c r="E1" s="64"/>
      <c r="V1" s="4"/>
      <c r="W1" s="3"/>
    </row>
    <row r="2" spans="1:25" ht="15.75" customHeight="1" x14ac:dyDescent="0.25">
      <c r="A2" s="39" t="s">
        <v>0</v>
      </c>
      <c r="B2" s="5" t="s">
        <v>1</v>
      </c>
      <c r="C2" s="6"/>
      <c r="D2" s="6"/>
      <c r="E2" s="7"/>
      <c r="F2" s="40" t="s">
        <v>2</v>
      </c>
      <c r="G2" s="41"/>
      <c r="H2" s="41"/>
      <c r="I2" s="42"/>
      <c r="J2" s="5" t="s">
        <v>3</v>
      </c>
      <c r="K2" s="6"/>
      <c r="L2" s="6"/>
      <c r="M2" s="7"/>
      <c r="N2" s="8" t="s">
        <v>8</v>
      </c>
      <c r="O2" s="9"/>
      <c r="P2" s="9"/>
      <c r="Q2" s="10"/>
      <c r="R2" s="5" t="s">
        <v>5</v>
      </c>
      <c r="S2" s="6"/>
      <c r="T2" s="6"/>
      <c r="U2" s="7"/>
      <c r="V2" s="11" t="s">
        <v>4</v>
      </c>
      <c r="W2" s="12"/>
      <c r="X2" s="12"/>
      <c r="Y2" s="13"/>
    </row>
    <row r="3" spans="1:25" ht="15.75" customHeight="1" x14ac:dyDescent="0.25">
      <c r="A3" s="43"/>
      <c r="B3" s="14"/>
      <c r="C3" s="15"/>
      <c r="D3" s="15"/>
      <c r="E3" s="16"/>
      <c r="F3" s="44"/>
      <c r="G3" s="45"/>
      <c r="H3" s="45"/>
      <c r="I3" s="46"/>
      <c r="J3" s="14"/>
      <c r="K3" s="15"/>
      <c r="L3" s="15"/>
      <c r="M3" s="16"/>
      <c r="N3" s="17"/>
      <c r="O3" s="18"/>
      <c r="P3" s="18"/>
      <c r="Q3" s="19"/>
      <c r="R3" s="20" t="s">
        <v>6</v>
      </c>
      <c r="S3" s="21" t="s">
        <v>6</v>
      </c>
      <c r="T3" s="21" t="s">
        <v>6</v>
      </c>
      <c r="U3" s="22" t="s">
        <v>6</v>
      </c>
      <c r="V3" s="23" t="s">
        <v>7</v>
      </c>
      <c r="W3" s="24"/>
      <c r="X3" s="24"/>
      <c r="Y3" s="25"/>
    </row>
    <row r="4" spans="1:25" ht="15.75" customHeight="1" thickBot="1" x14ac:dyDescent="0.3">
      <c r="A4" s="47"/>
      <c r="B4" s="26"/>
      <c r="C4" s="27"/>
      <c r="D4" s="27"/>
      <c r="E4" s="28"/>
      <c r="F4" s="48"/>
      <c r="G4" s="49"/>
      <c r="H4" s="49"/>
      <c r="I4" s="50"/>
      <c r="J4" s="26"/>
      <c r="K4" s="27"/>
      <c r="L4" s="27"/>
      <c r="M4" s="28"/>
      <c r="N4" s="29"/>
      <c r="O4" s="30"/>
      <c r="P4" s="30"/>
      <c r="Q4" s="31"/>
      <c r="R4" s="32">
        <v>-1</v>
      </c>
      <c r="S4" s="33">
        <v>-1</v>
      </c>
      <c r="T4" s="33">
        <v>-1</v>
      </c>
      <c r="U4" s="34">
        <v>-1</v>
      </c>
      <c r="V4" s="35">
        <v>1</v>
      </c>
      <c r="W4" s="36"/>
      <c r="X4" s="36"/>
      <c r="Y4" s="37"/>
    </row>
    <row r="5" spans="1:25" x14ac:dyDescent="0.25">
      <c r="A5" s="51">
        <v>1</v>
      </c>
      <c r="B5" s="66">
        <v>5.0999999999999996</v>
      </c>
      <c r="C5" s="67">
        <v>3.5</v>
      </c>
      <c r="D5" s="67">
        <v>1.4</v>
      </c>
      <c r="E5" s="68">
        <v>0.2</v>
      </c>
      <c r="F5" s="69">
        <f t="shared" ref="F5:F68" si="0">(B5-MIN(B$5:B$154))/(MAX(B$5:B$154)-MIN(B$5:B$154))</f>
        <v>0.22222222222222213</v>
      </c>
      <c r="G5" s="70">
        <f t="shared" ref="G5:G68" si="1">(C5-MIN(C$5:C$154))/(MAX(C$5:C$154)-MIN(C$5:C$154))</f>
        <v>0.62499999999999989</v>
      </c>
      <c r="H5" s="70">
        <f t="shared" ref="H5:H68" si="2">(D5-MIN(D$5:D$154))/(MAX(D$5:D$154)-MIN(D$5:D$154))</f>
        <v>6.7796610169491511E-2</v>
      </c>
      <c r="I5" s="71">
        <f t="shared" ref="I5:I68" si="3">(E5-MIN(E$5:E$154))/(MAX(E$5:E$154)-MIN(E$5:E$154))</f>
        <v>4.1666666666666671E-2</v>
      </c>
      <c r="J5" s="72">
        <f>(B5-AVERAGE(B$5:B$154))/STDEV(B$5:B$154)</f>
        <v>-0.89767387919678832</v>
      </c>
      <c r="K5" s="72">
        <f t="shared" ref="K5:M20" si="4">(C5-AVERAGE(C$5:C$154))/STDEV(C$5:C$154)</f>
        <v>1.0286112808972665</v>
      </c>
      <c r="L5" s="72">
        <f t="shared" si="4"/>
        <v>-1.3367940202882547</v>
      </c>
      <c r="M5" s="72">
        <f t="shared" si="4"/>
        <v>-1.308592819437959</v>
      </c>
      <c r="N5" s="69">
        <f>(1-EXP(-J5))/(1+EXP(-J5))</f>
        <v>-0.42094249924956828</v>
      </c>
      <c r="O5" s="70">
        <f t="shared" ref="O5:Q5" si="5">(1-EXP(-K5))/(1+EXP(-K5))</f>
        <v>0.47329315020640556</v>
      </c>
      <c r="P5" s="70">
        <f t="shared" si="5"/>
        <v>-0.58392444970587809</v>
      </c>
      <c r="Q5" s="71">
        <f t="shared" si="5"/>
        <v>-0.57455517676522161</v>
      </c>
      <c r="R5" s="72">
        <f>B5/10^R$4</f>
        <v>50.999999999999993</v>
      </c>
      <c r="S5" s="73">
        <f t="shared" ref="S5:U5" si="6">C5/10^S$4</f>
        <v>35</v>
      </c>
      <c r="T5" s="73">
        <f t="shared" si="6"/>
        <v>13.999999999999998</v>
      </c>
      <c r="U5" s="74">
        <f t="shared" si="6"/>
        <v>2</v>
      </c>
      <c r="V5" s="69">
        <f>1/(1+EXP(-((B5-AVERAGE(B$5:B$154))/($V$4*(STDEV(B$5:B$154)/(2*PI()))))))</f>
        <v>3.5394037061234084E-3</v>
      </c>
      <c r="W5" s="69">
        <f t="shared" ref="W5:Y5" si="7">1/(1+EXP(-((C5-AVERAGE(C$5:C$154))/($V$4*(STDEV(C$5:C$154)/(2*PI()))))))</f>
        <v>0.99844225224735828</v>
      </c>
      <c r="X5" s="69">
        <f t="shared" si="7"/>
        <v>2.2496864051769076E-4</v>
      </c>
      <c r="Y5" s="69">
        <f t="shared" si="7"/>
        <v>2.6856978201042676E-4</v>
      </c>
    </row>
    <row r="6" spans="1:25" x14ac:dyDescent="0.25">
      <c r="A6" s="52">
        <v>2</v>
      </c>
      <c r="B6" s="75">
        <v>4.9000000000000004</v>
      </c>
      <c r="C6" s="76">
        <v>3</v>
      </c>
      <c r="D6" s="76">
        <v>1.4</v>
      </c>
      <c r="E6" s="77">
        <v>0.2</v>
      </c>
      <c r="F6" s="78">
        <f t="shared" si="0"/>
        <v>0.1666666666666668</v>
      </c>
      <c r="G6" s="79">
        <f t="shared" si="1"/>
        <v>0.41666666666666663</v>
      </c>
      <c r="H6" s="79">
        <f t="shared" si="2"/>
        <v>6.7796610169491511E-2</v>
      </c>
      <c r="I6" s="80">
        <f t="shared" si="3"/>
        <v>4.1666666666666671E-2</v>
      </c>
      <c r="J6" s="72">
        <f t="shared" ref="J6:M69" si="8">(B6-AVERAGE(B$5:B$154))/STDEV(B$5:B$154)</f>
        <v>-1.1392004834649812</v>
      </c>
      <c r="K6" s="72">
        <f t="shared" si="4"/>
        <v>-0.12454037930146461</v>
      </c>
      <c r="L6" s="72">
        <f t="shared" si="4"/>
        <v>-1.3367940202882547</v>
      </c>
      <c r="M6" s="72">
        <f t="shared" si="4"/>
        <v>-1.308592819437959</v>
      </c>
      <c r="N6" s="78">
        <f t="shared" ref="N6:N69" si="9">(1-EXP(-J6))/(1+EXP(-J6))</f>
        <v>-0.51506563313026543</v>
      </c>
      <c r="O6" s="79">
        <f t="shared" ref="O6:O69" si="10">(1-EXP(-K6))/(1+EXP(-K6))</f>
        <v>-6.21898284826519E-2</v>
      </c>
      <c r="P6" s="79">
        <f t="shared" ref="P6:P69" si="11">(1-EXP(-L6))/(1+EXP(-L6))</f>
        <v>-0.58392444970587809</v>
      </c>
      <c r="Q6" s="80">
        <f t="shared" ref="Q6:Q69" si="12">(1-EXP(-M6))/(1+EXP(-M6))</f>
        <v>-0.57455517676522161</v>
      </c>
      <c r="R6" s="81">
        <f>B6/10^R$4</f>
        <v>49</v>
      </c>
      <c r="S6" s="82">
        <f t="shared" ref="S6:U7" si="13">C6/10^S$4</f>
        <v>30</v>
      </c>
      <c r="T6" s="82">
        <f t="shared" si="13"/>
        <v>13.999999999999998</v>
      </c>
      <c r="U6" s="83">
        <f t="shared" si="13"/>
        <v>2</v>
      </c>
      <c r="V6" s="69">
        <f t="shared" ref="V6:V69" si="14">1/(1+EXP(-((B6-AVERAGE(B$5:B$154))/($V$4*(STDEV(B$5:B$154)/(2*PI()))))))</f>
        <v>7.7815393264202152E-4</v>
      </c>
      <c r="W6" s="69">
        <f t="shared" ref="W6:W69" si="15">1/(1+EXP(-((C6-AVERAGE(C$5:C$154))/($V$4*(STDEV(C$5:C$154)/(2*PI()))))))</f>
        <v>0.31377911529354696</v>
      </c>
      <c r="X6" s="69">
        <f t="shared" ref="X6:X69" si="16">1/(1+EXP(-((D6-AVERAGE(D$5:D$154))/($V$4*(STDEV(D$5:D$154)/(2*PI()))))))</f>
        <v>2.2496864051769076E-4</v>
      </c>
      <c r="Y6" s="69">
        <f t="shared" ref="Y6:Y69" si="17">1/(1+EXP(-((E6-AVERAGE(E$5:E$154))/($V$4*(STDEV(E$5:E$154)/(2*PI()))))))</f>
        <v>2.6856978201042676E-4</v>
      </c>
    </row>
    <row r="7" spans="1:25" x14ac:dyDescent="0.25">
      <c r="A7" s="52">
        <v>3</v>
      </c>
      <c r="B7" s="75">
        <v>4.7</v>
      </c>
      <c r="C7" s="76">
        <v>3.2</v>
      </c>
      <c r="D7" s="76">
        <v>1.3</v>
      </c>
      <c r="E7" s="77">
        <v>0.2</v>
      </c>
      <c r="F7" s="78">
        <f t="shared" si="0"/>
        <v>0.11111111111111119</v>
      </c>
      <c r="G7" s="79">
        <f t="shared" si="1"/>
        <v>0.5</v>
      </c>
      <c r="H7" s="79">
        <f t="shared" si="2"/>
        <v>5.0847457627118647E-2</v>
      </c>
      <c r="I7" s="80">
        <f t="shared" si="3"/>
        <v>4.1666666666666671E-2</v>
      </c>
      <c r="J7" s="72">
        <f t="shared" si="8"/>
        <v>-1.380727087733175</v>
      </c>
      <c r="K7" s="72">
        <f t="shared" si="4"/>
        <v>0.33672028477802823</v>
      </c>
      <c r="L7" s="72">
        <f t="shared" si="4"/>
        <v>-1.3934698549528215</v>
      </c>
      <c r="M7" s="72">
        <f t="shared" si="4"/>
        <v>-1.308592819437959</v>
      </c>
      <c r="N7" s="78">
        <f t="shared" si="9"/>
        <v>-0.59821549668005003</v>
      </c>
      <c r="O7" s="79">
        <f t="shared" si="10"/>
        <v>0.16678724313876933</v>
      </c>
      <c r="P7" s="79">
        <f t="shared" si="11"/>
        <v>-0.60229121601384406</v>
      </c>
      <c r="Q7" s="80">
        <f t="shared" si="12"/>
        <v>-0.57455517676522161</v>
      </c>
      <c r="R7" s="81">
        <f t="shared" ref="R7:R70" si="18">B7/10^R$4</f>
        <v>47</v>
      </c>
      <c r="S7" s="82">
        <f t="shared" si="13"/>
        <v>32</v>
      </c>
      <c r="T7" s="82">
        <f t="shared" si="13"/>
        <v>13</v>
      </c>
      <c r="U7" s="83">
        <f t="shared" si="13"/>
        <v>2</v>
      </c>
      <c r="V7" s="69">
        <f t="shared" si="14"/>
        <v>1.7071161671876987E-4</v>
      </c>
      <c r="W7" s="69">
        <f t="shared" si="15"/>
        <v>0.89241748738788484</v>
      </c>
      <c r="X7" s="69">
        <f t="shared" si="16"/>
        <v>1.5757848449868817E-4</v>
      </c>
      <c r="Y7" s="69">
        <f t="shared" si="17"/>
        <v>2.6856978201042676E-4</v>
      </c>
    </row>
    <row r="8" spans="1:25" x14ac:dyDescent="0.25">
      <c r="A8" s="52">
        <v>4</v>
      </c>
      <c r="B8" s="75">
        <v>4.5999999999999996</v>
      </c>
      <c r="C8" s="76">
        <v>3.1</v>
      </c>
      <c r="D8" s="76">
        <v>1.5</v>
      </c>
      <c r="E8" s="77">
        <v>0.2</v>
      </c>
      <c r="F8" s="78">
        <f t="shared" si="0"/>
        <v>8.3333333333333273E-2</v>
      </c>
      <c r="G8" s="79">
        <f t="shared" si="1"/>
        <v>0.45833333333333331</v>
      </c>
      <c r="H8" s="79">
        <f t="shared" si="2"/>
        <v>8.4745762711864403E-2</v>
      </c>
      <c r="I8" s="80">
        <f t="shared" si="3"/>
        <v>4.1666666666666671E-2</v>
      </c>
      <c r="J8" s="72">
        <f t="shared" si="8"/>
        <v>-1.5014903898672725</v>
      </c>
      <c r="K8" s="72">
        <f t="shared" si="4"/>
        <v>0.10608995273828183</v>
      </c>
      <c r="L8" s="72">
        <f t="shared" si="4"/>
        <v>-1.2801181856236876</v>
      </c>
      <c r="M8" s="72">
        <f t="shared" si="4"/>
        <v>-1.308592819437959</v>
      </c>
      <c r="N8" s="78">
        <f t="shared" si="9"/>
        <v>-0.63559331470581226</v>
      </c>
      <c r="O8" s="79">
        <f t="shared" si="10"/>
        <v>5.2995280189299721E-2</v>
      </c>
      <c r="P8" s="79">
        <f t="shared" si="11"/>
        <v>-0.56493978711883086</v>
      </c>
      <c r="Q8" s="80">
        <f t="shared" si="12"/>
        <v>-0.57455517676522161</v>
      </c>
      <c r="R8" s="81">
        <f t="shared" si="18"/>
        <v>45.999999999999993</v>
      </c>
      <c r="S8" s="82">
        <f t="shared" ref="S8:S71" si="19">C8/10^S$4</f>
        <v>31</v>
      </c>
      <c r="T8" s="82">
        <f t="shared" ref="T8:T71" si="20">D8/10^T$4</f>
        <v>15</v>
      </c>
      <c r="U8" s="83">
        <f t="shared" ref="U8:U71" si="21">E8/10^U$4</f>
        <v>2</v>
      </c>
      <c r="V8" s="69">
        <f t="shared" si="14"/>
        <v>7.9940951615312128E-5</v>
      </c>
      <c r="W8" s="69">
        <f t="shared" si="15"/>
        <v>0.66073757641628594</v>
      </c>
      <c r="X8" s="69">
        <f t="shared" si="16"/>
        <v>3.2116967349263173E-4</v>
      </c>
      <c r="Y8" s="69">
        <f t="shared" si="17"/>
        <v>2.6856978201042676E-4</v>
      </c>
    </row>
    <row r="9" spans="1:25" x14ac:dyDescent="0.25">
      <c r="A9" s="52">
        <v>5</v>
      </c>
      <c r="B9" s="75">
        <v>5</v>
      </c>
      <c r="C9" s="76">
        <v>3.6</v>
      </c>
      <c r="D9" s="76">
        <v>1.4</v>
      </c>
      <c r="E9" s="77">
        <v>0.2</v>
      </c>
      <c r="F9" s="78">
        <f t="shared" si="0"/>
        <v>0.19444444444444448</v>
      </c>
      <c r="G9" s="79">
        <f t="shared" si="1"/>
        <v>0.66666666666666663</v>
      </c>
      <c r="H9" s="79">
        <f t="shared" si="2"/>
        <v>6.7796610169491511E-2</v>
      </c>
      <c r="I9" s="80">
        <f t="shared" si="3"/>
        <v>4.1666666666666671E-2</v>
      </c>
      <c r="J9" s="72">
        <f t="shared" si="8"/>
        <v>-1.0184371813308848</v>
      </c>
      <c r="K9" s="72">
        <f t="shared" si="4"/>
        <v>1.259241612937013</v>
      </c>
      <c r="L9" s="72">
        <f t="shared" si="4"/>
        <v>-1.3367940202882547</v>
      </c>
      <c r="M9" s="72">
        <f t="shared" si="4"/>
        <v>-1.308592819437959</v>
      </c>
      <c r="N9" s="78">
        <f t="shared" si="9"/>
        <v>-0.46933613913537919</v>
      </c>
      <c r="O9" s="79">
        <f t="shared" si="10"/>
        <v>0.55779105608910051</v>
      </c>
      <c r="P9" s="79">
        <f t="shared" si="11"/>
        <v>-0.58392444970587809</v>
      </c>
      <c r="Q9" s="80">
        <f t="shared" si="12"/>
        <v>-0.57455517676522161</v>
      </c>
      <c r="R9" s="81">
        <f t="shared" si="18"/>
        <v>50</v>
      </c>
      <c r="S9" s="82">
        <f t="shared" si="19"/>
        <v>36</v>
      </c>
      <c r="T9" s="82">
        <f t="shared" si="20"/>
        <v>13.999999999999998</v>
      </c>
      <c r="U9" s="83">
        <f t="shared" si="21"/>
        <v>2</v>
      </c>
      <c r="V9" s="69">
        <f t="shared" si="14"/>
        <v>1.6604089973295611E-3</v>
      </c>
      <c r="W9" s="69">
        <f t="shared" si="15"/>
        <v>0.9996338306537853</v>
      </c>
      <c r="X9" s="69">
        <f t="shared" si="16"/>
        <v>2.2496864051769076E-4</v>
      </c>
      <c r="Y9" s="69">
        <f t="shared" si="17"/>
        <v>2.6856978201042676E-4</v>
      </c>
    </row>
    <row r="10" spans="1:25" x14ac:dyDescent="0.25">
      <c r="A10" s="52">
        <v>6</v>
      </c>
      <c r="B10" s="75">
        <v>5.4</v>
      </c>
      <c r="C10" s="76">
        <v>3.9</v>
      </c>
      <c r="D10" s="76">
        <v>1.7</v>
      </c>
      <c r="E10" s="77">
        <v>0.4</v>
      </c>
      <c r="F10" s="78">
        <f t="shared" si="0"/>
        <v>0.30555555555555564</v>
      </c>
      <c r="G10" s="79">
        <f t="shared" si="1"/>
        <v>0.79166666666666652</v>
      </c>
      <c r="H10" s="79">
        <f t="shared" si="2"/>
        <v>0.11864406779661016</v>
      </c>
      <c r="I10" s="80">
        <f t="shared" si="3"/>
        <v>0.12500000000000003</v>
      </c>
      <c r="J10" s="72">
        <f t="shared" si="8"/>
        <v>-0.53538397279449701</v>
      </c>
      <c r="K10" s="72">
        <f t="shared" si="4"/>
        <v>1.9511326090562513</v>
      </c>
      <c r="L10" s="72">
        <f t="shared" si="4"/>
        <v>-1.1667665162945535</v>
      </c>
      <c r="M10" s="72">
        <f t="shared" si="4"/>
        <v>-1.0465248315665387</v>
      </c>
      <c r="N10" s="78">
        <f t="shared" si="9"/>
        <v>-0.26147592063226588</v>
      </c>
      <c r="O10" s="79">
        <f t="shared" si="10"/>
        <v>0.75114017758432883</v>
      </c>
      <c r="P10" s="79">
        <f t="shared" si="11"/>
        <v>-0.52512010225062</v>
      </c>
      <c r="Q10" s="80">
        <f t="shared" si="12"/>
        <v>-0.48021402657308404</v>
      </c>
      <c r="R10" s="81">
        <f t="shared" si="18"/>
        <v>54</v>
      </c>
      <c r="S10" s="82">
        <f t="shared" si="19"/>
        <v>39</v>
      </c>
      <c r="T10" s="82">
        <f t="shared" si="20"/>
        <v>17</v>
      </c>
      <c r="U10" s="83">
        <f t="shared" si="21"/>
        <v>4</v>
      </c>
      <c r="V10" s="69">
        <f t="shared" si="14"/>
        <v>3.3442387904903996E-2</v>
      </c>
      <c r="W10" s="69">
        <f t="shared" si="15"/>
        <v>0.99999525933189726</v>
      </c>
      <c r="X10" s="69">
        <f t="shared" si="16"/>
        <v>6.5448301152384229E-4</v>
      </c>
      <c r="Y10" s="69">
        <f t="shared" si="17"/>
        <v>1.3921547253608081E-3</v>
      </c>
    </row>
    <row r="11" spans="1:25" x14ac:dyDescent="0.25">
      <c r="A11" s="52">
        <v>7</v>
      </c>
      <c r="B11" s="75">
        <v>4.5999999999999996</v>
      </c>
      <c r="C11" s="76">
        <v>3.4</v>
      </c>
      <c r="D11" s="76">
        <v>1.4</v>
      </c>
      <c r="E11" s="77">
        <v>0.3</v>
      </c>
      <c r="F11" s="78">
        <f t="shared" si="0"/>
        <v>8.3333333333333273E-2</v>
      </c>
      <c r="G11" s="79">
        <f t="shared" si="1"/>
        <v>0.58333333333333326</v>
      </c>
      <c r="H11" s="79">
        <f t="shared" si="2"/>
        <v>6.7796610169491511E-2</v>
      </c>
      <c r="I11" s="80">
        <f t="shared" si="3"/>
        <v>8.3333333333333329E-2</v>
      </c>
      <c r="J11" s="72">
        <f t="shared" si="8"/>
        <v>-1.5014903898672725</v>
      </c>
      <c r="K11" s="72">
        <f t="shared" si="4"/>
        <v>0.79798094885752002</v>
      </c>
      <c r="L11" s="72">
        <f t="shared" si="4"/>
        <v>-1.3367940202882547</v>
      </c>
      <c r="M11" s="72">
        <f t="shared" si="4"/>
        <v>-1.1775588255022489</v>
      </c>
      <c r="N11" s="78">
        <f t="shared" si="9"/>
        <v>-0.63559331470581226</v>
      </c>
      <c r="O11" s="79">
        <f t="shared" si="10"/>
        <v>0.37908484186538832</v>
      </c>
      <c r="P11" s="79">
        <f t="shared" si="11"/>
        <v>-0.58392444970587809</v>
      </c>
      <c r="Q11" s="80">
        <f t="shared" si="12"/>
        <v>-0.52901718046866286</v>
      </c>
      <c r="R11" s="81">
        <f t="shared" si="18"/>
        <v>45.999999999999993</v>
      </c>
      <c r="S11" s="82">
        <f t="shared" si="19"/>
        <v>34</v>
      </c>
      <c r="T11" s="82">
        <f t="shared" si="20"/>
        <v>13.999999999999998</v>
      </c>
      <c r="U11" s="83">
        <f t="shared" si="21"/>
        <v>2.9999999999999996</v>
      </c>
      <c r="V11" s="69">
        <f t="shared" si="14"/>
        <v>7.9940951615312128E-5</v>
      </c>
      <c r="W11" s="69">
        <f t="shared" si="15"/>
        <v>0.9933986782189389</v>
      </c>
      <c r="X11" s="69">
        <f t="shared" si="16"/>
        <v>2.2496864051769076E-4</v>
      </c>
      <c r="Y11" s="69">
        <f t="shared" si="17"/>
        <v>6.1159999148587593E-4</v>
      </c>
    </row>
    <row r="12" spans="1:25" x14ac:dyDescent="0.25">
      <c r="A12" s="52">
        <v>8</v>
      </c>
      <c r="B12" s="75">
        <v>5</v>
      </c>
      <c r="C12" s="76">
        <v>3.4</v>
      </c>
      <c r="D12" s="76">
        <v>1.5</v>
      </c>
      <c r="E12" s="77">
        <v>0.2</v>
      </c>
      <c r="F12" s="78">
        <f t="shared" si="0"/>
        <v>0.19444444444444448</v>
      </c>
      <c r="G12" s="79">
        <f t="shared" si="1"/>
        <v>0.58333333333333326</v>
      </c>
      <c r="H12" s="79">
        <f t="shared" si="2"/>
        <v>8.4745762711864403E-2</v>
      </c>
      <c r="I12" s="80">
        <f t="shared" si="3"/>
        <v>4.1666666666666671E-2</v>
      </c>
      <c r="J12" s="72">
        <f t="shared" si="8"/>
        <v>-1.0184371813308848</v>
      </c>
      <c r="K12" s="72">
        <f t="shared" si="4"/>
        <v>0.79798094885752002</v>
      </c>
      <c r="L12" s="72">
        <f t="shared" si="4"/>
        <v>-1.2801181856236876</v>
      </c>
      <c r="M12" s="72">
        <f t="shared" si="4"/>
        <v>-1.308592819437959</v>
      </c>
      <c r="N12" s="78">
        <f t="shared" si="9"/>
        <v>-0.46933613913537919</v>
      </c>
      <c r="O12" s="79">
        <f t="shared" si="10"/>
        <v>0.37908484186538832</v>
      </c>
      <c r="P12" s="79">
        <f t="shared" si="11"/>
        <v>-0.56493978711883086</v>
      </c>
      <c r="Q12" s="80">
        <f t="shared" si="12"/>
        <v>-0.57455517676522161</v>
      </c>
      <c r="R12" s="81">
        <f t="shared" si="18"/>
        <v>50</v>
      </c>
      <c r="S12" s="82">
        <f t="shared" si="19"/>
        <v>34</v>
      </c>
      <c r="T12" s="82">
        <f t="shared" si="20"/>
        <v>15</v>
      </c>
      <c r="U12" s="83">
        <f t="shared" si="21"/>
        <v>2</v>
      </c>
      <c r="V12" s="69">
        <f t="shared" si="14"/>
        <v>1.6604089973295611E-3</v>
      </c>
      <c r="W12" s="69">
        <f t="shared" si="15"/>
        <v>0.9933986782189389</v>
      </c>
      <c r="X12" s="69">
        <f t="shared" si="16"/>
        <v>3.2116967349263173E-4</v>
      </c>
      <c r="Y12" s="69">
        <f t="shared" si="17"/>
        <v>2.6856978201042676E-4</v>
      </c>
    </row>
    <row r="13" spans="1:25" x14ac:dyDescent="0.25">
      <c r="A13" s="52">
        <v>9</v>
      </c>
      <c r="B13" s="75">
        <v>4.4000000000000004</v>
      </c>
      <c r="C13" s="76">
        <v>2.9</v>
      </c>
      <c r="D13" s="76">
        <v>1.4</v>
      </c>
      <c r="E13" s="77">
        <v>0.2</v>
      </c>
      <c r="F13" s="78">
        <f t="shared" si="0"/>
        <v>2.7777777777777922E-2</v>
      </c>
      <c r="G13" s="79">
        <f t="shared" si="1"/>
        <v>0.37499999999999989</v>
      </c>
      <c r="H13" s="79">
        <f t="shared" si="2"/>
        <v>6.7796610169491511E-2</v>
      </c>
      <c r="I13" s="80">
        <f t="shared" si="3"/>
        <v>4.1666666666666671E-2</v>
      </c>
      <c r="J13" s="72">
        <f t="shared" si="8"/>
        <v>-1.7430169941354652</v>
      </c>
      <c r="K13" s="72">
        <f t="shared" si="4"/>
        <v>-0.35517071134121103</v>
      </c>
      <c r="L13" s="72">
        <f t="shared" si="4"/>
        <v>-1.3367940202882547</v>
      </c>
      <c r="M13" s="72">
        <f t="shared" si="4"/>
        <v>-1.308592819437959</v>
      </c>
      <c r="N13" s="78">
        <f t="shared" si="9"/>
        <v>-0.70213974895243392</v>
      </c>
      <c r="O13" s="79">
        <f t="shared" si="10"/>
        <v>-0.17574179765108097</v>
      </c>
      <c r="P13" s="79">
        <f t="shared" si="11"/>
        <v>-0.58392444970587809</v>
      </c>
      <c r="Q13" s="80">
        <f t="shared" si="12"/>
        <v>-0.57455517676522161</v>
      </c>
      <c r="R13" s="81">
        <f t="shared" si="18"/>
        <v>44</v>
      </c>
      <c r="S13" s="82">
        <f t="shared" si="19"/>
        <v>28.999999999999996</v>
      </c>
      <c r="T13" s="82">
        <f t="shared" si="20"/>
        <v>13.999999999999998</v>
      </c>
      <c r="U13" s="83">
        <f t="shared" si="21"/>
        <v>2</v>
      </c>
      <c r="V13" s="69">
        <f t="shared" si="14"/>
        <v>1.752790639888619E-5</v>
      </c>
      <c r="W13" s="69">
        <f t="shared" si="15"/>
        <v>9.6948174245479163E-2</v>
      </c>
      <c r="X13" s="69">
        <f t="shared" si="16"/>
        <v>2.2496864051769076E-4</v>
      </c>
      <c r="Y13" s="69">
        <f t="shared" si="17"/>
        <v>2.6856978201042676E-4</v>
      </c>
    </row>
    <row r="14" spans="1:25" x14ac:dyDescent="0.25">
      <c r="A14" s="52">
        <v>10</v>
      </c>
      <c r="B14" s="75">
        <v>4.9000000000000004</v>
      </c>
      <c r="C14" s="76">
        <v>3.1</v>
      </c>
      <c r="D14" s="76">
        <v>1.5</v>
      </c>
      <c r="E14" s="77">
        <v>0.1</v>
      </c>
      <c r="F14" s="78">
        <f t="shared" si="0"/>
        <v>0.1666666666666668</v>
      </c>
      <c r="G14" s="79">
        <f t="shared" si="1"/>
        <v>0.45833333333333331</v>
      </c>
      <c r="H14" s="79">
        <f t="shared" si="2"/>
        <v>8.4745762711864403E-2</v>
      </c>
      <c r="I14" s="80">
        <f t="shared" si="3"/>
        <v>0</v>
      </c>
      <c r="J14" s="72">
        <f t="shared" si="8"/>
        <v>-1.1392004834649812</v>
      </c>
      <c r="K14" s="72">
        <f t="shared" si="4"/>
        <v>0.10608995273828183</v>
      </c>
      <c r="L14" s="72">
        <f t="shared" si="4"/>
        <v>-1.2801181856236876</v>
      </c>
      <c r="M14" s="72">
        <f t="shared" si="4"/>
        <v>-1.4396268133736689</v>
      </c>
      <c r="N14" s="78">
        <f t="shared" si="9"/>
        <v>-0.51506563313026543</v>
      </c>
      <c r="O14" s="79">
        <f t="shared" si="10"/>
        <v>5.2995280189299721E-2</v>
      </c>
      <c r="P14" s="79">
        <f t="shared" si="11"/>
        <v>-0.56493978711883086</v>
      </c>
      <c r="Q14" s="80">
        <f t="shared" si="12"/>
        <v>-0.6167937093989031</v>
      </c>
      <c r="R14" s="81">
        <f t="shared" si="18"/>
        <v>49</v>
      </c>
      <c r="S14" s="82">
        <f t="shared" si="19"/>
        <v>31</v>
      </c>
      <c r="T14" s="82">
        <f t="shared" si="20"/>
        <v>15</v>
      </c>
      <c r="U14" s="83">
        <f t="shared" si="21"/>
        <v>1</v>
      </c>
      <c r="V14" s="69">
        <f t="shared" si="14"/>
        <v>7.7815393264202152E-4</v>
      </c>
      <c r="W14" s="69">
        <f t="shared" si="15"/>
        <v>0.66073757641628594</v>
      </c>
      <c r="X14" s="69">
        <f t="shared" si="16"/>
        <v>3.2116967349263173E-4</v>
      </c>
      <c r="Y14" s="69">
        <f t="shared" si="17"/>
        <v>1.1791341642049506E-4</v>
      </c>
    </row>
    <row r="15" spans="1:25" x14ac:dyDescent="0.25">
      <c r="A15" s="52">
        <v>11</v>
      </c>
      <c r="B15" s="75">
        <v>5.4</v>
      </c>
      <c r="C15" s="76">
        <v>3.7</v>
      </c>
      <c r="D15" s="76">
        <v>1.5</v>
      </c>
      <c r="E15" s="77">
        <v>0.2</v>
      </c>
      <c r="F15" s="78">
        <f t="shared" si="0"/>
        <v>0.30555555555555564</v>
      </c>
      <c r="G15" s="79">
        <f t="shared" si="1"/>
        <v>0.70833333333333326</v>
      </c>
      <c r="H15" s="79">
        <f t="shared" si="2"/>
        <v>8.4745762711864403E-2</v>
      </c>
      <c r="I15" s="80">
        <f t="shared" si="3"/>
        <v>4.1666666666666671E-2</v>
      </c>
      <c r="J15" s="72">
        <f t="shared" si="8"/>
        <v>-0.53538397279449701</v>
      </c>
      <c r="K15" s="72">
        <f t="shared" si="4"/>
        <v>1.4898719449767595</v>
      </c>
      <c r="L15" s="72">
        <f t="shared" si="4"/>
        <v>-1.2801181856236876</v>
      </c>
      <c r="M15" s="72">
        <f t="shared" si="4"/>
        <v>-1.308592819437959</v>
      </c>
      <c r="N15" s="78">
        <f t="shared" si="9"/>
        <v>-0.26147592063226588</v>
      </c>
      <c r="O15" s="79">
        <f t="shared" si="10"/>
        <v>0.63211810288914871</v>
      </c>
      <c r="P15" s="79">
        <f t="shared" si="11"/>
        <v>-0.56493978711883086</v>
      </c>
      <c r="Q15" s="80">
        <f t="shared" si="12"/>
        <v>-0.57455517676522161</v>
      </c>
      <c r="R15" s="81">
        <f t="shared" si="18"/>
        <v>54</v>
      </c>
      <c r="S15" s="82">
        <f t="shared" si="19"/>
        <v>37</v>
      </c>
      <c r="T15" s="82">
        <f t="shared" si="20"/>
        <v>15</v>
      </c>
      <c r="U15" s="83">
        <f t="shared" si="21"/>
        <v>2</v>
      </c>
      <c r="V15" s="69">
        <f t="shared" si="14"/>
        <v>3.3442387904903996E-2</v>
      </c>
      <c r="W15" s="69">
        <f t="shared" si="15"/>
        <v>0.99991400552538434</v>
      </c>
      <c r="X15" s="69">
        <f t="shared" si="16"/>
        <v>3.2116967349263173E-4</v>
      </c>
      <c r="Y15" s="69">
        <f t="shared" si="17"/>
        <v>2.6856978201042676E-4</v>
      </c>
    </row>
    <row r="16" spans="1:25" x14ac:dyDescent="0.25">
      <c r="A16" s="52">
        <v>12</v>
      </c>
      <c r="B16" s="75">
        <v>4.8</v>
      </c>
      <c r="C16" s="76">
        <v>3.4</v>
      </c>
      <c r="D16" s="76">
        <v>1.6</v>
      </c>
      <c r="E16" s="77">
        <v>0.2</v>
      </c>
      <c r="F16" s="78">
        <f t="shared" si="0"/>
        <v>0.13888888888888887</v>
      </c>
      <c r="G16" s="79">
        <f t="shared" si="1"/>
        <v>0.58333333333333326</v>
      </c>
      <c r="H16" s="79">
        <f t="shared" si="2"/>
        <v>0.10169491525423729</v>
      </c>
      <c r="I16" s="80">
        <f t="shared" si="3"/>
        <v>4.1666666666666671E-2</v>
      </c>
      <c r="J16" s="72">
        <f t="shared" si="8"/>
        <v>-1.2599637855990786</v>
      </c>
      <c r="K16" s="72">
        <f t="shared" si="4"/>
        <v>0.79798094885752002</v>
      </c>
      <c r="L16" s="72">
        <f t="shared" si="4"/>
        <v>-1.2234423509591206</v>
      </c>
      <c r="M16" s="72">
        <f t="shared" si="4"/>
        <v>-1.308592819437959</v>
      </c>
      <c r="N16" s="78">
        <f t="shared" si="9"/>
        <v>-0.55803974721874205</v>
      </c>
      <c r="O16" s="79">
        <f t="shared" si="10"/>
        <v>0.37908484186538832</v>
      </c>
      <c r="P16" s="79">
        <f t="shared" si="11"/>
        <v>-0.54533754368520426</v>
      </c>
      <c r="Q16" s="80">
        <f t="shared" si="12"/>
        <v>-0.57455517676522161</v>
      </c>
      <c r="R16" s="81">
        <f t="shared" si="18"/>
        <v>47.999999999999993</v>
      </c>
      <c r="S16" s="82">
        <f t="shared" si="19"/>
        <v>34</v>
      </c>
      <c r="T16" s="82">
        <f t="shared" si="20"/>
        <v>16</v>
      </c>
      <c r="U16" s="83">
        <f t="shared" si="21"/>
        <v>2</v>
      </c>
      <c r="V16" s="69">
        <f t="shared" si="14"/>
        <v>3.6451220461410642E-4</v>
      </c>
      <c r="W16" s="69">
        <f t="shared" si="15"/>
        <v>0.9933986782189389</v>
      </c>
      <c r="X16" s="69">
        <f t="shared" si="16"/>
        <v>4.5848930244835046E-4</v>
      </c>
      <c r="Y16" s="69">
        <f t="shared" si="17"/>
        <v>2.6856978201042676E-4</v>
      </c>
    </row>
    <row r="17" spans="1:25" x14ac:dyDescent="0.25">
      <c r="A17" s="52">
        <v>13</v>
      </c>
      <c r="B17" s="75">
        <v>4.8</v>
      </c>
      <c r="C17" s="76">
        <v>3</v>
      </c>
      <c r="D17" s="76">
        <v>1.4</v>
      </c>
      <c r="E17" s="77">
        <v>0.1</v>
      </c>
      <c r="F17" s="78">
        <f t="shared" si="0"/>
        <v>0.13888888888888887</v>
      </c>
      <c r="G17" s="79">
        <f t="shared" si="1"/>
        <v>0.41666666666666663</v>
      </c>
      <c r="H17" s="79">
        <f t="shared" si="2"/>
        <v>6.7796610169491511E-2</v>
      </c>
      <c r="I17" s="80">
        <f t="shared" si="3"/>
        <v>0</v>
      </c>
      <c r="J17" s="72">
        <f t="shared" si="8"/>
        <v>-1.2599637855990786</v>
      </c>
      <c r="K17" s="72">
        <f t="shared" si="4"/>
        <v>-0.12454037930146461</v>
      </c>
      <c r="L17" s="72">
        <f t="shared" si="4"/>
        <v>-1.3367940202882547</v>
      </c>
      <c r="M17" s="72">
        <f t="shared" si="4"/>
        <v>-1.4396268133736689</v>
      </c>
      <c r="N17" s="78">
        <f t="shared" si="9"/>
        <v>-0.55803974721874205</v>
      </c>
      <c r="O17" s="79">
        <f t="shared" si="10"/>
        <v>-6.21898284826519E-2</v>
      </c>
      <c r="P17" s="79">
        <f t="shared" si="11"/>
        <v>-0.58392444970587809</v>
      </c>
      <c r="Q17" s="80">
        <f t="shared" si="12"/>
        <v>-0.6167937093989031</v>
      </c>
      <c r="R17" s="81">
        <f t="shared" si="18"/>
        <v>47.999999999999993</v>
      </c>
      <c r="S17" s="82">
        <f t="shared" si="19"/>
        <v>30</v>
      </c>
      <c r="T17" s="82">
        <f t="shared" si="20"/>
        <v>13.999999999999998</v>
      </c>
      <c r="U17" s="83">
        <f t="shared" si="21"/>
        <v>1</v>
      </c>
      <c r="V17" s="69">
        <f t="shared" si="14"/>
        <v>3.6451220461410642E-4</v>
      </c>
      <c r="W17" s="69">
        <f t="shared" si="15"/>
        <v>0.31377911529354696</v>
      </c>
      <c r="X17" s="69">
        <f t="shared" si="16"/>
        <v>2.2496864051769076E-4</v>
      </c>
      <c r="Y17" s="69">
        <f t="shared" si="17"/>
        <v>1.1791341642049506E-4</v>
      </c>
    </row>
    <row r="18" spans="1:25" x14ac:dyDescent="0.25">
      <c r="A18" s="52">
        <v>14</v>
      </c>
      <c r="B18" s="75">
        <v>4.3</v>
      </c>
      <c r="C18" s="76">
        <v>3</v>
      </c>
      <c r="D18" s="76">
        <v>1.1000000000000001</v>
      </c>
      <c r="E18" s="77">
        <v>0.1</v>
      </c>
      <c r="F18" s="78">
        <f t="shared" si="0"/>
        <v>0</v>
      </c>
      <c r="G18" s="79">
        <f t="shared" si="1"/>
        <v>0.41666666666666663</v>
      </c>
      <c r="H18" s="79">
        <f t="shared" si="2"/>
        <v>1.6949152542372895E-2</v>
      </c>
      <c r="I18" s="80">
        <f t="shared" si="3"/>
        <v>0</v>
      </c>
      <c r="J18" s="72">
        <f t="shared" si="8"/>
        <v>-1.8637802962695627</v>
      </c>
      <c r="K18" s="72">
        <f t="shared" si="4"/>
        <v>-0.12454037930146461</v>
      </c>
      <c r="L18" s="72">
        <f t="shared" si="4"/>
        <v>-1.5068215242819554</v>
      </c>
      <c r="M18" s="72">
        <f t="shared" si="4"/>
        <v>-1.4396268133736689</v>
      </c>
      <c r="N18" s="78">
        <f t="shared" si="9"/>
        <v>-0.73147392838607195</v>
      </c>
      <c r="O18" s="79">
        <f t="shared" si="10"/>
        <v>-6.21898284826519E-2</v>
      </c>
      <c r="P18" s="79">
        <f t="shared" si="11"/>
        <v>-0.637179358249088</v>
      </c>
      <c r="Q18" s="80">
        <f t="shared" si="12"/>
        <v>-0.6167937093989031</v>
      </c>
      <c r="R18" s="81">
        <f t="shared" si="18"/>
        <v>42.999999999999993</v>
      </c>
      <c r="S18" s="82">
        <f t="shared" si="19"/>
        <v>30</v>
      </c>
      <c r="T18" s="82">
        <f t="shared" si="20"/>
        <v>11</v>
      </c>
      <c r="U18" s="83">
        <f t="shared" si="21"/>
        <v>1</v>
      </c>
      <c r="V18" s="69">
        <f t="shared" si="14"/>
        <v>8.2073112862517727E-6</v>
      </c>
      <c r="W18" s="69">
        <f t="shared" si="15"/>
        <v>0.31377911529354696</v>
      </c>
      <c r="X18" s="69">
        <f t="shared" si="16"/>
        <v>7.7307763606313649E-5</v>
      </c>
      <c r="Y18" s="69">
        <f t="shared" si="17"/>
        <v>1.1791341642049506E-4</v>
      </c>
    </row>
    <row r="19" spans="1:25" x14ac:dyDescent="0.25">
      <c r="A19" s="52">
        <v>15</v>
      </c>
      <c r="B19" s="75">
        <v>5.8</v>
      </c>
      <c r="C19" s="76">
        <v>4</v>
      </c>
      <c r="D19" s="76">
        <v>1.2</v>
      </c>
      <c r="E19" s="77">
        <v>0.2</v>
      </c>
      <c r="F19" s="78">
        <f t="shared" si="0"/>
        <v>0.41666666666666663</v>
      </c>
      <c r="G19" s="79">
        <f t="shared" si="1"/>
        <v>0.83333333333333326</v>
      </c>
      <c r="H19" s="79">
        <f t="shared" si="2"/>
        <v>3.3898305084745756E-2</v>
      </c>
      <c r="I19" s="80">
        <f t="shared" si="3"/>
        <v>4.1666666666666671E-2</v>
      </c>
      <c r="J19" s="72">
        <f t="shared" si="8"/>
        <v>-5.2330764258110368E-2</v>
      </c>
      <c r="K19" s="72">
        <f t="shared" si="4"/>
        <v>2.1817629410959976</v>
      </c>
      <c r="L19" s="72">
        <f t="shared" si="4"/>
        <v>-1.4501456896173883</v>
      </c>
      <c r="M19" s="72">
        <f t="shared" si="4"/>
        <v>-1.308592819437959</v>
      </c>
      <c r="N19" s="78">
        <f t="shared" si="9"/>
        <v>-2.6159412586188265E-2</v>
      </c>
      <c r="O19" s="79">
        <f t="shared" si="10"/>
        <v>0.79719964201826599</v>
      </c>
      <c r="P19" s="79">
        <f t="shared" si="11"/>
        <v>-0.62004170949123238</v>
      </c>
      <c r="Q19" s="80">
        <f t="shared" si="12"/>
        <v>-0.57455517676522161</v>
      </c>
      <c r="R19" s="81">
        <f t="shared" si="18"/>
        <v>57.999999999999993</v>
      </c>
      <c r="S19" s="82">
        <f t="shared" si="19"/>
        <v>40</v>
      </c>
      <c r="T19" s="82">
        <f t="shared" si="20"/>
        <v>11.999999999999998</v>
      </c>
      <c r="U19" s="83">
        <f t="shared" si="21"/>
        <v>2</v>
      </c>
      <c r="V19" s="69">
        <f t="shared" si="14"/>
        <v>0.41853168379444744</v>
      </c>
      <c r="W19" s="69">
        <f t="shared" si="15"/>
        <v>0.99999888696714667</v>
      </c>
      <c r="X19" s="69">
        <f t="shared" si="16"/>
        <v>1.1037306068569664E-4</v>
      </c>
      <c r="Y19" s="69">
        <f t="shared" si="17"/>
        <v>2.6856978201042676E-4</v>
      </c>
    </row>
    <row r="20" spans="1:25" x14ac:dyDescent="0.25">
      <c r="A20" s="52">
        <v>16</v>
      </c>
      <c r="B20" s="75">
        <v>5.7</v>
      </c>
      <c r="C20" s="76">
        <v>4.4000000000000004</v>
      </c>
      <c r="D20" s="76">
        <v>1.5</v>
      </c>
      <c r="E20" s="77">
        <v>0.4</v>
      </c>
      <c r="F20" s="78">
        <f t="shared" si="0"/>
        <v>0.38888888888888895</v>
      </c>
      <c r="G20" s="79">
        <f t="shared" si="1"/>
        <v>1</v>
      </c>
      <c r="H20" s="79">
        <f t="shared" si="2"/>
        <v>8.4745762711864403E-2</v>
      </c>
      <c r="I20" s="80">
        <f t="shared" si="3"/>
        <v>0.12500000000000003</v>
      </c>
      <c r="J20" s="72">
        <f t="shared" si="8"/>
        <v>-0.17309406639220676</v>
      </c>
      <c r="K20" s="72">
        <f t="shared" si="4"/>
        <v>3.1042842692549835</v>
      </c>
      <c r="L20" s="72">
        <f t="shared" si="4"/>
        <v>-1.2801181856236876</v>
      </c>
      <c r="M20" s="72">
        <f t="shared" si="4"/>
        <v>-1.0465248315665387</v>
      </c>
      <c r="N20" s="78">
        <f t="shared" si="9"/>
        <v>-8.6331588365470627E-2</v>
      </c>
      <c r="O20" s="79">
        <f t="shared" si="10"/>
        <v>0.9141382428939907</v>
      </c>
      <c r="P20" s="79">
        <f t="shared" si="11"/>
        <v>-0.56493978711883086</v>
      </c>
      <c r="Q20" s="80">
        <f t="shared" si="12"/>
        <v>-0.48021402657308404</v>
      </c>
      <c r="R20" s="81">
        <f t="shared" si="18"/>
        <v>57</v>
      </c>
      <c r="S20" s="82">
        <f t="shared" si="19"/>
        <v>44</v>
      </c>
      <c r="T20" s="82">
        <f t="shared" si="20"/>
        <v>15</v>
      </c>
      <c r="U20" s="83">
        <f t="shared" si="21"/>
        <v>4</v>
      </c>
      <c r="V20" s="69">
        <f t="shared" si="14"/>
        <v>0.25207385910683527</v>
      </c>
      <c r="W20" s="69">
        <f t="shared" si="15"/>
        <v>0.99999999661798222</v>
      </c>
      <c r="X20" s="69">
        <f t="shared" si="16"/>
        <v>3.2116967349263173E-4</v>
      </c>
      <c r="Y20" s="69">
        <f t="shared" si="17"/>
        <v>1.3921547253608081E-3</v>
      </c>
    </row>
    <row r="21" spans="1:25" x14ac:dyDescent="0.25">
      <c r="A21" s="52">
        <v>17</v>
      </c>
      <c r="B21" s="75">
        <v>5.4</v>
      </c>
      <c r="C21" s="76">
        <v>3.9</v>
      </c>
      <c r="D21" s="76">
        <v>1.3</v>
      </c>
      <c r="E21" s="77">
        <v>0.4</v>
      </c>
      <c r="F21" s="78">
        <f t="shared" si="0"/>
        <v>0.30555555555555564</v>
      </c>
      <c r="G21" s="79">
        <f t="shared" si="1"/>
        <v>0.79166666666666652</v>
      </c>
      <c r="H21" s="79">
        <f t="shared" si="2"/>
        <v>5.0847457627118647E-2</v>
      </c>
      <c r="I21" s="80">
        <f t="shared" si="3"/>
        <v>0.12500000000000003</v>
      </c>
      <c r="J21" s="72">
        <f t="shared" si="8"/>
        <v>-0.53538397279449701</v>
      </c>
      <c r="K21" s="72">
        <f t="shared" si="8"/>
        <v>1.9511326090562513</v>
      </c>
      <c r="L21" s="72">
        <f t="shared" si="8"/>
        <v>-1.3934698549528215</v>
      </c>
      <c r="M21" s="72">
        <f t="shared" si="8"/>
        <v>-1.0465248315665387</v>
      </c>
      <c r="N21" s="78">
        <f t="shared" si="9"/>
        <v>-0.26147592063226588</v>
      </c>
      <c r="O21" s="79">
        <f t="shared" si="10"/>
        <v>0.75114017758432883</v>
      </c>
      <c r="P21" s="79">
        <f t="shared" si="11"/>
        <v>-0.60229121601384406</v>
      </c>
      <c r="Q21" s="80">
        <f t="shared" si="12"/>
        <v>-0.48021402657308404</v>
      </c>
      <c r="R21" s="81">
        <f t="shared" si="18"/>
        <v>54</v>
      </c>
      <c r="S21" s="82">
        <f t="shared" si="19"/>
        <v>39</v>
      </c>
      <c r="T21" s="82">
        <f t="shared" si="20"/>
        <v>13</v>
      </c>
      <c r="U21" s="83">
        <f t="shared" si="21"/>
        <v>4</v>
      </c>
      <c r="V21" s="69">
        <f t="shared" si="14"/>
        <v>3.3442387904903996E-2</v>
      </c>
      <c r="W21" s="69">
        <f t="shared" si="15"/>
        <v>0.99999525933189726</v>
      </c>
      <c r="X21" s="69">
        <f t="shared" si="16"/>
        <v>1.5757848449868817E-4</v>
      </c>
      <c r="Y21" s="69">
        <f t="shared" si="17"/>
        <v>1.3921547253608081E-3</v>
      </c>
    </row>
    <row r="22" spans="1:25" x14ac:dyDescent="0.25">
      <c r="A22" s="52">
        <v>18</v>
      </c>
      <c r="B22" s="75">
        <v>5.0999999999999996</v>
      </c>
      <c r="C22" s="76">
        <v>3.5</v>
      </c>
      <c r="D22" s="76">
        <v>1.4</v>
      </c>
      <c r="E22" s="77">
        <v>0.3</v>
      </c>
      <c r="F22" s="78">
        <f t="shared" si="0"/>
        <v>0.22222222222222213</v>
      </c>
      <c r="G22" s="79">
        <f t="shared" si="1"/>
        <v>0.62499999999999989</v>
      </c>
      <c r="H22" s="79">
        <f t="shared" si="2"/>
        <v>6.7796610169491511E-2</v>
      </c>
      <c r="I22" s="80">
        <f t="shared" si="3"/>
        <v>8.3333333333333329E-2</v>
      </c>
      <c r="J22" s="72">
        <f t="shared" si="8"/>
        <v>-0.89767387919678832</v>
      </c>
      <c r="K22" s="72">
        <f t="shared" si="8"/>
        <v>1.0286112808972665</v>
      </c>
      <c r="L22" s="72">
        <f t="shared" si="8"/>
        <v>-1.3367940202882547</v>
      </c>
      <c r="M22" s="72">
        <f t="shared" si="8"/>
        <v>-1.1775588255022489</v>
      </c>
      <c r="N22" s="78">
        <f t="shared" si="9"/>
        <v>-0.42094249924956828</v>
      </c>
      <c r="O22" s="79">
        <f t="shared" si="10"/>
        <v>0.47329315020640556</v>
      </c>
      <c r="P22" s="79">
        <f t="shared" si="11"/>
        <v>-0.58392444970587809</v>
      </c>
      <c r="Q22" s="80">
        <f t="shared" si="12"/>
        <v>-0.52901718046866286</v>
      </c>
      <c r="R22" s="81">
        <f t="shared" si="18"/>
        <v>50.999999999999993</v>
      </c>
      <c r="S22" s="82">
        <f t="shared" si="19"/>
        <v>35</v>
      </c>
      <c r="T22" s="82">
        <f t="shared" si="20"/>
        <v>13.999999999999998</v>
      </c>
      <c r="U22" s="83">
        <f t="shared" si="21"/>
        <v>2.9999999999999996</v>
      </c>
      <c r="V22" s="69">
        <f t="shared" si="14"/>
        <v>3.5394037061234084E-3</v>
      </c>
      <c r="W22" s="69">
        <f t="shared" si="15"/>
        <v>0.99844225224735828</v>
      </c>
      <c r="X22" s="69">
        <f t="shared" si="16"/>
        <v>2.2496864051769076E-4</v>
      </c>
      <c r="Y22" s="69">
        <f t="shared" si="17"/>
        <v>6.1159999148587593E-4</v>
      </c>
    </row>
    <row r="23" spans="1:25" x14ac:dyDescent="0.25">
      <c r="A23" s="52">
        <v>19</v>
      </c>
      <c r="B23" s="75">
        <v>5.7</v>
      </c>
      <c r="C23" s="76">
        <v>3.8</v>
      </c>
      <c r="D23" s="76">
        <v>1.7</v>
      </c>
      <c r="E23" s="77">
        <v>0.3</v>
      </c>
      <c r="F23" s="78">
        <f t="shared" si="0"/>
        <v>0.38888888888888895</v>
      </c>
      <c r="G23" s="79">
        <f t="shared" si="1"/>
        <v>0.74999999999999978</v>
      </c>
      <c r="H23" s="79">
        <f t="shared" si="2"/>
        <v>0.11864406779661016</v>
      </c>
      <c r="I23" s="80">
        <f t="shared" si="3"/>
        <v>8.3333333333333329E-2</v>
      </c>
      <c r="J23" s="72">
        <f t="shared" si="8"/>
        <v>-0.17309406639220676</v>
      </c>
      <c r="K23" s="72">
        <f t="shared" si="8"/>
        <v>1.7205022770165048</v>
      </c>
      <c r="L23" s="72">
        <f t="shared" si="8"/>
        <v>-1.1667665162945535</v>
      </c>
      <c r="M23" s="72">
        <f t="shared" si="8"/>
        <v>-1.1775588255022489</v>
      </c>
      <c r="N23" s="78">
        <f t="shared" si="9"/>
        <v>-8.6331588365470627E-2</v>
      </c>
      <c r="O23" s="79">
        <f t="shared" si="10"/>
        <v>0.69638704296415721</v>
      </c>
      <c r="P23" s="79">
        <f t="shared" si="11"/>
        <v>-0.52512010225062</v>
      </c>
      <c r="Q23" s="80">
        <f t="shared" si="12"/>
        <v>-0.52901718046866286</v>
      </c>
      <c r="R23" s="81">
        <f t="shared" si="18"/>
        <v>57</v>
      </c>
      <c r="S23" s="82">
        <f t="shared" si="19"/>
        <v>37.999999999999993</v>
      </c>
      <c r="T23" s="82">
        <f t="shared" si="20"/>
        <v>17</v>
      </c>
      <c r="U23" s="83">
        <f t="shared" si="21"/>
        <v>2.9999999999999996</v>
      </c>
      <c r="V23" s="69">
        <f t="shared" si="14"/>
        <v>0.25207385910683527</v>
      </c>
      <c r="W23" s="69">
        <f t="shared" si="15"/>
        <v>0.9999798086208519</v>
      </c>
      <c r="X23" s="69">
        <f t="shared" si="16"/>
        <v>6.5448301152384229E-4</v>
      </c>
      <c r="Y23" s="69">
        <f t="shared" si="17"/>
        <v>6.1159999148587593E-4</v>
      </c>
    </row>
    <row r="24" spans="1:25" x14ac:dyDescent="0.25">
      <c r="A24" s="52">
        <v>20</v>
      </c>
      <c r="B24" s="75">
        <v>5.0999999999999996</v>
      </c>
      <c r="C24" s="76">
        <v>3.8</v>
      </c>
      <c r="D24" s="76">
        <v>1.5</v>
      </c>
      <c r="E24" s="77">
        <v>0.3</v>
      </c>
      <c r="F24" s="78">
        <f t="shared" si="0"/>
        <v>0.22222222222222213</v>
      </c>
      <c r="G24" s="79">
        <f t="shared" si="1"/>
        <v>0.74999999999999978</v>
      </c>
      <c r="H24" s="79">
        <f t="shared" si="2"/>
        <v>8.4745762711864403E-2</v>
      </c>
      <c r="I24" s="80">
        <f t="shared" si="3"/>
        <v>8.3333333333333329E-2</v>
      </c>
      <c r="J24" s="72">
        <f t="shared" si="8"/>
        <v>-0.89767387919678832</v>
      </c>
      <c r="K24" s="72">
        <f t="shared" si="8"/>
        <v>1.7205022770165048</v>
      </c>
      <c r="L24" s="72">
        <f t="shared" si="8"/>
        <v>-1.2801181856236876</v>
      </c>
      <c r="M24" s="72">
        <f t="shared" si="8"/>
        <v>-1.1775588255022489</v>
      </c>
      <c r="N24" s="78">
        <f t="shared" si="9"/>
        <v>-0.42094249924956828</v>
      </c>
      <c r="O24" s="79">
        <f t="shared" si="10"/>
        <v>0.69638704296415721</v>
      </c>
      <c r="P24" s="79">
        <f t="shared" si="11"/>
        <v>-0.56493978711883086</v>
      </c>
      <c r="Q24" s="80">
        <f t="shared" si="12"/>
        <v>-0.52901718046866286</v>
      </c>
      <c r="R24" s="81">
        <f t="shared" si="18"/>
        <v>50.999999999999993</v>
      </c>
      <c r="S24" s="82">
        <f t="shared" si="19"/>
        <v>37.999999999999993</v>
      </c>
      <c r="T24" s="82">
        <f t="shared" si="20"/>
        <v>15</v>
      </c>
      <c r="U24" s="83">
        <f t="shared" si="21"/>
        <v>2.9999999999999996</v>
      </c>
      <c r="V24" s="69">
        <f t="shared" si="14"/>
        <v>3.5394037061234084E-3</v>
      </c>
      <c r="W24" s="69">
        <f t="shared" si="15"/>
        <v>0.9999798086208519</v>
      </c>
      <c r="X24" s="69">
        <f t="shared" si="16"/>
        <v>3.2116967349263173E-4</v>
      </c>
      <c r="Y24" s="69">
        <f t="shared" si="17"/>
        <v>6.1159999148587593E-4</v>
      </c>
    </row>
    <row r="25" spans="1:25" x14ac:dyDescent="0.25">
      <c r="A25" s="52">
        <v>21</v>
      </c>
      <c r="B25" s="75">
        <v>5.4</v>
      </c>
      <c r="C25" s="76">
        <v>3.4</v>
      </c>
      <c r="D25" s="76">
        <v>1.7</v>
      </c>
      <c r="E25" s="77">
        <v>0.2</v>
      </c>
      <c r="F25" s="78">
        <f t="shared" si="0"/>
        <v>0.30555555555555564</v>
      </c>
      <c r="G25" s="79">
        <f t="shared" si="1"/>
        <v>0.58333333333333326</v>
      </c>
      <c r="H25" s="79">
        <f t="shared" si="2"/>
        <v>0.11864406779661016</v>
      </c>
      <c r="I25" s="80">
        <f t="shared" si="3"/>
        <v>4.1666666666666671E-2</v>
      </c>
      <c r="J25" s="72">
        <f t="shared" si="8"/>
        <v>-0.53538397279449701</v>
      </c>
      <c r="K25" s="72">
        <f t="shared" si="8"/>
        <v>0.79798094885752002</v>
      </c>
      <c r="L25" s="72">
        <f t="shared" si="8"/>
        <v>-1.1667665162945535</v>
      </c>
      <c r="M25" s="72">
        <f t="shared" si="8"/>
        <v>-1.308592819437959</v>
      </c>
      <c r="N25" s="78">
        <f t="shared" si="9"/>
        <v>-0.26147592063226588</v>
      </c>
      <c r="O25" s="79">
        <f t="shared" si="10"/>
        <v>0.37908484186538832</v>
      </c>
      <c r="P25" s="79">
        <f t="shared" si="11"/>
        <v>-0.52512010225062</v>
      </c>
      <c r="Q25" s="80">
        <f t="shared" si="12"/>
        <v>-0.57455517676522161</v>
      </c>
      <c r="R25" s="81">
        <f t="shared" si="18"/>
        <v>54</v>
      </c>
      <c r="S25" s="82">
        <f t="shared" si="19"/>
        <v>34</v>
      </c>
      <c r="T25" s="82">
        <f t="shared" si="20"/>
        <v>17</v>
      </c>
      <c r="U25" s="83">
        <f t="shared" si="21"/>
        <v>2</v>
      </c>
      <c r="V25" s="69">
        <f t="shared" si="14"/>
        <v>3.3442387904903996E-2</v>
      </c>
      <c r="W25" s="69">
        <f t="shared" si="15"/>
        <v>0.9933986782189389</v>
      </c>
      <c r="X25" s="69">
        <f t="shared" si="16"/>
        <v>6.5448301152384229E-4</v>
      </c>
      <c r="Y25" s="69">
        <f t="shared" si="17"/>
        <v>2.6856978201042676E-4</v>
      </c>
    </row>
    <row r="26" spans="1:25" x14ac:dyDescent="0.25">
      <c r="A26" s="52">
        <v>22</v>
      </c>
      <c r="B26" s="75">
        <v>5.0999999999999996</v>
      </c>
      <c r="C26" s="76">
        <v>3.7</v>
      </c>
      <c r="D26" s="76">
        <v>1.5</v>
      </c>
      <c r="E26" s="77">
        <v>0.4</v>
      </c>
      <c r="F26" s="78">
        <f t="shared" si="0"/>
        <v>0.22222222222222213</v>
      </c>
      <c r="G26" s="79">
        <f t="shared" si="1"/>
        <v>0.70833333333333326</v>
      </c>
      <c r="H26" s="79">
        <f t="shared" si="2"/>
        <v>8.4745762711864403E-2</v>
      </c>
      <c r="I26" s="80">
        <f t="shared" si="3"/>
        <v>0.12500000000000003</v>
      </c>
      <c r="J26" s="72">
        <f t="shared" si="8"/>
        <v>-0.89767387919678832</v>
      </c>
      <c r="K26" s="72">
        <f t="shared" si="8"/>
        <v>1.4898719449767595</v>
      </c>
      <c r="L26" s="72">
        <f t="shared" si="8"/>
        <v>-1.2801181856236876</v>
      </c>
      <c r="M26" s="72">
        <f t="shared" si="8"/>
        <v>-1.0465248315665387</v>
      </c>
      <c r="N26" s="78">
        <f t="shared" si="9"/>
        <v>-0.42094249924956828</v>
      </c>
      <c r="O26" s="79">
        <f t="shared" si="10"/>
        <v>0.63211810288914871</v>
      </c>
      <c r="P26" s="79">
        <f t="shared" si="11"/>
        <v>-0.56493978711883086</v>
      </c>
      <c r="Q26" s="80">
        <f t="shared" si="12"/>
        <v>-0.48021402657308404</v>
      </c>
      <c r="R26" s="81">
        <f t="shared" si="18"/>
        <v>50.999999999999993</v>
      </c>
      <c r="S26" s="82">
        <f t="shared" si="19"/>
        <v>37</v>
      </c>
      <c r="T26" s="82">
        <f t="shared" si="20"/>
        <v>15</v>
      </c>
      <c r="U26" s="83">
        <f t="shared" si="21"/>
        <v>4</v>
      </c>
      <c r="V26" s="69">
        <f t="shared" si="14"/>
        <v>3.5394037061234084E-3</v>
      </c>
      <c r="W26" s="69">
        <f t="shared" si="15"/>
        <v>0.99991400552538434</v>
      </c>
      <c r="X26" s="69">
        <f t="shared" si="16"/>
        <v>3.2116967349263173E-4</v>
      </c>
      <c r="Y26" s="69">
        <f t="shared" si="17"/>
        <v>1.3921547253608081E-3</v>
      </c>
    </row>
    <row r="27" spans="1:25" x14ac:dyDescent="0.25">
      <c r="A27" s="52">
        <v>23</v>
      </c>
      <c r="B27" s="75">
        <v>4.5999999999999996</v>
      </c>
      <c r="C27" s="76">
        <v>3.6</v>
      </c>
      <c r="D27" s="76">
        <v>1</v>
      </c>
      <c r="E27" s="77">
        <v>0.2</v>
      </c>
      <c r="F27" s="78">
        <f t="shared" si="0"/>
        <v>8.3333333333333273E-2</v>
      </c>
      <c r="G27" s="79">
        <f t="shared" si="1"/>
        <v>0.66666666666666663</v>
      </c>
      <c r="H27" s="79">
        <f t="shared" si="2"/>
        <v>0</v>
      </c>
      <c r="I27" s="80">
        <f t="shared" si="3"/>
        <v>4.1666666666666671E-2</v>
      </c>
      <c r="J27" s="72">
        <f t="shared" si="8"/>
        <v>-1.5014903898672725</v>
      </c>
      <c r="K27" s="72">
        <f t="shared" si="8"/>
        <v>1.259241612937013</v>
      </c>
      <c r="L27" s="72">
        <f t="shared" si="8"/>
        <v>-1.5634973589465224</v>
      </c>
      <c r="M27" s="72">
        <f t="shared" si="8"/>
        <v>-1.308592819437959</v>
      </c>
      <c r="N27" s="78">
        <f t="shared" si="9"/>
        <v>-0.63559331470581226</v>
      </c>
      <c r="O27" s="79">
        <f t="shared" si="10"/>
        <v>0.55779105608910051</v>
      </c>
      <c r="P27" s="79">
        <f t="shared" si="11"/>
        <v>-0.65370925712847072</v>
      </c>
      <c r="Q27" s="80">
        <f t="shared" si="12"/>
        <v>-0.57455517676522161</v>
      </c>
      <c r="R27" s="81">
        <f t="shared" si="18"/>
        <v>45.999999999999993</v>
      </c>
      <c r="S27" s="82">
        <f t="shared" si="19"/>
        <v>36</v>
      </c>
      <c r="T27" s="82">
        <f t="shared" si="20"/>
        <v>10</v>
      </c>
      <c r="U27" s="83">
        <f t="shared" si="21"/>
        <v>2</v>
      </c>
      <c r="V27" s="69">
        <f t="shared" si="14"/>
        <v>7.9940951615312128E-5</v>
      </c>
      <c r="W27" s="69">
        <f t="shared" si="15"/>
        <v>0.9996338306537853</v>
      </c>
      <c r="X27" s="69">
        <f t="shared" si="16"/>
        <v>5.4147552580998823E-5</v>
      </c>
      <c r="Y27" s="69">
        <f t="shared" si="17"/>
        <v>2.6856978201042676E-4</v>
      </c>
    </row>
    <row r="28" spans="1:25" x14ac:dyDescent="0.25">
      <c r="A28" s="52">
        <v>24</v>
      </c>
      <c r="B28" s="75">
        <v>5.0999999999999996</v>
      </c>
      <c r="C28" s="76">
        <v>3.3</v>
      </c>
      <c r="D28" s="76">
        <v>1.7</v>
      </c>
      <c r="E28" s="77">
        <v>0.5</v>
      </c>
      <c r="F28" s="78">
        <f t="shared" si="0"/>
        <v>0.22222222222222213</v>
      </c>
      <c r="G28" s="79">
        <f t="shared" si="1"/>
        <v>0.54166666666666652</v>
      </c>
      <c r="H28" s="79">
        <f t="shared" si="2"/>
        <v>0.11864406779661016</v>
      </c>
      <c r="I28" s="80">
        <f t="shared" si="3"/>
        <v>0.16666666666666669</v>
      </c>
      <c r="J28" s="72">
        <f t="shared" si="8"/>
        <v>-0.89767387919678832</v>
      </c>
      <c r="K28" s="72">
        <f t="shared" si="8"/>
        <v>0.56735061681777366</v>
      </c>
      <c r="L28" s="72">
        <f t="shared" si="8"/>
        <v>-1.1667665162945535</v>
      </c>
      <c r="M28" s="72">
        <f t="shared" si="8"/>
        <v>-0.91549083763082861</v>
      </c>
      <c r="N28" s="78">
        <f t="shared" si="9"/>
        <v>-0.42094249924956828</v>
      </c>
      <c r="O28" s="79">
        <f t="shared" si="10"/>
        <v>0.27630323866673673</v>
      </c>
      <c r="P28" s="79">
        <f t="shared" si="11"/>
        <v>-0.52512010225062</v>
      </c>
      <c r="Q28" s="80">
        <f t="shared" si="12"/>
        <v>-0.42824488517111547</v>
      </c>
      <c r="R28" s="81">
        <f t="shared" si="18"/>
        <v>50.999999999999993</v>
      </c>
      <c r="S28" s="82">
        <f t="shared" si="19"/>
        <v>32.999999999999993</v>
      </c>
      <c r="T28" s="82">
        <f t="shared" si="20"/>
        <v>17</v>
      </c>
      <c r="U28" s="83">
        <f t="shared" si="21"/>
        <v>5</v>
      </c>
      <c r="V28" s="69">
        <f t="shared" si="14"/>
        <v>3.5394037061234084E-3</v>
      </c>
      <c r="W28" s="69">
        <f t="shared" si="15"/>
        <v>0.97247551858626113</v>
      </c>
      <c r="X28" s="69">
        <f t="shared" si="16"/>
        <v>6.5448301152384229E-4</v>
      </c>
      <c r="Y28" s="69">
        <f t="shared" si="17"/>
        <v>3.1657371662689336E-3</v>
      </c>
    </row>
    <row r="29" spans="1:25" x14ac:dyDescent="0.25">
      <c r="A29" s="52">
        <v>25</v>
      </c>
      <c r="B29" s="75">
        <v>4.8</v>
      </c>
      <c r="C29" s="76">
        <v>3.4</v>
      </c>
      <c r="D29" s="76">
        <v>1.9</v>
      </c>
      <c r="E29" s="77">
        <v>0.2</v>
      </c>
      <c r="F29" s="78">
        <f t="shared" si="0"/>
        <v>0.13888888888888887</v>
      </c>
      <c r="G29" s="79">
        <f t="shared" si="1"/>
        <v>0.58333333333333326</v>
      </c>
      <c r="H29" s="79">
        <f t="shared" si="2"/>
        <v>0.15254237288135591</v>
      </c>
      <c r="I29" s="80">
        <f t="shared" si="3"/>
        <v>4.1666666666666671E-2</v>
      </c>
      <c r="J29" s="72">
        <f t="shared" si="8"/>
        <v>-1.2599637855990786</v>
      </c>
      <c r="K29" s="72">
        <f t="shared" si="8"/>
        <v>0.79798094885752002</v>
      </c>
      <c r="L29" s="72">
        <f t="shared" si="8"/>
        <v>-1.0534148469654196</v>
      </c>
      <c r="M29" s="72">
        <f t="shared" si="8"/>
        <v>-1.308592819437959</v>
      </c>
      <c r="N29" s="78">
        <f t="shared" si="9"/>
        <v>-0.55803974721874205</v>
      </c>
      <c r="O29" s="79">
        <f t="shared" si="10"/>
        <v>0.37908484186538832</v>
      </c>
      <c r="P29" s="79">
        <f t="shared" si="11"/>
        <v>-0.48286020835508103</v>
      </c>
      <c r="Q29" s="80">
        <f t="shared" si="12"/>
        <v>-0.57455517676522161</v>
      </c>
      <c r="R29" s="81">
        <f t="shared" si="18"/>
        <v>47.999999999999993</v>
      </c>
      <c r="S29" s="82">
        <f t="shared" si="19"/>
        <v>34</v>
      </c>
      <c r="T29" s="82">
        <f t="shared" si="20"/>
        <v>18.999999999999996</v>
      </c>
      <c r="U29" s="83">
        <f t="shared" si="21"/>
        <v>2</v>
      </c>
      <c r="V29" s="69">
        <f t="shared" si="14"/>
        <v>3.6451220461410642E-4</v>
      </c>
      <c r="W29" s="69">
        <f t="shared" si="15"/>
        <v>0.9933986782189389</v>
      </c>
      <c r="X29" s="69">
        <f t="shared" si="16"/>
        <v>1.333251171825496E-3</v>
      </c>
      <c r="Y29" s="69">
        <f t="shared" si="17"/>
        <v>2.6856978201042676E-4</v>
      </c>
    </row>
    <row r="30" spans="1:25" x14ac:dyDescent="0.25">
      <c r="A30" s="52">
        <v>26</v>
      </c>
      <c r="B30" s="75">
        <v>5</v>
      </c>
      <c r="C30" s="76">
        <v>3</v>
      </c>
      <c r="D30" s="76">
        <v>1.6</v>
      </c>
      <c r="E30" s="77">
        <v>0.2</v>
      </c>
      <c r="F30" s="78">
        <f t="shared" si="0"/>
        <v>0.19444444444444448</v>
      </c>
      <c r="G30" s="79">
        <f t="shared" si="1"/>
        <v>0.41666666666666663</v>
      </c>
      <c r="H30" s="79">
        <f t="shared" si="2"/>
        <v>0.10169491525423729</v>
      </c>
      <c r="I30" s="80">
        <f t="shared" si="3"/>
        <v>4.1666666666666671E-2</v>
      </c>
      <c r="J30" s="72">
        <f t="shared" si="8"/>
        <v>-1.0184371813308848</v>
      </c>
      <c r="K30" s="72">
        <f t="shared" si="8"/>
        <v>-0.12454037930146461</v>
      </c>
      <c r="L30" s="72">
        <f t="shared" si="8"/>
        <v>-1.2234423509591206</v>
      </c>
      <c r="M30" s="72">
        <f t="shared" si="8"/>
        <v>-1.308592819437959</v>
      </c>
      <c r="N30" s="78">
        <f t="shared" si="9"/>
        <v>-0.46933613913537919</v>
      </c>
      <c r="O30" s="79">
        <f t="shared" si="10"/>
        <v>-6.21898284826519E-2</v>
      </c>
      <c r="P30" s="79">
        <f t="shared" si="11"/>
        <v>-0.54533754368520426</v>
      </c>
      <c r="Q30" s="80">
        <f t="shared" si="12"/>
        <v>-0.57455517676522161</v>
      </c>
      <c r="R30" s="81">
        <f t="shared" si="18"/>
        <v>50</v>
      </c>
      <c r="S30" s="82">
        <f t="shared" si="19"/>
        <v>30</v>
      </c>
      <c r="T30" s="82">
        <f t="shared" si="20"/>
        <v>16</v>
      </c>
      <c r="U30" s="83">
        <f t="shared" si="21"/>
        <v>2</v>
      </c>
      <c r="V30" s="69">
        <f t="shared" si="14"/>
        <v>1.6604089973295611E-3</v>
      </c>
      <c r="W30" s="69">
        <f t="shared" si="15"/>
        <v>0.31377911529354696</v>
      </c>
      <c r="X30" s="69">
        <f t="shared" si="16"/>
        <v>4.5848930244835046E-4</v>
      </c>
      <c r="Y30" s="69">
        <f t="shared" si="17"/>
        <v>2.6856978201042676E-4</v>
      </c>
    </row>
    <row r="31" spans="1:25" x14ac:dyDescent="0.25">
      <c r="A31" s="52">
        <v>27</v>
      </c>
      <c r="B31" s="75">
        <v>5</v>
      </c>
      <c r="C31" s="76">
        <v>3.4</v>
      </c>
      <c r="D31" s="76">
        <v>1.6</v>
      </c>
      <c r="E31" s="77">
        <v>0.4</v>
      </c>
      <c r="F31" s="78">
        <f t="shared" si="0"/>
        <v>0.19444444444444448</v>
      </c>
      <c r="G31" s="79">
        <f t="shared" si="1"/>
        <v>0.58333333333333326</v>
      </c>
      <c r="H31" s="79">
        <f t="shared" si="2"/>
        <v>0.10169491525423729</v>
      </c>
      <c r="I31" s="80">
        <f t="shared" si="3"/>
        <v>0.12500000000000003</v>
      </c>
      <c r="J31" s="72">
        <f t="shared" si="8"/>
        <v>-1.0184371813308848</v>
      </c>
      <c r="K31" s="72">
        <f t="shared" si="8"/>
        <v>0.79798094885752002</v>
      </c>
      <c r="L31" s="72">
        <f t="shared" si="8"/>
        <v>-1.2234423509591206</v>
      </c>
      <c r="M31" s="72">
        <f t="shared" si="8"/>
        <v>-1.0465248315665387</v>
      </c>
      <c r="N31" s="78">
        <f t="shared" si="9"/>
        <v>-0.46933613913537919</v>
      </c>
      <c r="O31" s="79">
        <f t="shared" si="10"/>
        <v>0.37908484186538832</v>
      </c>
      <c r="P31" s="79">
        <f t="shared" si="11"/>
        <v>-0.54533754368520426</v>
      </c>
      <c r="Q31" s="80">
        <f t="shared" si="12"/>
        <v>-0.48021402657308404</v>
      </c>
      <c r="R31" s="81">
        <f t="shared" si="18"/>
        <v>50</v>
      </c>
      <c r="S31" s="82">
        <f t="shared" si="19"/>
        <v>34</v>
      </c>
      <c r="T31" s="82">
        <f t="shared" si="20"/>
        <v>16</v>
      </c>
      <c r="U31" s="83">
        <f t="shared" si="21"/>
        <v>4</v>
      </c>
      <c r="V31" s="69">
        <f t="shared" si="14"/>
        <v>1.6604089973295611E-3</v>
      </c>
      <c r="W31" s="69">
        <f t="shared" si="15"/>
        <v>0.9933986782189389</v>
      </c>
      <c r="X31" s="69">
        <f t="shared" si="16"/>
        <v>4.5848930244835046E-4</v>
      </c>
      <c r="Y31" s="69">
        <f t="shared" si="17"/>
        <v>1.3921547253608081E-3</v>
      </c>
    </row>
    <row r="32" spans="1:25" x14ac:dyDescent="0.25">
      <c r="A32" s="52">
        <v>28</v>
      </c>
      <c r="B32" s="75">
        <v>5.2</v>
      </c>
      <c r="C32" s="76">
        <v>3.5</v>
      </c>
      <c r="D32" s="76">
        <v>1.5</v>
      </c>
      <c r="E32" s="77">
        <v>0.2</v>
      </c>
      <c r="F32" s="78">
        <f t="shared" si="0"/>
        <v>0.25000000000000006</v>
      </c>
      <c r="G32" s="79">
        <f t="shared" si="1"/>
        <v>0.62499999999999989</v>
      </c>
      <c r="H32" s="79">
        <f t="shared" si="2"/>
        <v>8.4745762711864403E-2</v>
      </c>
      <c r="I32" s="80">
        <f t="shared" si="3"/>
        <v>4.1666666666666671E-2</v>
      </c>
      <c r="J32" s="72">
        <f t="shared" si="8"/>
        <v>-0.77691057706269084</v>
      </c>
      <c r="K32" s="72">
        <f t="shared" si="8"/>
        <v>1.0286112808972665</v>
      </c>
      <c r="L32" s="72">
        <f t="shared" si="8"/>
        <v>-1.2801181856236876</v>
      </c>
      <c r="M32" s="72">
        <f t="shared" si="8"/>
        <v>-1.308592819437959</v>
      </c>
      <c r="N32" s="78">
        <f t="shared" si="9"/>
        <v>-0.37002778183365553</v>
      </c>
      <c r="O32" s="79">
        <f t="shared" si="10"/>
        <v>0.47329315020640556</v>
      </c>
      <c r="P32" s="79">
        <f t="shared" si="11"/>
        <v>-0.56493978711883086</v>
      </c>
      <c r="Q32" s="80">
        <f t="shared" si="12"/>
        <v>-0.57455517676522161</v>
      </c>
      <c r="R32" s="81">
        <f t="shared" si="18"/>
        <v>52</v>
      </c>
      <c r="S32" s="82">
        <f t="shared" si="19"/>
        <v>35</v>
      </c>
      <c r="T32" s="82">
        <f t="shared" si="20"/>
        <v>15</v>
      </c>
      <c r="U32" s="83">
        <f t="shared" si="21"/>
        <v>2</v>
      </c>
      <c r="V32" s="69">
        <f t="shared" si="14"/>
        <v>7.5287193400666594E-3</v>
      </c>
      <c r="W32" s="69">
        <f t="shared" si="15"/>
        <v>0.99844225224735828</v>
      </c>
      <c r="X32" s="69">
        <f t="shared" si="16"/>
        <v>3.2116967349263173E-4</v>
      </c>
      <c r="Y32" s="69">
        <f t="shared" si="17"/>
        <v>2.6856978201042676E-4</v>
      </c>
    </row>
    <row r="33" spans="1:25" x14ac:dyDescent="0.25">
      <c r="A33" s="52">
        <v>29</v>
      </c>
      <c r="B33" s="75">
        <v>5.2</v>
      </c>
      <c r="C33" s="76">
        <v>3.4</v>
      </c>
      <c r="D33" s="76">
        <v>1.4</v>
      </c>
      <c r="E33" s="77">
        <v>0.2</v>
      </c>
      <c r="F33" s="78">
        <f t="shared" si="0"/>
        <v>0.25000000000000006</v>
      </c>
      <c r="G33" s="79">
        <f t="shared" si="1"/>
        <v>0.58333333333333326</v>
      </c>
      <c r="H33" s="79">
        <f t="shared" si="2"/>
        <v>6.7796610169491511E-2</v>
      </c>
      <c r="I33" s="80">
        <f t="shared" si="3"/>
        <v>4.1666666666666671E-2</v>
      </c>
      <c r="J33" s="72">
        <f t="shared" si="8"/>
        <v>-0.77691057706269084</v>
      </c>
      <c r="K33" s="72">
        <f t="shared" si="8"/>
        <v>0.79798094885752002</v>
      </c>
      <c r="L33" s="72">
        <f t="shared" si="8"/>
        <v>-1.3367940202882547</v>
      </c>
      <c r="M33" s="72">
        <f t="shared" si="8"/>
        <v>-1.308592819437959</v>
      </c>
      <c r="N33" s="78">
        <f t="shared" si="9"/>
        <v>-0.37002778183365553</v>
      </c>
      <c r="O33" s="79">
        <f t="shared" si="10"/>
        <v>0.37908484186538832</v>
      </c>
      <c r="P33" s="79">
        <f t="shared" si="11"/>
        <v>-0.58392444970587809</v>
      </c>
      <c r="Q33" s="80">
        <f t="shared" si="12"/>
        <v>-0.57455517676522161</v>
      </c>
      <c r="R33" s="81">
        <f t="shared" si="18"/>
        <v>52</v>
      </c>
      <c r="S33" s="82">
        <f t="shared" si="19"/>
        <v>34</v>
      </c>
      <c r="T33" s="82">
        <f t="shared" si="20"/>
        <v>13.999999999999998</v>
      </c>
      <c r="U33" s="83">
        <f t="shared" si="21"/>
        <v>2</v>
      </c>
      <c r="V33" s="69">
        <f t="shared" si="14"/>
        <v>7.5287193400666594E-3</v>
      </c>
      <c r="W33" s="69">
        <f t="shared" si="15"/>
        <v>0.9933986782189389</v>
      </c>
      <c r="X33" s="69">
        <f t="shared" si="16"/>
        <v>2.2496864051769076E-4</v>
      </c>
      <c r="Y33" s="69">
        <f t="shared" si="17"/>
        <v>2.6856978201042676E-4</v>
      </c>
    </row>
    <row r="34" spans="1:25" x14ac:dyDescent="0.25">
      <c r="A34" s="52">
        <v>30</v>
      </c>
      <c r="B34" s="75">
        <v>4.7</v>
      </c>
      <c r="C34" s="76">
        <v>3.2</v>
      </c>
      <c r="D34" s="76">
        <v>1.6</v>
      </c>
      <c r="E34" s="77">
        <v>0.2</v>
      </c>
      <c r="F34" s="78">
        <f t="shared" si="0"/>
        <v>0.11111111111111119</v>
      </c>
      <c r="G34" s="79">
        <f t="shared" si="1"/>
        <v>0.5</v>
      </c>
      <c r="H34" s="79">
        <f t="shared" si="2"/>
        <v>0.10169491525423729</v>
      </c>
      <c r="I34" s="80">
        <f t="shared" si="3"/>
        <v>4.1666666666666671E-2</v>
      </c>
      <c r="J34" s="72">
        <f t="shared" si="8"/>
        <v>-1.380727087733175</v>
      </c>
      <c r="K34" s="72">
        <f t="shared" si="8"/>
        <v>0.33672028477802823</v>
      </c>
      <c r="L34" s="72">
        <f t="shared" si="8"/>
        <v>-1.2234423509591206</v>
      </c>
      <c r="M34" s="72">
        <f t="shared" si="8"/>
        <v>-1.308592819437959</v>
      </c>
      <c r="N34" s="78">
        <f t="shared" si="9"/>
        <v>-0.59821549668005003</v>
      </c>
      <c r="O34" s="79">
        <f t="shared" si="10"/>
        <v>0.16678724313876933</v>
      </c>
      <c r="P34" s="79">
        <f t="shared" si="11"/>
        <v>-0.54533754368520426</v>
      </c>
      <c r="Q34" s="80">
        <f t="shared" si="12"/>
        <v>-0.57455517676522161</v>
      </c>
      <c r="R34" s="81">
        <f t="shared" si="18"/>
        <v>47</v>
      </c>
      <c r="S34" s="82">
        <f t="shared" si="19"/>
        <v>32</v>
      </c>
      <c r="T34" s="82">
        <f t="shared" si="20"/>
        <v>16</v>
      </c>
      <c r="U34" s="83">
        <f t="shared" si="21"/>
        <v>2</v>
      </c>
      <c r="V34" s="69">
        <f t="shared" si="14"/>
        <v>1.7071161671876987E-4</v>
      </c>
      <c r="W34" s="69">
        <f t="shared" si="15"/>
        <v>0.89241748738788484</v>
      </c>
      <c r="X34" s="69">
        <f t="shared" si="16"/>
        <v>4.5848930244835046E-4</v>
      </c>
      <c r="Y34" s="69">
        <f t="shared" si="17"/>
        <v>2.6856978201042676E-4</v>
      </c>
    </row>
    <row r="35" spans="1:25" x14ac:dyDescent="0.25">
      <c r="A35" s="52">
        <v>31</v>
      </c>
      <c r="B35" s="75">
        <v>4.8</v>
      </c>
      <c r="C35" s="76">
        <v>3.1</v>
      </c>
      <c r="D35" s="76">
        <v>1.6</v>
      </c>
      <c r="E35" s="77">
        <v>0.2</v>
      </c>
      <c r="F35" s="78">
        <f t="shared" si="0"/>
        <v>0.13888888888888887</v>
      </c>
      <c r="G35" s="79">
        <f t="shared" si="1"/>
        <v>0.45833333333333331</v>
      </c>
      <c r="H35" s="79">
        <f t="shared" si="2"/>
        <v>0.10169491525423729</v>
      </c>
      <c r="I35" s="80">
        <f t="shared" si="3"/>
        <v>4.1666666666666671E-2</v>
      </c>
      <c r="J35" s="72">
        <f t="shared" si="8"/>
        <v>-1.2599637855990786</v>
      </c>
      <c r="K35" s="72">
        <f t="shared" si="8"/>
        <v>0.10608995273828183</v>
      </c>
      <c r="L35" s="72">
        <f t="shared" si="8"/>
        <v>-1.2234423509591206</v>
      </c>
      <c r="M35" s="72">
        <f t="shared" si="8"/>
        <v>-1.308592819437959</v>
      </c>
      <c r="N35" s="78">
        <f t="shared" si="9"/>
        <v>-0.55803974721874205</v>
      </c>
      <c r="O35" s="79">
        <f t="shared" si="10"/>
        <v>5.2995280189299721E-2</v>
      </c>
      <c r="P35" s="79">
        <f t="shared" si="11"/>
        <v>-0.54533754368520426</v>
      </c>
      <c r="Q35" s="80">
        <f t="shared" si="12"/>
        <v>-0.57455517676522161</v>
      </c>
      <c r="R35" s="81">
        <f t="shared" si="18"/>
        <v>47.999999999999993</v>
      </c>
      <c r="S35" s="82">
        <f t="shared" si="19"/>
        <v>31</v>
      </c>
      <c r="T35" s="82">
        <f t="shared" si="20"/>
        <v>16</v>
      </c>
      <c r="U35" s="83">
        <f t="shared" si="21"/>
        <v>2</v>
      </c>
      <c r="V35" s="69">
        <f t="shared" si="14"/>
        <v>3.6451220461410642E-4</v>
      </c>
      <c r="W35" s="69">
        <f t="shared" si="15"/>
        <v>0.66073757641628594</v>
      </c>
      <c r="X35" s="69">
        <f t="shared" si="16"/>
        <v>4.5848930244835046E-4</v>
      </c>
      <c r="Y35" s="69">
        <f t="shared" si="17"/>
        <v>2.6856978201042676E-4</v>
      </c>
    </row>
    <row r="36" spans="1:25" x14ac:dyDescent="0.25">
      <c r="A36" s="52">
        <v>32</v>
      </c>
      <c r="B36" s="75">
        <v>5.4</v>
      </c>
      <c r="C36" s="76">
        <v>3.4</v>
      </c>
      <c r="D36" s="76">
        <v>1.5</v>
      </c>
      <c r="E36" s="77">
        <v>0.4</v>
      </c>
      <c r="F36" s="78">
        <f t="shared" si="0"/>
        <v>0.30555555555555564</v>
      </c>
      <c r="G36" s="79">
        <f t="shared" si="1"/>
        <v>0.58333333333333326</v>
      </c>
      <c r="H36" s="79">
        <f t="shared" si="2"/>
        <v>8.4745762711864403E-2</v>
      </c>
      <c r="I36" s="80">
        <f t="shared" si="3"/>
        <v>0.12500000000000003</v>
      </c>
      <c r="J36" s="72">
        <f t="shared" si="8"/>
        <v>-0.53538397279449701</v>
      </c>
      <c r="K36" s="72">
        <f t="shared" si="8"/>
        <v>0.79798094885752002</v>
      </c>
      <c r="L36" s="72">
        <f t="shared" si="8"/>
        <v>-1.2801181856236876</v>
      </c>
      <c r="M36" s="72">
        <f t="shared" si="8"/>
        <v>-1.0465248315665387</v>
      </c>
      <c r="N36" s="78">
        <f t="shared" si="9"/>
        <v>-0.26147592063226588</v>
      </c>
      <c r="O36" s="79">
        <f t="shared" si="10"/>
        <v>0.37908484186538832</v>
      </c>
      <c r="P36" s="79">
        <f t="shared" si="11"/>
        <v>-0.56493978711883086</v>
      </c>
      <c r="Q36" s="80">
        <f t="shared" si="12"/>
        <v>-0.48021402657308404</v>
      </c>
      <c r="R36" s="81">
        <f t="shared" si="18"/>
        <v>54</v>
      </c>
      <c r="S36" s="82">
        <f t="shared" si="19"/>
        <v>34</v>
      </c>
      <c r="T36" s="82">
        <f t="shared" si="20"/>
        <v>15</v>
      </c>
      <c r="U36" s="83">
        <f t="shared" si="21"/>
        <v>4</v>
      </c>
      <c r="V36" s="69">
        <f t="shared" si="14"/>
        <v>3.3442387904903996E-2</v>
      </c>
      <c r="W36" s="69">
        <f t="shared" si="15"/>
        <v>0.9933986782189389</v>
      </c>
      <c r="X36" s="69">
        <f t="shared" si="16"/>
        <v>3.2116967349263173E-4</v>
      </c>
      <c r="Y36" s="69">
        <f t="shared" si="17"/>
        <v>1.3921547253608081E-3</v>
      </c>
    </row>
    <row r="37" spans="1:25" x14ac:dyDescent="0.25">
      <c r="A37" s="52">
        <v>33</v>
      </c>
      <c r="B37" s="75">
        <v>5.2</v>
      </c>
      <c r="C37" s="76">
        <v>4.0999999999999996</v>
      </c>
      <c r="D37" s="76">
        <v>1.5</v>
      </c>
      <c r="E37" s="77">
        <v>0.1</v>
      </c>
      <c r="F37" s="78">
        <f t="shared" si="0"/>
        <v>0.25000000000000006</v>
      </c>
      <c r="G37" s="79">
        <f t="shared" si="1"/>
        <v>0.87499999999999978</v>
      </c>
      <c r="H37" s="79">
        <f t="shared" si="2"/>
        <v>8.4745762711864403E-2</v>
      </c>
      <c r="I37" s="80">
        <f t="shared" si="3"/>
        <v>0</v>
      </c>
      <c r="J37" s="72">
        <f t="shared" si="8"/>
        <v>-0.77691057706269084</v>
      </c>
      <c r="K37" s="72">
        <f t="shared" si="8"/>
        <v>2.4123932731357431</v>
      </c>
      <c r="L37" s="72">
        <f t="shared" si="8"/>
        <v>-1.2801181856236876</v>
      </c>
      <c r="M37" s="72">
        <f t="shared" si="8"/>
        <v>-1.4396268133736689</v>
      </c>
      <c r="N37" s="78">
        <f t="shared" si="9"/>
        <v>-0.37002778183365553</v>
      </c>
      <c r="O37" s="79">
        <f t="shared" si="10"/>
        <v>0.83553496733901123</v>
      </c>
      <c r="P37" s="79">
        <f t="shared" si="11"/>
        <v>-0.56493978711883086</v>
      </c>
      <c r="Q37" s="80">
        <f t="shared" si="12"/>
        <v>-0.6167937093989031</v>
      </c>
      <c r="R37" s="81">
        <f t="shared" si="18"/>
        <v>52</v>
      </c>
      <c r="S37" s="82">
        <f t="shared" si="19"/>
        <v>40.999999999999993</v>
      </c>
      <c r="T37" s="82">
        <f t="shared" si="20"/>
        <v>15</v>
      </c>
      <c r="U37" s="83">
        <f t="shared" si="21"/>
        <v>1</v>
      </c>
      <c r="V37" s="69">
        <f t="shared" si="14"/>
        <v>7.5287193400666594E-3</v>
      </c>
      <c r="W37" s="69">
        <f t="shared" si="15"/>
        <v>0.99999973867845904</v>
      </c>
      <c r="X37" s="69">
        <f t="shared" si="16"/>
        <v>3.2116967349263173E-4</v>
      </c>
      <c r="Y37" s="69">
        <f t="shared" si="17"/>
        <v>1.1791341642049506E-4</v>
      </c>
    </row>
    <row r="38" spans="1:25" x14ac:dyDescent="0.25">
      <c r="A38" s="52">
        <v>34</v>
      </c>
      <c r="B38" s="75">
        <v>5.5</v>
      </c>
      <c r="C38" s="76">
        <v>4.2</v>
      </c>
      <c r="D38" s="76">
        <v>1.4</v>
      </c>
      <c r="E38" s="77">
        <v>0.2</v>
      </c>
      <c r="F38" s="78">
        <f t="shared" si="0"/>
        <v>0.33333333333333331</v>
      </c>
      <c r="G38" s="79">
        <f t="shared" si="1"/>
        <v>0.91666666666666663</v>
      </c>
      <c r="H38" s="79">
        <f t="shared" si="2"/>
        <v>6.7796610169491511E-2</v>
      </c>
      <c r="I38" s="80">
        <f t="shared" si="3"/>
        <v>4.1666666666666671E-2</v>
      </c>
      <c r="J38" s="72">
        <f t="shared" si="8"/>
        <v>-0.41462067066040059</v>
      </c>
      <c r="K38" s="72">
        <f t="shared" si="8"/>
        <v>2.6430236051754905</v>
      </c>
      <c r="L38" s="72">
        <f t="shared" si="8"/>
        <v>-1.3367940202882547</v>
      </c>
      <c r="M38" s="72">
        <f t="shared" si="8"/>
        <v>-1.308592819437959</v>
      </c>
      <c r="N38" s="78">
        <f t="shared" si="9"/>
        <v>-0.20439061949591258</v>
      </c>
      <c r="O38" s="79">
        <f t="shared" si="10"/>
        <v>0.86715940010879622</v>
      </c>
      <c r="P38" s="79">
        <f t="shared" si="11"/>
        <v>-0.58392444970587809</v>
      </c>
      <c r="Q38" s="80">
        <f t="shared" si="12"/>
        <v>-0.57455517676522161</v>
      </c>
      <c r="R38" s="81">
        <f t="shared" si="18"/>
        <v>55</v>
      </c>
      <c r="S38" s="82">
        <f t="shared" si="19"/>
        <v>42</v>
      </c>
      <c r="T38" s="82">
        <f t="shared" si="20"/>
        <v>13.999999999999998</v>
      </c>
      <c r="U38" s="83">
        <f t="shared" si="21"/>
        <v>2</v>
      </c>
      <c r="V38" s="69">
        <f t="shared" si="14"/>
        <v>6.8808446124294945E-2</v>
      </c>
      <c r="W38" s="69">
        <f t="shared" si="15"/>
        <v>0.99999993864610293</v>
      </c>
      <c r="X38" s="69">
        <f t="shared" si="16"/>
        <v>2.2496864051769076E-4</v>
      </c>
      <c r="Y38" s="69">
        <f t="shared" si="17"/>
        <v>2.6856978201042676E-4</v>
      </c>
    </row>
    <row r="39" spans="1:25" x14ac:dyDescent="0.25">
      <c r="A39" s="52">
        <v>35</v>
      </c>
      <c r="B39" s="75">
        <v>4.9000000000000004</v>
      </c>
      <c r="C39" s="76">
        <v>3.1</v>
      </c>
      <c r="D39" s="76">
        <v>1.5</v>
      </c>
      <c r="E39" s="77">
        <v>0.1</v>
      </c>
      <c r="F39" s="78">
        <f t="shared" si="0"/>
        <v>0.1666666666666668</v>
      </c>
      <c r="G39" s="79">
        <f t="shared" si="1"/>
        <v>0.45833333333333331</v>
      </c>
      <c r="H39" s="79">
        <f t="shared" si="2"/>
        <v>8.4745762711864403E-2</v>
      </c>
      <c r="I39" s="80">
        <f t="shared" si="3"/>
        <v>0</v>
      </c>
      <c r="J39" s="72">
        <f t="shared" si="8"/>
        <v>-1.1392004834649812</v>
      </c>
      <c r="K39" s="72">
        <f t="shared" si="8"/>
        <v>0.10608995273828183</v>
      </c>
      <c r="L39" s="72">
        <f t="shared" si="8"/>
        <v>-1.2801181856236876</v>
      </c>
      <c r="M39" s="72">
        <f t="shared" si="8"/>
        <v>-1.4396268133736689</v>
      </c>
      <c r="N39" s="78">
        <f t="shared" si="9"/>
        <v>-0.51506563313026543</v>
      </c>
      <c r="O39" s="79">
        <f t="shared" si="10"/>
        <v>5.2995280189299721E-2</v>
      </c>
      <c r="P39" s="79">
        <f t="shared" si="11"/>
        <v>-0.56493978711883086</v>
      </c>
      <c r="Q39" s="80">
        <f t="shared" si="12"/>
        <v>-0.6167937093989031</v>
      </c>
      <c r="R39" s="81">
        <f t="shared" si="18"/>
        <v>49</v>
      </c>
      <c r="S39" s="82">
        <f t="shared" si="19"/>
        <v>31</v>
      </c>
      <c r="T39" s="82">
        <f t="shared" si="20"/>
        <v>15</v>
      </c>
      <c r="U39" s="83">
        <f t="shared" si="21"/>
        <v>1</v>
      </c>
      <c r="V39" s="69">
        <f t="shared" si="14"/>
        <v>7.7815393264202152E-4</v>
      </c>
      <c r="W39" s="69">
        <f t="shared" si="15"/>
        <v>0.66073757641628594</v>
      </c>
      <c r="X39" s="69">
        <f t="shared" si="16"/>
        <v>3.2116967349263173E-4</v>
      </c>
      <c r="Y39" s="69">
        <f t="shared" si="17"/>
        <v>1.1791341642049506E-4</v>
      </c>
    </row>
    <row r="40" spans="1:25" x14ac:dyDescent="0.25">
      <c r="A40" s="52">
        <v>36</v>
      </c>
      <c r="B40" s="75">
        <v>5</v>
      </c>
      <c r="C40" s="76">
        <v>3.2</v>
      </c>
      <c r="D40" s="76">
        <v>1.2</v>
      </c>
      <c r="E40" s="77">
        <v>0.2</v>
      </c>
      <c r="F40" s="78">
        <f t="shared" si="0"/>
        <v>0.19444444444444448</v>
      </c>
      <c r="G40" s="79">
        <f t="shared" si="1"/>
        <v>0.5</v>
      </c>
      <c r="H40" s="79">
        <f t="shared" si="2"/>
        <v>3.3898305084745756E-2</v>
      </c>
      <c r="I40" s="80">
        <f t="shared" si="3"/>
        <v>4.1666666666666671E-2</v>
      </c>
      <c r="J40" s="72">
        <f t="shared" si="8"/>
        <v>-1.0184371813308848</v>
      </c>
      <c r="K40" s="72">
        <f t="shared" si="8"/>
        <v>0.33672028477802823</v>
      </c>
      <c r="L40" s="72">
        <f t="shared" si="8"/>
        <v>-1.4501456896173883</v>
      </c>
      <c r="M40" s="72">
        <f t="shared" si="8"/>
        <v>-1.308592819437959</v>
      </c>
      <c r="N40" s="78">
        <f t="shared" si="9"/>
        <v>-0.46933613913537919</v>
      </c>
      <c r="O40" s="79">
        <f t="shared" si="10"/>
        <v>0.16678724313876933</v>
      </c>
      <c r="P40" s="79">
        <f t="shared" si="11"/>
        <v>-0.62004170949123238</v>
      </c>
      <c r="Q40" s="80">
        <f t="shared" si="12"/>
        <v>-0.57455517676522161</v>
      </c>
      <c r="R40" s="81">
        <f t="shared" si="18"/>
        <v>50</v>
      </c>
      <c r="S40" s="82">
        <f t="shared" si="19"/>
        <v>32</v>
      </c>
      <c r="T40" s="82">
        <f t="shared" si="20"/>
        <v>11.999999999999998</v>
      </c>
      <c r="U40" s="83">
        <f t="shared" si="21"/>
        <v>2</v>
      </c>
      <c r="V40" s="69">
        <f t="shared" si="14"/>
        <v>1.6604089973295611E-3</v>
      </c>
      <c r="W40" s="69">
        <f t="shared" si="15"/>
        <v>0.89241748738788484</v>
      </c>
      <c r="X40" s="69">
        <f t="shared" si="16"/>
        <v>1.1037306068569664E-4</v>
      </c>
      <c r="Y40" s="69">
        <f t="shared" si="17"/>
        <v>2.6856978201042676E-4</v>
      </c>
    </row>
    <row r="41" spans="1:25" x14ac:dyDescent="0.25">
      <c r="A41" s="52">
        <v>37</v>
      </c>
      <c r="B41" s="75">
        <v>5.5</v>
      </c>
      <c r="C41" s="76">
        <v>3.5</v>
      </c>
      <c r="D41" s="76">
        <v>1.3</v>
      </c>
      <c r="E41" s="77">
        <v>0.2</v>
      </c>
      <c r="F41" s="78">
        <f t="shared" si="0"/>
        <v>0.33333333333333331</v>
      </c>
      <c r="G41" s="79">
        <f t="shared" si="1"/>
        <v>0.62499999999999989</v>
      </c>
      <c r="H41" s="79">
        <f t="shared" si="2"/>
        <v>5.0847457627118647E-2</v>
      </c>
      <c r="I41" s="80">
        <f t="shared" si="3"/>
        <v>4.1666666666666671E-2</v>
      </c>
      <c r="J41" s="72">
        <f t="shared" si="8"/>
        <v>-0.41462067066040059</v>
      </c>
      <c r="K41" s="72">
        <f t="shared" si="8"/>
        <v>1.0286112808972665</v>
      </c>
      <c r="L41" s="72">
        <f t="shared" si="8"/>
        <v>-1.3934698549528215</v>
      </c>
      <c r="M41" s="72">
        <f t="shared" si="8"/>
        <v>-1.308592819437959</v>
      </c>
      <c r="N41" s="78">
        <f t="shared" si="9"/>
        <v>-0.20439061949591258</v>
      </c>
      <c r="O41" s="79">
        <f t="shared" si="10"/>
        <v>0.47329315020640556</v>
      </c>
      <c r="P41" s="79">
        <f t="shared" si="11"/>
        <v>-0.60229121601384406</v>
      </c>
      <c r="Q41" s="80">
        <f t="shared" si="12"/>
        <v>-0.57455517676522161</v>
      </c>
      <c r="R41" s="81">
        <f t="shared" si="18"/>
        <v>55</v>
      </c>
      <c r="S41" s="82">
        <f t="shared" si="19"/>
        <v>35</v>
      </c>
      <c r="T41" s="82">
        <f t="shared" si="20"/>
        <v>13</v>
      </c>
      <c r="U41" s="83">
        <f t="shared" si="21"/>
        <v>2</v>
      </c>
      <c r="V41" s="69">
        <f t="shared" si="14"/>
        <v>6.8808446124294945E-2</v>
      </c>
      <c r="W41" s="69">
        <f t="shared" si="15"/>
        <v>0.99844225224735828</v>
      </c>
      <c r="X41" s="69">
        <f t="shared" si="16"/>
        <v>1.5757848449868817E-4</v>
      </c>
      <c r="Y41" s="69">
        <f t="shared" si="17"/>
        <v>2.6856978201042676E-4</v>
      </c>
    </row>
    <row r="42" spans="1:25" x14ac:dyDescent="0.25">
      <c r="A42" s="52">
        <v>38</v>
      </c>
      <c r="B42" s="75">
        <v>4.9000000000000004</v>
      </c>
      <c r="C42" s="76">
        <v>3.1</v>
      </c>
      <c r="D42" s="76">
        <v>1.5</v>
      </c>
      <c r="E42" s="77">
        <v>0.1</v>
      </c>
      <c r="F42" s="78">
        <f t="shared" si="0"/>
        <v>0.1666666666666668</v>
      </c>
      <c r="G42" s="79">
        <f t="shared" si="1"/>
        <v>0.45833333333333331</v>
      </c>
      <c r="H42" s="79">
        <f t="shared" si="2"/>
        <v>8.4745762711864403E-2</v>
      </c>
      <c r="I42" s="80">
        <f t="shared" si="3"/>
        <v>0</v>
      </c>
      <c r="J42" s="72">
        <f t="shared" si="8"/>
        <v>-1.1392004834649812</v>
      </c>
      <c r="K42" s="72">
        <f t="shared" si="8"/>
        <v>0.10608995273828183</v>
      </c>
      <c r="L42" s="72">
        <f t="shared" si="8"/>
        <v>-1.2801181856236876</v>
      </c>
      <c r="M42" s="72">
        <f t="shared" si="8"/>
        <v>-1.4396268133736689</v>
      </c>
      <c r="N42" s="78">
        <f t="shared" si="9"/>
        <v>-0.51506563313026543</v>
      </c>
      <c r="O42" s="79">
        <f t="shared" si="10"/>
        <v>5.2995280189299721E-2</v>
      </c>
      <c r="P42" s="79">
        <f t="shared" si="11"/>
        <v>-0.56493978711883086</v>
      </c>
      <c r="Q42" s="80">
        <f t="shared" si="12"/>
        <v>-0.6167937093989031</v>
      </c>
      <c r="R42" s="81">
        <f t="shared" si="18"/>
        <v>49</v>
      </c>
      <c r="S42" s="82">
        <f t="shared" si="19"/>
        <v>31</v>
      </c>
      <c r="T42" s="82">
        <f t="shared" si="20"/>
        <v>15</v>
      </c>
      <c r="U42" s="83">
        <f t="shared" si="21"/>
        <v>1</v>
      </c>
      <c r="V42" s="69">
        <f t="shared" si="14"/>
        <v>7.7815393264202152E-4</v>
      </c>
      <c r="W42" s="69">
        <f t="shared" si="15"/>
        <v>0.66073757641628594</v>
      </c>
      <c r="X42" s="69">
        <f t="shared" si="16"/>
        <v>3.2116967349263173E-4</v>
      </c>
      <c r="Y42" s="69">
        <f t="shared" si="17"/>
        <v>1.1791341642049506E-4</v>
      </c>
    </row>
    <row r="43" spans="1:25" x14ac:dyDescent="0.25">
      <c r="A43" s="52">
        <v>39</v>
      </c>
      <c r="B43" s="75">
        <v>4.4000000000000004</v>
      </c>
      <c r="C43" s="76">
        <v>3</v>
      </c>
      <c r="D43" s="76">
        <v>1.3</v>
      </c>
      <c r="E43" s="77">
        <v>0.2</v>
      </c>
      <c r="F43" s="78">
        <f t="shared" si="0"/>
        <v>2.7777777777777922E-2</v>
      </c>
      <c r="G43" s="79">
        <f t="shared" si="1"/>
        <v>0.41666666666666663</v>
      </c>
      <c r="H43" s="79">
        <f t="shared" si="2"/>
        <v>5.0847457627118647E-2</v>
      </c>
      <c r="I43" s="80">
        <f t="shared" si="3"/>
        <v>4.1666666666666671E-2</v>
      </c>
      <c r="J43" s="72">
        <f t="shared" si="8"/>
        <v>-1.7430169941354652</v>
      </c>
      <c r="K43" s="72">
        <f t="shared" si="8"/>
        <v>-0.12454037930146461</v>
      </c>
      <c r="L43" s="72">
        <f t="shared" si="8"/>
        <v>-1.3934698549528215</v>
      </c>
      <c r="M43" s="72">
        <f t="shared" si="8"/>
        <v>-1.308592819437959</v>
      </c>
      <c r="N43" s="78">
        <f t="shared" si="9"/>
        <v>-0.70213974895243392</v>
      </c>
      <c r="O43" s="79">
        <f t="shared" si="10"/>
        <v>-6.21898284826519E-2</v>
      </c>
      <c r="P43" s="79">
        <f t="shared" si="11"/>
        <v>-0.60229121601384406</v>
      </c>
      <c r="Q43" s="80">
        <f t="shared" si="12"/>
        <v>-0.57455517676522161</v>
      </c>
      <c r="R43" s="81">
        <f t="shared" si="18"/>
        <v>44</v>
      </c>
      <c r="S43" s="82">
        <f t="shared" si="19"/>
        <v>30</v>
      </c>
      <c r="T43" s="82">
        <f t="shared" si="20"/>
        <v>13</v>
      </c>
      <c r="U43" s="83">
        <f t="shared" si="21"/>
        <v>2</v>
      </c>
      <c r="V43" s="69">
        <f t="shared" si="14"/>
        <v>1.752790639888619E-5</v>
      </c>
      <c r="W43" s="69">
        <f t="shared" si="15"/>
        <v>0.31377911529354696</v>
      </c>
      <c r="X43" s="69">
        <f t="shared" si="16"/>
        <v>1.5757848449868817E-4</v>
      </c>
      <c r="Y43" s="69">
        <f t="shared" si="17"/>
        <v>2.6856978201042676E-4</v>
      </c>
    </row>
    <row r="44" spans="1:25" x14ac:dyDescent="0.25">
      <c r="A44" s="52">
        <v>40</v>
      </c>
      <c r="B44" s="75">
        <v>5.0999999999999996</v>
      </c>
      <c r="C44" s="76">
        <v>3.4</v>
      </c>
      <c r="D44" s="76">
        <v>1.5</v>
      </c>
      <c r="E44" s="77">
        <v>0.2</v>
      </c>
      <c r="F44" s="78">
        <f t="shared" si="0"/>
        <v>0.22222222222222213</v>
      </c>
      <c r="G44" s="79">
        <f t="shared" si="1"/>
        <v>0.58333333333333326</v>
      </c>
      <c r="H44" s="79">
        <f t="shared" si="2"/>
        <v>8.4745762711864403E-2</v>
      </c>
      <c r="I44" s="80">
        <f t="shared" si="3"/>
        <v>4.1666666666666671E-2</v>
      </c>
      <c r="J44" s="72">
        <f t="shared" si="8"/>
        <v>-0.89767387919678832</v>
      </c>
      <c r="K44" s="72">
        <f t="shared" si="8"/>
        <v>0.79798094885752002</v>
      </c>
      <c r="L44" s="72">
        <f t="shared" si="8"/>
        <v>-1.2801181856236876</v>
      </c>
      <c r="M44" s="72">
        <f t="shared" si="8"/>
        <v>-1.308592819437959</v>
      </c>
      <c r="N44" s="78">
        <f t="shared" si="9"/>
        <v>-0.42094249924956828</v>
      </c>
      <c r="O44" s="79">
        <f t="shared" si="10"/>
        <v>0.37908484186538832</v>
      </c>
      <c r="P44" s="79">
        <f t="shared" si="11"/>
        <v>-0.56493978711883086</v>
      </c>
      <c r="Q44" s="80">
        <f t="shared" si="12"/>
        <v>-0.57455517676522161</v>
      </c>
      <c r="R44" s="81">
        <f t="shared" si="18"/>
        <v>50.999999999999993</v>
      </c>
      <c r="S44" s="82">
        <f t="shared" si="19"/>
        <v>34</v>
      </c>
      <c r="T44" s="82">
        <f t="shared" si="20"/>
        <v>15</v>
      </c>
      <c r="U44" s="83">
        <f t="shared" si="21"/>
        <v>2</v>
      </c>
      <c r="V44" s="69">
        <f t="shared" si="14"/>
        <v>3.5394037061234084E-3</v>
      </c>
      <c r="W44" s="69">
        <f t="shared" si="15"/>
        <v>0.9933986782189389</v>
      </c>
      <c r="X44" s="69">
        <f t="shared" si="16"/>
        <v>3.2116967349263173E-4</v>
      </c>
      <c r="Y44" s="69">
        <f t="shared" si="17"/>
        <v>2.6856978201042676E-4</v>
      </c>
    </row>
    <row r="45" spans="1:25" x14ac:dyDescent="0.25">
      <c r="A45" s="52">
        <v>41</v>
      </c>
      <c r="B45" s="75">
        <v>5</v>
      </c>
      <c r="C45" s="76">
        <v>3.5</v>
      </c>
      <c r="D45" s="76">
        <v>1.3</v>
      </c>
      <c r="E45" s="77">
        <v>0.3</v>
      </c>
      <c r="F45" s="78">
        <f t="shared" si="0"/>
        <v>0.19444444444444448</v>
      </c>
      <c r="G45" s="79">
        <f t="shared" si="1"/>
        <v>0.62499999999999989</v>
      </c>
      <c r="H45" s="79">
        <f t="shared" si="2"/>
        <v>5.0847457627118647E-2</v>
      </c>
      <c r="I45" s="80">
        <f t="shared" si="3"/>
        <v>8.3333333333333329E-2</v>
      </c>
      <c r="J45" s="72">
        <f t="shared" si="8"/>
        <v>-1.0184371813308848</v>
      </c>
      <c r="K45" s="72">
        <f t="shared" si="8"/>
        <v>1.0286112808972665</v>
      </c>
      <c r="L45" s="72">
        <f t="shared" si="8"/>
        <v>-1.3934698549528215</v>
      </c>
      <c r="M45" s="72">
        <f t="shared" si="8"/>
        <v>-1.1775588255022489</v>
      </c>
      <c r="N45" s="78">
        <f t="shared" si="9"/>
        <v>-0.46933613913537919</v>
      </c>
      <c r="O45" s="79">
        <f t="shared" si="10"/>
        <v>0.47329315020640556</v>
      </c>
      <c r="P45" s="79">
        <f t="shared" si="11"/>
        <v>-0.60229121601384406</v>
      </c>
      <c r="Q45" s="80">
        <f t="shared" si="12"/>
        <v>-0.52901718046866286</v>
      </c>
      <c r="R45" s="81">
        <f t="shared" si="18"/>
        <v>50</v>
      </c>
      <c r="S45" s="82">
        <f t="shared" si="19"/>
        <v>35</v>
      </c>
      <c r="T45" s="82">
        <f t="shared" si="20"/>
        <v>13</v>
      </c>
      <c r="U45" s="83">
        <f t="shared" si="21"/>
        <v>2.9999999999999996</v>
      </c>
      <c r="V45" s="69">
        <f t="shared" si="14"/>
        <v>1.6604089973295611E-3</v>
      </c>
      <c r="W45" s="69">
        <f t="shared" si="15"/>
        <v>0.99844225224735828</v>
      </c>
      <c r="X45" s="69">
        <f t="shared" si="16"/>
        <v>1.5757848449868817E-4</v>
      </c>
      <c r="Y45" s="69">
        <f t="shared" si="17"/>
        <v>6.1159999148587593E-4</v>
      </c>
    </row>
    <row r="46" spans="1:25" x14ac:dyDescent="0.25">
      <c r="A46" s="52">
        <v>42</v>
      </c>
      <c r="B46" s="75">
        <v>4.5</v>
      </c>
      <c r="C46" s="76">
        <v>2.2999999999999998</v>
      </c>
      <c r="D46" s="76">
        <v>1.3</v>
      </c>
      <c r="E46" s="77">
        <v>0.3</v>
      </c>
      <c r="F46" s="78">
        <f t="shared" si="0"/>
        <v>5.5555555555555594E-2</v>
      </c>
      <c r="G46" s="79">
        <f t="shared" si="1"/>
        <v>0.1249999999999999</v>
      </c>
      <c r="H46" s="79">
        <f t="shared" si="2"/>
        <v>5.0847457627118647E-2</v>
      </c>
      <c r="I46" s="80">
        <f t="shared" si="3"/>
        <v>8.3333333333333329E-2</v>
      </c>
      <c r="J46" s="72">
        <f t="shared" si="8"/>
        <v>-1.6222536920013688</v>
      </c>
      <c r="K46" s="72">
        <f t="shared" si="8"/>
        <v>-1.7389527035796886</v>
      </c>
      <c r="L46" s="72">
        <f t="shared" si="8"/>
        <v>-1.3934698549528215</v>
      </c>
      <c r="M46" s="72">
        <f t="shared" si="8"/>
        <v>-1.1775588255022489</v>
      </c>
      <c r="N46" s="78">
        <f t="shared" si="9"/>
        <v>-0.67021141401824091</v>
      </c>
      <c r="O46" s="79">
        <f t="shared" si="10"/>
        <v>-0.70110798100015181</v>
      </c>
      <c r="P46" s="79">
        <f t="shared" si="11"/>
        <v>-0.60229121601384406</v>
      </c>
      <c r="Q46" s="80">
        <f t="shared" si="12"/>
        <v>-0.52901718046866286</v>
      </c>
      <c r="R46" s="81">
        <f t="shared" si="18"/>
        <v>45</v>
      </c>
      <c r="S46" s="82">
        <f t="shared" si="19"/>
        <v>22.999999999999996</v>
      </c>
      <c r="T46" s="82">
        <f t="shared" si="20"/>
        <v>13</v>
      </c>
      <c r="U46" s="83">
        <f t="shared" si="21"/>
        <v>2.9999999999999996</v>
      </c>
      <c r="V46" s="69">
        <f t="shared" si="14"/>
        <v>3.7432996026473664E-5</v>
      </c>
      <c r="W46" s="69">
        <f t="shared" si="15"/>
        <v>1.7981267103875035E-5</v>
      </c>
      <c r="X46" s="69">
        <f t="shared" si="16"/>
        <v>1.5757848449868817E-4</v>
      </c>
      <c r="Y46" s="69">
        <f t="shared" si="17"/>
        <v>6.1159999148587593E-4</v>
      </c>
    </row>
    <row r="47" spans="1:25" x14ac:dyDescent="0.25">
      <c r="A47" s="52">
        <v>43</v>
      </c>
      <c r="B47" s="75">
        <v>4.4000000000000004</v>
      </c>
      <c r="C47" s="76">
        <v>3.2</v>
      </c>
      <c r="D47" s="76">
        <v>1.3</v>
      </c>
      <c r="E47" s="77">
        <v>0.2</v>
      </c>
      <c r="F47" s="78">
        <f t="shared" si="0"/>
        <v>2.7777777777777922E-2</v>
      </c>
      <c r="G47" s="79">
        <f t="shared" si="1"/>
        <v>0.5</v>
      </c>
      <c r="H47" s="79">
        <f t="shared" si="2"/>
        <v>5.0847457627118647E-2</v>
      </c>
      <c r="I47" s="80">
        <f t="shared" si="3"/>
        <v>4.1666666666666671E-2</v>
      </c>
      <c r="J47" s="72">
        <f t="shared" si="8"/>
        <v>-1.7430169941354652</v>
      </c>
      <c r="K47" s="72">
        <f t="shared" si="8"/>
        <v>0.33672028477802823</v>
      </c>
      <c r="L47" s="72">
        <f t="shared" si="8"/>
        <v>-1.3934698549528215</v>
      </c>
      <c r="M47" s="72">
        <f t="shared" si="8"/>
        <v>-1.308592819437959</v>
      </c>
      <c r="N47" s="78">
        <f t="shared" si="9"/>
        <v>-0.70213974895243392</v>
      </c>
      <c r="O47" s="79">
        <f t="shared" si="10"/>
        <v>0.16678724313876933</v>
      </c>
      <c r="P47" s="79">
        <f t="shared" si="11"/>
        <v>-0.60229121601384406</v>
      </c>
      <c r="Q47" s="80">
        <f t="shared" si="12"/>
        <v>-0.57455517676522161</v>
      </c>
      <c r="R47" s="81">
        <f t="shared" si="18"/>
        <v>44</v>
      </c>
      <c r="S47" s="82">
        <f t="shared" si="19"/>
        <v>32</v>
      </c>
      <c r="T47" s="82">
        <f t="shared" si="20"/>
        <v>13</v>
      </c>
      <c r="U47" s="83">
        <f t="shared" si="21"/>
        <v>2</v>
      </c>
      <c r="V47" s="69">
        <f t="shared" si="14"/>
        <v>1.752790639888619E-5</v>
      </c>
      <c r="W47" s="69">
        <f t="shared" si="15"/>
        <v>0.89241748738788484</v>
      </c>
      <c r="X47" s="69">
        <f t="shared" si="16"/>
        <v>1.5757848449868817E-4</v>
      </c>
      <c r="Y47" s="69">
        <f t="shared" si="17"/>
        <v>2.6856978201042676E-4</v>
      </c>
    </row>
    <row r="48" spans="1:25" x14ac:dyDescent="0.25">
      <c r="A48" s="52">
        <v>44</v>
      </c>
      <c r="B48" s="75">
        <v>5</v>
      </c>
      <c r="C48" s="76">
        <v>3.5</v>
      </c>
      <c r="D48" s="76">
        <v>1.6</v>
      </c>
      <c r="E48" s="77">
        <v>0.6</v>
      </c>
      <c r="F48" s="78">
        <f t="shared" si="0"/>
        <v>0.19444444444444448</v>
      </c>
      <c r="G48" s="79">
        <f t="shared" si="1"/>
        <v>0.62499999999999989</v>
      </c>
      <c r="H48" s="79">
        <f t="shared" si="2"/>
        <v>0.10169491525423729</v>
      </c>
      <c r="I48" s="80">
        <f t="shared" si="3"/>
        <v>0.20833333333333334</v>
      </c>
      <c r="J48" s="72">
        <f t="shared" si="8"/>
        <v>-1.0184371813308848</v>
      </c>
      <c r="K48" s="72">
        <f t="shared" si="8"/>
        <v>1.0286112808972665</v>
      </c>
      <c r="L48" s="72">
        <f t="shared" si="8"/>
        <v>-1.2234423509591206</v>
      </c>
      <c r="M48" s="72">
        <f t="shared" si="8"/>
        <v>-0.78445684369511859</v>
      </c>
      <c r="N48" s="78">
        <f t="shared" si="9"/>
        <v>-0.46933613913537919</v>
      </c>
      <c r="O48" s="79">
        <f t="shared" si="10"/>
        <v>0.47329315020640556</v>
      </c>
      <c r="P48" s="79">
        <f t="shared" si="11"/>
        <v>-0.54533754368520426</v>
      </c>
      <c r="Q48" s="80">
        <f t="shared" si="12"/>
        <v>-0.37327973992628971</v>
      </c>
      <c r="R48" s="81">
        <f t="shared" si="18"/>
        <v>50</v>
      </c>
      <c r="S48" s="82">
        <f t="shared" si="19"/>
        <v>35</v>
      </c>
      <c r="T48" s="82">
        <f t="shared" si="20"/>
        <v>16</v>
      </c>
      <c r="U48" s="83">
        <f t="shared" si="21"/>
        <v>5.9999999999999991</v>
      </c>
      <c r="V48" s="69">
        <f t="shared" si="14"/>
        <v>1.6604089973295611E-3</v>
      </c>
      <c r="W48" s="69">
        <f t="shared" si="15"/>
        <v>0.99844225224735828</v>
      </c>
      <c r="X48" s="69">
        <f t="shared" si="16"/>
        <v>4.5848930244835046E-4</v>
      </c>
      <c r="Y48" s="69">
        <f t="shared" si="17"/>
        <v>7.1825829640400378E-3</v>
      </c>
    </row>
    <row r="49" spans="1:25" x14ac:dyDescent="0.25">
      <c r="A49" s="52">
        <v>45</v>
      </c>
      <c r="B49" s="75">
        <v>5.0999999999999996</v>
      </c>
      <c r="C49" s="76">
        <v>3.8</v>
      </c>
      <c r="D49" s="76">
        <v>1.9</v>
      </c>
      <c r="E49" s="77">
        <v>0.4</v>
      </c>
      <c r="F49" s="78">
        <f t="shared" si="0"/>
        <v>0.22222222222222213</v>
      </c>
      <c r="G49" s="79">
        <f t="shared" si="1"/>
        <v>0.74999999999999978</v>
      </c>
      <c r="H49" s="79">
        <f t="shared" si="2"/>
        <v>0.15254237288135591</v>
      </c>
      <c r="I49" s="80">
        <f t="shared" si="3"/>
        <v>0.12500000000000003</v>
      </c>
      <c r="J49" s="72">
        <f t="shared" si="8"/>
        <v>-0.89767387919678832</v>
      </c>
      <c r="K49" s="72">
        <f t="shared" si="8"/>
        <v>1.7205022770165048</v>
      </c>
      <c r="L49" s="72">
        <f t="shared" si="8"/>
        <v>-1.0534148469654196</v>
      </c>
      <c r="M49" s="72">
        <f t="shared" si="8"/>
        <v>-1.0465248315665387</v>
      </c>
      <c r="N49" s="78">
        <f t="shared" si="9"/>
        <v>-0.42094249924956828</v>
      </c>
      <c r="O49" s="79">
        <f t="shared" si="10"/>
        <v>0.69638704296415721</v>
      </c>
      <c r="P49" s="79">
        <f t="shared" si="11"/>
        <v>-0.48286020835508103</v>
      </c>
      <c r="Q49" s="80">
        <f t="shared" si="12"/>
        <v>-0.48021402657308404</v>
      </c>
      <c r="R49" s="81">
        <f t="shared" si="18"/>
        <v>50.999999999999993</v>
      </c>
      <c r="S49" s="82">
        <f t="shared" si="19"/>
        <v>37.999999999999993</v>
      </c>
      <c r="T49" s="82">
        <f t="shared" si="20"/>
        <v>18.999999999999996</v>
      </c>
      <c r="U49" s="83">
        <f t="shared" si="21"/>
        <v>4</v>
      </c>
      <c r="V49" s="69">
        <f t="shared" si="14"/>
        <v>3.5394037061234084E-3</v>
      </c>
      <c r="W49" s="69">
        <f t="shared" si="15"/>
        <v>0.9999798086208519</v>
      </c>
      <c r="X49" s="69">
        <f t="shared" si="16"/>
        <v>1.333251171825496E-3</v>
      </c>
      <c r="Y49" s="69">
        <f t="shared" si="17"/>
        <v>1.3921547253608081E-3</v>
      </c>
    </row>
    <row r="50" spans="1:25" x14ac:dyDescent="0.25">
      <c r="A50" s="52">
        <v>46</v>
      </c>
      <c r="B50" s="75">
        <v>4.8</v>
      </c>
      <c r="C50" s="76">
        <v>3</v>
      </c>
      <c r="D50" s="76">
        <v>1.4</v>
      </c>
      <c r="E50" s="77">
        <v>0.3</v>
      </c>
      <c r="F50" s="78">
        <f t="shared" si="0"/>
        <v>0.13888888888888887</v>
      </c>
      <c r="G50" s="79">
        <f t="shared" si="1"/>
        <v>0.41666666666666663</v>
      </c>
      <c r="H50" s="79">
        <f t="shared" si="2"/>
        <v>6.7796610169491511E-2</v>
      </c>
      <c r="I50" s="80">
        <f t="shared" si="3"/>
        <v>8.3333333333333329E-2</v>
      </c>
      <c r="J50" s="72">
        <f t="shared" si="8"/>
        <v>-1.2599637855990786</v>
      </c>
      <c r="K50" s="72">
        <f t="shared" si="8"/>
        <v>-0.12454037930146461</v>
      </c>
      <c r="L50" s="72">
        <f t="shared" si="8"/>
        <v>-1.3367940202882547</v>
      </c>
      <c r="M50" s="72">
        <f t="shared" si="8"/>
        <v>-1.1775588255022489</v>
      </c>
      <c r="N50" s="78">
        <f t="shared" si="9"/>
        <v>-0.55803974721874205</v>
      </c>
      <c r="O50" s="79">
        <f t="shared" si="10"/>
        <v>-6.21898284826519E-2</v>
      </c>
      <c r="P50" s="79">
        <f t="shared" si="11"/>
        <v>-0.58392444970587809</v>
      </c>
      <c r="Q50" s="80">
        <f t="shared" si="12"/>
        <v>-0.52901718046866286</v>
      </c>
      <c r="R50" s="81">
        <f t="shared" si="18"/>
        <v>47.999999999999993</v>
      </c>
      <c r="S50" s="82">
        <f t="shared" si="19"/>
        <v>30</v>
      </c>
      <c r="T50" s="82">
        <f t="shared" si="20"/>
        <v>13.999999999999998</v>
      </c>
      <c r="U50" s="83">
        <f t="shared" si="21"/>
        <v>2.9999999999999996</v>
      </c>
      <c r="V50" s="69">
        <f t="shared" si="14"/>
        <v>3.6451220461410642E-4</v>
      </c>
      <c r="W50" s="69">
        <f t="shared" si="15"/>
        <v>0.31377911529354696</v>
      </c>
      <c r="X50" s="69">
        <f t="shared" si="16"/>
        <v>2.2496864051769076E-4</v>
      </c>
      <c r="Y50" s="69">
        <f t="shared" si="17"/>
        <v>6.1159999148587593E-4</v>
      </c>
    </row>
    <row r="51" spans="1:25" x14ac:dyDescent="0.25">
      <c r="A51" s="52">
        <v>47</v>
      </c>
      <c r="B51" s="75">
        <v>5.0999999999999996</v>
      </c>
      <c r="C51" s="76">
        <v>3.8</v>
      </c>
      <c r="D51" s="76">
        <v>1.6</v>
      </c>
      <c r="E51" s="77">
        <v>0.2</v>
      </c>
      <c r="F51" s="78">
        <f t="shared" si="0"/>
        <v>0.22222222222222213</v>
      </c>
      <c r="G51" s="79">
        <f t="shared" si="1"/>
        <v>0.74999999999999978</v>
      </c>
      <c r="H51" s="79">
        <f t="shared" si="2"/>
        <v>0.10169491525423729</v>
      </c>
      <c r="I51" s="80">
        <f t="shared" si="3"/>
        <v>4.1666666666666671E-2</v>
      </c>
      <c r="J51" s="72">
        <f t="shared" si="8"/>
        <v>-0.89767387919678832</v>
      </c>
      <c r="K51" s="72">
        <f t="shared" si="8"/>
        <v>1.7205022770165048</v>
      </c>
      <c r="L51" s="72">
        <f t="shared" si="8"/>
        <v>-1.2234423509591206</v>
      </c>
      <c r="M51" s="72">
        <f t="shared" si="8"/>
        <v>-1.308592819437959</v>
      </c>
      <c r="N51" s="78">
        <f t="shared" si="9"/>
        <v>-0.42094249924956828</v>
      </c>
      <c r="O51" s="79">
        <f t="shared" si="10"/>
        <v>0.69638704296415721</v>
      </c>
      <c r="P51" s="79">
        <f t="shared" si="11"/>
        <v>-0.54533754368520426</v>
      </c>
      <c r="Q51" s="80">
        <f t="shared" si="12"/>
        <v>-0.57455517676522161</v>
      </c>
      <c r="R51" s="81">
        <f t="shared" si="18"/>
        <v>50.999999999999993</v>
      </c>
      <c r="S51" s="82">
        <f t="shared" si="19"/>
        <v>37.999999999999993</v>
      </c>
      <c r="T51" s="82">
        <f t="shared" si="20"/>
        <v>16</v>
      </c>
      <c r="U51" s="83">
        <f t="shared" si="21"/>
        <v>2</v>
      </c>
      <c r="V51" s="69">
        <f t="shared" si="14"/>
        <v>3.5394037061234084E-3</v>
      </c>
      <c r="W51" s="69">
        <f t="shared" si="15"/>
        <v>0.9999798086208519</v>
      </c>
      <c r="X51" s="69">
        <f t="shared" si="16"/>
        <v>4.5848930244835046E-4</v>
      </c>
      <c r="Y51" s="69">
        <f t="shared" si="17"/>
        <v>2.6856978201042676E-4</v>
      </c>
    </row>
    <row r="52" spans="1:25" x14ac:dyDescent="0.25">
      <c r="A52" s="52">
        <v>48</v>
      </c>
      <c r="B52" s="75">
        <v>4.5999999999999996</v>
      </c>
      <c r="C52" s="76">
        <v>3.2</v>
      </c>
      <c r="D52" s="76">
        <v>1.4</v>
      </c>
      <c r="E52" s="77">
        <v>0.2</v>
      </c>
      <c r="F52" s="78">
        <f t="shared" si="0"/>
        <v>8.3333333333333273E-2</v>
      </c>
      <c r="G52" s="79">
        <f t="shared" si="1"/>
        <v>0.5</v>
      </c>
      <c r="H52" s="79">
        <f t="shared" si="2"/>
        <v>6.7796610169491511E-2</v>
      </c>
      <c r="I52" s="80">
        <f t="shared" si="3"/>
        <v>4.1666666666666671E-2</v>
      </c>
      <c r="J52" s="72">
        <f t="shared" si="8"/>
        <v>-1.5014903898672725</v>
      </c>
      <c r="K52" s="72">
        <f t="shared" si="8"/>
        <v>0.33672028477802823</v>
      </c>
      <c r="L52" s="72">
        <f t="shared" si="8"/>
        <v>-1.3367940202882547</v>
      </c>
      <c r="M52" s="72">
        <f t="shared" si="8"/>
        <v>-1.308592819437959</v>
      </c>
      <c r="N52" s="78">
        <f t="shared" si="9"/>
        <v>-0.63559331470581226</v>
      </c>
      <c r="O52" s="79">
        <f t="shared" si="10"/>
        <v>0.16678724313876933</v>
      </c>
      <c r="P52" s="79">
        <f t="shared" si="11"/>
        <v>-0.58392444970587809</v>
      </c>
      <c r="Q52" s="80">
        <f t="shared" si="12"/>
        <v>-0.57455517676522161</v>
      </c>
      <c r="R52" s="81">
        <f t="shared" si="18"/>
        <v>45.999999999999993</v>
      </c>
      <c r="S52" s="82">
        <f t="shared" si="19"/>
        <v>32</v>
      </c>
      <c r="T52" s="82">
        <f t="shared" si="20"/>
        <v>13.999999999999998</v>
      </c>
      <c r="U52" s="83">
        <f t="shared" si="21"/>
        <v>2</v>
      </c>
      <c r="V52" s="69">
        <f t="shared" si="14"/>
        <v>7.9940951615312128E-5</v>
      </c>
      <c r="W52" s="69">
        <f t="shared" si="15"/>
        <v>0.89241748738788484</v>
      </c>
      <c r="X52" s="69">
        <f t="shared" si="16"/>
        <v>2.2496864051769076E-4</v>
      </c>
      <c r="Y52" s="69">
        <f t="shared" si="17"/>
        <v>2.6856978201042676E-4</v>
      </c>
    </row>
    <row r="53" spans="1:25" x14ac:dyDescent="0.25">
      <c r="A53" s="52">
        <v>49</v>
      </c>
      <c r="B53" s="75">
        <v>5.3</v>
      </c>
      <c r="C53" s="76">
        <v>3.7</v>
      </c>
      <c r="D53" s="76">
        <v>1.5</v>
      </c>
      <c r="E53" s="77">
        <v>0.2</v>
      </c>
      <c r="F53" s="78">
        <f t="shared" si="0"/>
        <v>0.27777777777777773</v>
      </c>
      <c r="G53" s="79">
        <f t="shared" si="1"/>
        <v>0.70833333333333326</v>
      </c>
      <c r="H53" s="79">
        <f t="shared" si="2"/>
        <v>8.4745762711864403E-2</v>
      </c>
      <c r="I53" s="80">
        <f t="shared" si="3"/>
        <v>4.1666666666666671E-2</v>
      </c>
      <c r="J53" s="72">
        <f t="shared" si="8"/>
        <v>-0.65614727492859448</v>
      </c>
      <c r="K53" s="72">
        <f t="shared" si="8"/>
        <v>1.4898719449767595</v>
      </c>
      <c r="L53" s="72">
        <f t="shared" si="8"/>
        <v>-1.2801181856236876</v>
      </c>
      <c r="M53" s="72">
        <f t="shared" si="8"/>
        <v>-1.308592819437959</v>
      </c>
      <c r="N53" s="78">
        <f t="shared" si="9"/>
        <v>-0.31678879383400221</v>
      </c>
      <c r="O53" s="79">
        <f t="shared" si="10"/>
        <v>0.63211810288914871</v>
      </c>
      <c r="P53" s="79">
        <f t="shared" si="11"/>
        <v>-0.56493978711883086</v>
      </c>
      <c r="Q53" s="80">
        <f t="shared" si="12"/>
        <v>-0.57455517676522161</v>
      </c>
      <c r="R53" s="81">
        <f t="shared" si="18"/>
        <v>52.999999999999993</v>
      </c>
      <c r="S53" s="82">
        <f t="shared" si="19"/>
        <v>37</v>
      </c>
      <c r="T53" s="82">
        <f t="shared" si="20"/>
        <v>15</v>
      </c>
      <c r="U53" s="83">
        <f t="shared" si="21"/>
        <v>2</v>
      </c>
      <c r="V53" s="69">
        <f t="shared" si="14"/>
        <v>1.5942514337887691E-2</v>
      </c>
      <c r="W53" s="69">
        <f t="shared" si="15"/>
        <v>0.99991400552538434</v>
      </c>
      <c r="X53" s="69">
        <f t="shared" si="16"/>
        <v>3.2116967349263173E-4</v>
      </c>
      <c r="Y53" s="69">
        <f t="shared" si="17"/>
        <v>2.6856978201042676E-4</v>
      </c>
    </row>
    <row r="54" spans="1:25" x14ac:dyDescent="0.25">
      <c r="A54" s="52">
        <v>50</v>
      </c>
      <c r="B54" s="75">
        <v>5</v>
      </c>
      <c r="C54" s="76">
        <v>3.3</v>
      </c>
      <c r="D54" s="76">
        <v>1.4</v>
      </c>
      <c r="E54" s="77">
        <v>0.2</v>
      </c>
      <c r="F54" s="78">
        <f t="shared" si="0"/>
        <v>0.19444444444444448</v>
      </c>
      <c r="G54" s="79">
        <f t="shared" si="1"/>
        <v>0.54166666666666652</v>
      </c>
      <c r="H54" s="79">
        <f t="shared" si="2"/>
        <v>6.7796610169491511E-2</v>
      </c>
      <c r="I54" s="80">
        <f t="shared" si="3"/>
        <v>4.1666666666666671E-2</v>
      </c>
      <c r="J54" s="72">
        <f t="shared" si="8"/>
        <v>-1.0184371813308848</v>
      </c>
      <c r="K54" s="72">
        <f t="shared" si="8"/>
        <v>0.56735061681777366</v>
      </c>
      <c r="L54" s="72">
        <f t="shared" si="8"/>
        <v>-1.3367940202882547</v>
      </c>
      <c r="M54" s="72">
        <f t="shared" si="8"/>
        <v>-1.308592819437959</v>
      </c>
      <c r="N54" s="78">
        <f t="shared" si="9"/>
        <v>-0.46933613913537919</v>
      </c>
      <c r="O54" s="79">
        <f t="shared" si="10"/>
        <v>0.27630323866673673</v>
      </c>
      <c r="P54" s="79">
        <f t="shared" si="11"/>
        <v>-0.58392444970587809</v>
      </c>
      <c r="Q54" s="80">
        <f t="shared" si="12"/>
        <v>-0.57455517676522161</v>
      </c>
      <c r="R54" s="81">
        <f t="shared" si="18"/>
        <v>50</v>
      </c>
      <c r="S54" s="82">
        <f t="shared" si="19"/>
        <v>32.999999999999993</v>
      </c>
      <c r="T54" s="82">
        <f t="shared" si="20"/>
        <v>13.999999999999998</v>
      </c>
      <c r="U54" s="83">
        <f t="shared" si="21"/>
        <v>2</v>
      </c>
      <c r="V54" s="69">
        <f t="shared" si="14"/>
        <v>1.6604089973295611E-3</v>
      </c>
      <c r="W54" s="69">
        <f t="shared" si="15"/>
        <v>0.97247551858626113</v>
      </c>
      <c r="X54" s="69">
        <f t="shared" si="16"/>
        <v>2.2496864051769076E-4</v>
      </c>
      <c r="Y54" s="69">
        <f t="shared" si="17"/>
        <v>2.6856978201042676E-4</v>
      </c>
    </row>
    <row r="55" spans="1:25" x14ac:dyDescent="0.25">
      <c r="A55" s="52">
        <v>51</v>
      </c>
      <c r="B55" s="75">
        <v>7</v>
      </c>
      <c r="C55" s="76">
        <v>3.2</v>
      </c>
      <c r="D55" s="76">
        <v>4.7</v>
      </c>
      <c r="E55" s="77">
        <v>1.4</v>
      </c>
      <c r="F55" s="78">
        <f t="shared" si="0"/>
        <v>0.74999999999999989</v>
      </c>
      <c r="G55" s="79">
        <f t="shared" si="1"/>
        <v>0.5</v>
      </c>
      <c r="H55" s="79">
        <f t="shared" si="2"/>
        <v>0.6271186440677966</v>
      </c>
      <c r="I55" s="80">
        <f t="shared" si="3"/>
        <v>0.54166666666666663</v>
      </c>
      <c r="J55" s="72">
        <f t="shared" si="8"/>
        <v>1.3968288613510518</v>
      </c>
      <c r="K55" s="72">
        <f t="shared" si="8"/>
        <v>0.33672028477802823</v>
      </c>
      <c r="L55" s="72">
        <f t="shared" si="8"/>
        <v>0.53350852364245571</v>
      </c>
      <c r="M55" s="72">
        <f t="shared" si="8"/>
        <v>0.26381510779056216</v>
      </c>
      <c r="N55" s="78">
        <f t="shared" si="9"/>
        <v>0.60336038899165423</v>
      </c>
      <c r="O55" s="79">
        <f t="shared" si="10"/>
        <v>0.16678724313876933</v>
      </c>
      <c r="P55" s="79">
        <f t="shared" si="11"/>
        <v>0.26060209396440576</v>
      </c>
      <c r="Q55" s="80">
        <f t="shared" si="12"/>
        <v>0.13114779491238296</v>
      </c>
      <c r="R55" s="81">
        <f t="shared" si="18"/>
        <v>70</v>
      </c>
      <c r="S55" s="82">
        <f t="shared" si="19"/>
        <v>32</v>
      </c>
      <c r="T55" s="82">
        <f t="shared" si="20"/>
        <v>47</v>
      </c>
      <c r="U55" s="83">
        <f t="shared" si="21"/>
        <v>13.999999999999998</v>
      </c>
      <c r="V55" s="69">
        <f t="shared" si="14"/>
        <v>0.99984571189293958</v>
      </c>
      <c r="W55" s="69">
        <f t="shared" si="15"/>
        <v>0.89241748738788484</v>
      </c>
      <c r="X55" s="69">
        <f t="shared" si="16"/>
        <v>0.96617461154770001</v>
      </c>
      <c r="Y55" s="69">
        <f t="shared" si="17"/>
        <v>0.83991546213238566</v>
      </c>
    </row>
    <row r="56" spans="1:25" x14ac:dyDescent="0.25">
      <c r="A56" s="52">
        <v>52</v>
      </c>
      <c r="B56" s="75">
        <v>6.4</v>
      </c>
      <c r="C56" s="76">
        <v>3.2</v>
      </c>
      <c r="D56" s="76">
        <v>4.5</v>
      </c>
      <c r="E56" s="77">
        <v>1.5</v>
      </c>
      <c r="F56" s="78">
        <f t="shared" si="0"/>
        <v>0.58333333333333337</v>
      </c>
      <c r="G56" s="79">
        <f t="shared" si="1"/>
        <v>0.5</v>
      </c>
      <c r="H56" s="79">
        <f t="shared" si="2"/>
        <v>0.59322033898305082</v>
      </c>
      <c r="I56" s="80">
        <f t="shared" si="3"/>
        <v>0.58333333333333337</v>
      </c>
      <c r="J56" s="72">
        <f t="shared" si="8"/>
        <v>0.67224904854647116</v>
      </c>
      <c r="K56" s="72">
        <f t="shared" si="8"/>
        <v>0.33672028477802823</v>
      </c>
      <c r="L56" s="72">
        <f t="shared" si="8"/>
        <v>0.42015685431332167</v>
      </c>
      <c r="M56" s="72">
        <f t="shared" si="8"/>
        <v>0.39484910172627241</v>
      </c>
      <c r="N56" s="78">
        <f t="shared" si="9"/>
        <v>0.32401315146142934</v>
      </c>
      <c r="O56" s="79">
        <f t="shared" si="10"/>
        <v>0.16678724313876933</v>
      </c>
      <c r="P56" s="79">
        <f t="shared" si="11"/>
        <v>0.20704156622988681</v>
      </c>
      <c r="Q56" s="80">
        <f t="shared" si="12"/>
        <v>0.19489894956539677</v>
      </c>
      <c r="R56" s="81">
        <f t="shared" si="18"/>
        <v>64</v>
      </c>
      <c r="S56" s="82">
        <f t="shared" si="19"/>
        <v>32</v>
      </c>
      <c r="T56" s="82">
        <f t="shared" si="20"/>
        <v>45</v>
      </c>
      <c r="U56" s="83">
        <f t="shared" si="21"/>
        <v>15</v>
      </c>
      <c r="V56" s="69">
        <f t="shared" si="14"/>
        <v>0.98556935379626853</v>
      </c>
      <c r="W56" s="69">
        <f t="shared" si="15"/>
        <v>0.89241748738788484</v>
      </c>
      <c r="X56" s="69">
        <f t="shared" si="16"/>
        <v>0.93338720030396027</v>
      </c>
      <c r="Y56" s="69">
        <f t="shared" si="17"/>
        <v>0.92279266231805956</v>
      </c>
    </row>
    <row r="57" spans="1:25" x14ac:dyDescent="0.25">
      <c r="A57" s="52">
        <v>53</v>
      </c>
      <c r="B57" s="75">
        <v>6.9</v>
      </c>
      <c r="C57" s="76">
        <v>3.1</v>
      </c>
      <c r="D57" s="76">
        <v>4.9000000000000004</v>
      </c>
      <c r="E57" s="77">
        <v>1.5</v>
      </c>
      <c r="F57" s="78">
        <f t="shared" si="0"/>
        <v>0.72222222222222221</v>
      </c>
      <c r="G57" s="79">
        <f t="shared" si="1"/>
        <v>0.45833333333333331</v>
      </c>
      <c r="H57" s="79">
        <f t="shared" si="2"/>
        <v>0.66101694915254239</v>
      </c>
      <c r="I57" s="80">
        <f t="shared" si="3"/>
        <v>0.58333333333333337</v>
      </c>
      <c r="J57" s="72">
        <f t="shared" si="8"/>
        <v>1.2760655592169552</v>
      </c>
      <c r="K57" s="72">
        <f t="shared" si="8"/>
        <v>0.10608995273828183</v>
      </c>
      <c r="L57" s="72">
        <f t="shared" si="8"/>
        <v>0.64686019297158981</v>
      </c>
      <c r="M57" s="72">
        <f t="shared" si="8"/>
        <v>0.39484910172627241</v>
      </c>
      <c r="N57" s="78">
        <f t="shared" si="9"/>
        <v>0.56355860667469115</v>
      </c>
      <c r="O57" s="79">
        <f t="shared" si="10"/>
        <v>5.2995280189299721E-2</v>
      </c>
      <c r="P57" s="79">
        <f t="shared" si="11"/>
        <v>0.31260513187229017</v>
      </c>
      <c r="Q57" s="80">
        <f t="shared" si="12"/>
        <v>0.19489894956539677</v>
      </c>
      <c r="R57" s="81">
        <f t="shared" si="18"/>
        <v>69</v>
      </c>
      <c r="S57" s="82">
        <f t="shared" si="19"/>
        <v>31</v>
      </c>
      <c r="T57" s="82">
        <f t="shared" si="20"/>
        <v>49</v>
      </c>
      <c r="U57" s="83">
        <f t="shared" si="21"/>
        <v>15</v>
      </c>
      <c r="V57" s="69">
        <f t="shared" si="14"/>
        <v>0.9996705499724492</v>
      </c>
      <c r="W57" s="69">
        <f t="shared" si="15"/>
        <v>0.66073757641628594</v>
      </c>
      <c r="X57" s="69">
        <f t="shared" si="16"/>
        <v>0.98311569738073701</v>
      </c>
      <c r="Y57" s="69">
        <f t="shared" si="17"/>
        <v>0.92279266231805956</v>
      </c>
    </row>
    <row r="58" spans="1:25" x14ac:dyDescent="0.25">
      <c r="A58" s="52">
        <v>54</v>
      </c>
      <c r="B58" s="75">
        <v>5.5</v>
      </c>
      <c r="C58" s="76">
        <v>2.2999999999999998</v>
      </c>
      <c r="D58" s="76">
        <v>4</v>
      </c>
      <c r="E58" s="77">
        <v>1.3</v>
      </c>
      <c r="F58" s="78">
        <f t="shared" si="0"/>
        <v>0.33333333333333331</v>
      </c>
      <c r="G58" s="79">
        <f t="shared" si="1"/>
        <v>0.1249999999999999</v>
      </c>
      <c r="H58" s="79">
        <f t="shared" si="2"/>
        <v>0.50847457627118642</v>
      </c>
      <c r="I58" s="80">
        <f t="shared" si="3"/>
        <v>0.5</v>
      </c>
      <c r="J58" s="72">
        <f t="shared" si="8"/>
        <v>-0.41462067066040059</v>
      </c>
      <c r="K58" s="72">
        <f t="shared" si="8"/>
        <v>-1.7389527035796886</v>
      </c>
      <c r="L58" s="72">
        <f t="shared" si="8"/>
        <v>0.13677768099048682</v>
      </c>
      <c r="M58" s="72">
        <f t="shared" si="8"/>
        <v>0.13278111385485225</v>
      </c>
      <c r="N58" s="78">
        <f t="shared" si="9"/>
        <v>-0.20439061949591258</v>
      </c>
      <c r="O58" s="79">
        <f t="shared" si="10"/>
        <v>-0.70110798100015181</v>
      </c>
      <c r="P58" s="79">
        <f t="shared" si="11"/>
        <v>6.8282420616440589E-2</v>
      </c>
      <c r="Q58" s="80">
        <f t="shared" si="12"/>
        <v>6.6293185245000247E-2</v>
      </c>
      <c r="R58" s="81">
        <f t="shared" si="18"/>
        <v>55</v>
      </c>
      <c r="S58" s="82">
        <f t="shared" si="19"/>
        <v>22.999999999999996</v>
      </c>
      <c r="T58" s="82">
        <f t="shared" si="20"/>
        <v>40</v>
      </c>
      <c r="U58" s="83">
        <f t="shared" si="21"/>
        <v>13</v>
      </c>
      <c r="V58" s="69">
        <f t="shared" si="14"/>
        <v>6.8808446124294945E-2</v>
      </c>
      <c r="W58" s="69">
        <f t="shared" si="15"/>
        <v>1.7981267103875035E-5</v>
      </c>
      <c r="X58" s="69">
        <f t="shared" si="16"/>
        <v>0.70253518066793952</v>
      </c>
      <c r="Y58" s="69">
        <f t="shared" si="17"/>
        <v>0.69726091327681872</v>
      </c>
    </row>
    <row r="59" spans="1:25" x14ac:dyDescent="0.25">
      <c r="A59" s="52">
        <v>55</v>
      </c>
      <c r="B59" s="75">
        <v>6.5</v>
      </c>
      <c r="C59" s="76">
        <v>2.8</v>
      </c>
      <c r="D59" s="76">
        <v>4.5999999999999996</v>
      </c>
      <c r="E59" s="77">
        <v>1.5</v>
      </c>
      <c r="F59" s="78">
        <f t="shared" si="0"/>
        <v>0.61111111111111105</v>
      </c>
      <c r="G59" s="79">
        <f t="shared" si="1"/>
        <v>0.3333333333333332</v>
      </c>
      <c r="H59" s="79">
        <f t="shared" si="2"/>
        <v>0.61016949152542366</v>
      </c>
      <c r="I59" s="80">
        <f t="shared" si="3"/>
        <v>0.58333333333333337</v>
      </c>
      <c r="J59" s="72">
        <f t="shared" si="8"/>
        <v>0.79301235068056763</v>
      </c>
      <c r="K59" s="72">
        <f t="shared" si="8"/>
        <v>-0.58580104338095751</v>
      </c>
      <c r="L59" s="72">
        <f t="shared" si="8"/>
        <v>0.4768326889778885</v>
      </c>
      <c r="M59" s="72">
        <f t="shared" si="8"/>
        <v>0.39484910172627241</v>
      </c>
      <c r="N59" s="78">
        <f t="shared" si="9"/>
        <v>0.37695554886300137</v>
      </c>
      <c r="O59" s="79">
        <f t="shared" si="10"/>
        <v>-0.28480226232497846</v>
      </c>
      <c r="P59" s="79">
        <f t="shared" si="11"/>
        <v>0.23399936397033053</v>
      </c>
      <c r="Q59" s="80">
        <f t="shared" si="12"/>
        <v>0.19489894956539677</v>
      </c>
      <c r="R59" s="81">
        <f t="shared" si="18"/>
        <v>65</v>
      </c>
      <c r="S59" s="82">
        <f t="shared" si="19"/>
        <v>27.999999999999996</v>
      </c>
      <c r="T59" s="82">
        <f t="shared" si="20"/>
        <v>45.999999999999993</v>
      </c>
      <c r="U59" s="83">
        <f t="shared" si="21"/>
        <v>15</v>
      </c>
      <c r="V59" s="69">
        <f t="shared" si="14"/>
        <v>0.99319076888117497</v>
      </c>
      <c r="W59" s="69">
        <f t="shared" si="15"/>
        <v>2.4585719712933541E-2</v>
      </c>
      <c r="X59" s="69">
        <f t="shared" si="16"/>
        <v>0.95239436880800288</v>
      </c>
      <c r="Y59" s="69">
        <f t="shared" si="17"/>
        <v>0.92279266231805956</v>
      </c>
    </row>
    <row r="60" spans="1:25" x14ac:dyDescent="0.25">
      <c r="A60" s="52">
        <v>56</v>
      </c>
      <c r="B60" s="75">
        <v>5.7</v>
      </c>
      <c r="C60" s="76">
        <v>2.8</v>
      </c>
      <c r="D60" s="76">
        <v>4.5</v>
      </c>
      <c r="E60" s="77">
        <v>1.3</v>
      </c>
      <c r="F60" s="78">
        <f t="shared" si="0"/>
        <v>0.38888888888888895</v>
      </c>
      <c r="G60" s="79">
        <f t="shared" si="1"/>
        <v>0.3333333333333332</v>
      </c>
      <c r="H60" s="79">
        <f t="shared" si="2"/>
        <v>0.59322033898305082</v>
      </c>
      <c r="I60" s="80">
        <f t="shared" si="3"/>
        <v>0.5</v>
      </c>
      <c r="J60" s="72">
        <f t="shared" si="8"/>
        <v>-0.17309406639220676</v>
      </c>
      <c r="K60" s="72">
        <f t="shared" si="8"/>
        <v>-0.58580104338095751</v>
      </c>
      <c r="L60" s="72">
        <f t="shared" si="8"/>
        <v>0.42015685431332167</v>
      </c>
      <c r="M60" s="72">
        <f t="shared" si="8"/>
        <v>0.13278111385485225</v>
      </c>
      <c r="N60" s="78">
        <f t="shared" si="9"/>
        <v>-8.6331588365470627E-2</v>
      </c>
      <c r="O60" s="79">
        <f t="shared" si="10"/>
        <v>-0.28480226232497846</v>
      </c>
      <c r="P60" s="79">
        <f t="shared" si="11"/>
        <v>0.20704156622988681</v>
      </c>
      <c r="Q60" s="80">
        <f t="shared" si="12"/>
        <v>6.6293185245000247E-2</v>
      </c>
      <c r="R60" s="81">
        <f t="shared" si="18"/>
        <v>57</v>
      </c>
      <c r="S60" s="82">
        <f t="shared" si="19"/>
        <v>27.999999999999996</v>
      </c>
      <c r="T60" s="82">
        <f t="shared" si="20"/>
        <v>45</v>
      </c>
      <c r="U60" s="83">
        <f t="shared" si="21"/>
        <v>13</v>
      </c>
      <c r="V60" s="69">
        <f t="shared" si="14"/>
        <v>0.25207385910683527</v>
      </c>
      <c r="W60" s="69">
        <f t="shared" si="15"/>
        <v>2.4585719712933541E-2</v>
      </c>
      <c r="X60" s="69">
        <f t="shared" si="16"/>
        <v>0.93338720030396027</v>
      </c>
      <c r="Y60" s="69">
        <f t="shared" si="17"/>
        <v>0.69726091327681872</v>
      </c>
    </row>
    <row r="61" spans="1:25" x14ac:dyDescent="0.25">
      <c r="A61" s="52">
        <v>57</v>
      </c>
      <c r="B61" s="75">
        <v>6.3</v>
      </c>
      <c r="C61" s="76">
        <v>3.3</v>
      </c>
      <c r="D61" s="76">
        <v>4.7</v>
      </c>
      <c r="E61" s="77">
        <v>1.6</v>
      </c>
      <c r="F61" s="78">
        <f t="shared" si="0"/>
        <v>0.55555555555555547</v>
      </c>
      <c r="G61" s="79">
        <f t="shared" si="1"/>
        <v>0.54166666666666652</v>
      </c>
      <c r="H61" s="79">
        <f t="shared" si="2"/>
        <v>0.6271186440677966</v>
      </c>
      <c r="I61" s="80">
        <f t="shared" si="3"/>
        <v>0.625</v>
      </c>
      <c r="J61" s="72">
        <f t="shared" si="8"/>
        <v>0.55148574641237369</v>
      </c>
      <c r="K61" s="72">
        <f t="shared" si="8"/>
        <v>0.56735061681777366</v>
      </c>
      <c r="L61" s="72">
        <f t="shared" si="8"/>
        <v>0.53350852364245571</v>
      </c>
      <c r="M61" s="72">
        <f t="shared" si="8"/>
        <v>0.52588309566198266</v>
      </c>
      <c r="N61" s="78">
        <f t="shared" si="9"/>
        <v>0.26896045357599119</v>
      </c>
      <c r="O61" s="79">
        <f t="shared" si="10"/>
        <v>0.27630323866673673</v>
      </c>
      <c r="P61" s="79">
        <f t="shared" si="11"/>
        <v>0.26060209396440576</v>
      </c>
      <c r="Q61" s="80">
        <f t="shared" si="12"/>
        <v>0.25704479724310453</v>
      </c>
      <c r="R61" s="81">
        <f t="shared" si="18"/>
        <v>62.999999999999993</v>
      </c>
      <c r="S61" s="82">
        <f t="shared" si="19"/>
        <v>32.999999999999993</v>
      </c>
      <c r="T61" s="82">
        <f t="shared" si="20"/>
        <v>47</v>
      </c>
      <c r="U61" s="83">
        <f t="shared" si="21"/>
        <v>16</v>
      </c>
      <c r="V61" s="69">
        <f t="shared" si="14"/>
        <v>0.96967790011965793</v>
      </c>
      <c r="W61" s="69">
        <f t="shared" si="15"/>
        <v>0.97247551858626113</v>
      </c>
      <c r="X61" s="69">
        <f t="shared" si="16"/>
        <v>0.96617461154770001</v>
      </c>
      <c r="Y61" s="69">
        <f t="shared" si="17"/>
        <v>0.96457333026605196</v>
      </c>
    </row>
    <row r="62" spans="1:25" x14ac:dyDescent="0.25">
      <c r="A62" s="52">
        <v>58</v>
      </c>
      <c r="B62" s="75">
        <v>4.9000000000000004</v>
      </c>
      <c r="C62" s="76">
        <v>2.4</v>
      </c>
      <c r="D62" s="76">
        <v>3.3</v>
      </c>
      <c r="E62" s="77">
        <v>1</v>
      </c>
      <c r="F62" s="78">
        <f t="shared" si="0"/>
        <v>0.1666666666666668</v>
      </c>
      <c r="G62" s="79">
        <f t="shared" si="1"/>
        <v>0.1666666666666666</v>
      </c>
      <c r="H62" s="79">
        <f t="shared" si="2"/>
        <v>0.38983050847457623</v>
      </c>
      <c r="I62" s="80">
        <f t="shared" si="3"/>
        <v>0.375</v>
      </c>
      <c r="J62" s="72">
        <f t="shared" si="8"/>
        <v>-1.1392004834649812</v>
      </c>
      <c r="K62" s="72">
        <f t="shared" si="8"/>
        <v>-1.5083223715399421</v>
      </c>
      <c r="L62" s="72">
        <f t="shared" si="8"/>
        <v>-0.25995316166148208</v>
      </c>
      <c r="M62" s="72">
        <f t="shared" si="8"/>
        <v>-0.2603208679522781</v>
      </c>
      <c r="N62" s="78">
        <f t="shared" si="9"/>
        <v>-0.51506563313026543</v>
      </c>
      <c r="O62" s="79">
        <f t="shared" si="10"/>
        <v>-0.63762489861408067</v>
      </c>
      <c r="P62" s="79">
        <f t="shared" si="11"/>
        <v>-0.12924955573421326</v>
      </c>
      <c r="Q62" s="80">
        <f t="shared" si="12"/>
        <v>-0.12943033323267297</v>
      </c>
      <c r="R62" s="81">
        <f t="shared" si="18"/>
        <v>49</v>
      </c>
      <c r="S62" s="82">
        <f t="shared" si="19"/>
        <v>23.999999999999996</v>
      </c>
      <c r="T62" s="82">
        <f t="shared" si="20"/>
        <v>32.999999999999993</v>
      </c>
      <c r="U62" s="83">
        <f t="shared" si="21"/>
        <v>10</v>
      </c>
      <c r="V62" s="69">
        <f t="shared" si="14"/>
        <v>7.7815393264202152E-4</v>
      </c>
      <c r="W62" s="69">
        <f t="shared" si="15"/>
        <v>7.6582225708037119E-5</v>
      </c>
      <c r="X62" s="69">
        <f t="shared" si="16"/>
        <v>0.16337416398600829</v>
      </c>
      <c r="Y62" s="69">
        <f t="shared" si="17"/>
        <v>0.16305862156504589</v>
      </c>
    </row>
    <row r="63" spans="1:25" x14ac:dyDescent="0.25">
      <c r="A63" s="52">
        <v>59</v>
      </c>
      <c r="B63" s="75">
        <v>6.6</v>
      </c>
      <c r="C63" s="76">
        <v>2.9</v>
      </c>
      <c r="D63" s="76">
        <v>4.5999999999999996</v>
      </c>
      <c r="E63" s="77">
        <v>1.3</v>
      </c>
      <c r="F63" s="78">
        <f t="shared" si="0"/>
        <v>0.63888888888888873</v>
      </c>
      <c r="G63" s="79">
        <f t="shared" si="1"/>
        <v>0.37499999999999989</v>
      </c>
      <c r="H63" s="79">
        <f t="shared" si="2"/>
        <v>0.61016949152542366</v>
      </c>
      <c r="I63" s="80">
        <f t="shared" si="3"/>
        <v>0.5</v>
      </c>
      <c r="J63" s="72">
        <f t="shared" si="8"/>
        <v>0.913775652814664</v>
      </c>
      <c r="K63" s="72">
        <f t="shared" si="8"/>
        <v>-0.35517071134121103</v>
      </c>
      <c r="L63" s="72">
        <f t="shared" si="8"/>
        <v>0.4768326889778885</v>
      </c>
      <c r="M63" s="72">
        <f t="shared" si="8"/>
        <v>0.13278111385485225</v>
      </c>
      <c r="N63" s="78">
        <f t="shared" si="9"/>
        <v>0.42754431267192744</v>
      </c>
      <c r="O63" s="79">
        <f t="shared" si="10"/>
        <v>-0.17574179765108097</v>
      </c>
      <c r="P63" s="79">
        <f t="shared" si="11"/>
        <v>0.23399936397033053</v>
      </c>
      <c r="Q63" s="80">
        <f t="shared" si="12"/>
        <v>6.6293185245000247E-2</v>
      </c>
      <c r="R63" s="81">
        <f t="shared" si="18"/>
        <v>65.999999999999986</v>
      </c>
      <c r="S63" s="82">
        <f t="shared" si="19"/>
        <v>28.999999999999996</v>
      </c>
      <c r="T63" s="82">
        <f t="shared" si="20"/>
        <v>45.999999999999993</v>
      </c>
      <c r="U63" s="83">
        <f t="shared" si="21"/>
        <v>13</v>
      </c>
      <c r="V63" s="69">
        <f t="shared" si="14"/>
        <v>0.99680007150595473</v>
      </c>
      <c r="W63" s="69">
        <f t="shared" si="15"/>
        <v>9.6948174245479163E-2</v>
      </c>
      <c r="X63" s="69">
        <f t="shared" si="16"/>
        <v>0.95239436880800288</v>
      </c>
      <c r="Y63" s="69">
        <f t="shared" si="17"/>
        <v>0.69726091327681872</v>
      </c>
    </row>
    <row r="64" spans="1:25" x14ac:dyDescent="0.25">
      <c r="A64" s="52">
        <v>60</v>
      </c>
      <c r="B64" s="75">
        <v>5.2</v>
      </c>
      <c r="C64" s="76">
        <v>2.7</v>
      </c>
      <c r="D64" s="76">
        <v>3.9</v>
      </c>
      <c r="E64" s="77">
        <v>1.4</v>
      </c>
      <c r="F64" s="78">
        <f t="shared" si="0"/>
        <v>0.25000000000000006</v>
      </c>
      <c r="G64" s="79">
        <f t="shared" si="1"/>
        <v>0.29166666666666669</v>
      </c>
      <c r="H64" s="79">
        <f t="shared" si="2"/>
        <v>0.49152542372881353</v>
      </c>
      <c r="I64" s="80">
        <f t="shared" si="3"/>
        <v>0.54166666666666663</v>
      </c>
      <c r="J64" s="72">
        <f t="shared" si="8"/>
        <v>-0.77691057706269084</v>
      </c>
      <c r="K64" s="72">
        <f t="shared" si="8"/>
        <v>-0.81643137542070288</v>
      </c>
      <c r="L64" s="72">
        <f t="shared" si="8"/>
        <v>8.0101846325919795E-2</v>
      </c>
      <c r="M64" s="72">
        <f t="shared" si="8"/>
        <v>0.26381510779056216</v>
      </c>
      <c r="N64" s="78">
        <f t="shared" si="9"/>
        <v>-0.37002778183365553</v>
      </c>
      <c r="O64" s="79">
        <f t="shared" si="10"/>
        <v>-0.38695659104166041</v>
      </c>
      <c r="P64" s="79">
        <f t="shared" si="11"/>
        <v>4.0029521980343361E-2</v>
      </c>
      <c r="Q64" s="80">
        <f t="shared" si="12"/>
        <v>0.13114779491238296</v>
      </c>
      <c r="R64" s="81">
        <f t="shared" si="18"/>
        <v>52</v>
      </c>
      <c r="S64" s="82">
        <f t="shared" si="19"/>
        <v>27</v>
      </c>
      <c r="T64" s="82">
        <f t="shared" si="20"/>
        <v>39</v>
      </c>
      <c r="U64" s="83">
        <f t="shared" si="21"/>
        <v>13.999999999999998</v>
      </c>
      <c r="V64" s="69">
        <f t="shared" si="14"/>
        <v>7.5287193400666594E-3</v>
      </c>
      <c r="W64" s="69">
        <f t="shared" si="15"/>
        <v>5.8829909216738703E-3</v>
      </c>
      <c r="X64" s="69">
        <f t="shared" si="16"/>
        <v>0.62323329527908156</v>
      </c>
      <c r="Y64" s="69">
        <f t="shared" si="17"/>
        <v>0.83991546213238566</v>
      </c>
    </row>
    <row r="65" spans="1:25" x14ac:dyDescent="0.25">
      <c r="A65" s="52">
        <v>61</v>
      </c>
      <c r="B65" s="75">
        <v>5</v>
      </c>
      <c r="C65" s="76">
        <v>2</v>
      </c>
      <c r="D65" s="76">
        <v>3.5</v>
      </c>
      <c r="E65" s="77">
        <v>1</v>
      </c>
      <c r="F65" s="78">
        <f t="shared" si="0"/>
        <v>0.19444444444444448</v>
      </c>
      <c r="G65" s="79">
        <f t="shared" si="1"/>
        <v>0</v>
      </c>
      <c r="H65" s="79">
        <f t="shared" si="2"/>
        <v>0.42372881355932202</v>
      </c>
      <c r="I65" s="80">
        <f t="shared" si="3"/>
        <v>0.375</v>
      </c>
      <c r="J65" s="72">
        <f t="shared" si="8"/>
        <v>-1.0184371813308848</v>
      </c>
      <c r="K65" s="72">
        <f t="shared" si="8"/>
        <v>-2.4308436996989267</v>
      </c>
      <c r="L65" s="72">
        <f t="shared" si="8"/>
        <v>-0.14660149233234804</v>
      </c>
      <c r="M65" s="72">
        <f t="shared" si="8"/>
        <v>-0.2603208679522781</v>
      </c>
      <c r="N65" s="78">
        <f t="shared" si="9"/>
        <v>-0.46933613913537919</v>
      </c>
      <c r="O65" s="79">
        <f t="shared" si="10"/>
        <v>-0.83829850715785503</v>
      </c>
      <c r="P65" s="79">
        <f t="shared" si="11"/>
        <v>-7.3169746082876227E-2</v>
      </c>
      <c r="Q65" s="80">
        <f t="shared" si="12"/>
        <v>-0.12943033323267297</v>
      </c>
      <c r="R65" s="81">
        <f t="shared" si="18"/>
        <v>50</v>
      </c>
      <c r="S65" s="82">
        <f t="shared" si="19"/>
        <v>20</v>
      </c>
      <c r="T65" s="82">
        <f t="shared" si="20"/>
        <v>35</v>
      </c>
      <c r="U65" s="83">
        <f t="shared" si="21"/>
        <v>10</v>
      </c>
      <c r="V65" s="69">
        <f t="shared" si="14"/>
        <v>1.6604089973295611E-3</v>
      </c>
      <c r="W65" s="69">
        <f t="shared" si="15"/>
        <v>2.3271724741431828E-7</v>
      </c>
      <c r="X65" s="69">
        <f t="shared" si="16"/>
        <v>0.28472885713861557</v>
      </c>
      <c r="Y65" s="69">
        <f t="shared" si="17"/>
        <v>0.16305862156504589</v>
      </c>
    </row>
    <row r="66" spans="1:25" x14ac:dyDescent="0.25">
      <c r="A66" s="52">
        <v>62</v>
      </c>
      <c r="B66" s="75">
        <v>5.9</v>
      </c>
      <c r="C66" s="76">
        <v>3</v>
      </c>
      <c r="D66" s="76">
        <v>4.2</v>
      </c>
      <c r="E66" s="77">
        <v>1.5</v>
      </c>
      <c r="F66" s="78">
        <f t="shared" si="0"/>
        <v>0.44444444444444453</v>
      </c>
      <c r="G66" s="79">
        <f t="shared" si="1"/>
        <v>0.41666666666666663</v>
      </c>
      <c r="H66" s="79">
        <f t="shared" si="2"/>
        <v>0.5423728813559322</v>
      </c>
      <c r="I66" s="80">
        <f t="shared" si="3"/>
        <v>0.58333333333333337</v>
      </c>
      <c r="J66" s="72">
        <f t="shared" si="8"/>
        <v>6.843253787598709E-2</v>
      </c>
      <c r="K66" s="72">
        <f t="shared" si="8"/>
        <v>-0.12454037930146461</v>
      </c>
      <c r="L66" s="72">
        <f t="shared" si="8"/>
        <v>0.25012935031962086</v>
      </c>
      <c r="M66" s="72">
        <f t="shared" si="8"/>
        <v>0.39484910172627241</v>
      </c>
      <c r="N66" s="78">
        <f t="shared" si="9"/>
        <v>3.4202922254372894E-2</v>
      </c>
      <c r="O66" s="79">
        <f t="shared" si="10"/>
        <v>-6.21898284826519E-2</v>
      </c>
      <c r="P66" s="79">
        <f t="shared" si="11"/>
        <v>0.12441667630394518</v>
      </c>
      <c r="Q66" s="80">
        <f t="shared" si="12"/>
        <v>0.19489894956539677</v>
      </c>
      <c r="R66" s="81">
        <f t="shared" si="18"/>
        <v>59</v>
      </c>
      <c r="S66" s="82">
        <f t="shared" si="19"/>
        <v>30</v>
      </c>
      <c r="T66" s="82">
        <f t="shared" si="20"/>
        <v>42</v>
      </c>
      <c r="U66" s="83">
        <f t="shared" si="21"/>
        <v>15</v>
      </c>
      <c r="V66" s="69">
        <f t="shared" si="14"/>
        <v>0.60586753543611727</v>
      </c>
      <c r="W66" s="69">
        <f t="shared" si="15"/>
        <v>0.31377911529354696</v>
      </c>
      <c r="X66" s="69">
        <f t="shared" si="16"/>
        <v>0.82801287135463475</v>
      </c>
      <c r="Y66" s="69">
        <f t="shared" si="17"/>
        <v>0.92279266231805956</v>
      </c>
    </row>
    <row r="67" spans="1:25" x14ac:dyDescent="0.25">
      <c r="A67" s="52">
        <v>63</v>
      </c>
      <c r="B67" s="75">
        <v>6</v>
      </c>
      <c r="C67" s="76">
        <v>2.2000000000000002</v>
      </c>
      <c r="D67" s="76">
        <v>4</v>
      </c>
      <c r="E67" s="77">
        <v>1</v>
      </c>
      <c r="F67" s="78">
        <f t="shared" si="0"/>
        <v>0.47222222222222221</v>
      </c>
      <c r="G67" s="79">
        <f t="shared" si="1"/>
        <v>8.3333333333333398E-2</v>
      </c>
      <c r="H67" s="79">
        <f t="shared" si="2"/>
        <v>0.50847457627118642</v>
      </c>
      <c r="I67" s="80">
        <f t="shared" si="3"/>
        <v>0.375</v>
      </c>
      <c r="J67" s="72">
        <f t="shared" si="8"/>
        <v>0.18919584001008349</v>
      </c>
      <c r="K67" s="72">
        <f t="shared" si="8"/>
        <v>-1.9695830356194339</v>
      </c>
      <c r="L67" s="72">
        <f t="shared" si="8"/>
        <v>0.13677768099048682</v>
      </c>
      <c r="M67" s="72">
        <f t="shared" si="8"/>
        <v>-0.2603208679522781</v>
      </c>
      <c r="N67" s="78">
        <f t="shared" si="9"/>
        <v>9.431674818701051E-2</v>
      </c>
      <c r="O67" s="79">
        <f t="shared" si="10"/>
        <v>-0.75513264008899528</v>
      </c>
      <c r="P67" s="79">
        <f t="shared" si="11"/>
        <v>6.8282420616440589E-2</v>
      </c>
      <c r="Q67" s="80">
        <f t="shared" si="12"/>
        <v>-0.12943033323267297</v>
      </c>
      <c r="R67" s="81">
        <f t="shared" si="18"/>
        <v>60</v>
      </c>
      <c r="S67" s="82">
        <f t="shared" si="19"/>
        <v>22</v>
      </c>
      <c r="T67" s="82">
        <f t="shared" si="20"/>
        <v>40</v>
      </c>
      <c r="U67" s="83">
        <f t="shared" si="21"/>
        <v>10</v>
      </c>
      <c r="V67" s="69">
        <f t="shared" si="14"/>
        <v>0.76651787956727224</v>
      </c>
      <c r="W67" s="69">
        <f t="shared" si="15"/>
        <v>4.2217559589836412E-6</v>
      </c>
      <c r="X67" s="69">
        <f t="shared" si="16"/>
        <v>0.70253518066793952</v>
      </c>
      <c r="Y67" s="69">
        <f t="shared" si="17"/>
        <v>0.16305862156504589</v>
      </c>
    </row>
    <row r="68" spans="1:25" x14ac:dyDescent="0.25">
      <c r="A68" s="52">
        <v>64</v>
      </c>
      <c r="B68" s="75">
        <v>6.1</v>
      </c>
      <c r="C68" s="76">
        <v>2.9</v>
      </c>
      <c r="D68" s="76">
        <v>4.7</v>
      </c>
      <c r="E68" s="77">
        <v>1.4</v>
      </c>
      <c r="F68" s="78">
        <f t="shared" si="0"/>
        <v>0.49999999999999989</v>
      </c>
      <c r="G68" s="79">
        <f t="shared" si="1"/>
        <v>0.37499999999999989</v>
      </c>
      <c r="H68" s="79">
        <f t="shared" si="2"/>
        <v>0.6271186440677966</v>
      </c>
      <c r="I68" s="80">
        <f t="shared" si="3"/>
        <v>0.54166666666666663</v>
      </c>
      <c r="J68" s="72">
        <f t="shared" si="8"/>
        <v>0.30995914214417986</v>
      </c>
      <c r="K68" s="72">
        <f t="shared" si="8"/>
        <v>-0.35517071134121103</v>
      </c>
      <c r="L68" s="72">
        <f t="shared" si="8"/>
        <v>0.53350852364245571</v>
      </c>
      <c r="M68" s="72">
        <f t="shared" si="8"/>
        <v>0.26381510779056216</v>
      </c>
      <c r="N68" s="78">
        <f t="shared" si="9"/>
        <v>0.15375057632315881</v>
      </c>
      <c r="O68" s="79">
        <f t="shared" si="10"/>
        <v>-0.17574179765108097</v>
      </c>
      <c r="P68" s="79">
        <f t="shared" si="11"/>
        <v>0.26060209396440576</v>
      </c>
      <c r="Q68" s="80">
        <f t="shared" si="12"/>
        <v>0.13114779491238296</v>
      </c>
      <c r="R68" s="81">
        <f t="shared" si="18"/>
        <v>60.999999999999993</v>
      </c>
      <c r="S68" s="82">
        <f t="shared" si="19"/>
        <v>28.999999999999996</v>
      </c>
      <c r="T68" s="82">
        <f t="shared" si="20"/>
        <v>47</v>
      </c>
      <c r="U68" s="83">
        <f t="shared" si="21"/>
        <v>13.999999999999998</v>
      </c>
      <c r="V68" s="69">
        <f t="shared" si="14"/>
        <v>0.87517714310268135</v>
      </c>
      <c r="W68" s="69">
        <f t="shared" si="15"/>
        <v>9.6948174245479163E-2</v>
      </c>
      <c r="X68" s="69">
        <f t="shared" si="16"/>
        <v>0.96617461154770001</v>
      </c>
      <c r="Y68" s="69">
        <f t="shared" si="17"/>
        <v>0.83991546213238566</v>
      </c>
    </row>
    <row r="69" spans="1:25" x14ac:dyDescent="0.25">
      <c r="A69" s="52">
        <v>65</v>
      </c>
      <c r="B69" s="75">
        <v>5.6</v>
      </c>
      <c r="C69" s="76">
        <v>2.9</v>
      </c>
      <c r="D69" s="76">
        <v>3.6</v>
      </c>
      <c r="E69" s="77">
        <v>1.3</v>
      </c>
      <c r="F69" s="78">
        <f t="shared" ref="F69:F132" si="22">(B69-MIN(B$5:B$154))/(MAX(B$5:B$154)-MIN(B$5:B$154))</f>
        <v>0.36111111111111099</v>
      </c>
      <c r="G69" s="79">
        <f t="shared" ref="G69:G132" si="23">(C69-MIN(C$5:C$154))/(MAX(C$5:C$154)-MIN(C$5:C$154))</f>
        <v>0.37499999999999989</v>
      </c>
      <c r="H69" s="79">
        <f t="shared" ref="H69:H132" si="24">(D69-MIN(D$5:D$154))/(MAX(D$5:D$154)-MIN(D$5:D$154))</f>
        <v>0.44067796610169491</v>
      </c>
      <c r="I69" s="80">
        <f t="shared" ref="I69:I132" si="25">(E69-MIN(E$5:E$154))/(MAX(E$5:E$154)-MIN(E$5:E$154))</f>
        <v>0.5</v>
      </c>
      <c r="J69" s="72">
        <f t="shared" si="8"/>
        <v>-0.29385736852630423</v>
      </c>
      <c r="K69" s="72">
        <f t="shared" si="8"/>
        <v>-0.35517071134121103</v>
      </c>
      <c r="L69" s="72">
        <f t="shared" si="8"/>
        <v>-8.9925657667781017E-2</v>
      </c>
      <c r="M69" s="72">
        <f t="shared" si="8"/>
        <v>0.13278111385485225</v>
      </c>
      <c r="N69" s="78">
        <f t="shared" si="9"/>
        <v>-0.14588043451006694</v>
      </c>
      <c r="O69" s="79">
        <f t="shared" si="10"/>
        <v>-0.17574179765108097</v>
      </c>
      <c r="P69" s="79">
        <f t="shared" si="11"/>
        <v>-4.4932553525610201E-2</v>
      </c>
      <c r="Q69" s="80">
        <f t="shared" si="12"/>
        <v>6.6293185245000247E-2</v>
      </c>
      <c r="R69" s="81">
        <f t="shared" si="18"/>
        <v>55.999999999999993</v>
      </c>
      <c r="S69" s="82">
        <f t="shared" si="19"/>
        <v>28.999999999999996</v>
      </c>
      <c r="T69" s="82">
        <f t="shared" si="20"/>
        <v>36</v>
      </c>
      <c r="U69" s="83">
        <f t="shared" si="21"/>
        <v>13</v>
      </c>
      <c r="V69" s="69">
        <f t="shared" si="14"/>
        <v>0.13630080607642667</v>
      </c>
      <c r="W69" s="69">
        <f t="shared" si="15"/>
        <v>9.6948174245479163E-2</v>
      </c>
      <c r="X69" s="69">
        <f t="shared" si="16"/>
        <v>0.36238682524024585</v>
      </c>
      <c r="Y69" s="69">
        <f t="shared" si="17"/>
        <v>0.69726091327681872</v>
      </c>
    </row>
    <row r="70" spans="1:25" x14ac:dyDescent="0.25">
      <c r="A70" s="52">
        <v>66</v>
      </c>
      <c r="B70" s="75">
        <v>6.7</v>
      </c>
      <c r="C70" s="76">
        <v>3.1</v>
      </c>
      <c r="D70" s="76">
        <v>4.4000000000000004</v>
      </c>
      <c r="E70" s="77">
        <v>1.4</v>
      </c>
      <c r="F70" s="78">
        <f t="shared" si="22"/>
        <v>0.66666666666666663</v>
      </c>
      <c r="G70" s="79">
        <f t="shared" si="23"/>
        <v>0.45833333333333331</v>
      </c>
      <c r="H70" s="79">
        <f t="shared" si="24"/>
        <v>0.57627118644067798</v>
      </c>
      <c r="I70" s="80">
        <f t="shared" si="25"/>
        <v>0.54166666666666663</v>
      </c>
      <c r="J70" s="72">
        <f t="shared" ref="J70:M133" si="26">(B70-AVERAGE(B$5:B$154))/STDEV(B$5:B$154)</f>
        <v>1.0345389549487614</v>
      </c>
      <c r="K70" s="72">
        <f t="shared" si="26"/>
        <v>0.10608995273828183</v>
      </c>
      <c r="L70" s="72">
        <f t="shared" si="26"/>
        <v>0.3634810196487549</v>
      </c>
      <c r="M70" s="72">
        <f t="shared" si="26"/>
        <v>0.26381510779056216</v>
      </c>
      <c r="N70" s="78">
        <f t="shared" ref="N70:N133" si="27">(1-EXP(-J70))/(1+EXP(-J70))</f>
        <v>0.47558984031333668</v>
      </c>
      <c r="O70" s="79">
        <f t="shared" ref="O70:O133" si="28">(1-EXP(-K70))/(1+EXP(-K70))</f>
        <v>5.2995280189299721E-2</v>
      </c>
      <c r="P70" s="79">
        <f t="shared" ref="P70:P133" si="29">(1-EXP(-L70))/(1+EXP(-L70))</f>
        <v>0.17976565760511029</v>
      </c>
      <c r="Q70" s="80">
        <f t="shared" ref="Q70:Q133" si="30">(1-EXP(-M70))/(1+EXP(-M70))</f>
        <v>0.13114779491238296</v>
      </c>
      <c r="R70" s="81">
        <f t="shared" si="18"/>
        <v>67</v>
      </c>
      <c r="S70" s="82">
        <f t="shared" si="19"/>
        <v>31</v>
      </c>
      <c r="T70" s="82">
        <f t="shared" si="20"/>
        <v>44</v>
      </c>
      <c r="U70" s="83">
        <f t="shared" si="21"/>
        <v>13.999999999999998</v>
      </c>
      <c r="V70" s="69">
        <f t="shared" ref="V70:V133" si="31">1/(1+EXP(-((B70-AVERAGE(B$5:B$154))/($V$4*(STDEV(B$5:B$154)/(2*PI()))))))</f>
        <v>0.99849911744132946</v>
      </c>
      <c r="W70" s="69">
        <f t="shared" ref="W70:W133" si="32">1/(1+EXP(-((C70-AVERAGE(C$5:C$154))/($V$4*(STDEV(C$5:C$154)/(2*PI()))))))</f>
        <v>0.66073757641628594</v>
      </c>
      <c r="X70" s="69">
        <f t="shared" ref="X70:X133" si="33">1/(1+EXP(-((D70-AVERAGE(D$5:D$154))/($V$4*(STDEV(D$5:D$154)/(2*PI()))))))</f>
        <v>0.90752800658193133</v>
      </c>
      <c r="Y70" s="69">
        <f t="shared" ref="Y70:Y133" si="34">1/(1+EXP(-((E70-AVERAGE(E$5:E$154))/($V$4*(STDEV(E$5:E$154)/(2*PI()))))))</f>
        <v>0.83991546213238566</v>
      </c>
    </row>
    <row r="71" spans="1:25" x14ac:dyDescent="0.25">
      <c r="A71" s="52">
        <v>67</v>
      </c>
      <c r="B71" s="75">
        <v>5.6</v>
      </c>
      <c r="C71" s="76">
        <v>3</v>
      </c>
      <c r="D71" s="76">
        <v>4.5</v>
      </c>
      <c r="E71" s="77">
        <v>1.5</v>
      </c>
      <c r="F71" s="78">
        <f t="shared" si="22"/>
        <v>0.36111111111111099</v>
      </c>
      <c r="G71" s="79">
        <f t="shared" si="23"/>
        <v>0.41666666666666663</v>
      </c>
      <c r="H71" s="79">
        <f t="shared" si="24"/>
        <v>0.59322033898305082</v>
      </c>
      <c r="I71" s="80">
        <f t="shared" si="25"/>
        <v>0.58333333333333337</v>
      </c>
      <c r="J71" s="72">
        <f t="shared" si="26"/>
        <v>-0.29385736852630423</v>
      </c>
      <c r="K71" s="72">
        <f t="shared" si="26"/>
        <v>-0.12454037930146461</v>
      </c>
      <c r="L71" s="72">
        <f t="shared" si="26"/>
        <v>0.42015685431332167</v>
      </c>
      <c r="M71" s="72">
        <f t="shared" si="26"/>
        <v>0.39484910172627241</v>
      </c>
      <c r="N71" s="78">
        <f t="shared" si="27"/>
        <v>-0.14588043451006694</v>
      </c>
      <c r="O71" s="79">
        <f t="shared" si="28"/>
        <v>-6.21898284826519E-2</v>
      </c>
      <c r="P71" s="79">
        <f t="shared" si="29"/>
        <v>0.20704156622988681</v>
      </c>
      <c r="Q71" s="80">
        <f t="shared" si="30"/>
        <v>0.19489894956539677</v>
      </c>
      <c r="R71" s="81">
        <f t="shared" ref="R71:R134" si="35">B71/10^R$4</f>
        <v>55.999999999999993</v>
      </c>
      <c r="S71" s="82">
        <f t="shared" si="19"/>
        <v>30</v>
      </c>
      <c r="T71" s="82">
        <f t="shared" si="20"/>
        <v>45</v>
      </c>
      <c r="U71" s="83">
        <f t="shared" si="21"/>
        <v>15</v>
      </c>
      <c r="V71" s="69">
        <f t="shared" si="31"/>
        <v>0.13630080607642667</v>
      </c>
      <c r="W71" s="69">
        <f t="shared" si="32"/>
        <v>0.31377911529354696</v>
      </c>
      <c r="X71" s="69">
        <f t="shared" si="33"/>
        <v>0.93338720030396027</v>
      </c>
      <c r="Y71" s="69">
        <f t="shared" si="34"/>
        <v>0.92279266231805956</v>
      </c>
    </row>
    <row r="72" spans="1:25" x14ac:dyDescent="0.25">
      <c r="A72" s="52">
        <v>68</v>
      </c>
      <c r="B72" s="75">
        <v>5.8</v>
      </c>
      <c r="C72" s="76">
        <v>2.7</v>
      </c>
      <c r="D72" s="76">
        <v>4.0999999999999996</v>
      </c>
      <c r="E72" s="77">
        <v>1</v>
      </c>
      <c r="F72" s="78">
        <f t="shared" si="22"/>
        <v>0.41666666666666663</v>
      </c>
      <c r="G72" s="79">
        <f t="shared" si="23"/>
        <v>0.29166666666666669</v>
      </c>
      <c r="H72" s="79">
        <f t="shared" si="24"/>
        <v>0.52542372881355925</v>
      </c>
      <c r="I72" s="80">
        <f t="shared" si="25"/>
        <v>0.375</v>
      </c>
      <c r="J72" s="72">
        <f t="shared" si="26"/>
        <v>-5.2330764258110368E-2</v>
      </c>
      <c r="K72" s="72">
        <f t="shared" si="26"/>
        <v>-0.81643137542070288</v>
      </c>
      <c r="L72" s="72">
        <f t="shared" si="26"/>
        <v>0.19345351565505359</v>
      </c>
      <c r="M72" s="72">
        <f t="shared" si="26"/>
        <v>-0.2603208679522781</v>
      </c>
      <c r="N72" s="78">
        <f t="shared" si="27"/>
        <v>-2.6159412586188265E-2</v>
      </c>
      <c r="O72" s="79">
        <f t="shared" si="28"/>
        <v>-0.38695659104166041</v>
      </c>
      <c r="P72" s="79">
        <f t="shared" si="29"/>
        <v>9.6426221877993906E-2</v>
      </c>
      <c r="Q72" s="80">
        <f t="shared" si="30"/>
        <v>-0.12943033323267297</v>
      </c>
      <c r="R72" s="81">
        <f t="shared" si="35"/>
        <v>57.999999999999993</v>
      </c>
      <c r="S72" s="82">
        <f t="shared" ref="S72:S135" si="36">C72/10^S$4</f>
        <v>27</v>
      </c>
      <c r="T72" s="82">
        <f t="shared" ref="T72:T135" si="37">D72/10^T$4</f>
        <v>40.999999999999993</v>
      </c>
      <c r="U72" s="83">
        <f t="shared" ref="U72:U135" si="38">E72/10^U$4</f>
        <v>10</v>
      </c>
      <c r="V72" s="69">
        <f t="shared" si="31"/>
        <v>0.41853168379444744</v>
      </c>
      <c r="W72" s="69">
        <f t="shared" si="32"/>
        <v>5.8829909216738703E-3</v>
      </c>
      <c r="X72" s="69">
        <f t="shared" si="33"/>
        <v>0.77127141994415582</v>
      </c>
      <c r="Y72" s="69">
        <f t="shared" si="34"/>
        <v>0.16305862156504589</v>
      </c>
    </row>
    <row r="73" spans="1:25" x14ac:dyDescent="0.25">
      <c r="A73" s="52">
        <v>69</v>
      </c>
      <c r="B73" s="75">
        <v>6.2</v>
      </c>
      <c r="C73" s="76">
        <v>2.2000000000000002</v>
      </c>
      <c r="D73" s="76">
        <v>4.5</v>
      </c>
      <c r="E73" s="77">
        <v>1.5</v>
      </c>
      <c r="F73" s="78">
        <f t="shared" si="22"/>
        <v>0.52777777777777779</v>
      </c>
      <c r="G73" s="79">
        <f t="shared" si="23"/>
        <v>8.3333333333333398E-2</v>
      </c>
      <c r="H73" s="79">
        <f t="shared" si="24"/>
        <v>0.59322033898305082</v>
      </c>
      <c r="I73" s="80">
        <f t="shared" si="25"/>
        <v>0.58333333333333337</v>
      </c>
      <c r="J73" s="72">
        <f t="shared" si="26"/>
        <v>0.43072244427827733</v>
      </c>
      <c r="K73" s="72">
        <f t="shared" si="26"/>
        <v>-1.9695830356194339</v>
      </c>
      <c r="L73" s="72">
        <f t="shared" si="26"/>
        <v>0.42015685431332167</v>
      </c>
      <c r="M73" s="72">
        <f t="shared" si="26"/>
        <v>0.39484910172627241</v>
      </c>
      <c r="N73" s="78">
        <f t="shared" si="27"/>
        <v>0.2120923365059284</v>
      </c>
      <c r="O73" s="79">
        <f t="shared" si="28"/>
        <v>-0.75513264008899528</v>
      </c>
      <c r="P73" s="79">
        <f t="shared" si="29"/>
        <v>0.20704156622988681</v>
      </c>
      <c r="Q73" s="80">
        <f t="shared" si="30"/>
        <v>0.19489894956539677</v>
      </c>
      <c r="R73" s="81">
        <f t="shared" si="35"/>
        <v>62</v>
      </c>
      <c r="S73" s="82">
        <f t="shared" si="36"/>
        <v>22</v>
      </c>
      <c r="T73" s="82">
        <f t="shared" si="37"/>
        <v>45</v>
      </c>
      <c r="U73" s="83">
        <f t="shared" si="38"/>
        <v>15</v>
      </c>
      <c r="V73" s="69">
        <f t="shared" si="31"/>
        <v>0.93739789483494307</v>
      </c>
      <c r="W73" s="69">
        <f t="shared" si="32"/>
        <v>4.2217559589836412E-6</v>
      </c>
      <c r="X73" s="69">
        <f t="shared" si="33"/>
        <v>0.93338720030396027</v>
      </c>
      <c r="Y73" s="69">
        <f t="shared" si="34"/>
        <v>0.92279266231805956</v>
      </c>
    </row>
    <row r="74" spans="1:25" x14ac:dyDescent="0.25">
      <c r="A74" s="52">
        <v>70</v>
      </c>
      <c r="B74" s="75">
        <v>5.6</v>
      </c>
      <c r="C74" s="76">
        <v>2.5</v>
      </c>
      <c r="D74" s="76">
        <v>3.9</v>
      </c>
      <c r="E74" s="77">
        <v>1.1000000000000001</v>
      </c>
      <c r="F74" s="78">
        <f t="shared" si="22"/>
        <v>0.36111111111111099</v>
      </c>
      <c r="G74" s="79">
        <f t="shared" si="23"/>
        <v>0.20833333333333331</v>
      </c>
      <c r="H74" s="79">
        <f t="shared" si="24"/>
        <v>0.49152542372881353</v>
      </c>
      <c r="I74" s="80">
        <f t="shared" si="25"/>
        <v>0.41666666666666669</v>
      </c>
      <c r="J74" s="72">
        <f t="shared" si="26"/>
        <v>-0.29385736852630423</v>
      </c>
      <c r="K74" s="72">
        <f t="shared" si="26"/>
        <v>-1.2776920395001956</v>
      </c>
      <c r="L74" s="72">
        <f t="shared" si="26"/>
        <v>8.0101846325919795E-2</v>
      </c>
      <c r="M74" s="72">
        <f t="shared" si="26"/>
        <v>-0.12928687401656791</v>
      </c>
      <c r="N74" s="78">
        <f t="shared" si="27"/>
        <v>-0.14588043451006694</v>
      </c>
      <c r="O74" s="79">
        <f t="shared" si="28"/>
        <v>-0.56411330878030819</v>
      </c>
      <c r="P74" s="79">
        <f t="shared" si="29"/>
        <v>4.0029521980343361E-2</v>
      </c>
      <c r="Q74" s="80">
        <f t="shared" si="30"/>
        <v>-6.4553543825778534E-2</v>
      </c>
      <c r="R74" s="81">
        <f t="shared" si="35"/>
        <v>55.999999999999993</v>
      </c>
      <c r="S74" s="82">
        <f t="shared" si="36"/>
        <v>25</v>
      </c>
      <c r="T74" s="82">
        <f t="shared" si="37"/>
        <v>39</v>
      </c>
      <c r="U74" s="83">
        <f t="shared" si="38"/>
        <v>11</v>
      </c>
      <c r="V74" s="69">
        <f t="shared" si="31"/>
        <v>0.13630080607642667</v>
      </c>
      <c r="W74" s="69">
        <f t="shared" si="32"/>
        <v>3.2610145794433434E-4</v>
      </c>
      <c r="X74" s="69">
        <f t="shared" si="33"/>
        <v>0.62323329527908156</v>
      </c>
      <c r="Y74" s="69">
        <f t="shared" si="34"/>
        <v>0.30739348804028871</v>
      </c>
    </row>
    <row r="75" spans="1:25" x14ac:dyDescent="0.25">
      <c r="A75" s="52">
        <v>71</v>
      </c>
      <c r="B75" s="75">
        <v>5.9</v>
      </c>
      <c r="C75" s="76">
        <v>3.2</v>
      </c>
      <c r="D75" s="76">
        <v>4.8</v>
      </c>
      <c r="E75" s="77">
        <v>1.8</v>
      </c>
      <c r="F75" s="78">
        <f t="shared" si="22"/>
        <v>0.44444444444444453</v>
      </c>
      <c r="G75" s="79">
        <f t="shared" si="23"/>
        <v>0.5</v>
      </c>
      <c r="H75" s="79">
        <f t="shared" si="24"/>
        <v>0.64406779661016944</v>
      </c>
      <c r="I75" s="80">
        <f t="shared" si="25"/>
        <v>0.70833333333333337</v>
      </c>
      <c r="J75" s="72">
        <f t="shared" si="26"/>
        <v>6.843253787598709E-2</v>
      </c>
      <c r="K75" s="72">
        <f t="shared" si="26"/>
        <v>0.33672028477802823</v>
      </c>
      <c r="L75" s="72">
        <f t="shared" si="26"/>
        <v>0.59018435830702254</v>
      </c>
      <c r="M75" s="72">
        <f t="shared" si="26"/>
        <v>0.78795108353340282</v>
      </c>
      <c r="N75" s="78">
        <f t="shared" si="27"/>
        <v>3.4202922254372894E-2</v>
      </c>
      <c r="O75" s="79">
        <f t="shared" si="28"/>
        <v>0.16678724313876933</v>
      </c>
      <c r="P75" s="79">
        <f t="shared" si="29"/>
        <v>0.2868148898651971</v>
      </c>
      <c r="Q75" s="80">
        <f t="shared" si="30"/>
        <v>0.37478243852644616</v>
      </c>
      <c r="R75" s="81">
        <f t="shared" si="35"/>
        <v>59</v>
      </c>
      <c r="S75" s="82">
        <f t="shared" si="36"/>
        <v>32</v>
      </c>
      <c r="T75" s="82">
        <f t="shared" si="37"/>
        <v>47.999999999999993</v>
      </c>
      <c r="U75" s="83">
        <f t="shared" si="38"/>
        <v>18</v>
      </c>
      <c r="V75" s="69">
        <f t="shared" si="31"/>
        <v>0.60586753543611727</v>
      </c>
      <c r="W75" s="69">
        <f t="shared" si="32"/>
        <v>0.89241748738788484</v>
      </c>
      <c r="X75" s="69">
        <f t="shared" si="33"/>
        <v>0.97606617576212273</v>
      </c>
      <c r="Y75" s="69">
        <f t="shared" si="34"/>
        <v>0.9929722957115511</v>
      </c>
    </row>
    <row r="76" spans="1:25" x14ac:dyDescent="0.25">
      <c r="A76" s="52">
        <v>72</v>
      </c>
      <c r="B76" s="75">
        <v>6.1</v>
      </c>
      <c r="C76" s="76">
        <v>2.8</v>
      </c>
      <c r="D76" s="76">
        <v>4</v>
      </c>
      <c r="E76" s="77">
        <v>1.3</v>
      </c>
      <c r="F76" s="78">
        <f t="shared" si="22"/>
        <v>0.49999999999999989</v>
      </c>
      <c r="G76" s="79">
        <f t="shared" si="23"/>
        <v>0.3333333333333332</v>
      </c>
      <c r="H76" s="79">
        <f t="shared" si="24"/>
        <v>0.50847457627118642</v>
      </c>
      <c r="I76" s="80">
        <f t="shared" si="25"/>
        <v>0.5</v>
      </c>
      <c r="J76" s="72">
        <f t="shared" si="26"/>
        <v>0.30995914214417986</v>
      </c>
      <c r="K76" s="72">
        <f t="shared" si="26"/>
        <v>-0.58580104338095751</v>
      </c>
      <c r="L76" s="72">
        <f t="shared" si="26"/>
        <v>0.13677768099048682</v>
      </c>
      <c r="M76" s="72">
        <f t="shared" si="26"/>
        <v>0.13278111385485225</v>
      </c>
      <c r="N76" s="78">
        <f t="shared" si="27"/>
        <v>0.15375057632315881</v>
      </c>
      <c r="O76" s="79">
        <f t="shared" si="28"/>
        <v>-0.28480226232497846</v>
      </c>
      <c r="P76" s="79">
        <f t="shared" si="29"/>
        <v>6.8282420616440589E-2</v>
      </c>
      <c r="Q76" s="80">
        <f t="shared" si="30"/>
        <v>6.6293185245000247E-2</v>
      </c>
      <c r="R76" s="81">
        <f t="shared" si="35"/>
        <v>60.999999999999993</v>
      </c>
      <c r="S76" s="82">
        <f t="shared" si="36"/>
        <v>27.999999999999996</v>
      </c>
      <c r="T76" s="82">
        <f t="shared" si="37"/>
        <v>40</v>
      </c>
      <c r="U76" s="83">
        <f t="shared" si="38"/>
        <v>13</v>
      </c>
      <c r="V76" s="69">
        <f t="shared" si="31"/>
        <v>0.87517714310268135</v>
      </c>
      <c r="W76" s="69">
        <f t="shared" si="32"/>
        <v>2.4585719712933541E-2</v>
      </c>
      <c r="X76" s="69">
        <f t="shared" si="33"/>
        <v>0.70253518066793952</v>
      </c>
      <c r="Y76" s="69">
        <f t="shared" si="34"/>
        <v>0.69726091327681872</v>
      </c>
    </row>
    <row r="77" spans="1:25" x14ac:dyDescent="0.25">
      <c r="A77" s="52">
        <v>73</v>
      </c>
      <c r="B77" s="75">
        <v>6.3</v>
      </c>
      <c r="C77" s="76">
        <v>2.5</v>
      </c>
      <c r="D77" s="76">
        <v>4.9000000000000004</v>
      </c>
      <c r="E77" s="77">
        <v>1.5</v>
      </c>
      <c r="F77" s="78">
        <f t="shared" si="22"/>
        <v>0.55555555555555547</v>
      </c>
      <c r="G77" s="79">
        <f t="shared" si="23"/>
        <v>0.20833333333333331</v>
      </c>
      <c r="H77" s="79">
        <f t="shared" si="24"/>
        <v>0.66101694915254239</v>
      </c>
      <c r="I77" s="80">
        <f t="shared" si="25"/>
        <v>0.58333333333333337</v>
      </c>
      <c r="J77" s="72">
        <f t="shared" si="26"/>
        <v>0.55148574641237369</v>
      </c>
      <c r="K77" s="72">
        <f t="shared" si="26"/>
        <v>-1.2776920395001956</v>
      </c>
      <c r="L77" s="72">
        <f t="shared" si="26"/>
        <v>0.64686019297158981</v>
      </c>
      <c r="M77" s="72">
        <f t="shared" si="26"/>
        <v>0.39484910172627241</v>
      </c>
      <c r="N77" s="78">
        <f t="shared" si="27"/>
        <v>0.26896045357599119</v>
      </c>
      <c r="O77" s="79">
        <f t="shared" si="28"/>
        <v>-0.56411330878030819</v>
      </c>
      <c r="P77" s="79">
        <f t="shared" si="29"/>
        <v>0.31260513187229017</v>
      </c>
      <c r="Q77" s="80">
        <f t="shared" si="30"/>
        <v>0.19489894956539677</v>
      </c>
      <c r="R77" s="81">
        <f t="shared" si="35"/>
        <v>62.999999999999993</v>
      </c>
      <c r="S77" s="82">
        <f t="shared" si="36"/>
        <v>25</v>
      </c>
      <c r="T77" s="82">
        <f t="shared" si="37"/>
        <v>49</v>
      </c>
      <c r="U77" s="83">
        <f t="shared" si="38"/>
        <v>15</v>
      </c>
      <c r="V77" s="69">
        <f t="shared" si="31"/>
        <v>0.96967790011965793</v>
      </c>
      <c r="W77" s="69">
        <f t="shared" si="32"/>
        <v>3.2610145794433434E-4</v>
      </c>
      <c r="X77" s="69">
        <f t="shared" si="33"/>
        <v>0.98311569738073701</v>
      </c>
      <c r="Y77" s="69">
        <f t="shared" si="34"/>
        <v>0.92279266231805956</v>
      </c>
    </row>
    <row r="78" spans="1:25" x14ac:dyDescent="0.25">
      <c r="A78" s="52">
        <v>74</v>
      </c>
      <c r="B78" s="75">
        <v>6.1</v>
      </c>
      <c r="C78" s="76">
        <v>2.8</v>
      </c>
      <c r="D78" s="76">
        <v>4.7</v>
      </c>
      <c r="E78" s="77">
        <v>1.2</v>
      </c>
      <c r="F78" s="78">
        <f t="shared" si="22"/>
        <v>0.49999999999999989</v>
      </c>
      <c r="G78" s="79">
        <f t="shared" si="23"/>
        <v>0.3333333333333332</v>
      </c>
      <c r="H78" s="79">
        <f t="shared" si="24"/>
        <v>0.6271186440677966</v>
      </c>
      <c r="I78" s="80">
        <f t="shared" si="25"/>
        <v>0.45833333333333331</v>
      </c>
      <c r="J78" s="72">
        <f t="shared" si="26"/>
        <v>0.30995914214417986</v>
      </c>
      <c r="K78" s="72">
        <f t="shared" si="26"/>
        <v>-0.58580104338095751</v>
      </c>
      <c r="L78" s="72">
        <f t="shared" si="26"/>
        <v>0.53350852364245571</v>
      </c>
      <c r="M78" s="72">
        <f t="shared" si="26"/>
        <v>1.7471199191420271E-3</v>
      </c>
      <c r="N78" s="78">
        <f t="shared" si="27"/>
        <v>0.15375057632315881</v>
      </c>
      <c r="O78" s="79">
        <f t="shared" si="28"/>
        <v>-0.28480226232497846</v>
      </c>
      <c r="P78" s="79">
        <f t="shared" si="29"/>
        <v>0.26060209396440576</v>
      </c>
      <c r="Q78" s="80">
        <f t="shared" si="30"/>
        <v>8.7355973736448489E-4</v>
      </c>
      <c r="R78" s="81">
        <f t="shared" si="35"/>
        <v>60.999999999999993</v>
      </c>
      <c r="S78" s="82">
        <f t="shared" si="36"/>
        <v>27.999999999999996</v>
      </c>
      <c r="T78" s="82">
        <f t="shared" si="37"/>
        <v>47</v>
      </c>
      <c r="U78" s="83">
        <f t="shared" si="38"/>
        <v>11.999999999999998</v>
      </c>
      <c r="V78" s="69">
        <f t="shared" si="31"/>
        <v>0.87517714310268135</v>
      </c>
      <c r="W78" s="69">
        <f t="shared" si="32"/>
        <v>2.4585719712933541E-2</v>
      </c>
      <c r="X78" s="69">
        <f t="shared" si="33"/>
        <v>0.96617461154770001</v>
      </c>
      <c r="Y78" s="69">
        <f t="shared" si="34"/>
        <v>0.50274434199259654</v>
      </c>
    </row>
    <row r="79" spans="1:25" x14ac:dyDescent="0.25">
      <c r="A79" s="52">
        <v>75</v>
      </c>
      <c r="B79" s="75">
        <v>6.4</v>
      </c>
      <c r="C79" s="76">
        <v>2.9</v>
      </c>
      <c r="D79" s="76">
        <v>4.3</v>
      </c>
      <c r="E79" s="77">
        <v>1.3</v>
      </c>
      <c r="F79" s="78">
        <f t="shared" si="22"/>
        <v>0.58333333333333337</v>
      </c>
      <c r="G79" s="79">
        <f t="shared" si="23"/>
        <v>0.37499999999999989</v>
      </c>
      <c r="H79" s="79">
        <f t="shared" si="24"/>
        <v>0.55932203389830504</v>
      </c>
      <c r="I79" s="80">
        <f t="shared" si="25"/>
        <v>0.5</v>
      </c>
      <c r="J79" s="72">
        <f t="shared" si="26"/>
        <v>0.67224904854647116</v>
      </c>
      <c r="K79" s="72">
        <f t="shared" si="26"/>
        <v>-0.35517071134121103</v>
      </c>
      <c r="L79" s="72">
        <f t="shared" si="26"/>
        <v>0.30680518498418763</v>
      </c>
      <c r="M79" s="72">
        <f t="shared" si="26"/>
        <v>0.13278111385485225</v>
      </c>
      <c r="N79" s="78">
        <f t="shared" si="27"/>
        <v>0.32401315146142934</v>
      </c>
      <c r="O79" s="79">
        <f t="shared" si="28"/>
        <v>-0.17574179765108097</v>
      </c>
      <c r="P79" s="79">
        <f t="shared" si="29"/>
        <v>0.15221050418650331</v>
      </c>
      <c r="Q79" s="80">
        <f t="shared" si="30"/>
        <v>6.6293185245000247E-2</v>
      </c>
      <c r="R79" s="81">
        <f t="shared" si="35"/>
        <v>64</v>
      </c>
      <c r="S79" s="82">
        <f t="shared" si="36"/>
        <v>28.999999999999996</v>
      </c>
      <c r="T79" s="82">
        <f t="shared" si="37"/>
        <v>42.999999999999993</v>
      </c>
      <c r="U79" s="83">
        <f t="shared" si="38"/>
        <v>13</v>
      </c>
      <c r="V79" s="69">
        <f t="shared" si="31"/>
        <v>0.98556935379626853</v>
      </c>
      <c r="W79" s="69">
        <f t="shared" si="32"/>
        <v>9.6948174245479163E-2</v>
      </c>
      <c r="X79" s="69">
        <f t="shared" si="33"/>
        <v>0.87299615949847564</v>
      </c>
      <c r="Y79" s="69">
        <f t="shared" si="34"/>
        <v>0.69726091327681872</v>
      </c>
    </row>
    <row r="80" spans="1:25" x14ac:dyDescent="0.25">
      <c r="A80" s="52">
        <v>76</v>
      </c>
      <c r="B80" s="75">
        <v>6.6</v>
      </c>
      <c r="C80" s="76">
        <v>3</v>
      </c>
      <c r="D80" s="76">
        <v>4.4000000000000004</v>
      </c>
      <c r="E80" s="77">
        <v>1.4</v>
      </c>
      <c r="F80" s="78">
        <f t="shared" si="22"/>
        <v>0.63888888888888873</v>
      </c>
      <c r="G80" s="79">
        <f t="shared" si="23"/>
        <v>0.41666666666666663</v>
      </c>
      <c r="H80" s="79">
        <f t="shared" si="24"/>
        <v>0.57627118644067798</v>
      </c>
      <c r="I80" s="80">
        <f t="shared" si="25"/>
        <v>0.54166666666666663</v>
      </c>
      <c r="J80" s="72">
        <f t="shared" si="26"/>
        <v>0.913775652814664</v>
      </c>
      <c r="K80" s="72">
        <f t="shared" si="26"/>
        <v>-0.12454037930146461</v>
      </c>
      <c r="L80" s="72">
        <f t="shared" si="26"/>
        <v>0.3634810196487549</v>
      </c>
      <c r="M80" s="72">
        <f t="shared" si="26"/>
        <v>0.26381510779056216</v>
      </c>
      <c r="N80" s="78">
        <f t="shared" si="27"/>
        <v>0.42754431267192744</v>
      </c>
      <c r="O80" s="79">
        <f t="shared" si="28"/>
        <v>-6.21898284826519E-2</v>
      </c>
      <c r="P80" s="79">
        <f t="shared" si="29"/>
        <v>0.17976565760511029</v>
      </c>
      <c r="Q80" s="80">
        <f t="shared" si="30"/>
        <v>0.13114779491238296</v>
      </c>
      <c r="R80" s="81">
        <f t="shared" si="35"/>
        <v>65.999999999999986</v>
      </c>
      <c r="S80" s="82">
        <f t="shared" si="36"/>
        <v>30</v>
      </c>
      <c r="T80" s="82">
        <f t="shared" si="37"/>
        <v>44</v>
      </c>
      <c r="U80" s="83">
        <f t="shared" si="38"/>
        <v>13.999999999999998</v>
      </c>
      <c r="V80" s="69">
        <f t="shared" si="31"/>
        <v>0.99680007150595473</v>
      </c>
      <c r="W80" s="69">
        <f t="shared" si="32"/>
        <v>0.31377911529354696</v>
      </c>
      <c r="X80" s="69">
        <f t="shared" si="33"/>
        <v>0.90752800658193133</v>
      </c>
      <c r="Y80" s="69">
        <f t="shared" si="34"/>
        <v>0.83991546213238566</v>
      </c>
    </row>
    <row r="81" spans="1:25" x14ac:dyDescent="0.25">
      <c r="A81" s="52">
        <v>77</v>
      </c>
      <c r="B81" s="75">
        <v>6.8</v>
      </c>
      <c r="C81" s="76">
        <v>2.8</v>
      </c>
      <c r="D81" s="76">
        <v>4.8</v>
      </c>
      <c r="E81" s="77">
        <v>1.4</v>
      </c>
      <c r="F81" s="78">
        <f t="shared" si="22"/>
        <v>0.69444444444444431</v>
      </c>
      <c r="G81" s="79">
        <f t="shared" si="23"/>
        <v>0.3333333333333332</v>
      </c>
      <c r="H81" s="79">
        <f t="shared" si="24"/>
        <v>0.64406779661016944</v>
      </c>
      <c r="I81" s="80">
        <f t="shared" si="25"/>
        <v>0.54166666666666663</v>
      </c>
      <c r="J81" s="72">
        <f t="shared" si="26"/>
        <v>1.1553022570828579</v>
      </c>
      <c r="K81" s="72">
        <f t="shared" si="26"/>
        <v>-0.58580104338095751</v>
      </c>
      <c r="L81" s="72">
        <f t="shared" si="26"/>
        <v>0.59018435830702254</v>
      </c>
      <c r="M81" s="72">
        <f t="shared" si="26"/>
        <v>0.26381510779056216</v>
      </c>
      <c r="N81" s="78">
        <f t="shared" si="27"/>
        <v>0.52095612561453175</v>
      </c>
      <c r="O81" s="79">
        <f t="shared" si="28"/>
        <v>-0.28480226232497846</v>
      </c>
      <c r="P81" s="79">
        <f t="shared" si="29"/>
        <v>0.2868148898651971</v>
      </c>
      <c r="Q81" s="80">
        <f t="shared" si="30"/>
        <v>0.13114779491238296</v>
      </c>
      <c r="R81" s="81">
        <f t="shared" si="35"/>
        <v>68</v>
      </c>
      <c r="S81" s="82">
        <f t="shared" si="36"/>
        <v>27.999999999999996</v>
      </c>
      <c r="T81" s="82">
        <f t="shared" si="37"/>
        <v>47.999999999999993</v>
      </c>
      <c r="U81" s="83">
        <f t="shared" si="38"/>
        <v>13.999999999999998</v>
      </c>
      <c r="V81" s="69">
        <f t="shared" si="31"/>
        <v>0.99929666816208107</v>
      </c>
      <c r="W81" s="69">
        <f t="shared" si="32"/>
        <v>2.4585719712933541E-2</v>
      </c>
      <c r="X81" s="69">
        <f t="shared" si="33"/>
        <v>0.97606617576212273</v>
      </c>
      <c r="Y81" s="69">
        <f t="shared" si="34"/>
        <v>0.83991546213238566</v>
      </c>
    </row>
    <row r="82" spans="1:25" x14ac:dyDescent="0.25">
      <c r="A82" s="52">
        <v>78</v>
      </c>
      <c r="B82" s="75">
        <v>6.7</v>
      </c>
      <c r="C82" s="76">
        <v>3</v>
      </c>
      <c r="D82" s="76">
        <v>5</v>
      </c>
      <c r="E82" s="77">
        <v>1.7</v>
      </c>
      <c r="F82" s="78">
        <f t="shared" si="22"/>
        <v>0.66666666666666663</v>
      </c>
      <c r="G82" s="79">
        <f t="shared" si="23"/>
        <v>0.41666666666666663</v>
      </c>
      <c r="H82" s="79">
        <f t="shared" si="24"/>
        <v>0.67796610169491522</v>
      </c>
      <c r="I82" s="80">
        <f t="shared" si="25"/>
        <v>0.66666666666666663</v>
      </c>
      <c r="J82" s="72">
        <f t="shared" si="26"/>
        <v>1.0345389549487614</v>
      </c>
      <c r="K82" s="72">
        <f t="shared" si="26"/>
        <v>-0.12454037930146461</v>
      </c>
      <c r="L82" s="72">
        <f t="shared" si="26"/>
        <v>0.70353602763615652</v>
      </c>
      <c r="M82" s="72">
        <f t="shared" si="26"/>
        <v>0.65691708959769257</v>
      </c>
      <c r="N82" s="78">
        <f t="shared" si="27"/>
        <v>0.47558984031333668</v>
      </c>
      <c r="O82" s="79">
        <f t="shared" si="28"/>
        <v>-6.21898284826519E-2</v>
      </c>
      <c r="P82" s="79">
        <f t="shared" si="29"/>
        <v>0.33794257645803188</v>
      </c>
      <c r="Q82" s="80">
        <f t="shared" si="30"/>
        <v>0.3171350315037873</v>
      </c>
      <c r="R82" s="81">
        <f t="shared" si="35"/>
        <v>67</v>
      </c>
      <c r="S82" s="82">
        <f t="shared" si="36"/>
        <v>30</v>
      </c>
      <c r="T82" s="82">
        <f t="shared" si="37"/>
        <v>50</v>
      </c>
      <c r="U82" s="83">
        <f t="shared" si="38"/>
        <v>17</v>
      </c>
      <c r="V82" s="69">
        <f t="shared" si="31"/>
        <v>0.99849911744132946</v>
      </c>
      <c r="W82" s="69">
        <f t="shared" si="32"/>
        <v>0.31377911529354696</v>
      </c>
      <c r="X82" s="69">
        <f t="shared" si="33"/>
        <v>0.98811412206407812</v>
      </c>
      <c r="Y82" s="69">
        <f t="shared" si="34"/>
        <v>0.98413319106110142</v>
      </c>
    </row>
    <row r="83" spans="1:25" x14ac:dyDescent="0.25">
      <c r="A83" s="52">
        <v>79</v>
      </c>
      <c r="B83" s="75">
        <v>6</v>
      </c>
      <c r="C83" s="76">
        <v>2.9</v>
      </c>
      <c r="D83" s="76">
        <v>4.5</v>
      </c>
      <c r="E83" s="77">
        <v>1.5</v>
      </c>
      <c r="F83" s="78">
        <f t="shared" si="22"/>
        <v>0.47222222222222221</v>
      </c>
      <c r="G83" s="79">
        <f t="shared" si="23"/>
        <v>0.37499999999999989</v>
      </c>
      <c r="H83" s="79">
        <f t="shared" si="24"/>
        <v>0.59322033898305082</v>
      </c>
      <c r="I83" s="80">
        <f t="shared" si="25"/>
        <v>0.58333333333333337</v>
      </c>
      <c r="J83" s="72">
        <f t="shared" si="26"/>
        <v>0.18919584001008349</v>
      </c>
      <c r="K83" s="72">
        <f t="shared" si="26"/>
        <v>-0.35517071134121103</v>
      </c>
      <c r="L83" s="72">
        <f t="shared" si="26"/>
        <v>0.42015685431332167</v>
      </c>
      <c r="M83" s="72">
        <f t="shared" si="26"/>
        <v>0.39484910172627241</v>
      </c>
      <c r="N83" s="78">
        <f t="shared" si="27"/>
        <v>9.431674818701051E-2</v>
      </c>
      <c r="O83" s="79">
        <f t="shared" si="28"/>
        <v>-0.17574179765108097</v>
      </c>
      <c r="P83" s="79">
        <f t="shared" si="29"/>
        <v>0.20704156622988681</v>
      </c>
      <c r="Q83" s="80">
        <f t="shared" si="30"/>
        <v>0.19489894956539677</v>
      </c>
      <c r="R83" s="81">
        <f t="shared" si="35"/>
        <v>60</v>
      </c>
      <c r="S83" s="82">
        <f t="shared" si="36"/>
        <v>28.999999999999996</v>
      </c>
      <c r="T83" s="82">
        <f t="shared" si="37"/>
        <v>45</v>
      </c>
      <c r="U83" s="83">
        <f t="shared" si="38"/>
        <v>15</v>
      </c>
      <c r="V83" s="69">
        <f t="shared" si="31"/>
        <v>0.76651787956727224</v>
      </c>
      <c r="W83" s="69">
        <f t="shared" si="32"/>
        <v>9.6948174245479163E-2</v>
      </c>
      <c r="X83" s="69">
        <f t="shared" si="33"/>
        <v>0.93338720030396027</v>
      </c>
      <c r="Y83" s="69">
        <f t="shared" si="34"/>
        <v>0.92279266231805956</v>
      </c>
    </row>
    <row r="84" spans="1:25" x14ac:dyDescent="0.25">
      <c r="A84" s="52">
        <v>80</v>
      </c>
      <c r="B84" s="75">
        <v>5.7</v>
      </c>
      <c r="C84" s="76">
        <v>2.6</v>
      </c>
      <c r="D84" s="76">
        <v>3.5</v>
      </c>
      <c r="E84" s="77">
        <v>1</v>
      </c>
      <c r="F84" s="78">
        <f t="shared" si="22"/>
        <v>0.38888888888888895</v>
      </c>
      <c r="G84" s="79">
        <f t="shared" si="23"/>
        <v>0.25</v>
      </c>
      <c r="H84" s="79">
        <f t="shared" si="24"/>
        <v>0.42372881355932202</v>
      </c>
      <c r="I84" s="80">
        <f t="shared" si="25"/>
        <v>0.375</v>
      </c>
      <c r="J84" s="72">
        <f t="shared" si="26"/>
        <v>-0.17309406639220676</v>
      </c>
      <c r="K84" s="72">
        <f t="shared" si="26"/>
        <v>-1.0470617074604494</v>
      </c>
      <c r="L84" s="72">
        <f t="shared" si="26"/>
        <v>-0.14660149233234804</v>
      </c>
      <c r="M84" s="72">
        <f t="shared" si="26"/>
        <v>-0.2603208679522781</v>
      </c>
      <c r="N84" s="78">
        <f t="shared" si="27"/>
        <v>-8.6331588365470627E-2</v>
      </c>
      <c r="O84" s="79">
        <f t="shared" si="28"/>
        <v>-0.48042053462459322</v>
      </c>
      <c r="P84" s="79">
        <f t="shared" si="29"/>
        <v>-7.3169746082876227E-2</v>
      </c>
      <c r="Q84" s="80">
        <f t="shared" si="30"/>
        <v>-0.12943033323267297</v>
      </c>
      <c r="R84" s="81">
        <f t="shared" si="35"/>
        <v>57</v>
      </c>
      <c r="S84" s="82">
        <f t="shared" si="36"/>
        <v>26</v>
      </c>
      <c r="T84" s="82">
        <f t="shared" si="37"/>
        <v>35</v>
      </c>
      <c r="U84" s="83">
        <f t="shared" si="38"/>
        <v>10</v>
      </c>
      <c r="V84" s="69">
        <f t="shared" si="31"/>
        <v>0.25207385910683527</v>
      </c>
      <c r="W84" s="69">
        <f t="shared" si="32"/>
        <v>1.3874729993552954E-3</v>
      </c>
      <c r="X84" s="69">
        <f t="shared" si="33"/>
        <v>0.28472885713861557</v>
      </c>
      <c r="Y84" s="69">
        <f t="shared" si="34"/>
        <v>0.16305862156504589</v>
      </c>
    </row>
    <row r="85" spans="1:25" x14ac:dyDescent="0.25">
      <c r="A85" s="52">
        <v>81</v>
      </c>
      <c r="B85" s="75">
        <v>5.5</v>
      </c>
      <c r="C85" s="76">
        <v>2.4</v>
      </c>
      <c r="D85" s="76">
        <v>3.8</v>
      </c>
      <c r="E85" s="77">
        <v>1.1000000000000001</v>
      </c>
      <c r="F85" s="78">
        <f t="shared" si="22"/>
        <v>0.33333333333333331</v>
      </c>
      <c r="G85" s="79">
        <f t="shared" si="23"/>
        <v>0.1666666666666666</v>
      </c>
      <c r="H85" s="79">
        <f t="shared" si="24"/>
        <v>0.47457627118644063</v>
      </c>
      <c r="I85" s="80">
        <f t="shared" si="25"/>
        <v>0.41666666666666669</v>
      </c>
      <c r="J85" s="72">
        <f t="shared" si="26"/>
        <v>-0.41462067066040059</v>
      </c>
      <c r="K85" s="72">
        <f t="shared" si="26"/>
        <v>-1.5083223715399421</v>
      </c>
      <c r="L85" s="72">
        <f t="shared" si="26"/>
        <v>2.3426011661352775E-2</v>
      </c>
      <c r="M85" s="72">
        <f t="shared" si="26"/>
        <v>-0.12928687401656791</v>
      </c>
      <c r="N85" s="78">
        <f t="shared" si="27"/>
        <v>-0.20439061949591258</v>
      </c>
      <c r="O85" s="79">
        <f t="shared" si="28"/>
        <v>-0.63762489861408067</v>
      </c>
      <c r="P85" s="79">
        <f t="shared" si="29"/>
        <v>1.1712470206722244E-2</v>
      </c>
      <c r="Q85" s="80">
        <f t="shared" si="30"/>
        <v>-6.4553543825778534E-2</v>
      </c>
      <c r="R85" s="81">
        <f t="shared" si="35"/>
        <v>55</v>
      </c>
      <c r="S85" s="82">
        <f t="shared" si="36"/>
        <v>23.999999999999996</v>
      </c>
      <c r="T85" s="82">
        <f t="shared" si="37"/>
        <v>37.999999999999993</v>
      </c>
      <c r="U85" s="83">
        <f t="shared" si="38"/>
        <v>11</v>
      </c>
      <c r="V85" s="69">
        <f t="shared" si="31"/>
        <v>6.8808446124294945E-2</v>
      </c>
      <c r="W85" s="69">
        <f t="shared" si="32"/>
        <v>7.6582225708037119E-5</v>
      </c>
      <c r="X85" s="69">
        <f t="shared" si="33"/>
        <v>0.53673120222013815</v>
      </c>
      <c r="Y85" s="69">
        <f t="shared" si="34"/>
        <v>0.30739348804028871</v>
      </c>
    </row>
    <row r="86" spans="1:25" x14ac:dyDescent="0.25">
      <c r="A86" s="52">
        <v>82</v>
      </c>
      <c r="B86" s="75">
        <v>5.5</v>
      </c>
      <c r="C86" s="76">
        <v>2.4</v>
      </c>
      <c r="D86" s="76">
        <v>3.7</v>
      </c>
      <c r="E86" s="77">
        <v>1</v>
      </c>
      <c r="F86" s="78">
        <f t="shared" si="22"/>
        <v>0.33333333333333331</v>
      </c>
      <c r="G86" s="79">
        <f t="shared" si="23"/>
        <v>0.1666666666666666</v>
      </c>
      <c r="H86" s="79">
        <f t="shared" si="24"/>
        <v>0.4576271186440678</v>
      </c>
      <c r="I86" s="80">
        <f t="shared" si="25"/>
        <v>0.375</v>
      </c>
      <c r="J86" s="72">
        <f t="shared" si="26"/>
        <v>-0.41462067066040059</v>
      </c>
      <c r="K86" s="72">
        <f t="shared" si="26"/>
        <v>-1.5083223715399421</v>
      </c>
      <c r="L86" s="72">
        <f t="shared" si="26"/>
        <v>-3.3249823003213996E-2</v>
      </c>
      <c r="M86" s="72">
        <f t="shared" si="26"/>
        <v>-0.2603208679522781</v>
      </c>
      <c r="N86" s="78">
        <f t="shared" si="27"/>
        <v>-0.20439061949591258</v>
      </c>
      <c r="O86" s="79">
        <f t="shared" si="28"/>
        <v>-0.63762489861408067</v>
      </c>
      <c r="P86" s="79">
        <f t="shared" si="29"/>
        <v>-1.6623380030665134E-2</v>
      </c>
      <c r="Q86" s="80">
        <f t="shared" si="30"/>
        <v>-0.12943033323267297</v>
      </c>
      <c r="R86" s="81">
        <f t="shared" si="35"/>
        <v>55</v>
      </c>
      <c r="S86" s="82">
        <f t="shared" si="36"/>
        <v>23.999999999999996</v>
      </c>
      <c r="T86" s="82">
        <f t="shared" si="37"/>
        <v>37</v>
      </c>
      <c r="U86" s="83">
        <f t="shared" si="38"/>
        <v>10</v>
      </c>
      <c r="V86" s="69">
        <f t="shared" si="31"/>
        <v>6.8808446124294945E-2</v>
      </c>
      <c r="W86" s="69">
        <f t="shared" si="32"/>
        <v>7.6582225708037119E-5</v>
      </c>
      <c r="X86" s="69">
        <f t="shared" si="33"/>
        <v>0.44796043655550749</v>
      </c>
      <c r="Y86" s="69">
        <f t="shared" si="34"/>
        <v>0.16305862156504589</v>
      </c>
    </row>
    <row r="87" spans="1:25" x14ac:dyDescent="0.25">
      <c r="A87" s="52">
        <v>83</v>
      </c>
      <c r="B87" s="75">
        <v>5.8</v>
      </c>
      <c r="C87" s="76">
        <v>2.7</v>
      </c>
      <c r="D87" s="76">
        <v>3.9</v>
      </c>
      <c r="E87" s="77">
        <v>1.2</v>
      </c>
      <c r="F87" s="78">
        <f t="shared" si="22"/>
        <v>0.41666666666666663</v>
      </c>
      <c r="G87" s="79">
        <f t="shared" si="23"/>
        <v>0.29166666666666669</v>
      </c>
      <c r="H87" s="79">
        <f t="shared" si="24"/>
        <v>0.49152542372881353</v>
      </c>
      <c r="I87" s="80">
        <f t="shared" si="25"/>
        <v>0.45833333333333331</v>
      </c>
      <c r="J87" s="72">
        <f t="shared" si="26"/>
        <v>-5.2330764258110368E-2</v>
      </c>
      <c r="K87" s="72">
        <f t="shared" si="26"/>
        <v>-0.81643137542070288</v>
      </c>
      <c r="L87" s="72">
        <f t="shared" si="26"/>
        <v>8.0101846325919795E-2</v>
      </c>
      <c r="M87" s="72">
        <f t="shared" si="26"/>
        <v>1.7471199191420271E-3</v>
      </c>
      <c r="N87" s="78">
        <f t="shared" si="27"/>
        <v>-2.6159412586188265E-2</v>
      </c>
      <c r="O87" s="79">
        <f t="shared" si="28"/>
        <v>-0.38695659104166041</v>
      </c>
      <c r="P87" s="79">
        <f t="shared" si="29"/>
        <v>4.0029521980343361E-2</v>
      </c>
      <c r="Q87" s="80">
        <f t="shared" si="30"/>
        <v>8.7355973736448489E-4</v>
      </c>
      <c r="R87" s="81">
        <f t="shared" si="35"/>
        <v>57.999999999999993</v>
      </c>
      <c r="S87" s="82">
        <f t="shared" si="36"/>
        <v>27</v>
      </c>
      <c r="T87" s="82">
        <f t="shared" si="37"/>
        <v>39</v>
      </c>
      <c r="U87" s="83">
        <f t="shared" si="38"/>
        <v>11.999999999999998</v>
      </c>
      <c r="V87" s="69">
        <f t="shared" si="31"/>
        <v>0.41853168379444744</v>
      </c>
      <c r="W87" s="69">
        <f t="shared" si="32"/>
        <v>5.8829909216738703E-3</v>
      </c>
      <c r="X87" s="69">
        <f t="shared" si="33"/>
        <v>0.62323329527908156</v>
      </c>
      <c r="Y87" s="69">
        <f t="shared" si="34"/>
        <v>0.50274434199259654</v>
      </c>
    </row>
    <row r="88" spans="1:25" x14ac:dyDescent="0.25">
      <c r="A88" s="52">
        <v>84</v>
      </c>
      <c r="B88" s="75">
        <v>6</v>
      </c>
      <c r="C88" s="76">
        <v>2.7</v>
      </c>
      <c r="D88" s="76">
        <v>5.0999999999999996</v>
      </c>
      <c r="E88" s="77">
        <v>1.6</v>
      </c>
      <c r="F88" s="78">
        <f t="shared" si="22"/>
        <v>0.47222222222222221</v>
      </c>
      <c r="G88" s="79">
        <f t="shared" si="23"/>
        <v>0.29166666666666669</v>
      </c>
      <c r="H88" s="79">
        <f t="shared" si="24"/>
        <v>0.69491525423728806</v>
      </c>
      <c r="I88" s="80">
        <f t="shared" si="25"/>
        <v>0.625</v>
      </c>
      <c r="J88" s="72">
        <f t="shared" si="26"/>
        <v>0.18919584001008349</v>
      </c>
      <c r="K88" s="72">
        <f t="shared" si="26"/>
        <v>-0.81643137542070288</v>
      </c>
      <c r="L88" s="72">
        <f t="shared" si="26"/>
        <v>0.76021186230072335</v>
      </c>
      <c r="M88" s="72">
        <f t="shared" si="26"/>
        <v>0.52588309566198266</v>
      </c>
      <c r="N88" s="78">
        <f t="shared" si="27"/>
        <v>9.431674818701051E-2</v>
      </c>
      <c r="O88" s="79">
        <f t="shared" si="28"/>
        <v>-0.38695659104166041</v>
      </c>
      <c r="P88" s="79">
        <f t="shared" si="29"/>
        <v>0.36279945924024903</v>
      </c>
      <c r="Q88" s="80">
        <f t="shared" si="30"/>
        <v>0.25704479724310453</v>
      </c>
      <c r="R88" s="81">
        <f t="shared" si="35"/>
        <v>60</v>
      </c>
      <c r="S88" s="82">
        <f t="shared" si="36"/>
        <v>27</v>
      </c>
      <c r="T88" s="82">
        <f t="shared" si="37"/>
        <v>50.999999999999993</v>
      </c>
      <c r="U88" s="83">
        <f t="shared" si="38"/>
        <v>16</v>
      </c>
      <c r="V88" s="69">
        <f t="shared" si="31"/>
        <v>0.76651787956727224</v>
      </c>
      <c r="W88" s="69">
        <f t="shared" si="32"/>
        <v>5.8829909216738703E-3</v>
      </c>
      <c r="X88" s="69">
        <f t="shared" si="33"/>
        <v>0.99164538927304591</v>
      </c>
      <c r="Y88" s="69">
        <f t="shared" si="34"/>
        <v>0.96457333026605196</v>
      </c>
    </row>
    <row r="89" spans="1:25" x14ac:dyDescent="0.25">
      <c r="A89" s="52">
        <v>85</v>
      </c>
      <c r="B89" s="75">
        <v>5.4</v>
      </c>
      <c r="C89" s="76">
        <v>3</v>
      </c>
      <c r="D89" s="76">
        <v>4.5</v>
      </c>
      <c r="E89" s="77">
        <v>1.5</v>
      </c>
      <c r="F89" s="78">
        <f t="shared" si="22"/>
        <v>0.30555555555555564</v>
      </c>
      <c r="G89" s="79">
        <f t="shared" si="23"/>
        <v>0.41666666666666663</v>
      </c>
      <c r="H89" s="79">
        <f t="shared" si="24"/>
        <v>0.59322033898305082</v>
      </c>
      <c r="I89" s="80">
        <f t="shared" si="25"/>
        <v>0.58333333333333337</v>
      </c>
      <c r="J89" s="72">
        <f t="shared" si="26"/>
        <v>-0.53538397279449701</v>
      </c>
      <c r="K89" s="72">
        <f t="shared" si="26"/>
        <v>-0.12454037930146461</v>
      </c>
      <c r="L89" s="72">
        <f t="shared" si="26"/>
        <v>0.42015685431332167</v>
      </c>
      <c r="M89" s="72">
        <f t="shared" si="26"/>
        <v>0.39484910172627241</v>
      </c>
      <c r="N89" s="78">
        <f t="shared" si="27"/>
        <v>-0.26147592063226588</v>
      </c>
      <c r="O89" s="79">
        <f t="shared" si="28"/>
        <v>-6.21898284826519E-2</v>
      </c>
      <c r="P89" s="79">
        <f t="shared" si="29"/>
        <v>0.20704156622988681</v>
      </c>
      <c r="Q89" s="80">
        <f t="shared" si="30"/>
        <v>0.19489894956539677</v>
      </c>
      <c r="R89" s="81">
        <f t="shared" si="35"/>
        <v>54</v>
      </c>
      <c r="S89" s="82">
        <f t="shared" si="36"/>
        <v>30</v>
      </c>
      <c r="T89" s="82">
        <f t="shared" si="37"/>
        <v>45</v>
      </c>
      <c r="U89" s="83">
        <f t="shared" si="38"/>
        <v>15</v>
      </c>
      <c r="V89" s="69">
        <f t="shared" si="31"/>
        <v>3.3442387904903996E-2</v>
      </c>
      <c r="W89" s="69">
        <f t="shared" si="32"/>
        <v>0.31377911529354696</v>
      </c>
      <c r="X89" s="69">
        <f t="shared" si="33"/>
        <v>0.93338720030396027</v>
      </c>
      <c r="Y89" s="69">
        <f t="shared" si="34"/>
        <v>0.92279266231805956</v>
      </c>
    </row>
    <row r="90" spans="1:25" x14ac:dyDescent="0.25">
      <c r="A90" s="52">
        <v>86</v>
      </c>
      <c r="B90" s="75">
        <v>6</v>
      </c>
      <c r="C90" s="76">
        <v>3.4</v>
      </c>
      <c r="D90" s="76">
        <v>4.5</v>
      </c>
      <c r="E90" s="77">
        <v>1.6</v>
      </c>
      <c r="F90" s="78">
        <f t="shared" si="22"/>
        <v>0.47222222222222221</v>
      </c>
      <c r="G90" s="79">
        <f t="shared" si="23"/>
        <v>0.58333333333333326</v>
      </c>
      <c r="H90" s="79">
        <f t="shared" si="24"/>
        <v>0.59322033898305082</v>
      </c>
      <c r="I90" s="80">
        <f t="shared" si="25"/>
        <v>0.625</v>
      </c>
      <c r="J90" s="72">
        <f t="shared" si="26"/>
        <v>0.18919584001008349</v>
      </c>
      <c r="K90" s="72">
        <f t="shared" si="26"/>
        <v>0.79798094885752002</v>
      </c>
      <c r="L90" s="72">
        <f t="shared" si="26"/>
        <v>0.42015685431332167</v>
      </c>
      <c r="M90" s="72">
        <f t="shared" si="26"/>
        <v>0.52588309566198266</v>
      </c>
      <c r="N90" s="78">
        <f t="shared" si="27"/>
        <v>9.431674818701051E-2</v>
      </c>
      <c r="O90" s="79">
        <f t="shared" si="28"/>
        <v>0.37908484186538832</v>
      </c>
      <c r="P90" s="79">
        <f t="shared" si="29"/>
        <v>0.20704156622988681</v>
      </c>
      <c r="Q90" s="80">
        <f t="shared" si="30"/>
        <v>0.25704479724310453</v>
      </c>
      <c r="R90" s="81">
        <f t="shared" si="35"/>
        <v>60</v>
      </c>
      <c r="S90" s="82">
        <f t="shared" si="36"/>
        <v>34</v>
      </c>
      <c r="T90" s="82">
        <f t="shared" si="37"/>
        <v>45</v>
      </c>
      <c r="U90" s="83">
        <f t="shared" si="38"/>
        <v>16</v>
      </c>
      <c r="V90" s="69">
        <f t="shared" si="31"/>
        <v>0.76651787956727224</v>
      </c>
      <c r="W90" s="69">
        <f t="shared" si="32"/>
        <v>0.9933986782189389</v>
      </c>
      <c r="X90" s="69">
        <f t="shared" si="33"/>
        <v>0.93338720030396027</v>
      </c>
      <c r="Y90" s="69">
        <f t="shared" si="34"/>
        <v>0.96457333026605196</v>
      </c>
    </row>
    <row r="91" spans="1:25" x14ac:dyDescent="0.25">
      <c r="A91" s="52">
        <v>87</v>
      </c>
      <c r="B91" s="75">
        <v>6.7</v>
      </c>
      <c r="C91" s="76">
        <v>3.1</v>
      </c>
      <c r="D91" s="76">
        <v>4.7</v>
      </c>
      <c r="E91" s="77">
        <v>1.5</v>
      </c>
      <c r="F91" s="78">
        <f t="shared" si="22"/>
        <v>0.66666666666666663</v>
      </c>
      <c r="G91" s="79">
        <f t="shared" si="23"/>
        <v>0.45833333333333331</v>
      </c>
      <c r="H91" s="79">
        <f t="shared" si="24"/>
        <v>0.6271186440677966</v>
      </c>
      <c r="I91" s="80">
        <f t="shared" si="25"/>
        <v>0.58333333333333337</v>
      </c>
      <c r="J91" s="72">
        <f t="shared" si="26"/>
        <v>1.0345389549487614</v>
      </c>
      <c r="K91" s="72">
        <f t="shared" si="26"/>
        <v>0.10608995273828183</v>
      </c>
      <c r="L91" s="72">
        <f t="shared" si="26"/>
        <v>0.53350852364245571</v>
      </c>
      <c r="M91" s="72">
        <f t="shared" si="26"/>
        <v>0.39484910172627241</v>
      </c>
      <c r="N91" s="78">
        <f t="shared" si="27"/>
        <v>0.47558984031333668</v>
      </c>
      <c r="O91" s="79">
        <f t="shared" si="28"/>
        <v>5.2995280189299721E-2</v>
      </c>
      <c r="P91" s="79">
        <f t="shared" si="29"/>
        <v>0.26060209396440576</v>
      </c>
      <c r="Q91" s="80">
        <f t="shared" si="30"/>
        <v>0.19489894956539677</v>
      </c>
      <c r="R91" s="81">
        <f t="shared" si="35"/>
        <v>67</v>
      </c>
      <c r="S91" s="82">
        <f t="shared" si="36"/>
        <v>31</v>
      </c>
      <c r="T91" s="82">
        <f t="shared" si="37"/>
        <v>47</v>
      </c>
      <c r="U91" s="83">
        <f t="shared" si="38"/>
        <v>15</v>
      </c>
      <c r="V91" s="69">
        <f t="shared" si="31"/>
        <v>0.99849911744132946</v>
      </c>
      <c r="W91" s="69">
        <f t="shared" si="32"/>
        <v>0.66073757641628594</v>
      </c>
      <c r="X91" s="69">
        <f t="shared" si="33"/>
        <v>0.96617461154770001</v>
      </c>
      <c r="Y91" s="69">
        <f t="shared" si="34"/>
        <v>0.92279266231805956</v>
      </c>
    </row>
    <row r="92" spans="1:25" x14ac:dyDescent="0.25">
      <c r="A92" s="52">
        <v>88</v>
      </c>
      <c r="B92" s="75">
        <v>6.3</v>
      </c>
      <c r="C92" s="76">
        <v>2.2999999999999998</v>
      </c>
      <c r="D92" s="76">
        <v>4.4000000000000004</v>
      </c>
      <c r="E92" s="77">
        <v>1.3</v>
      </c>
      <c r="F92" s="78">
        <f t="shared" si="22"/>
        <v>0.55555555555555547</v>
      </c>
      <c r="G92" s="79">
        <f t="shared" si="23"/>
        <v>0.1249999999999999</v>
      </c>
      <c r="H92" s="79">
        <f t="shared" si="24"/>
        <v>0.57627118644067798</v>
      </c>
      <c r="I92" s="80">
        <f t="shared" si="25"/>
        <v>0.5</v>
      </c>
      <c r="J92" s="72">
        <f t="shared" si="26"/>
        <v>0.55148574641237369</v>
      </c>
      <c r="K92" s="72">
        <f t="shared" si="26"/>
        <v>-1.7389527035796886</v>
      </c>
      <c r="L92" s="72">
        <f t="shared" si="26"/>
        <v>0.3634810196487549</v>
      </c>
      <c r="M92" s="72">
        <f t="shared" si="26"/>
        <v>0.13278111385485225</v>
      </c>
      <c r="N92" s="78">
        <f t="shared" si="27"/>
        <v>0.26896045357599119</v>
      </c>
      <c r="O92" s="79">
        <f t="shared" si="28"/>
        <v>-0.70110798100015181</v>
      </c>
      <c r="P92" s="79">
        <f t="shared" si="29"/>
        <v>0.17976565760511029</v>
      </c>
      <c r="Q92" s="80">
        <f t="shared" si="30"/>
        <v>6.6293185245000247E-2</v>
      </c>
      <c r="R92" s="81">
        <f t="shared" si="35"/>
        <v>62.999999999999993</v>
      </c>
      <c r="S92" s="82">
        <f t="shared" si="36"/>
        <v>22.999999999999996</v>
      </c>
      <c r="T92" s="82">
        <f t="shared" si="37"/>
        <v>44</v>
      </c>
      <c r="U92" s="83">
        <f t="shared" si="38"/>
        <v>13</v>
      </c>
      <c r="V92" s="69">
        <f t="shared" si="31"/>
        <v>0.96967790011965793</v>
      </c>
      <c r="W92" s="69">
        <f t="shared" si="32"/>
        <v>1.7981267103875035E-5</v>
      </c>
      <c r="X92" s="69">
        <f t="shared" si="33"/>
        <v>0.90752800658193133</v>
      </c>
      <c r="Y92" s="69">
        <f t="shared" si="34"/>
        <v>0.69726091327681872</v>
      </c>
    </row>
    <row r="93" spans="1:25" x14ac:dyDescent="0.25">
      <c r="A93" s="52">
        <v>89</v>
      </c>
      <c r="B93" s="75">
        <v>5.6</v>
      </c>
      <c r="C93" s="76">
        <v>3</v>
      </c>
      <c r="D93" s="76">
        <v>4.0999999999999996</v>
      </c>
      <c r="E93" s="77">
        <v>1.3</v>
      </c>
      <c r="F93" s="78">
        <f t="shared" si="22"/>
        <v>0.36111111111111099</v>
      </c>
      <c r="G93" s="79">
        <f t="shared" si="23"/>
        <v>0.41666666666666663</v>
      </c>
      <c r="H93" s="79">
        <f t="shared" si="24"/>
        <v>0.52542372881355925</v>
      </c>
      <c r="I93" s="80">
        <f t="shared" si="25"/>
        <v>0.5</v>
      </c>
      <c r="J93" s="72">
        <f t="shared" si="26"/>
        <v>-0.29385736852630423</v>
      </c>
      <c r="K93" s="72">
        <f t="shared" si="26"/>
        <v>-0.12454037930146461</v>
      </c>
      <c r="L93" s="72">
        <f t="shared" si="26"/>
        <v>0.19345351565505359</v>
      </c>
      <c r="M93" s="72">
        <f t="shared" si="26"/>
        <v>0.13278111385485225</v>
      </c>
      <c r="N93" s="78">
        <f t="shared" si="27"/>
        <v>-0.14588043451006694</v>
      </c>
      <c r="O93" s="79">
        <f t="shared" si="28"/>
        <v>-6.21898284826519E-2</v>
      </c>
      <c r="P93" s="79">
        <f t="shared" si="29"/>
        <v>9.6426221877993906E-2</v>
      </c>
      <c r="Q93" s="80">
        <f t="shared" si="30"/>
        <v>6.6293185245000247E-2</v>
      </c>
      <c r="R93" s="81">
        <f t="shared" si="35"/>
        <v>55.999999999999993</v>
      </c>
      <c r="S93" s="82">
        <f t="shared" si="36"/>
        <v>30</v>
      </c>
      <c r="T93" s="82">
        <f t="shared" si="37"/>
        <v>40.999999999999993</v>
      </c>
      <c r="U93" s="83">
        <f t="shared" si="38"/>
        <v>13</v>
      </c>
      <c r="V93" s="69">
        <f t="shared" si="31"/>
        <v>0.13630080607642667</v>
      </c>
      <c r="W93" s="69">
        <f t="shared" si="32"/>
        <v>0.31377911529354696</v>
      </c>
      <c r="X93" s="69">
        <f t="shared" si="33"/>
        <v>0.77127141994415582</v>
      </c>
      <c r="Y93" s="69">
        <f t="shared" si="34"/>
        <v>0.69726091327681872</v>
      </c>
    </row>
    <row r="94" spans="1:25" x14ac:dyDescent="0.25">
      <c r="A94" s="52">
        <v>90</v>
      </c>
      <c r="B94" s="75">
        <v>5.5</v>
      </c>
      <c r="C94" s="76">
        <v>2.5</v>
      </c>
      <c r="D94" s="76">
        <v>4</v>
      </c>
      <c r="E94" s="77">
        <v>1.3</v>
      </c>
      <c r="F94" s="78">
        <f t="shared" si="22"/>
        <v>0.33333333333333331</v>
      </c>
      <c r="G94" s="79">
        <f t="shared" si="23"/>
        <v>0.20833333333333331</v>
      </c>
      <c r="H94" s="79">
        <f t="shared" si="24"/>
        <v>0.50847457627118642</v>
      </c>
      <c r="I94" s="80">
        <f t="shared" si="25"/>
        <v>0.5</v>
      </c>
      <c r="J94" s="72">
        <f t="shared" si="26"/>
        <v>-0.41462067066040059</v>
      </c>
      <c r="K94" s="72">
        <f t="shared" si="26"/>
        <v>-1.2776920395001956</v>
      </c>
      <c r="L94" s="72">
        <f t="shared" si="26"/>
        <v>0.13677768099048682</v>
      </c>
      <c r="M94" s="72">
        <f t="shared" si="26"/>
        <v>0.13278111385485225</v>
      </c>
      <c r="N94" s="78">
        <f t="shared" si="27"/>
        <v>-0.20439061949591258</v>
      </c>
      <c r="O94" s="79">
        <f t="shared" si="28"/>
        <v>-0.56411330878030819</v>
      </c>
      <c r="P94" s="79">
        <f t="shared" si="29"/>
        <v>6.8282420616440589E-2</v>
      </c>
      <c r="Q94" s="80">
        <f t="shared" si="30"/>
        <v>6.6293185245000247E-2</v>
      </c>
      <c r="R94" s="81">
        <f t="shared" si="35"/>
        <v>55</v>
      </c>
      <c r="S94" s="82">
        <f t="shared" si="36"/>
        <v>25</v>
      </c>
      <c r="T94" s="82">
        <f t="shared" si="37"/>
        <v>40</v>
      </c>
      <c r="U94" s="83">
        <f t="shared" si="38"/>
        <v>13</v>
      </c>
      <c r="V94" s="69">
        <f t="shared" si="31"/>
        <v>6.8808446124294945E-2</v>
      </c>
      <c r="W94" s="69">
        <f t="shared" si="32"/>
        <v>3.2610145794433434E-4</v>
      </c>
      <c r="X94" s="69">
        <f t="shared" si="33"/>
        <v>0.70253518066793952</v>
      </c>
      <c r="Y94" s="69">
        <f t="shared" si="34"/>
        <v>0.69726091327681872</v>
      </c>
    </row>
    <row r="95" spans="1:25" x14ac:dyDescent="0.25">
      <c r="A95" s="52">
        <v>91</v>
      </c>
      <c r="B95" s="75">
        <v>5.5</v>
      </c>
      <c r="C95" s="76">
        <v>2.6</v>
      </c>
      <c r="D95" s="76">
        <v>4.4000000000000004</v>
      </c>
      <c r="E95" s="77">
        <v>1.2</v>
      </c>
      <c r="F95" s="78">
        <f t="shared" si="22"/>
        <v>0.33333333333333331</v>
      </c>
      <c r="G95" s="79">
        <f t="shared" si="23"/>
        <v>0.25</v>
      </c>
      <c r="H95" s="79">
        <f t="shared" si="24"/>
        <v>0.57627118644067798</v>
      </c>
      <c r="I95" s="80">
        <f t="shared" si="25"/>
        <v>0.45833333333333331</v>
      </c>
      <c r="J95" s="72">
        <f t="shared" si="26"/>
        <v>-0.41462067066040059</v>
      </c>
      <c r="K95" s="72">
        <f t="shared" si="26"/>
        <v>-1.0470617074604494</v>
      </c>
      <c r="L95" s="72">
        <f t="shared" si="26"/>
        <v>0.3634810196487549</v>
      </c>
      <c r="M95" s="72">
        <f t="shared" si="26"/>
        <v>1.7471199191420271E-3</v>
      </c>
      <c r="N95" s="78">
        <f t="shared" si="27"/>
        <v>-0.20439061949591258</v>
      </c>
      <c r="O95" s="79">
        <f t="shared" si="28"/>
        <v>-0.48042053462459322</v>
      </c>
      <c r="P95" s="79">
        <f t="shared" si="29"/>
        <v>0.17976565760511029</v>
      </c>
      <c r="Q95" s="80">
        <f t="shared" si="30"/>
        <v>8.7355973736448489E-4</v>
      </c>
      <c r="R95" s="81">
        <f t="shared" si="35"/>
        <v>55</v>
      </c>
      <c r="S95" s="82">
        <f t="shared" si="36"/>
        <v>26</v>
      </c>
      <c r="T95" s="82">
        <f t="shared" si="37"/>
        <v>44</v>
      </c>
      <c r="U95" s="83">
        <f t="shared" si="38"/>
        <v>11.999999999999998</v>
      </c>
      <c r="V95" s="69">
        <f t="shared" si="31"/>
        <v>6.8808446124294945E-2</v>
      </c>
      <c r="W95" s="69">
        <f t="shared" si="32"/>
        <v>1.3874729993552954E-3</v>
      </c>
      <c r="X95" s="69">
        <f t="shared" si="33"/>
        <v>0.90752800658193133</v>
      </c>
      <c r="Y95" s="69">
        <f t="shared" si="34"/>
        <v>0.50274434199259654</v>
      </c>
    </row>
    <row r="96" spans="1:25" x14ac:dyDescent="0.25">
      <c r="A96" s="52">
        <v>92</v>
      </c>
      <c r="B96" s="75">
        <v>6.1</v>
      </c>
      <c r="C96" s="76">
        <v>3</v>
      </c>
      <c r="D96" s="76">
        <v>4.5999999999999996</v>
      </c>
      <c r="E96" s="77">
        <v>1.4</v>
      </c>
      <c r="F96" s="78">
        <f t="shared" si="22"/>
        <v>0.49999999999999989</v>
      </c>
      <c r="G96" s="79">
        <f t="shared" si="23"/>
        <v>0.41666666666666663</v>
      </c>
      <c r="H96" s="79">
        <f t="shared" si="24"/>
        <v>0.61016949152542366</v>
      </c>
      <c r="I96" s="80">
        <f t="shared" si="25"/>
        <v>0.54166666666666663</v>
      </c>
      <c r="J96" s="72">
        <f t="shared" si="26"/>
        <v>0.30995914214417986</v>
      </c>
      <c r="K96" s="72">
        <f t="shared" si="26"/>
        <v>-0.12454037930146461</v>
      </c>
      <c r="L96" s="72">
        <f t="shared" si="26"/>
        <v>0.4768326889778885</v>
      </c>
      <c r="M96" s="72">
        <f t="shared" si="26"/>
        <v>0.26381510779056216</v>
      </c>
      <c r="N96" s="78">
        <f t="shared" si="27"/>
        <v>0.15375057632315881</v>
      </c>
      <c r="O96" s="79">
        <f t="shared" si="28"/>
        <v>-6.21898284826519E-2</v>
      </c>
      <c r="P96" s="79">
        <f t="shared" si="29"/>
        <v>0.23399936397033053</v>
      </c>
      <c r="Q96" s="80">
        <f t="shared" si="30"/>
        <v>0.13114779491238296</v>
      </c>
      <c r="R96" s="81">
        <f t="shared" si="35"/>
        <v>60.999999999999993</v>
      </c>
      <c r="S96" s="82">
        <f t="shared" si="36"/>
        <v>30</v>
      </c>
      <c r="T96" s="82">
        <f t="shared" si="37"/>
        <v>45.999999999999993</v>
      </c>
      <c r="U96" s="83">
        <f t="shared" si="38"/>
        <v>13.999999999999998</v>
      </c>
      <c r="V96" s="69">
        <f t="shared" si="31"/>
        <v>0.87517714310268135</v>
      </c>
      <c r="W96" s="69">
        <f t="shared" si="32"/>
        <v>0.31377911529354696</v>
      </c>
      <c r="X96" s="69">
        <f t="shared" si="33"/>
        <v>0.95239436880800288</v>
      </c>
      <c r="Y96" s="69">
        <f t="shared" si="34"/>
        <v>0.83991546213238566</v>
      </c>
    </row>
    <row r="97" spans="1:25" x14ac:dyDescent="0.25">
      <c r="A97" s="52">
        <v>93</v>
      </c>
      <c r="B97" s="75">
        <v>5.8</v>
      </c>
      <c r="C97" s="76">
        <v>2.6</v>
      </c>
      <c r="D97" s="76">
        <v>4</v>
      </c>
      <c r="E97" s="77">
        <v>1.2</v>
      </c>
      <c r="F97" s="78">
        <f t="shared" si="22"/>
        <v>0.41666666666666663</v>
      </c>
      <c r="G97" s="79">
        <f t="shared" si="23"/>
        <v>0.25</v>
      </c>
      <c r="H97" s="79">
        <f t="shared" si="24"/>
        <v>0.50847457627118642</v>
      </c>
      <c r="I97" s="80">
        <f t="shared" si="25"/>
        <v>0.45833333333333331</v>
      </c>
      <c r="J97" s="72">
        <f t="shared" si="26"/>
        <v>-5.2330764258110368E-2</v>
      </c>
      <c r="K97" s="72">
        <f t="shared" si="26"/>
        <v>-1.0470617074604494</v>
      </c>
      <c r="L97" s="72">
        <f t="shared" si="26"/>
        <v>0.13677768099048682</v>
      </c>
      <c r="M97" s="72">
        <f t="shared" si="26"/>
        <v>1.7471199191420271E-3</v>
      </c>
      <c r="N97" s="78">
        <f t="shared" si="27"/>
        <v>-2.6159412586188265E-2</v>
      </c>
      <c r="O97" s="79">
        <f t="shared" si="28"/>
        <v>-0.48042053462459322</v>
      </c>
      <c r="P97" s="79">
        <f t="shared" si="29"/>
        <v>6.8282420616440589E-2</v>
      </c>
      <c r="Q97" s="80">
        <f t="shared" si="30"/>
        <v>8.7355973736448489E-4</v>
      </c>
      <c r="R97" s="81">
        <f t="shared" si="35"/>
        <v>57.999999999999993</v>
      </c>
      <c r="S97" s="82">
        <f t="shared" si="36"/>
        <v>26</v>
      </c>
      <c r="T97" s="82">
        <f t="shared" si="37"/>
        <v>40</v>
      </c>
      <c r="U97" s="83">
        <f t="shared" si="38"/>
        <v>11.999999999999998</v>
      </c>
      <c r="V97" s="69">
        <f t="shared" si="31"/>
        <v>0.41853168379444744</v>
      </c>
      <c r="W97" s="69">
        <f t="shared" si="32"/>
        <v>1.3874729993552954E-3</v>
      </c>
      <c r="X97" s="69">
        <f t="shared" si="33"/>
        <v>0.70253518066793952</v>
      </c>
      <c r="Y97" s="69">
        <f t="shared" si="34"/>
        <v>0.50274434199259654</v>
      </c>
    </row>
    <row r="98" spans="1:25" x14ac:dyDescent="0.25">
      <c r="A98" s="52">
        <v>94</v>
      </c>
      <c r="B98" s="75">
        <v>5</v>
      </c>
      <c r="C98" s="76">
        <v>2.2999999999999998</v>
      </c>
      <c r="D98" s="76">
        <v>3.3</v>
      </c>
      <c r="E98" s="77">
        <v>1</v>
      </c>
      <c r="F98" s="78">
        <f t="shared" si="22"/>
        <v>0.19444444444444448</v>
      </c>
      <c r="G98" s="79">
        <f t="shared" si="23"/>
        <v>0.1249999999999999</v>
      </c>
      <c r="H98" s="79">
        <f t="shared" si="24"/>
        <v>0.38983050847457623</v>
      </c>
      <c r="I98" s="80">
        <f t="shared" si="25"/>
        <v>0.375</v>
      </c>
      <c r="J98" s="72">
        <f t="shared" si="26"/>
        <v>-1.0184371813308848</v>
      </c>
      <c r="K98" s="72">
        <f t="shared" si="26"/>
        <v>-1.7389527035796886</v>
      </c>
      <c r="L98" s="72">
        <f t="shared" si="26"/>
        <v>-0.25995316166148208</v>
      </c>
      <c r="M98" s="72">
        <f t="shared" si="26"/>
        <v>-0.2603208679522781</v>
      </c>
      <c r="N98" s="78">
        <f t="shared" si="27"/>
        <v>-0.46933613913537919</v>
      </c>
      <c r="O98" s="79">
        <f t="shared" si="28"/>
        <v>-0.70110798100015181</v>
      </c>
      <c r="P98" s="79">
        <f t="shared" si="29"/>
        <v>-0.12924955573421326</v>
      </c>
      <c r="Q98" s="80">
        <f t="shared" si="30"/>
        <v>-0.12943033323267297</v>
      </c>
      <c r="R98" s="81">
        <f t="shared" si="35"/>
        <v>50</v>
      </c>
      <c r="S98" s="82">
        <f t="shared" si="36"/>
        <v>22.999999999999996</v>
      </c>
      <c r="T98" s="82">
        <f t="shared" si="37"/>
        <v>32.999999999999993</v>
      </c>
      <c r="U98" s="83">
        <f t="shared" si="38"/>
        <v>10</v>
      </c>
      <c r="V98" s="69">
        <f t="shared" si="31"/>
        <v>1.6604089973295611E-3</v>
      </c>
      <c r="W98" s="69">
        <f t="shared" si="32"/>
        <v>1.7981267103875035E-5</v>
      </c>
      <c r="X98" s="69">
        <f t="shared" si="33"/>
        <v>0.16337416398600829</v>
      </c>
      <c r="Y98" s="69">
        <f t="shared" si="34"/>
        <v>0.16305862156504589</v>
      </c>
    </row>
    <row r="99" spans="1:25" x14ac:dyDescent="0.25">
      <c r="A99" s="52">
        <v>95</v>
      </c>
      <c r="B99" s="75">
        <v>5.6</v>
      </c>
      <c r="C99" s="76">
        <v>2.7</v>
      </c>
      <c r="D99" s="76">
        <v>4.2</v>
      </c>
      <c r="E99" s="77">
        <v>1.3</v>
      </c>
      <c r="F99" s="78">
        <f t="shared" si="22"/>
        <v>0.36111111111111099</v>
      </c>
      <c r="G99" s="79">
        <f t="shared" si="23"/>
        <v>0.29166666666666669</v>
      </c>
      <c r="H99" s="79">
        <f t="shared" si="24"/>
        <v>0.5423728813559322</v>
      </c>
      <c r="I99" s="80">
        <f t="shared" si="25"/>
        <v>0.5</v>
      </c>
      <c r="J99" s="72">
        <f t="shared" si="26"/>
        <v>-0.29385736852630423</v>
      </c>
      <c r="K99" s="72">
        <f t="shared" si="26"/>
        <v>-0.81643137542070288</v>
      </c>
      <c r="L99" s="72">
        <f t="shared" si="26"/>
        <v>0.25012935031962086</v>
      </c>
      <c r="M99" s="72">
        <f t="shared" si="26"/>
        <v>0.13278111385485225</v>
      </c>
      <c r="N99" s="78">
        <f t="shared" si="27"/>
        <v>-0.14588043451006694</v>
      </c>
      <c r="O99" s="79">
        <f t="shared" si="28"/>
        <v>-0.38695659104166041</v>
      </c>
      <c r="P99" s="79">
        <f t="shared" si="29"/>
        <v>0.12441667630394518</v>
      </c>
      <c r="Q99" s="80">
        <f t="shared" si="30"/>
        <v>6.6293185245000247E-2</v>
      </c>
      <c r="R99" s="81">
        <f t="shared" si="35"/>
        <v>55.999999999999993</v>
      </c>
      <c r="S99" s="82">
        <f t="shared" si="36"/>
        <v>27</v>
      </c>
      <c r="T99" s="82">
        <f t="shared" si="37"/>
        <v>42</v>
      </c>
      <c r="U99" s="83">
        <f t="shared" si="38"/>
        <v>13</v>
      </c>
      <c r="V99" s="69">
        <f t="shared" si="31"/>
        <v>0.13630080607642667</v>
      </c>
      <c r="W99" s="69">
        <f t="shared" si="32"/>
        <v>5.8829909216738703E-3</v>
      </c>
      <c r="X99" s="69">
        <f t="shared" si="33"/>
        <v>0.82801287135463475</v>
      </c>
      <c r="Y99" s="69">
        <f t="shared" si="34"/>
        <v>0.69726091327681872</v>
      </c>
    </row>
    <row r="100" spans="1:25" x14ac:dyDescent="0.25">
      <c r="A100" s="52">
        <v>96</v>
      </c>
      <c r="B100" s="75">
        <v>5.7</v>
      </c>
      <c r="C100" s="76">
        <v>3</v>
      </c>
      <c r="D100" s="76">
        <v>4.2</v>
      </c>
      <c r="E100" s="77">
        <v>1.2</v>
      </c>
      <c r="F100" s="78">
        <f t="shared" si="22"/>
        <v>0.38888888888888895</v>
      </c>
      <c r="G100" s="79">
        <f t="shared" si="23"/>
        <v>0.41666666666666663</v>
      </c>
      <c r="H100" s="79">
        <f t="shared" si="24"/>
        <v>0.5423728813559322</v>
      </c>
      <c r="I100" s="80">
        <f t="shared" si="25"/>
        <v>0.45833333333333331</v>
      </c>
      <c r="J100" s="72">
        <f t="shared" si="26"/>
        <v>-0.17309406639220676</v>
      </c>
      <c r="K100" s="72">
        <f t="shared" si="26"/>
        <v>-0.12454037930146461</v>
      </c>
      <c r="L100" s="72">
        <f t="shared" si="26"/>
        <v>0.25012935031962086</v>
      </c>
      <c r="M100" s="72">
        <f t="shared" si="26"/>
        <v>1.7471199191420271E-3</v>
      </c>
      <c r="N100" s="78">
        <f t="shared" si="27"/>
        <v>-8.6331588365470627E-2</v>
      </c>
      <c r="O100" s="79">
        <f t="shared" si="28"/>
        <v>-6.21898284826519E-2</v>
      </c>
      <c r="P100" s="79">
        <f t="shared" si="29"/>
        <v>0.12441667630394518</v>
      </c>
      <c r="Q100" s="80">
        <f t="shared" si="30"/>
        <v>8.7355973736448489E-4</v>
      </c>
      <c r="R100" s="81">
        <f t="shared" si="35"/>
        <v>57</v>
      </c>
      <c r="S100" s="82">
        <f t="shared" si="36"/>
        <v>30</v>
      </c>
      <c r="T100" s="82">
        <f t="shared" si="37"/>
        <v>42</v>
      </c>
      <c r="U100" s="83">
        <f t="shared" si="38"/>
        <v>11.999999999999998</v>
      </c>
      <c r="V100" s="69">
        <f t="shared" si="31"/>
        <v>0.25207385910683527</v>
      </c>
      <c r="W100" s="69">
        <f t="shared" si="32"/>
        <v>0.31377911529354696</v>
      </c>
      <c r="X100" s="69">
        <f t="shared" si="33"/>
        <v>0.82801287135463475</v>
      </c>
      <c r="Y100" s="69">
        <f t="shared" si="34"/>
        <v>0.50274434199259654</v>
      </c>
    </row>
    <row r="101" spans="1:25" x14ac:dyDescent="0.25">
      <c r="A101" s="52">
        <v>97</v>
      </c>
      <c r="B101" s="75">
        <v>5.7</v>
      </c>
      <c r="C101" s="76">
        <v>2.9</v>
      </c>
      <c r="D101" s="76">
        <v>4.2</v>
      </c>
      <c r="E101" s="77">
        <v>1.3</v>
      </c>
      <c r="F101" s="78">
        <f t="shared" si="22"/>
        <v>0.38888888888888895</v>
      </c>
      <c r="G101" s="79">
        <f t="shared" si="23"/>
        <v>0.37499999999999989</v>
      </c>
      <c r="H101" s="79">
        <f t="shared" si="24"/>
        <v>0.5423728813559322</v>
      </c>
      <c r="I101" s="80">
        <f t="shared" si="25"/>
        <v>0.5</v>
      </c>
      <c r="J101" s="72">
        <f t="shared" si="26"/>
        <v>-0.17309406639220676</v>
      </c>
      <c r="K101" s="72">
        <f t="shared" si="26"/>
        <v>-0.35517071134121103</v>
      </c>
      <c r="L101" s="72">
        <f t="shared" si="26"/>
        <v>0.25012935031962086</v>
      </c>
      <c r="M101" s="72">
        <f t="shared" si="26"/>
        <v>0.13278111385485225</v>
      </c>
      <c r="N101" s="78">
        <f t="shared" si="27"/>
        <v>-8.6331588365470627E-2</v>
      </c>
      <c r="O101" s="79">
        <f t="shared" si="28"/>
        <v>-0.17574179765108097</v>
      </c>
      <c r="P101" s="79">
        <f t="shared" si="29"/>
        <v>0.12441667630394518</v>
      </c>
      <c r="Q101" s="80">
        <f t="shared" si="30"/>
        <v>6.6293185245000247E-2</v>
      </c>
      <c r="R101" s="81">
        <f t="shared" si="35"/>
        <v>57</v>
      </c>
      <c r="S101" s="82">
        <f t="shared" si="36"/>
        <v>28.999999999999996</v>
      </c>
      <c r="T101" s="82">
        <f t="shared" si="37"/>
        <v>42</v>
      </c>
      <c r="U101" s="83">
        <f t="shared" si="38"/>
        <v>13</v>
      </c>
      <c r="V101" s="69">
        <f t="shared" si="31"/>
        <v>0.25207385910683527</v>
      </c>
      <c r="W101" s="69">
        <f t="shared" si="32"/>
        <v>9.6948174245479163E-2</v>
      </c>
      <c r="X101" s="69">
        <f t="shared" si="33"/>
        <v>0.82801287135463475</v>
      </c>
      <c r="Y101" s="69">
        <f t="shared" si="34"/>
        <v>0.69726091327681872</v>
      </c>
    </row>
    <row r="102" spans="1:25" x14ac:dyDescent="0.25">
      <c r="A102" s="52">
        <v>98</v>
      </c>
      <c r="B102" s="75">
        <v>6.2</v>
      </c>
      <c r="C102" s="76">
        <v>2.9</v>
      </c>
      <c r="D102" s="76">
        <v>4.3</v>
      </c>
      <c r="E102" s="77">
        <v>1.3</v>
      </c>
      <c r="F102" s="78">
        <f t="shared" si="22"/>
        <v>0.52777777777777779</v>
      </c>
      <c r="G102" s="79">
        <f t="shared" si="23"/>
        <v>0.37499999999999989</v>
      </c>
      <c r="H102" s="79">
        <f t="shared" si="24"/>
        <v>0.55932203389830504</v>
      </c>
      <c r="I102" s="80">
        <f t="shared" si="25"/>
        <v>0.5</v>
      </c>
      <c r="J102" s="72">
        <f t="shared" si="26"/>
        <v>0.43072244427827733</v>
      </c>
      <c r="K102" s="72">
        <f t="shared" si="26"/>
        <v>-0.35517071134121103</v>
      </c>
      <c r="L102" s="72">
        <f t="shared" si="26"/>
        <v>0.30680518498418763</v>
      </c>
      <c r="M102" s="72">
        <f t="shared" si="26"/>
        <v>0.13278111385485225</v>
      </c>
      <c r="N102" s="78">
        <f t="shared" si="27"/>
        <v>0.2120923365059284</v>
      </c>
      <c r="O102" s="79">
        <f t="shared" si="28"/>
        <v>-0.17574179765108097</v>
      </c>
      <c r="P102" s="79">
        <f t="shared" si="29"/>
        <v>0.15221050418650331</v>
      </c>
      <c r="Q102" s="80">
        <f t="shared" si="30"/>
        <v>6.6293185245000247E-2</v>
      </c>
      <c r="R102" s="81">
        <f t="shared" si="35"/>
        <v>62</v>
      </c>
      <c r="S102" s="82">
        <f t="shared" si="36"/>
        <v>28.999999999999996</v>
      </c>
      <c r="T102" s="82">
        <f t="shared" si="37"/>
        <v>42.999999999999993</v>
      </c>
      <c r="U102" s="83">
        <f t="shared" si="38"/>
        <v>13</v>
      </c>
      <c r="V102" s="69">
        <f t="shared" si="31"/>
        <v>0.93739789483494307</v>
      </c>
      <c r="W102" s="69">
        <f t="shared" si="32"/>
        <v>9.6948174245479163E-2</v>
      </c>
      <c r="X102" s="69">
        <f t="shared" si="33"/>
        <v>0.87299615949847564</v>
      </c>
      <c r="Y102" s="69">
        <f t="shared" si="34"/>
        <v>0.69726091327681872</v>
      </c>
    </row>
    <row r="103" spans="1:25" x14ac:dyDescent="0.25">
      <c r="A103" s="52">
        <v>99</v>
      </c>
      <c r="B103" s="75">
        <v>5.0999999999999996</v>
      </c>
      <c r="C103" s="76">
        <v>2.5</v>
      </c>
      <c r="D103" s="76">
        <v>3</v>
      </c>
      <c r="E103" s="77">
        <v>1.1000000000000001</v>
      </c>
      <c r="F103" s="78">
        <f t="shared" si="22"/>
        <v>0.22222222222222213</v>
      </c>
      <c r="G103" s="79">
        <f t="shared" si="23"/>
        <v>0.20833333333333331</v>
      </c>
      <c r="H103" s="79">
        <f t="shared" si="24"/>
        <v>0.33898305084745761</v>
      </c>
      <c r="I103" s="80">
        <f t="shared" si="25"/>
        <v>0.41666666666666669</v>
      </c>
      <c r="J103" s="72">
        <f t="shared" si="26"/>
        <v>-0.89767387919678832</v>
      </c>
      <c r="K103" s="72">
        <f t="shared" si="26"/>
        <v>-1.2776920395001956</v>
      </c>
      <c r="L103" s="72">
        <f t="shared" si="26"/>
        <v>-0.42998066565518289</v>
      </c>
      <c r="M103" s="72">
        <f t="shared" si="26"/>
        <v>-0.12928687401656791</v>
      </c>
      <c r="N103" s="78">
        <f t="shared" si="27"/>
        <v>-0.42094249924956828</v>
      </c>
      <c r="O103" s="79">
        <f t="shared" si="28"/>
        <v>-0.56411330878030819</v>
      </c>
      <c r="P103" s="79">
        <f t="shared" si="29"/>
        <v>-0.21173810311858915</v>
      </c>
      <c r="Q103" s="80">
        <f t="shared" si="30"/>
        <v>-6.4553543825778534E-2</v>
      </c>
      <c r="R103" s="81">
        <f t="shared" si="35"/>
        <v>50.999999999999993</v>
      </c>
      <c r="S103" s="82">
        <f t="shared" si="36"/>
        <v>25</v>
      </c>
      <c r="T103" s="82">
        <f t="shared" si="37"/>
        <v>30</v>
      </c>
      <c r="U103" s="83">
        <f t="shared" si="38"/>
        <v>11</v>
      </c>
      <c r="V103" s="69">
        <f t="shared" si="31"/>
        <v>3.5394037061234084E-3</v>
      </c>
      <c r="W103" s="69">
        <f t="shared" si="32"/>
        <v>3.2610145794433434E-4</v>
      </c>
      <c r="X103" s="69">
        <f t="shared" si="33"/>
        <v>6.2876169523340394E-2</v>
      </c>
      <c r="Y103" s="69">
        <f t="shared" si="34"/>
        <v>0.30739348804028871</v>
      </c>
    </row>
    <row r="104" spans="1:25" x14ac:dyDescent="0.25">
      <c r="A104" s="52">
        <v>100</v>
      </c>
      <c r="B104" s="75">
        <v>5.7</v>
      </c>
      <c r="C104" s="76">
        <v>2.8</v>
      </c>
      <c r="D104" s="76">
        <v>4.0999999999999996</v>
      </c>
      <c r="E104" s="77">
        <v>1.3</v>
      </c>
      <c r="F104" s="78">
        <f t="shared" si="22"/>
        <v>0.38888888888888895</v>
      </c>
      <c r="G104" s="79">
        <f t="shared" si="23"/>
        <v>0.3333333333333332</v>
      </c>
      <c r="H104" s="79">
        <f t="shared" si="24"/>
        <v>0.52542372881355925</v>
      </c>
      <c r="I104" s="80">
        <f t="shared" si="25"/>
        <v>0.5</v>
      </c>
      <c r="J104" s="72">
        <f t="shared" si="26"/>
        <v>-0.17309406639220676</v>
      </c>
      <c r="K104" s="72">
        <f t="shared" si="26"/>
        <v>-0.58580104338095751</v>
      </c>
      <c r="L104" s="72">
        <f t="shared" si="26"/>
        <v>0.19345351565505359</v>
      </c>
      <c r="M104" s="72">
        <f t="shared" si="26"/>
        <v>0.13278111385485225</v>
      </c>
      <c r="N104" s="78">
        <f t="shared" si="27"/>
        <v>-8.6331588365470627E-2</v>
      </c>
      <c r="O104" s="79">
        <f t="shared" si="28"/>
        <v>-0.28480226232497846</v>
      </c>
      <c r="P104" s="79">
        <f t="shared" si="29"/>
        <v>9.6426221877993906E-2</v>
      </c>
      <c r="Q104" s="80">
        <f t="shared" si="30"/>
        <v>6.6293185245000247E-2</v>
      </c>
      <c r="R104" s="81">
        <f t="shared" si="35"/>
        <v>57</v>
      </c>
      <c r="S104" s="82">
        <f t="shared" si="36"/>
        <v>27.999999999999996</v>
      </c>
      <c r="T104" s="82">
        <f t="shared" si="37"/>
        <v>40.999999999999993</v>
      </c>
      <c r="U104" s="83">
        <f t="shared" si="38"/>
        <v>13</v>
      </c>
      <c r="V104" s="69">
        <f t="shared" si="31"/>
        <v>0.25207385910683527</v>
      </c>
      <c r="W104" s="69">
        <f t="shared" si="32"/>
        <v>2.4585719712933541E-2</v>
      </c>
      <c r="X104" s="69">
        <f t="shared" si="33"/>
        <v>0.77127141994415582</v>
      </c>
      <c r="Y104" s="69">
        <f t="shared" si="34"/>
        <v>0.69726091327681872</v>
      </c>
    </row>
    <row r="105" spans="1:25" x14ac:dyDescent="0.25">
      <c r="A105" s="52">
        <v>101</v>
      </c>
      <c r="B105" s="75">
        <v>6.3</v>
      </c>
      <c r="C105" s="76">
        <v>3.3</v>
      </c>
      <c r="D105" s="76">
        <v>6</v>
      </c>
      <c r="E105" s="77">
        <v>2.5</v>
      </c>
      <c r="F105" s="78">
        <f t="shared" si="22"/>
        <v>0.55555555555555547</v>
      </c>
      <c r="G105" s="79">
        <f t="shared" si="23"/>
        <v>0.54166666666666652</v>
      </c>
      <c r="H105" s="79">
        <f t="shared" si="24"/>
        <v>0.84745762711864403</v>
      </c>
      <c r="I105" s="80">
        <f t="shared" si="25"/>
        <v>1</v>
      </c>
      <c r="J105" s="72">
        <f t="shared" si="26"/>
        <v>0.55148574641237369</v>
      </c>
      <c r="K105" s="72">
        <f t="shared" si="26"/>
        <v>0.56735061681777366</v>
      </c>
      <c r="L105" s="72">
        <f t="shared" si="26"/>
        <v>1.2702943742818262</v>
      </c>
      <c r="M105" s="72">
        <f t="shared" si="26"/>
        <v>1.7051890410833734</v>
      </c>
      <c r="N105" s="78">
        <f t="shared" si="27"/>
        <v>0.26896045357599119</v>
      </c>
      <c r="O105" s="79">
        <f t="shared" si="28"/>
        <v>0.27630323866673673</v>
      </c>
      <c r="P105" s="79">
        <f t="shared" si="29"/>
        <v>0.56158627154041263</v>
      </c>
      <c r="Q105" s="80">
        <f t="shared" si="30"/>
        <v>0.6924224780349546</v>
      </c>
      <c r="R105" s="81">
        <f t="shared" si="35"/>
        <v>62.999999999999993</v>
      </c>
      <c r="S105" s="82">
        <f t="shared" si="36"/>
        <v>32.999999999999993</v>
      </c>
      <c r="T105" s="82">
        <f t="shared" si="37"/>
        <v>60</v>
      </c>
      <c r="U105" s="83">
        <f t="shared" si="38"/>
        <v>25</v>
      </c>
      <c r="V105" s="69">
        <f t="shared" si="31"/>
        <v>0.96967790011965793</v>
      </c>
      <c r="W105" s="69">
        <f t="shared" si="32"/>
        <v>0.97247551858626113</v>
      </c>
      <c r="X105" s="69">
        <f t="shared" si="33"/>
        <v>0.9996583885637339</v>
      </c>
      <c r="Y105" s="69">
        <f t="shared" si="34"/>
        <v>0.99997776940266636</v>
      </c>
    </row>
    <row r="106" spans="1:25" x14ac:dyDescent="0.25">
      <c r="A106" s="52">
        <v>102</v>
      </c>
      <c r="B106" s="75">
        <v>5.8</v>
      </c>
      <c r="C106" s="76">
        <v>2.7</v>
      </c>
      <c r="D106" s="76">
        <v>5.0999999999999996</v>
      </c>
      <c r="E106" s="77">
        <v>1.9</v>
      </c>
      <c r="F106" s="78">
        <f t="shared" si="22"/>
        <v>0.41666666666666663</v>
      </c>
      <c r="G106" s="79">
        <f t="shared" si="23"/>
        <v>0.29166666666666669</v>
      </c>
      <c r="H106" s="79">
        <f t="shared" si="24"/>
        <v>0.69491525423728806</v>
      </c>
      <c r="I106" s="80">
        <f t="shared" si="25"/>
        <v>0.75</v>
      </c>
      <c r="J106" s="72">
        <f t="shared" si="26"/>
        <v>-5.2330764258110368E-2</v>
      </c>
      <c r="K106" s="72">
        <f t="shared" si="26"/>
        <v>-0.81643137542070288</v>
      </c>
      <c r="L106" s="72">
        <f t="shared" si="26"/>
        <v>0.76021186230072335</v>
      </c>
      <c r="M106" s="72">
        <f t="shared" si="26"/>
        <v>0.91898507746911273</v>
      </c>
      <c r="N106" s="78">
        <f t="shared" si="27"/>
        <v>-2.6159412586188265E-2</v>
      </c>
      <c r="O106" s="79">
        <f t="shared" si="28"/>
        <v>-0.38695659104166041</v>
      </c>
      <c r="P106" s="79">
        <f t="shared" si="29"/>
        <v>0.36279945924024903</v>
      </c>
      <c r="Q106" s="80">
        <f t="shared" si="30"/>
        <v>0.42967052622765117</v>
      </c>
      <c r="R106" s="81">
        <f t="shared" si="35"/>
        <v>57.999999999999993</v>
      </c>
      <c r="S106" s="82">
        <f t="shared" si="36"/>
        <v>27</v>
      </c>
      <c r="T106" s="82">
        <f t="shared" si="37"/>
        <v>50.999999999999993</v>
      </c>
      <c r="U106" s="83">
        <f t="shared" si="38"/>
        <v>18.999999999999996</v>
      </c>
      <c r="V106" s="69">
        <f t="shared" si="31"/>
        <v>0.41853168379444744</v>
      </c>
      <c r="W106" s="69">
        <f t="shared" si="32"/>
        <v>5.8829909216738703E-3</v>
      </c>
      <c r="X106" s="69">
        <f t="shared" si="33"/>
        <v>0.99164538927304591</v>
      </c>
      <c r="Y106" s="69">
        <f t="shared" si="34"/>
        <v>0.99690279611291599</v>
      </c>
    </row>
    <row r="107" spans="1:25" x14ac:dyDescent="0.25">
      <c r="A107" s="52">
        <v>103</v>
      </c>
      <c r="B107" s="75">
        <v>7.1</v>
      </c>
      <c r="C107" s="76">
        <v>3</v>
      </c>
      <c r="D107" s="76">
        <v>5.9</v>
      </c>
      <c r="E107" s="77">
        <v>2.1</v>
      </c>
      <c r="F107" s="78">
        <f t="shared" si="22"/>
        <v>0.77777777777777757</v>
      </c>
      <c r="G107" s="79">
        <f t="shared" si="23"/>
        <v>0.41666666666666663</v>
      </c>
      <c r="H107" s="79">
        <f t="shared" si="24"/>
        <v>0.83050847457627119</v>
      </c>
      <c r="I107" s="80">
        <f t="shared" si="25"/>
        <v>0.83333333333333337</v>
      </c>
      <c r="J107" s="72">
        <f t="shared" si="26"/>
        <v>1.5175921634851481</v>
      </c>
      <c r="K107" s="72">
        <f t="shared" si="26"/>
        <v>-0.12454037930146461</v>
      </c>
      <c r="L107" s="72">
        <f t="shared" si="26"/>
        <v>1.2136185396172596</v>
      </c>
      <c r="M107" s="72">
        <f t="shared" si="26"/>
        <v>1.1810530653405331</v>
      </c>
      <c r="N107" s="78">
        <f t="shared" si="27"/>
        <v>0.64036728146530475</v>
      </c>
      <c r="O107" s="79">
        <f t="shared" si="28"/>
        <v>-6.21898284826519E-2</v>
      </c>
      <c r="P107" s="79">
        <f t="shared" si="29"/>
        <v>0.54187716325009405</v>
      </c>
      <c r="Q107" s="80">
        <f t="shared" si="30"/>
        <v>0.53027418976677765</v>
      </c>
      <c r="R107" s="81">
        <f t="shared" si="35"/>
        <v>70.999999999999986</v>
      </c>
      <c r="S107" s="82">
        <f t="shared" si="36"/>
        <v>30</v>
      </c>
      <c r="T107" s="82">
        <f t="shared" si="37"/>
        <v>59</v>
      </c>
      <c r="U107" s="83">
        <f t="shared" si="38"/>
        <v>21</v>
      </c>
      <c r="V107" s="69">
        <f t="shared" si="31"/>
        <v>0.99992775049166305</v>
      </c>
      <c r="W107" s="69">
        <f t="shared" si="32"/>
        <v>0.31377911529354696</v>
      </c>
      <c r="X107" s="69">
        <f t="shared" si="33"/>
        <v>0.99951233309773269</v>
      </c>
      <c r="Y107" s="69">
        <f t="shared" si="34"/>
        <v>0.99940167338419006</v>
      </c>
    </row>
    <row r="108" spans="1:25" x14ac:dyDescent="0.25">
      <c r="A108" s="52">
        <v>104</v>
      </c>
      <c r="B108" s="75">
        <v>6.3</v>
      </c>
      <c r="C108" s="76">
        <v>2.9</v>
      </c>
      <c r="D108" s="76">
        <v>5.6</v>
      </c>
      <c r="E108" s="77">
        <v>1.8</v>
      </c>
      <c r="F108" s="78">
        <f t="shared" si="22"/>
        <v>0.55555555555555547</v>
      </c>
      <c r="G108" s="79">
        <f t="shared" si="23"/>
        <v>0.37499999999999989</v>
      </c>
      <c r="H108" s="79">
        <f t="shared" si="24"/>
        <v>0.77966101694915246</v>
      </c>
      <c r="I108" s="80">
        <f t="shared" si="25"/>
        <v>0.70833333333333337</v>
      </c>
      <c r="J108" s="72">
        <f t="shared" si="26"/>
        <v>0.55148574641237369</v>
      </c>
      <c r="K108" s="72">
        <f t="shared" si="26"/>
        <v>-0.35517071134121103</v>
      </c>
      <c r="L108" s="72">
        <f t="shared" si="26"/>
        <v>1.0435910356235583</v>
      </c>
      <c r="M108" s="72">
        <f t="shared" si="26"/>
        <v>0.78795108353340282</v>
      </c>
      <c r="N108" s="78">
        <f t="shared" si="27"/>
        <v>0.26896045357599119</v>
      </c>
      <c r="O108" s="79">
        <f t="shared" si="28"/>
        <v>-0.17574179765108097</v>
      </c>
      <c r="P108" s="79">
        <f t="shared" si="29"/>
        <v>0.47908460857819962</v>
      </c>
      <c r="Q108" s="80">
        <f t="shared" si="30"/>
        <v>0.37478243852644616</v>
      </c>
      <c r="R108" s="81">
        <f t="shared" si="35"/>
        <v>62.999999999999993</v>
      </c>
      <c r="S108" s="82">
        <f t="shared" si="36"/>
        <v>28.999999999999996</v>
      </c>
      <c r="T108" s="82">
        <f t="shared" si="37"/>
        <v>55.999999999999993</v>
      </c>
      <c r="U108" s="83">
        <f t="shared" si="38"/>
        <v>18</v>
      </c>
      <c r="V108" s="69">
        <f t="shared" si="31"/>
        <v>0.96967790011965793</v>
      </c>
      <c r="W108" s="69">
        <f t="shared" si="32"/>
        <v>9.6948174245479163E-2</v>
      </c>
      <c r="X108" s="69">
        <f t="shared" si="33"/>
        <v>0.9985819816163406</v>
      </c>
      <c r="Y108" s="69">
        <f t="shared" si="34"/>
        <v>0.9929722957115511</v>
      </c>
    </row>
    <row r="109" spans="1:25" x14ac:dyDescent="0.25">
      <c r="A109" s="52">
        <v>105</v>
      </c>
      <c r="B109" s="75">
        <v>6.5</v>
      </c>
      <c r="C109" s="76">
        <v>3</v>
      </c>
      <c r="D109" s="76">
        <v>5.8</v>
      </c>
      <c r="E109" s="77">
        <v>2.2000000000000002</v>
      </c>
      <c r="F109" s="78">
        <f t="shared" si="22"/>
        <v>0.61111111111111105</v>
      </c>
      <c r="G109" s="79">
        <f t="shared" si="23"/>
        <v>0.41666666666666663</v>
      </c>
      <c r="H109" s="79">
        <f t="shared" si="24"/>
        <v>0.81355932203389825</v>
      </c>
      <c r="I109" s="80">
        <f t="shared" si="25"/>
        <v>0.87500000000000011</v>
      </c>
      <c r="J109" s="72">
        <f t="shared" si="26"/>
        <v>0.79301235068056763</v>
      </c>
      <c r="K109" s="72">
        <f t="shared" si="26"/>
        <v>-0.12454037930146461</v>
      </c>
      <c r="L109" s="72">
        <f t="shared" si="26"/>
        <v>1.1569427049526924</v>
      </c>
      <c r="M109" s="72">
        <f t="shared" si="26"/>
        <v>1.3120870592762435</v>
      </c>
      <c r="N109" s="78">
        <f t="shared" si="27"/>
        <v>0.37695554886300137</v>
      </c>
      <c r="O109" s="79">
        <f t="shared" si="28"/>
        <v>-6.21898284826519E-2</v>
      </c>
      <c r="P109" s="79">
        <f t="shared" si="29"/>
        <v>0.52155348925316669</v>
      </c>
      <c r="Q109" s="80">
        <f t="shared" si="30"/>
        <v>0.57572437369971496</v>
      </c>
      <c r="R109" s="81">
        <f t="shared" si="35"/>
        <v>65</v>
      </c>
      <c r="S109" s="82">
        <f t="shared" si="36"/>
        <v>30</v>
      </c>
      <c r="T109" s="82">
        <f t="shared" si="37"/>
        <v>57.999999999999993</v>
      </c>
      <c r="U109" s="83">
        <f t="shared" si="38"/>
        <v>22</v>
      </c>
      <c r="V109" s="69">
        <f t="shared" si="31"/>
        <v>0.99319076888117497</v>
      </c>
      <c r="W109" s="69">
        <f t="shared" si="32"/>
        <v>0.31377911529354696</v>
      </c>
      <c r="X109" s="69">
        <f t="shared" si="33"/>
        <v>0.99930387531746268</v>
      </c>
      <c r="Y109" s="69">
        <f t="shared" si="34"/>
        <v>0.99973726086659842</v>
      </c>
    </row>
    <row r="110" spans="1:25" x14ac:dyDescent="0.25">
      <c r="A110" s="52">
        <v>106</v>
      </c>
      <c r="B110" s="75">
        <v>7.6</v>
      </c>
      <c r="C110" s="76">
        <v>3</v>
      </c>
      <c r="D110" s="76">
        <v>6.6</v>
      </c>
      <c r="E110" s="77">
        <v>2.1</v>
      </c>
      <c r="F110" s="78">
        <f t="shared" si="22"/>
        <v>0.91666666666666652</v>
      </c>
      <c r="G110" s="79">
        <f t="shared" si="23"/>
        <v>0.41666666666666663</v>
      </c>
      <c r="H110" s="79">
        <f t="shared" si="24"/>
        <v>0.94915254237288127</v>
      </c>
      <c r="I110" s="80">
        <f t="shared" si="25"/>
        <v>0.83333333333333337</v>
      </c>
      <c r="J110" s="72">
        <f t="shared" si="26"/>
        <v>2.1214086741556324</v>
      </c>
      <c r="K110" s="72">
        <f t="shared" si="26"/>
        <v>-0.12454037930146461</v>
      </c>
      <c r="L110" s="72">
        <f t="shared" si="26"/>
        <v>1.6103493822692279</v>
      </c>
      <c r="M110" s="72">
        <f t="shared" si="26"/>
        <v>1.1810530653405331</v>
      </c>
      <c r="N110" s="78">
        <f t="shared" si="27"/>
        <v>0.78593328244117067</v>
      </c>
      <c r="O110" s="79">
        <f t="shared" si="28"/>
        <v>-6.21898284826519E-2</v>
      </c>
      <c r="P110" s="79">
        <f t="shared" si="29"/>
        <v>0.66691977581400586</v>
      </c>
      <c r="Q110" s="80">
        <f t="shared" si="30"/>
        <v>0.53027418976677765</v>
      </c>
      <c r="R110" s="81">
        <f t="shared" si="35"/>
        <v>75.999999999999986</v>
      </c>
      <c r="S110" s="82">
        <f t="shared" si="36"/>
        <v>30</v>
      </c>
      <c r="T110" s="82">
        <f t="shared" si="37"/>
        <v>65.999999999999986</v>
      </c>
      <c r="U110" s="83">
        <f t="shared" si="38"/>
        <v>21</v>
      </c>
      <c r="V110" s="69">
        <f t="shared" si="31"/>
        <v>0.99999837370386457</v>
      </c>
      <c r="W110" s="69">
        <f t="shared" si="32"/>
        <v>0.31377911529354696</v>
      </c>
      <c r="X110" s="69">
        <f t="shared" si="33"/>
        <v>0.9999596598746876</v>
      </c>
      <c r="Y110" s="69">
        <f t="shared" si="34"/>
        <v>0.99940167338419006</v>
      </c>
    </row>
    <row r="111" spans="1:25" x14ac:dyDescent="0.25">
      <c r="A111" s="52">
        <v>107</v>
      </c>
      <c r="B111" s="75">
        <v>4.9000000000000004</v>
      </c>
      <c r="C111" s="76">
        <v>2.5</v>
      </c>
      <c r="D111" s="76">
        <v>4.5</v>
      </c>
      <c r="E111" s="77">
        <v>1.7</v>
      </c>
      <c r="F111" s="78">
        <f t="shared" si="22"/>
        <v>0.1666666666666668</v>
      </c>
      <c r="G111" s="79">
        <f t="shared" si="23"/>
        <v>0.20833333333333331</v>
      </c>
      <c r="H111" s="79">
        <f t="shared" si="24"/>
        <v>0.59322033898305082</v>
      </c>
      <c r="I111" s="80">
        <f t="shared" si="25"/>
        <v>0.66666666666666663</v>
      </c>
      <c r="J111" s="72">
        <f t="shared" si="26"/>
        <v>-1.1392004834649812</v>
      </c>
      <c r="K111" s="72">
        <f t="shared" si="26"/>
        <v>-1.2776920395001956</v>
      </c>
      <c r="L111" s="72">
        <f t="shared" si="26"/>
        <v>0.42015685431332167</v>
      </c>
      <c r="M111" s="72">
        <f t="shared" si="26"/>
        <v>0.65691708959769257</v>
      </c>
      <c r="N111" s="78">
        <f t="shared" si="27"/>
        <v>-0.51506563313026543</v>
      </c>
      <c r="O111" s="79">
        <f t="shared" si="28"/>
        <v>-0.56411330878030819</v>
      </c>
      <c r="P111" s="79">
        <f t="shared" si="29"/>
        <v>0.20704156622988681</v>
      </c>
      <c r="Q111" s="80">
        <f t="shared" si="30"/>
        <v>0.3171350315037873</v>
      </c>
      <c r="R111" s="81">
        <f t="shared" si="35"/>
        <v>49</v>
      </c>
      <c r="S111" s="82">
        <f t="shared" si="36"/>
        <v>25</v>
      </c>
      <c r="T111" s="82">
        <f t="shared" si="37"/>
        <v>45</v>
      </c>
      <c r="U111" s="83">
        <f t="shared" si="38"/>
        <v>17</v>
      </c>
      <c r="V111" s="69">
        <f t="shared" si="31"/>
        <v>7.7815393264202152E-4</v>
      </c>
      <c r="W111" s="69">
        <f t="shared" si="32"/>
        <v>3.2610145794433434E-4</v>
      </c>
      <c r="X111" s="69">
        <f t="shared" si="33"/>
        <v>0.93338720030396027</v>
      </c>
      <c r="Y111" s="69">
        <f t="shared" si="34"/>
        <v>0.98413319106110142</v>
      </c>
    </row>
    <row r="112" spans="1:25" x14ac:dyDescent="0.25">
      <c r="A112" s="52">
        <v>108</v>
      </c>
      <c r="B112" s="75">
        <v>7.3</v>
      </c>
      <c r="C112" s="76">
        <v>2.9</v>
      </c>
      <c r="D112" s="76">
        <v>6.3</v>
      </c>
      <c r="E112" s="77">
        <v>1.8</v>
      </c>
      <c r="F112" s="78">
        <f t="shared" si="22"/>
        <v>0.83333333333333326</v>
      </c>
      <c r="G112" s="79">
        <f t="shared" si="23"/>
        <v>0.37499999999999989</v>
      </c>
      <c r="H112" s="79">
        <f t="shared" si="24"/>
        <v>0.89830508474576265</v>
      </c>
      <c r="I112" s="80">
        <f t="shared" si="25"/>
        <v>0.70833333333333337</v>
      </c>
      <c r="J112" s="72">
        <f t="shared" si="26"/>
        <v>1.759118767753342</v>
      </c>
      <c r="K112" s="72">
        <f t="shared" si="26"/>
        <v>-0.35517071134121103</v>
      </c>
      <c r="L112" s="72">
        <f t="shared" si="26"/>
        <v>1.4403218782755272</v>
      </c>
      <c r="M112" s="72">
        <f t="shared" si="26"/>
        <v>0.78795108353340282</v>
      </c>
      <c r="N112" s="78">
        <f t="shared" si="27"/>
        <v>0.70619851545619838</v>
      </c>
      <c r="O112" s="79">
        <f t="shared" si="28"/>
        <v>-0.17574179765108097</v>
      </c>
      <c r="P112" s="79">
        <f t="shared" si="29"/>
        <v>0.61700898236891311</v>
      </c>
      <c r="Q112" s="80">
        <f t="shared" si="30"/>
        <v>0.37478243852644616</v>
      </c>
      <c r="R112" s="81">
        <f t="shared" si="35"/>
        <v>73</v>
      </c>
      <c r="S112" s="82">
        <f t="shared" si="36"/>
        <v>28.999999999999996</v>
      </c>
      <c r="T112" s="82">
        <f t="shared" si="37"/>
        <v>62.999999999999993</v>
      </c>
      <c r="U112" s="83">
        <f t="shared" si="38"/>
        <v>18</v>
      </c>
      <c r="V112" s="69">
        <f t="shared" si="31"/>
        <v>0.99998415861972245</v>
      </c>
      <c r="W112" s="69">
        <f t="shared" si="32"/>
        <v>9.6948174245479163E-2</v>
      </c>
      <c r="X112" s="69">
        <f t="shared" si="33"/>
        <v>0.99988260035444854</v>
      </c>
      <c r="Y112" s="69">
        <f t="shared" si="34"/>
        <v>0.9929722957115511</v>
      </c>
    </row>
    <row r="113" spans="1:25" x14ac:dyDescent="0.25">
      <c r="A113" s="52">
        <v>109</v>
      </c>
      <c r="B113" s="75">
        <v>6.7</v>
      </c>
      <c r="C113" s="76">
        <v>2.5</v>
      </c>
      <c r="D113" s="76">
        <v>5.8</v>
      </c>
      <c r="E113" s="77">
        <v>1.8</v>
      </c>
      <c r="F113" s="78">
        <f t="shared" si="22"/>
        <v>0.66666666666666663</v>
      </c>
      <c r="G113" s="79">
        <f t="shared" si="23"/>
        <v>0.20833333333333331</v>
      </c>
      <c r="H113" s="79">
        <f t="shared" si="24"/>
        <v>0.81355932203389825</v>
      </c>
      <c r="I113" s="80">
        <f t="shared" si="25"/>
        <v>0.70833333333333337</v>
      </c>
      <c r="J113" s="72">
        <f t="shared" si="26"/>
        <v>1.0345389549487614</v>
      </c>
      <c r="K113" s="72">
        <f t="shared" si="26"/>
        <v>-1.2776920395001956</v>
      </c>
      <c r="L113" s="72">
        <f t="shared" si="26"/>
        <v>1.1569427049526924</v>
      </c>
      <c r="M113" s="72">
        <f t="shared" si="26"/>
        <v>0.78795108353340282</v>
      </c>
      <c r="N113" s="78">
        <f t="shared" si="27"/>
        <v>0.47558984031333668</v>
      </c>
      <c r="O113" s="79">
        <f t="shared" si="28"/>
        <v>-0.56411330878030819</v>
      </c>
      <c r="P113" s="79">
        <f t="shared" si="29"/>
        <v>0.52155348925316669</v>
      </c>
      <c r="Q113" s="80">
        <f t="shared" si="30"/>
        <v>0.37478243852644616</v>
      </c>
      <c r="R113" s="81">
        <f t="shared" si="35"/>
        <v>67</v>
      </c>
      <c r="S113" s="82">
        <f t="shared" si="36"/>
        <v>25</v>
      </c>
      <c r="T113" s="82">
        <f t="shared" si="37"/>
        <v>57.999999999999993</v>
      </c>
      <c r="U113" s="83">
        <f t="shared" si="38"/>
        <v>18</v>
      </c>
      <c r="V113" s="69">
        <f t="shared" si="31"/>
        <v>0.99849911744132946</v>
      </c>
      <c r="W113" s="69">
        <f t="shared" si="32"/>
        <v>3.2610145794433434E-4</v>
      </c>
      <c r="X113" s="69">
        <f t="shared" si="33"/>
        <v>0.99930387531746268</v>
      </c>
      <c r="Y113" s="69">
        <f t="shared" si="34"/>
        <v>0.9929722957115511</v>
      </c>
    </row>
    <row r="114" spans="1:25" x14ac:dyDescent="0.25">
      <c r="A114" s="52">
        <v>110</v>
      </c>
      <c r="B114" s="75">
        <v>7.2</v>
      </c>
      <c r="C114" s="76">
        <v>3.6</v>
      </c>
      <c r="D114" s="76">
        <v>6.1</v>
      </c>
      <c r="E114" s="77">
        <v>2.5</v>
      </c>
      <c r="F114" s="78">
        <f t="shared" si="22"/>
        <v>0.80555555555555558</v>
      </c>
      <c r="G114" s="79">
        <f t="shared" si="23"/>
        <v>0.66666666666666663</v>
      </c>
      <c r="H114" s="79">
        <f t="shared" si="24"/>
        <v>0.86440677966101687</v>
      </c>
      <c r="I114" s="80">
        <f t="shared" si="25"/>
        <v>1</v>
      </c>
      <c r="J114" s="72">
        <f t="shared" si="26"/>
        <v>1.6383554656192456</v>
      </c>
      <c r="K114" s="72">
        <f t="shared" si="26"/>
        <v>1.259241612937013</v>
      </c>
      <c r="L114" s="72">
        <f t="shared" si="26"/>
        <v>1.3269702089463931</v>
      </c>
      <c r="M114" s="72">
        <f t="shared" si="26"/>
        <v>1.7051890410833734</v>
      </c>
      <c r="N114" s="78">
        <f t="shared" si="27"/>
        <v>0.67462208224288378</v>
      </c>
      <c r="O114" s="79">
        <f t="shared" si="28"/>
        <v>0.55779105608910051</v>
      </c>
      <c r="P114" s="79">
        <f t="shared" si="29"/>
        <v>0.58067806039697833</v>
      </c>
      <c r="Q114" s="80">
        <f t="shared" si="30"/>
        <v>0.6924224780349546</v>
      </c>
      <c r="R114" s="81">
        <f t="shared" si="35"/>
        <v>72</v>
      </c>
      <c r="S114" s="82">
        <f t="shared" si="36"/>
        <v>36</v>
      </c>
      <c r="T114" s="82">
        <f t="shared" si="37"/>
        <v>60.999999999999993</v>
      </c>
      <c r="U114" s="83">
        <f t="shared" si="38"/>
        <v>25</v>
      </c>
      <c r="V114" s="69">
        <f t="shared" si="31"/>
        <v>0.99996616872276467</v>
      </c>
      <c r="W114" s="69">
        <f t="shared" si="32"/>
        <v>0.9996338306537853</v>
      </c>
      <c r="X114" s="69">
        <f t="shared" si="33"/>
        <v>0.9997607111210608</v>
      </c>
      <c r="Y114" s="69">
        <f t="shared" si="34"/>
        <v>0.99997776940266636</v>
      </c>
    </row>
    <row r="115" spans="1:25" x14ac:dyDescent="0.25">
      <c r="A115" s="52">
        <v>111</v>
      </c>
      <c r="B115" s="75">
        <v>6.5</v>
      </c>
      <c r="C115" s="76">
        <v>3.2</v>
      </c>
      <c r="D115" s="76">
        <v>5.0999999999999996</v>
      </c>
      <c r="E115" s="77">
        <v>2</v>
      </c>
      <c r="F115" s="78">
        <f t="shared" si="22"/>
        <v>0.61111111111111105</v>
      </c>
      <c r="G115" s="79">
        <f t="shared" si="23"/>
        <v>0.5</v>
      </c>
      <c r="H115" s="79">
        <f t="shared" si="24"/>
        <v>0.69491525423728806</v>
      </c>
      <c r="I115" s="80">
        <f t="shared" si="25"/>
        <v>0.79166666666666663</v>
      </c>
      <c r="J115" s="72">
        <f t="shared" si="26"/>
        <v>0.79301235068056763</v>
      </c>
      <c r="K115" s="72">
        <f t="shared" si="26"/>
        <v>0.33672028477802823</v>
      </c>
      <c r="L115" s="72">
        <f t="shared" si="26"/>
        <v>0.76021186230072335</v>
      </c>
      <c r="M115" s="72">
        <f t="shared" si="26"/>
        <v>1.050019071404823</v>
      </c>
      <c r="N115" s="78">
        <f t="shared" si="27"/>
        <v>0.37695554886300137</v>
      </c>
      <c r="O115" s="79">
        <f t="shared" si="28"/>
        <v>0.16678724313876933</v>
      </c>
      <c r="P115" s="79">
        <f t="shared" si="29"/>
        <v>0.36279945924024903</v>
      </c>
      <c r="Q115" s="80">
        <f t="shared" si="30"/>
        <v>0.48155712279706758</v>
      </c>
      <c r="R115" s="81">
        <f t="shared" si="35"/>
        <v>65</v>
      </c>
      <c r="S115" s="82">
        <f t="shared" si="36"/>
        <v>32</v>
      </c>
      <c r="T115" s="82">
        <f t="shared" si="37"/>
        <v>50.999999999999993</v>
      </c>
      <c r="U115" s="83">
        <f t="shared" si="38"/>
        <v>20</v>
      </c>
      <c r="V115" s="69">
        <f t="shared" si="31"/>
        <v>0.99319076888117497</v>
      </c>
      <c r="W115" s="69">
        <f t="shared" si="32"/>
        <v>0.89241748738788484</v>
      </c>
      <c r="X115" s="69">
        <f t="shared" si="33"/>
        <v>0.99164538927304591</v>
      </c>
      <c r="Y115" s="69">
        <f t="shared" si="34"/>
        <v>0.99863803571533294</v>
      </c>
    </row>
    <row r="116" spans="1:25" x14ac:dyDescent="0.25">
      <c r="A116" s="52">
        <v>112</v>
      </c>
      <c r="B116" s="75">
        <v>6.4</v>
      </c>
      <c r="C116" s="76">
        <v>2.7</v>
      </c>
      <c r="D116" s="76">
        <v>5.3</v>
      </c>
      <c r="E116" s="77">
        <v>1.9</v>
      </c>
      <c r="F116" s="78">
        <f t="shared" si="22"/>
        <v>0.58333333333333337</v>
      </c>
      <c r="G116" s="79">
        <f t="shared" si="23"/>
        <v>0.29166666666666669</v>
      </c>
      <c r="H116" s="79">
        <f t="shared" si="24"/>
        <v>0.72881355932203384</v>
      </c>
      <c r="I116" s="80">
        <f t="shared" si="25"/>
        <v>0.75</v>
      </c>
      <c r="J116" s="72">
        <f t="shared" si="26"/>
        <v>0.67224904854647116</v>
      </c>
      <c r="K116" s="72">
        <f t="shared" si="26"/>
        <v>-0.81643137542070288</v>
      </c>
      <c r="L116" s="72">
        <f t="shared" si="26"/>
        <v>0.87356353162985734</v>
      </c>
      <c r="M116" s="72">
        <f t="shared" si="26"/>
        <v>0.91898507746911273</v>
      </c>
      <c r="N116" s="78">
        <f t="shared" si="27"/>
        <v>0.32401315146142934</v>
      </c>
      <c r="O116" s="79">
        <f t="shared" si="28"/>
        <v>-0.38695659104166041</v>
      </c>
      <c r="P116" s="79">
        <f t="shared" si="29"/>
        <v>0.41097330681489386</v>
      </c>
      <c r="Q116" s="80">
        <f t="shared" si="30"/>
        <v>0.42967052622765117</v>
      </c>
      <c r="R116" s="81">
        <f t="shared" si="35"/>
        <v>64</v>
      </c>
      <c r="S116" s="82">
        <f t="shared" si="36"/>
        <v>27</v>
      </c>
      <c r="T116" s="82">
        <f t="shared" si="37"/>
        <v>52.999999999999993</v>
      </c>
      <c r="U116" s="83">
        <f t="shared" si="38"/>
        <v>18.999999999999996</v>
      </c>
      <c r="V116" s="69">
        <f t="shared" si="31"/>
        <v>0.98556935379626853</v>
      </c>
      <c r="W116" s="69">
        <f t="shared" si="32"/>
        <v>5.8829909216738703E-3</v>
      </c>
      <c r="X116" s="69">
        <f t="shared" si="33"/>
        <v>0.9958840515652525</v>
      </c>
      <c r="Y116" s="69">
        <f t="shared" si="34"/>
        <v>0.99690279611291599</v>
      </c>
    </row>
    <row r="117" spans="1:25" x14ac:dyDescent="0.25">
      <c r="A117" s="52">
        <v>113</v>
      </c>
      <c r="B117" s="75">
        <v>6.8</v>
      </c>
      <c r="C117" s="76">
        <v>3</v>
      </c>
      <c r="D117" s="76">
        <v>5.5</v>
      </c>
      <c r="E117" s="77">
        <v>2.1</v>
      </c>
      <c r="F117" s="78">
        <f t="shared" si="22"/>
        <v>0.69444444444444431</v>
      </c>
      <c r="G117" s="79">
        <f t="shared" si="23"/>
        <v>0.41666666666666663</v>
      </c>
      <c r="H117" s="79">
        <f t="shared" si="24"/>
        <v>0.76271186440677963</v>
      </c>
      <c r="I117" s="80">
        <f t="shared" si="25"/>
        <v>0.83333333333333337</v>
      </c>
      <c r="J117" s="72">
        <f t="shared" si="26"/>
        <v>1.1553022570828579</v>
      </c>
      <c r="K117" s="72">
        <f t="shared" si="26"/>
        <v>-0.12454037930146461</v>
      </c>
      <c r="L117" s="72">
        <f t="shared" si="26"/>
        <v>0.98691520095899143</v>
      </c>
      <c r="M117" s="72">
        <f t="shared" si="26"/>
        <v>1.1810530653405331</v>
      </c>
      <c r="N117" s="78">
        <f t="shared" si="27"/>
        <v>0.52095612561453175</v>
      </c>
      <c r="O117" s="79">
        <f t="shared" si="28"/>
        <v>-6.21898284826519E-2</v>
      </c>
      <c r="P117" s="79">
        <f t="shared" si="29"/>
        <v>0.45695637273703765</v>
      </c>
      <c r="Q117" s="80">
        <f t="shared" si="30"/>
        <v>0.53027418976677765</v>
      </c>
      <c r="R117" s="81">
        <f t="shared" si="35"/>
        <v>68</v>
      </c>
      <c r="S117" s="82">
        <f t="shared" si="36"/>
        <v>30</v>
      </c>
      <c r="T117" s="82">
        <f t="shared" si="37"/>
        <v>55</v>
      </c>
      <c r="U117" s="83">
        <f t="shared" si="38"/>
        <v>21</v>
      </c>
      <c r="V117" s="69">
        <f t="shared" si="31"/>
        <v>0.99929666816208107</v>
      </c>
      <c r="W117" s="69">
        <f t="shared" si="32"/>
        <v>0.31377911529354696</v>
      </c>
      <c r="X117" s="69">
        <f t="shared" si="33"/>
        <v>0.99797664144733256</v>
      </c>
      <c r="Y117" s="69">
        <f t="shared" si="34"/>
        <v>0.99940167338419006</v>
      </c>
    </row>
    <row r="118" spans="1:25" x14ac:dyDescent="0.25">
      <c r="A118" s="52">
        <v>114</v>
      </c>
      <c r="B118" s="75">
        <v>5.7</v>
      </c>
      <c r="C118" s="76">
        <v>2.5</v>
      </c>
      <c r="D118" s="76">
        <v>5</v>
      </c>
      <c r="E118" s="77">
        <v>2</v>
      </c>
      <c r="F118" s="78">
        <f t="shared" si="22"/>
        <v>0.38888888888888895</v>
      </c>
      <c r="G118" s="79">
        <f t="shared" si="23"/>
        <v>0.20833333333333331</v>
      </c>
      <c r="H118" s="79">
        <f t="shared" si="24"/>
        <v>0.67796610169491522</v>
      </c>
      <c r="I118" s="80">
        <f t="shared" si="25"/>
        <v>0.79166666666666663</v>
      </c>
      <c r="J118" s="72">
        <f t="shared" si="26"/>
        <v>-0.17309406639220676</v>
      </c>
      <c r="K118" s="72">
        <f t="shared" si="26"/>
        <v>-1.2776920395001956</v>
      </c>
      <c r="L118" s="72">
        <f t="shared" si="26"/>
        <v>0.70353602763615652</v>
      </c>
      <c r="M118" s="72">
        <f t="shared" si="26"/>
        <v>1.050019071404823</v>
      </c>
      <c r="N118" s="78">
        <f t="shared" si="27"/>
        <v>-8.6331588365470627E-2</v>
      </c>
      <c r="O118" s="79">
        <f t="shared" si="28"/>
        <v>-0.56411330878030819</v>
      </c>
      <c r="P118" s="79">
        <f t="shared" si="29"/>
        <v>0.33794257645803188</v>
      </c>
      <c r="Q118" s="80">
        <f t="shared" si="30"/>
        <v>0.48155712279706758</v>
      </c>
      <c r="R118" s="81">
        <f t="shared" si="35"/>
        <v>57</v>
      </c>
      <c r="S118" s="82">
        <f t="shared" si="36"/>
        <v>25</v>
      </c>
      <c r="T118" s="82">
        <f t="shared" si="37"/>
        <v>50</v>
      </c>
      <c r="U118" s="83">
        <f t="shared" si="38"/>
        <v>20</v>
      </c>
      <c r="V118" s="69">
        <f t="shared" si="31"/>
        <v>0.25207385910683527</v>
      </c>
      <c r="W118" s="69">
        <f t="shared" si="32"/>
        <v>3.2610145794433434E-4</v>
      </c>
      <c r="X118" s="69">
        <f t="shared" si="33"/>
        <v>0.98811412206407812</v>
      </c>
      <c r="Y118" s="69">
        <f t="shared" si="34"/>
        <v>0.99863803571533294</v>
      </c>
    </row>
    <row r="119" spans="1:25" x14ac:dyDescent="0.25">
      <c r="A119" s="52">
        <v>115</v>
      </c>
      <c r="B119" s="75">
        <v>5.8</v>
      </c>
      <c r="C119" s="76">
        <v>2.8</v>
      </c>
      <c r="D119" s="76">
        <v>5.0999999999999996</v>
      </c>
      <c r="E119" s="77">
        <v>2.4</v>
      </c>
      <c r="F119" s="78">
        <f t="shared" si="22"/>
        <v>0.41666666666666663</v>
      </c>
      <c r="G119" s="79">
        <f t="shared" si="23"/>
        <v>0.3333333333333332</v>
      </c>
      <c r="H119" s="79">
        <f t="shared" si="24"/>
        <v>0.69491525423728806</v>
      </c>
      <c r="I119" s="80">
        <f t="shared" si="25"/>
        <v>0.95833333333333326</v>
      </c>
      <c r="J119" s="72">
        <f t="shared" si="26"/>
        <v>-5.2330764258110368E-2</v>
      </c>
      <c r="K119" s="72">
        <f t="shared" si="26"/>
        <v>-0.58580104338095751</v>
      </c>
      <c r="L119" s="72">
        <f t="shared" si="26"/>
        <v>0.76021186230072335</v>
      </c>
      <c r="M119" s="72">
        <f t="shared" si="26"/>
        <v>1.5741550471476633</v>
      </c>
      <c r="N119" s="78">
        <f t="shared" si="27"/>
        <v>-2.6159412586188265E-2</v>
      </c>
      <c r="O119" s="79">
        <f t="shared" si="28"/>
        <v>-0.28480226232497846</v>
      </c>
      <c r="P119" s="79">
        <f t="shared" si="29"/>
        <v>0.36279945924024903</v>
      </c>
      <c r="Q119" s="80">
        <f t="shared" si="30"/>
        <v>0.65675027320130874</v>
      </c>
      <c r="R119" s="81">
        <f t="shared" si="35"/>
        <v>57.999999999999993</v>
      </c>
      <c r="S119" s="82">
        <f t="shared" si="36"/>
        <v>27.999999999999996</v>
      </c>
      <c r="T119" s="82">
        <f t="shared" si="37"/>
        <v>50.999999999999993</v>
      </c>
      <c r="U119" s="83">
        <f t="shared" si="38"/>
        <v>23.999999999999996</v>
      </c>
      <c r="V119" s="69">
        <f t="shared" si="31"/>
        <v>0.41853168379444744</v>
      </c>
      <c r="W119" s="69">
        <f t="shared" si="32"/>
        <v>2.4585719712933541E-2</v>
      </c>
      <c r="X119" s="69">
        <f t="shared" si="33"/>
        <v>0.99164538927304591</v>
      </c>
      <c r="Y119" s="69">
        <f t="shared" si="34"/>
        <v>0.99994935947967811</v>
      </c>
    </row>
    <row r="120" spans="1:25" x14ac:dyDescent="0.25">
      <c r="A120" s="52">
        <v>116</v>
      </c>
      <c r="B120" s="75">
        <v>6.4</v>
      </c>
      <c r="C120" s="76">
        <v>3.2</v>
      </c>
      <c r="D120" s="76">
        <v>5.3</v>
      </c>
      <c r="E120" s="77">
        <v>2.2999999999999998</v>
      </c>
      <c r="F120" s="78">
        <f t="shared" si="22"/>
        <v>0.58333333333333337</v>
      </c>
      <c r="G120" s="79">
        <f t="shared" si="23"/>
        <v>0.5</v>
      </c>
      <c r="H120" s="79">
        <f t="shared" si="24"/>
        <v>0.72881355932203384</v>
      </c>
      <c r="I120" s="80">
        <f t="shared" si="25"/>
        <v>0.91666666666666663</v>
      </c>
      <c r="J120" s="72">
        <f t="shared" si="26"/>
        <v>0.67224904854647116</v>
      </c>
      <c r="K120" s="72">
        <f t="shared" si="26"/>
        <v>0.33672028477802823</v>
      </c>
      <c r="L120" s="72">
        <f t="shared" si="26"/>
        <v>0.87356353162985734</v>
      </c>
      <c r="M120" s="72">
        <f t="shared" si="26"/>
        <v>1.4431210532119529</v>
      </c>
      <c r="N120" s="78">
        <f t="shared" si="27"/>
        <v>0.32401315146142934</v>
      </c>
      <c r="O120" s="79">
        <f t="shared" si="28"/>
        <v>0.16678724313876933</v>
      </c>
      <c r="P120" s="79">
        <f t="shared" si="29"/>
        <v>0.41097330681489386</v>
      </c>
      <c r="Q120" s="80">
        <f t="shared" si="30"/>
        <v>0.6178749983494326</v>
      </c>
      <c r="R120" s="81">
        <f t="shared" si="35"/>
        <v>64</v>
      </c>
      <c r="S120" s="82">
        <f t="shared" si="36"/>
        <v>32</v>
      </c>
      <c r="T120" s="82">
        <f t="shared" si="37"/>
        <v>52.999999999999993</v>
      </c>
      <c r="U120" s="83">
        <f t="shared" si="38"/>
        <v>22.999999999999996</v>
      </c>
      <c r="V120" s="69">
        <f t="shared" si="31"/>
        <v>0.98556935379626853</v>
      </c>
      <c r="W120" s="69">
        <f t="shared" si="32"/>
        <v>0.89241748738788484</v>
      </c>
      <c r="X120" s="69">
        <f t="shared" si="33"/>
        <v>0.9958840515652525</v>
      </c>
      <c r="Y120" s="69">
        <f t="shared" si="34"/>
        <v>0.99988464686064615</v>
      </c>
    </row>
    <row r="121" spans="1:25" x14ac:dyDescent="0.25">
      <c r="A121" s="52">
        <v>117</v>
      </c>
      <c r="B121" s="75">
        <v>6.5</v>
      </c>
      <c r="C121" s="76">
        <v>3</v>
      </c>
      <c r="D121" s="76">
        <v>5.5</v>
      </c>
      <c r="E121" s="77">
        <v>1.8</v>
      </c>
      <c r="F121" s="78">
        <f t="shared" si="22"/>
        <v>0.61111111111111105</v>
      </c>
      <c r="G121" s="79">
        <f t="shared" si="23"/>
        <v>0.41666666666666663</v>
      </c>
      <c r="H121" s="79">
        <f t="shared" si="24"/>
        <v>0.76271186440677963</v>
      </c>
      <c r="I121" s="80">
        <f t="shared" si="25"/>
        <v>0.70833333333333337</v>
      </c>
      <c r="J121" s="72">
        <f t="shared" si="26"/>
        <v>0.79301235068056763</v>
      </c>
      <c r="K121" s="72">
        <f t="shared" si="26"/>
        <v>-0.12454037930146461</v>
      </c>
      <c r="L121" s="72">
        <f t="shared" si="26"/>
        <v>0.98691520095899143</v>
      </c>
      <c r="M121" s="72">
        <f t="shared" si="26"/>
        <v>0.78795108353340282</v>
      </c>
      <c r="N121" s="78">
        <f t="shared" si="27"/>
        <v>0.37695554886300137</v>
      </c>
      <c r="O121" s="79">
        <f t="shared" si="28"/>
        <v>-6.21898284826519E-2</v>
      </c>
      <c r="P121" s="79">
        <f t="shared" si="29"/>
        <v>0.45695637273703765</v>
      </c>
      <c r="Q121" s="80">
        <f t="shared" si="30"/>
        <v>0.37478243852644616</v>
      </c>
      <c r="R121" s="81">
        <f t="shared" si="35"/>
        <v>65</v>
      </c>
      <c r="S121" s="82">
        <f t="shared" si="36"/>
        <v>30</v>
      </c>
      <c r="T121" s="82">
        <f t="shared" si="37"/>
        <v>55</v>
      </c>
      <c r="U121" s="83">
        <f t="shared" si="38"/>
        <v>18</v>
      </c>
      <c r="V121" s="69">
        <f t="shared" si="31"/>
        <v>0.99319076888117497</v>
      </c>
      <c r="W121" s="69">
        <f t="shared" si="32"/>
        <v>0.31377911529354696</v>
      </c>
      <c r="X121" s="69">
        <f t="shared" si="33"/>
        <v>0.99797664144733256</v>
      </c>
      <c r="Y121" s="69">
        <f t="shared" si="34"/>
        <v>0.9929722957115511</v>
      </c>
    </row>
    <row r="122" spans="1:25" x14ac:dyDescent="0.25">
      <c r="A122" s="52">
        <v>118</v>
      </c>
      <c r="B122" s="75">
        <v>7.7</v>
      </c>
      <c r="C122" s="76">
        <v>3.8</v>
      </c>
      <c r="D122" s="76">
        <v>6.7</v>
      </c>
      <c r="E122" s="77">
        <v>2.2000000000000002</v>
      </c>
      <c r="F122" s="78">
        <f t="shared" si="22"/>
        <v>0.94444444444444442</v>
      </c>
      <c r="G122" s="79">
        <f t="shared" si="23"/>
        <v>0.74999999999999978</v>
      </c>
      <c r="H122" s="79">
        <f t="shared" si="24"/>
        <v>0.96610169491525422</v>
      </c>
      <c r="I122" s="80">
        <f t="shared" si="25"/>
        <v>0.87500000000000011</v>
      </c>
      <c r="J122" s="72">
        <f t="shared" si="26"/>
        <v>2.2421719762897299</v>
      </c>
      <c r="K122" s="72">
        <f t="shared" si="26"/>
        <v>1.7205022770165048</v>
      </c>
      <c r="L122" s="72">
        <f t="shared" si="26"/>
        <v>1.6670252169337951</v>
      </c>
      <c r="M122" s="72">
        <f t="shared" si="26"/>
        <v>1.3120870592762435</v>
      </c>
      <c r="N122" s="78">
        <f t="shared" si="27"/>
        <v>0.80794632734876737</v>
      </c>
      <c r="O122" s="79">
        <f t="shared" si="28"/>
        <v>0.69638704296415721</v>
      </c>
      <c r="P122" s="79">
        <f t="shared" si="29"/>
        <v>0.6823576044560109</v>
      </c>
      <c r="Q122" s="80">
        <f t="shared" si="30"/>
        <v>0.57572437369971496</v>
      </c>
      <c r="R122" s="81">
        <f t="shared" si="35"/>
        <v>77</v>
      </c>
      <c r="S122" s="82">
        <f t="shared" si="36"/>
        <v>37.999999999999993</v>
      </c>
      <c r="T122" s="82">
        <f t="shared" si="37"/>
        <v>67</v>
      </c>
      <c r="U122" s="83">
        <f t="shared" si="38"/>
        <v>22</v>
      </c>
      <c r="V122" s="69">
        <f t="shared" si="31"/>
        <v>0.99999923850541761</v>
      </c>
      <c r="W122" s="69">
        <f t="shared" si="32"/>
        <v>0.9999798086208519</v>
      </c>
      <c r="X122" s="69">
        <f t="shared" si="33"/>
        <v>0.99997174546563261</v>
      </c>
      <c r="Y122" s="69">
        <f t="shared" si="34"/>
        <v>0.99973726086659842</v>
      </c>
    </row>
    <row r="123" spans="1:25" x14ac:dyDescent="0.25">
      <c r="A123" s="52">
        <v>119</v>
      </c>
      <c r="B123" s="75">
        <v>7.7</v>
      </c>
      <c r="C123" s="76">
        <v>2.6</v>
      </c>
      <c r="D123" s="76">
        <v>6.9</v>
      </c>
      <c r="E123" s="77">
        <v>2.2999999999999998</v>
      </c>
      <c r="F123" s="78">
        <f t="shared" si="22"/>
        <v>0.94444444444444442</v>
      </c>
      <c r="G123" s="79">
        <f t="shared" si="23"/>
        <v>0.25</v>
      </c>
      <c r="H123" s="79">
        <f t="shared" si="24"/>
        <v>1</v>
      </c>
      <c r="I123" s="80">
        <f t="shared" si="25"/>
        <v>0.91666666666666663</v>
      </c>
      <c r="J123" s="72">
        <f t="shared" si="26"/>
        <v>2.2421719762897299</v>
      </c>
      <c r="K123" s="72">
        <f t="shared" si="26"/>
        <v>-1.0470617074604494</v>
      </c>
      <c r="L123" s="72">
        <f t="shared" si="26"/>
        <v>1.7803768862629292</v>
      </c>
      <c r="M123" s="72">
        <f t="shared" si="26"/>
        <v>1.4431210532119529</v>
      </c>
      <c r="N123" s="78">
        <f t="shared" si="27"/>
        <v>0.80794632734876737</v>
      </c>
      <c r="O123" s="79">
        <f t="shared" si="28"/>
        <v>-0.48042053462459322</v>
      </c>
      <c r="P123" s="79">
        <f t="shared" si="29"/>
        <v>0.71148679497726597</v>
      </c>
      <c r="Q123" s="80">
        <f t="shared" si="30"/>
        <v>0.6178749983494326</v>
      </c>
      <c r="R123" s="81">
        <f t="shared" si="35"/>
        <v>77</v>
      </c>
      <c r="S123" s="82">
        <f t="shared" si="36"/>
        <v>26</v>
      </c>
      <c r="T123" s="82">
        <f t="shared" si="37"/>
        <v>69</v>
      </c>
      <c r="U123" s="83">
        <f t="shared" si="38"/>
        <v>22.999999999999996</v>
      </c>
      <c r="V123" s="69">
        <f t="shared" si="31"/>
        <v>0.99999923850541761</v>
      </c>
      <c r="W123" s="69">
        <f t="shared" si="32"/>
        <v>1.3874729993552954E-3</v>
      </c>
      <c r="X123" s="69">
        <f t="shared" si="33"/>
        <v>0.99998613928188951</v>
      </c>
      <c r="Y123" s="69">
        <f t="shared" si="34"/>
        <v>0.99988464686064615</v>
      </c>
    </row>
    <row r="124" spans="1:25" x14ac:dyDescent="0.25">
      <c r="A124" s="52">
        <v>120</v>
      </c>
      <c r="B124" s="75">
        <v>6</v>
      </c>
      <c r="C124" s="76">
        <v>2.2000000000000002</v>
      </c>
      <c r="D124" s="76">
        <v>5</v>
      </c>
      <c r="E124" s="77">
        <v>1.5</v>
      </c>
      <c r="F124" s="78">
        <f t="shared" si="22"/>
        <v>0.47222222222222221</v>
      </c>
      <c r="G124" s="79">
        <f t="shared" si="23"/>
        <v>8.3333333333333398E-2</v>
      </c>
      <c r="H124" s="79">
        <f t="shared" si="24"/>
        <v>0.67796610169491522</v>
      </c>
      <c r="I124" s="80">
        <f t="shared" si="25"/>
        <v>0.58333333333333337</v>
      </c>
      <c r="J124" s="72">
        <f t="shared" si="26"/>
        <v>0.18919584001008349</v>
      </c>
      <c r="K124" s="72">
        <f t="shared" si="26"/>
        <v>-1.9695830356194339</v>
      </c>
      <c r="L124" s="72">
        <f t="shared" si="26"/>
        <v>0.70353602763615652</v>
      </c>
      <c r="M124" s="72">
        <f t="shared" si="26"/>
        <v>0.39484910172627241</v>
      </c>
      <c r="N124" s="78">
        <f t="shared" si="27"/>
        <v>9.431674818701051E-2</v>
      </c>
      <c r="O124" s="79">
        <f t="shared" si="28"/>
        <v>-0.75513264008899528</v>
      </c>
      <c r="P124" s="79">
        <f t="shared" si="29"/>
        <v>0.33794257645803188</v>
      </c>
      <c r="Q124" s="80">
        <f t="shared" si="30"/>
        <v>0.19489894956539677</v>
      </c>
      <c r="R124" s="81">
        <f t="shared" si="35"/>
        <v>60</v>
      </c>
      <c r="S124" s="82">
        <f t="shared" si="36"/>
        <v>22</v>
      </c>
      <c r="T124" s="82">
        <f t="shared" si="37"/>
        <v>50</v>
      </c>
      <c r="U124" s="83">
        <f t="shared" si="38"/>
        <v>15</v>
      </c>
      <c r="V124" s="69">
        <f t="shared" si="31"/>
        <v>0.76651787956727224</v>
      </c>
      <c r="W124" s="69">
        <f t="shared" si="32"/>
        <v>4.2217559589836412E-6</v>
      </c>
      <c r="X124" s="69">
        <f t="shared" si="33"/>
        <v>0.98811412206407812</v>
      </c>
      <c r="Y124" s="69">
        <f t="shared" si="34"/>
        <v>0.92279266231805956</v>
      </c>
    </row>
    <row r="125" spans="1:25" x14ac:dyDescent="0.25">
      <c r="A125" s="52">
        <v>121</v>
      </c>
      <c r="B125" s="75">
        <v>6.9</v>
      </c>
      <c r="C125" s="76">
        <v>3.2</v>
      </c>
      <c r="D125" s="76">
        <v>5.7</v>
      </c>
      <c r="E125" s="77">
        <v>2.2999999999999998</v>
      </c>
      <c r="F125" s="78">
        <f t="shared" si="22"/>
        <v>0.72222222222222221</v>
      </c>
      <c r="G125" s="79">
        <f t="shared" si="23"/>
        <v>0.5</v>
      </c>
      <c r="H125" s="79">
        <f t="shared" si="24"/>
        <v>0.79661016949152541</v>
      </c>
      <c r="I125" s="80">
        <f t="shared" si="25"/>
        <v>0.91666666666666663</v>
      </c>
      <c r="J125" s="72">
        <f t="shared" si="26"/>
        <v>1.2760655592169552</v>
      </c>
      <c r="K125" s="72">
        <f t="shared" si="26"/>
        <v>0.33672028477802823</v>
      </c>
      <c r="L125" s="72">
        <f t="shared" si="26"/>
        <v>1.1002668702881255</v>
      </c>
      <c r="M125" s="72">
        <f t="shared" si="26"/>
        <v>1.4431210532119529</v>
      </c>
      <c r="N125" s="78">
        <f t="shared" si="27"/>
        <v>0.56355860667469115</v>
      </c>
      <c r="O125" s="79">
        <f t="shared" si="28"/>
        <v>0.16678724313876933</v>
      </c>
      <c r="P125" s="79">
        <f t="shared" si="29"/>
        <v>0.50062021141840962</v>
      </c>
      <c r="Q125" s="80">
        <f t="shared" si="30"/>
        <v>0.6178749983494326</v>
      </c>
      <c r="R125" s="81">
        <f t="shared" si="35"/>
        <v>69</v>
      </c>
      <c r="S125" s="82">
        <f t="shared" si="36"/>
        <v>32</v>
      </c>
      <c r="T125" s="82">
        <f t="shared" si="37"/>
        <v>57</v>
      </c>
      <c r="U125" s="83">
        <f t="shared" si="38"/>
        <v>22.999999999999996</v>
      </c>
      <c r="V125" s="69">
        <f t="shared" si="31"/>
        <v>0.9996705499724492</v>
      </c>
      <c r="W125" s="69">
        <f t="shared" si="32"/>
        <v>0.89241748738788484</v>
      </c>
      <c r="X125" s="69">
        <f t="shared" si="33"/>
        <v>0.9990063988888026</v>
      </c>
      <c r="Y125" s="69">
        <f t="shared" si="34"/>
        <v>0.99988464686064615</v>
      </c>
    </row>
    <row r="126" spans="1:25" x14ac:dyDescent="0.25">
      <c r="A126" s="52">
        <v>122</v>
      </c>
      <c r="B126" s="75">
        <v>5.6</v>
      </c>
      <c r="C126" s="76">
        <v>2.8</v>
      </c>
      <c r="D126" s="76">
        <v>4.9000000000000004</v>
      </c>
      <c r="E126" s="77">
        <v>2</v>
      </c>
      <c r="F126" s="78">
        <f t="shared" si="22"/>
        <v>0.36111111111111099</v>
      </c>
      <c r="G126" s="79">
        <f t="shared" si="23"/>
        <v>0.3333333333333332</v>
      </c>
      <c r="H126" s="79">
        <f t="shared" si="24"/>
        <v>0.66101694915254239</v>
      </c>
      <c r="I126" s="80">
        <f t="shared" si="25"/>
        <v>0.79166666666666663</v>
      </c>
      <c r="J126" s="72">
        <f t="shared" si="26"/>
        <v>-0.29385736852630423</v>
      </c>
      <c r="K126" s="72">
        <f t="shared" si="26"/>
        <v>-0.58580104338095751</v>
      </c>
      <c r="L126" s="72">
        <f t="shared" si="26"/>
        <v>0.64686019297158981</v>
      </c>
      <c r="M126" s="72">
        <f t="shared" si="26"/>
        <v>1.050019071404823</v>
      </c>
      <c r="N126" s="78">
        <f t="shared" si="27"/>
        <v>-0.14588043451006694</v>
      </c>
      <c r="O126" s="79">
        <f t="shared" si="28"/>
        <v>-0.28480226232497846</v>
      </c>
      <c r="P126" s="79">
        <f t="shared" si="29"/>
        <v>0.31260513187229017</v>
      </c>
      <c r="Q126" s="80">
        <f t="shared" si="30"/>
        <v>0.48155712279706758</v>
      </c>
      <c r="R126" s="81">
        <f t="shared" si="35"/>
        <v>55.999999999999993</v>
      </c>
      <c r="S126" s="82">
        <f t="shared" si="36"/>
        <v>27.999999999999996</v>
      </c>
      <c r="T126" s="82">
        <f t="shared" si="37"/>
        <v>49</v>
      </c>
      <c r="U126" s="83">
        <f t="shared" si="38"/>
        <v>20</v>
      </c>
      <c r="V126" s="69">
        <f t="shared" si="31"/>
        <v>0.13630080607642667</v>
      </c>
      <c r="W126" s="69">
        <f t="shared" si="32"/>
        <v>2.4585719712933541E-2</v>
      </c>
      <c r="X126" s="69">
        <f t="shared" si="33"/>
        <v>0.98311569738073701</v>
      </c>
      <c r="Y126" s="69">
        <f t="shared" si="34"/>
        <v>0.99863803571533294</v>
      </c>
    </row>
    <row r="127" spans="1:25" x14ac:dyDescent="0.25">
      <c r="A127" s="52">
        <v>123</v>
      </c>
      <c r="B127" s="75">
        <v>7.7</v>
      </c>
      <c r="C127" s="76">
        <v>2.8</v>
      </c>
      <c r="D127" s="76">
        <v>6.7</v>
      </c>
      <c r="E127" s="77">
        <v>2</v>
      </c>
      <c r="F127" s="78">
        <f t="shared" si="22"/>
        <v>0.94444444444444442</v>
      </c>
      <c r="G127" s="79">
        <f t="shared" si="23"/>
        <v>0.3333333333333332</v>
      </c>
      <c r="H127" s="79">
        <f t="shared" si="24"/>
        <v>0.96610169491525422</v>
      </c>
      <c r="I127" s="80">
        <f t="shared" si="25"/>
        <v>0.79166666666666663</v>
      </c>
      <c r="J127" s="72">
        <f t="shared" si="26"/>
        <v>2.2421719762897299</v>
      </c>
      <c r="K127" s="72">
        <f t="shared" si="26"/>
        <v>-0.58580104338095751</v>
      </c>
      <c r="L127" s="72">
        <f t="shared" si="26"/>
        <v>1.6670252169337951</v>
      </c>
      <c r="M127" s="72">
        <f t="shared" si="26"/>
        <v>1.050019071404823</v>
      </c>
      <c r="N127" s="78">
        <f t="shared" si="27"/>
        <v>0.80794632734876737</v>
      </c>
      <c r="O127" s="79">
        <f t="shared" si="28"/>
        <v>-0.28480226232497846</v>
      </c>
      <c r="P127" s="79">
        <f t="shared" si="29"/>
        <v>0.6823576044560109</v>
      </c>
      <c r="Q127" s="80">
        <f t="shared" si="30"/>
        <v>0.48155712279706758</v>
      </c>
      <c r="R127" s="81">
        <f t="shared" si="35"/>
        <v>77</v>
      </c>
      <c r="S127" s="82">
        <f t="shared" si="36"/>
        <v>27.999999999999996</v>
      </c>
      <c r="T127" s="82">
        <f t="shared" si="37"/>
        <v>67</v>
      </c>
      <c r="U127" s="83">
        <f t="shared" si="38"/>
        <v>20</v>
      </c>
      <c r="V127" s="69">
        <f t="shared" si="31"/>
        <v>0.99999923850541761</v>
      </c>
      <c r="W127" s="69">
        <f t="shared" si="32"/>
        <v>2.4585719712933541E-2</v>
      </c>
      <c r="X127" s="69">
        <f t="shared" si="33"/>
        <v>0.99997174546563261</v>
      </c>
      <c r="Y127" s="69">
        <f t="shared" si="34"/>
        <v>0.99863803571533294</v>
      </c>
    </row>
    <row r="128" spans="1:25" x14ac:dyDescent="0.25">
      <c r="A128" s="52">
        <v>124</v>
      </c>
      <c r="B128" s="75">
        <v>6.3</v>
      </c>
      <c r="C128" s="76">
        <v>2.7</v>
      </c>
      <c r="D128" s="76">
        <v>4.9000000000000004</v>
      </c>
      <c r="E128" s="77">
        <v>1.8</v>
      </c>
      <c r="F128" s="78">
        <f t="shared" si="22"/>
        <v>0.55555555555555547</v>
      </c>
      <c r="G128" s="79">
        <f t="shared" si="23"/>
        <v>0.29166666666666669</v>
      </c>
      <c r="H128" s="79">
        <f t="shared" si="24"/>
        <v>0.66101694915254239</v>
      </c>
      <c r="I128" s="80">
        <f t="shared" si="25"/>
        <v>0.70833333333333337</v>
      </c>
      <c r="J128" s="72">
        <f t="shared" si="26"/>
        <v>0.55148574641237369</v>
      </c>
      <c r="K128" s="72">
        <f t="shared" si="26"/>
        <v>-0.81643137542070288</v>
      </c>
      <c r="L128" s="72">
        <f t="shared" si="26"/>
        <v>0.64686019297158981</v>
      </c>
      <c r="M128" s="72">
        <f t="shared" si="26"/>
        <v>0.78795108353340282</v>
      </c>
      <c r="N128" s="78">
        <f t="shared" si="27"/>
        <v>0.26896045357599119</v>
      </c>
      <c r="O128" s="79">
        <f t="shared" si="28"/>
        <v>-0.38695659104166041</v>
      </c>
      <c r="P128" s="79">
        <f t="shared" si="29"/>
        <v>0.31260513187229017</v>
      </c>
      <c r="Q128" s="80">
        <f t="shared" si="30"/>
        <v>0.37478243852644616</v>
      </c>
      <c r="R128" s="81">
        <f t="shared" si="35"/>
        <v>62.999999999999993</v>
      </c>
      <c r="S128" s="82">
        <f t="shared" si="36"/>
        <v>27</v>
      </c>
      <c r="T128" s="82">
        <f t="shared" si="37"/>
        <v>49</v>
      </c>
      <c r="U128" s="83">
        <f t="shared" si="38"/>
        <v>18</v>
      </c>
      <c r="V128" s="69">
        <f t="shared" si="31"/>
        <v>0.96967790011965793</v>
      </c>
      <c r="W128" s="69">
        <f t="shared" si="32"/>
        <v>5.8829909216738703E-3</v>
      </c>
      <c r="X128" s="69">
        <f t="shared" si="33"/>
        <v>0.98311569738073701</v>
      </c>
      <c r="Y128" s="69">
        <f t="shared" si="34"/>
        <v>0.9929722957115511</v>
      </c>
    </row>
    <row r="129" spans="1:25" x14ac:dyDescent="0.25">
      <c r="A129" s="52">
        <v>125</v>
      </c>
      <c r="B129" s="75">
        <v>6.7</v>
      </c>
      <c r="C129" s="76">
        <v>3.3</v>
      </c>
      <c r="D129" s="76">
        <v>5.7</v>
      </c>
      <c r="E129" s="77">
        <v>2.1</v>
      </c>
      <c r="F129" s="78">
        <f t="shared" si="22"/>
        <v>0.66666666666666663</v>
      </c>
      <c r="G129" s="79">
        <f t="shared" si="23"/>
        <v>0.54166666666666652</v>
      </c>
      <c r="H129" s="79">
        <f t="shared" si="24"/>
        <v>0.79661016949152541</v>
      </c>
      <c r="I129" s="80">
        <f t="shared" si="25"/>
        <v>0.83333333333333337</v>
      </c>
      <c r="J129" s="72">
        <f t="shared" si="26"/>
        <v>1.0345389549487614</v>
      </c>
      <c r="K129" s="72">
        <f t="shared" si="26"/>
        <v>0.56735061681777366</v>
      </c>
      <c r="L129" s="72">
        <f t="shared" si="26"/>
        <v>1.1002668702881255</v>
      </c>
      <c r="M129" s="72">
        <f t="shared" si="26"/>
        <v>1.1810530653405331</v>
      </c>
      <c r="N129" s="78">
        <f t="shared" si="27"/>
        <v>0.47558984031333668</v>
      </c>
      <c r="O129" s="79">
        <f t="shared" si="28"/>
        <v>0.27630323866673673</v>
      </c>
      <c r="P129" s="79">
        <f t="shared" si="29"/>
        <v>0.50062021141840962</v>
      </c>
      <c r="Q129" s="80">
        <f t="shared" si="30"/>
        <v>0.53027418976677765</v>
      </c>
      <c r="R129" s="81">
        <f t="shared" si="35"/>
        <v>67</v>
      </c>
      <c r="S129" s="82">
        <f t="shared" si="36"/>
        <v>32.999999999999993</v>
      </c>
      <c r="T129" s="82">
        <f t="shared" si="37"/>
        <v>57</v>
      </c>
      <c r="U129" s="83">
        <f t="shared" si="38"/>
        <v>21</v>
      </c>
      <c r="V129" s="69">
        <f t="shared" si="31"/>
        <v>0.99849911744132946</v>
      </c>
      <c r="W129" s="69">
        <f t="shared" si="32"/>
        <v>0.97247551858626113</v>
      </c>
      <c r="X129" s="69">
        <f t="shared" si="33"/>
        <v>0.9990063988888026</v>
      </c>
      <c r="Y129" s="69">
        <f t="shared" si="34"/>
        <v>0.99940167338419006</v>
      </c>
    </row>
    <row r="130" spans="1:25" x14ac:dyDescent="0.25">
      <c r="A130" s="52">
        <v>126</v>
      </c>
      <c r="B130" s="75">
        <v>7.2</v>
      </c>
      <c r="C130" s="76">
        <v>3.2</v>
      </c>
      <c r="D130" s="76">
        <v>6</v>
      </c>
      <c r="E130" s="77">
        <v>1.8</v>
      </c>
      <c r="F130" s="78">
        <f t="shared" si="22"/>
        <v>0.80555555555555558</v>
      </c>
      <c r="G130" s="79">
        <f t="shared" si="23"/>
        <v>0.5</v>
      </c>
      <c r="H130" s="79">
        <f t="shared" si="24"/>
        <v>0.84745762711864403</v>
      </c>
      <c r="I130" s="80">
        <f t="shared" si="25"/>
        <v>0.70833333333333337</v>
      </c>
      <c r="J130" s="72">
        <f t="shared" si="26"/>
        <v>1.6383554656192456</v>
      </c>
      <c r="K130" s="72">
        <f t="shared" si="26"/>
        <v>0.33672028477802823</v>
      </c>
      <c r="L130" s="72">
        <f t="shared" si="26"/>
        <v>1.2702943742818262</v>
      </c>
      <c r="M130" s="72">
        <f t="shared" si="26"/>
        <v>0.78795108353340282</v>
      </c>
      <c r="N130" s="78">
        <f t="shared" si="27"/>
        <v>0.67462208224288378</v>
      </c>
      <c r="O130" s="79">
        <f t="shared" si="28"/>
        <v>0.16678724313876933</v>
      </c>
      <c r="P130" s="79">
        <f t="shared" si="29"/>
        <v>0.56158627154041263</v>
      </c>
      <c r="Q130" s="80">
        <f t="shared" si="30"/>
        <v>0.37478243852644616</v>
      </c>
      <c r="R130" s="81">
        <f t="shared" si="35"/>
        <v>72</v>
      </c>
      <c r="S130" s="82">
        <f t="shared" si="36"/>
        <v>32</v>
      </c>
      <c r="T130" s="82">
        <f t="shared" si="37"/>
        <v>60</v>
      </c>
      <c r="U130" s="83">
        <f t="shared" si="38"/>
        <v>18</v>
      </c>
      <c r="V130" s="69">
        <f t="shared" si="31"/>
        <v>0.99996616872276467</v>
      </c>
      <c r="W130" s="69">
        <f t="shared" si="32"/>
        <v>0.89241748738788484</v>
      </c>
      <c r="X130" s="69">
        <f t="shared" si="33"/>
        <v>0.9996583885637339</v>
      </c>
      <c r="Y130" s="69">
        <f t="shared" si="34"/>
        <v>0.9929722957115511</v>
      </c>
    </row>
    <row r="131" spans="1:25" x14ac:dyDescent="0.25">
      <c r="A131" s="52">
        <v>127</v>
      </c>
      <c r="B131" s="75">
        <v>6.2</v>
      </c>
      <c r="C131" s="76">
        <v>2.8</v>
      </c>
      <c r="D131" s="76">
        <v>4.8</v>
      </c>
      <c r="E131" s="77">
        <v>1.8</v>
      </c>
      <c r="F131" s="78">
        <f t="shared" si="22"/>
        <v>0.52777777777777779</v>
      </c>
      <c r="G131" s="79">
        <f t="shared" si="23"/>
        <v>0.3333333333333332</v>
      </c>
      <c r="H131" s="79">
        <f t="shared" si="24"/>
        <v>0.64406779661016944</v>
      </c>
      <c r="I131" s="80">
        <f t="shared" si="25"/>
        <v>0.70833333333333337</v>
      </c>
      <c r="J131" s="72">
        <f t="shared" si="26"/>
        <v>0.43072244427827733</v>
      </c>
      <c r="K131" s="72">
        <f t="shared" si="26"/>
        <v>-0.58580104338095751</v>
      </c>
      <c r="L131" s="72">
        <f t="shared" si="26"/>
        <v>0.59018435830702254</v>
      </c>
      <c r="M131" s="72">
        <f t="shared" si="26"/>
        <v>0.78795108353340282</v>
      </c>
      <c r="N131" s="78">
        <f t="shared" si="27"/>
        <v>0.2120923365059284</v>
      </c>
      <c r="O131" s="79">
        <f t="shared" si="28"/>
        <v>-0.28480226232497846</v>
      </c>
      <c r="P131" s="79">
        <f t="shared" si="29"/>
        <v>0.2868148898651971</v>
      </c>
      <c r="Q131" s="80">
        <f t="shared" si="30"/>
        <v>0.37478243852644616</v>
      </c>
      <c r="R131" s="81">
        <f t="shared" si="35"/>
        <v>62</v>
      </c>
      <c r="S131" s="82">
        <f t="shared" si="36"/>
        <v>27.999999999999996</v>
      </c>
      <c r="T131" s="82">
        <f t="shared" si="37"/>
        <v>47.999999999999993</v>
      </c>
      <c r="U131" s="83">
        <f t="shared" si="38"/>
        <v>18</v>
      </c>
      <c r="V131" s="69">
        <f t="shared" si="31"/>
        <v>0.93739789483494307</v>
      </c>
      <c r="W131" s="69">
        <f t="shared" si="32"/>
        <v>2.4585719712933541E-2</v>
      </c>
      <c r="X131" s="69">
        <f t="shared" si="33"/>
        <v>0.97606617576212273</v>
      </c>
      <c r="Y131" s="69">
        <f t="shared" si="34"/>
        <v>0.9929722957115511</v>
      </c>
    </row>
    <row r="132" spans="1:25" x14ac:dyDescent="0.25">
      <c r="A132" s="52">
        <v>128</v>
      </c>
      <c r="B132" s="75">
        <v>6.1</v>
      </c>
      <c r="C132" s="76">
        <v>3</v>
      </c>
      <c r="D132" s="76">
        <v>4.9000000000000004</v>
      </c>
      <c r="E132" s="77">
        <v>1.8</v>
      </c>
      <c r="F132" s="78">
        <f t="shared" si="22"/>
        <v>0.49999999999999989</v>
      </c>
      <c r="G132" s="79">
        <f t="shared" si="23"/>
        <v>0.41666666666666663</v>
      </c>
      <c r="H132" s="79">
        <f t="shared" si="24"/>
        <v>0.66101694915254239</v>
      </c>
      <c r="I132" s="80">
        <f t="shared" si="25"/>
        <v>0.70833333333333337</v>
      </c>
      <c r="J132" s="72">
        <f t="shared" si="26"/>
        <v>0.30995914214417986</v>
      </c>
      <c r="K132" s="72">
        <f t="shared" si="26"/>
        <v>-0.12454037930146461</v>
      </c>
      <c r="L132" s="72">
        <f t="shared" si="26"/>
        <v>0.64686019297158981</v>
      </c>
      <c r="M132" s="72">
        <f t="shared" si="26"/>
        <v>0.78795108353340282</v>
      </c>
      <c r="N132" s="78">
        <f t="shared" si="27"/>
        <v>0.15375057632315881</v>
      </c>
      <c r="O132" s="79">
        <f t="shared" si="28"/>
        <v>-6.21898284826519E-2</v>
      </c>
      <c r="P132" s="79">
        <f t="shared" si="29"/>
        <v>0.31260513187229017</v>
      </c>
      <c r="Q132" s="80">
        <f t="shared" si="30"/>
        <v>0.37478243852644616</v>
      </c>
      <c r="R132" s="81">
        <f t="shared" si="35"/>
        <v>60.999999999999993</v>
      </c>
      <c r="S132" s="82">
        <f t="shared" si="36"/>
        <v>30</v>
      </c>
      <c r="T132" s="82">
        <f t="shared" si="37"/>
        <v>49</v>
      </c>
      <c r="U132" s="83">
        <f t="shared" si="38"/>
        <v>18</v>
      </c>
      <c r="V132" s="69">
        <f t="shared" si="31"/>
        <v>0.87517714310268135</v>
      </c>
      <c r="W132" s="69">
        <f t="shared" si="32"/>
        <v>0.31377911529354696</v>
      </c>
      <c r="X132" s="69">
        <f t="shared" si="33"/>
        <v>0.98311569738073701</v>
      </c>
      <c r="Y132" s="69">
        <f t="shared" si="34"/>
        <v>0.9929722957115511</v>
      </c>
    </row>
    <row r="133" spans="1:25" x14ac:dyDescent="0.25">
      <c r="A133" s="52">
        <v>129</v>
      </c>
      <c r="B133" s="75">
        <v>6.4</v>
      </c>
      <c r="C133" s="76">
        <v>2.8</v>
      </c>
      <c r="D133" s="76">
        <v>5.6</v>
      </c>
      <c r="E133" s="77">
        <v>2.1</v>
      </c>
      <c r="F133" s="78">
        <f t="shared" ref="F133:F148" si="39">(B133-MIN(B$5:B$154))/(MAX(B$5:B$154)-MIN(B$5:B$154))</f>
        <v>0.58333333333333337</v>
      </c>
      <c r="G133" s="79">
        <f t="shared" ref="G133:G148" si="40">(C133-MIN(C$5:C$154))/(MAX(C$5:C$154)-MIN(C$5:C$154))</f>
        <v>0.3333333333333332</v>
      </c>
      <c r="H133" s="79">
        <f t="shared" ref="H133:H148" si="41">(D133-MIN(D$5:D$154))/(MAX(D$5:D$154)-MIN(D$5:D$154))</f>
        <v>0.77966101694915246</v>
      </c>
      <c r="I133" s="80">
        <f t="shared" ref="I133:I148" si="42">(E133-MIN(E$5:E$154))/(MAX(E$5:E$154)-MIN(E$5:E$154))</f>
        <v>0.83333333333333337</v>
      </c>
      <c r="J133" s="72">
        <f t="shared" si="26"/>
        <v>0.67224904854647116</v>
      </c>
      <c r="K133" s="72">
        <f t="shared" si="26"/>
        <v>-0.58580104338095751</v>
      </c>
      <c r="L133" s="72">
        <f t="shared" si="26"/>
        <v>1.0435910356235583</v>
      </c>
      <c r="M133" s="72">
        <f t="shared" ref="M133:M154" si="43">(E133-AVERAGE(E$5:E$154))/STDEV(E$5:E$154)</f>
        <v>1.1810530653405331</v>
      </c>
      <c r="N133" s="78">
        <f t="shared" si="27"/>
        <v>0.32401315146142934</v>
      </c>
      <c r="O133" s="79">
        <f t="shared" si="28"/>
        <v>-0.28480226232497846</v>
      </c>
      <c r="P133" s="79">
        <f t="shared" si="29"/>
        <v>0.47908460857819962</v>
      </c>
      <c r="Q133" s="80">
        <f t="shared" si="30"/>
        <v>0.53027418976677765</v>
      </c>
      <c r="R133" s="81">
        <f t="shared" si="35"/>
        <v>64</v>
      </c>
      <c r="S133" s="82">
        <f t="shared" si="36"/>
        <v>27.999999999999996</v>
      </c>
      <c r="T133" s="82">
        <f t="shared" si="37"/>
        <v>55.999999999999993</v>
      </c>
      <c r="U133" s="83">
        <f t="shared" si="38"/>
        <v>21</v>
      </c>
      <c r="V133" s="69">
        <f t="shared" si="31"/>
        <v>0.98556935379626853</v>
      </c>
      <c r="W133" s="69">
        <f t="shared" si="32"/>
        <v>2.4585719712933541E-2</v>
      </c>
      <c r="X133" s="69">
        <f t="shared" si="33"/>
        <v>0.9985819816163406</v>
      </c>
      <c r="Y133" s="69">
        <f t="shared" si="34"/>
        <v>0.99940167338419006</v>
      </c>
    </row>
    <row r="134" spans="1:25" x14ac:dyDescent="0.25">
      <c r="A134" s="52">
        <v>130</v>
      </c>
      <c r="B134" s="75">
        <v>7.2</v>
      </c>
      <c r="C134" s="76">
        <v>3</v>
      </c>
      <c r="D134" s="76">
        <v>5.8</v>
      </c>
      <c r="E134" s="77">
        <v>1.6</v>
      </c>
      <c r="F134" s="78">
        <f t="shared" si="39"/>
        <v>0.80555555555555558</v>
      </c>
      <c r="G134" s="79">
        <f t="shared" si="40"/>
        <v>0.41666666666666663</v>
      </c>
      <c r="H134" s="79">
        <f t="shared" si="41"/>
        <v>0.81355932203389825</v>
      </c>
      <c r="I134" s="80">
        <f t="shared" si="42"/>
        <v>0.625</v>
      </c>
      <c r="J134" s="72">
        <f t="shared" ref="J134:L154" si="44">(B134-AVERAGE(B$5:B$154))/STDEV(B$5:B$154)</f>
        <v>1.6383554656192456</v>
      </c>
      <c r="K134" s="72">
        <f t="shared" si="44"/>
        <v>-0.12454037930146461</v>
      </c>
      <c r="L134" s="72">
        <f t="shared" si="44"/>
        <v>1.1569427049526924</v>
      </c>
      <c r="M134" s="72">
        <f t="shared" si="43"/>
        <v>0.52588309566198266</v>
      </c>
      <c r="N134" s="78">
        <f t="shared" ref="N134:N154" si="45">(1-EXP(-J134))/(1+EXP(-J134))</f>
        <v>0.67462208224288378</v>
      </c>
      <c r="O134" s="79">
        <f t="shared" ref="O134:O154" si="46">(1-EXP(-K134))/(1+EXP(-K134))</f>
        <v>-6.21898284826519E-2</v>
      </c>
      <c r="P134" s="79">
        <f t="shared" ref="P134:P154" si="47">(1-EXP(-L134))/(1+EXP(-L134))</f>
        <v>0.52155348925316669</v>
      </c>
      <c r="Q134" s="80">
        <f t="shared" ref="Q134:Q154" si="48">(1-EXP(-M134))/(1+EXP(-M134))</f>
        <v>0.25704479724310453</v>
      </c>
      <c r="R134" s="81">
        <f t="shared" si="35"/>
        <v>72</v>
      </c>
      <c r="S134" s="82">
        <f t="shared" si="36"/>
        <v>30</v>
      </c>
      <c r="T134" s="82">
        <f t="shared" si="37"/>
        <v>57.999999999999993</v>
      </c>
      <c r="U134" s="83">
        <f t="shared" si="38"/>
        <v>16</v>
      </c>
      <c r="V134" s="69">
        <f t="shared" ref="V134:V154" si="49">1/(1+EXP(-((B134-AVERAGE(B$5:B$154))/($V$4*(STDEV(B$5:B$154)/(2*PI()))))))</f>
        <v>0.99996616872276467</v>
      </c>
      <c r="W134" s="69">
        <f t="shared" ref="W134:W154" si="50">1/(1+EXP(-((C134-AVERAGE(C$5:C$154))/($V$4*(STDEV(C$5:C$154)/(2*PI()))))))</f>
        <v>0.31377911529354696</v>
      </c>
      <c r="X134" s="69">
        <f t="shared" ref="X134:X154" si="51">1/(1+EXP(-((D134-AVERAGE(D$5:D$154))/($V$4*(STDEV(D$5:D$154)/(2*PI()))))))</f>
        <v>0.99930387531746268</v>
      </c>
      <c r="Y134" s="69">
        <f t="shared" ref="Y134:Y154" si="52">1/(1+EXP(-((E134-AVERAGE(E$5:E$154))/($V$4*(STDEV(E$5:E$154)/(2*PI()))))))</f>
        <v>0.96457333026605196</v>
      </c>
    </row>
    <row r="135" spans="1:25" x14ac:dyDescent="0.25">
      <c r="A135" s="52">
        <v>131</v>
      </c>
      <c r="B135" s="75">
        <v>7.4</v>
      </c>
      <c r="C135" s="76">
        <v>2.8</v>
      </c>
      <c r="D135" s="76">
        <v>6.1</v>
      </c>
      <c r="E135" s="77">
        <v>1.9</v>
      </c>
      <c r="F135" s="78">
        <f t="shared" si="39"/>
        <v>0.86111111111111116</v>
      </c>
      <c r="G135" s="79">
        <f t="shared" si="40"/>
        <v>0.3333333333333332</v>
      </c>
      <c r="H135" s="79">
        <f t="shared" si="41"/>
        <v>0.86440677966101687</v>
      </c>
      <c r="I135" s="80">
        <f t="shared" si="42"/>
        <v>0.75</v>
      </c>
      <c r="J135" s="72">
        <f t="shared" si="44"/>
        <v>1.8798820698874394</v>
      </c>
      <c r="K135" s="72">
        <f t="shared" si="44"/>
        <v>-0.58580104338095751</v>
      </c>
      <c r="L135" s="72">
        <f t="shared" si="44"/>
        <v>1.3269702089463931</v>
      </c>
      <c r="M135" s="72">
        <f t="shared" si="43"/>
        <v>0.91898507746911273</v>
      </c>
      <c r="N135" s="78">
        <f t="shared" si="45"/>
        <v>0.73519516035011256</v>
      </c>
      <c r="O135" s="79">
        <f t="shared" si="46"/>
        <v>-0.28480226232497846</v>
      </c>
      <c r="P135" s="79">
        <f t="shared" si="47"/>
        <v>0.58067806039697833</v>
      </c>
      <c r="Q135" s="80">
        <f t="shared" si="48"/>
        <v>0.42967052622765117</v>
      </c>
      <c r="R135" s="81">
        <f t="shared" ref="R135:R154" si="53">B135/10^R$4</f>
        <v>74</v>
      </c>
      <c r="S135" s="82">
        <f t="shared" si="36"/>
        <v>27.999999999999996</v>
      </c>
      <c r="T135" s="82">
        <f t="shared" si="37"/>
        <v>60.999999999999993</v>
      </c>
      <c r="U135" s="83">
        <f t="shared" si="38"/>
        <v>18.999999999999996</v>
      </c>
      <c r="V135" s="69">
        <f t="shared" si="49"/>
        <v>0.99999258239862876</v>
      </c>
      <c r="W135" s="69">
        <f t="shared" si="50"/>
        <v>2.4585719712933541E-2</v>
      </c>
      <c r="X135" s="69">
        <f t="shared" si="51"/>
        <v>0.9997607111210608</v>
      </c>
      <c r="Y135" s="69">
        <f t="shared" si="52"/>
        <v>0.99690279611291599</v>
      </c>
    </row>
    <row r="136" spans="1:25" x14ac:dyDescent="0.25">
      <c r="A136" s="52">
        <v>132</v>
      </c>
      <c r="B136" s="75">
        <v>7.9</v>
      </c>
      <c r="C136" s="76">
        <v>3.8</v>
      </c>
      <c r="D136" s="76">
        <v>6.4</v>
      </c>
      <c r="E136" s="77">
        <v>2</v>
      </c>
      <c r="F136" s="78">
        <f t="shared" si="39"/>
        <v>1</v>
      </c>
      <c r="G136" s="79">
        <f t="shared" si="40"/>
        <v>0.74999999999999978</v>
      </c>
      <c r="H136" s="79">
        <f t="shared" si="41"/>
        <v>0.9152542372881356</v>
      </c>
      <c r="I136" s="80">
        <f t="shared" si="42"/>
        <v>0.79166666666666663</v>
      </c>
      <c r="J136" s="72">
        <f t="shared" si="44"/>
        <v>2.4836985805579235</v>
      </c>
      <c r="K136" s="72">
        <f t="shared" si="44"/>
        <v>1.7205022770165048</v>
      </c>
      <c r="L136" s="72">
        <f t="shared" si="44"/>
        <v>1.4969977129400944</v>
      </c>
      <c r="M136" s="72">
        <f t="shared" si="43"/>
        <v>1.050019071404823</v>
      </c>
      <c r="N136" s="78">
        <f t="shared" si="45"/>
        <v>0.84598219831709787</v>
      </c>
      <c r="O136" s="79">
        <f t="shared" si="46"/>
        <v>0.69638704296415721</v>
      </c>
      <c r="P136" s="79">
        <f t="shared" si="47"/>
        <v>0.63425253744786936</v>
      </c>
      <c r="Q136" s="80">
        <f t="shared" si="48"/>
        <v>0.48155712279706758</v>
      </c>
      <c r="R136" s="81">
        <f t="shared" si="53"/>
        <v>79</v>
      </c>
      <c r="S136" s="82">
        <f t="shared" ref="S136:S154" si="54">C136/10^S$4</f>
        <v>37.999999999999993</v>
      </c>
      <c r="T136" s="82">
        <f t="shared" ref="T136:T154" si="55">D136/10^T$4</f>
        <v>64</v>
      </c>
      <c r="U136" s="83">
        <f t="shared" ref="U136:U154" si="56">E136/10^U$4</f>
        <v>20</v>
      </c>
      <c r="V136" s="69">
        <f t="shared" si="49"/>
        <v>0.99999983304451157</v>
      </c>
      <c r="W136" s="69">
        <f t="shared" si="50"/>
        <v>0.9999798086208519</v>
      </c>
      <c r="X136" s="69">
        <f t="shared" si="51"/>
        <v>0.99991777048587427</v>
      </c>
      <c r="Y136" s="69">
        <f t="shared" si="52"/>
        <v>0.99863803571533294</v>
      </c>
    </row>
    <row r="137" spans="1:25" x14ac:dyDescent="0.25">
      <c r="A137" s="52">
        <v>133</v>
      </c>
      <c r="B137" s="75">
        <v>6.4</v>
      </c>
      <c r="C137" s="76">
        <v>2.8</v>
      </c>
      <c r="D137" s="76">
        <v>5.6</v>
      </c>
      <c r="E137" s="77">
        <v>2.2000000000000002</v>
      </c>
      <c r="F137" s="78">
        <f t="shared" si="39"/>
        <v>0.58333333333333337</v>
      </c>
      <c r="G137" s="79">
        <f t="shared" si="40"/>
        <v>0.3333333333333332</v>
      </c>
      <c r="H137" s="79">
        <f t="shared" si="41"/>
        <v>0.77966101694915246</v>
      </c>
      <c r="I137" s="80">
        <f t="shared" si="42"/>
        <v>0.87500000000000011</v>
      </c>
      <c r="J137" s="72">
        <f t="shared" si="44"/>
        <v>0.67224904854647116</v>
      </c>
      <c r="K137" s="72">
        <f t="shared" si="44"/>
        <v>-0.58580104338095751</v>
      </c>
      <c r="L137" s="72">
        <f t="shared" si="44"/>
        <v>1.0435910356235583</v>
      </c>
      <c r="M137" s="72">
        <f t="shared" si="43"/>
        <v>1.3120870592762435</v>
      </c>
      <c r="N137" s="78">
        <f t="shared" si="45"/>
        <v>0.32401315146142934</v>
      </c>
      <c r="O137" s="79">
        <f t="shared" si="46"/>
        <v>-0.28480226232497846</v>
      </c>
      <c r="P137" s="79">
        <f t="shared" si="47"/>
        <v>0.47908460857819962</v>
      </c>
      <c r="Q137" s="80">
        <f t="shared" si="48"/>
        <v>0.57572437369971496</v>
      </c>
      <c r="R137" s="81">
        <f t="shared" si="53"/>
        <v>64</v>
      </c>
      <c r="S137" s="82">
        <f t="shared" si="54"/>
        <v>27.999999999999996</v>
      </c>
      <c r="T137" s="82">
        <f t="shared" si="55"/>
        <v>55.999999999999993</v>
      </c>
      <c r="U137" s="83">
        <f t="shared" si="56"/>
        <v>22</v>
      </c>
      <c r="V137" s="69">
        <f t="shared" si="49"/>
        <v>0.98556935379626853</v>
      </c>
      <c r="W137" s="69">
        <f t="shared" si="50"/>
        <v>2.4585719712933541E-2</v>
      </c>
      <c r="X137" s="69">
        <f t="shared" si="51"/>
        <v>0.9985819816163406</v>
      </c>
      <c r="Y137" s="69">
        <f t="shared" si="52"/>
        <v>0.99973726086659842</v>
      </c>
    </row>
    <row r="138" spans="1:25" x14ac:dyDescent="0.25">
      <c r="A138" s="52">
        <v>134</v>
      </c>
      <c r="B138" s="75">
        <v>6.3</v>
      </c>
      <c r="C138" s="76">
        <v>2.8</v>
      </c>
      <c r="D138" s="76">
        <v>5.0999999999999996</v>
      </c>
      <c r="E138" s="77">
        <v>1.5</v>
      </c>
      <c r="F138" s="78">
        <f t="shared" si="39"/>
        <v>0.55555555555555547</v>
      </c>
      <c r="G138" s="79">
        <f t="shared" si="40"/>
        <v>0.3333333333333332</v>
      </c>
      <c r="H138" s="79">
        <f t="shared" si="41"/>
        <v>0.69491525423728806</v>
      </c>
      <c r="I138" s="80">
        <f t="shared" si="42"/>
        <v>0.58333333333333337</v>
      </c>
      <c r="J138" s="72">
        <f t="shared" si="44"/>
        <v>0.55148574641237369</v>
      </c>
      <c r="K138" s="72">
        <f t="shared" si="44"/>
        <v>-0.58580104338095751</v>
      </c>
      <c r="L138" s="72">
        <f t="shared" si="44"/>
        <v>0.76021186230072335</v>
      </c>
      <c r="M138" s="72">
        <f t="shared" si="43"/>
        <v>0.39484910172627241</v>
      </c>
      <c r="N138" s="78">
        <f t="shared" si="45"/>
        <v>0.26896045357599119</v>
      </c>
      <c r="O138" s="79">
        <f t="shared" si="46"/>
        <v>-0.28480226232497846</v>
      </c>
      <c r="P138" s="79">
        <f t="shared" si="47"/>
        <v>0.36279945924024903</v>
      </c>
      <c r="Q138" s="80">
        <f t="shared" si="48"/>
        <v>0.19489894956539677</v>
      </c>
      <c r="R138" s="81">
        <f t="shared" si="53"/>
        <v>62.999999999999993</v>
      </c>
      <c r="S138" s="82">
        <f t="shared" si="54"/>
        <v>27.999999999999996</v>
      </c>
      <c r="T138" s="82">
        <f t="shared" si="55"/>
        <v>50.999999999999993</v>
      </c>
      <c r="U138" s="83">
        <f t="shared" si="56"/>
        <v>15</v>
      </c>
      <c r="V138" s="69">
        <f t="shared" si="49"/>
        <v>0.96967790011965793</v>
      </c>
      <c r="W138" s="69">
        <f t="shared" si="50"/>
        <v>2.4585719712933541E-2</v>
      </c>
      <c r="X138" s="69">
        <f t="shared" si="51"/>
        <v>0.99164538927304591</v>
      </c>
      <c r="Y138" s="69">
        <f t="shared" si="52"/>
        <v>0.92279266231805956</v>
      </c>
    </row>
    <row r="139" spans="1:25" x14ac:dyDescent="0.25">
      <c r="A139" s="52">
        <v>135</v>
      </c>
      <c r="B139" s="75">
        <v>6.1</v>
      </c>
      <c r="C139" s="76">
        <v>2.6</v>
      </c>
      <c r="D139" s="76">
        <v>5.6</v>
      </c>
      <c r="E139" s="77">
        <v>1.4</v>
      </c>
      <c r="F139" s="78">
        <f t="shared" si="39"/>
        <v>0.49999999999999989</v>
      </c>
      <c r="G139" s="79">
        <f t="shared" si="40"/>
        <v>0.25</v>
      </c>
      <c r="H139" s="79">
        <f t="shared" si="41"/>
        <v>0.77966101694915246</v>
      </c>
      <c r="I139" s="80">
        <f t="shared" si="42"/>
        <v>0.54166666666666663</v>
      </c>
      <c r="J139" s="72">
        <f t="shared" si="44"/>
        <v>0.30995914214417986</v>
      </c>
      <c r="K139" s="72">
        <f t="shared" si="44"/>
        <v>-1.0470617074604494</v>
      </c>
      <c r="L139" s="72">
        <f t="shared" si="44"/>
        <v>1.0435910356235583</v>
      </c>
      <c r="M139" s="72">
        <f t="shared" si="43"/>
        <v>0.26381510779056216</v>
      </c>
      <c r="N139" s="78">
        <f t="shared" si="45"/>
        <v>0.15375057632315881</v>
      </c>
      <c r="O139" s="79">
        <f t="shared" si="46"/>
        <v>-0.48042053462459322</v>
      </c>
      <c r="P139" s="79">
        <f t="shared" si="47"/>
        <v>0.47908460857819962</v>
      </c>
      <c r="Q139" s="80">
        <f t="shared" si="48"/>
        <v>0.13114779491238296</v>
      </c>
      <c r="R139" s="81">
        <f t="shared" si="53"/>
        <v>60.999999999999993</v>
      </c>
      <c r="S139" s="82">
        <f t="shared" si="54"/>
        <v>26</v>
      </c>
      <c r="T139" s="82">
        <f t="shared" si="55"/>
        <v>55.999999999999993</v>
      </c>
      <c r="U139" s="83">
        <f t="shared" si="56"/>
        <v>13.999999999999998</v>
      </c>
      <c r="V139" s="69">
        <f t="shared" si="49"/>
        <v>0.87517714310268135</v>
      </c>
      <c r="W139" s="69">
        <f t="shared" si="50"/>
        <v>1.3874729993552954E-3</v>
      </c>
      <c r="X139" s="69">
        <f t="shared" si="51"/>
        <v>0.9985819816163406</v>
      </c>
      <c r="Y139" s="69">
        <f t="shared" si="52"/>
        <v>0.83991546213238566</v>
      </c>
    </row>
    <row r="140" spans="1:25" x14ac:dyDescent="0.25">
      <c r="A140" s="52">
        <v>136</v>
      </c>
      <c r="B140" s="75">
        <v>7.7</v>
      </c>
      <c r="C140" s="76">
        <v>3</v>
      </c>
      <c r="D140" s="76">
        <v>6.1</v>
      </c>
      <c r="E140" s="77">
        <v>2.2999999999999998</v>
      </c>
      <c r="F140" s="78">
        <f t="shared" si="39"/>
        <v>0.94444444444444442</v>
      </c>
      <c r="G140" s="79">
        <f t="shared" si="40"/>
        <v>0.41666666666666663</v>
      </c>
      <c r="H140" s="79">
        <f t="shared" si="41"/>
        <v>0.86440677966101687</v>
      </c>
      <c r="I140" s="80">
        <f t="shared" si="42"/>
        <v>0.91666666666666663</v>
      </c>
      <c r="J140" s="72">
        <f t="shared" si="44"/>
        <v>2.2421719762897299</v>
      </c>
      <c r="K140" s="72">
        <f t="shared" si="44"/>
        <v>-0.12454037930146461</v>
      </c>
      <c r="L140" s="72">
        <f t="shared" si="44"/>
        <v>1.3269702089463931</v>
      </c>
      <c r="M140" s="72">
        <f t="shared" si="43"/>
        <v>1.4431210532119529</v>
      </c>
      <c r="N140" s="78">
        <f t="shared" si="45"/>
        <v>0.80794632734876737</v>
      </c>
      <c r="O140" s="79">
        <f t="shared" si="46"/>
        <v>-6.21898284826519E-2</v>
      </c>
      <c r="P140" s="79">
        <f t="shared" si="47"/>
        <v>0.58067806039697833</v>
      </c>
      <c r="Q140" s="80">
        <f t="shared" si="48"/>
        <v>0.6178749983494326</v>
      </c>
      <c r="R140" s="81">
        <f t="shared" si="53"/>
        <v>77</v>
      </c>
      <c r="S140" s="82">
        <f t="shared" si="54"/>
        <v>30</v>
      </c>
      <c r="T140" s="82">
        <f t="shared" si="55"/>
        <v>60.999999999999993</v>
      </c>
      <c r="U140" s="83">
        <f t="shared" si="56"/>
        <v>22.999999999999996</v>
      </c>
      <c r="V140" s="69">
        <f t="shared" si="49"/>
        <v>0.99999923850541761</v>
      </c>
      <c r="W140" s="69">
        <f t="shared" si="50"/>
        <v>0.31377911529354696</v>
      </c>
      <c r="X140" s="69">
        <f t="shared" si="51"/>
        <v>0.9997607111210608</v>
      </c>
      <c r="Y140" s="69">
        <f t="shared" si="52"/>
        <v>0.99988464686064615</v>
      </c>
    </row>
    <row r="141" spans="1:25" x14ac:dyDescent="0.25">
      <c r="A141" s="52">
        <v>137</v>
      </c>
      <c r="B141" s="75">
        <v>6.3</v>
      </c>
      <c r="C141" s="76">
        <v>3.4</v>
      </c>
      <c r="D141" s="76">
        <v>5.6</v>
      </c>
      <c r="E141" s="77">
        <v>2.4</v>
      </c>
      <c r="F141" s="78">
        <f t="shared" si="39"/>
        <v>0.55555555555555547</v>
      </c>
      <c r="G141" s="79">
        <f t="shared" si="40"/>
        <v>0.58333333333333326</v>
      </c>
      <c r="H141" s="79">
        <f t="shared" si="41"/>
        <v>0.77966101694915246</v>
      </c>
      <c r="I141" s="80">
        <f t="shared" si="42"/>
        <v>0.95833333333333326</v>
      </c>
      <c r="J141" s="72">
        <f t="shared" si="44"/>
        <v>0.55148574641237369</v>
      </c>
      <c r="K141" s="72">
        <f t="shared" si="44"/>
        <v>0.79798094885752002</v>
      </c>
      <c r="L141" s="72">
        <f t="shared" si="44"/>
        <v>1.0435910356235583</v>
      </c>
      <c r="M141" s="72">
        <f t="shared" si="43"/>
        <v>1.5741550471476633</v>
      </c>
      <c r="N141" s="78">
        <f t="shared" si="45"/>
        <v>0.26896045357599119</v>
      </c>
      <c r="O141" s="79">
        <f t="shared" si="46"/>
        <v>0.37908484186538832</v>
      </c>
      <c r="P141" s="79">
        <f t="shared" si="47"/>
        <v>0.47908460857819962</v>
      </c>
      <c r="Q141" s="80">
        <f t="shared" si="48"/>
        <v>0.65675027320130874</v>
      </c>
      <c r="R141" s="81">
        <f t="shared" si="53"/>
        <v>62.999999999999993</v>
      </c>
      <c r="S141" s="82">
        <f t="shared" si="54"/>
        <v>34</v>
      </c>
      <c r="T141" s="82">
        <f t="shared" si="55"/>
        <v>55.999999999999993</v>
      </c>
      <c r="U141" s="83">
        <f t="shared" si="56"/>
        <v>23.999999999999996</v>
      </c>
      <c r="V141" s="69">
        <f t="shared" si="49"/>
        <v>0.96967790011965793</v>
      </c>
      <c r="W141" s="69">
        <f t="shared" si="50"/>
        <v>0.9933986782189389</v>
      </c>
      <c r="X141" s="69">
        <f t="shared" si="51"/>
        <v>0.9985819816163406</v>
      </c>
      <c r="Y141" s="69">
        <f t="shared" si="52"/>
        <v>0.99994935947967811</v>
      </c>
    </row>
    <row r="142" spans="1:25" x14ac:dyDescent="0.25">
      <c r="A142" s="52">
        <v>138</v>
      </c>
      <c r="B142" s="75">
        <v>6.4</v>
      </c>
      <c r="C142" s="76">
        <v>3.1</v>
      </c>
      <c r="D142" s="76">
        <v>5.5</v>
      </c>
      <c r="E142" s="77">
        <v>1.8</v>
      </c>
      <c r="F142" s="78">
        <f t="shared" si="39"/>
        <v>0.58333333333333337</v>
      </c>
      <c r="G142" s="79">
        <f t="shared" si="40"/>
        <v>0.45833333333333331</v>
      </c>
      <c r="H142" s="79">
        <f t="shared" si="41"/>
        <v>0.76271186440677963</v>
      </c>
      <c r="I142" s="80">
        <f t="shared" si="42"/>
        <v>0.70833333333333337</v>
      </c>
      <c r="J142" s="72">
        <f t="shared" si="44"/>
        <v>0.67224904854647116</v>
      </c>
      <c r="K142" s="72">
        <f t="shared" si="44"/>
        <v>0.10608995273828183</v>
      </c>
      <c r="L142" s="72">
        <f t="shared" si="44"/>
        <v>0.98691520095899143</v>
      </c>
      <c r="M142" s="72">
        <f t="shared" si="43"/>
        <v>0.78795108353340282</v>
      </c>
      <c r="N142" s="78">
        <f t="shared" si="45"/>
        <v>0.32401315146142934</v>
      </c>
      <c r="O142" s="79">
        <f t="shared" si="46"/>
        <v>5.2995280189299721E-2</v>
      </c>
      <c r="P142" s="79">
        <f t="shared" si="47"/>
        <v>0.45695637273703765</v>
      </c>
      <c r="Q142" s="80">
        <f t="shared" si="48"/>
        <v>0.37478243852644616</v>
      </c>
      <c r="R142" s="81">
        <f t="shared" si="53"/>
        <v>64</v>
      </c>
      <c r="S142" s="82">
        <f t="shared" si="54"/>
        <v>31</v>
      </c>
      <c r="T142" s="82">
        <f t="shared" si="55"/>
        <v>55</v>
      </c>
      <c r="U142" s="83">
        <f t="shared" si="56"/>
        <v>18</v>
      </c>
      <c r="V142" s="69">
        <f t="shared" si="49"/>
        <v>0.98556935379626853</v>
      </c>
      <c r="W142" s="69">
        <f t="shared" si="50"/>
        <v>0.66073757641628594</v>
      </c>
      <c r="X142" s="69">
        <f t="shared" si="51"/>
        <v>0.99797664144733256</v>
      </c>
      <c r="Y142" s="69">
        <f t="shared" si="52"/>
        <v>0.9929722957115511</v>
      </c>
    </row>
    <row r="143" spans="1:25" x14ac:dyDescent="0.25">
      <c r="A143" s="52">
        <v>139</v>
      </c>
      <c r="B143" s="75">
        <v>6</v>
      </c>
      <c r="C143" s="76">
        <v>3</v>
      </c>
      <c r="D143" s="76">
        <v>4.8</v>
      </c>
      <c r="E143" s="77">
        <v>1.8</v>
      </c>
      <c r="F143" s="78">
        <f t="shared" si="39"/>
        <v>0.47222222222222221</v>
      </c>
      <c r="G143" s="79">
        <f t="shared" si="40"/>
        <v>0.41666666666666663</v>
      </c>
      <c r="H143" s="79">
        <f t="shared" si="41"/>
        <v>0.64406779661016944</v>
      </c>
      <c r="I143" s="80">
        <f t="shared" si="42"/>
        <v>0.70833333333333337</v>
      </c>
      <c r="J143" s="72">
        <f t="shared" si="44"/>
        <v>0.18919584001008349</v>
      </c>
      <c r="K143" s="72">
        <f t="shared" si="44"/>
        <v>-0.12454037930146461</v>
      </c>
      <c r="L143" s="72">
        <f t="shared" si="44"/>
        <v>0.59018435830702254</v>
      </c>
      <c r="M143" s="72">
        <f t="shared" si="43"/>
        <v>0.78795108353340282</v>
      </c>
      <c r="N143" s="78">
        <f t="shared" si="45"/>
        <v>9.431674818701051E-2</v>
      </c>
      <c r="O143" s="79">
        <f t="shared" si="46"/>
        <v>-6.21898284826519E-2</v>
      </c>
      <c r="P143" s="79">
        <f t="shared" si="47"/>
        <v>0.2868148898651971</v>
      </c>
      <c r="Q143" s="80">
        <f t="shared" si="48"/>
        <v>0.37478243852644616</v>
      </c>
      <c r="R143" s="81">
        <f t="shared" si="53"/>
        <v>60</v>
      </c>
      <c r="S143" s="82">
        <f t="shared" si="54"/>
        <v>30</v>
      </c>
      <c r="T143" s="82">
        <f t="shared" si="55"/>
        <v>47.999999999999993</v>
      </c>
      <c r="U143" s="83">
        <f t="shared" si="56"/>
        <v>18</v>
      </c>
      <c r="V143" s="69">
        <f t="shared" si="49"/>
        <v>0.76651787956727224</v>
      </c>
      <c r="W143" s="69">
        <f t="shared" si="50"/>
        <v>0.31377911529354696</v>
      </c>
      <c r="X143" s="69">
        <f t="shared" si="51"/>
        <v>0.97606617576212273</v>
      </c>
      <c r="Y143" s="69">
        <f t="shared" si="52"/>
        <v>0.9929722957115511</v>
      </c>
    </row>
    <row r="144" spans="1:25" x14ac:dyDescent="0.25">
      <c r="A144" s="52">
        <v>140</v>
      </c>
      <c r="B144" s="75">
        <v>6.9</v>
      </c>
      <c r="C144" s="76">
        <v>3.1</v>
      </c>
      <c r="D144" s="76">
        <v>5.4</v>
      </c>
      <c r="E144" s="77">
        <v>2.1</v>
      </c>
      <c r="F144" s="78">
        <f t="shared" si="39"/>
        <v>0.72222222222222221</v>
      </c>
      <c r="G144" s="79">
        <f t="shared" si="40"/>
        <v>0.45833333333333331</v>
      </c>
      <c r="H144" s="79">
        <f t="shared" si="41"/>
        <v>0.74576271186440679</v>
      </c>
      <c r="I144" s="80">
        <f t="shared" si="42"/>
        <v>0.83333333333333337</v>
      </c>
      <c r="J144" s="72">
        <f t="shared" si="44"/>
        <v>1.2760655592169552</v>
      </c>
      <c r="K144" s="72">
        <f t="shared" si="44"/>
        <v>0.10608995273828183</v>
      </c>
      <c r="L144" s="72">
        <f t="shared" si="44"/>
        <v>0.93023936629442472</v>
      </c>
      <c r="M144" s="72">
        <f t="shared" si="43"/>
        <v>1.1810530653405331</v>
      </c>
      <c r="N144" s="78">
        <f t="shared" si="45"/>
        <v>0.56355860667469115</v>
      </c>
      <c r="O144" s="79">
        <f t="shared" si="46"/>
        <v>5.2995280189299721E-2</v>
      </c>
      <c r="P144" s="79">
        <f t="shared" si="47"/>
        <v>0.43424769040266714</v>
      </c>
      <c r="Q144" s="80">
        <f t="shared" si="48"/>
        <v>0.53027418976677765</v>
      </c>
      <c r="R144" s="81">
        <f t="shared" si="53"/>
        <v>69</v>
      </c>
      <c r="S144" s="82">
        <f t="shared" si="54"/>
        <v>31</v>
      </c>
      <c r="T144" s="82">
        <f t="shared" si="55"/>
        <v>54</v>
      </c>
      <c r="U144" s="83">
        <f t="shared" si="56"/>
        <v>21</v>
      </c>
      <c r="V144" s="69">
        <f t="shared" si="49"/>
        <v>0.9996705499724492</v>
      </c>
      <c r="W144" s="69">
        <f t="shared" si="50"/>
        <v>0.66073757641628594</v>
      </c>
      <c r="X144" s="69">
        <f t="shared" si="51"/>
        <v>0.99711363356974514</v>
      </c>
      <c r="Y144" s="69">
        <f t="shared" si="52"/>
        <v>0.99940167338419006</v>
      </c>
    </row>
    <row r="145" spans="1:25" x14ac:dyDescent="0.25">
      <c r="A145" s="52">
        <v>141</v>
      </c>
      <c r="B145" s="75">
        <v>6.7</v>
      </c>
      <c r="C145" s="76">
        <v>3.1</v>
      </c>
      <c r="D145" s="76">
        <v>5.6</v>
      </c>
      <c r="E145" s="77">
        <v>2.4</v>
      </c>
      <c r="F145" s="78">
        <f t="shared" si="39"/>
        <v>0.66666666666666663</v>
      </c>
      <c r="G145" s="79">
        <f t="shared" si="40"/>
        <v>0.45833333333333331</v>
      </c>
      <c r="H145" s="79">
        <f t="shared" si="41"/>
        <v>0.77966101694915246</v>
      </c>
      <c r="I145" s="80">
        <f t="shared" si="42"/>
        <v>0.95833333333333326</v>
      </c>
      <c r="J145" s="72">
        <f t="shared" si="44"/>
        <v>1.0345389549487614</v>
      </c>
      <c r="K145" s="72">
        <f t="shared" si="44"/>
        <v>0.10608995273828183</v>
      </c>
      <c r="L145" s="72">
        <f t="shared" si="44"/>
        <v>1.0435910356235583</v>
      </c>
      <c r="M145" s="72">
        <f t="shared" si="43"/>
        <v>1.5741550471476633</v>
      </c>
      <c r="N145" s="78">
        <f t="shared" si="45"/>
        <v>0.47558984031333668</v>
      </c>
      <c r="O145" s="79">
        <f t="shared" si="46"/>
        <v>5.2995280189299721E-2</v>
      </c>
      <c r="P145" s="79">
        <f t="shared" si="47"/>
        <v>0.47908460857819962</v>
      </c>
      <c r="Q145" s="80">
        <f t="shared" si="48"/>
        <v>0.65675027320130874</v>
      </c>
      <c r="R145" s="81">
        <f t="shared" si="53"/>
        <v>67</v>
      </c>
      <c r="S145" s="82">
        <f t="shared" si="54"/>
        <v>31</v>
      </c>
      <c r="T145" s="82">
        <f t="shared" si="55"/>
        <v>55.999999999999993</v>
      </c>
      <c r="U145" s="83">
        <f t="shared" si="56"/>
        <v>23.999999999999996</v>
      </c>
      <c r="V145" s="69">
        <f t="shared" si="49"/>
        <v>0.99849911744132946</v>
      </c>
      <c r="W145" s="69">
        <f t="shared" si="50"/>
        <v>0.66073757641628594</v>
      </c>
      <c r="X145" s="69">
        <f t="shared" si="51"/>
        <v>0.9985819816163406</v>
      </c>
      <c r="Y145" s="69">
        <f t="shared" si="52"/>
        <v>0.99994935947967811</v>
      </c>
    </row>
    <row r="146" spans="1:25" x14ac:dyDescent="0.25">
      <c r="A146" s="52">
        <v>142</v>
      </c>
      <c r="B146" s="75">
        <v>6.9</v>
      </c>
      <c r="C146" s="76">
        <v>3.1</v>
      </c>
      <c r="D146" s="76">
        <v>5.0999999999999996</v>
      </c>
      <c r="E146" s="77">
        <v>2.2999999999999998</v>
      </c>
      <c r="F146" s="78">
        <f t="shared" si="39"/>
        <v>0.72222222222222221</v>
      </c>
      <c r="G146" s="79">
        <f t="shared" si="40"/>
        <v>0.45833333333333331</v>
      </c>
      <c r="H146" s="79">
        <f t="shared" si="41"/>
        <v>0.69491525423728806</v>
      </c>
      <c r="I146" s="80">
        <f t="shared" si="42"/>
        <v>0.91666666666666663</v>
      </c>
      <c r="J146" s="72">
        <f t="shared" si="44"/>
        <v>1.2760655592169552</v>
      </c>
      <c r="K146" s="72">
        <f t="shared" si="44"/>
        <v>0.10608995273828183</v>
      </c>
      <c r="L146" s="72">
        <f t="shared" si="44"/>
        <v>0.76021186230072335</v>
      </c>
      <c r="M146" s="72">
        <f t="shared" si="43"/>
        <v>1.4431210532119529</v>
      </c>
      <c r="N146" s="78">
        <f t="shared" si="45"/>
        <v>0.56355860667469115</v>
      </c>
      <c r="O146" s="79">
        <f t="shared" si="46"/>
        <v>5.2995280189299721E-2</v>
      </c>
      <c r="P146" s="79">
        <f t="shared" si="47"/>
        <v>0.36279945924024903</v>
      </c>
      <c r="Q146" s="80">
        <f t="shared" si="48"/>
        <v>0.6178749983494326</v>
      </c>
      <c r="R146" s="81">
        <f t="shared" si="53"/>
        <v>69</v>
      </c>
      <c r="S146" s="82">
        <f t="shared" si="54"/>
        <v>31</v>
      </c>
      <c r="T146" s="82">
        <f t="shared" si="55"/>
        <v>50.999999999999993</v>
      </c>
      <c r="U146" s="83">
        <f t="shared" si="56"/>
        <v>22.999999999999996</v>
      </c>
      <c r="V146" s="69">
        <f t="shared" si="49"/>
        <v>0.9996705499724492</v>
      </c>
      <c r="W146" s="69">
        <f t="shared" si="50"/>
        <v>0.66073757641628594</v>
      </c>
      <c r="X146" s="69">
        <f t="shared" si="51"/>
        <v>0.99164538927304591</v>
      </c>
      <c r="Y146" s="69">
        <f t="shared" si="52"/>
        <v>0.99988464686064615</v>
      </c>
    </row>
    <row r="147" spans="1:25" x14ac:dyDescent="0.25">
      <c r="A147" s="52">
        <v>143</v>
      </c>
      <c r="B147" s="75">
        <v>5.8</v>
      </c>
      <c r="C147" s="76">
        <v>2.7</v>
      </c>
      <c r="D147" s="76">
        <v>5.0999999999999996</v>
      </c>
      <c r="E147" s="77">
        <v>1.9</v>
      </c>
      <c r="F147" s="78">
        <f t="shared" si="39"/>
        <v>0.41666666666666663</v>
      </c>
      <c r="G147" s="79">
        <f t="shared" si="40"/>
        <v>0.29166666666666669</v>
      </c>
      <c r="H147" s="79">
        <f t="shared" si="41"/>
        <v>0.69491525423728806</v>
      </c>
      <c r="I147" s="80">
        <f t="shared" si="42"/>
        <v>0.75</v>
      </c>
      <c r="J147" s="72">
        <f t="shared" si="44"/>
        <v>-5.2330764258110368E-2</v>
      </c>
      <c r="K147" s="72">
        <f t="shared" si="44"/>
        <v>-0.81643137542070288</v>
      </c>
      <c r="L147" s="72">
        <f t="shared" si="44"/>
        <v>0.76021186230072335</v>
      </c>
      <c r="M147" s="72">
        <f t="shared" si="43"/>
        <v>0.91898507746911273</v>
      </c>
      <c r="N147" s="78">
        <f t="shared" si="45"/>
        <v>-2.6159412586188265E-2</v>
      </c>
      <c r="O147" s="79">
        <f t="shared" si="46"/>
        <v>-0.38695659104166041</v>
      </c>
      <c r="P147" s="79">
        <f t="shared" si="47"/>
        <v>0.36279945924024903</v>
      </c>
      <c r="Q147" s="80">
        <f t="shared" si="48"/>
        <v>0.42967052622765117</v>
      </c>
      <c r="R147" s="81">
        <f t="shared" si="53"/>
        <v>57.999999999999993</v>
      </c>
      <c r="S147" s="82">
        <f t="shared" si="54"/>
        <v>27</v>
      </c>
      <c r="T147" s="82">
        <f t="shared" si="55"/>
        <v>50.999999999999993</v>
      </c>
      <c r="U147" s="83">
        <f t="shared" si="56"/>
        <v>18.999999999999996</v>
      </c>
      <c r="V147" s="69">
        <f t="shared" si="49"/>
        <v>0.41853168379444744</v>
      </c>
      <c r="W147" s="69">
        <f t="shared" si="50"/>
        <v>5.8829909216738703E-3</v>
      </c>
      <c r="X147" s="69">
        <f t="shared" si="51"/>
        <v>0.99164538927304591</v>
      </c>
      <c r="Y147" s="69">
        <f t="shared" si="52"/>
        <v>0.99690279611291599</v>
      </c>
    </row>
    <row r="148" spans="1:25" x14ac:dyDescent="0.25">
      <c r="A148" s="52">
        <v>144</v>
      </c>
      <c r="B148" s="75">
        <v>6.8</v>
      </c>
      <c r="C148" s="76">
        <v>3.2</v>
      </c>
      <c r="D148" s="76">
        <v>5.9</v>
      </c>
      <c r="E148" s="77">
        <v>2.2999999999999998</v>
      </c>
      <c r="F148" s="78">
        <f t="shared" si="39"/>
        <v>0.69444444444444431</v>
      </c>
      <c r="G148" s="79">
        <f t="shared" si="40"/>
        <v>0.5</v>
      </c>
      <c r="H148" s="79">
        <f t="shared" si="41"/>
        <v>0.83050847457627119</v>
      </c>
      <c r="I148" s="80">
        <f t="shared" si="42"/>
        <v>0.91666666666666663</v>
      </c>
      <c r="J148" s="72">
        <f t="shared" si="44"/>
        <v>1.1553022570828579</v>
      </c>
      <c r="K148" s="72">
        <f t="shared" si="44"/>
        <v>0.33672028477802823</v>
      </c>
      <c r="L148" s="72">
        <f t="shared" si="44"/>
        <v>1.2136185396172596</v>
      </c>
      <c r="M148" s="72">
        <f t="shared" si="43"/>
        <v>1.4431210532119529</v>
      </c>
      <c r="N148" s="78">
        <f t="shared" si="45"/>
        <v>0.52095612561453175</v>
      </c>
      <c r="O148" s="79">
        <f t="shared" si="46"/>
        <v>0.16678724313876933</v>
      </c>
      <c r="P148" s="79">
        <f t="shared" si="47"/>
        <v>0.54187716325009405</v>
      </c>
      <c r="Q148" s="80">
        <f t="shared" si="48"/>
        <v>0.6178749983494326</v>
      </c>
      <c r="R148" s="81">
        <f t="shared" si="53"/>
        <v>68</v>
      </c>
      <c r="S148" s="82">
        <f t="shared" si="54"/>
        <v>32</v>
      </c>
      <c r="T148" s="82">
        <f t="shared" si="55"/>
        <v>59</v>
      </c>
      <c r="U148" s="83">
        <f t="shared" si="56"/>
        <v>22.999999999999996</v>
      </c>
      <c r="V148" s="69">
        <f t="shared" si="49"/>
        <v>0.99929666816208107</v>
      </c>
      <c r="W148" s="69">
        <f t="shared" si="50"/>
        <v>0.89241748738788484</v>
      </c>
      <c r="X148" s="69">
        <f t="shared" si="51"/>
        <v>0.99951233309773269</v>
      </c>
      <c r="Y148" s="69">
        <f t="shared" si="52"/>
        <v>0.99988464686064615</v>
      </c>
    </row>
    <row r="149" spans="1:25" x14ac:dyDescent="0.25">
      <c r="A149" s="52">
        <v>145</v>
      </c>
      <c r="B149" s="75">
        <v>6.7</v>
      </c>
      <c r="C149" s="76">
        <v>3.3</v>
      </c>
      <c r="D149" s="76">
        <v>5.7</v>
      </c>
      <c r="E149" s="77">
        <v>2.5</v>
      </c>
      <c r="F149" s="78">
        <f t="shared" ref="F149:F153" si="57">(B149-MIN(B$5:B$154))/(MAX(B$5:B$154)-MIN(B$5:B$154))</f>
        <v>0.66666666666666663</v>
      </c>
      <c r="G149" s="79">
        <f t="shared" ref="G149:G153" si="58">(C149-MIN(C$5:C$154))/(MAX(C$5:C$154)-MIN(C$5:C$154))</f>
        <v>0.54166666666666652</v>
      </c>
      <c r="H149" s="79">
        <f t="shared" ref="H149:H153" si="59">(D149-MIN(D$5:D$154))/(MAX(D$5:D$154)-MIN(D$5:D$154))</f>
        <v>0.79661016949152541</v>
      </c>
      <c r="I149" s="80">
        <f t="shared" ref="I149:I153" si="60">(E149-MIN(E$5:E$154))/(MAX(E$5:E$154)-MIN(E$5:E$154))</f>
        <v>1</v>
      </c>
      <c r="J149" s="72">
        <f t="shared" si="44"/>
        <v>1.0345389549487614</v>
      </c>
      <c r="K149" s="72">
        <f t="shared" si="44"/>
        <v>0.56735061681777366</v>
      </c>
      <c r="L149" s="72">
        <f t="shared" si="44"/>
        <v>1.1002668702881255</v>
      </c>
      <c r="M149" s="72">
        <f t="shared" si="43"/>
        <v>1.7051890410833734</v>
      </c>
      <c r="N149" s="78">
        <f t="shared" si="45"/>
        <v>0.47558984031333668</v>
      </c>
      <c r="O149" s="79">
        <f t="shared" si="46"/>
        <v>0.27630323866673673</v>
      </c>
      <c r="P149" s="79">
        <f t="shared" si="47"/>
        <v>0.50062021141840962</v>
      </c>
      <c r="Q149" s="80">
        <f t="shared" si="48"/>
        <v>0.6924224780349546</v>
      </c>
      <c r="R149" s="81">
        <f t="shared" si="53"/>
        <v>67</v>
      </c>
      <c r="S149" s="82">
        <f t="shared" si="54"/>
        <v>32.999999999999993</v>
      </c>
      <c r="T149" s="82">
        <f t="shared" si="55"/>
        <v>57</v>
      </c>
      <c r="U149" s="83">
        <f t="shared" si="56"/>
        <v>25</v>
      </c>
      <c r="V149" s="69">
        <f t="shared" si="49"/>
        <v>0.99849911744132946</v>
      </c>
      <c r="W149" s="69">
        <f t="shared" si="50"/>
        <v>0.97247551858626113</v>
      </c>
      <c r="X149" s="69">
        <f t="shared" si="51"/>
        <v>0.9990063988888026</v>
      </c>
      <c r="Y149" s="69">
        <f t="shared" si="52"/>
        <v>0.99997776940266636</v>
      </c>
    </row>
    <row r="150" spans="1:25" x14ac:dyDescent="0.25">
      <c r="A150" s="52">
        <v>146</v>
      </c>
      <c r="B150" s="75">
        <v>6.7</v>
      </c>
      <c r="C150" s="76">
        <v>3</v>
      </c>
      <c r="D150" s="76">
        <v>5.2</v>
      </c>
      <c r="E150" s="77">
        <v>2.2999999999999998</v>
      </c>
      <c r="F150" s="78">
        <f t="shared" si="57"/>
        <v>0.66666666666666663</v>
      </c>
      <c r="G150" s="79">
        <f t="shared" si="58"/>
        <v>0.41666666666666663</v>
      </c>
      <c r="H150" s="79">
        <f t="shared" si="59"/>
        <v>0.71186440677966101</v>
      </c>
      <c r="I150" s="80">
        <f t="shared" si="60"/>
        <v>0.91666666666666663</v>
      </c>
      <c r="J150" s="72">
        <f t="shared" si="44"/>
        <v>1.0345389549487614</v>
      </c>
      <c r="K150" s="72">
        <f t="shared" si="44"/>
        <v>-0.12454037930146461</v>
      </c>
      <c r="L150" s="72">
        <f t="shared" si="44"/>
        <v>0.81688769696529062</v>
      </c>
      <c r="M150" s="72">
        <f t="shared" si="43"/>
        <v>1.4431210532119529</v>
      </c>
      <c r="N150" s="78">
        <f t="shared" si="45"/>
        <v>0.47558984031333668</v>
      </c>
      <c r="O150" s="79">
        <f t="shared" si="46"/>
        <v>-6.21898284826519E-2</v>
      </c>
      <c r="P150" s="79">
        <f t="shared" si="47"/>
        <v>0.38715057093916178</v>
      </c>
      <c r="Q150" s="80">
        <f t="shared" si="48"/>
        <v>0.6178749983494326</v>
      </c>
      <c r="R150" s="81">
        <f t="shared" si="53"/>
        <v>67</v>
      </c>
      <c r="S150" s="82">
        <f t="shared" si="54"/>
        <v>30</v>
      </c>
      <c r="T150" s="82">
        <f t="shared" si="55"/>
        <v>52</v>
      </c>
      <c r="U150" s="83">
        <f t="shared" si="56"/>
        <v>22.999999999999996</v>
      </c>
      <c r="V150" s="69">
        <f t="shared" si="49"/>
        <v>0.99849911744132946</v>
      </c>
      <c r="W150" s="69">
        <f t="shared" si="50"/>
        <v>0.31377911529354696</v>
      </c>
      <c r="X150" s="69">
        <f t="shared" si="51"/>
        <v>0.99413375354789024</v>
      </c>
      <c r="Y150" s="69">
        <f t="shared" si="52"/>
        <v>0.99988464686064615</v>
      </c>
    </row>
    <row r="151" spans="1:25" x14ac:dyDescent="0.25">
      <c r="A151" s="52">
        <v>147</v>
      </c>
      <c r="B151" s="75">
        <v>6.3</v>
      </c>
      <c r="C151" s="76">
        <v>2.5</v>
      </c>
      <c r="D151" s="76">
        <v>5</v>
      </c>
      <c r="E151" s="77">
        <v>1.9</v>
      </c>
      <c r="F151" s="78">
        <f t="shared" si="57"/>
        <v>0.55555555555555547</v>
      </c>
      <c r="G151" s="79">
        <f t="shared" si="58"/>
        <v>0.20833333333333331</v>
      </c>
      <c r="H151" s="79">
        <f t="shared" si="59"/>
        <v>0.67796610169491522</v>
      </c>
      <c r="I151" s="80">
        <f t="shared" si="60"/>
        <v>0.75</v>
      </c>
      <c r="J151" s="72">
        <f t="shared" si="44"/>
        <v>0.55148574641237369</v>
      </c>
      <c r="K151" s="72">
        <f t="shared" si="44"/>
        <v>-1.2776920395001956</v>
      </c>
      <c r="L151" s="72">
        <f t="shared" si="44"/>
        <v>0.70353602763615652</v>
      </c>
      <c r="M151" s="72">
        <f t="shared" si="43"/>
        <v>0.91898507746911273</v>
      </c>
      <c r="N151" s="78">
        <f t="shared" si="45"/>
        <v>0.26896045357599119</v>
      </c>
      <c r="O151" s="79">
        <f t="shared" si="46"/>
        <v>-0.56411330878030819</v>
      </c>
      <c r="P151" s="79">
        <f t="shared" si="47"/>
        <v>0.33794257645803188</v>
      </c>
      <c r="Q151" s="80">
        <f t="shared" si="48"/>
        <v>0.42967052622765117</v>
      </c>
      <c r="R151" s="81">
        <f t="shared" si="53"/>
        <v>62.999999999999993</v>
      </c>
      <c r="S151" s="82">
        <f t="shared" si="54"/>
        <v>25</v>
      </c>
      <c r="T151" s="82">
        <f t="shared" si="55"/>
        <v>50</v>
      </c>
      <c r="U151" s="83">
        <f t="shared" si="56"/>
        <v>18.999999999999996</v>
      </c>
      <c r="V151" s="69">
        <f t="shared" si="49"/>
        <v>0.96967790011965793</v>
      </c>
      <c r="W151" s="69">
        <f t="shared" si="50"/>
        <v>3.2610145794433434E-4</v>
      </c>
      <c r="X151" s="69">
        <f t="shared" si="51"/>
        <v>0.98811412206407812</v>
      </c>
      <c r="Y151" s="69">
        <f t="shared" si="52"/>
        <v>0.99690279611291599</v>
      </c>
    </row>
    <row r="152" spans="1:25" x14ac:dyDescent="0.25">
      <c r="A152" s="52">
        <v>148</v>
      </c>
      <c r="B152" s="75">
        <v>6.5</v>
      </c>
      <c r="C152" s="76">
        <v>3</v>
      </c>
      <c r="D152" s="76">
        <v>5.2</v>
      </c>
      <c r="E152" s="77">
        <v>2</v>
      </c>
      <c r="F152" s="78">
        <f t="shared" si="57"/>
        <v>0.61111111111111105</v>
      </c>
      <c r="G152" s="79">
        <f t="shared" si="58"/>
        <v>0.41666666666666663</v>
      </c>
      <c r="H152" s="79">
        <f t="shared" si="59"/>
        <v>0.71186440677966101</v>
      </c>
      <c r="I152" s="80">
        <f t="shared" si="60"/>
        <v>0.79166666666666663</v>
      </c>
      <c r="J152" s="72">
        <f t="shared" si="44"/>
        <v>0.79301235068056763</v>
      </c>
      <c r="K152" s="72">
        <f t="shared" si="44"/>
        <v>-0.12454037930146461</v>
      </c>
      <c r="L152" s="72">
        <f t="shared" si="44"/>
        <v>0.81688769696529062</v>
      </c>
      <c r="M152" s="72">
        <f t="shared" si="43"/>
        <v>1.050019071404823</v>
      </c>
      <c r="N152" s="78">
        <f t="shared" si="45"/>
        <v>0.37695554886300137</v>
      </c>
      <c r="O152" s="79">
        <f t="shared" si="46"/>
        <v>-6.21898284826519E-2</v>
      </c>
      <c r="P152" s="79">
        <f t="shared" si="47"/>
        <v>0.38715057093916178</v>
      </c>
      <c r="Q152" s="80">
        <f t="shared" si="48"/>
        <v>0.48155712279706758</v>
      </c>
      <c r="R152" s="81">
        <f t="shared" si="53"/>
        <v>65</v>
      </c>
      <c r="S152" s="82">
        <f t="shared" si="54"/>
        <v>30</v>
      </c>
      <c r="T152" s="82">
        <f t="shared" si="55"/>
        <v>52</v>
      </c>
      <c r="U152" s="83">
        <f t="shared" si="56"/>
        <v>20</v>
      </c>
      <c r="V152" s="69">
        <f t="shared" si="49"/>
        <v>0.99319076888117497</v>
      </c>
      <c r="W152" s="69">
        <f t="shared" si="50"/>
        <v>0.31377911529354696</v>
      </c>
      <c r="X152" s="69">
        <f t="shared" si="51"/>
        <v>0.99413375354789024</v>
      </c>
      <c r="Y152" s="69">
        <f t="shared" si="52"/>
        <v>0.99863803571533294</v>
      </c>
    </row>
    <row r="153" spans="1:25" x14ac:dyDescent="0.25">
      <c r="A153" s="52">
        <v>149</v>
      </c>
      <c r="B153" s="75">
        <v>6.2</v>
      </c>
      <c r="C153" s="76">
        <v>3.4</v>
      </c>
      <c r="D153" s="76">
        <v>5.4</v>
      </c>
      <c r="E153" s="77">
        <v>2.2999999999999998</v>
      </c>
      <c r="F153" s="78">
        <f t="shared" si="57"/>
        <v>0.52777777777777779</v>
      </c>
      <c r="G153" s="79">
        <f t="shared" si="58"/>
        <v>0.58333333333333326</v>
      </c>
      <c r="H153" s="79">
        <f t="shared" si="59"/>
        <v>0.74576271186440679</v>
      </c>
      <c r="I153" s="80">
        <f t="shared" si="60"/>
        <v>0.91666666666666663</v>
      </c>
      <c r="J153" s="72">
        <f t="shared" si="44"/>
        <v>0.43072244427827733</v>
      </c>
      <c r="K153" s="72">
        <f t="shared" si="44"/>
        <v>0.79798094885752002</v>
      </c>
      <c r="L153" s="72">
        <f t="shared" si="44"/>
        <v>0.93023936629442472</v>
      </c>
      <c r="M153" s="72">
        <f t="shared" si="43"/>
        <v>1.4431210532119529</v>
      </c>
      <c r="N153" s="78">
        <f t="shared" si="45"/>
        <v>0.2120923365059284</v>
      </c>
      <c r="O153" s="79">
        <f t="shared" si="46"/>
        <v>0.37908484186538832</v>
      </c>
      <c r="P153" s="79">
        <f t="shared" si="47"/>
        <v>0.43424769040266714</v>
      </c>
      <c r="Q153" s="80">
        <f t="shared" si="48"/>
        <v>0.6178749983494326</v>
      </c>
      <c r="R153" s="81">
        <f t="shared" si="53"/>
        <v>62</v>
      </c>
      <c r="S153" s="82">
        <f t="shared" si="54"/>
        <v>34</v>
      </c>
      <c r="T153" s="82">
        <f t="shared" si="55"/>
        <v>54</v>
      </c>
      <c r="U153" s="83">
        <f t="shared" si="56"/>
        <v>22.999999999999996</v>
      </c>
      <c r="V153" s="69">
        <f t="shared" si="49"/>
        <v>0.93739789483494307</v>
      </c>
      <c r="W153" s="69">
        <f t="shared" si="50"/>
        <v>0.9933986782189389</v>
      </c>
      <c r="X153" s="69">
        <f t="shared" si="51"/>
        <v>0.99711363356974514</v>
      </c>
      <c r="Y153" s="69">
        <f t="shared" si="52"/>
        <v>0.99988464686064615</v>
      </c>
    </row>
    <row r="154" spans="1:25" ht="15.75" thickBot="1" x14ac:dyDescent="0.3">
      <c r="A154" s="53">
        <v>150</v>
      </c>
      <c r="B154" s="84">
        <v>5.9</v>
      </c>
      <c r="C154" s="85">
        <v>3</v>
      </c>
      <c r="D154" s="85">
        <v>5.0999999999999996</v>
      </c>
      <c r="E154" s="86">
        <v>1.8</v>
      </c>
      <c r="F154" s="87">
        <f t="shared" ref="F154" si="61">(B154-MIN(B$5:B$154))/(MAX(B$5:B$154)-MIN(B$5:B$154))</f>
        <v>0.44444444444444453</v>
      </c>
      <c r="G154" s="88">
        <f t="shared" ref="G154" si="62">(C154-MIN(C$5:C$154))/(MAX(C$5:C$154)-MIN(C$5:C$154))</f>
        <v>0.41666666666666663</v>
      </c>
      <c r="H154" s="88">
        <f t="shared" ref="H154" si="63">(D154-MIN(D$5:D$154))/(MAX(D$5:D$154)-MIN(D$5:D$154))</f>
        <v>0.69491525423728806</v>
      </c>
      <c r="I154" s="89">
        <f t="shared" ref="I154" si="64">(E154-MIN(E$5:E$154))/(MAX(E$5:E$154)-MIN(E$5:E$154))</f>
        <v>0.70833333333333337</v>
      </c>
      <c r="J154" s="72">
        <f t="shared" si="44"/>
        <v>6.843253787598709E-2</v>
      </c>
      <c r="K154" s="72">
        <f t="shared" si="44"/>
        <v>-0.12454037930146461</v>
      </c>
      <c r="L154" s="72">
        <f t="shared" si="44"/>
        <v>0.76021186230072335</v>
      </c>
      <c r="M154" s="72">
        <f t="shared" si="43"/>
        <v>0.78795108353340282</v>
      </c>
      <c r="N154" s="87">
        <f t="shared" si="45"/>
        <v>3.4202922254372894E-2</v>
      </c>
      <c r="O154" s="88">
        <f t="shared" si="46"/>
        <v>-6.21898284826519E-2</v>
      </c>
      <c r="P154" s="88">
        <f t="shared" si="47"/>
        <v>0.36279945924024903</v>
      </c>
      <c r="Q154" s="89">
        <f t="shared" si="48"/>
        <v>0.37478243852644616</v>
      </c>
      <c r="R154" s="90">
        <f t="shared" si="53"/>
        <v>59</v>
      </c>
      <c r="S154" s="91">
        <f t="shared" si="54"/>
        <v>30</v>
      </c>
      <c r="T154" s="91">
        <f t="shared" si="55"/>
        <v>50.999999999999993</v>
      </c>
      <c r="U154" s="92">
        <f t="shared" si="56"/>
        <v>18</v>
      </c>
      <c r="V154" s="69">
        <f t="shared" si="49"/>
        <v>0.60586753543611727</v>
      </c>
      <c r="W154" s="69">
        <f t="shared" si="50"/>
        <v>0.31377911529354696</v>
      </c>
      <c r="X154" s="69">
        <f t="shared" si="51"/>
        <v>0.99164538927304591</v>
      </c>
      <c r="Y154" s="69">
        <f t="shared" si="52"/>
        <v>0.9929722957115511</v>
      </c>
    </row>
    <row r="155" spans="1:25" x14ac:dyDescent="0.25">
      <c r="A155" s="2" t="s">
        <v>9</v>
      </c>
      <c r="B155" s="4">
        <f>MIN(B5:B154)</f>
        <v>4.3</v>
      </c>
      <c r="C155" s="4">
        <f t="shared" ref="C155:E155" si="65">MIN(C5:C154)</f>
        <v>2</v>
      </c>
      <c r="D155" s="4">
        <f t="shared" si="65"/>
        <v>1</v>
      </c>
      <c r="E155" s="4">
        <f t="shared" si="65"/>
        <v>0.1</v>
      </c>
    </row>
    <row r="156" spans="1:25" x14ac:dyDescent="0.25">
      <c r="A156" s="2" t="s">
        <v>10</v>
      </c>
      <c r="B156" s="4">
        <f>MAX(B5:B154)</f>
        <v>7.9</v>
      </c>
      <c r="C156" s="4">
        <f t="shared" ref="C156:E156" si="66">MAX(C5:C154)</f>
        <v>4.4000000000000004</v>
      </c>
      <c r="D156" s="4">
        <f t="shared" si="66"/>
        <v>6.9</v>
      </c>
      <c r="E156" s="4">
        <f t="shared" si="66"/>
        <v>2.5</v>
      </c>
    </row>
    <row r="158" spans="1:25" ht="15.75" thickBot="1" x14ac:dyDescent="0.3">
      <c r="B158" s="2">
        <v>5</v>
      </c>
      <c r="C158" s="2">
        <v>8</v>
      </c>
      <c r="F158" s="54">
        <f>(B158-MIN(B$158:B$160))/(MAX(B$158:B$160)-MIN(B$158:B$160))</f>
        <v>1</v>
      </c>
      <c r="G158" s="54">
        <f>(C158-MIN(C$158:C$160))/(MAX(C$158:C$160)-MIN(C$158:C$160))</f>
        <v>1</v>
      </c>
      <c r="J158" s="55">
        <f>(B158-AVERAGE(B$158:B$160))/STDEV(B$158:B$160)</f>
        <v>1</v>
      </c>
      <c r="K158" s="55">
        <f>(C158-AVERAGE(C$158:C$160))/STDEV(C$158:C$160)</f>
        <v>0.87287156094396956</v>
      </c>
      <c r="N158" s="54">
        <f t="shared" ref="N158:O160" si="67">(1-EXP(-J158))/(1+EXP(-J158))</f>
        <v>0.46211715726000974</v>
      </c>
      <c r="O158" s="54">
        <f t="shared" si="67"/>
        <v>0.41068571718966507</v>
      </c>
      <c r="R158" s="56">
        <f>B158/10^R$4</f>
        <v>50</v>
      </c>
      <c r="S158" s="56">
        <f t="shared" ref="R158:S160" si="68">C158/10^S$4</f>
        <v>80</v>
      </c>
      <c r="V158" s="38">
        <f>1/(1+EXP(-((B158-AVERAGE(B$158:B$160))/($V$4*(STDEV(B$158:B$160)/(2*PI()))))))</f>
        <v>0.99813603811037499</v>
      </c>
      <c r="W158" s="38">
        <f>1/(1+EXP(-((C158-AVERAGE(C$158:C$160))/($V$4*(STDEV(C$158:C$160)/(2*PI()))))))</f>
        <v>0.99586619150459077</v>
      </c>
    </row>
    <row r="159" spans="1:25" ht="15.75" thickBot="1" x14ac:dyDescent="0.3">
      <c r="B159" s="2">
        <v>3</v>
      </c>
      <c r="C159" s="2">
        <v>2</v>
      </c>
      <c r="F159" s="54">
        <f t="shared" ref="F159:F160" si="69">(B159-MIN(B$158:B$160))/(MAX(B$158:B$160)-MIN(B$158:B$160))</f>
        <v>0.5</v>
      </c>
      <c r="G159" s="54">
        <f t="shared" ref="G159:G160" si="70">(C159-MIN(C$158:C$160))/(MAX(C$158:C$160)-MIN(C$158:C$160))</f>
        <v>0</v>
      </c>
      <c r="J159" s="55">
        <f t="shared" ref="J159" si="71">(B159-AVERAGE(B$158:B$160))/STDEV(B$158:B$160)</f>
        <v>0</v>
      </c>
      <c r="K159" s="55">
        <f t="shared" ref="K159:K160" si="72">(C159-AVERAGE(C$158:C$160))/STDEV(C$158:C$160)</f>
        <v>-1.0910894511799618</v>
      </c>
      <c r="N159" s="54">
        <f t="shared" si="67"/>
        <v>0</v>
      </c>
      <c r="O159" s="54">
        <f t="shared" si="67"/>
        <v>-0.49717363369773726</v>
      </c>
      <c r="R159" s="56">
        <f t="shared" si="68"/>
        <v>30</v>
      </c>
      <c r="S159" s="56">
        <f t="shared" si="68"/>
        <v>20</v>
      </c>
      <c r="V159" s="38">
        <f t="shared" ref="V159:V160" si="73">1/(1+EXP(-((B159-AVERAGE(B$158:B$160))/($V$4*(STDEV(B$158:B$160)/(2*PI()))))))</f>
        <v>0.5</v>
      </c>
      <c r="W159" s="38">
        <f t="shared" ref="W159:W160" si="74">1/(1+EXP(-((C159-AVERAGE(C$158:C$160))/($V$4*(STDEV(C$158:C$160)/(2*PI()))))))</f>
        <v>1.0525175895900981E-3</v>
      </c>
    </row>
    <row r="160" spans="1:25" ht="15.75" thickBot="1" x14ac:dyDescent="0.3">
      <c r="B160" s="2">
        <v>1</v>
      </c>
      <c r="C160" s="2">
        <v>6</v>
      </c>
      <c r="F160" s="54">
        <f t="shared" si="69"/>
        <v>0</v>
      </c>
      <c r="G160" s="54">
        <f t="shared" si="70"/>
        <v>0.66666666666666663</v>
      </c>
      <c r="J160" s="55">
        <f>(B160-AVERAGE(B$158:B$160))/STDEV(B$158:B$160)</f>
        <v>-1</v>
      </c>
      <c r="K160" s="55">
        <f t="shared" si="72"/>
        <v>0.21821789023599247</v>
      </c>
      <c r="N160" s="54">
        <f t="shared" si="67"/>
        <v>-0.46211715726000974</v>
      </c>
      <c r="O160" s="54">
        <f t="shared" si="67"/>
        <v>0.10867802499786672</v>
      </c>
      <c r="R160" s="56">
        <f t="shared" si="68"/>
        <v>10</v>
      </c>
      <c r="S160" s="56">
        <f t="shared" si="68"/>
        <v>60</v>
      </c>
      <c r="V160" s="38">
        <f t="shared" si="73"/>
        <v>1.8639618896250283E-3</v>
      </c>
      <c r="W160" s="38">
        <f t="shared" si="74"/>
        <v>0.79755837267588914</v>
      </c>
    </row>
    <row r="162" spans="1:3" x14ac:dyDescent="0.25">
      <c r="A162" s="2" t="s">
        <v>11</v>
      </c>
      <c r="B162" s="65">
        <f>AVERAGE(B$158:B$160)</f>
        <v>3</v>
      </c>
      <c r="C162" s="65">
        <f>AVERAGE(C$158:C$160)</f>
        <v>5.333333333333333</v>
      </c>
    </row>
    <row r="163" spans="1:3" x14ac:dyDescent="0.25">
      <c r="A163" s="2" t="s">
        <v>12</v>
      </c>
      <c r="B163" s="65">
        <f>STDEV(B$158:B$160)</f>
        <v>2</v>
      </c>
      <c r="C163" s="65">
        <f>STDEV(C$158:C$160)</f>
        <v>3.0550504633038935</v>
      </c>
    </row>
  </sheetData>
  <mergeCells count="10">
    <mergeCell ref="B1:E1"/>
    <mergeCell ref="A2:A4"/>
    <mergeCell ref="V2:Y2"/>
    <mergeCell ref="V3:Y3"/>
    <mergeCell ref="V4:Y4"/>
    <mergeCell ref="F2:I4"/>
    <mergeCell ref="J2:M4"/>
    <mergeCell ref="N2:Q4"/>
    <mergeCell ref="R2:U2"/>
    <mergeCell ref="B2:E4"/>
  </mergeCells>
  <pageMargins left="0.25" right="0.25" top="0.75" bottom="0.75" header="0.3" footer="0.3"/>
  <pageSetup paperSize="9" scale="3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9"/>
  <sheetViews>
    <sheetView workbookViewId="0">
      <selection activeCell="L13" sqref="L13"/>
    </sheetView>
  </sheetViews>
  <sheetFormatPr defaultRowHeight="15" x14ac:dyDescent="0.25"/>
  <cols>
    <col min="1" max="1" width="4.85546875" bestFit="1" customWidth="1"/>
    <col min="2" max="2" width="10.42578125" bestFit="1" customWidth="1"/>
    <col min="3" max="6" width="6.5703125" bestFit="1" customWidth="1"/>
    <col min="7" max="11" width="5.5703125" bestFit="1" customWidth="1"/>
    <col min="12" max="21" width="6.28515625" bestFit="1" customWidth="1"/>
    <col min="22" max="22" width="8.5703125" bestFit="1" customWidth="1"/>
    <col min="23" max="26" width="7.5703125" bestFit="1" customWidth="1"/>
    <col min="27" max="31" width="5.5703125" bestFit="1" customWidth="1"/>
  </cols>
  <sheetData>
    <row r="1" spans="1:31" ht="15.75" thickBot="1" x14ac:dyDescent="0.3">
      <c r="A1" s="2" t="s">
        <v>13</v>
      </c>
      <c r="B1" s="2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/>
      <c r="AB1" s="4"/>
      <c r="AC1" s="3"/>
      <c r="AD1" s="2"/>
      <c r="AE1" s="2"/>
    </row>
    <row r="2" spans="1:31" x14ac:dyDescent="0.25">
      <c r="A2" s="39" t="s">
        <v>0</v>
      </c>
      <c r="B2" s="5" t="s">
        <v>1</v>
      </c>
      <c r="C2" s="6"/>
      <c r="D2" s="6"/>
      <c r="E2" s="57"/>
      <c r="F2" s="7"/>
      <c r="G2" s="40" t="s">
        <v>2</v>
      </c>
      <c r="H2" s="41"/>
      <c r="I2" s="41"/>
      <c r="J2" s="41"/>
      <c r="K2" s="42"/>
      <c r="L2" s="5" t="s">
        <v>3</v>
      </c>
      <c r="M2" s="59"/>
      <c r="N2" s="6"/>
      <c r="O2" s="6"/>
      <c r="P2" s="7"/>
      <c r="Q2" s="8" t="s">
        <v>8</v>
      </c>
      <c r="R2" s="8"/>
      <c r="S2" s="9"/>
      <c r="T2" s="9"/>
      <c r="U2" s="10"/>
      <c r="V2" s="5" t="s">
        <v>5</v>
      </c>
      <c r="W2" s="59"/>
      <c r="X2" s="6"/>
      <c r="Y2" s="6"/>
      <c r="Z2" s="7"/>
      <c r="AA2" s="11" t="s">
        <v>4</v>
      </c>
      <c r="AB2" s="11"/>
      <c r="AC2" s="12"/>
      <c r="AD2" s="12"/>
      <c r="AE2" s="13"/>
    </row>
    <row r="3" spans="1:31" x14ac:dyDescent="0.25">
      <c r="A3" s="43"/>
      <c r="B3" s="14"/>
      <c r="C3" s="15"/>
      <c r="D3" s="15"/>
      <c r="E3" s="58"/>
      <c r="F3" s="16"/>
      <c r="G3" s="44"/>
      <c r="H3" s="45"/>
      <c r="I3" s="45"/>
      <c r="J3" s="45"/>
      <c r="K3" s="46"/>
      <c r="L3" s="14"/>
      <c r="M3" s="60"/>
      <c r="N3" s="15"/>
      <c r="O3" s="15"/>
      <c r="P3" s="16"/>
      <c r="Q3" s="17"/>
      <c r="R3" s="17"/>
      <c r="S3" s="18"/>
      <c r="T3" s="18"/>
      <c r="U3" s="19"/>
      <c r="V3" s="20" t="s">
        <v>6</v>
      </c>
      <c r="W3" s="62" t="s">
        <v>6</v>
      </c>
      <c r="X3" s="21" t="s">
        <v>6</v>
      </c>
      <c r="Y3" s="21" t="s">
        <v>6</v>
      </c>
      <c r="Z3" s="22" t="s">
        <v>6</v>
      </c>
      <c r="AA3" s="23" t="s">
        <v>7</v>
      </c>
      <c r="AB3" s="23"/>
      <c r="AC3" s="24"/>
      <c r="AD3" s="24"/>
      <c r="AE3" s="25"/>
    </row>
    <row r="4" spans="1:31" ht="15.75" thickBot="1" x14ac:dyDescent="0.3">
      <c r="A4" s="47"/>
      <c r="B4" s="93"/>
      <c r="C4" s="94"/>
      <c r="D4" s="94"/>
      <c r="E4" s="95"/>
      <c r="F4" s="96"/>
      <c r="G4" s="48"/>
      <c r="H4" s="49"/>
      <c r="I4" s="49"/>
      <c r="J4" s="49"/>
      <c r="K4" s="50"/>
      <c r="L4" s="26"/>
      <c r="M4" s="61"/>
      <c r="N4" s="27"/>
      <c r="O4" s="27"/>
      <c r="P4" s="28"/>
      <c r="Q4" s="29"/>
      <c r="R4" s="29"/>
      <c r="S4" s="30"/>
      <c r="T4" s="30"/>
      <c r="U4" s="31"/>
      <c r="V4" s="32">
        <v>-1</v>
      </c>
      <c r="W4" s="63">
        <v>-1</v>
      </c>
      <c r="X4" s="33">
        <v>-1</v>
      </c>
      <c r="Y4" s="33">
        <v>-1</v>
      </c>
      <c r="Z4" s="34">
        <v>-1</v>
      </c>
      <c r="AA4" s="35">
        <v>1</v>
      </c>
      <c r="AB4" s="35"/>
      <c r="AC4" s="36"/>
      <c r="AD4" s="36"/>
      <c r="AE4" s="37"/>
    </row>
    <row r="5" spans="1:31" x14ac:dyDescent="0.25">
      <c r="A5" s="51">
        <v>1</v>
      </c>
      <c r="B5" s="97">
        <v>107</v>
      </c>
      <c r="C5" s="97">
        <v>10.1</v>
      </c>
      <c r="D5" s="97">
        <v>2.2000000000000002</v>
      </c>
      <c r="E5" s="97">
        <v>0.9</v>
      </c>
      <c r="F5" s="97">
        <v>2.7</v>
      </c>
      <c r="G5" s="69">
        <f>(B5-MIN(B$5:B$219))/(MAX(B$5:B$219)-MIN(B$5:B$219))</f>
        <v>0.53164556962025311</v>
      </c>
      <c r="H5" s="69">
        <f t="shared" ref="H5:K5" si="0">(C5-MIN(C$5:C$219))/(MAX(C$5:C$219)-MIN(C$5:C$219))</f>
        <v>0.38709677419354838</v>
      </c>
      <c r="I5" s="69">
        <f t="shared" si="0"/>
        <v>0.2040816326530612</v>
      </c>
      <c r="J5" s="69">
        <f t="shared" si="0"/>
        <v>1.4209591474245118E-2</v>
      </c>
      <c r="K5" s="69">
        <f t="shared" si="0"/>
        <v>5.9649122807017549E-2</v>
      </c>
      <c r="L5" s="72">
        <f>(B5-AVERAGE(B$5:B$219))/STDEV(B$5:B$219)</f>
        <v>-0.19743328609168034</v>
      </c>
      <c r="M5" s="72">
        <f t="shared" ref="M5:P5" si="1">(C5-AVERAGE(C$5:C$219))/STDEV(C$5:C$219)</f>
        <v>6.287546559339123E-2</v>
      </c>
      <c r="N5" s="72">
        <f t="shared" si="1"/>
        <v>0.10550819350942091</v>
      </c>
      <c r="O5" s="72">
        <f t="shared" si="1"/>
        <v>-0.32363355341770456</v>
      </c>
      <c r="P5" s="72">
        <f t="shared" si="1"/>
        <v>-0.18574639937742762</v>
      </c>
      <c r="Q5" s="69">
        <f>(1-EXP(-L5))/(1+EXP(-L5))</f>
        <v>-9.8397224319433235E-2</v>
      </c>
      <c r="R5" s="69">
        <f t="shared" ref="R5:U20" si="2">(1-EXP(-M5))/(1+EXP(-M5))</f>
        <v>3.142737992708234E-2</v>
      </c>
      <c r="S5" s="69">
        <f t="shared" si="2"/>
        <v>5.270521304691006E-2</v>
      </c>
      <c r="T5" s="69">
        <f t="shared" si="2"/>
        <v>-0.16041904165324242</v>
      </c>
      <c r="U5" s="69">
        <f t="shared" si="2"/>
        <v>-9.2607093962960477E-2</v>
      </c>
      <c r="V5" s="72">
        <f>B5/10^V$4</f>
        <v>1070</v>
      </c>
      <c r="W5" s="72">
        <f t="shared" ref="W5:Z20" si="3">C5/10^W$4</f>
        <v>100.99999999999999</v>
      </c>
      <c r="X5" s="72">
        <f t="shared" si="3"/>
        <v>22</v>
      </c>
      <c r="Y5" s="72">
        <f t="shared" si="3"/>
        <v>9</v>
      </c>
      <c r="Z5" s="72">
        <f t="shared" si="3"/>
        <v>27</v>
      </c>
      <c r="AA5" s="69">
        <f>1/(1+EXP(-((B5-AVERAGE(B$5:B$219))/($AA$4*(STDEV(B$5:B$219)/(2*PI()))))))</f>
        <v>0.22434723884289592</v>
      </c>
      <c r="AB5" s="69">
        <f t="shared" ref="AB5:AE5" si="4">1/(1+EXP(-((C5-AVERAGE(C$5:C$219))/($AA$4*(STDEV(C$5:C$219)/(2*PI()))))))</f>
        <v>0.59749976302980312</v>
      </c>
      <c r="AC5" s="69">
        <f t="shared" si="4"/>
        <v>0.65991771079764872</v>
      </c>
      <c r="AD5" s="69">
        <f t="shared" si="4"/>
        <v>0.11573542049587848</v>
      </c>
      <c r="AE5" s="69">
        <f t="shared" si="4"/>
        <v>0.23738336593722328</v>
      </c>
    </row>
    <row r="6" spans="1:31" x14ac:dyDescent="0.25">
      <c r="A6" s="52">
        <v>2</v>
      </c>
      <c r="B6" s="97">
        <v>113</v>
      </c>
      <c r="C6" s="97">
        <v>9.9</v>
      </c>
      <c r="D6" s="97">
        <v>3.1</v>
      </c>
      <c r="E6" s="97">
        <v>2</v>
      </c>
      <c r="F6" s="97">
        <v>5.9</v>
      </c>
      <c r="G6" s="69">
        <f t="shared" ref="G6:G69" si="5">(B6-MIN(B$5:B$219))/(MAX(B$5:B$219)-MIN(B$5:B$219))</f>
        <v>0.60759493670886078</v>
      </c>
      <c r="H6" s="69">
        <f t="shared" ref="H6:H69" si="6">(C6-MIN(C$5:C$219))/(MAX(C$5:C$219)-MIN(C$5:C$219))</f>
        <v>0.37903225806451613</v>
      </c>
      <c r="I6" s="69">
        <f t="shared" ref="I6:I69" si="7">(D6-MIN(D$5:D$219))/(MAX(D$5:D$219)-MIN(D$5:D$219))</f>
        <v>0.29591836734693877</v>
      </c>
      <c r="J6" s="69">
        <f t="shared" ref="J6:J69" si="8">(E6-MIN(E$5:E$219))/(MAX(E$5:E$219)-MIN(E$5:E$219))</f>
        <v>3.3747779751332148E-2</v>
      </c>
      <c r="K6" s="69">
        <f t="shared" ref="K6:K69" si="9">(F6-MIN(F$5:F$219))/(MAX(F$5:F$219)-MIN(F$5:F$219))</f>
        <v>0.11578947368421054</v>
      </c>
      <c r="L6" s="72">
        <f t="shared" ref="L6:L69" si="10">(B6-AVERAGE(B$5:B$219))/STDEV(B$5:B$219)</f>
        <v>0.2589985043353229</v>
      </c>
      <c r="M6" s="72">
        <f t="shared" ref="M6:M69" si="11">(C6-AVERAGE(C$5:C$219))/STDEV(C$5:C$219)</f>
        <v>2.0298378656135249E-2</v>
      </c>
      <c r="N6" s="72">
        <f t="shared" ref="N6:N69" si="12">(D6-AVERAGE(D$5:D$219))/STDEV(D$5:D$219)</f>
        <v>0.73954035015765374</v>
      </c>
      <c r="O6" s="72">
        <f t="shared" ref="O6:O69" si="13">(E6-AVERAGE(E$5:E$219))/STDEV(E$5:E$219)</f>
        <v>-0.14383713485231303</v>
      </c>
      <c r="P6" s="72">
        <f t="shared" ref="P6:P69" si="14">(F6-AVERAGE(F$5:F$219))/STDEV(F$5:F$219)</f>
        <v>0.21075848046020917</v>
      </c>
      <c r="Q6" s="69">
        <f t="shared" ref="Q6:U69" si="15">(1-EXP(-L6))/(1+EXP(-L6))</f>
        <v>0.1287801721373841</v>
      </c>
      <c r="R6" s="69">
        <f t="shared" si="2"/>
        <v>1.0148840866477516E-2</v>
      </c>
      <c r="S6" s="69">
        <f t="shared" si="2"/>
        <v>0.35379067059475011</v>
      </c>
      <c r="T6" s="69">
        <f t="shared" si="2"/>
        <v>-7.1794829092783993E-2</v>
      </c>
      <c r="U6" s="69">
        <f t="shared" si="2"/>
        <v>0.1049908938966847</v>
      </c>
      <c r="V6" s="72">
        <f t="shared" ref="V6:X69" si="16">B6/10^V$4</f>
        <v>1130</v>
      </c>
      <c r="W6" s="72">
        <f t="shared" si="3"/>
        <v>99</v>
      </c>
      <c r="X6" s="72">
        <f t="shared" si="3"/>
        <v>31</v>
      </c>
      <c r="Y6" s="72">
        <f t="shared" ref="Y6:Y69" si="17">E6/10^Y$4</f>
        <v>20</v>
      </c>
      <c r="Z6" s="72">
        <f t="shared" ref="Z6:Z69" si="18">F6/10^Z$4</f>
        <v>59</v>
      </c>
      <c r="AA6" s="69">
        <f t="shared" ref="AA6:AA69" si="19">1/(1+EXP(-((B6-AVERAGE(B$5:B$219))/($AA$4*(STDEV(B$5:B$219)/(2*PI()))))))</f>
        <v>0.83580431528095411</v>
      </c>
      <c r="AB6" s="69">
        <f t="shared" ref="AB6:AB69" si="20">1/(1+EXP(-((C6-AVERAGE(C$5:C$219))/($AA$4*(STDEV(C$5:C$219)/(2*PI()))))))</f>
        <v>0.5318414690523825</v>
      </c>
      <c r="AC6" s="69">
        <f t="shared" ref="AC6:AC69" si="21">1/(1+EXP(-((D6-AVERAGE(D$5:D$219))/($AA$4*(STDEV(D$5:D$219)/(2*PI()))))))</f>
        <v>0.99049765663566025</v>
      </c>
      <c r="AD6" s="69">
        <f t="shared" ref="AD6:AD69" si="22">1/(1+EXP(-((E6-AVERAGE(E$5:E$219))/($AA$4*(STDEV(E$5:E$219)/(2*PI()))))))</f>
        <v>0.28827937898836603</v>
      </c>
      <c r="AE6" s="69">
        <f t="shared" ref="AE6:AE69" si="23">1/(1+EXP(-((F6-AVERAGE(F$5:F$219))/($AA$4*(STDEV(F$5:F$219)/(2*PI()))))))</f>
        <v>0.78988536884795257</v>
      </c>
    </row>
    <row r="7" spans="1:31" x14ac:dyDescent="0.25">
      <c r="A7" s="51">
        <v>3</v>
      </c>
      <c r="B7" s="97">
        <v>127</v>
      </c>
      <c r="C7" s="97">
        <v>12.9</v>
      </c>
      <c r="D7" s="97">
        <v>2.4</v>
      </c>
      <c r="E7" s="97">
        <v>1.4</v>
      </c>
      <c r="F7" s="97">
        <v>0.6</v>
      </c>
      <c r="G7" s="69">
        <f t="shared" si="5"/>
        <v>0.78481012658227844</v>
      </c>
      <c r="H7" s="69">
        <f t="shared" si="6"/>
        <v>0.5</v>
      </c>
      <c r="I7" s="69">
        <f t="shared" si="7"/>
        <v>0.22448979591836729</v>
      </c>
      <c r="J7" s="69">
        <f t="shared" si="8"/>
        <v>2.3090586145648309E-2</v>
      </c>
      <c r="K7" s="69">
        <f t="shared" si="9"/>
        <v>2.2807017543859647E-2</v>
      </c>
      <c r="L7" s="72">
        <f t="shared" si="10"/>
        <v>1.3240060153316637</v>
      </c>
      <c r="M7" s="72">
        <f t="shared" si="11"/>
        <v>0.65895468271497726</v>
      </c>
      <c r="N7" s="72">
        <f t="shared" si="12"/>
        <v>0.24640422832013914</v>
      </c>
      <c r="O7" s="72">
        <f t="shared" si="13"/>
        <v>-0.24190790861525388</v>
      </c>
      <c r="P7" s="72">
        <f t="shared" si="14"/>
        <v>-0.44595272677087672</v>
      </c>
      <c r="Q7" s="69">
        <f t="shared" si="15"/>
        <v>0.57969486193892561</v>
      </c>
      <c r="R7" s="69">
        <f t="shared" si="2"/>
        <v>0.3180510666930163</v>
      </c>
      <c r="S7" s="69">
        <f t="shared" si="2"/>
        <v>0.12258252392074889</v>
      </c>
      <c r="T7" s="69">
        <f t="shared" si="2"/>
        <v>-0.12036753930140538</v>
      </c>
      <c r="U7" s="69">
        <f t="shared" si="2"/>
        <v>-0.21935305740563904</v>
      </c>
      <c r="V7" s="72">
        <f t="shared" si="16"/>
        <v>1270</v>
      </c>
      <c r="W7" s="72">
        <f t="shared" si="3"/>
        <v>129</v>
      </c>
      <c r="X7" s="72">
        <f t="shared" si="3"/>
        <v>23.999999999999996</v>
      </c>
      <c r="Y7" s="72">
        <f t="shared" si="17"/>
        <v>13.999999999999998</v>
      </c>
      <c r="Z7" s="72">
        <f t="shared" si="18"/>
        <v>5.9999999999999991</v>
      </c>
      <c r="AA7" s="69">
        <f t="shared" si="19"/>
        <v>0.9997562138028705</v>
      </c>
      <c r="AB7" s="69">
        <f t="shared" si="20"/>
        <v>0.98433186979975806</v>
      </c>
      <c r="AC7" s="69">
        <f t="shared" si="21"/>
        <v>0.82465409939629841</v>
      </c>
      <c r="AD7" s="69">
        <f t="shared" si="22"/>
        <v>0.17946855578969562</v>
      </c>
      <c r="AE7" s="69">
        <f t="shared" si="23"/>
        <v>5.7216000005285213E-2</v>
      </c>
    </row>
    <row r="8" spans="1:31" x14ac:dyDescent="0.25">
      <c r="A8" s="52">
        <v>4</v>
      </c>
      <c r="B8" s="97">
        <v>109</v>
      </c>
      <c r="C8" s="97">
        <v>5.3</v>
      </c>
      <c r="D8" s="97">
        <v>1.6</v>
      </c>
      <c r="E8" s="97">
        <v>1.4</v>
      </c>
      <c r="F8" s="97">
        <v>1.5</v>
      </c>
      <c r="G8" s="69">
        <f t="shared" si="5"/>
        <v>0.55696202531645567</v>
      </c>
      <c r="H8" s="69">
        <f t="shared" si="6"/>
        <v>0.19354838709677419</v>
      </c>
      <c r="I8" s="69">
        <f t="shared" si="7"/>
        <v>0.14285714285714285</v>
      </c>
      <c r="J8" s="69">
        <f t="shared" si="8"/>
        <v>2.3090586145648309E-2</v>
      </c>
      <c r="K8" s="69">
        <f t="shared" si="9"/>
        <v>3.8596491228070177E-2</v>
      </c>
      <c r="L8" s="72">
        <f t="shared" si="10"/>
        <v>-4.5289355949345925E-2</v>
      </c>
      <c r="M8" s="72">
        <f t="shared" si="11"/>
        <v>-0.95897462090075591</v>
      </c>
      <c r="N8" s="72">
        <f t="shared" si="12"/>
        <v>-0.31717991092273445</v>
      </c>
      <c r="O8" s="72">
        <f t="shared" si="13"/>
        <v>-0.24190790861525388</v>
      </c>
      <c r="P8" s="72">
        <f t="shared" si="14"/>
        <v>-0.33443572931654142</v>
      </c>
      <c r="Q8" s="69">
        <f t="shared" si="15"/>
        <v>-2.2640808178217144E-2</v>
      </c>
      <c r="R8" s="69">
        <f t="shared" si="2"/>
        <v>-0.44583292036818156</v>
      </c>
      <c r="S8" s="69">
        <f t="shared" si="2"/>
        <v>-0.15727364301314128</v>
      </c>
      <c r="T8" s="69">
        <f t="shared" si="2"/>
        <v>-0.12036753930140538</v>
      </c>
      <c r="U8" s="69">
        <f t="shared" si="2"/>
        <v>-0.16567653014518988</v>
      </c>
      <c r="V8" s="72">
        <f t="shared" si="16"/>
        <v>1090</v>
      </c>
      <c r="W8" s="72">
        <f t="shared" si="3"/>
        <v>52.999999999999993</v>
      </c>
      <c r="X8" s="72">
        <f t="shared" si="3"/>
        <v>16</v>
      </c>
      <c r="Y8" s="72">
        <f t="shared" si="17"/>
        <v>13.999999999999998</v>
      </c>
      <c r="Z8" s="72">
        <f t="shared" si="18"/>
        <v>15</v>
      </c>
      <c r="AA8" s="69">
        <f t="shared" si="19"/>
        <v>0.42933584076920983</v>
      </c>
      <c r="AB8" s="69">
        <f t="shared" si="20"/>
        <v>2.4107222664964518E-3</v>
      </c>
      <c r="AC8" s="69">
        <f t="shared" si="21"/>
        <v>0.11995037777650309</v>
      </c>
      <c r="AD8" s="69">
        <f t="shared" si="22"/>
        <v>0.17946855578969562</v>
      </c>
      <c r="AE8" s="69">
        <f t="shared" si="23"/>
        <v>0.10896842913143467</v>
      </c>
    </row>
    <row r="9" spans="1:31" x14ac:dyDescent="0.25">
      <c r="A9" s="51">
        <v>5</v>
      </c>
      <c r="B9" s="97">
        <v>105</v>
      </c>
      <c r="C9" s="97">
        <v>7.3</v>
      </c>
      <c r="D9" s="97">
        <v>1.5</v>
      </c>
      <c r="E9" s="97">
        <v>1.5</v>
      </c>
      <c r="F9" s="97">
        <v>-0.1</v>
      </c>
      <c r="G9" s="69">
        <f t="shared" si="5"/>
        <v>0.50632911392405067</v>
      </c>
      <c r="H9" s="69">
        <f t="shared" si="6"/>
        <v>0.27419354838709675</v>
      </c>
      <c r="I9" s="69">
        <f t="shared" si="7"/>
        <v>0.1326530612244898</v>
      </c>
      <c r="J9" s="69">
        <f t="shared" si="8"/>
        <v>2.4866785079928951E-2</v>
      </c>
      <c r="K9" s="69">
        <f t="shared" si="9"/>
        <v>1.0526315789473684E-2</v>
      </c>
      <c r="L9" s="72">
        <f t="shared" si="10"/>
        <v>-0.34957721623401478</v>
      </c>
      <c r="M9" s="72">
        <f t="shared" si="11"/>
        <v>-0.53320375152819466</v>
      </c>
      <c r="N9" s="72">
        <f t="shared" si="12"/>
        <v>-0.38762792832809373</v>
      </c>
      <c r="O9" s="72">
        <f t="shared" si="13"/>
        <v>-0.22556277965476373</v>
      </c>
      <c r="P9" s="72">
        <f t="shared" si="14"/>
        <v>-0.53268816923535978</v>
      </c>
      <c r="Q9" s="69">
        <f t="shared" si="15"/>
        <v>-0.17303010240466246</v>
      </c>
      <c r="R9" s="69">
        <f t="shared" si="2"/>
        <v>-0.26046005133064148</v>
      </c>
      <c r="S9" s="69">
        <f t="shared" si="2"/>
        <v>-0.19142308230831664</v>
      </c>
      <c r="T9" s="69">
        <f t="shared" si="2"/>
        <v>-0.11230563064521336</v>
      </c>
      <c r="U9" s="69">
        <f t="shared" si="2"/>
        <v>-0.26021973246008823</v>
      </c>
      <c r="V9" s="72">
        <f t="shared" si="16"/>
        <v>1050</v>
      </c>
      <c r="W9" s="72">
        <f t="shared" si="3"/>
        <v>73</v>
      </c>
      <c r="X9" s="72">
        <f t="shared" si="3"/>
        <v>15</v>
      </c>
      <c r="Y9" s="72">
        <f t="shared" si="17"/>
        <v>15</v>
      </c>
      <c r="Z9" s="72">
        <f t="shared" si="18"/>
        <v>-1</v>
      </c>
      <c r="AA9" s="69">
        <f t="shared" si="19"/>
        <v>0.10006897450580619</v>
      </c>
      <c r="AB9" s="69">
        <f t="shared" si="20"/>
        <v>3.3888026937067876E-2</v>
      </c>
      <c r="AC9" s="69">
        <f t="shared" si="21"/>
        <v>8.050257264546147E-2</v>
      </c>
      <c r="AD9" s="69">
        <f t="shared" si="22"/>
        <v>0.19509262812904934</v>
      </c>
      <c r="AE9" s="69">
        <f t="shared" si="23"/>
        <v>3.3994247230410446E-2</v>
      </c>
    </row>
    <row r="10" spans="1:31" x14ac:dyDescent="0.25">
      <c r="A10" s="52">
        <v>6</v>
      </c>
      <c r="B10" s="97">
        <v>105</v>
      </c>
      <c r="C10" s="97">
        <v>6.1</v>
      </c>
      <c r="D10" s="97">
        <v>2.1</v>
      </c>
      <c r="E10" s="97">
        <v>1.4</v>
      </c>
      <c r="F10" s="97">
        <v>7</v>
      </c>
      <c r="G10" s="69">
        <f t="shared" si="5"/>
        <v>0.50632911392405067</v>
      </c>
      <c r="H10" s="69">
        <f t="shared" si="6"/>
        <v>0.22580645161290319</v>
      </c>
      <c r="I10" s="69">
        <f t="shared" si="7"/>
        <v>0.19387755102040816</v>
      </c>
      <c r="J10" s="69">
        <f t="shared" si="8"/>
        <v>2.3090586145648309E-2</v>
      </c>
      <c r="K10" s="69">
        <f t="shared" si="9"/>
        <v>0.13508771929824562</v>
      </c>
      <c r="L10" s="72">
        <f t="shared" si="10"/>
        <v>-0.34957721623401478</v>
      </c>
      <c r="M10" s="72">
        <f t="shared" si="11"/>
        <v>-0.78866627315173143</v>
      </c>
      <c r="N10" s="72">
        <f t="shared" si="12"/>
        <v>3.5060176104061626E-2</v>
      </c>
      <c r="O10" s="72">
        <f t="shared" si="13"/>
        <v>-0.24190790861525388</v>
      </c>
      <c r="P10" s="72">
        <f t="shared" si="14"/>
        <v>0.34705703290439677</v>
      </c>
      <c r="Q10" s="69">
        <f t="shared" si="15"/>
        <v>-0.17303010240466246</v>
      </c>
      <c r="R10" s="69">
        <f t="shared" si="2"/>
        <v>-0.37508976369688873</v>
      </c>
      <c r="S10" s="69">
        <f t="shared" si="2"/>
        <v>1.7528292584081326E-2</v>
      </c>
      <c r="T10" s="69">
        <f t="shared" si="2"/>
        <v>-0.12036753930140538</v>
      </c>
      <c r="U10" s="69">
        <f t="shared" si="2"/>
        <v>0.17180747122103041</v>
      </c>
      <c r="V10" s="72">
        <f t="shared" si="16"/>
        <v>1050</v>
      </c>
      <c r="W10" s="72">
        <f t="shared" si="3"/>
        <v>60.999999999999993</v>
      </c>
      <c r="X10" s="72">
        <f t="shared" si="3"/>
        <v>21</v>
      </c>
      <c r="Y10" s="72">
        <f t="shared" si="17"/>
        <v>13.999999999999998</v>
      </c>
      <c r="Z10" s="72">
        <f t="shared" si="18"/>
        <v>70</v>
      </c>
      <c r="AA10" s="69">
        <f t="shared" si="19"/>
        <v>0.10006897450580619</v>
      </c>
      <c r="AB10" s="69">
        <f t="shared" si="20"/>
        <v>6.9964154138417089E-3</v>
      </c>
      <c r="AC10" s="69">
        <f t="shared" si="21"/>
        <v>0.55485076084162577</v>
      </c>
      <c r="AD10" s="69">
        <f t="shared" si="22"/>
        <v>0.17946855578969562</v>
      </c>
      <c r="AE10" s="69">
        <f t="shared" si="23"/>
        <v>0.89849596371306439</v>
      </c>
    </row>
    <row r="11" spans="1:31" x14ac:dyDescent="0.25">
      <c r="A11" s="51">
        <v>7</v>
      </c>
      <c r="B11" s="97">
        <v>110</v>
      </c>
      <c r="C11" s="97">
        <v>10.4</v>
      </c>
      <c r="D11" s="97">
        <v>1.6</v>
      </c>
      <c r="E11" s="97">
        <v>1.6</v>
      </c>
      <c r="F11" s="97">
        <v>2.7</v>
      </c>
      <c r="G11" s="69">
        <f t="shared" si="5"/>
        <v>0.569620253164557</v>
      </c>
      <c r="H11" s="69">
        <f t="shared" si="6"/>
        <v>0.39919354838709675</v>
      </c>
      <c r="I11" s="69">
        <f t="shared" si="7"/>
        <v>0.14285714285714285</v>
      </c>
      <c r="J11" s="69">
        <f t="shared" si="8"/>
        <v>2.6642984014209593E-2</v>
      </c>
      <c r="K11" s="69">
        <f t="shared" si="9"/>
        <v>5.9649122807017549E-2</v>
      </c>
      <c r="L11" s="72">
        <f t="shared" si="10"/>
        <v>3.0782609121821285E-2</v>
      </c>
      <c r="M11" s="72">
        <f t="shared" si="11"/>
        <v>0.12674109599927558</v>
      </c>
      <c r="N11" s="72">
        <f t="shared" si="12"/>
        <v>-0.31717991092273445</v>
      </c>
      <c r="O11" s="72">
        <f t="shared" si="13"/>
        <v>-0.20921765069427359</v>
      </c>
      <c r="P11" s="72">
        <f t="shared" si="14"/>
        <v>-0.18574639937742762</v>
      </c>
      <c r="Q11" s="69">
        <f t="shared" si="15"/>
        <v>1.539008931577622E-2</v>
      </c>
      <c r="R11" s="69">
        <f t="shared" si="2"/>
        <v>6.3285855668677851E-2</v>
      </c>
      <c r="S11" s="69">
        <f t="shared" si="2"/>
        <v>-0.15727364301314128</v>
      </c>
      <c r="T11" s="69">
        <f t="shared" si="2"/>
        <v>-0.10422890988111497</v>
      </c>
      <c r="U11" s="69">
        <f t="shared" si="2"/>
        <v>-9.2607093962960477E-2</v>
      </c>
      <c r="V11" s="72">
        <f t="shared" si="16"/>
        <v>1100</v>
      </c>
      <c r="W11" s="72">
        <f t="shared" si="3"/>
        <v>104</v>
      </c>
      <c r="X11" s="72">
        <f t="shared" si="3"/>
        <v>16</v>
      </c>
      <c r="Y11" s="72">
        <f t="shared" si="17"/>
        <v>16</v>
      </c>
      <c r="Z11" s="72">
        <f t="shared" si="18"/>
        <v>27</v>
      </c>
      <c r="AA11" s="69">
        <f t="shared" si="19"/>
        <v>0.54820303590007902</v>
      </c>
      <c r="AB11" s="69">
        <f t="shared" si="20"/>
        <v>0.68919055484643221</v>
      </c>
      <c r="AC11" s="69">
        <f t="shared" si="21"/>
        <v>0.11995037777650309</v>
      </c>
      <c r="AD11" s="69">
        <f t="shared" si="22"/>
        <v>0.21172591494967635</v>
      </c>
      <c r="AE11" s="69">
        <f t="shared" si="23"/>
        <v>0.23738336593722328</v>
      </c>
    </row>
    <row r="12" spans="1:31" x14ac:dyDescent="0.25">
      <c r="A12" s="52">
        <v>8</v>
      </c>
      <c r="B12" s="97">
        <v>114</v>
      </c>
      <c r="C12" s="97">
        <v>9.9</v>
      </c>
      <c r="D12" s="97">
        <v>2.4</v>
      </c>
      <c r="E12" s="97">
        <v>1.5</v>
      </c>
      <c r="F12" s="97">
        <v>5.7</v>
      </c>
      <c r="G12" s="69">
        <f t="shared" si="5"/>
        <v>0.620253164556962</v>
      </c>
      <c r="H12" s="69">
        <f t="shared" si="6"/>
        <v>0.37903225806451613</v>
      </c>
      <c r="I12" s="69">
        <f t="shared" si="7"/>
        <v>0.22448979591836729</v>
      </c>
      <c r="J12" s="69">
        <f t="shared" si="8"/>
        <v>2.4866785079928951E-2</v>
      </c>
      <c r="K12" s="69">
        <f t="shared" si="9"/>
        <v>0.11228070175438597</v>
      </c>
      <c r="L12" s="72">
        <f t="shared" si="10"/>
        <v>0.3350704694064901</v>
      </c>
      <c r="M12" s="72">
        <f t="shared" si="11"/>
        <v>2.0298378656135249E-2</v>
      </c>
      <c r="N12" s="72">
        <f t="shared" si="12"/>
        <v>0.24640422832013914</v>
      </c>
      <c r="O12" s="72">
        <f t="shared" si="13"/>
        <v>-0.22556277965476373</v>
      </c>
      <c r="P12" s="72">
        <f t="shared" si="14"/>
        <v>0.18597692547035685</v>
      </c>
      <c r="Q12" s="69">
        <f t="shared" si="15"/>
        <v>0.16598517255198156</v>
      </c>
      <c r="R12" s="69">
        <f t="shared" si="2"/>
        <v>1.0148840866477516E-2</v>
      </c>
      <c r="S12" s="69">
        <f t="shared" si="2"/>
        <v>0.12258252392074889</v>
      </c>
      <c r="T12" s="69">
        <f t="shared" si="2"/>
        <v>-0.11230563064521336</v>
      </c>
      <c r="U12" s="69">
        <f t="shared" si="2"/>
        <v>9.2721367284746517E-2</v>
      </c>
      <c r="V12" s="72">
        <f t="shared" si="16"/>
        <v>1140</v>
      </c>
      <c r="W12" s="72">
        <f t="shared" si="3"/>
        <v>99</v>
      </c>
      <c r="X12" s="72">
        <f t="shared" si="3"/>
        <v>23.999999999999996</v>
      </c>
      <c r="Y12" s="72">
        <f t="shared" si="17"/>
        <v>15</v>
      </c>
      <c r="Z12" s="72">
        <f t="shared" si="18"/>
        <v>57</v>
      </c>
      <c r="AA12" s="69">
        <f t="shared" si="19"/>
        <v>0.89141819792846566</v>
      </c>
      <c r="AB12" s="69">
        <f t="shared" si="20"/>
        <v>0.5318414690523825</v>
      </c>
      <c r="AC12" s="69">
        <f t="shared" si="21"/>
        <v>0.82465409939629841</v>
      </c>
      <c r="AD12" s="69">
        <f t="shared" si="22"/>
        <v>0.19509262812904934</v>
      </c>
      <c r="AE12" s="69">
        <f t="shared" si="23"/>
        <v>0.76287874869904115</v>
      </c>
    </row>
    <row r="13" spans="1:31" x14ac:dyDescent="0.25">
      <c r="A13" s="51">
        <v>9</v>
      </c>
      <c r="B13" s="97">
        <v>106</v>
      </c>
      <c r="C13" s="97">
        <v>9.4</v>
      </c>
      <c r="D13" s="97">
        <v>2.2000000000000002</v>
      </c>
      <c r="E13" s="97">
        <v>1.5</v>
      </c>
      <c r="F13" s="97">
        <v>0</v>
      </c>
      <c r="G13" s="69">
        <f t="shared" si="5"/>
        <v>0.51898734177215189</v>
      </c>
      <c r="H13" s="69">
        <f t="shared" si="6"/>
        <v>0.3588709677419355</v>
      </c>
      <c r="I13" s="69">
        <f t="shared" si="7"/>
        <v>0.2040816326530612</v>
      </c>
      <c r="J13" s="69">
        <f t="shared" si="8"/>
        <v>2.4866785079928951E-2</v>
      </c>
      <c r="K13" s="69">
        <f t="shared" si="9"/>
        <v>1.2280701754385965E-2</v>
      </c>
      <c r="L13" s="72">
        <f t="shared" si="10"/>
        <v>-0.27350525116284757</v>
      </c>
      <c r="M13" s="72">
        <f t="shared" si="11"/>
        <v>-8.6144338687005093E-2</v>
      </c>
      <c r="N13" s="72">
        <f t="shared" si="12"/>
        <v>0.10550819350942091</v>
      </c>
      <c r="O13" s="72">
        <f t="shared" si="13"/>
        <v>-0.22556277965476373</v>
      </c>
      <c r="P13" s="72">
        <f t="shared" si="14"/>
        <v>-0.52029739174043366</v>
      </c>
      <c r="Q13" s="69">
        <f t="shared" si="15"/>
        <v>-0.1359064716086128</v>
      </c>
      <c r="R13" s="69">
        <f t="shared" si="2"/>
        <v>-4.3045553096301585E-2</v>
      </c>
      <c r="S13" s="69">
        <f t="shared" si="2"/>
        <v>5.270521304691006E-2</v>
      </c>
      <c r="T13" s="69">
        <f t="shared" si="2"/>
        <v>-0.11230563064521336</v>
      </c>
      <c r="U13" s="69">
        <f t="shared" si="2"/>
        <v>-0.25443460763723563</v>
      </c>
      <c r="V13" s="72">
        <f t="shared" si="16"/>
        <v>1060</v>
      </c>
      <c r="W13" s="72">
        <f t="shared" si="3"/>
        <v>94</v>
      </c>
      <c r="X13" s="72">
        <f t="shared" si="3"/>
        <v>22</v>
      </c>
      <c r="Y13" s="72">
        <f t="shared" si="17"/>
        <v>15</v>
      </c>
      <c r="Z13" s="72">
        <f t="shared" si="18"/>
        <v>0</v>
      </c>
      <c r="AA13" s="69">
        <f t="shared" si="19"/>
        <v>0.15206651446624977</v>
      </c>
      <c r="AB13" s="69">
        <f t="shared" si="20"/>
        <v>0.36789432679258405</v>
      </c>
      <c r="AC13" s="69">
        <f t="shared" si="21"/>
        <v>0.65991771079764872</v>
      </c>
      <c r="AD13" s="69">
        <f t="shared" si="22"/>
        <v>0.19509262812904934</v>
      </c>
      <c r="AE13" s="69">
        <f t="shared" si="23"/>
        <v>3.6645708273843253E-2</v>
      </c>
    </row>
    <row r="14" spans="1:31" x14ac:dyDescent="0.25">
      <c r="A14" s="52">
        <v>10</v>
      </c>
      <c r="B14" s="97">
        <v>107</v>
      </c>
      <c r="C14" s="97">
        <v>13</v>
      </c>
      <c r="D14" s="97">
        <v>1.1000000000000001</v>
      </c>
      <c r="E14" s="97">
        <v>0.9</v>
      </c>
      <c r="F14" s="97">
        <v>3.1</v>
      </c>
      <c r="G14" s="69">
        <f t="shared" si="5"/>
        <v>0.53164556962025311</v>
      </c>
      <c r="H14" s="69">
        <f t="shared" si="6"/>
        <v>0.50403225806451613</v>
      </c>
      <c r="I14" s="69">
        <f t="shared" si="7"/>
        <v>9.1836734693877556E-2</v>
      </c>
      <c r="J14" s="69">
        <f t="shared" si="8"/>
        <v>1.4209591474245118E-2</v>
      </c>
      <c r="K14" s="69">
        <f t="shared" si="9"/>
        <v>6.6666666666666666E-2</v>
      </c>
      <c r="L14" s="72">
        <f t="shared" si="10"/>
        <v>-0.19743328609168034</v>
      </c>
      <c r="M14" s="72">
        <f t="shared" si="11"/>
        <v>0.68024322618360522</v>
      </c>
      <c r="N14" s="72">
        <f t="shared" si="12"/>
        <v>-0.66941999794953055</v>
      </c>
      <c r="O14" s="72">
        <f t="shared" si="13"/>
        <v>-0.32363355341770456</v>
      </c>
      <c r="P14" s="72">
        <f t="shared" si="14"/>
        <v>-0.13618328939772303</v>
      </c>
      <c r="Q14" s="69">
        <f t="shared" si="15"/>
        <v>-9.8397224319433235E-2</v>
      </c>
      <c r="R14" s="69">
        <f t="shared" si="2"/>
        <v>0.32758596161265363</v>
      </c>
      <c r="S14" s="69">
        <f t="shared" si="2"/>
        <v>-0.32274654975552852</v>
      </c>
      <c r="T14" s="69">
        <f t="shared" si="2"/>
        <v>-0.16041904165324242</v>
      </c>
      <c r="U14" s="69">
        <f t="shared" si="2"/>
        <v>-6.7986604497819209E-2</v>
      </c>
      <c r="V14" s="72">
        <f t="shared" si="16"/>
        <v>1070</v>
      </c>
      <c r="W14" s="72">
        <f t="shared" si="3"/>
        <v>130</v>
      </c>
      <c r="X14" s="72">
        <f t="shared" si="3"/>
        <v>11</v>
      </c>
      <c r="Y14" s="72">
        <f t="shared" si="17"/>
        <v>9</v>
      </c>
      <c r="Z14" s="72">
        <f t="shared" si="18"/>
        <v>31</v>
      </c>
      <c r="AA14" s="69">
        <f t="shared" si="19"/>
        <v>0.22434723884289592</v>
      </c>
      <c r="AB14" s="69">
        <f t="shared" si="20"/>
        <v>0.98626657782253846</v>
      </c>
      <c r="AC14" s="69">
        <f t="shared" si="21"/>
        <v>1.4685650077292641E-2</v>
      </c>
      <c r="AD14" s="69">
        <f t="shared" si="22"/>
        <v>0.11573542049587848</v>
      </c>
      <c r="AE14" s="69">
        <f t="shared" si="23"/>
        <v>0.29824587921852935</v>
      </c>
    </row>
    <row r="15" spans="1:31" x14ac:dyDescent="0.25">
      <c r="A15" s="51">
        <v>11</v>
      </c>
      <c r="B15" s="97">
        <v>106</v>
      </c>
      <c r="C15" s="97">
        <v>4.2</v>
      </c>
      <c r="D15" s="97">
        <v>1.2</v>
      </c>
      <c r="E15" s="97">
        <v>1.6</v>
      </c>
      <c r="F15" s="97">
        <v>1.4</v>
      </c>
      <c r="G15" s="69">
        <f t="shared" si="5"/>
        <v>0.51898734177215189</v>
      </c>
      <c r="H15" s="69">
        <f t="shared" si="6"/>
        <v>0.14919354838709678</v>
      </c>
      <c r="I15" s="69">
        <f t="shared" si="7"/>
        <v>0.1020408163265306</v>
      </c>
      <c r="J15" s="69">
        <f t="shared" si="8"/>
        <v>2.6642984014209593E-2</v>
      </c>
      <c r="K15" s="69">
        <f t="shared" si="9"/>
        <v>3.6842105263157891E-2</v>
      </c>
      <c r="L15" s="72">
        <f t="shared" si="10"/>
        <v>-0.27350525116284757</v>
      </c>
      <c r="M15" s="72">
        <f t="shared" si="11"/>
        <v>-1.1931485990556647</v>
      </c>
      <c r="N15" s="72">
        <f t="shared" si="12"/>
        <v>-0.59897198054417133</v>
      </c>
      <c r="O15" s="72">
        <f t="shared" si="13"/>
        <v>-0.20921765069427359</v>
      </c>
      <c r="P15" s="72">
        <f t="shared" si="14"/>
        <v>-0.34682650681146759</v>
      </c>
      <c r="Q15" s="69">
        <f t="shared" si="15"/>
        <v>-0.1359064716086128</v>
      </c>
      <c r="R15" s="69">
        <f t="shared" si="2"/>
        <v>-0.53460743130359512</v>
      </c>
      <c r="S15" s="69">
        <f t="shared" si="2"/>
        <v>-0.29084215274680286</v>
      </c>
      <c r="T15" s="69">
        <f t="shared" si="2"/>
        <v>-0.10422890988111497</v>
      </c>
      <c r="U15" s="69">
        <f t="shared" si="2"/>
        <v>-0.17169560827221242</v>
      </c>
      <c r="V15" s="72">
        <f t="shared" si="16"/>
        <v>1060</v>
      </c>
      <c r="W15" s="72">
        <f t="shared" si="3"/>
        <v>42</v>
      </c>
      <c r="X15" s="72">
        <f t="shared" si="3"/>
        <v>11.999999999999998</v>
      </c>
      <c r="Y15" s="72">
        <f t="shared" si="17"/>
        <v>16</v>
      </c>
      <c r="Z15" s="72">
        <f t="shared" si="18"/>
        <v>13.999999999999998</v>
      </c>
      <c r="AA15" s="69">
        <f t="shared" si="19"/>
        <v>0.15206651446624977</v>
      </c>
      <c r="AB15" s="69">
        <f t="shared" si="20"/>
        <v>5.5456393007586007E-4</v>
      </c>
      <c r="AC15" s="69">
        <f t="shared" si="21"/>
        <v>2.2677311582687938E-2</v>
      </c>
      <c r="AD15" s="69">
        <f t="shared" si="22"/>
        <v>0.21172591494967635</v>
      </c>
      <c r="AE15" s="69">
        <f t="shared" si="23"/>
        <v>0.10163621151563557</v>
      </c>
    </row>
    <row r="16" spans="1:31" x14ac:dyDescent="0.25">
      <c r="A16" s="52">
        <v>12</v>
      </c>
      <c r="B16" s="97">
        <v>110</v>
      </c>
      <c r="C16" s="97">
        <v>11.3</v>
      </c>
      <c r="D16" s="97">
        <v>2.2999999999999998</v>
      </c>
      <c r="E16" s="97">
        <v>0.9</v>
      </c>
      <c r="F16" s="97">
        <v>3.3</v>
      </c>
      <c r="G16" s="69">
        <f t="shared" si="5"/>
        <v>0.569620253164557</v>
      </c>
      <c r="H16" s="69">
        <f t="shared" si="6"/>
        <v>0.43548387096774194</v>
      </c>
      <c r="I16" s="69">
        <f t="shared" si="7"/>
        <v>0.21428571428571425</v>
      </c>
      <c r="J16" s="69">
        <f t="shared" si="8"/>
        <v>1.4209591474245118E-2</v>
      </c>
      <c r="K16" s="69">
        <f t="shared" si="9"/>
        <v>7.0175438596491224E-2</v>
      </c>
      <c r="L16" s="72">
        <f t="shared" si="10"/>
        <v>3.0782609121821285E-2</v>
      </c>
      <c r="M16" s="72">
        <f t="shared" si="11"/>
        <v>0.31833798721692824</v>
      </c>
      <c r="N16" s="72">
        <f t="shared" si="12"/>
        <v>0.17595621091477986</v>
      </c>
      <c r="O16" s="72">
        <f t="shared" si="13"/>
        <v>-0.32363355341770456</v>
      </c>
      <c r="P16" s="72">
        <f t="shared" si="14"/>
        <v>-0.11140173440787077</v>
      </c>
      <c r="Q16" s="69">
        <f t="shared" si="15"/>
        <v>1.539008931577622E-2</v>
      </c>
      <c r="R16" s="69">
        <f t="shared" si="2"/>
        <v>0.15783830716674621</v>
      </c>
      <c r="S16" s="69">
        <f t="shared" si="2"/>
        <v>8.7751818206039237E-2</v>
      </c>
      <c r="T16" s="69">
        <f t="shared" si="2"/>
        <v>-0.16041904165324242</v>
      </c>
      <c r="U16" s="69">
        <f t="shared" si="2"/>
        <v>-5.5643333016600197E-2</v>
      </c>
      <c r="V16" s="72">
        <f t="shared" si="16"/>
        <v>1100</v>
      </c>
      <c r="W16" s="72">
        <f t="shared" si="3"/>
        <v>113</v>
      </c>
      <c r="X16" s="72">
        <f t="shared" si="3"/>
        <v>22.999999999999996</v>
      </c>
      <c r="Y16" s="72">
        <f t="shared" si="17"/>
        <v>9</v>
      </c>
      <c r="Z16" s="72">
        <f t="shared" si="18"/>
        <v>32.999999999999993</v>
      </c>
      <c r="AA16" s="69">
        <f t="shared" si="19"/>
        <v>0.54820303590007902</v>
      </c>
      <c r="AB16" s="69">
        <f t="shared" si="20"/>
        <v>0.88081561481876725</v>
      </c>
      <c r="AC16" s="69">
        <f t="shared" si="21"/>
        <v>0.75130145565030348</v>
      </c>
      <c r="AD16" s="69">
        <f t="shared" si="22"/>
        <v>0.11573542049587848</v>
      </c>
      <c r="AE16" s="69">
        <f t="shared" si="23"/>
        <v>0.33182159730134825</v>
      </c>
    </row>
    <row r="17" spans="1:31" x14ac:dyDescent="0.25">
      <c r="A17" s="51">
        <v>13</v>
      </c>
      <c r="B17" s="97">
        <v>116</v>
      </c>
      <c r="C17" s="97">
        <v>9.1999999999999993</v>
      </c>
      <c r="D17" s="97">
        <v>2.7</v>
      </c>
      <c r="E17" s="97">
        <v>1</v>
      </c>
      <c r="F17" s="97">
        <v>4.2</v>
      </c>
      <c r="G17" s="69">
        <f t="shared" si="5"/>
        <v>0.64556962025316456</v>
      </c>
      <c r="H17" s="69">
        <f t="shared" si="6"/>
        <v>0.35080645161290319</v>
      </c>
      <c r="I17" s="69">
        <f t="shared" si="7"/>
        <v>0.25510204081632654</v>
      </c>
      <c r="J17" s="69">
        <f t="shared" si="8"/>
        <v>1.5985790408525755E-2</v>
      </c>
      <c r="K17" s="69">
        <f t="shared" si="9"/>
        <v>8.5964912280701758E-2</v>
      </c>
      <c r="L17" s="72">
        <f t="shared" si="10"/>
        <v>0.48721439954882456</v>
      </c>
      <c r="M17" s="72">
        <f t="shared" si="11"/>
        <v>-0.12872142562426145</v>
      </c>
      <c r="N17" s="72">
        <f t="shared" si="12"/>
        <v>0.45774828053621697</v>
      </c>
      <c r="O17" s="72">
        <f t="shared" si="13"/>
        <v>-0.30728842445721444</v>
      </c>
      <c r="P17" s="72">
        <f t="shared" si="14"/>
        <v>1.1526304646461878E-4</v>
      </c>
      <c r="Q17" s="69">
        <f t="shared" si="15"/>
        <v>0.23889999372976184</v>
      </c>
      <c r="R17" s="69">
        <f t="shared" si="2"/>
        <v>-6.4271992655546242E-2</v>
      </c>
      <c r="S17" s="69">
        <f t="shared" si="2"/>
        <v>0.22495973990257379</v>
      </c>
      <c r="T17" s="69">
        <f t="shared" si="2"/>
        <v>-0.15244651738341514</v>
      </c>
      <c r="U17" s="69">
        <f t="shared" si="2"/>
        <v>5.7631523168531389E-5</v>
      </c>
      <c r="V17" s="72">
        <f t="shared" si="16"/>
        <v>1160</v>
      </c>
      <c r="W17" s="72">
        <f t="shared" si="3"/>
        <v>91.999999999999986</v>
      </c>
      <c r="X17" s="72">
        <f t="shared" si="3"/>
        <v>27</v>
      </c>
      <c r="Y17" s="72">
        <f t="shared" si="17"/>
        <v>10</v>
      </c>
      <c r="Z17" s="72">
        <f t="shared" si="18"/>
        <v>42</v>
      </c>
      <c r="AA17" s="69">
        <f t="shared" si="19"/>
        <v>0.95526610084308872</v>
      </c>
      <c r="AB17" s="69">
        <f t="shared" si="20"/>
        <v>0.30815040965279805</v>
      </c>
      <c r="AC17" s="69">
        <f t="shared" si="21"/>
        <v>0.94665312163822468</v>
      </c>
      <c r="AD17" s="69">
        <f t="shared" si="22"/>
        <v>0.1266675771366792</v>
      </c>
      <c r="AE17" s="69">
        <f t="shared" si="23"/>
        <v>0.5001810547620883</v>
      </c>
    </row>
    <row r="18" spans="1:31" x14ac:dyDescent="0.25">
      <c r="A18" s="52">
        <v>14</v>
      </c>
      <c r="B18" s="97">
        <v>112</v>
      </c>
      <c r="C18" s="97">
        <v>8.1</v>
      </c>
      <c r="D18" s="97">
        <v>1.9</v>
      </c>
      <c r="E18" s="97">
        <v>3.7</v>
      </c>
      <c r="F18" s="97">
        <v>2</v>
      </c>
      <c r="G18" s="69">
        <f t="shared" si="5"/>
        <v>0.59493670886075944</v>
      </c>
      <c r="H18" s="69">
        <f t="shared" si="6"/>
        <v>0.30645161290322576</v>
      </c>
      <c r="I18" s="69">
        <f t="shared" si="7"/>
        <v>0.17346938775510201</v>
      </c>
      <c r="J18" s="69">
        <f t="shared" si="8"/>
        <v>6.3943161634103018E-2</v>
      </c>
      <c r="K18" s="69">
        <f t="shared" si="9"/>
        <v>4.736842105263158E-2</v>
      </c>
      <c r="L18" s="72">
        <f t="shared" si="10"/>
        <v>0.1829265392641557</v>
      </c>
      <c r="M18" s="72">
        <f t="shared" si="11"/>
        <v>-0.36289540377917012</v>
      </c>
      <c r="N18" s="72">
        <f t="shared" si="12"/>
        <v>-0.10583585870665692</v>
      </c>
      <c r="O18" s="72">
        <f t="shared" si="13"/>
        <v>0.13403005747601932</v>
      </c>
      <c r="P18" s="72">
        <f t="shared" si="14"/>
        <v>-0.27248184184191065</v>
      </c>
      <c r="Q18" s="69">
        <f t="shared" si="15"/>
        <v>9.1209073958184214E-2</v>
      </c>
      <c r="R18" s="69">
        <f t="shared" si="2"/>
        <v>-0.17948229705415494</v>
      </c>
      <c r="S18" s="69">
        <f t="shared" si="2"/>
        <v>-5.2868589132680346E-2</v>
      </c>
      <c r="T18" s="69">
        <f t="shared" si="2"/>
        <v>6.6914886817201438E-2</v>
      </c>
      <c r="U18" s="69">
        <f t="shared" si="2"/>
        <v>-0.13540418353712697</v>
      </c>
      <c r="V18" s="72">
        <f t="shared" si="16"/>
        <v>1120</v>
      </c>
      <c r="W18" s="72">
        <f t="shared" si="3"/>
        <v>80.999999999999986</v>
      </c>
      <c r="X18" s="72">
        <f t="shared" si="3"/>
        <v>18.999999999999996</v>
      </c>
      <c r="Y18" s="72">
        <f t="shared" si="17"/>
        <v>37</v>
      </c>
      <c r="Z18" s="72">
        <f t="shared" si="18"/>
        <v>20</v>
      </c>
      <c r="AA18" s="69">
        <f t="shared" si="19"/>
        <v>0.75939424445237835</v>
      </c>
      <c r="AB18" s="69">
        <f t="shared" si="20"/>
        <v>9.2781246609264165E-2</v>
      </c>
      <c r="AC18" s="69">
        <f t="shared" si="21"/>
        <v>0.33962039674719674</v>
      </c>
      <c r="AD18" s="69">
        <f t="shared" si="22"/>
        <v>0.6989148258065051</v>
      </c>
      <c r="AE18" s="69">
        <f t="shared" si="23"/>
        <v>0.15289750457189874</v>
      </c>
    </row>
    <row r="19" spans="1:31" x14ac:dyDescent="0.25">
      <c r="A19" s="51">
        <v>15</v>
      </c>
      <c r="B19" s="97">
        <v>122</v>
      </c>
      <c r="C19" s="97">
        <v>9.6999999999999993</v>
      </c>
      <c r="D19" s="97">
        <v>1.6</v>
      </c>
      <c r="E19" s="97">
        <v>0.9</v>
      </c>
      <c r="F19" s="97">
        <v>2.2000000000000002</v>
      </c>
      <c r="G19" s="69">
        <f t="shared" si="5"/>
        <v>0.72151898734177211</v>
      </c>
      <c r="H19" s="69">
        <f t="shared" si="6"/>
        <v>0.37096774193548382</v>
      </c>
      <c r="I19" s="69">
        <f t="shared" si="7"/>
        <v>0.14285714285714285</v>
      </c>
      <c r="J19" s="69">
        <f t="shared" si="8"/>
        <v>1.4209591474245118E-2</v>
      </c>
      <c r="K19" s="69">
        <f t="shared" si="9"/>
        <v>5.0877192982456146E-2</v>
      </c>
      <c r="L19" s="72">
        <f t="shared" si="10"/>
        <v>0.94364618997582783</v>
      </c>
      <c r="M19" s="72">
        <f t="shared" si="11"/>
        <v>-2.2278708281121114E-2</v>
      </c>
      <c r="N19" s="72">
        <f t="shared" si="12"/>
        <v>-0.31717991092273445</v>
      </c>
      <c r="O19" s="72">
        <f t="shared" si="13"/>
        <v>-0.32363355341770456</v>
      </c>
      <c r="P19" s="72">
        <f t="shared" si="14"/>
        <v>-0.24770028685205836</v>
      </c>
      <c r="Q19" s="69">
        <f t="shared" si="15"/>
        <v>0.43967116414127122</v>
      </c>
      <c r="R19" s="69">
        <f t="shared" si="2"/>
        <v>-1.1138893420392901E-2</v>
      </c>
      <c r="S19" s="69">
        <f t="shared" si="2"/>
        <v>-0.15727364301314128</v>
      </c>
      <c r="T19" s="69">
        <f t="shared" si="2"/>
        <v>-0.16041904165324242</v>
      </c>
      <c r="U19" s="69">
        <f t="shared" si="2"/>
        <v>-0.12322076480171122</v>
      </c>
      <c r="V19" s="72">
        <f t="shared" si="16"/>
        <v>1220</v>
      </c>
      <c r="W19" s="72">
        <f t="shared" si="3"/>
        <v>96.999999999999986</v>
      </c>
      <c r="X19" s="72">
        <f t="shared" si="3"/>
        <v>16</v>
      </c>
      <c r="Y19" s="72">
        <f t="shared" si="17"/>
        <v>9</v>
      </c>
      <c r="Z19" s="72">
        <f t="shared" si="18"/>
        <v>22</v>
      </c>
      <c r="AA19" s="69">
        <f t="shared" si="19"/>
        <v>0.99734619602917229</v>
      </c>
      <c r="AB19" s="69">
        <f t="shared" si="20"/>
        <v>0.46506171882028918</v>
      </c>
      <c r="AC19" s="69">
        <f t="shared" si="21"/>
        <v>0.11995037777650309</v>
      </c>
      <c r="AD19" s="69">
        <f t="shared" si="22"/>
        <v>0.11573542049587848</v>
      </c>
      <c r="AE19" s="69">
        <f t="shared" si="23"/>
        <v>0.17417148215427239</v>
      </c>
    </row>
    <row r="20" spans="1:31" x14ac:dyDescent="0.25">
      <c r="A20" s="52">
        <v>16</v>
      </c>
      <c r="B20" s="97">
        <v>109</v>
      </c>
      <c r="C20" s="97">
        <v>8.4</v>
      </c>
      <c r="D20" s="97">
        <v>2.1</v>
      </c>
      <c r="E20" s="97">
        <v>1.1000000000000001</v>
      </c>
      <c r="F20" s="97">
        <v>3.6</v>
      </c>
      <c r="G20" s="69">
        <f t="shared" si="5"/>
        <v>0.55696202531645567</v>
      </c>
      <c r="H20" s="69">
        <f t="shared" si="6"/>
        <v>0.31854838709677419</v>
      </c>
      <c r="I20" s="69">
        <f t="shared" si="7"/>
        <v>0.19387755102040816</v>
      </c>
      <c r="J20" s="69">
        <f t="shared" si="8"/>
        <v>1.7761989342806397E-2</v>
      </c>
      <c r="K20" s="69">
        <f t="shared" si="9"/>
        <v>7.5438596491228069E-2</v>
      </c>
      <c r="L20" s="72">
        <f t="shared" si="10"/>
        <v>-4.5289355949345925E-2</v>
      </c>
      <c r="M20" s="72">
        <f t="shared" si="11"/>
        <v>-0.29902977337328579</v>
      </c>
      <c r="N20" s="72">
        <f t="shared" si="12"/>
        <v>3.5060176104061626E-2</v>
      </c>
      <c r="O20" s="72">
        <f t="shared" si="13"/>
        <v>-0.29094329549672426</v>
      </c>
      <c r="P20" s="72">
        <f t="shared" si="14"/>
        <v>-7.4229401923092284E-2</v>
      </c>
      <c r="Q20" s="69">
        <f t="shared" si="15"/>
        <v>-2.2640808178217144E-2</v>
      </c>
      <c r="R20" s="69">
        <f t="shared" si="2"/>
        <v>-0.14841063947063871</v>
      </c>
      <c r="S20" s="69">
        <f t="shared" si="2"/>
        <v>1.7528292584081326E-2</v>
      </c>
      <c r="T20" s="69">
        <f t="shared" si="2"/>
        <v>-0.14445410317493129</v>
      </c>
      <c r="U20" s="69">
        <f t="shared" si="2"/>
        <v>-3.7097668500141658E-2</v>
      </c>
      <c r="V20" s="72">
        <f t="shared" si="16"/>
        <v>1090</v>
      </c>
      <c r="W20" s="72">
        <f t="shared" si="3"/>
        <v>84</v>
      </c>
      <c r="X20" s="72">
        <f t="shared" si="3"/>
        <v>21</v>
      </c>
      <c r="Y20" s="72">
        <f t="shared" si="17"/>
        <v>11</v>
      </c>
      <c r="Z20" s="72">
        <f t="shared" si="18"/>
        <v>36</v>
      </c>
      <c r="AA20" s="69">
        <f t="shared" si="19"/>
        <v>0.42933584076920983</v>
      </c>
      <c r="AB20" s="69">
        <f t="shared" si="20"/>
        <v>0.13251993112843566</v>
      </c>
      <c r="AC20" s="69">
        <f t="shared" si="21"/>
        <v>0.55485076084162577</v>
      </c>
      <c r="AD20" s="69">
        <f t="shared" si="22"/>
        <v>0.13847066128214225</v>
      </c>
      <c r="AE20" s="69">
        <f t="shared" si="23"/>
        <v>0.38546935840434948</v>
      </c>
    </row>
    <row r="21" spans="1:31" x14ac:dyDescent="0.25">
      <c r="A21" s="51">
        <v>17</v>
      </c>
      <c r="B21" s="97">
        <v>111</v>
      </c>
      <c r="C21" s="97">
        <v>8.4</v>
      </c>
      <c r="D21" s="97">
        <v>1.5</v>
      </c>
      <c r="E21" s="97">
        <v>0.8</v>
      </c>
      <c r="F21" s="97">
        <v>1.2</v>
      </c>
      <c r="G21" s="69">
        <f t="shared" si="5"/>
        <v>0.58227848101265822</v>
      </c>
      <c r="H21" s="69">
        <f t="shared" si="6"/>
        <v>0.31854838709677419</v>
      </c>
      <c r="I21" s="69">
        <f t="shared" si="7"/>
        <v>0.1326530612244898</v>
      </c>
      <c r="J21" s="69">
        <f t="shared" si="8"/>
        <v>1.2433392539964477E-2</v>
      </c>
      <c r="K21" s="69">
        <f t="shared" si="9"/>
        <v>3.3333333333333333E-2</v>
      </c>
      <c r="L21" s="72">
        <f t="shared" si="10"/>
        <v>0.10685457419298849</v>
      </c>
      <c r="M21" s="72">
        <f t="shared" si="11"/>
        <v>-0.29902977337328579</v>
      </c>
      <c r="N21" s="72">
        <f t="shared" si="12"/>
        <v>-0.38762792832809373</v>
      </c>
      <c r="O21" s="72">
        <f t="shared" si="13"/>
        <v>-0.33997868237819473</v>
      </c>
      <c r="P21" s="72">
        <f t="shared" si="14"/>
        <v>-0.37160806180131983</v>
      </c>
      <c r="Q21" s="69">
        <f t="shared" si="15"/>
        <v>5.3376509454549692E-2</v>
      </c>
      <c r="R21" s="69">
        <f t="shared" si="15"/>
        <v>-0.14841063947063871</v>
      </c>
      <c r="S21" s="69">
        <f t="shared" si="15"/>
        <v>-0.19142308230831664</v>
      </c>
      <c r="T21" s="69">
        <f t="shared" si="15"/>
        <v>-0.16837068924181414</v>
      </c>
      <c r="U21" s="69">
        <f t="shared" si="15"/>
        <v>-0.18369497126898582</v>
      </c>
      <c r="V21" s="72">
        <f t="shared" si="16"/>
        <v>1110</v>
      </c>
      <c r="W21" s="72">
        <f t="shared" si="16"/>
        <v>84</v>
      </c>
      <c r="X21" s="72">
        <f t="shared" si="16"/>
        <v>15</v>
      </c>
      <c r="Y21" s="72">
        <f t="shared" si="17"/>
        <v>8</v>
      </c>
      <c r="Z21" s="72">
        <f t="shared" si="18"/>
        <v>11.999999999999998</v>
      </c>
      <c r="AA21" s="69">
        <f t="shared" si="19"/>
        <v>0.66181368237493055</v>
      </c>
      <c r="AB21" s="69">
        <f t="shared" si="20"/>
        <v>0.13251993112843566</v>
      </c>
      <c r="AC21" s="69">
        <f t="shared" si="21"/>
        <v>8.050257264546147E-2</v>
      </c>
      <c r="AD21" s="69">
        <f t="shared" si="22"/>
        <v>0.1056326524423392</v>
      </c>
      <c r="AE21" s="69">
        <f t="shared" si="23"/>
        <v>8.8274931892635564E-2</v>
      </c>
    </row>
    <row r="22" spans="1:31" x14ac:dyDescent="0.25">
      <c r="A22" s="52">
        <v>18</v>
      </c>
      <c r="B22" s="97">
        <v>114</v>
      </c>
      <c r="C22" s="97">
        <v>6.7</v>
      </c>
      <c r="D22" s="97">
        <v>1.5</v>
      </c>
      <c r="E22" s="97">
        <v>1</v>
      </c>
      <c r="F22" s="97">
        <v>3.5</v>
      </c>
      <c r="G22" s="69">
        <f t="shared" si="5"/>
        <v>0.620253164556962</v>
      </c>
      <c r="H22" s="69">
        <f t="shared" si="6"/>
        <v>0.25</v>
      </c>
      <c r="I22" s="69">
        <f t="shared" si="7"/>
        <v>0.1326530612244898</v>
      </c>
      <c r="J22" s="69">
        <f t="shared" si="8"/>
        <v>1.5985790408525755E-2</v>
      </c>
      <c r="K22" s="69">
        <f t="shared" si="9"/>
        <v>7.3684210526315796E-2</v>
      </c>
      <c r="L22" s="72">
        <f t="shared" si="10"/>
        <v>0.3350704694064901</v>
      </c>
      <c r="M22" s="72">
        <f t="shared" si="11"/>
        <v>-0.66093501233996299</v>
      </c>
      <c r="N22" s="72">
        <f t="shared" si="12"/>
        <v>-0.38762792832809373</v>
      </c>
      <c r="O22" s="72">
        <f t="shared" si="13"/>
        <v>-0.30728842445721444</v>
      </c>
      <c r="P22" s="72">
        <f t="shared" si="14"/>
        <v>-8.6620179418018445E-2</v>
      </c>
      <c r="Q22" s="69">
        <f t="shared" si="15"/>
        <v>0.16598517255198156</v>
      </c>
      <c r="R22" s="69">
        <f t="shared" si="15"/>
        <v>-0.318940789432542</v>
      </c>
      <c r="S22" s="69">
        <f t="shared" si="15"/>
        <v>-0.19142308230831664</v>
      </c>
      <c r="T22" s="69">
        <f t="shared" si="15"/>
        <v>-0.15244651738341514</v>
      </c>
      <c r="U22" s="69">
        <f t="shared" si="15"/>
        <v>-4.3283030177907952E-2</v>
      </c>
      <c r="V22" s="72">
        <f t="shared" si="16"/>
        <v>1140</v>
      </c>
      <c r="W22" s="72">
        <f t="shared" si="16"/>
        <v>67</v>
      </c>
      <c r="X22" s="72">
        <f t="shared" si="16"/>
        <v>15</v>
      </c>
      <c r="Y22" s="72">
        <f t="shared" si="17"/>
        <v>10</v>
      </c>
      <c r="Z22" s="72">
        <f t="shared" si="18"/>
        <v>35</v>
      </c>
      <c r="AA22" s="69">
        <f t="shared" si="19"/>
        <v>0.89141819792846566</v>
      </c>
      <c r="AB22" s="69">
        <f t="shared" si="20"/>
        <v>1.5477381709976576E-2</v>
      </c>
      <c r="AC22" s="69">
        <f t="shared" si="21"/>
        <v>8.050257264546147E-2</v>
      </c>
      <c r="AD22" s="69">
        <f t="shared" si="22"/>
        <v>0.1266675771366792</v>
      </c>
      <c r="AE22" s="69">
        <f t="shared" si="23"/>
        <v>0.36719933057829413</v>
      </c>
    </row>
    <row r="23" spans="1:31" x14ac:dyDescent="0.25">
      <c r="A23" s="51">
        <v>19</v>
      </c>
      <c r="B23" s="97">
        <v>119</v>
      </c>
      <c r="C23" s="97">
        <v>10.6</v>
      </c>
      <c r="D23" s="97">
        <v>2.1</v>
      </c>
      <c r="E23" s="97">
        <v>1.3</v>
      </c>
      <c r="F23" s="97">
        <v>1.1000000000000001</v>
      </c>
      <c r="G23" s="69">
        <f t="shared" si="5"/>
        <v>0.68354430379746833</v>
      </c>
      <c r="H23" s="69">
        <f t="shared" si="6"/>
        <v>0.407258064516129</v>
      </c>
      <c r="I23" s="69">
        <f t="shared" si="7"/>
        <v>0.19387755102040816</v>
      </c>
      <c r="J23" s="69">
        <f t="shared" si="8"/>
        <v>2.1314387211367674E-2</v>
      </c>
      <c r="K23" s="69">
        <f t="shared" si="9"/>
        <v>3.1578947368421054E-2</v>
      </c>
      <c r="L23" s="72">
        <f t="shared" si="10"/>
        <v>0.71543029476232611</v>
      </c>
      <c r="M23" s="72">
        <f t="shared" si="11"/>
        <v>0.16931818293653156</v>
      </c>
      <c r="N23" s="72">
        <f t="shared" si="12"/>
        <v>3.5060176104061626E-2</v>
      </c>
      <c r="O23" s="72">
        <f t="shared" si="13"/>
        <v>-0.25825303757574397</v>
      </c>
      <c r="P23" s="72">
        <f t="shared" si="14"/>
        <v>-0.38399883929624601</v>
      </c>
      <c r="Q23" s="69">
        <f t="shared" si="15"/>
        <v>0.34319988846048038</v>
      </c>
      <c r="R23" s="69">
        <f t="shared" si="15"/>
        <v>8.445741449456913E-2</v>
      </c>
      <c r="S23" s="69">
        <f t="shared" si="15"/>
        <v>1.7528292584081326E-2</v>
      </c>
      <c r="T23" s="69">
        <f t="shared" si="15"/>
        <v>-0.12841360271338517</v>
      </c>
      <c r="U23" s="69">
        <f t="shared" si="15"/>
        <v>-0.18967442230737819</v>
      </c>
      <c r="V23" s="72">
        <f t="shared" si="16"/>
        <v>1190</v>
      </c>
      <c r="W23" s="72">
        <f t="shared" si="16"/>
        <v>105.99999999999999</v>
      </c>
      <c r="X23" s="72">
        <f t="shared" si="16"/>
        <v>21</v>
      </c>
      <c r="Y23" s="72">
        <f t="shared" si="17"/>
        <v>13</v>
      </c>
      <c r="Z23" s="72">
        <f t="shared" si="18"/>
        <v>11</v>
      </c>
      <c r="AA23" s="69">
        <f t="shared" si="19"/>
        <v>0.98896057068965393</v>
      </c>
      <c r="AB23" s="69">
        <f t="shared" si="20"/>
        <v>0.74342703184623959</v>
      </c>
      <c r="AC23" s="69">
        <f t="shared" si="21"/>
        <v>0.55485076084162577</v>
      </c>
      <c r="AD23" s="69">
        <f t="shared" si="22"/>
        <v>0.16483949414866611</v>
      </c>
      <c r="AE23" s="69">
        <f t="shared" si="23"/>
        <v>8.2206664506814645E-2</v>
      </c>
    </row>
    <row r="24" spans="1:31" x14ac:dyDescent="0.25">
      <c r="A24" s="52">
        <v>20</v>
      </c>
      <c r="B24" s="97">
        <v>115</v>
      </c>
      <c r="C24" s="97">
        <v>7.1</v>
      </c>
      <c r="D24" s="97">
        <v>1.3</v>
      </c>
      <c r="E24" s="97">
        <v>1.3</v>
      </c>
      <c r="F24" s="97">
        <v>2</v>
      </c>
      <c r="G24" s="69">
        <f t="shared" si="5"/>
        <v>0.63291139240506333</v>
      </c>
      <c r="H24" s="69">
        <f t="shared" si="6"/>
        <v>0.2661290322580645</v>
      </c>
      <c r="I24" s="69">
        <f t="shared" si="7"/>
        <v>0.11224489795918367</v>
      </c>
      <c r="J24" s="69">
        <f t="shared" si="8"/>
        <v>2.1314387211367674E-2</v>
      </c>
      <c r="K24" s="69">
        <f t="shared" si="9"/>
        <v>4.736842105263158E-2</v>
      </c>
      <c r="L24" s="72">
        <f t="shared" si="10"/>
        <v>0.4111424344776573</v>
      </c>
      <c r="M24" s="72">
        <f t="shared" si="11"/>
        <v>-0.57578083846545081</v>
      </c>
      <c r="N24" s="72">
        <f t="shared" si="12"/>
        <v>-0.52852396313881211</v>
      </c>
      <c r="O24" s="72">
        <f t="shared" si="13"/>
        <v>-0.25825303757574397</v>
      </c>
      <c r="P24" s="72">
        <f t="shared" si="14"/>
        <v>-0.27248184184191065</v>
      </c>
      <c r="Q24" s="69">
        <f t="shared" si="15"/>
        <v>0.20272356308620934</v>
      </c>
      <c r="R24" s="69">
        <f t="shared" si="15"/>
        <v>-0.28019200118974796</v>
      </c>
      <c r="S24" s="69">
        <f t="shared" si="15"/>
        <v>-0.2582775681148673</v>
      </c>
      <c r="T24" s="69">
        <f t="shared" si="15"/>
        <v>-0.12841360271338517</v>
      </c>
      <c r="U24" s="69">
        <f t="shared" si="15"/>
        <v>-0.13540418353712697</v>
      </c>
      <c r="V24" s="72">
        <f t="shared" si="16"/>
        <v>1150</v>
      </c>
      <c r="W24" s="72">
        <f t="shared" si="16"/>
        <v>70.999999999999986</v>
      </c>
      <c r="X24" s="72">
        <f t="shared" si="16"/>
        <v>13</v>
      </c>
      <c r="Y24" s="72">
        <f t="shared" si="17"/>
        <v>13</v>
      </c>
      <c r="Z24" s="72">
        <f t="shared" si="18"/>
        <v>20</v>
      </c>
      <c r="AA24" s="69">
        <f t="shared" si="19"/>
        <v>0.9297779939764298</v>
      </c>
      <c r="AB24" s="69">
        <f t="shared" si="20"/>
        <v>2.6141607474462716E-2</v>
      </c>
      <c r="AC24" s="69">
        <f t="shared" si="21"/>
        <v>3.4864008283017944E-2</v>
      </c>
      <c r="AD24" s="69">
        <f t="shared" si="22"/>
        <v>0.16483949414866611</v>
      </c>
      <c r="AE24" s="69">
        <f t="shared" si="23"/>
        <v>0.15289750457189874</v>
      </c>
    </row>
    <row r="25" spans="1:31" x14ac:dyDescent="0.25">
      <c r="A25" s="51">
        <v>21</v>
      </c>
      <c r="B25" s="97">
        <v>101</v>
      </c>
      <c r="C25" s="97">
        <v>7.8</v>
      </c>
      <c r="D25" s="97">
        <v>1.2</v>
      </c>
      <c r="E25" s="97">
        <v>1</v>
      </c>
      <c r="F25" s="97">
        <v>1.7</v>
      </c>
      <c r="G25" s="69">
        <f t="shared" si="5"/>
        <v>0.45569620253164556</v>
      </c>
      <c r="H25" s="69">
        <f t="shared" si="6"/>
        <v>0.29435483870967738</v>
      </c>
      <c r="I25" s="69">
        <f t="shared" si="7"/>
        <v>0.1020408163265306</v>
      </c>
      <c r="J25" s="69">
        <f t="shared" si="8"/>
        <v>1.5985790408525755E-2</v>
      </c>
      <c r="K25" s="69">
        <f t="shared" si="9"/>
        <v>4.2105263157894736E-2</v>
      </c>
      <c r="L25" s="72">
        <f t="shared" si="10"/>
        <v>-0.65386507651868364</v>
      </c>
      <c r="M25" s="72">
        <f t="shared" si="11"/>
        <v>-0.42676103418505429</v>
      </c>
      <c r="N25" s="72">
        <f t="shared" si="12"/>
        <v>-0.59897198054417133</v>
      </c>
      <c r="O25" s="72">
        <f t="shared" si="13"/>
        <v>-0.30728842445721444</v>
      </c>
      <c r="P25" s="72">
        <f t="shared" si="14"/>
        <v>-0.30965417432668912</v>
      </c>
      <c r="Q25" s="69">
        <f t="shared" si="15"/>
        <v>-0.31576183901386384</v>
      </c>
      <c r="R25" s="69">
        <f t="shared" si="15"/>
        <v>-0.21019993732207234</v>
      </c>
      <c r="S25" s="69">
        <f t="shared" si="15"/>
        <v>-0.29084215274680286</v>
      </c>
      <c r="T25" s="69">
        <f t="shared" si="15"/>
        <v>-0.15244651738341514</v>
      </c>
      <c r="U25" s="69">
        <f t="shared" si="15"/>
        <v>-0.1536016935287586</v>
      </c>
      <c r="V25" s="72">
        <f t="shared" si="16"/>
        <v>1010</v>
      </c>
      <c r="W25" s="72">
        <f t="shared" si="16"/>
        <v>78</v>
      </c>
      <c r="X25" s="72">
        <f t="shared" si="16"/>
        <v>11.999999999999998</v>
      </c>
      <c r="Y25" s="72">
        <f t="shared" si="17"/>
        <v>10</v>
      </c>
      <c r="Z25" s="72">
        <f t="shared" si="18"/>
        <v>17</v>
      </c>
      <c r="AA25" s="69">
        <f t="shared" si="19"/>
        <v>1.6169045557999345E-2</v>
      </c>
      <c r="AB25" s="69">
        <f t="shared" si="20"/>
        <v>6.4078742980258119E-2</v>
      </c>
      <c r="AC25" s="69">
        <f t="shared" si="21"/>
        <v>2.2677311582687938E-2</v>
      </c>
      <c r="AD25" s="69">
        <f t="shared" si="22"/>
        <v>0.1266675771366792</v>
      </c>
      <c r="AE25" s="69">
        <f t="shared" si="23"/>
        <v>0.12503233380781029</v>
      </c>
    </row>
    <row r="26" spans="1:31" x14ac:dyDescent="0.25">
      <c r="A26" s="52">
        <v>22</v>
      </c>
      <c r="B26" s="97">
        <v>103</v>
      </c>
      <c r="C26" s="97">
        <v>10.1</v>
      </c>
      <c r="D26" s="97">
        <v>1.3</v>
      </c>
      <c r="E26" s="97">
        <v>0.7</v>
      </c>
      <c r="F26" s="97">
        <v>0.1</v>
      </c>
      <c r="G26" s="69">
        <f t="shared" si="5"/>
        <v>0.48101265822784811</v>
      </c>
      <c r="H26" s="69">
        <f t="shared" si="6"/>
        <v>0.38709677419354838</v>
      </c>
      <c r="I26" s="69">
        <f t="shared" si="7"/>
        <v>0.11224489795918367</v>
      </c>
      <c r="J26" s="69">
        <f t="shared" si="8"/>
        <v>1.0657193605683837E-2</v>
      </c>
      <c r="K26" s="69">
        <f t="shared" si="9"/>
        <v>1.4035087719298244E-2</v>
      </c>
      <c r="L26" s="72">
        <f t="shared" si="10"/>
        <v>-0.50172114637634913</v>
      </c>
      <c r="M26" s="72">
        <f t="shared" si="11"/>
        <v>6.287546559339123E-2</v>
      </c>
      <c r="N26" s="72">
        <f t="shared" si="12"/>
        <v>-0.52852396313881211</v>
      </c>
      <c r="O26" s="72">
        <f t="shared" si="13"/>
        <v>-0.35632381133868479</v>
      </c>
      <c r="P26" s="72">
        <f t="shared" si="14"/>
        <v>-0.50790661424550754</v>
      </c>
      <c r="Q26" s="69">
        <f t="shared" si="15"/>
        <v>-0.24572744331231733</v>
      </c>
      <c r="R26" s="69">
        <f t="shared" si="15"/>
        <v>3.142737992708234E-2</v>
      </c>
      <c r="S26" s="69">
        <f t="shared" si="15"/>
        <v>-0.2582775681148673</v>
      </c>
      <c r="T26" s="69">
        <f t="shared" si="15"/>
        <v>-0.17630048412943411</v>
      </c>
      <c r="U26" s="69">
        <f t="shared" si="15"/>
        <v>-0.24863121582242473</v>
      </c>
      <c r="V26" s="72">
        <f t="shared" si="16"/>
        <v>1030</v>
      </c>
      <c r="W26" s="72">
        <f t="shared" si="16"/>
        <v>100.99999999999999</v>
      </c>
      <c r="X26" s="72">
        <f t="shared" si="16"/>
        <v>13</v>
      </c>
      <c r="Y26" s="72">
        <f t="shared" si="17"/>
        <v>6.9999999999999991</v>
      </c>
      <c r="Z26" s="72">
        <f t="shared" si="18"/>
        <v>1</v>
      </c>
      <c r="AA26" s="69">
        <f t="shared" si="19"/>
        <v>4.0996542936472542E-2</v>
      </c>
      <c r="AB26" s="69">
        <f t="shared" si="20"/>
        <v>0.59749976302980312</v>
      </c>
      <c r="AC26" s="69">
        <f t="shared" si="21"/>
        <v>3.4864008283017944E-2</v>
      </c>
      <c r="AD26" s="69">
        <f t="shared" si="22"/>
        <v>9.6315717410120405E-2</v>
      </c>
      <c r="AE26" s="69">
        <f t="shared" si="23"/>
        <v>3.9495520858677649E-2</v>
      </c>
    </row>
    <row r="27" spans="1:31" x14ac:dyDescent="0.25">
      <c r="A27" s="51">
        <v>23</v>
      </c>
      <c r="B27" s="97">
        <v>109</v>
      </c>
      <c r="C27" s="97">
        <v>10.4</v>
      </c>
      <c r="D27" s="97">
        <v>1.9</v>
      </c>
      <c r="E27" s="97">
        <v>0.4</v>
      </c>
      <c r="F27" s="97">
        <v>-0.1</v>
      </c>
      <c r="G27" s="69">
        <f t="shared" si="5"/>
        <v>0.55696202531645567</v>
      </c>
      <c r="H27" s="69">
        <f t="shared" si="6"/>
        <v>0.39919354838709675</v>
      </c>
      <c r="I27" s="69">
        <f t="shared" si="7"/>
        <v>0.17346938775510201</v>
      </c>
      <c r="J27" s="69">
        <f t="shared" si="8"/>
        <v>5.3285968028419194E-3</v>
      </c>
      <c r="K27" s="69">
        <f t="shared" si="9"/>
        <v>1.0526315789473684E-2</v>
      </c>
      <c r="L27" s="72">
        <f t="shared" si="10"/>
        <v>-4.5289355949345925E-2</v>
      </c>
      <c r="M27" s="72">
        <f t="shared" si="11"/>
        <v>0.12674109599927558</v>
      </c>
      <c r="N27" s="72">
        <f t="shared" si="12"/>
        <v>-0.10583585870665692</v>
      </c>
      <c r="O27" s="72">
        <f t="shared" si="13"/>
        <v>-0.40535919822015526</v>
      </c>
      <c r="P27" s="72">
        <f t="shared" si="14"/>
        <v>-0.53268816923535978</v>
      </c>
      <c r="Q27" s="69">
        <f t="shared" si="15"/>
        <v>-2.2640808178217144E-2</v>
      </c>
      <c r="R27" s="69">
        <f t="shared" si="15"/>
        <v>6.3285855668677851E-2</v>
      </c>
      <c r="S27" s="69">
        <f t="shared" si="15"/>
        <v>-5.2868589132680346E-2</v>
      </c>
      <c r="T27" s="69">
        <f t="shared" si="15"/>
        <v>-0.19994916271538601</v>
      </c>
      <c r="U27" s="69">
        <f t="shared" si="15"/>
        <v>-0.26021973246008823</v>
      </c>
      <c r="V27" s="72">
        <f t="shared" si="16"/>
        <v>1090</v>
      </c>
      <c r="W27" s="72">
        <f t="shared" si="16"/>
        <v>104</v>
      </c>
      <c r="X27" s="72">
        <f t="shared" si="16"/>
        <v>18.999999999999996</v>
      </c>
      <c r="Y27" s="72">
        <f t="shared" si="17"/>
        <v>4</v>
      </c>
      <c r="Z27" s="72">
        <f t="shared" si="18"/>
        <v>-1</v>
      </c>
      <c r="AA27" s="69">
        <f t="shared" si="19"/>
        <v>0.42933584076920983</v>
      </c>
      <c r="AB27" s="69">
        <f t="shared" si="20"/>
        <v>0.68919055484643221</v>
      </c>
      <c r="AC27" s="69">
        <f t="shared" si="21"/>
        <v>0.33962039674719674</v>
      </c>
      <c r="AD27" s="69">
        <f t="shared" si="22"/>
        <v>7.2631859348627037E-2</v>
      </c>
      <c r="AE27" s="69">
        <f t="shared" si="23"/>
        <v>3.3994247230410446E-2</v>
      </c>
    </row>
    <row r="28" spans="1:31" x14ac:dyDescent="0.25">
      <c r="A28" s="52">
        <v>24</v>
      </c>
      <c r="B28" s="97">
        <v>102</v>
      </c>
      <c r="C28" s="97">
        <v>7.6</v>
      </c>
      <c r="D28" s="97">
        <v>1.8</v>
      </c>
      <c r="E28" s="97">
        <v>2</v>
      </c>
      <c r="F28" s="97">
        <v>2.5</v>
      </c>
      <c r="G28" s="69">
        <f t="shared" si="5"/>
        <v>0.46835443037974683</v>
      </c>
      <c r="H28" s="69">
        <f t="shared" si="6"/>
        <v>0.28629032258064513</v>
      </c>
      <c r="I28" s="69">
        <f t="shared" si="7"/>
        <v>0.16326530612244897</v>
      </c>
      <c r="J28" s="69">
        <f t="shared" si="8"/>
        <v>3.3747779751332148E-2</v>
      </c>
      <c r="K28" s="69">
        <f t="shared" si="9"/>
        <v>5.6140350877192984E-2</v>
      </c>
      <c r="L28" s="72">
        <f t="shared" si="10"/>
        <v>-0.57779311144751633</v>
      </c>
      <c r="M28" s="72">
        <f t="shared" si="11"/>
        <v>-0.46933812112231044</v>
      </c>
      <c r="N28" s="72">
        <f t="shared" si="12"/>
        <v>-0.17628387611201604</v>
      </c>
      <c r="O28" s="72">
        <f t="shared" si="13"/>
        <v>-0.14383713485231303</v>
      </c>
      <c r="P28" s="72">
        <f t="shared" si="14"/>
        <v>-0.21052795436727992</v>
      </c>
      <c r="Q28" s="69">
        <f t="shared" si="15"/>
        <v>-0.28111888674995883</v>
      </c>
      <c r="R28" s="69">
        <f t="shared" si="15"/>
        <v>-0.23045417315656724</v>
      </c>
      <c r="S28" s="69">
        <f t="shared" si="15"/>
        <v>-8.791438689248883E-2</v>
      </c>
      <c r="T28" s="69">
        <f t="shared" si="15"/>
        <v>-7.1794829092783993E-2</v>
      </c>
      <c r="U28" s="69">
        <f t="shared" si="15"/>
        <v>-0.10487690002590151</v>
      </c>
      <c r="V28" s="72">
        <f t="shared" si="16"/>
        <v>1020</v>
      </c>
      <c r="W28" s="72">
        <f t="shared" si="16"/>
        <v>75.999999999999986</v>
      </c>
      <c r="X28" s="72">
        <f t="shared" si="16"/>
        <v>18</v>
      </c>
      <c r="Y28" s="72">
        <f t="shared" si="17"/>
        <v>20</v>
      </c>
      <c r="Z28" s="72">
        <f t="shared" si="18"/>
        <v>25</v>
      </c>
      <c r="AA28" s="69">
        <f t="shared" si="19"/>
        <v>2.5821648037892719E-2</v>
      </c>
      <c r="AB28" s="69">
        <f t="shared" si="20"/>
        <v>4.9786710354995392E-2</v>
      </c>
      <c r="AC28" s="69">
        <f t="shared" si="21"/>
        <v>0.24831406513246088</v>
      </c>
      <c r="AD28" s="69">
        <f t="shared" si="22"/>
        <v>0.28827937898836603</v>
      </c>
      <c r="AE28" s="69">
        <f t="shared" si="23"/>
        <v>0.21035512426116806</v>
      </c>
    </row>
    <row r="29" spans="1:31" x14ac:dyDescent="0.25">
      <c r="A29" s="51">
        <v>25</v>
      </c>
      <c r="B29" s="97">
        <v>121</v>
      </c>
      <c r="C29" s="97">
        <v>10.1</v>
      </c>
      <c r="D29" s="97">
        <v>1.7</v>
      </c>
      <c r="E29" s="97">
        <v>1.3</v>
      </c>
      <c r="F29" s="97">
        <v>0.1</v>
      </c>
      <c r="G29" s="69">
        <f t="shared" si="5"/>
        <v>0.70886075949367089</v>
      </c>
      <c r="H29" s="69">
        <f t="shared" si="6"/>
        <v>0.38709677419354838</v>
      </c>
      <c r="I29" s="69">
        <f t="shared" si="7"/>
        <v>0.15306122448979589</v>
      </c>
      <c r="J29" s="69">
        <f t="shared" si="8"/>
        <v>2.1314387211367674E-2</v>
      </c>
      <c r="K29" s="69">
        <f t="shared" si="9"/>
        <v>1.4035087719298244E-2</v>
      </c>
      <c r="L29" s="72">
        <f t="shared" si="10"/>
        <v>0.86757422490466063</v>
      </c>
      <c r="M29" s="72">
        <f t="shared" si="11"/>
        <v>6.287546559339123E-2</v>
      </c>
      <c r="N29" s="72">
        <f t="shared" si="12"/>
        <v>-0.24673189351737532</v>
      </c>
      <c r="O29" s="72">
        <f t="shared" si="13"/>
        <v>-0.25825303757574397</v>
      </c>
      <c r="P29" s="72">
        <f t="shared" si="14"/>
        <v>-0.50790661424550754</v>
      </c>
      <c r="Q29" s="69">
        <f t="shared" si="15"/>
        <v>0.40848138817556678</v>
      </c>
      <c r="R29" s="69">
        <f t="shared" si="15"/>
        <v>3.142737992708234E-2</v>
      </c>
      <c r="S29" s="69">
        <f t="shared" si="15"/>
        <v>-0.12274389145070164</v>
      </c>
      <c r="T29" s="69">
        <f t="shared" si="15"/>
        <v>-0.12841360271338517</v>
      </c>
      <c r="U29" s="69">
        <f t="shared" si="15"/>
        <v>-0.24863121582242473</v>
      </c>
      <c r="V29" s="72">
        <f t="shared" si="16"/>
        <v>1210</v>
      </c>
      <c r="W29" s="72">
        <f t="shared" si="16"/>
        <v>100.99999999999999</v>
      </c>
      <c r="X29" s="72">
        <f t="shared" si="16"/>
        <v>17</v>
      </c>
      <c r="Y29" s="72">
        <f t="shared" si="17"/>
        <v>13</v>
      </c>
      <c r="Z29" s="72">
        <f t="shared" si="18"/>
        <v>1</v>
      </c>
      <c r="AA29" s="69">
        <f t="shared" si="19"/>
        <v>0.99572688365610329</v>
      </c>
      <c r="AB29" s="69">
        <f t="shared" si="20"/>
        <v>0.59749976302980312</v>
      </c>
      <c r="AC29" s="69">
        <f t="shared" si="21"/>
        <v>0.17504840038597375</v>
      </c>
      <c r="AD29" s="69">
        <f t="shared" si="22"/>
        <v>0.16483949414866611</v>
      </c>
      <c r="AE29" s="69">
        <f t="shared" si="23"/>
        <v>3.9495520858677649E-2</v>
      </c>
    </row>
    <row r="30" spans="1:31" x14ac:dyDescent="0.25">
      <c r="A30" s="52">
        <v>26</v>
      </c>
      <c r="B30" s="97">
        <v>100</v>
      </c>
      <c r="C30" s="97">
        <v>6.1</v>
      </c>
      <c r="D30" s="97">
        <v>2.4</v>
      </c>
      <c r="E30" s="97">
        <v>1.8</v>
      </c>
      <c r="F30" s="97">
        <v>3.8</v>
      </c>
      <c r="G30" s="69">
        <f t="shared" si="5"/>
        <v>0.44303797468354428</v>
      </c>
      <c r="H30" s="69">
        <f t="shared" si="6"/>
        <v>0.22580645161290319</v>
      </c>
      <c r="I30" s="69">
        <f t="shared" si="7"/>
        <v>0.22448979591836729</v>
      </c>
      <c r="J30" s="69">
        <f t="shared" si="8"/>
        <v>3.0195381882770871E-2</v>
      </c>
      <c r="K30" s="69">
        <f t="shared" si="9"/>
        <v>7.8947368421052627E-2</v>
      </c>
      <c r="L30" s="72">
        <f t="shared" si="10"/>
        <v>-0.72993704158985084</v>
      </c>
      <c r="M30" s="72">
        <f t="shared" si="11"/>
        <v>-0.78866627315173143</v>
      </c>
      <c r="N30" s="72">
        <f t="shared" si="12"/>
        <v>0.24640422832013914</v>
      </c>
      <c r="O30" s="72">
        <f t="shared" si="13"/>
        <v>-0.17652739277329332</v>
      </c>
      <c r="P30" s="72">
        <f t="shared" si="14"/>
        <v>-4.9447846933240017E-2</v>
      </c>
      <c r="Q30" s="69">
        <f t="shared" si="15"/>
        <v>-0.34958291328104613</v>
      </c>
      <c r="R30" s="69">
        <f t="shared" si="15"/>
        <v>-0.37508976369688873</v>
      </c>
      <c r="S30" s="69">
        <f t="shared" si="15"/>
        <v>0.12258252392074889</v>
      </c>
      <c r="T30" s="69">
        <f t="shared" si="15"/>
        <v>-8.8035202866517212E-2</v>
      </c>
      <c r="U30" s="69">
        <f t="shared" si="15"/>
        <v>-2.4718887014131892E-2</v>
      </c>
      <c r="V30" s="72">
        <f t="shared" si="16"/>
        <v>1000</v>
      </c>
      <c r="W30" s="72">
        <f t="shared" si="16"/>
        <v>60.999999999999993</v>
      </c>
      <c r="X30" s="72">
        <f t="shared" si="16"/>
        <v>23.999999999999996</v>
      </c>
      <c r="Y30" s="72">
        <f t="shared" si="17"/>
        <v>18</v>
      </c>
      <c r="Z30" s="72">
        <f t="shared" si="18"/>
        <v>37.999999999999993</v>
      </c>
      <c r="AA30" s="69">
        <f t="shared" si="19"/>
        <v>1.008739841459697E-2</v>
      </c>
      <c r="AB30" s="69">
        <f t="shared" si="20"/>
        <v>6.9964154138417089E-3</v>
      </c>
      <c r="AC30" s="69">
        <f t="shared" si="21"/>
        <v>0.82465409939629841</v>
      </c>
      <c r="AD30" s="69">
        <f t="shared" si="22"/>
        <v>0.24802858295804936</v>
      </c>
      <c r="AE30" s="69">
        <f t="shared" si="23"/>
        <v>0.42294633021818251</v>
      </c>
    </row>
    <row r="31" spans="1:31" x14ac:dyDescent="0.25">
      <c r="A31" s="51">
        <v>27</v>
      </c>
      <c r="B31" s="97">
        <v>106</v>
      </c>
      <c r="C31" s="97">
        <v>9.6</v>
      </c>
      <c r="D31" s="97">
        <v>2.4</v>
      </c>
      <c r="E31" s="97">
        <v>1</v>
      </c>
      <c r="F31" s="97">
        <v>1.3</v>
      </c>
      <c r="G31" s="69">
        <f t="shared" si="5"/>
        <v>0.51898734177215189</v>
      </c>
      <c r="H31" s="69">
        <f t="shared" si="6"/>
        <v>0.36693548387096769</v>
      </c>
      <c r="I31" s="69">
        <f t="shared" si="7"/>
        <v>0.22448979591836729</v>
      </c>
      <c r="J31" s="69">
        <f t="shared" si="8"/>
        <v>1.5985790408525755E-2</v>
      </c>
      <c r="K31" s="69">
        <f t="shared" si="9"/>
        <v>3.5087719298245612E-2</v>
      </c>
      <c r="L31" s="72">
        <f t="shared" si="10"/>
        <v>-0.27350525116284757</v>
      </c>
      <c r="M31" s="72">
        <f t="shared" si="11"/>
        <v>-4.3567251749749104E-2</v>
      </c>
      <c r="N31" s="72">
        <f t="shared" si="12"/>
        <v>0.24640422832013914</v>
      </c>
      <c r="O31" s="72">
        <f t="shared" si="13"/>
        <v>-0.30728842445721444</v>
      </c>
      <c r="P31" s="72">
        <f t="shared" si="14"/>
        <v>-0.35921728430639371</v>
      </c>
      <c r="Q31" s="69">
        <f t="shared" si="15"/>
        <v>-0.1359064716086128</v>
      </c>
      <c r="R31" s="69">
        <f t="shared" si="15"/>
        <v>-2.1780180893895995E-2</v>
      </c>
      <c r="S31" s="69">
        <f t="shared" si="15"/>
        <v>0.12258252392074889</v>
      </c>
      <c r="T31" s="69">
        <f t="shared" si="15"/>
        <v>-0.15244651738341514</v>
      </c>
      <c r="U31" s="69">
        <f t="shared" si="15"/>
        <v>-0.17770189492936381</v>
      </c>
      <c r="V31" s="72">
        <f t="shared" si="16"/>
        <v>1060</v>
      </c>
      <c r="W31" s="72">
        <f t="shared" si="16"/>
        <v>95.999999999999986</v>
      </c>
      <c r="X31" s="72">
        <f t="shared" si="16"/>
        <v>23.999999999999996</v>
      </c>
      <c r="Y31" s="72">
        <f t="shared" si="17"/>
        <v>10</v>
      </c>
      <c r="Z31" s="72">
        <f t="shared" si="18"/>
        <v>13</v>
      </c>
      <c r="AA31" s="69">
        <f t="shared" si="19"/>
        <v>0.15206651446624977</v>
      </c>
      <c r="AB31" s="69">
        <f t="shared" si="20"/>
        <v>0.4319888880369997</v>
      </c>
      <c r="AC31" s="69">
        <f t="shared" si="21"/>
        <v>0.82465409939629841</v>
      </c>
      <c r="AD31" s="69">
        <f t="shared" si="22"/>
        <v>0.1266675771366792</v>
      </c>
      <c r="AE31" s="69">
        <f t="shared" si="23"/>
        <v>9.4744900251940989E-2</v>
      </c>
    </row>
    <row r="32" spans="1:31" x14ac:dyDescent="0.25">
      <c r="A32" s="52">
        <v>28</v>
      </c>
      <c r="B32" s="97">
        <v>116</v>
      </c>
      <c r="C32" s="97">
        <v>10.1</v>
      </c>
      <c r="D32" s="97">
        <v>2.2000000000000002</v>
      </c>
      <c r="E32" s="97">
        <v>1.6</v>
      </c>
      <c r="F32" s="97">
        <v>0.8</v>
      </c>
      <c r="G32" s="69">
        <f t="shared" si="5"/>
        <v>0.64556962025316456</v>
      </c>
      <c r="H32" s="69">
        <f t="shared" si="6"/>
        <v>0.38709677419354838</v>
      </c>
      <c r="I32" s="69">
        <f t="shared" si="7"/>
        <v>0.2040816326530612</v>
      </c>
      <c r="J32" s="69">
        <f t="shared" si="8"/>
        <v>2.6642984014209593E-2</v>
      </c>
      <c r="K32" s="69">
        <f t="shared" si="9"/>
        <v>2.6315789473684209E-2</v>
      </c>
      <c r="L32" s="72">
        <f t="shared" si="10"/>
        <v>0.48721439954882456</v>
      </c>
      <c r="M32" s="72">
        <f t="shared" si="11"/>
        <v>6.287546559339123E-2</v>
      </c>
      <c r="N32" s="72">
        <f t="shared" si="12"/>
        <v>0.10550819350942091</v>
      </c>
      <c r="O32" s="72">
        <f t="shared" si="13"/>
        <v>-0.20921765069427359</v>
      </c>
      <c r="P32" s="72">
        <f t="shared" si="14"/>
        <v>-0.42117117178102448</v>
      </c>
      <c r="Q32" s="69">
        <f t="shared" si="15"/>
        <v>0.23889999372976184</v>
      </c>
      <c r="R32" s="69">
        <f t="shared" si="15"/>
        <v>3.142737992708234E-2</v>
      </c>
      <c r="S32" s="69">
        <f t="shared" si="15"/>
        <v>5.270521304691006E-2</v>
      </c>
      <c r="T32" s="69">
        <f t="shared" si="15"/>
        <v>-0.10422890988111497</v>
      </c>
      <c r="U32" s="69">
        <f t="shared" si="15"/>
        <v>-0.20752693398422073</v>
      </c>
      <c r="V32" s="72">
        <f t="shared" si="16"/>
        <v>1160</v>
      </c>
      <c r="W32" s="72">
        <f t="shared" si="16"/>
        <v>100.99999999999999</v>
      </c>
      <c r="X32" s="72">
        <f t="shared" si="16"/>
        <v>22</v>
      </c>
      <c r="Y32" s="72">
        <f t="shared" si="17"/>
        <v>16</v>
      </c>
      <c r="Z32" s="72">
        <f t="shared" si="18"/>
        <v>8</v>
      </c>
      <c r="AA32" s="69">
        <f t="shared" si="19"/>
        <v>0.95526610084308872</v>
      </c>
      <c r="AB32" s="69">
        <f t="shared" si="20"/>
        <v>0.59749976302980312</v>
      </c>
      <c r="AC32" s="69">
        <f t="shared" si="21"/>
        <v>0.65991771079764872</v>
      </c>
      <c r="AD32" s="69">
        <f t="shared" si="22"/>
        <v>0.21172591494967635</v>
      </c>
      <c r="AE32" s="69">
        <f t="shared" si="23"/>
        <v>6.6217638810171453E-2</v>
      </c>
    </row>
    <row r="33" spans="1:31" x14ac:dyDescent="0.25">
      <c r="A33" s="51">
        <v>29</v>
      </c>
      <c r="B33" s="97">
        <v>105</v>
      </c>
      <c r="C33" s="97">
        <v>11.1</v>
      </c>
      <c r="D33" s="97">
        <v>2</v>
      </c>
      <c r="E33" s="97">
        <v>1</v>
      </c>
      <c r="F33" s="97">
        <v>1</v>
      </c>
      <c r="G33" s="69">
        <f t="shared" si="5"/>
        <v>0.50632911392405067</v>
      </c>
      <c r="H33" s="69">
        <f t="shared" si="6"/>
        <v>0.42741935483870963</v>
      </c>
      <c r="I33" s="69">
        <f t="shared" si="7"/>
        <v>0.18367346938775508</v>
      </c>
      <c r="J33" s="69">
        <f t="shared" si="8"/>
        <v>1.5985790408525755E-2</v>
      </c>
      <c r="K33" s="69">
        <f t="shared" si="9"/>
        <v>2.9824561403508771E-2</v>
      </c>
      <c r="L33" s="72">
        <f t="shared" si="10"/>
        <v>-0.34957721623401478</v>
      </c>
      <c r="M33" s="72">
        <f t="shared" si="11"/>
        <v>0.27576090027967193</v>
      </c>
      <c r="N33" s="72">
        <f t="shared" si="12"/>
        <v>-3.538784130129765E-2</v>
      </c>
      <c r="O33" s="72">
        <f t="shared" si="13"/>
        <v>-0.30728842445721444</v>
      </c>
      <c r="P33" s="72">
        <f t="shared" si="14"/>
        <v>-0.39638961679117218</v>
      </c>
      <c r="Q33" s="69">
        <f t="shared" si="15"/>
        <v>-0.17303010240466246</v>
      </c>
      <c r="R33" s="69">
        <f t="shared" si="15"/>
        <v>0.13701329448405891</v>
      </c>
      <c r="S33" s="69">
        <f t="shared" si="15"/>
        <v>-1.7692074374802729E-2</v>
      </c>
      <c r="T33" s="69">
        <f t="shared" si="15"/>
        <v>-0.15244651738341514</v>
      </c>
      <c r="U33" s="69">
        <f t="shared" si="15"/>
        <v>-0.19563983703258997</v>
      </c>
      <c r="V33" s="72">
        <f t="shared" si="16"/>
        <v>1050</v>
      </c>
      <c r="W33" s="72">
        <f t="shared" si="16"/>
        <v>110.99999999999999</v>
      </c>
      <c r="X33" s="72">
        <f t="shared" si="16"/>
        <v>20</v>
      </c>
      <c r="Y33" s="72">
        <f t="shared" si="17"/>
        <v>10</v>
      </c>
      <c r="Z33" s="72">
        <f t="shared" si="18"/>
        <v>10</v>
      </c>
      <c r="AA33" s="69">
        <f t="shared" si="19"/>
        <v>0.10006897450580619</v>
      </c>
      <c r="AB33" s="69">
        <f t="shared" si="20"/>
        <v>0.84975194342830707</v>
      </c>
      <c r="AC33" s="69">
        <f t="shared" si="21"/>
        <v>0.44464079552734392</v>
      </c>
      <c r="AD33" s="69">
        <f t="shared" si="22"/>
        <v>0.1266675771366792</v>
      </c>
      <c r="AE33" s="69">
        <f t="shared" si="23"/>
        <v>7.6520535777950635E-2</v>
      </c>
    </row>
    <row r="34" spans="1:31" x14ac:dyDescent="0.25">
      <c r="A34" s="52">
        <v>30</v>
      </c>
      <c r="B34" s="97">
        <v>110</v>
      </c>
      <c r="C34" s="97">
        <v>10.4</v>
      </c>
      <c r="D34" s="97">
        <v>1.8</v>
      </c>
      <c r="E34" s="97">
        <v>1</v>
      </c>
      <c r="F34" s="97">
        <v>2.2999999999999998</v>
      </c>
      <c r="G34" s="69">
        <f t="shared" si="5"/>
        <v>0.569620253164557</v>
      </c>
      <c r="H34" s="69">
        <f t="shared" si="6"/>
        <v>0.39919354838709675</v>
      </c>
      <c r="I34" s="69">
        <f t="shared" si="7"/>
        <v>0.16326530612244897</v>
      </c>
      <c r="J34" s="69">
        <f t="shared" si="8"/>
        <v>1.5985790408525755E-2</v>
      </c>
      <c r="K34" s="69">
        <f t="shared" si="9"/>
        <v>5.2631578947368418E-2</v>
      </c>
      <c r="L34" s="72">
        <f t="shared" si="10"/>
        <v>3.0782609121821285E-2</v>
      </c>
      <c r="M34" s="72">
        <f t="shared" si="11"/>
        <v>0.12674109599927558</v>
      </c>
      <c r="N34" s="72">
        <f t="shared" si="12"/>
        <v>-0.17628387611201604</v>
      </c>
      <c r="O34" s="72">
        <f t="shared" si="13"/>
        <v>-0.30728842445721444</v>
      </c>
      <c r="P34" s="72">
        <f t="shared" si="14"/>
        <v>-0.23530950935713224</v>
      </c>
      <c r="Q34" s="69">
        <f t="shared" si="15"/>
        <v>1.539008931577622E-2</v>
      </c>
      <c r="R34" s="69">
        <f t="shared" si="15"/>
        <v>6.3285855668677851E-2</v>
      </c>
      <c r="S34" s="69">
        <f t="shared" si="15"/>
        <v>-8.791438689248883E-2</v>
      </c>
      <c r="T34" s="69">
        <f t="shared" si="15"/>
        <v>-0.15244651738341514</v>
      </c>
      <c r="U34" s="69">
        <f t="shared" si="15"/>
        <v>-0.11711485972183026</v>
      </c>
      <c r="V34" s="72">
        <f t="shared" si="16"/>
        <v>1100</v>
      </c>
      <c r="W34" s="72">
        <f t="shared" si="16"/>
        <v>104</v>
      </c>
      <c r="X34" s="72">
        <f t="shared" si="16"/>
        <v>18</v>
      </c>
      <c r="Y34" s="72">
        <f t="shared" si="17"/>
        <v>10</v>
      </c>
      <c r="Z34" s="72">
        <f t="shared" si="18"/>
        <v>22.999999999999996</v>
      </c>
      <c r="AA34" s="69">
        <f t="shared" si="19"/>
        <v>0.54820303590007902</v>
      </c>
      <c r="AB34" s="69">
        <f t="shared" si="20"/>
        <v>0.68919055484643221</v>
      </c>
      <c r="AC34" s="69">
        <f t="shared" si="21"/>
        <v>0.24831406513246088</v>
      </c>
      <c r="AD34" s="69">
        <f t="shared" si="22"/>
        <v>0.1266675771366792</v>
      </c>
      <c r="AE34" s="69">
        <f t="shared" si="23"/>
        <v>0.18565511258039669</v>
      </c>
    </row>
    <row r="35" spans="1:31" x14ac:dyDescent="0.25">
      <c r="A35" s="51">
        <v>31</v>
      </c>
      <c r="B35" s="97">
        <v>120</v>
      </c>
      <c r="C35" s="97">
        <v>8.4</v>
      </c>
      <c r="D35" s="97">
        <v>1.1000000000000001</v>
      </c>
      <c r="E35" s="97">
        <v>1.4</v>
      </c>
      <c r="F35" s="97">
        <v>1.4</v>
      </c>
      <c r="G35" s="69">
        <f t="shared" si="5"/>
        <v>0.69620253164556967</v>
      </c>
      <c r="H35" s="69">
        <f t="shared" si="6"/>
        <v>0.31854838709677419</v>
      </c>
      <c r="I35" s="69">
        <f t="shared" si="7"/>
        <v>9.1836734693877556E-2</v>
      </c>
      <c r="J35" s="69">
        <f t="shared" si="8"/>
        <v>2.3090586145648309E-2</v>
      </c>
      <c r="K35" s="69">
        <f t="shared" si="9"/>
        <v>3.6842105263157891E-2</v>
      </c>
      <c r="L35" s="72">
        <f t="shared" si="10"/>
        <v>0.79150225983349332</v>
      </c>
      <c r="M35" s="72">
        <f t="shared" si="11"/>
        <v>-0.29902977337328579</v>
      </c>
      <c r="N35" s="72">
        <f t="shared" si="12"/>
        <v>-0.66941999794953055</v>
      </c>
      <c r="O35" s="72">
        <f t="shared" si="13"/>
        <v>-0.24190790861525388</v>
      </c>
      <c r="P35" s="72">
        <f t="shared" si="14"/>
        <v>-0.34682650681146759</v>
      </c>
      <c r="Q35" s="69">
        <f t="shared" si="15"/>
        <v>0.37630760769278182</v>
      </c>
      <c r="R35" s="69">
        <f t="shared" si="15"/>
        <v>-0.14841063947063871</v>
      </c>
      <c r="S35" s="69">
        <f t="shared" si="15"/>
        <v>-0.32274654975552852</v>
      </c>
      <c r="T35" s="69">
        <f t="shared" si="15"/>
        <v>-0.12036753930140538</v>
      </c>
      <c r="U35" s="69">
        <f t="shared" si="15"/>
        <v>-0.17169560827221242</v>
      </c>
      <c r="V35" s="72">
        <f t="shared" si="16"/>
        <v>1200</v>
      </c>
      <c r="W35" s="72">
        <f t="shared" si="16"/>
        <v>84</v>
      </c>
      <c r="X35" s="72">
        <f t="shared" si="16"/>
        <v>11</v>
      </c>
      <c r="Y35" s="72">
        <f t="shared" si="17"/>
        <v>13.999999999999998</v>
      </c>
      <c r="Z35" s="72">
        <f t="shared" si="18"/>
        <v>13.999999999999998</v>
      </c>
      <c r="AA35" s="69">
        <f t="shared" si="19"/>
        <v>0.99312630039633931</v>
      </c>
      <c r="AB35" s="69">
        <f t="shared" si="20"/>
        <v>0.13251993112843566</v>
      </c>
      <c r="AC35" s="69">
        <f t="shared" si="21"/>
        <v>1.4685650077292641E-2</v>
      </c>
      <c r="AD35" s="69">
        <f t="shared" si="22"/>
        <v>0.17946855578969562</v>
      </c>
      <c r="AE35" s="69">
        <f t="shared" si="23"/>
        <v>0.10163621151563557</v>
      </c>
    </row>
    <row r="36" spans="1:31" x14ac:dyDescent="0.25">
      <c r="A36" s="52">
        <v>32</v>
      </c>
      <c r="B36" s="97">
        <v>116</v>
      </c>
      <c r="C36" s="97">
        <v>11.1</v>
      </c>
      <c r="D36" s="97">
        <v>2</v>
      </c>
      <c r="E36" s="97">
        <v>1.2</v>
      </c>
      <c r="F36" s="97">
        <v>2.2999999999999998</v>
      </c>
      <c r="G36" s="69">
        <f t="shared" si="5"/>
        <v>0.64556962025316456</v>
      </c>
      <c r="H36" s="69">
        <f t="shared" si="6"/>
        <v>0.42741935483870963</v>
      </c>
      <c r="I36" s="69">
        <f t="shared" si="7"/>
        <v>0.18367346938775508</v>
      </c>
      <c r="J36" s="69">
        <f t="shared" si="8"/>
        <v>1.9538188277087032E-2</v>
      </c>
      <c r="K36" s="69">
        <f t="shared" si="9"/>
        <v>5.2631578947368418E-2</v>
      </c>
      <c r="L36" s="72">
        <f t="shared" si="10"/>
        <v>0.48721439954882456</v>
      </c>
      <c r="M36" s="72">
        <f t="shared" si="11"/>
        <v>0.27576090027967193</v>
      </c>
      <c r="N36" s="72">
        <f t="shared" si="12"/>
        <v>-3.538784130129765E-2</v>
      </c>
      <c r="O36" s="72">
        <f t="shared" si="13"/>
        <v>-0.27459816653623415</v>
      </c>
      <c r="P36" s="72">
        <f t="shared" si="14"/>
        <v>-0.23530950935713224</v>
      </c>
      <c r="Q36" s="69">
        <f t="shared" si="15"/>
        <v>0.23889999372976184</v>
      </c>
      <c r="R36" s="69">
        <f t="shared" si="15"/>
        <v>0.13701329448405891</v>
      </c>
      <c r="S36" s="69">
        <f t="shared" si="15"/>
        <v>-1.7692074374802729E-2</v>
      </c>
      <c r="T36" s="69">
        <f t="shared" si="15"/>
        <v>-0.13644279602622117</v>
      </c>
      <c r="U36" s="69">
        <f t="shared" si="15"/>
        <v>-0.11711485972183026</v>
      </c>
      <c r="V36" s="72">
        <f t="shared" si="16"/>
        <v>1160</v>
      </c>
      <c r="W36" s="72">
        <f t="shared" si="16"/>
        <v>110.99999999999999</v>
      </c>
      <c r="X36" s="72">
        <f t="shared" si="16"/>
        <v>20</v>
      </c>
      <c r="Y36" s="72">
        <f t="shared" si="17"/>
        <v>11.999999999999998</v>
      </c>
      <c r="Z36" s="72">
        <f t="shared" si="18"/>
        <v>22.999999999999996</v>
      </c>
      <c r="AA36" s="69">
        <f t="shared" si="19"/>
        <v>0.95526610084308872</v>
      </c>
      <c r="AB36" s="69">
        <f t="shared" si="20"/>
        <v>0.84975194342830707</v>
      </c>
      <c r="AC36" s="69">
        <f t="shared" si="21"/>
        <v>0.44464079552734392</v>
      </c>
      <c r="AD36" s="69">
        <f t="shared" si="22"/>
        <v>0.15118318305218328</v>
      </c>
      <c r="AE36" s="69">
        <f t="shared" si="23"/>
        <v>0.18565511258039669</v>
      </c>
    </row>
    <row r="37" spans="1:31" x14ac:dyDescent="0.25">
      <c r="A37" s="51">
        <v>33</v>
      </c>
      <c r="B37" s="97">
        <v>110</v>
      </c>
      <c r="C37" s="97">
        <v>7.8</v>
      </c>
      <c r="D37" s="97">
        <v>1.9</v>
      </c>
      <c r="E37" s="97">
        <v>2.1</v>
      </c>
      <c r="F37" s="97">
        <v>6.4</v>
      </c>
      <c r="G37" s="69">
        <f t="shared" si="5"/>
        <v>0.569620253164557</v>
      </c>
      <c r="H37" s="69">
        <f t="shared" si="6"/>
        <v>0.29435483870967738</v>
      </c>
      <c r="I37" s="69">
        <f t="shared" si="7"/>
        <v>0.17346938775510201</v>
      </c>
      <c r="J37" s="69">
        <f t="shared" si="8"/>
        <v>3.5523978685612793E-2</v>
      </c>
      <c r="K37" s="69">
        <f t="shared" si="9"/>
        <v>0.12456140350877194</v>
      </c>
      <c r="L37" s="72">
        <f t="shared" si="10"/>
        <v>3.0782609121821285E-2</v>
      </c>
      <c r="M37" s="72">
        <f t="shared" si="11"/>
        <v>-0.42676103418505429</v>
      </c>
      <c r="N37" s="72">
        <f t="shared" si="12"/>
        <v>-0.10583585870665692</v>
      </c>
      <c r="O37" s="72">
        <f t="shared" si="13"/>
        <v>-0.12749200589182288</v>
      </c>
      <c r="P37" s="72">
        <f t="shared" si="14"/>
        <v>0.27271236793483994</v>
      </c>
      <c r="Q37" s="69">
        <f t="shared" si="15"/>
        <v>1.539008931577622E-2</v>
      </c>
      <c r="R37" s="69">
        <f t="shared" si="15"/>
        <v>-0.21019993732207234</v>
      </c>
      <c r="S37" s="69">
        <f t="shared" si="15"/>
        <v>-5.2868589132680346E-2</v>
      </c>
      <c r="T37" s="69">
        <f t="shared" si="15"/>
        <v>-6.3659797977713845E-2</v>
      </c>
      <c r="U37" s="69">
        <f t="shared" si="15"/>
        <v>0.13551733155072163</v>
      </c>
      <c r="V37" s="72">
        <f t="shared" si="16"/>
        <v>1100</v>
      </c>
      <c r="W37" s="72">
        <f t="shared" si="16"/>
        <v>78</v>
      </c>
      <c r="X37" s="72">
        <f t="shared" si="16"/>
        <v>18.999999999999996</v>
      </c>
      <c r="Y37" s="72">
        <f t="shared" si="17"/>
        <v>21</v>
      </c>
      <c r="Z37" s="72">
        <f t="shared" si="18"/>
        <v>64</v>
      </c>
      <c r="AA37" s="69">
        <f t="shared" si="19"/>
        <v>0.54820303590007902</v>
      </c>
      <c r="AB37" s="69">
        <f t="shared" si="20"/>
        <v>6.4078742980258119E-2</v>
      </c>
      <c r="AC37" s="69">
        <f t="shared" si="21"/>
        <v>0.33962039674719674</v>
      </c>
      <c r="AD37" s="69">
        <f t="shared" si="22"/>
        <v>0.30979969732772872</v>
      </c>
      <c r="AE37" s="69">
        <f t="shared" si="23"/>
        <v>0.84729000262918031</v>
      </c>
    </row>
    <row r="38" spans="1:31" x14ac:dyDescent="0.25">
      <c r="A38" s="52">
        <v>34</v>
      </c>
      <c r="B38" s="97">
        <v>90</v>
      </c>
      <c r="C38" s="97">
        <v>8.1</v>
      </c>
      <c r="D38" s="97">
        <v>1.6</v>
      </c>
      <c r="E38" s="97">
        <v>1.4</v>
      </c>
      <c r="F38" s="97">
        <v>1.1000000000000001</v>
      </c>
      <c r="G38" s="69">
        <f t="shared" si="5"/>
        <v>0.31645569620253167</v>
      </c>
      <c r="H38" s="69">
        <f t="shared" si="6"/>
        <v>0.30645161290322576</v>
      </c>
      <c r="I38" s="69">
        <f t="shared" si="7"/>
        <v>0.14285714285714285</v>
      </c>
      <c r="J38" s="69">
        <f t="shared" si="8"/>
        <v>2.3090586145648309E-2</v>
      </c>
      <c r="K38" s="69">
        <f t="shared" si="9"/>
        <v>3.1578947368421054E-2</v>
      </c>
      <c r="L38" s="72">
        <f t="shared" si="10"/>
        <v>-1.490656692301523</v>
      </c>
      <c r="M38" s="72">
        <f t="shared" si="11"/>
        <v>-0.36289540377917012</v>
      </c>
      <c r="N38" s="72">
        <f t="shared" si="12"/>
        <v>-0.31717991092273445</v>
      </c>
      <c r="O38" s="72">
        <f t="shared" si="13"/>
        <v>-0.24190790861525388</v>
      </c>
      <c r="P38" s="72">
        <f t="shared" si="14"/>
        <v>-0.38399883929624601</v>
      </c>
      <c r="Q38" s="69">
        <f t="shared" si="15"/>
        <v>-0.63235363608342887</v>
      </c>
      <c r="R38" s="69">
        <f t="shared" si="15"/>
        <v>-0.17948229705415494</v>
      </c>
      <c r="S38" s="69">
        <f t="shared" si="15"/>
        <v>-0.15727364301314128</v>
      </c>
      <c r="T38" s="69">
        <f t="shared" si="15"/>
        <v>-0.12036753930140538</v>
      </c>
      <c r="U38" s="69">
        <f t="shared" si="15"/>
        <v>-0.18967442230737819</v>
      </c>
      <c r="V38" s="72">
        <f t="shared" si="16"/>
        <v>900</v>
      </c>
      <c r="W38" s="72">
        <f t="shared" si="16"/>
        <v>80.999999999999986</v>
      </c>
      <c r="X38" s="72">
        <f t="shared" si="16"/>
        <v>16</v>
      </c>
      <c r="Y38" s="72">
        <f t="shared" si="17"/>
        <v>13.999999999999998</v>
      </c>
      <c r="Z38" s="72">
        <f t="shared" si="18"/>
        <v>11</v>
      </c>
      <c r="AA38" s="69">
        <f t="shared" si="19"/>
        <v>8.5571540377800257E-5</v>
      </c>
      <c r="AB38" s="69">
        <f t="shared" si="20"/>
        <v>9.2781246609264165E-2</v>
      </c>
      <c r="AC38" s="69">
        <f t="shared" si="21"/>
        <v>0.11995037777650309</v>
      </c>
      <c r="AD38" s="69">
        <f t="shared" si="22"/>
        <v>0.17946855578969562</v>
      </c>
      <c r="AE38" s="69">
        <f t="shared" si="23"/>
        <v>8.2206664506814645E-2</v>
      </c>
    </row>
    <row r="39" spans="1:31" x14ac:dyDescent="0.25">
      <c r="A39" s="51">
        <v>35</v>
      </c>
      <c r="B39" s="97">
        <v>117</v>
      </c>
      <c r="C39" s="97">
        <v>12.2</v>
      </c>
      <c r="D39" s="97">
        <v>1.9</v>
      </c>
      <c r="E39" s="97">
        <v>1.2</v>
      </c>
      <c r="F39" s="97">
        <v>3.9</v>
      </c>
      <c r="G39" s="69">
        <f t="shared" si="5"/>
        <v>0.65822784810126578</v>
      </c>
      <c r="H39" s="69">
        <f t="shared" si="6"/>
        <v>0.47177419354838707</v>
      </c>
      <c r="I39" s="69">
        <f t="shared" si="7"/>
        <v>0.17346938775510201</v>
      </c>
      <c r="J39" s="69">
        <f t="shared" si="8"/>
        <v>1.9538188277087032E-2</v>
      </c>
      <c r="K39" s="69">
        <f t="shared" si="9"/>
        <v>8.0701754385964899E-2</v>
      </c>
      <c r="L39" s="72">
        <f t="shared" si="10"/>
        <v>0.56328636461999171</v>
      </c>
      <c r="M39" s="72">
        <f t="shared" si="11"/>
        <v>0.50993487843458063</v>
      </c>
      <c r="N39" s="72">
        <f t="shared" si="12"/>
        <v>-0.10583585870665692</v>
      </c>
      <c r="O39" s="72">
        <f t="shared" si="13"/>
        <v>-0.27459816653623415</v>
      </c>
      <c r="P39" s="72">
        <f t="shared" si="14"/>
        <v>-3.7057069438313862E-2</v>
      </c>
      <c r="Q39" s="69">
        <f t="shared" si="15"/>
        <v>0.27442520024387163</v>
      </c>
      <c r="R39" s="69">
        <f t="shared" si="15"/>
        <v>0.24958241665846018</v>
      </c>
      <c r="S39" s="69">
        <f t="shared" si="15"/>
        <v>-5.2868589132680346E-2</v>
      </c>
      <c r="T39" s="69">
        <f t="shared" si="15"/>
        <v>-0.13644279602622117</v>
      </c>
      <c r="U39" s="69">
        <f t="shared" si="15"/>
        <v>-1.852641468753944E-2</v>
      </c>
      <c r="V39" s="72">
        <f t="shared" si="16"/>
        <v>1170</v>
      </c>
      <c r="W39" s="72">
        <f t="shared" si="16"/>
        <v>121.99999999999999</v>
      </c>
      <c r="X39" s="72">
        <f t="shared" si="16"/>
        <v>18.999999999999996</v>
      </c>
      <c r="Y39" s="72">
        <f t="shared" si="17"/>
        <v>11.999999999999998</v>
      </c>
      <c r="Z39" s="72">
        <f t="shared" si="18"/>
        <v>39</v>
      </c>
      <c r="AA39" s="69">
        <f t="shared" si="19"/>
        <v>0.9717836776861658</v>
      </c>
      <c r="AB39" s="69">
        <f t="shared" si="20"/>
        <v>0.96098510210258459</v>
      </c>
      <c r="AC39" s="69">
        <f t="shared" si="21"/>
        <v>0.33962039674719674</v>
      </c>
      <c r="AD39" s="69">
        <f t="shared" si="22"/>
        <v>0.15118318305218328</v>
      </c>
      <c r="AE39" s="69">
        <f t="shared" si="23"/>
        <v>0.44205244682565153</v>
      </c>
    </row>
    <row r="40" spans="1:31" x14ac:dyDescent="0.25">
      <c r="A40" s="52">
        <v>36</v>
      </c>
      <c r="B40" s="97">
        <v>117</v>
      </c>
      <c r="C40" s="97">
        <v>11</v>
      </c>
      <c r="D40" s="97">
        <v>1.4</v>
      </c>
      <c r="E40" s="97">
        <v>1.5</v>
      </c>
      <c r="F40" s="97">
        <v>2.1</v>
      </c>
      <c r="G40" s="69">
        <f t="shared" si="5"/>
        <v>0.65822784810126578</v>
      </c>
      <c r="H40" s="69">
        <f t="shared" si="6"/>
        <v>0.42338709677419356</v>
      </c>
      <c r="I40" s="69">
        <f t="shared" si="7"/>
        <v>0.12244897959183672</v>
      </c>
      <c r="J40" s="69">
        <f t="shared" si="8"/>
        <v>2.4866785079928951E-2</v>
      </c>
      <c r="K40" s="69">
        <f t="shared" si="9"/>
        <v>4.912280701754386E-2</v>
      </c>
      <c r="L40" s="72">
        <f t="shared" si="10"/>
        <v>0.56328636461999171</v>
      </c>
      <c r="M40" s="72">
        <f t="shared" si="11"/>
        <v>0.25447235681104391</v>
      </c>
      <c r="N40" s="72">
        <f t="shared" si="12"/>
        <v>-0.458075945733453</v>
      </c>
      <c r="O40" s="72">
        <f t="shared" si="13"/>
        <v>-0.22556277965476373</v>
      </c>
      <c r="P40" s="72">
        <f t="shared" si="14"/>
        <v>-0.26009106434698454</v>
      </c>
      <c r="Q40" s="69">
        <f t="shared" si="15"/>
        <v>0.27442520024387163</v>
      </c>
      <c r="R40" s="69">
        <f t="shared" si="15"/>
        <v>0.12655398494616227</v>
      </c>
      <c r="S40" s="69">
        <f t="shared" si="15"/>
        <v>-0.22511527571000492</v>
      </c>
      <c r="T40" s="69">
        <f t="shared" si="15"/>
        <v>-0.11230563064521336</v>
      </c>
      <c r="U40" s="69">
        <f t="shared" si="15"/>
        <v>-0.12931735460959098</v>
      </c>
      <c r="V40" s="72">
        <f t="shared" si="16"/>
        <v>1170</v>
      </c>
      <c r="W40" s="72">
        <f t="shared" si="16"/>
        <v>110</v>
      </c>
      <c r="X40" s="72">
        <f t="shared" si="16"/>
        <v>13.999999999999998</v>
      </c>
      <c r="Y40" s="72">
        <f t="shared" si="17"/>
        <v>15</v>
      </c>
      <c r="Z40" s="72">
        <f t="shared" si="18"/>
        <v>21</v>
      </c>
      <c r="AA40" s="69">
        <f t="shared" si="19"/>
        <v>0.9717836776861658</v>
      </c>
      <c r="AB40" s="69">
        <f t="shared" si="20"/>
        <v>0.83186416549002751</v>
      </c>
      <c r="AC40" s="69">
        <f t="shared" si="21"/>
        <v>5.3243003433585366E-2</v>
      </c>
      <c r="AD40" s="69">
        <f t="shared" si="22"/>
        <v>0.19509262812904934</v>
      </c>
      <c r="AE40" s="69">
        <f t="shared" si="23"/>
        <v>0.1632557670235476</v>
      </c>
    </row>
    <row r="41" spans="1:31" x14ac:dyDescent="0.25">
      <c r="A41" s="51">
        <v>37</v>
      </c>
      <c r="B41" s="97">
        <v>113</v>
      </c>
      <c r="C41" s="97">
        <v>9</v>
      </c>
      <c r="D41" s="97">
        <v>2</v>
      </c>
      <c r="E41" s="97">
        <v>1.8</v>
      </c>
      <c r="F41" s="97">
        <v>1.6</v>
      </c>
      <c r="G41" s="69">
        <f t="shared" si="5"/>
        <v>0.60759493670886078</v>
      </c>
      <c r="H41" s="69">
        <f t="shared" si="6"/>
        <v>0.34274193548387094</v>
      </c>
      <c r="I41" s="69">
        <f t="shared" si="7"/>
        <v>0.18367346938775508</v>
      </c>
      <c r="J41" s="69">
        <f t="shared" si="8"/>
        <v>3.0195381882770871E-2</v>
      </c>
      <c r="K41" s="69">
        <f t="shared" si="9"/>
        <v>4.035087719298245E-2</v>
      </c>
      <c r="L41" s="72">
        <f t="shared" si="10"/>
        <v>0.2589985043353229</v>
      </c>
      <c r="M41" s="72">
        <f t="shared" si="11"/>
        <v>-0.17129851256151743</v>
      </c>
      <c r="N41" s="72">
        <f t="shared" si="12"/>
        <v>-3.538784130129765E-2</v>
      </c>
      <c r="O41" s="72">
        <f t="shared" si="13"/>
        <v>-0.17652739277329332</v>
      </c>
      <c r="P41" s="72">
        <f t="shared" si="14"/>
        <v>-0.32204495182161524</v>
      </c>
      <c r="Q41" s="69">
        <f t="shared" si="15"/>
        <v>0.1287801721373841</v>
      </c>
      <c r="R41" s="69">
        <f t="shared" si="15"/>
        <v>-8.5440433879145516E-2</v>
      </c>
      <c r="S41" s="69">
        <f t="shared" si="15"/>
        <v>-1.7692074374802729E-2</v>
      </c>
      <c r="T41" s="69">
        <f t="shared" si="15"/>
        <v>-8.8035202866517212E-2</v>
      </c>
      <c r="U41" s="69">
        <f t="shared" si="15"/>
        <v>-0.15964508314976353</v>
      </c>
      <c r="V41" s="72">
        <f t="shared" si="16"/>
        <v>1130</v>
      </c>
      <c r="W41" s="72">
        <f t="shared" si="16"/>
        <v>90</v>
      </c>
      <c r="X41" s="72">
        <f t="shared" si="16"/>
        <v>20</v>
      </c>
      <c r="Y41" s="72">
        <f t="shared" si="17"/>
        <v>18</v>
      </c>
      <c r="Z41" s="72">
        <f t="shared" si="18"/>
        <v>16</v>
      </c>
      <c r="AA41" s="69">
        <f t="shared" si="19"/>
        <v>0.83580431528095411</v>
      </c>
      <c r="AB41" s="69">
        <f t="shared" si="20"/>
        <v>0.25420678933036855</v>
      </c>
      <c r="AC41" s="69">
        <f t="shared" si="21"/>
        <v>0.44464079552734392</v>
      </c>
      <c r="AD41" s="69">
        <f t="shared" si="22"/>
        <v>0.24802858295804936</v>
      </c>
      <c r="AE41" s="69">
        <f t="shared" si="23"/>
        <v>0.11676085686823963</v>
      </c>
    </row>
    <row r="42" spans="1:31" x14ac:dyDescent="0.25">
      <c r="A42" s="52">
        <v>38</v>
      </c>
      <c r="B42" s="97">
        <v>106</v>
      </c>
      <c r="C42" s="97">
        <v>9.4</v>
      </c>
      <c r="D42" s="97">
        <v>1.5</v>
      </c>
      <c r="E42" s="97">
        <v>0.8</v>
      </c>
      <c r="F42" s="97">
        <v>0.5</v>
      </c>
      <c r="G42" s="69">
        <f t="shared" si="5"/>
        <v>0.51898734177215189</v>
      </c>
      <c r="H42" s="69">
        <f t="shared" si="6"/>
        <v>0.3588709677419355</v>
      </c>
      <c r="I42" s="69">
        <f t="shared" si="7"/>
        <v>0.1326530612244898</v>
      </c>
      <c r="J42" s="69">
        <f t="shared" si="8"/>
        <v>1.2433392539964477E-2</v>
      </c>
      <c r="K42" s="69">
        <f t="shared" si="9"/>
        <v>2.1052631578947368E-2</v>
      </c>
      <c r="L42" s="72">
        <f t="shared" si="10"/>
        <v>-0.27350525116284757</v>
      </c>
      <c r="M42" s="72">
        <f t="shared" si="11"/>
        <v>-8.6144338687005093E-2</v>
      </c>
      <c r="N42" s="72">
        <f t="shared" si="12"/>
        <v>-0.38762792832809373</v>
      </c>
      <c r="O42" s="72">
        <f t="shared" si="13"/>
        <v>-0.33997868237819473</v>
      </c>
      <c r="P42" s="72">
        <f t="shared" si="14"/>
        <v>-0.45834350426580289</v>
      </c>
      <c r="Q42" s="69">
        <f t="shared" si="15"/>
        <v>-0.1359064716086128</v>
      </c>
      <c r="R42" s="69">
        <f t="shared" si="15"/>
        <v>-4.3045553096301585E-2</v>
      </c>
      <c r="S42" s="69">
        <f t="shared" si="15"/>
        <v>-0.19142308230831664</v>
      </c>
      <c r="T42" s="69">
        <f t="shared" si="15"/>
        <v>-0.16837068924181414</v>
      </c>
      <c r="U42" s="69">
        <f t="shared" si="15"/>
        <v>-0.22524227163404117</v>
      </c>
      <c r="V42" s="72">
        <f t="shared" si="16"/>
        <v>1060</v>
      </c>
      <c r="W42" s="72">
        <f t="shared" si="16"/>
        <v>94</v>
      </c>
      <c r="X42" s="72">
        <f t="shared" si="16"/>
        <v>15</v>
      </c>
      <c r="Y42" s="72">
        <f t="shared" si="17"/>
        <v>8</v>
      </c>
      <c r="Z42" s="72">
        <f t="shared" si="18"/>
        <v>5</v>
      </c>
      <c r="AA42" s="69">
        <f t="shared" si="19"/>
        <v>0.15206651446624977</v>
      </c>
      <c r="AB42" s="69">
        <f t="shared" si="20"/>
        <v>0.36789432679258405</v>
      </c>
      <c r="AC42" s="69">
        <f t="shared" si="21"/>
        <v>8.050257264546147E-2</v>
      </c>
      <c r="AD42" s="69">
        <f t="shared" si="22"/>
        <v>0.1056326524423392</v>
      </c>
      <c r="AE42" s="69">
        <f t="shared" si="23"/>
        <v>5.3158324849974008E-2</v>
      </c>
    </row>
    <row r="43" spans="1:31" x14ac:dyDescent="0.25">
      <c r="A43" s="51">
        <v>39</v>
      </c>
      <c r="B43" s="97">
        <v>130</v>
      </c>
      <c r="C43" s="97">
        <v>9.5</v>
      </c>
      <c r="D43" s="97">
        <v>1.7</v>
      </c>
      <c r="E43" s="97">
        <v>0.4</v>
      </c>
      <c r="F43" s="97">
        <v>3.2</v>
      </c>
      <c r="G43" s="69">
        <f t="shared" si="5"/>
        <v>0.82278481012658233</v>
      </c>
      <c r="H43" s="69">
        <f t="shared" si="6"/>
        <v>0.36290322580645162</v>
      </c>
      <c r="I43" s="69">
        <f t="shared" si="7"/>
        <v>0.15306122448979589</v>
      </c>
      <c r="J43" s="69">
        <f t="shared" si="8"/>
        <v>5.3285968028419194E-3</v>
      </c>
      <c r="K43" s="69">
        <f t="shared" si="9"/>
        <v>6.8421052631578952E-2</v>
      </c>
      <c r="L43" s="72">
        <f t="shared" si="10"/>
        <v>1.5522219105451656</v>
      </c>
      <c r="M43" s="72">
        <f t="shared" si="11"/>
        <v>-6.4855795218377102E-2</v>
      </c>
      <c r="N43" s="72">
        <f t="shared" si="12"/>
        <v>-0.24673189351737532</v>
      </c>
      <c r="O43" s="72">
        <f t="shared" si="13"/>
        <v>-0.40535919822015526</v>
      </c>
      <c r="P43" s="72">
        <f t="shared" si="14"/>
        <v>-0.12379251190279687</v>
      </c>
      <c r="Q43" s="69">
        <f t="shared" si="15"/>
        <v>0.65046882621071556</v>
      </c>
      <c r="R43" s="69">
        <f t="shared" si="15"/>
        <v>-3.2416535669290397E-2</v>
      </c>
      <c r="S43" s="69">
        <f t="shared" si="15"/>
        <v>-0.12274389145070164</v>
      </c>
      <c r="T43" s="69">
        <f t="shared" si="15"/>
        <v>-0.19994916271538601</v>
      </c>
      <c r="U43" s="69">
        <f t="shared" si="15"/>
        <v>-6.1817332354869602E-2</v>
      </c>
      <c r="V43" s="72">
        <f t="shared" si="16"/>
        <v>1300</v>
      </c>
      <c r="W43" s="72">
        <f t="shared" si="16"/>
        <v>95</v>
      </c>
      <c r="X43" s="72">
        <f t="shared" si="16"/>
        <v>17</v>
      </c>
      <c r="Y43" s="72">
        <f t="shared" si="17"/>
        <v>4</v>
      </c>
      <c r="Z43" s="72">
        <f t="shared" si="18"/>
        <v>32</v>
      </c>
      <c r="AA43" s="69">
        <f t="shared" si="19"/>
        <v>0.99994187740237572</v>
      </c>
      <c r="AB43" s="69">
        <f t="shared" si="20"/>
        <v>0.39951149046458007</v>
      </c>
      <c r="AC43" s="69">
        <f t="shared" si="21"/>
        <v>0.17504840038597375</v>
      </c>
      <c r="AD43" s="69">
        <f t="shared" si="22"/>
        <v>7.2631859348627037E-2</v>
      </c>
      <c r="AE43" s="69">
        <f t="shared" si="23"/>
        <v>0.31479179435762372</v>
      </c>
    </row>
    <row r="44" spans="1:31" x14ac:dyDescent="0.25">
      <c r="A44" s="52">
        <v>40</v>
      </c>
      <c r="B44" s="97">
        <v>100</v>
      </c>
      <c r="C44" s="97">
        <v>10.5</v>
      </c>
      <c r="D44" s="97">
        <v>2.4</v>
      </c>
      <c r="E44" s="97">
        <v>0.9</v>
      </c>
      <c r="F44" s="97">
        <v>1.9</v>
      </c>
      <c r="G44" s="69">
        <f t="shared" si="5"/>
        <v>0.44303797468354428</v>
      </c>
      <c r="H44" s="69">
        <f t="shared" si="6"/>
        <v>0.40322580645161288</v>
      </c>
      <c r="I44" s="69">
        <f t="shared" si="7"/>
        <v>0.22448979591836729</v>
      </c>
      <c r="J44" s="69">
        <f t="shared" si="8"/>
        <v>1.4209591474245118E-2</v>
      </c>
      <c r="K44" s="69">
        <f t="shared" si="9"/>
        <v>4.5614035087719294E-2</v>
      </c>
      <c r="L44" s="72">
        <f t="shared" si="10"/>
        <v>-0.72993704158985084</v>
      </c>
      <c r="M44" s="72">
        <f t="shared" si="11"/>
        <v>0.14802963946790357</v>
      </c>
      <c r="N44" s="72">
        <f t="shared" si="12"/>
        <v>0.24640422832013914</v>
      </c>
      <c r="O44" s="72">
        <f t="shared" si="13"/>
        <v>-0.32363355341770456</v>
      </c>
      <c r="P44" s="72">
        <f t="shared" si="14"/>
        <v>-0.28487261933683683</v>
      </c>
      <c r="Q44" s="69">
        <f t="shared" si="15"/>
        <v>-0.34958291328104613</v>
      </c>
      <c r="R44" s="69">
        <f t="shared" si="15"/>
        <v>7.3879959406850659E-2</v>
      </c>
      <c r="S44" s="69">
        <f t="shared" si="15"/>
        <v>0.12258252392074889</v>
      </c>
      <c r="T44" s="69">
        <f t="shared" si="15"/>
        <v>-0.16041904165324242</v>
      </c>
      <c r="U44" s="69">
        <f t="shared" si="15"/>
        <v>-0.14148080889776188</v>
      </c>
      <c r="V44" s="72">
        <f t="shared" si="16"/>
        <v>1000</v>
      </c>
      <c r="W44" s="72">
        <f t="shared" si="16"/>
        <v>105</v>
      </c>
      <c r="X44" s="72">
        <f t="shared" si="16"/>
        <v>23.999999999999996</v>
      </c>
      <c r="Y44" s="72">
        <f t="shared" si="17"/>
        <v>9</v>
      </c>
      <c r="Z44" s="72">
        <f t="shared" si="18"/>
        <v>18.999999999999996</v>
      </c>
      <c r="AA44" s="69">
        <f t="shared" si="19"/>
        <v>1.008739841459697E-2</v>
      </c>
      <c r="AB44" s="69">
        <f t="shared" si="20"/>
        <v>0.7170950973038257</v>
      </c>
      <c r="AC44" s="69">
        <f t="shared" si="21"/>
        <v>0.82465409939629841</v>
      </c>
      <c r="AD44" s="69">
        <f t="shared" si="22"/>
        <v>0.11573542049587848</v>
      </c>
      <c r="AE44" s="69">
        <f t="shared" si="23"/>
        <v>0.14308406999061649</v>
      </c>
    </row>
    <row r="45" spans="1:31" x14ac:dyDescent="0.25">
      <c r="A45" s="51">
        <v>41</v>
      </c>
      <c r="B45" s="97">
        <v>121</v>
      </c>
      <c r="C45" s="97">
        <v>10.1</v>
      </c>
      <c r="D45" s="97">
        <v>2.4</v>
      </c>
      <c r="E45" s="97">
        <v>0.8</v>
      </c>
      <c r="F45" s="97">
        <v>3</v>
      </c>
      <c r="G45" s="69">
        <f t="shared" si="5"/>
        <v>0.70886075949367089</v>
      </c>
      <c r="H45" s="69">
        <f t="shared" si="6"/>
        <v>0.38709677419354838</v>
      </c>
      <c r="I45" s="69">
        <f t="shared" si="7"/>
        <v>0.22448979591836729</v>
      </c>
      <c r="J45" s="69">
        <f t="shared" si="8"/>
        <v>1.2433392539964477E-2</v>
      </c>
      <c r="K45" s="69">
        <f t="shared" si="9"/>
        <v>6.4912280701754393E-2</v>
      </c>
      <c r="L45" s="72">
        <f t="shared" si="10"/>
        <v>0.86757422490466063</v>
      </c>
      <c r="M45" s="72">
        <f t="shared" si="11"/>
        <v>6.287546559339123E-2</v>
      </c>
      <c r="N45" s="72">
        <f t="shared" si="12"/>
        <v>0.24640422832013914</v>
      </c>
      <c r="O45" s="72">
        <f t="shared" si="13"/>
        <v>-0.33997868237819473</v>
      </c>
      <c r="P45" s="72">
        <f t="shared" si="14"/>
        <v>-0.14857406689264918</v>
      </c>
      <c r="Q45" s="69">
        <f t="shared" si="15"/>
        <v>0.40848138817556678</v>
      </c>
      <c r="R45" s="69">
        <f t="shared" si="15"/>
        <v>3.142737992708234E-2</v>
      </c>
      <c r="S45" s="69">
        <f t="shared" si="15"/>
        <v>0.12258252392074889</v>
      </c>
      <c r="T45" s="69">
        <f t="shared" si="15"/>
        <v>-0.16837068924181414</v>
      </c>
      <c r="U45" s="69">
        <f t="shared" si="15"/>
        <v>-7.4150681857939479E-2</v>
      </c>
      <c r="V45" s="72">
        <f t="shared" si="16"/>
        <v>1210</v>
      </c>
      <c r="W45" s="72">
        <f t="shared" si="16"/>
        <v>100.99999999999999</v>
      </c>
      <c r="X45" s="72">
        <f t="shared" si="16"/>
        <v>23.999999999999996</v>
      </c>
      <c r="Y45" s="72">
        <f t="shared" si="17"/>
        <v>8</v>
      </c>
      <c r="Z45" s="72">
        <f t="shared" si="18"/>
        <v>30</v>
      </c>
      <c r="AA45" s="69">
        <f t="shared" si="19"/>
        <v>0.99572688365610329</v>
      </c>
      <c r="AB45" s="69">
        <f t="shared" si="20"/>
        <v>0.59749976302980312</v>
      </c>
      <c r="AC45" s="69">
        <f t="shared" si="21"/>
        <v>0.82465409939629841</v>
      </c>
      <c r="AD45" s="69">
        <f t="shared" si="22"/>
        <v>0.1056326524423392</v>
      </c>
      <c r="AE45" s="69">
        <f t="shared" si="23"/>
        <v>0.28221145410876725</v>
      </c>
    </row>
    <row r="46" spans="1:31" x14ac:dyDescent="0.25">
      <c r="A46" s="52">
        <v>42</v>
      </c>
      <c r="B46" s="97">
        <v>110</v>
      </c>
      <c r="C46" s="97">
        <v>9.1999999999999993</v>
      </c>
      <c r="D46" s="97">
        <v>1.6</v>
      </c>
      <c r="E46" s="97">
        <v>1.5</v>
      </c>
      <c r="F46" s="97">
        <v>0.3</v>
      </c>
      <c r="G46" s="69">
        <f t="shared" si="5"/>
        <v>0.569620253164557</v>
      </c>
      <c r="H46" s="69">
        <f t="shared" si="6"/>
        <v>0.35080645161290319</v>
      </c>
      <c r="I46" s="69">
        <f t="shared" si="7"/>
        <v>0.14285714285714285</v>
      </c>
      <c r="J46" s="69">
        <f t="shared" si="8"/>
        <v>2.4866785079928951E-2</v>
      </c>
      <c r="K46" s="69">
        <f t="shared" si="9"/>
        <v>1.7543859649122806E-2</v>
      </c>
      <c r="L46" s="72">
        <f t="shared" si="10"/>
        <v>3.0782609121821285E-2</v>
      </c>
      <c r="M46" s="72">
        <f t="shared" si="11"/>
        <v>-0.12872142562426145</v>
      </c>
      <c r="N46" s="72">
        <f t="shared" si="12"/>
        <v>-0.31717991092273445</v>
      </c>
      <c r="O46" s="72">
        <f t="shared" si="13"/>
        <v>-0.22556277965476373</v>
      </c>
      <c r="P46" s="72">
        <f t="shared" si="14"/>
        <v>-0.48312505925565524</v>
      </c>
      <c r="Q46" s="69">
        <f t="shared" si="15"/>
        <v>1.539008931577622E-2</v>
      </c>
      <c r="R46" s="69">
        <f t="shared" si="15"/>
        <v>-6.4271992655546242E-2</v>
      </c>
      <c r="S46" s="69">
        <f t="shared" si="15"/>
        <v>-0.15727364301314128</v>
      </c>
      <c r="T46" s="69">
        <f t="shared" si="15"/>
        <v>-0.11230563064521336</v>
      </c>
      <c r="U46" s="69">
        <f t="shared" si="15"/>
        <v>-0.23697107993398966</v>
      </c>
      <c r="V46" s="72">
        <f t="shared" si="16"/>
        <v>1100</v>
      </c>
      <c r="W46" s="72">
        <f t="shared" si="16"/>
        <v>91.999999999999986</v>
      </c>
      <c r="X46" s="72">
        <f t="shared" si="16"/>
        <v>16</v>
      </c>
      <c r="Y46" s="72">
        <f t="shared" si="17"/>
        <v>15</v>
      </c>
      <c r="Z46" s="72">
        <f t="shared" si="18"/>
        <v>2.9999999999999996</v>
      </c>
      <c r="AA46" s="69">
        <f t="shared" si="19"/>
        <v>0.54820303590007902</v>
      </c>
      <c r="AB46" s="69">
        <f t="shared" si="20"/>
        <v>0.30815040965279805</v>
      </c>
      <c r="AC46" s="69">
        <f t="shared" si="21"/>
        <v>0.11995037777650309</v>
      </c>
      <c r="AD46" s="69">
        <f t="shared" si="22"/>
        <v>0.19509262812904934</v>
      </c>
      <c r="AE46" s="69">
        <f t="shared" si="23"/>
        <v>4.584481263488023E-2</v>
      </c>
    </row>
    <row r="47" spans="1:31" x14ac:dyDescent="0.25">
      <c r="A47" s="51">
        <v>43</v>
      </c>
      <c r="B47" s="97">
        <v>129</v>
      </c>
      <c r="C47" s="97">
        <v>11.9</v>
      </c>
      <c r="D47" s="97">
        <v>2.7</v>
      </c>
      <c r="E47" s="97">
        <v>1.2</v>
      </c>
      <c r="F47" s="97">
        <v>3.5</v>
      </c>
      <c r="G47" s="69">
        <f t="shared" si="5"/>
        <v>0.810126582278481</v>
      </c>
      <c r="H47" s="69">
        <f t="shared" si="6"/>
        <v>0.45967741935483869</v>
      </c>
      <c r="I47" s="69">
        <f t="shared" si="7"/>
        <v>0.25510204081632654</v>
      </c>
      <c r="J47" s="69">
        <f t="shared" si="8"/>
        <v>1.9538188277087032E-2</v>
      </c>
      <c r="K47" s="69">
        <f t="shared" si="9"/>
        <v>7.3684210526315796E-2</v>
      </c>
      <c r="L47" s="72">
        <f t="shared" si="10"/>
        <v>1.4761499454739981</v>
      </c>
      <c r="M47" s="72">
        <f t="shared" si="11"/>
        <v>0.44606924802869657</v>
      </c>
      <c r="N47" s="72">
        <f t="shared" si="12"/>
        <v>0.45774828053621697</v>
      </c>
      <c r="O47" s="72">
        <f t="shared" si="13"/>
        <v>-0.27459816653623415</v>
      </c>
      <c r="P47" s="72">
        <f t="shared" si="14"/>
        <v>-8.6620179418018445E-2</v>
      </c>
      <c r="Q47" s="69">
        <f t="shared" si="15"/>
        <v>0.62798069656795963</v>
      </c>
      <c r="R47" s="69">
        <f t="shared" si="15"/>
        <v>0.21940851407111056</v>
      </c>
      <c r="S47" s="69">
        <f t="shared" si="15"/>
        <v>0.22495973990257379</v>
      </c>
      <c r="T47" s="69">
        <f t="shared" si="15"/>
        <v>-0.13644279602622117</v>
      </c>
      <c r="U47" s="69">
        <f t="shared" si="15"/>
        <v>-4.3283030177907952E-2</v>
      </c>
      <c r="V47" s="72">
        <f t="shared" si="16"/>
        <v>1290</v>
      </c>
      <c r="W47" s="72">
        <f t="shared" si="16"/>
        <v>119</v>
      </c>
      <c r="X47" s="72">
        <f t="shared" si="16"/>
        <v>27</v>
      </c>
      <c r="Y47" s="72">
        <f t="shared" si="17"/>
        <v>11.999999999999998</v>
      </c>
      <c r="Z47" s="72">
        <f t="shared" si="18"/>
        <v>35</v>
      </c>
      <c r="AA47" s="69">
        <f t="shared" si="19"/>
        <v>0.99990626298318463</v>
      </c>
      <c r="AB47" s="69">
        <f t="shared" si="20"/>
        <v>0.94282347970396252</v>
      </c>
      <c r="AC47" s="69">
        <f t="shared" si="21"/>
        <v>0.94665312163822468</v>
      </c>
      <c r="AD47" s="69">
        <f t="shared" si="22"/>
        <v>0.15118318305218328</v>
      </c>
      <c r="AE47" s="69">
        <f t="shared" si="23"/>
        <v>0.36719933057829413</v>
      </c>
    </row>
    <row r="48" spans="1:31" x14ac:dyDescent="0.25">
      <c r="A48" s="52">
        <v>44</v>
      </c>
      <c r="B48" s="97">
        <v>121</v>
      </c>
      <c r="C48" s="97">
        <v>13.5</v>
      </c>
      <c r="D48" s="97">
        <v>1.5</v>
      </c>
      <c r="E48" s="97">
        <v>1.6</v>
      </c>
      <c r="F48" s="97">
        <v>0.5</v>
      </c>
      <c r="G48" s="69">
        <f t="shared" si="5"/>
        <v>0.70886075949367089</v>
      </c>
      <c r="H48" s="69">
        <f t="shared" si="6"/>
        <v>0.52419354838709675</v>
      </c>
      <c r="I48" s="69">
        <f t="shared" si="7"/>
        <v>0.1326530612244898</v>
      </c>
      <c r="J48" s="69">
        <f t="shared" si="8"/>
        <v>2.6642984014209593E-2</v>
      </c>
      <c r="K48" s="69">
        <f t="shared" si="9"/>
        <v>2.1052631578947368E-2</v>
      </c>
      <c r="L48" s="72">
        <f t="shared" si="10"/>
        <v>0.86757422490466063</v>
      </c>
      <c r="M48" s="72">
        <f t="shared" si="11"/>
        <v>0.78668594352674559</v>
      </c>
      <c r="N48" s="72">
        <f t="shared" si="12"/>
        <v>-0.38762792832809373</v>
      </c>
      <c r="O48" s="72">
        <f t="shared" si="13"/>
        <v>-0.20921765069427359</v>
      </c>
      <c r="P48" s="72">
        <f t="shared" si="14"/>
        <v>-0.45834350426580289</v>
      </c>
      <c r="Q48" s="69">
        <f t="shared" si="15"/>
        <v>0.40848138817556678</v>
      </c>
      <c r="R48" s="69">
        <f t="shared" si="15"/>
        <v>0.37423859163205364</v>
      </c>
      <c r="S48" s="69">
        <f t="shared" si="15"/>
        <v>-0.19142308230831664</v>
      </c>
      <c r="T48" s="69">
        <f t="shared" si="15"/>
        <v>-0.10422890988111497</v>
      </c>
      <c r="U48" s="69">
        <f t="shared" si="15"/>
        <v>-0.22524227163404117</v>
      </c>
      <c r="V48" s="72">
        <f t="shared" si="16"/>
        <v>1210</v>
      </c>
      <c r="W48" s="72">
        <f t="shared" si="16"/>
        <v>135</v>
      </c>
      <c r="X48" s="72">
        <f t="shared" si="16"/>
        <v>15</v>
      </c>
      <c r="Y48" s="72">
        <f t="shared" si="17"/>
        <v>16</v>
      </c>
      <c r="Z48" s="72">
        <f t="shared" si="18"/>
        <v>5</v>
      </c>
      <c r="AA48" s="69">
        <f t="shared" si="19"/>
        <v>0.99572688365610329</v>
      </c>
      <c r="AB48" s="69">
        <f t="shared" si="20"/>
        <v>0.99291660638301582</v>
      </c>
      <c r="AC48" s="69">
        <f t="shared" si="21"/>
        <v>8.050257264546147E-2</v>
      </c>
      <c r="AD48" s="69">
        <f t="shared" si="22"/>
        <v>0.21172591494967635</v>
      </c>
      <c r="AE48" s="69">
        <f t="shared" si="23"/>
        <v>5.3158324849974008E-2</v>
      </c>
    </row>
    <row r="49" spans="1:31" x14ac:dyDescent="0.25">
      <c r="A49" s="51">
        <v>45</v>
      </c>
      <c r="B49" s="97">
        <v>123</v>
      </c>
      <c r="C49" s="97">
        <v>8.1</v>
      </c>
      <c r="D49" s="97">
        <v>2.2999999999999998</v>
      </c>
      <c r="E49" s="97">
        <v>1</v>
      </c>
      <c r="F49" s="97">
        <v>5.0999999999999996</v>
      </c>
      <c r="G49" s="69">
        <f t="shared" si="5"/>
        <v>0.73417721518987344</v>
      </c>
      <c r="H49" s="69">
        <f t="shared" si="6"/>
        <v>0.30645161290322576</v>
      </c>
      <c r="I49" s="69">
        <f t="shared" si="7"/>
        <v>0.21428571428571425</v>
      </c>
      <c r="J49" s="69">
        <f t="shared" si="8"/>
        <v>1.5985790408525755E-2</v>
      </c>
      <c r="K49" s="69">
        <f t="shared" si="9"/>
        <v>0.10175438596491228</v>
      </c>
      <c r="L49" s="72">
        <f t="shared" si="10"/>
        <v>1.0197181550469949</v>
      </c>
      <c r="M49" s="72">
        <f t="shared" si="11"/>
        <v>-0.36289540377917012</v>
      </c>
      <c r="N49" s="72">
        <f t="shared" si="12"/>
        <v>0.17595621091477986</v>
      </c>
      <c r="O49" s="72">
        <f t="shared" si="13"/>
        <v>-0.30728842445721444</v>
      </c>
      <c r="P49" s="72">
        <f t="shared" si="14"/>
        <v>0.11163226050079988</v>
      </c>
      <c r="Q49" s="69">
        <f t="shared" si="15"/>
        <v>0.46983539170132832</v>
      </c>
      <c r="R49" s="69">
        <f t="shared" si="15"/>
        <v>-0.17948229705415494</v>
      </c>
      <c r="S49" s="69">
        <f t="shared" si="15"/>
        <v>8.7751818206039237E-2</v>
      </c>
      <c r="T49" s="69">
        <f t="shared" si="15"/>
        <v>-0.15244651738341514</v>
      </c>
      <c r="U49" s="69">
        <f t="shared" si="15"/>
        <v>5.5758238450398172E-2</v>
      </c>
      <c r="V49" s="72">
        <f t="shared" si="16"/>
        <v>1230</v>
      </c>
      <c r="W49" s="72">
        <f t="shared" si="16"/>
        <v>80.999999999999986</v>
      </c>
      <c r="X49" s="72">
        <f t="shared" si="16"/>
        <v>22.999999999999996</v>
      </c>
      <c r="Y49" s="72">
        <f t="shared" si="17"/>
        <v>10</v>
      </c>
      <c r="Z49" s="72">
        <f t="shared" si="18"/>
        <v>50.999999999999993</v>
      </c>
      <c r="AA49" s="69">
        <f t="shared" si="19"/>
        <v>0.99835287940234574</v>
      </c>
      <c r="AB49" s="69">
        <f t="shared" si="20"/>
        <v>9.2781246609264165E-2</v>
      </c>
      <c r="AC49" s="69">
        <f t="shared" si="21"/>
        <v>0.75130145565030348</v>
      </c>
      <c r="AD49" s="69">
        <f t="shared" si="22"/>
        <v>0.1266675771366792</v>
      </c>
      <c r="AE49" s="69">
        <f t="shared" si="23"/>
        <v>0.66849946638378732</v>
      </c>
    </row>
    <row r="50" spans="1:31" x14ac:dyDescent="0.25">
      <c r="A50" s="52">
        <v>46</v>
      </c>
      <c r="B50" s="97">
        <v>107</v>
      </c>
      <c r="C50" s="97">
        <v>8.4</v>
      </c>
      <c r="D50" s="97">
        <v>1.8</v>
      </c>
      <c r="E50" s="97">
        <v>1.5</v>
      </c>
      <c r="F50" s="97">
        <v>0.8</v>
      </c>
      <c r="G50" s="69">
        <f t="shared" si="5"/>
        <v>0.53164556962025311</v>
      </c>
      <c r="H50" s="69">
        <f t="shared" si="6"/>
        <v>0.31854838709677419</v>
      </c>
      <c r="I50" s="69">
        <f t="shared" si="7"/>
        <v>0.16326530612244897</v>
      </c>
      <c r="J50" s="69">
        <f t="shared" si="8"/>
        <v>2.4866785079928951E-2</v>
      </c>
      <c r="K50" s="69">
        <f t="shared" si="9"/>
        <v>2.6315789473684209E-2</v>
      </c>
      <c r="L50" s="72">
        <f t="shared" si="10"/>
        <v>-0.19743328609168034</v>
      </c>
      <c r="M50" s="72">
        <f t="shared" si="11"/>
        <v>-0.29902977337328579</v>
      </c>
      <c r="N50" s="72">
        <f t="shared" si="12"/>
        <v>-0.17628387611201604</v>
      </c>
      <c r="O50" s="72">
        <f t="shared" si="13"/>
        <v>-0.22556277965476373</v>
      </c>
      <c r="P50" s="72">
        <f t="shared" si="14"/>
        <v>-0.42117117178102448</v>
      </c>
      <c r="Q50" s="69">
        <f t="shared" si="15"/>
        <v>-9.8397224319433235E-2</v>
      </c>
      <c r="R50" s="69">
        <f t="shared" si="15"/>
        <v>-0.14841063947063871</v>
      </c>
      <c r="S50" s="69">
        <f t="shared" si="15"/>
        <v>-8.791438689248883E-2</v>
      </c>
      <c r="T50" s="69">
        <f t="shared" si="15"/>
        <v>-0.11230563064521336</v>
      </c>
      <c r="U50" s="69">
        <f t="shared" si="15"/>
        <v>-0.20752693398422073</v>
      </c>
      <c r="V50" s="72">
        <f t="shared" si="16"/>
        <v>1070</v>
      </c>
      <c r="W50" s="72">
        <f t="shared" si="16"/>
        <v>84</v>
      </c>
      <c r="X50" s="72">
        <f t="shared" si="16"/>
        <v>18</v>
      </c>
      <c r="Y50" s="72">
        <f t="shared" si="17"/>
        <v>15</v>
      </c>
      <c r="Z50" s="72">
        <f t="shared" si="18"/>
        <v>8</v>
      </c>
      <c r="AA50" s="69">
        <f t="shared" si="19"/>
        <v>0.22434723884289592</v>
      </c>
      <c r="AB50" s="69">
        <f t="shared" si="20"/>
        <v>0.13251993112843566</v>
      </c>
      <c r="AC50" s="69">
        <f t="shared" si="21"/>
        <v>0.24831406513246088</v>
      </c>
      <c r="AD50" s="69">
        <f t="shared" si="22"/>
        <v>0.19509262812904934</v>
      </c>
      <c r="AE50" s="69">
        <f t="shared" si="23"/>
        <v>6.6217638810171453E-2</v>
      </c>
    </row>
    <row r="51" spans="1:31" x14ac:dyDescent="0.25">
      <c r="A51" s="51">
        <v>47</v>
      </c>
      <c r="B51" s="97">
        <v>109</v>
      </c>
      <c r="C51" s="97">
        <v>10</v>
      </c>
      <c r="D51" s="97">
        <v>1.3</v>
      </c>
      <c r="E51" s="97">
        <v>1.8</v>
      </c>
      <c r="F51" s="97">
        <v>4.3</v>
      </c>
      <c r="G51" s="69">
        <f t="shared" si="5"/>
        <v>0.55696202531645567</v>
      </c>
      <c r="H51" s="69">
        <f t="shared" si="6"/>
        <v>0.38306451612903225</v>
      </c>
      <c r="I51" s="69">
        <f t="shared" si="7"/>
        <v>0.11224489795918367</v>
      </c>
      <c r="J51" s="69">
        <f t="shared" si="8"/>
        <v>3.0195381882770871E-2</v>
      </c>
      <c r="K51" s="69">
        <f t="shared" si="9"/>
        <v>8.771929824561403E-2</v>
      </c>
      <c r="L51" s="72">
        <f t="shared" si="10"/>
        <v>-4.5289355949345925E-2</v>
      </c>
      <c r="M51" s="72">
        <f t="shared" si="11"/>
        <v>4.158692212476324E-2</v>
      </c>
      <c r="N51" s="72">
        <f t="shared" si="12"/>
        <v>-0.52852396313881211</v>
      </c>
      <c r="O51" s="72">
        <f t="shared" si="13"/>
        <v>-0.17652739277329332</v>
      </c>
      <c r="P51" s="72">
        <f t="shared" si="14"/>
        <v>1.2506040541390723E-2</v>
      </c>
      <c r="Q51" s="69">
        <f t="shared" si="15"/>
        <v>-2.2640808178217144E-2</v>
      </c>
      <c r="R51" s="69">
        <f t="shared" si="15"/>
        <v>2.0790464771364103E-2</v>
      </c>
      <c r="S51" s="69">
        <f t="shared" si="15"/>
        <v>-0.2582775681148673</v>
      </c>
      <c r="T51" s="69">
        <f t="shared" si="15"/>
        <v>-8.8035202866517212E-2</v>
      </c>
      <c r="U51" s="69">
        <f t="shared" si="15"/>
        <v>6.2529387737253091E-3</v>
      </c>
      <c r="V51" s="72">
        <f t="shared" si="16"/>
        <v>1090</v>
      </c>
      <c r="W51" s="72">
        <f t="shared" si="16"/>
        <v>100</v>
      </c>
      <c r="X51" s="72">
        <f t="shared" si="16"/>
        <v>13</v>
      </c>
      <c r="Y51" s="72">
        <f t="shared" si="17"/>
        <v>18</v>
      </c>
      <c r="Z51" s="72">
        <f t="shared" si="18"/>
        <v>42.999999999999993</v>
      </c>
      <c r="AA51" s="69">
        <f t="shared" si="19"/>
        <v>0.42933584076920983</v>
      </c>
      <c r="AB51" s="69">
        <f t="shared" si="20"/>
        <v>0.56495542523091435</v>
      </c>
      <c r="AC51" s="69">
        <f t="shared" si="21"/>
        <v>3.4864008283017944E-2</v>
      </c>
      <c r="AD51" s="69">
        <f t="shared" si="22"/>
        <v>0.24802858295804936</v>
      </c>
      <c r="AE51" s="69">
        <f t="shared" si="23"/>
        <v>0.519634340953818</v>
      </c>
    </row>
    <row r="52" spans="1:31" x14ac:dyDescent="0.25">
      <c r="A52" s="52">
        <v>48</v>
      </c>
      <c r="B52" s="97">
        <v>120</v>
      </c>
      <c r="C52" s="97">
        <v>6.8</v>
      </c>
      <c r="D52" s="97">
        <v>1.9</v>
      </c>
      <c r="E52" s="97">
        <v>1.3</v>
      </c>
      <c r="F52" s="97">
        <v>1.9</v>
      </c>
      <c r="G52" s="69">
        <f t="shared" si="5"/>
        <v>0.69620253164556967</v>
      </c>
      <c r="H52" s="69">
        <f t="shared" si="6"/>
        <v>0.25403225806451613</v>
      </c>
      <c r="I52" s="69">
        <f t="shared" si="7"/>
        <v>0.17346938775510201</v>
      </c>
      <c r="J52" s="69">
        <f t="shared" si="8"/>
        <v>2.1314387211367674E-2</v>
      </c>
      <c r="K52" s="69">
        <f t="shared" si="9"/>
        <v>4.5614035087719294E-2</v>
      </c>
      <c r="L52" s="72">
        <f t="shared" si="10"/>
        <v>0.79150225983349332</v>
      </c>
      <c r="M52" s="72">
        <f t="shared" si="11"/>
        <v>-0.63964646887133492</v>
      </c>
      <c r="N52" s="72">
        <f t="shared" si="12"/>
        <v>-0.10583585870665692</v>
      </c>
      <c r="O52" s="72">
        <f t="shared" si="13"/>
        <v>-0.25825303757574397</v>
      </c>
      <c r="P52" s="72">
        <f t="shared" si="14"/>
        <v>-0.28487261933683683</v>
      </c>
      <c r="Q52" s="69">
        <f t="shared" si="15"/>
        <v>0.37630760769278182</v>
      </c>
      <c r="R52" s="69">
        <f t="shared" si="15"/>
        <v>-0.3093470800799476</v>
      </c>
      <c r="S52" s="69">
        <f t="shared" si="15"/>
        <v>-5.2868589132680346E-2</v>
      </c>
      <c r="T52" s="69">
        <f t="shared" si="15"/>
        <v>-0.12841360271338517</v>
      </c>
      <c r="U52" s="69">
        <f t="shared" si="15"/>
        <v>-0.14148080889776188</v>
      </c>
      <c r="V52" s="72">
        <f t="shared" si="16"/>
        <v>1200</v>
      </c>
      <c r="W52" s="72">
        <f t="shared" si="16"/>
        <v>68</v>
      </c>
      <c r="X52" s="72">
        <f t="shared" si="16"/>
        <v>18.999999999999996</v>
      </c>
      <c r="Y52" s="72">
        <f t="shared" si="17"/>
        <v>13</v>
      </c>
      <c r="Z52" s="72">
        <f t="shared" si="18"/>
        <v>18.999999999999996</v>
      </c>
      <c r="AA52" s="69">
        <f t="shared" si="19"/>
        <v>0.99312630039633931</v>
      </c>
      <c r="AB52" s="69">
        <f t="shared" si="20"/>
        <v>1.7653374071450862E-2</v>
      </c>
      <c r="AC52" s="69">
        <f t="shared" si="21"/>
        <v>0.33962039674719674</v>
      </c>
      <c r="AD52" s="69">
        <f t="shared" si="22"/>
        <v>0.16483949414866611</v>
      </c>
      <c r="AE52" s="69">
        <f t="shared" si="23"/>
        <v>0.14308406999061649</v>
      </c>
    </row>
    <row r="53" spans="1:31" x14ac:dyDescent="0.25">
      <c r="A53" s="51">
        <v>49</v>
      </c>
      <c r="B53" s="97">
        <v>100</v>
      </c>
      <c r="C53" s="97">
        <v>9.5</v>
      </c>
      <c r="D53" s="97">
        <v>2.5</v>
      </c>
      <c r="E53" s="97">
        <v>1.3</v>
      </c>
      <c r="F53" s="97">
        <v>-0.2</v>
      </c>
      <c r="G53" s="69">
        <f t="shared" si="5"/>
        <v>0.44303797468354428</v>
      </c>
      <c r="H53" s="69">
        <f t="shared" si="6"/>
        <v>0.36290322580645162</v>
      </c>
      <c r="I53" s="69">
        <f t="shared" si="7"/>
        <v>0.23469387755102036</v>
      </c>
      <c r="J53" s="69">
        <f t="shared" si="8"/>
        <v>2.1314387211367674E-2</v>
      </c>
      <c r="K53" s="69">
        <f t="shared" si="9"/>
        <v>8.771929824561403E-3</v>
      </c>
      <c r="L53" s="72">
        <f t="shared" si="10"/>
        <v>-0.72993704158985084</v>
      </c>
      <c r="M53" s="72">
        <f t="shared" si="11"/>
        <v>-6.4855795218377102E-2</v>
      </c>
      <c r="N53" s="72">
        <f t="shared" si="12"/>
        <v>0.31685224572549842</v>
      </c>
      <c r="O53" s="72">
        <f t="shared" si="13"/>
        <v>-0.25825303757574397</v>
      </c>
      <c r="P53" s="72">
        <f t="shared" si="14"/>
        <v>-0.54507894673028601</v>
      </c>
      <c r="Q53" s="69">
        <f t="shared" si="15"/>
        <v>-0.34958291328104613</v>
      </c>
      <c r="R53" s="69">
        <f t="shared" si="15"/>
        <v>-3.2416535669290397E-2</v>
      </c>
      <c r="S53" s="69">
        <f t="shared" si="15"/>
        <v>0.15711385869799038</v>
      </c>
      <c r="T53" s="69">
        <f t="shared" si="15"/>
        <v>-0.12841360271338517</v>
      </c>
      <c r="U53" s="69">
        <f t="shared" si="15"/>
        <v>-0.26598623442281671</v>
      </c>
      <c r="V53" s="72">
        <f t="shared" si="16"/>
        <v>1000</v>
      </c>
      <c r="W53" s="72">
        <f t="shared" si="16"/>
        <v>95</v>
      </c>
      <c r="X53" s="72">
        <f t="shared" si="16"/>
        <v>25</v>
      </c>
      <c r="Y53" s="72">
        <f t="shared" si="17"/>
        <v>13</v>
      </c>
      <c r="Z53" s="72">
        <f t="shared" si="18"/>
        <v>-2</v>
      </c>
      <c r="AA53" s="69">
        <f t="shared" si="19"/>
        <v>1.008739841459697E-2</v>
      </c>
      <c r="AB53" s="69">
        <f t="shared" si="20"/>
        <v>0.39951149046458007</v>
      </c>
      <c r="AC53" s="69">
        <f t="shared" si="21"/>
        <v>0.87983212247794274</v>
      </c>
      <c r="AD53" s="69">
        <f t="shared" si="22"/>
        <v>0.16483949414866611</v>
      </c>
      <c r="AE53" s="69">
        <f t="shared" si="23"/>
        <v>3.1528351219092331E-2</v>
      </c>
    </row>
    <row r="54" spans="1:31" x14ac:dyDescent="0.25">
      <c r="A54" s="52">
        <v>50</v>
      </c>
      <c r="B54" s="97">
        <v>118</v>
      </c>
      <c r="C54" s="97">
        <v>8.1</v>
      </c>
      <c r="D54" s="97">
        <v>1.9</v>
      </c>
      <c r="E54" s="97">
        <v>1.5</v>
      </c>
      <c r="F54" s="97">
        <v>13.7</v>
      </c>
      <c r="G54" s="69">
        <f t="shared" si="5"/>
        <v>0.67088607594936711</v>
      </c>
      <c r="H54" s="69">
        <f t="shared" si="6"/>
        <v>0.30645161290322576</v>
      </c>
      <c r="I54" s="69">
        <f t="shared" si="7"/>
        <v>0.17346938775510201</v>
      </c>
      <c r="J54" s="69">
        <f t="shared" si="8"/>
        <v>2.4866785079928951E-2</v>
      </c>
      <c r="K54" s="69">
        <f t="shared" si="9"/>
        <v>0.25263157894736837</v>
      </c>
      <c r="L54" s="72">
        <f t="shared" si="10"/>
        <v>0.63935832969115891</v>
      </c>
      <c r="M54" s="72">
        <f t="shared" si="11"/>
        <v>-0.36289540377917012</v>
      </c>
      <c r="N54" s="72">
        <f t="shared" si="12"/>
        <v>-0.10583585870665692</v>
      </c>
      <c r="O54" s="72">
        <f t="shared" si="13"/>
        <v>-0.22556277965476373</v>
      </c>
      <c r="P54" s="72">
        <f t="shared" si="14"/>
        <v>1.1772391250644487</v>
      </c>
      <c r="Q54" s="69">
        <f t="shared" si="15"/>
        <v>0.30921679151228809</v>
      </c>
      <c r="R54" s="69">
        <f t="shared" si="15"/>
        <v>-0.17948229705415494</v>
      </c>
      <c r="S54" s="69">
        <f t="shared" si="15"/>
        <v>-5.2868589132680346E-2</v>
      </c>
      <c r="T54" s="69">
        <f t="shared" si="15"/>
        <v>-0.11230563064521336</v>
      </c>
      <c r="U54" s="69">
        <f t="shared" si="15"/>
        <v>0.52890205606616125</v>
      </c>
      <c r="V54" s="72">
        <f t="shared" si="16"/>
        <v>1180</v>
      </c>
      <c r="W54" s="72">
        <f t="shared" si="16"/>
        <v>80.999999999999986</v>
      </c>
      <c r="X54" s="72">
        <f t="shared" si="16"/>
        <v>18.999999999999996</v>
      </c>
      <c r="Y54" s="72">
        <f t="shared" si="17"/>
        <v>15</v>
      </c>
      <c r="Z54" s="72">
        <f t="shared" si="18"/>
        <v>136.99999999999997</v>
      </c>
      <c r="AA54" s="69">
        <f t="shared" si="19"/>
        <v>0.98231520247141701</v>
      </c>
      <c r="AB54" s="69">
        <f t="shared" si="20"/>
        <v>9.2781246609264165E-2</v>
      </c>
      <c r="AC54" s="69">
        <f t="shared" si="21"/>
        <v>0.33962039674719674</v>
      </c>
      <c r="AD54" s="69">
        <f t="shared" si="22"/>
        <v>0.19509262812904934</v>
      </c>
      <c r="AE54" s="69">
        <f t="shared" si="23"/>
        <v>0.99938717098383167</v>
      </c>
    </row>
    <row r="55" spans="1:31" x14ac:dyDescent="0.25">
      <c r="A55" s="51">
        <v>51</v>
      </c>
      <c r="B55" s="97">
        <v>100</v>
      </c>
      <c r="C55" s="97">
        <v>11.3</v>
      </c>
      <c r="D55" s="97">
        <v>2.5</v>
      </c>
      <c r="E55" s="97">
        <v>0.7</v>
      </c>
      <c r="F55" s="97">
        <v>-0.3</v>
      </c>
      <c r="G55" s="69">
        <f t="shared" si="5"/>
        <v>0.44303797468354428</v>
      </c>
      <c r="H55" s="69">
        <f t="shared" si="6"/>
        <v>0.43548387096774194</v>
      </c>
      <c r="I55" s="69">
        <f t="shared" si="7"/>
        <v>0.23469387755102036</v>
      </c>
      <c r="J55" s="69">
        <f t="shared" si="8"/>
        <v>1.0657193605683837E-2</v>
      </c>
      <c r="K55" s="69">
        <f t="shared" si="9"/>
        <v>7.0175438596491221E-3</v>
      </c>
      <c r="L55" s="72">
        <f t="shared" si="10"/>
        <v>-0.72993704158985084</v>
      </c>
      <c r="M55" s="72">
        <f t="shared" si="11"/>
        <v>0.31833798721692824</v>
      </c>
      <c r="N55" s="72">
        <f t="shared" si="12"/>
        <v>0.31685224572549842</v>
      </c>
      <c r="O55" s="72">
        <f t="shared" si="13"/>
        <v>-0.35632381133868479</v>
      </c>
      <c r="P55" s="72">
        <f t="shared" si="14"/>
        <v>-0.55746972422521213</v>
      </c>
      <c r="Q55" s="69">
        <f t="shared" si="15"/>
        <v>-0.34958291328104613</v>
      </c>
      <c r="R55" s="69">
        <f t="shared" si="15"/>
        <v>0.15783830716674621</v>
      </c>
      <c r="S55" s="69">
        <f t="shared" si="15"/>
        <v>0.15711385869799038</v>
      </c>
      <c r="T55" s="69">
        <f t="shared" si="15"/>
        <v>-0.17630048412943411</v>
      </c>
      <c r="U55" s="69">
        <f t="shared" si="15"/>
        <v>-0.27173376279445371</v>
      </c>
      <c r="V55" s="72">
        <f t="shared" si="16"/>
        <v>1000</v>
      </c>
      <c r="W55" s="72">
        <f t="shared" si="16"/>
        <v>113</v>
      </c>
      <c r="X55" s="72">
        <f t="shared" si="16"/>
        <v>25</v>
      </c>
      <c r="Y55" s="72">
        <f t="shared" si="17"/>
        <v>6.9999999999999991</v>
      </c>
      <c r="Z55" s="72">
        <f t="shared" si="18"/>
        <v>-2.9999999999999996</v>
      </c>
      <c r="AA55" s="69">
        <f t="shared" si="19"/>
        <v>1.008739841459697E-2</v>
      </c>
      <c r="AB55" s="69">
        <f t="shared" si="20"/>
        <v>0.88081561481876725</v>
      </c>
      <c r="AC55" s="69">
        <f t="shared" si="21"/>
        <v>0.87983212247794274</v>
      </c>
      <c r="AD55" s="69">
        <f t="shared" si="22"/>
        <v>9.6315717410120405E-2</v>
      </c>
      <c r="AE55" s="69">
        <f t="shared" si="23"/>
        <v>2.9235914381792929E-2</v>
      </c>
    </row>
    <row r="56" spans="1:31" x14ac:dyDescent="0.25">
      <c r="A56" s="52">
        <v>52</v>
      </c>
      <c r="B56" s="97">
        <v>103</v>
      </c>
      <c r="C56" s="97">
        <v>12.2</v>
      </c>
      <c r="D56" s="97">
        <v>1.2</v>
      </c>
      <c r="E56" s="97">
        <v>1.3</v>
      </c>
      <c r="F56" s="97">
        <v>2.7</v>
      </c>
      <c r="G56" s="69">
        <f t="shared" si="5"/>
        <v>0.48101265822784811</v>
      </c>
      <c r="H56" s="69">
        <f t="shared" si="6"/>
        <v>0.47177419354838707</v>
      </c>
      <c r="I56" s="69">
        <f t="shared" si="7"/>
        <v>0.1020408163265306</v>
      </c>
      <c r="J56" s="69">
        <f t="shared" si="8"/>
        <v>2.1314387211367674E-2</v>
      </c>
      <c r="K56" s="69">
        <f t="shared" si="9"/>
        <v>5.9649122807017549E-2</v>
      </c>
      <c r="L56" s="72">
        <f t="shared" si="10"/>
        <v>-0.50172114637634913</v>
      </c>
      <c r="M56" s="72">
        <f t="shared" si="11"/>
        <v>0.50993487843458063</v>
      </c>
      <c r="N56" s="72">
        <f t="shared" si="12"/>
        <v>-0.59897198054417133</v>
      </c>
      <c r="O56" s="72">
        <f t="shared" si="13"/>
        <v>-0.25825303757574397</v>
      </c>
      <c r="P56" s="72">
        <f t="shared" si="14"/>
        <v>-0.18574639937742762</v>
      </c>
      <c r="Q56" s="69">
        <f t="shared" si="15"/>
        <v>-0.24572744331231733</v>
      </c>
      <c r="R56" s="69">
        <f t="shared" si="15"/>
        <v>0.24958241665846018</v>
      </c>
      <c r="S56" s="69">
        <f t="shared" si="15"/>
        <v>-0.29084215274680286</v>
      </c>
      <c r="T56" s="69">
        <f t="shared" si="15"/>
        <v>-0.12841360271338517</v>
      </c>
      <c r="U56" s="69">
        <f t="shared" si="15"/>
        <v>-9.2607093962960477E-2</v>
      </c>
      <c r="V56" s="72">
        <f t="shared" si="16"/>
        <v>1030</v>
      </c>
      <c r="W56" s="72">
        <f t="shared" si="16"/>
        <v>121.99999999999999</v>
      </c>
      <c r="X56" s="72">
        <f t="shared" si="16"/>
        <v>11.999999999999998</v>
      </c>
      <c r="Y56" s="72">
        <f t="shared" si="17"/>
        <v>13</v>
      </c>
      <c r="Z56" s="72">
        <f t="shared" si="18"/>
        <v>27</v>
      </c>
      <c r="AA56" s="69">
        <f t="shared" si="19"/>
        <v>4.0996542936472542E-2</v>
      </c>
      <c r="AB56" s="69">
        <f t="shared" si="20"/>
        <v>0.96098510210258459</v>
      </c>
      <c r="AC56" s="69">
        <f t="shared" si="21"/>
        <v>2.2677311582687938E-2</v>
      </c>
      <c r="AD56" s="69">
        <f t="shared" si="22"/>
        <v>0.16483949414866611</v>
      </c>
      <c r="AE56" s="69">
        <f t="shared" si="23"/>
        <v>0.23738336593722328</v>
      </c>
    </row>
    <row r="57" spans="1:31" x14ac:dyDescent="0.25">
      <c r="A57" s="51">
        <v>53</v>
      </c>
      <c r="B57" s="97">
        <v>115</v>
      </c>
      <c r="C57" s="97">
        <v>8.1</v>
      </c>
      <c r="D57" s="97">
        <v>1.7</v>
      </c>
      <c r="E57" s="97">
        <v>0.6</v>
      </c>
      <c r="F57" s="97">
        <v>2.2000000000000002</v>
      </c>
      <c r="G57" s="69">
        <f t="shared" si="5"/>
        <v>0.63291139240506333</v>
      </c>
      <c r="H57" s="69">
        <f t="shared" si="6"/>
        <v>0.30645161290322576</v>
      </c>
      <c r="I57" s="69">
        <f t="shared" si="7"/>
        <v>0.15306122448979589</v>
      </c>
      <c r="J57" s="69">
        <f t="shared" si="8"/>
        <v>8.8809946714031984E-3</v>
      </c>
      <c r="K57" s="69">
        <f t="shared" si="9"/>
        <v>5.0877192982456146E-2</v>
      </c>
      <c r="L57" s="72">
        <f t="shared" si="10"/>
        <v>0.4111424344776573</v>
      </c>
      <c r="M57" s="72">
        <f t="shared" si="11"/>
        <v>-0.36289540377917012</v>
      </c>
      <c r="N57" s="72">
        <f t="shared" si="12"/>
        <v>-0.24673189351737532</v>
      </c>
      <c r="O57" s="72">
        <f t="shared" si="13"/>
        <v>-0.37266894029917497</v>
      </c>
      <c r="P57" s="72">
        <f t="shared" si="14"/>
        <v>-0.24770028685205836</v>
      </c>
      <c r="Q57" s="69">
        <f t="shared" si="15"/>
        <v>0.20272356308620934</v>
      </c>
      <c r="R57" s="69">
        <f t="shared" si="15"/>
        <v>-0.17948229705415494</v>
      </c>
      <c r="S57" s="69">
        <f t="shared" si="15"/>
        <v>-0.12274389145070164</v>
      </c>
      <c r="T57" s="69">
        <f t="shared" si="15"/>
        <v>-0.18420746147484737</v>
      </c>
      <c r="U57" s="69">
        <f t="shared" si="15"/>
        <v>-0.12322076480171122</v>
      </c>
      <c r="V57" s="72">
        <f t="shared" si="16"/>
        <v>1150</v>
      </c>
      <c r="W57" s="72">
        <f t="shared" si="16"/>
        <v>80.999999999999986</v>
      </c>
      <c r="X57" s="72">
        <f t="shared" si="16"/>
        <v>17</v>
      </c>
      <c r="Y57" s="72">
        <f t="shared" si="17"/>
        <v>5.9999999999999991</v>
      </c>
      <c r="Z57" s="72">
        <f t="shared" si="18"/>
        <v>22</v>
      </c>
      <c r="AA57" s="69">
        <f t="shared" si="19"/>
        <v>0.9297779939764298</v>
      </c>
      <c r="AB57" s="69">
        <f t="shared" si="20"/>
        <v>9.2781246609264165E-2</v>
      </c>
      <c r="AC57" s="69">
        <f t="shared" si="21"/>
        <v>0.17504840038597375</v>
      </c>
      <c r="AD57" s="69">
        <f t="shared" si="22"/>
        <v>8.7739930467471916E-2</v>
      </c>
      <c r="AE57" s="69">
        <f t="shared" si="23"/>
        <v>0.17417148215427239</v>
      </c>
    </row>
    <row r="58" spans="1:31" x14ac:dyDescent="0.25">
      <c r="A58" s="52">
        <v>54</v>
      </c>
      <c r="B58" s="97">
        <v>119</v>
      </c>
      <c r="C58" s="97">
        <v>8</v>
      </c>
      <c r="D58" s="97">
        <v>2</v>
      </c>
      <c r="E58" s="97">
        <v>0.6</v>
      </c>
      <c r="F58" s="97">
        <v>3.2</v>
      </c>
      <c r="G58" s="69">
        <f t="shared" si="5"/>
        <v>0.68354430379746833</v>
      </c>
      <c r="H58" s="69">
        <f t="shared" si="6"/>
        <v>0.30241935483870969</v>
      </c>
      <c r="I58" s="69">
        <f t="shared" si="7"/>
        <v>0.18367346938775508</v>
      </c>
      <c r="J58" s="69">
        <f t="shared" si="8"/>
        <v>8.8809946714031984E-3</v>
      </c>
      <c r="K58" s="69">
        <f t="shared" si="9"/>
        <v>6.8421052631578952E-2</v>
      </c>
      <c r="L58" s="72">
        <f t="shared" si="10"/>
        <v>0.71543029476232611</v>
      </c>
      <c r="M58" s="72">
        <f t="shared" si="11"/>
        <v>-0.38418394724779809</v>
      </c>
      <c r="N58" s="72">
        <f t="shared" si="12"/>
        <v>-3.538784130129765E-2</v>
      </c>
      <c r="O58" s="72">
        <f t="shared" si="13"/>
        <v>-0.37266894029917497</v>
      </c>
      <c r="P58" s="72">
        <f t="shared" si="14"/>
        <v>-0.12379251190279687</v>
      </c>
      <c r="Q58" s="69">
        <f t="shared" si="15"/>
        <v>0.34319988846048038</v>
      </c>
      <c r="R58" s="69">
        <f t="shared" si="15"/>
        <v>-0.18976364495898229</v>
      </c>
      <c r="S58" s="69">
        <f t="shared" si="15"/>
        <v>-1.7692074374802729E-2</v>
      </c>
      <c r="T58" s="69">
        <f t="shared" si="15"/>
        <v>-0.18420746147484737</v>
      </c>
      <c r="U58" s="69">
        <f t="shared" si="15"/>
        <v>-6.1817332354869602E-2</v>
      </c>
      <c r="V58" s="72">
        <f t="shared" si="16"/>
        <v>1190</v>
      </c>
      <c r="W58" s="72">
        <f t="shared" si="16"/>
        <v>80</v>
      </c>
      <c r="X58" s="72">
        <f t="shared" si="16"/>
        <v>20</v>
      </c>
      <c r="Y58" s="72">
        <f t="shared" si="17"/>
        <v>5.9999999999999991</v>
      </c>
      <c r="Z58" s="72">
        <f t="shared" si="18"/>
        <v>32</v>
      </c>
      <c r="AA58" s="69">
        <f t="shared" si="19"/>
        <v>0.98896057068965393</v>
      </c>
      <c r="AB58" s="69">
        <f t="shared" si="20"/>
        <v>8.2118955167549454E-2</v>
      </c>
      <c r="AC58" s="69">
        <f t="shared" si="21"/>
        <v>0.44464079552734392</v>
      </c>
      <c r="AD58" s="69">
        <f t="shared" si="22"/>
        <v>8.7739930467471916E-2</v>
      </c>
      <c r="AE58" s="69">
        <f t="shared" si="23"/>
        <v>0.31479179435762372</v>
      </c>
    </row>
    <row r="59" spans="1:31" x14ac:dyDescent="0.25">
      <c r="A59" s="51">
        <v>55</v>
      </c>
      <c r="B59" s="97">
        <v>106</v>
      </c>
      <c r="C59" s="97">
        <v>9.4</v>
      </c>
      <c r="D59" s="97">
        <v>1.7</v>
      </c>
      <c r="E59" s="97">
        <v>0.9</v>
      </c>
      <c r="F59" s="97">
        <v>3.1</v>
      </c>
      <c r="G59" s="69">
        <f t="shared" si="5"/>
        <v>0.51898734177215189</v>
      </c>
      <c r="H59" s="69">
        <f t="shared" si="6"/>
        <v>0.3588709677419355</v>
      </c>
      <c r="I59" s="69">
        <f t="shared" si="7"/>
        <v>0.15306122448979589</v>
      </c>
      <c r="J59" s="69">
        <f t="shared" si="8"/>
        <v>1.4209591474245118E-2</v>
      </c>
      <c r="K59" s="69">
        <f t="shared" si="9"/>
        <v>6.6666666666666666E-2</v>
      </c>
      <c r="L59" s="72">
        <f t="shared" si="10"/>
        <v>-0.27350525116284757</v>
      </c>
      <c r="M59" s="72">
        <f t="shared" si="11"/>
        <v>-8.6144338687005093E-2</v>
      </c>
      <c r="N59" s="72">
        <f t="shared" si="12"/>
        <v>-0.24673189351737532</v>
      </c>
      <c r="O59" s="72">
        <f t="shared" si="13"/>
        <v>-0.32363355341770456</v>
      </c>
      <c r="P59" s="72">
        <f t="shared" si="14"/>
        <v>-0.13618328939772303</v>
      </c>
      <c r="Q59" s="69">
        <f t="shared" si="15"/>
        <v>-0.1359064716086128</v>
      </c>
      <c r="R59" s="69">
        <f t="shared" si="15"/>
        <v>-4.3045553096301585E-2</v>
      </c>
      <c r="S59" s="69">
        <f t="shared" si="15"/>
        <v>-0.12274389145070164</v>
      </c>
      <c r="T59" s="69">
        <f t="shared" si="15"/>
        <v>-0.16041904165324242</v>
      </c>
      <c r="U59" s="69">
        <f t="shared" si="15"/>
        <v>-6.7986604497819209E-2</v>
      </c>
      <c r="V59" s="72">
        <f t="shared" si="16"/>
        <v>1060</v>
      </c>
      <c r="W59" s="72">
        <f t="shared" si="16"/>
        <v>94</v>
      </c>
      <c r="X59" s="72">
        <f t="shared" si="16"/>
        <v>17</v>
      </c>
      <c r="Y59" s="72">
        <f t="shared" si="17"/>
        <v>9</v>
      </c>
      <c r="Z59" s="72">
        <f t="shared" si="18"/>
        <v>31</v>
      </c>
      <c r="AA59" s="69">
        <f t="shared" si="19"/>
        <v>0.15206651446624977</v>
      </c>
      <c r="AB59" s="69">
        <f t="shared" si="20"/>
        <v>0.36789432679258405</v>
      </c>
      <c r="AC59" s="69">
        <f t="shared" si="21"/>
        <v>0.17504840038597375</v>
      </c>
      <c r="AD59" s="69">
        <f t="shared" si="22"/>
        <v>0.11573542049587848</v>
      </c>
      <c r="AE59" s="69">
        <f t="shared" si="23"/>
        <v>0.29824587921852935</v>
      </c>
    </row>
    <row r="60" spans="1:31" x14ac:dyDescent="0.25">
      <c r="A60" s="52">
        <v>56</v>
      </c>
      <c r="B60" s="97">
        <v>114</v>
      </c>
      <c r="C60" s="97">
        <v>10.9</v>
      </c>
      <c r="D60" s="97">
        <v>2.1</v>
      </c>
      <c r="E60" s="97">
        <v>0.3</v>
      </c>
      <c r="F60" s="97">
        <v>1.4</v>
      </c>
      <c r="G60" s="69">
        <f t="shared" si="5"/>
        <v>0.620253164556962</v>
      </c>
      <c r="H60" s="69">
        <f t="shared" si="6"/>
        <v>0.41935483870967744</v>
      </c>
      <c r="I60" s="69">
        <f t="shared" si="7"/>
        <v>0.19387755102040816</v>
      </c>
      <c r="J60" s="69">
        <f t="shared" si="8"/>
        <v>3.5523978685612786E-3</v>
      </c>
      <c r="K60" s="69">
        <f t="shared" si="9"/>
        <v>3.6842105263157891E-2</v>
      </c>
      <c r="L60" s="72">
        <f t="shared" si="10"/>
        <v>0.3350704694064901</v>
      </c>
      <c r="M60" s="72">
        <f t="shared" si="11"/>
        <v>0.23318381334241592</v>
      </c>
      <c r="N60" s="72">
        <f t="shared" si="12"/>
        <v>3.5060176104061626E-2</v>
      </c>
      <c r="O60" s="72">
        <f t="shared" si="13"/>
        <v>-0.42170432718064543</v>
      </c>
      <c r="P60" s="72">
        <f t="shared" si="14"/>
        <v>-0.34682650681146759</v>
      </c>
      <c r="Q60" s="69">
        <f t="shared" si="15"/>
        <v>0.16598517255198156</v>
      </c>
      <c r="R60" s="69">
        <f t="shared" si="15"/>
        <v>0.11606645951606698</v>
      </c>
      <c r="S60" s="69">
        <f t="shared" si="15"/>
        <v>1.7528292584081326E-2</v>
      </c>
      <c r="T60" s="69">
        <f t="shared" si="15"/>
        <v>-0.20778201675030594</v>
      </c>
      <c r="U60" s="69">
        <f t="shared" si="15"/>
        <v>-0.17169560827221242</v>
      </c>
      <c r="V60" s="72">
        <f t="shared" si="16"/>
        <v>1140</v>
      </c>
      <c r="W60" s="72">
        <f t="shared" si="16"/>
        <v>109</v>
      </c>
      <c r="X60" s="72">
        <f t="shared" si="16"/>
        <v>21</v>
      </c>
      <c r="Y60" s="72">
        <f t="shared" si="17"/>
        <v>2.9999999999999996</v>
      </c>
      <c r="Z60" s="72">
        <f t="shared" si="18"/>
        <v>13.999999999999998</v>
      </c>
      <c r="AA60" s="69">
        <f t="shared" si="19"/>
        <v>0.89141819792846566</v>
      </c>
      <c r="AB60" s="69">
        <f t="shared" si="20"/>
        <v>0.81231712520326593</v>
      </c>
      <c r="AC60" s="69">
        <f t="shared" si="21"/>
        <v>0.55485076084162577</v>
      </c>
      <c r="AD60" s="69">
        <f t="shared" si="22"/>
        <v>6.6010804776548901E-2</v>
      </c>
      <c r="AE60" s="69">
        <f t="shared" si="23"/>
        <v>0.10163621151563557</v>
      </c>
    </row>
    <row r="61" spans="1:31" x14ac:dyDescent="0.25">
      <c r="A61" s="51">
        <v>57</v>
      </c>
      <c r="B61" s="97">
        <v>93</v>
      </c>
      <c r="C61" s="97">
        <v>8.9</v>
      </c>
      <c r="D61" s="97">
        <v>1.5</v>
      </c>
      <c r="E61" s="97">
        <v>0.8</v>
      </c>
      <c r="F61" s="97">
        <v>2.7</v>
      </c>
      <c r="G61" s="69">
        <f t="shared" si="5"/>
        <v>0.35443037974683544</v>
      </c>
      <c r="H61" s="69">
        <f t="shared" si="6"/>
        <v>0.33870967741935487</v>
      </c>
      <c r="I61" s="69">
        <f t="shared" si="7"/>
        <v>0.1326530612244898</v>
      </c>
      <c r="J61" s="69">
        <f t="shared" si="8"/>
        <v>1.2433392539964477E-2</v>
      </c>
      <c r="K61" s="69">
        <f t="shared" si="9"/>
        <v>5.9649122807017549E-2</v>
      </c>
      <c r="L61" s="72">
        <f t="shared" si="10"/>
        <v>-1.2624407970880211</v>
      </c>
      <c r="M61" s="72">
        <f t="shared" si="11"/>
        <v>-0.19258705603014542</v>
      </c>
      <c r="N61" s="72">
        <f t="shared" si="12"/>
        <v>-0.38762792832809373</v>
      </c>
      <c r="O61" s="72">
        <f t="shared" si="13"/>
        <v>-0.33997868237819473</v>
      </c>
      <c r="P61" s="72">
        <f t="shared" si="14"/>
        <v>-0.18574639937742762</v>
      </c>
      <c r="Q61" s="69">
        <f t="shared" si="15"/>
        <v>-0.55889198247539629</v>
      </c>
      <c r="R61" s="69">
        <f t="shared" si="15"/>
        <v>-9.5997002339712506E-2</v>
      </c>
      <c r="S61" s="69">
        <f t="shared" si="15"/>
        <v>-0.19142308230831664</v>
      </c>
      <c r="T61" s="69">
        <f t="shared" si="15"/>
        <v>-0.16837068924181414</v>
      </c>
      <c r="U61" s="69">
        <f t="shared" si="15"/>
        <v>-9.2607093962960477E-2</v>
      </c>
      <c r="V61" s="72">
        <f t="shared" si="16"/>
        <v>930</v>
      </c>
      <c r="W61" s="72">
        <f t="shared" si="16"/>
        <v>89</v>
      </c>
      <c r="X61" s="72">
        <f t="shared" si="16"/>
        <v>15</v>
      </c>
      <c r="Y61" s="72">
        <f t="shared" si="17"/>
        <v>8</v>
      </c>
      <c r="Z61" s="72">
        <f t="shared" si="18"/>
        <v>27</v>
      </c>
      <c r="AA61" s="69">
        <f t="shared" si="19"/>
        <v>3.5888504957782847E-4</v>
      </c>
      <c r="AB61" s="69">
        <f t="shared" si="20"/>
        <v>0.22969040636582147</v>
      </c>
      <c r="AC61" s="69">
        <f t="shared" si="21"/>
        <v>8.050257264546147E-2</v>
      </c>
      <c r="AD61" s="69">
        <f t="shared" si="22"/>
        <v>0.1056326524423392</v>
      </c>
      <c r="AE61" s="69">
        <f t="shared" si="23"/>
        <v>0.23738336593722328</v>
      </c>
    </row>
    <row r="62" spans="1:31" x14ac:dyDescent="0.25">
      <c r="A62" s="52">
        <v>58</v>
      </c>
      <c r="B62" s="97">
        <v>120</v>
      </c>
      <c r="C62" s="97">
        <v>10.4</v>
      </c>
      <c r="D62" s="97">
        <v>2.1</v>
      </c>
      <c r="E62" s="97">
        <v>1.1000000000000001</v>
      </c>
      <c r="F62" s="97">
        <v>1.8</v>
      </c>
      <c r="G62" s="69">
        <f t="shared" si="5"/>
        <v>0.69620253164556967</v>
      </c>
      <c r="H62" s="69">
        <f t="shared" si="6"/>
        <v>0.39919354838709675</v>
      </c>
      <c r="I62" s="69">
        <f t="shared" si="7"/>
        <v>0.19387755102040816</v>
      </c>
      <c r="J62" s="69">
        <f t="shared" si="8"/>
        <v>1.7761989342806397E-2</v>
      </c>
      <c r="K62" s="69">
        <f t="shared" si="9"/>
        <v>4.3859649122807015E-2</v>
      </c>
      <c r="L62" s="72">
        <f t="shared" si="10"/>
        <v>0.79150225983349332</v>
      </c>
      <c r="M62" s="72">
        <f t="shared" si="11"/>
        <v>0.12674109599927558</v>
      </c>
      <c r="N62" s="72">
        <f t="shared" si="12"/>
        <v>3.5060176104061626E-2</v>
      </c>
      <c r="O62" s="72">
        <f t="shared" si="13"/>
        <v>-0.29094329549672426</v>
      </c>
      <c r="P62" s="72">
        <f t="shared" si="14"/>
        <v>-0.297263396831763</v>
      </c>
      <c r="Q62" s="69">
        <f t="shared" si="15"/>
        <v>0.37630760769278182</v>
      </c>
      <c r="R62" s="69">
        <f t="shared" si="15"/>
        <v>6.3285855668677851E-2</v>
      </c>
      <c r="S62" s="69">
        <f t="shared" si="15"/>
        <v>1.7528292584081326E-2</v>
      </c>
      <c r="T62" s="69">
        <f t="shared" si="15"/>
        <v>-0.14445410317493129</v>
      </c>
      <c r="U62" s="69">
        <f t="shared" si="15"/>
        <v>-0.14754679105166485</v>
      </c>
      <c r="V62" s="72">
        <f t="shared" si="16"/>
        <v>1200</v>
      </c>
      <c r="W62" s="72">
        <f t="shared" si="16"/>
        <v>104</v>
      </c>
      <c r="X62" s="72">
        <f t="shared" si="16"/>
        <v>21</v>
      </c>
      <c r="Y62" s="72">
        <f t="shared" si="17"/>
        <v>11</v>
      </c>
      <c r="Z62" s="72">
        <f t="shared" si="18"/>
        <v>18</v>
      </c>
      <c r="AA62" s="69">
        <f t="shared" si="19"/>
        <v>0.99312630039633931</v>
      </c>
      <c r="AB62" s="69">
        <f t="shared" si="20"/>
        <v>0.68919055484643221</v>
      </c>
      <c r="AC62" s="69">
        <f t="shared" si="21"/>
        <v>0.55485076084162577</v>
      </c>
      <c r="AD62" s="69">
        <f t="shared" si="22"/>
        <v>0.13847066128214225</v>
      </c>
      <c r="AE62" s="69">
        <f t="shared" si="23"/>
        <v>0.13380100526974339</v>
      </c>
    </row>
    <row r="63" spans="1:31" x14ac:dyDescent="0.25">
      <c r="A63" s="51">
        <v>59</v>
      </c>
      <c r="B63" s="97">
        <v>106</v>
      </c>
      <c r="C63" s="97">
        <v>11.3</v>
      </c>
      <c r="D63" s="97">
        <v>1.8</v>
      </c>
      <c r="E63" s="97">
        <v>0.9</v>
      </c>
      <c r="F63" s="97">
        <v>1</v>
      </c>
      <c r="G63" s="69">
        <f t="shared" si="5"/>
        <v>0.51898734177215189</v>
      </c>
      <c r="H63" s="69">
        <f t="shared" si="6"/>
        <v>0.43548387096774194</v>
      </c>
      <c r="I63" s="69">
        <f t="shared" si="7"/>
        <v>0.16326530612244897</v>
      </c>
      <c r="J63" s="69">
        <f t="shared" si="8"/>
        <v>1.4209591474245118E-2</v>
      </c>
      <c r="K63" s="69">
        <f t="shared" si="9"/>
        <v>2.9824561403508771E-2</v>
      </c>
      <c r="L63" s="72">
        <f t="shared" si="10"/>
        <v>-0.27350525116284757</v>
      </c>
      <c r="M63" s="72">
        <f t="shared" si="11"/>
        <v>0.31833798721692824</v>
      </c>
      <c r="N63" s="72">
        <f t="shared" si="12"/>
        <v>-0.17628387611201604</v>
      </c>
      <c r="O63" s="72">
        <f t="shared" si="13"/>
        <v>-0.32363355341770456</v>
      </c>
      <c r="P63" s="72">
        <f t="shared" si="14"/>
        <v>-0.39638961679117218</v>
      </c>
      <c r="Q63" s="69">
        <f t="shared" si="15"/>
        <v>-0.1359064716086128</v>
      </c>
      <c r="R63" s="69">
        <f t="shared" si="15"/>
        <v>0.15783830716674621</v>
      </c>
      <c r="S63" s="69">
        <f t="shared" si="15"/>
        <v>-8.791438689248883E-2</v>
      </c>
      <c r="T63" s="69">
        <f t="shared" si="15"/>
        <v>-0.16041904165324242</v>
      </c>
      <c r="U63" s="69">
        <f t="shared" si="15"/>
        <v>-0.19563983703258997</v>
      </c>
      <c r="V63" s="72">
        <f t="shared" si="16"/>
        <v>1060</v>
      </c>
      <c r="W63" s="72">
        <f t="shared" si="16"/>
        <v>113</v>
      </c>
      <c r="X63" s="72">
        <f t="shared" si="16"/>
        <v>18</v>
      </c>
      <c r="Y63" s="72">
        <f t="shared" si="17"/>
        <v>9</v>
      </c>
      <c r="Z63" s="72">
        <f t="shared" si="18"/>
        <v>10</v>
      </c>
      <c r="AA63" s="69">
        <f t="shared" si="19"/>
        <v>0.15206651446624977</v>
      </c>
      <c r="AB63" s="69">
        <f t="shared" si="20"/>
        <v>0.88081561481876725</v>
      </c>
      <c r="AC63" s="69">
        <f t="shared" si="21"/>
        <v>0.24831406513246088</v>
      </c>
      <c r="AD63" s="69">
        <f t="shared" si="22"/>
        <v>0.11573542049587848</v>
      </c>
      <c r="AE63" s="69">
        <f t="shared" si="23"/>
        <v>7.6520535777950635E-2</v>
      </c>
    </row>
    <row r="64" spans="1:31" x14ac:dyDescent="0.25">
      <c r="A64" s="52">
        <v>60</v>
      </c>
      <c r="B64" s="97">
        <v>110</v>
      </c>
      <c r="C64" s="97">
        <v>8.6999999999999993</v>
      </c>
      <c r="D64" s="97">
        <v>1.9</v>
      </c>
      <c r="E64" s="97">
        <v>1.6</v>
      </c>
      <c r="F64" s="97">
        <v>4.4000000000000004</v>
      </c>
      <c r="G64" s="69">
        <f t="shared" si="5"/>
        <v>0.569620253164557</v>
      </c>
      <c r="H64" s="69">
        <f t="shared" si="6"/>
        <v>0.33064516129032256</v>
      </c>
      <c r="I64" s="69">
        <f t="shared" si="7"/>
        <v>0.17346938775510201</v>
      </c>
      <c r="J64" s="69">
        <f t="shared" si="8"/>
        <v>2.6642984014209593E-2</v>
      </c>
      <c r="K64" s="69">
        <f t="shared" si="9"/>
        <v>8.947368421052633E-2</v>
      </c>
      <c r="L64" s="72">
        <f t="shared" si="10"/>
        <v>3.0782609121821285E-2</v>
      </c>
      <c r="M64" s="72">
        <f t="shared" si="11"/>
        <v>-0.23516414296740179</v>
      </c>
      <c r="N64" s="72">
        <f t="shared" si="12"/>
        <v>-0.10583585870665692</v>
      </c>
      <c r="O64" s="72">
        <f t="shared" si="13"/>
        <v>-0.20921765069427359</v>
      </c>
      <c r="P64" s="72">
        <f t="shared" si="14"/>
        <v>2.4896818036316937E-2</v>
      </c>
      <c r="Q64" s="69">
        <f t="shared" si="15"/>
        <v>1.539008931577622E-2</v>
      </c>
      <c r="R64" s="69">
        <f t="shared" si="15"/>
        <v>-0.11704317283160462</v>
      </c>
      <c r="S64" s="69">
        <f t="shared" si="15"/>
        <v>-5.2868589132680346E-2</v>
      </c>
      <c r="T64" s="69">
        <f t="shared" si="15"/>
        <v>-0.10422890988111497</v>
      </c>
      <c r="U64" s="69">
        <f t="shared" si="15"/>
        <v>1.2447766044212924E-2</v>
      </c>
      <c r="V64" s="72">
        <f t="shared" si="16"/>
        <v>1100</v>
      </c>
      <c r="W64" s="72">
        <f t="shared" si="16"/>
        <v>86.999999999999986</v>
      </c>
      <c r="X64" s="72">
        <f t="shared" si="16"/>
        <v>18.999999999999996</v>
      </c>
      <c r="Y64" s="72">
        <f t="shared" si="17"/>
        <v>16</v>
      </c>
      <c r="Z64" s="72">
        <f t="shared" si="18"/>
        <v>44</v>
      </c>
      <c r="AA64" s="69">
        <f t="shared" si="19"/>
        <v>0.54820303590007902</v>
      </c>
      <c r="AB64" s="69">
        <f t="shared" si="20"/>
        <v>0.18579324125321481</v>
      </c>
      <c r="AC64" s="69">
        <f t="shared" si="21"/>
        <v>0.33962039674719674</v>
      </c>
      <c r="AD64" s="69">
        <f t="shared" si="22"/>
        <v>0.21172591494967635</v>
      </c>
      <c r="AE64" s="69">
        <f t="shared" si="23"/>
        <v>0.53902827513701235</v>
      </c>
    </row>
    <row r="65" spans="1:31" x14ac:dyDescent="0.25">
      <c r="A65" s="51">
        <v>61</v>
      </c>
      <c r="B65" s="97">
        <v>103</v>
      </c>
      <c r="C65" s="97">
        <v>8.1</v>
      </c>
      <c r="D65" s="97">
        <v>1.4</v>
      </c>
      <c r="E65" s="97">
        <v>0.5</v>
      </c>
      <c r="F65" s="97">
        <v>3.8</v>
      </c>
      <c r="G65" s="69">
        <f t="shared" si="5"/>
        <v>0.48101265822784811</v>
      </c>
      <c r="H65" s="69">
        <f t="shared" si="6"/>
        <v>0.30645161290322576</v>
      </c>
      <c r="I65" s="69">
        <f t="shared" si="7"/>
        <v>0.12244897959183672</v>
      </c>
      <c r="J65" s="69">
        <f t="shared" si="8"/>
        <v>7.1047957371225589E-3</v>
      </c>
      <c r="K65" s="69">
        <f t="shared" si="9"/>
        <v>7.8947368421052627E-2</v>
      </c>
      <c r="L65" s="72">
        <f t="shared" si="10"/>
        <v>-0.50172114637634913</v>
      </c>
      <c r="M65" s="72">
        <f t="shared" si="11"/>
        <v>-0.36289540377917012</v>
      </c>
      <c r="N65" s="72">
        <f t="shared" si="12"/>
        <v>-0.458075945733453</v>
      </c>
      <c r="O65" s="72">
        <f t="shared" si="13"/>
        <v>-0.38901406925966509</v>
      </c>
      <c r="P65" s="72">
        <f t="shared" si="14"/>
        <v>-4.9447846933240017E-2</v>
      </c>
      <c r="Q65" s="69">
        <f t="shared" si="15"/>
        <v>-0.24572744331231733</v>
      </c>
      <c r="R65" s="69">
        <f t="shared" si="15"/>
        <v>-0.17948229705415494</v>
      </c>
      <c r="S65" s="69">
        <f t="shared" si="15"/>
        <v>-0.22511527571000492</v>
      </c>
      <c r="T65" s="69">
        <f t="shared" si="15"/>
        <v>-0.19209066805882369</v>
      </c>
      <c r="U65" s="69">
        <f t="shared" ref="U65:U128" si="24">(1-EXP(-P65))/(1+EXP(-P65))</f>
        <v>-2.4718887014131892E-2</v>
      </c>
      <c r="V65" s="72">
        <f t="shared" si="16"/>
        <v>1030</v>
      </c>
      <c r="W65" s="72">
        <f t="shared" si="16"/>
        <v>80.999999999999986</v>
      </c>
      <c r="X65" s="72">
        <f t="shared" si="16"/>
        <v>13.999999999999998</v>
      </c>
      <c r="Y65" s="72">
        <f t="shared" si="17"/>
        <v>5</v>
      </c>
      <c r="Z65" s="72">
        <f t="shared" si="18"/>
        <v>37.999999999999993</v>
      </c>
      <c r="AA65" s="69">
        <f t="shared" si="19"/>
        <v>4.0996542936472542E-2</v>
      </c>
      <c r="AB65" s="69">
        <f t="shared" si="20"/>
        <v>9.2781246609264165E-2</v>
      </c>
      <c r="AC65" s="69">
        <f t="shared" si="21"/>
        <v>5.3243003433585366E-2</v>
      </c>
      <c r="AD65" s="69">
        <f t="shared" si="22"/>
        <v>7.986023855979385E-2</v>
      </c>
      <c r="AE65" s="69">
        <f t="shared" si="23"/>
        <v>0.42294633021818251</v>
      </c>
    </row>
    <row r="66" spans="1:31" x14ac:dyDescent="0.25">
      <c r="A66" s="52">
        <v>62</v>
      </c>
      <c r="B66" s="97">
        <v>101</v>
      </c>
      <c r="C66" s="97">
        <v>7.1</v>
      </c>
      <c r="D66" s="97">
        <v>2.2000000000000002</v>
      </c>
      <c r="E66" s="97">
        <v>0.8</v>
      </c>
      <c r="F66" s="97">
        <v>2.2000000000000002</v>
      </c>
      <c r="G66" s="69">
        <f t="shared" si="5"/>
        <v>0.45569620253164556</v>
      </c>
      <c r="H66" s="69">
        <f t="shared" si="6"/>
        <v>0.2661290322580645</v>
      </c>
      <c r="I66" s="69">
        <f t="shared" si="7"/>
        <v>0.2040816326530612</v>
      </c>
      <c r="J66" s="69">
        <f t="shared" si="8"/>
        <v>1.2433392539964477E-2</v>
      </c>
      <c r="K66" s="69">
        <f t="shared" si="9"/>
        <v>5.0877192982456146E-2</v>
      </c>
      <c r="L66" s="72">
        <f t="shared" si="10"/>
        <v>-0.65386507651868364</v>
      </c>
      <c r="M66" s="72">
        <f t="shared" si="11"/>
        <v>-0.57578083846545081</v>
      </c>
      <c r="N66" s="72">
        <f t="shared" si="12"/>
        <v>0.10550819350942091</v>
      </c>
      <c r="O66" s="72">
        <f t="shared" si="13"/>
        <v>-0.33997868237819473</v>
      </c>
      <c r="P66" s="72">
        <f t="shared" si="14"/>
        <v>-0.24770028685205836</v>
      </c>
      <c r="Q66" s="69">
        <f t="shared" si="15"/>
        <v>-0.31576183901386384</v>
      </c>
      <c r="R66" s="69">
        <f t="shared" si="15"/>
        <v>-0.28019200118974796</v>
      </c>
      <c r="S66" s="69">
        <f t="shared" si="15"/>
        <v>5.270521304691006E-2</v>
      </c>
      <c r="T66" s="69">
        <f t="shared" si="15"/>
        <v>-0.16837068924181414</v>
      </c>
      <c r="U66" s="69">
        <f t="shared" si="24"/>
        <v>-0.12322076480171122</v>
      </c>
      <c r="V66" s="72">
        <f t="shared" si="16"/>
        <v>1010</v>
      </c>
      <c r="W66" s="72">
        <f t="shared" si="16"/>
        <v>70.999999999999986</v>
      </c>
      <c r="X66" s="72">
        <f t="shared" si="16"/>
        <v>22</v>
      </c>
      <c r="Y66" s="72">
        <f t="shared" si="17"/>
        <v>8</v>
      </c>
      <c r="Z66" s="72">
        <f t="shared" si="18"/>
        <v>22</v>
      </c>
      <c r="AA66" s="69">
        <f t="shared" si="19"/>
        <v>1.6169045557999345E-2</v>
      </c>
      <c r="AB66" s="69">
        <f t="shared" si="20"/>
        <v>2.6141607474462716E-2</v>
      </c>
      <c r="AC66" s="69">
        <f t="shared" si="21"/>
        <v>0.65991771079764872</v>
      </c>
      <c r="AD66" s="69">
        <f t="shared" si="22"/>
        <v>0.1056326524423392</v>
      </c>
      <c r="AE66" s="69">
        <f t="shared" si="23"/>
        <v>0.17417148215427239</v>
      </c>
    </row>
    <row r="67" spans="1:31" x14ac:dyDescent="0.25">
      <c r="A67" s="51">
        <v>63</v>
      </c>
      <c r="B67" s="97">
        <v>115</v>
      </c>
      <c r="C67" s="97">
        <v>10.4</v>
      </c>
      <c r="D67" s="97">
        <v>1.8</v>
      </c>
      <c r="E67" s="97">
        <v>1.6</v>
      </c>
      <c r="F67" s="97">
        <v>2</v>
      </c>
      <c r="G67" s="69">
        <f t="shared" si="5"/>
        <v>0.63291139240506333</v>
      </c>
      <c r="H67" s="69">
        <f t="shared" si="6"/>
        <v>0.39919354838709675</v>
      </c>
      <c r="I67" s="69">
        <f t="shared" si="7"/>
        <v>0.16326530612244897</v>
      </c>
      <c r="J67" s="69">
        <f t="shared" si="8"/>
        <v>2.6642984014209593E-2</v>
      </c>
      <c r="K67" s="69">
        <f t="shared" si="9"/>
        <v>4.736842105263158E-2</v>
      </c>
      <c r="L67" s="72">
        <f t="shared" si="10"/>
        <v>0.4111424344776573</v>
      </c>
      <c r="M67" s="72">
        <f t="shared" si="11"/>
        <v>0.12674109599927558</v>
      </c>
      <c r="N67" s="72">
        <f t="shared" si="12"/>
        <v>-0.17628387611201604</v>
      </c>
      <c r="O67" s="72">
        <f t="shared" si="13"/>
        <v>-0.20921765069427359</v>
      </c>
      <c r="P67" s="72">
        <f t="shared" si="14"/>
        <v>-0.27248184184191065</v>
      </c>
      <c r="Q67" s="69">
        <f t="shared" si="15"/>
        <v>0.20272356308620934</v>
      </c>
      <c r="R67" s="69">
        <f t="shared" si="15"/>
        <v>6.3285855668677851E-2</v>
      </c>
      <c r="S67" s="69">
        <f t="shared" si="15"/>
        <v>-8.791438689248883E-2</v>
      </c>
      <c r="T67" s="69">
        <f t="shared" si="15"/>
        <v>-0.10422890988111497</v>
      </c>
      <c r="U67" s="69">
        <f t="shared" si="24"/>
        <v>-0.13540418353712697</v>
      </c>
      <c r="V67" s="72">
        <f t="shared" si="16"/>
        <v>1150</v>
      </c>
      <c r="W67" s="72">
        <f t="shared" si="16"/>
        <v>104</v>
      </c>
      <c r="X67" s="72">
        <f t="shared" si="16"/>
        <v>18</v>
      </c>
      <c r="Y67" s="72">
        <f t="shared" si="17"/>
        <v>16</v>
      </c>
      <c r="Z67" s="72">
        <f t="shared" si="18"/>
        <v>20</v>
      </c>
      <c r="AA67" s="69">
        <f t="shared" si="19"/>
        <v>0.9297779939764298</v>
      </c>
      <c r="AB67" s="69">
        <f t="shared" si="20"/>
        <v>0.68919055484643221</v>
      </c>
      <c r="AC67" s="69">
        <f t="shared" si="21"/>
        <v>0.24831406513246088</v>
      </c>
      <c r="AD67" s="69">
        <f t="shared" si="22"/>
        <v>0.21172591494967635</v>
      </c>
      <c r="AE67" s="69">
        <f t="shared" si="23"/>
        <v>0.15289750457189874</v>
      </c>
    </row>
    <row r="68" spans="1:31" x14ac:dyDescent="0.25">
      <c r="A68" s="52">
        <v>64</v>
      </c>
      <c r="B68" s="97">
        <v>116</v>
      </c>
      <c r="C68" s="97">
        <v>10</v>
      </c>
      <c r="D68" s="97">
        <v>1.7</v>
      </c>
      <c r="E68" s="97">
        <v>1.5</v>
      </c>
      <c r="F68" s="97">
        <v>4.3</v>
      </c>
      <c r="G68" s="69">
        <f t="shared" si="5"/>
        <v>0.64556962025316456</v>
      </c>
      <c r="H68" s="69">
        <f t="shared" si="6"/>
        <v>0.38306451612903225</v>
      </c>
      <c r="I68" s="69">
        <f t="shared" si="7"/>
        <v>0.15306122448979589</v>
      </c>
      <c r="J68" s="69">
        <f t="shared" si="8"/>
        <v>2.4866785079928951E-2</v>
      </c>
      <c r="K68" s="69">
        <f t="shared" si="9"/>
        <v>8.771929824561403E-2</v>
      </c>
      <c r="L68" s="72">
        <f t="shared" si="10"/>
        <v>0.48721439954882456</v>
      </c>
      <c r="M68" s="72">
        <f t="shared" si="11"/>
        <v>4.158692212476324E-2</v>
      </c>
      <c r="N68" s="72">
        <f t="shared" si="12"/>
        <v>-0.24673189351737532</v>
      </c>
      <c r="O68" s="72">
        <f t="shared" si="13"/>
        <v>-0.22556277965476373</v>
      </c>
      <c r="P68" s="72">
        <f t="shared" si="14"/>
        <v>1.2506040541390723E-2</v>
      </c>
      <c r="Q68" s="69">
        <f t="shared" si="15"/>
        <v>0.23889999372976184</v>
      </c>
      <c r="R68" s="69">
        <f t="shared" si="15"/>
        <v>2.0790464771364103E-2</v>
      </c>
      <c r="S68" s="69">
        <f t="shared" si="15"/>
        <v>-0.12274389145070164</v>
      </c>
      <c r="T68" s="69">
        <f t="shared" si="15"/>
        <v>-0.11230563064521336</v>
      </c>
      <c r="U68" s="69">
        <f t="shared" si="24"/>
        <v>6.2529387737253091E-3</v>
      </c>
      <c r="V68" s="72">
        <f t="shared" si="16"/>
        <v>1160</v>
      </c>
      <c r="W68" s="72">
        <f t="shared" si="16"/>
        <v>100</v>
      </c>
      <c r="X68" s="72">
        <f t="shared" si="16"/>
        <v>17</v>
      </c>
      <c r="Y68" s="72">
        <f t="shared" si="17"/>
        <v>15</v>
      </c>
      <c r="Z68" s="72">
        <f t="shared" si="18"/>
        <v>42.999999999999993</v>
      </c>
      <c r="AA68" s="69">
        <f t="shared" si="19"/>
        <v>0.95526610084308872</v>
      </c>
      <c r="AB68" s="69">
        <f t="shared" si="20"/>
        <v>0.56495542523091435</v>
      </c>
      <c r="AC68" s="69">
        <f t="shared" si="21"/>
        <v>0.17504840038597375</v>
      </c>
      <c r="AD68" s="69">
        <f t="shared" si="22"/>
        <v>0.19509262812904934</v>
      </c>
      <c r="AE68" s="69">
        <f t="shared" si="23"/>
        <v>0.519634340953818</v>
      </c>
    </row>
    <row r="69" spans="1:31" x14ac:dyDescent="0.25">
      <c r="A69" s="51">
        <v>65</v>
      </c>
      <c r="B69" s="97">
        <v>117</v>
      </c>
      <c r="C69" s="97">
        <v>9.1999999999999993</v>
      </c>
      <c r="D69" s="97">
        <v>1.9</v>
      </c>
      <c r="E69" s="97">
        <v>1.5</v>
      </c>
      <c r="F69" s="97">
        <v>6.8</v>
      </c>
      <c r="G69" s="69">
        <f t="shared" si="5"/>
        <v>0.65822784810126578</v>
      </c>
      <c r="H69" s="69">
        <f t="shared" si="6"/>
        <v>0.35080645161290319</v>
      </c>
      <c r="I69" s="69">
        <f t="shared" si="7"/>
        <v>0.17346938775510201</v>
      </c>
      <c r="J69" s="69">
        <f t="shared" si="8"/>
        <v>2.4866785079928951E-2</v>
      </c>
      <c r="K69" s="69">
        <f t="shared" si="9"/>
        <v>0.13157894736842105</v>
      </c>
      <c r="L69" s="72">
        <f t="shared" si="10"/>
        <v>0.56328636461999171</v>
      </c>
      <c r="M69" s="72">
        <f t="shared" si="11"/>
        <v>-0.12872142562426145</v>
      </c>
      <c r="N69" s="72">
        <f t="shared" si="12"/>
        <v>-0.10583585870665692</v>
      </c>
      <c r="O69" s="72">
        <f t="shared" si="13"/>
        <v>-0.22556277965476373</v>
      </c>
      <c r="P69" s="72">
        <f t="shared" si="14"/>
        <v>0.32227547791454442</v>
      </c>
      <c r="Q69" s="69">
        <f t="shared" si="15"/>
        <v>0.27442520024387163</v>
      </c>
      <c r="R69" s="69">
        <f t="shared" si="15"/>
        <v>-6.4271992655546242E-2</v>
      </c>
      <c r="S69" s="69">
        <f t="shared" si="15"/>
        <v>-5.2868589132680346E-2</v>
      </c>
      <c r="T69" s="69">
        <f t="shared" si="15"/>
        <v>-0.11230563064521336</v>
      </c>
      <c r="U69" s="69">
        <f t="shared" si="24"/>
        <v>0.15975740647115561</v>
      </c>
      <c r="V69" s="72">
        <f t="shared" si="16"/>
        <v>1170</v>
      </c>
      <c r="W69" s="72">
        <f t="shared" si="16"/>
        <v>91.999999999999986</v>
      </c>
      <c r="X69" s="72">
        <f t="shared" si="16"/>
        <v>18.999999999999996</v>
      </c>
      <c r="Y69" s="72">
        <f t="shared" si="17"/>
        <v>15</v>
      </c>
      <c r="Z69" s="72">
        <f t="shared" si="18"/>
        <v>68</v>
      </c>
      <c r="AA69" s="69">
        <f t="shared" si="19"/>
        <v>0.9717836776861658</v>
      </c>
      <c r="AB69" s="69">
        <f t="shared" si="20"/>
        <v>0.30815040965279805</v>
      </c>
      <c r="AC69" s="69">
        <f t="shared" si="21"/>
        <v>0.33962039674719674</v>
      </c>
      <c r="AD69" s="69">
        <f t="shared" si="22"/>
        <v>0.19509262812904934</v>
      </c>
      <c r="AE69" s="69">
        <f t="shared" si="23"/>
        <v>0.88338843441607751</v>
      </c>
    </row>
    <row r="70" spans="1:31" x14ac:dyDescent="0.25">
      <c r="A70" s="52">
        <v>66</v>
      </c>
      <c r="B70" s="97">
        <v>106</v>
      </c>
      <c r="C70" s="97">
        <v>6.7</v>
      </c>
      <c r="D70" s="97">
        <v>1.5</v>
      </c>
      <c r="E70" s="97">
        <v>1.2</v>
      </c>
      <c r="F70" s="97">
        <v>3.9</v>
      </c>
      <c r="G70" s="69">
        <f t="shared" ref="G70:G133" si="25">(B70-MIN(B$5:B$219))/(MAX(B$5:B$219)-MIN(B$5:B$219))</f>
        <v>0.51898734177215189</v>
      </c>
      <c r="H70" s="69">
        <f t="shared" ref="H70:H133" si="26">(C70-MIN(C$5:C$219))/(MAX(C$5:C$219)-MIN(C$5:C$219))</f>
        <v>0.25</v>
      </c>
      <c r="I70" s="69">
        <f t="shared" ref="I70:I133" si="27">(D70-MIN(D$5:D$219))/(MAX(D$5:D$219)-MIN(D$5:D$219))</f>
        <v>0.1326530612244898</v>
      </c>
      <c r="J70" s="69">
        <f t="shared" ref="J70:J133" si="28">(E70-MIN(E$5:E$219))/(MAX(E$5:E$219)-MIN(E$5:E$219))</f>
        <v>1.9538188277087032E-2</v>
      </c>
      <c r="K70" s="69">
        <f t="shared" ref="K70:K133" si="29">(F70-MIN(F$5:F$219))/(MAX(F$5:F$219)-MIN(F$5:F$219))</f>
        <v>8.0701754385964899E-2</v>
      </c>
      <c r="L70" s="72">
        <f t="shared" ref="L70:L133" si="30">(B70-AVERAGE(B$5:B$219))/STDEV(B$5:B$219)</f>
        <v>-0.27350525116284757</v>
      </c>
      <c r="M70" s="72">
        <f t="shared" ref="M70:M133" si="31">(C70-AVERAGE(C$5:C$219))/STDEV(C$5:C$219)</f>
        <v>-0.66093501233996299</v>
      </c>
      <c r="N70" s="72">
        <f t="shared" ref="N70:N133" si="32">(D70-AVERAGE(D$5:D$219))/STDEV(D$5:D$219)</f>
        <v>-0.38762792832809373</v>
      </c>
      <c r="O70" s="72">
        <f t="shared" ref="O70:O133" si="33">(E70-AVERAGE(E$5:E$219))/STDEV(E$5:E$219)</f>
        <v>-0.27459816653623415</v>
      </c>
      <c r="P70" s="72">
        <f t="shared" ref="P70:P133" si="34">(F70-AVERAGE(F$5:F$219))/STDEV(F$5:F$219)</f>
        <v>-3.7057069438313862E-2</v>
      </c>
      <c r="Q70" s="69">
        <f t="shared" ref="Q70:T133" si="35">(1-EXP(-L70))/(1+EXP(-L70))</f>
        <v>-0.1359064716086128</v>
      </c>
      <c r="R70" s="69">
        <f t="shared" si="35"/>
        <v>-0.318940789432542</v>
      </c>
      <c r="S70" s="69">
        <f t="shared" si="35"/>
        <v>-0.19142308230831664</v>
      </c>
      <c r="T70" s="69">
        <f t="shared" si="35"/>
        <v>-0.13644279602622117</v>
      </c>
      <c r="U70" s="69">
        <f t="shared" si="24"/>
        <v>-1.852641468753944E-2</v>
      </c>
      <c r="V70" s="72">
        <f t="shared" ref="V70:X133" si="36">B70/10^V$4</f>
        <v>1060</v>
      </c>
      <c r="W70" s="72">
        <f t="shared" si="36"/>
        <v>67</v>
      </c>
      <c r="X70" s="72">
        <f t="shared" si="36"/>
        <v>15</v>
      </c>
      <c r="Y70" s="72">
        <f t="shared" ref="Y70:Y133" si="37">E70/10^Y$4</f>
        <v>11.999999999999998</v>
      </c>
      <c r="Z70" s="72">
        <f t="shared" ref="Z70:Z133" si="38">F70/10^Z$4</f>
        <v>39</v>
      </c>
      <c r="AA70" s="69">
        <f t="shared" ref="AA70:AA133" si="39">1/(1+EXP(-((B70-AVERAGE(B$5:B$219))/($AA$4*(STDEV(B$5:B$219)/(2*PI()))))))</f>
        <v>0.15206651446624977</v>
      </c>
      <c r="AB70" s="69">
        <f t="shared" ref="AB70:AB133" si="40">1/(1+EXP(-((C70-AVERAGE(C$5:C$219))/($AA$4*(STDEV(C$5:C$219)/(2*PI()))))))</f>
        <v>1.5477381709976576E-2</v>
      </c>
      <c r="AC70" s="69">
        <f t="shared" ref="AC70:AC133" si="41">1/(1+EXP(-((D70-AVERAGE(D$5:D$219))/($AA$4*(STDEV(D$5:D$219)/(2*PI()))))))</f>
        <v>8.050257264546147E-2</v>
      </c>
      <c r="AD70" s="69">
        <f t="shared" ref="AD70:AD133" si="42">1/(1+EXP(-((E70-AVERAGE(E$5:E$219))/($AA$4*(STDEV(E$5:E$219)/(2*PI()))))))</f>
        <v>0.15118318305218328</v>
      </c>
      <c r="AE70" s="69">
        <f t="shared" ref="AE70:AE133" si="43">1/(1+EXP(-((F70-AVERAGE(F$5:F$219))/($AA$4*(STDEV(F$5:F$219)/(2*PI()))))))</f>
        <v>0.44205244682565153</v>
      </c>
    </row>
    <row r="71" spans="1:31" x14ac:dyDescent="0.25">
      <c r="A71" s="51">
        <v>67</v>
      </c>
      <c r="B71" s="97">
        <v>118</v>
      </c>
      <c r="C71" s="97">
        <v>10.5</v>
      </c>
      <c r="D71" s="97">
        <v>2.1</v>
      </c>
      <c r="E71" s="97">
        <v>0.7</v>
      </c>
      <c r="F71" s="97">
        <v>3.5</v>
      </c>
      <c r="G71" s="69">
        <f t="shared" si="25"/>
        <v>0.67088607594936711</v>
      </c>
      <c r="H71" s="69">
        <f t="shared" si="26"/>
        <v>0.40322580645161288</v>
      </c>
      <c r="I71" s="69">
        <f t="shared" si="27"/>
        <v>0.19387755102040816</v>
      </c>
      <c r="J71" s="69">
        <f t="shared" si="28"/>
        <v>1.0657193605683837E-2</v>
      </c>
      <c r="K71" s="69">
        <f t="shared" si="29"/>
        <v>7.3684210526315796E-2</v>
      </c>
      <c r="L71" s="72">
        <f t="shared" si="30"/>
        <v>0.63935832969115891</v>
      </c>
      <c r="M71" s="72">
        <f t="shared" si="31"/>
        <v>0.14802963946790357</v>
      </c>
      <c r="N71" s="72">
        <f t="shared" si="32"/>
        <v>3.5060176104061626E-2</v>
      </c>
      <c r="O71" s="72">
        <f t="shared" si="33"/>
        <v>-0.35632381133868479</v>
      </c>
      <c r="P71" s="72">
        <f t="shared" si="34"/>
        <v>-8.6620179418018445E-2</v>
      </c>
      <c r="Q71" s="69">
        <f t="shared" si="35"/>
        <v>0.30921679151228809</v>
      </c>
      <c r="R71" s="69">
        <f t="shared" si="35"/>
        <v>7.3879959406850659E-2</v>
      </c>
      <c r="S71" s="69">
        <f t="shared" si="35"/>
        <v>1.7528292584081326E-2</v>
      </c>
      <c r="T71" s="69">
        <f t="shared" si="35"/>
        <v>-0.17630048412943411</v>
      </c>
      <c r="U71" s="69">
        <f t="shared" si="24"/>
        <v>-4.3283030177907952E-2</v>
      </c>
      <c r="V71" s="72">
        <f t="shared" si="36"/>
        <v>1180</v>
      </c>
      <c r="W71" s="72">
        <f t="shared" si="36"/>
        <v>105</v>
      </c>
      <c r="X71" s="72">
        <f t="shared" si="36"/>
        <v>21</v>
      </c>
      <c r="Y71" s="72">
        <f t="shared" si="37"/>
        <v>6.9999999999999991</v>
      </c>
      <c r="Z71" s="72">
        <f t="shared" si="38"/>
        <v>35</v>
      </c>
      <c r="AA71" s="69">
        <f t="shared" si="39"/>
        <v>0.98231520247141701</v>
      </c>
      <c r="AB71" s="69">
        <f t="shared" si="40"/>
        <v>0.7170950973038257</v>
      </c>
      <c r="AC71" s="69">
        <f t="shared" si="41"/>
        <v>0.55485076084162577</v>
      </c>
      <c r="AD71" s="69">
        <f t="shared" si="42"/>
        <v>9.6315717410120405E-2</v>
      </c>
      <c r="AE71" s="69">
        <f t="shared" si="43"/>
        <v>0.36719933057829413</v>
      </c>
    </row>
    <row r="72" spans="1:31" x14ac:dyDescent="0.25">
      <c r="A72" s="52">
        <v>68</v>
      </c>
      <c r="B72" s="97">
        <v>97</v>
      </c>
      <c r="C72" s="97">
        <v>7.8</v>
      </c>
      <c r="D72" s="97">
        <v>1.3</v>
      </c>
      <c r="E72" s="97">
        <v>1.2</v>
      </c>
      <c r="F72" s="97">
        <v>0.9</v>
      </c>
      <c r="G72" s="69">
        <f t="shared" si="25"/>
        <v>0.4050632911392405</v>
      </c>
      <c r="H72" s="69">
        <f t="shared" si="26"/>
        <v>0.29435483870967738</v>
      </c>
      <c r="I72" s="69">
        <f t="shared" si="27"/>
        <v>0.11224489795918367</v>
      </c>
      <c r="J72" s="69">
        <f t="shared" si="28"/>
        <v>1.9538188277087032E-2</v>
      </c>
      <c r="K72" s="69">
        <f t="shared" si="29"/>
        <v>2.8070175438596492E-2</v>
      </c>
      <c r="L72" s="72">
        <f t="shared" si="30"/>
        <v>-0.95815293680335245</v>
      </c>
      <c r="M72" s="72">
        <f t="shared" si="31"/>
        <v>-0.42676103418505429</v>
      </c>
      <c r="N72" s="72">
        <f t="shared" si="32"/>
        <v>-0.52852396313881211</v>
      </c>
      <c r="O72" s="72">
        <f t="shared" si="33"/>
        <v>-0.27459816653623415</v>
      </c>
      <c r="P72" s="72">
        <f t="shared" si="34"/>
        <v>-0.4087803942860983</v>
      </c>
      <c r="Q72" s="69">
        <f t="shared" si="35"/>
        <v>-0.44550367987061018</v>
      </c>
      <c r="R72" s="69">
        <f t="shared" si="35"/>
        <v>-0.21019993732207234</v>
      </c>
      <c r="S72" s="69">
        <f t="shared" si="35"/>
        <v>-0.2582775681148673</v>
      </c>
      <c r="T72" s="69">
        <f t="shared" si="35"/>
        <v>-0.13644279602622117</v>
      </c>
      <c r="U72" s="69">
        <f t="shared" si="24"/>
        <v>-0.20159080850979783</v>
      </c>
      <c r="V72" s="72">
        <f t="shared" si="36"/>
        <v>970</v>
      </c>
      <c r="W72" s="72">
        <f t="shared" si="36"/>
        <v>78</v>
      </c>
      <c r="X72" s="72">
        <f t="shared" si="36"/>
        <v>13</v>
      </c>
      <c r="Y72" s="72">
        <f t="shared" si="37"/>
        <v>11.999999999999998</v>
      </c>
      <c r="Z72" s="72">
        <f t="shared" si="38"/>
        <v>9</v>
      </c>
      <c r="AA72" s="69">
        <f t="shared" si="39"/>
        <v>2.4231702742904034E-3</v>
      </c>
      <c r="AB72" s="69">
        <f t="shared" si="40"/>
        <v>6.4078742980258119E-2</v>
      </c>
      <c r="AC72" s="69">
        <f t="shared" si="41"/>
        <v>3.4864008283017944E-2</v>
      </c>
      <c r="AD72" s="69">
        <f t="shared" si="42"/>
        <v>0.15118318305218328</v>
      </c>
      <c r="AE72" s="69">
        <f t="shared" si="43"/>
        <v>7.1197199072767101E-2</v>
      </c>
    </row>
    <row r="73" spans="1:31" x14ac:dyDescent="0.25">
      <c r="A73" s="51">
        <v>69</v>
      </c>
      <c r="B73" s="97">
        <v>113</v>
      </c>
      <c r="C73" s="97">
        <v>11.1</v>
      </c>
      <c r="D73" s="97">
        <v>1.7</v>
      </c>
      <c r="E73" s="97">
        <v>0.8</v>
      </c>
      <c r="F73" s="97">
        <v>2.2999999999999998</v>
      </c>
      <c r="G73" s="69">
        <f t="shared" si="25"/>
        <v>0.60759493670886078</v>
      </c>
      <c r="H73" s="69">
        <f t="shared" si="26"/>
        <v>0.42741935483870963</v>
      </c>
      <c r="I73" s="69">
        <f t="shared" si="27"/>
        <v>0.15306122448979589</v>
      </c>
      <c r="J73" s="69">
        <f t="shared" si="28"/>
        <v>1.2433392539964477E-2</v>
      </c>
      <c r="K73" s="69">
        <f t="shared" si="29"/>
        <v>5.2631578947368418E-2</v>
      </c>
      <c r="L73" s="72">
        <f t="shared" si="30"/>
        <v>0.2589985043353229</v>
      </c>
      <c r="M73" s="72">
        <f t="shared" si="31"/>
        <v>0.27576090027967193</v>
      </c>
      <c r="N73" s="72">
        <f t="shared" si="32"/>
        <v>-0.24673189351737532</v>
      </c>
      <c r="O73" s="72">
        <f t="shared" si="33"/>
        <v>-0.33997868237819473</v>
      </c>
      <c r="P73" s="72">
        <f t="shared" si="34"/>
        <v>-0.23530950935713224</v>
      </c>
      <c r="Q73" s="69">
        <f t="shared" si="35"/>
        <v>0.1287801721373841</v>
      </c>
      <c r="R73" s="69">
        <f t="shared" si="35"/>
        <v>0.13701329448405891</v>
      </c>
      <c r="S73" s="69">
        <f t="shared" si="35"/>
        <v>-0.12274389145070164</v>
      </c>
      <c r="T73" s="69">
        <f t="shared" si="35"/>
        <v>-0.16837068924181414</v>
      </c>
      <c r="U73" s="69">
        <f t="shared" si="24"/>
        <v>-0.11711485972183026</v>
      </c>
      <c r="V73" s="72">
        <f t="shared" si="36"/>
        <v>1130</v>
      </c>
      <c r="W73" s="72">
        <f t="shared" si="36"/>
        <v>110.99999999999999</v>
      </c>
      <c r="X73" s="72">
        <f t="shared" si="36"/>
        <v>17</v>
      </c>
      <c r="Y73" s="72">
        <f t="shared" si="37"/>
        <v>8</v>
      </c>
      <c r="Z73" s="72">
        <f t="shared" si="38"/>
        <v>22.999999999999996</v>
      </c>
      <c r="AA73" s="69">
        <f t="shared" si="39"/>
        <v>0.83580431528095411</v>
      </c>
      <c r="AB73" s="69">
        <f t="shared" si="40"/>
        <v>0.84975194342830707</v>
      </c>
      <c r="AC73" s="69">
        <f t="shared" si="41"/>
        <v>0.17504840038597375</v>
      </c>
      <c r="AD73" s="69">
        <f t="shared" si="42"/>
        <v>0.1056326524423392</v>
      </c>
      <c r="AE73" s="69">
        <f t="shared" si="43"/>
        <v>0.18565511258039669</v>
      </c>
    </row>
    <row r="74" spans="1:31" x14ac:dyDescent="0.25">
      <c r="A74" s="52">
        <v>70</v>
      </c>
      <c r="B74" s="97">
        <v>104</v>
      </c>
      <c r="C74" s="97">
        <v>6.3</v>
      </c>
      <c r="D74" s="97">
        <v>2</v>
      </c>
      <c r="E74" s="97">
        <v>1.2</v>
      </c>
      <c r="F74" s="97">
        <v>4</v>
      </c>
      <c r="G74" s="69">
        <f t="shared" si="25"/>
        <v>0.49367088607594939</v>
      </c>
      <c r="H74" s="69">
        <f t="shared" si="26"/>
        <v>0.23387096774193547</v>
      </c>
      <c r="I74" s="69">
        <f t="shared" si="27"/>
        <v>0.18367346938775508</v>
      </c>
      <c r="J74" s="69">
        <f t="shared" si="28"/>
        <v>1.9538188277087032E-2</v>
      </c>
      <c r="K74" s="69">
        <f t="shared" si="29"/>
        <v>8.24561403508772E-2</v>
      </c>
      <c r="L74" s="72">
        <f t="shared" si="30"/>
        <v>-0.42564918130518198</v>
      </c>
      <c r="M74" s="72">
        <f t="shared" si="31"/>
        <v>-0.74608918621447529</v>
      </c>
      <c r="N74" s="72">
        <f t="shared" si="32"/>
        <v>-3.538784130129765E-2</v>
      </c>
      <c r="O74" s="72">
        <f t="shared" si="33"/>
        <v>-0.27459816653623415</v>
      </c>
      <c r="P74" s="72">
        <f t="shared" si="34"/>
        <v>-2.4666291943387701E-2</v>
      </c>
      <c r="Q74" s="69">
        <f t="shared" si="35"/>
        <v>-0.20966851189820182</v>
      </c>
      <c r="R74" s="69">
        <f t="shared" si="35"/>
        <v>-0.35665191194048007</v>
      </c>
      <c r="S74" s="69">
        <f t="shared" si="35"/>
        <v>-1.7692074374802729E-2</v>
      </c>
      <c r="T74" s="69">
        <f t="shared" si="35"/>
        <v>-0.13644279602622117</v>
      </c>
      <c r="U74" s="69">
        <f t="shared" si="24"/>
        <v>-1.2332520692557768E-2</v>
      </c>
      <c r="V74" s="72">
        <f t="shared" si="36"/>
        <v>1040</v>
      </c>
      <c r="W74" s="72">
        <f t="shared" si="36"/>
        <v>62.999999999999993</v>
      </c>
      <c r="X74" s="72">
        <f t="shared" si="36"/>
        <v>20</v>
      </c>
      <c r="Y74" s="72">
        <f t="shared" si="37"/>
        <v>11.999999999999998</v>
      </c>
      <c r="Z74" s="72">
        <f t="shared" si="38"/>
        <v>40</v>
      </c>
      <c r="AA74" s="69">
        <f t="shared" si="39"/>
        <v>6.44989887085059E-2</v>
      </c>
      <c r="AB74" s="69">
        <f t="shared" si="40"/>
        <v>9.1227749083132078E-3</v>
      </c>
      <c r="AC74" s="69">
        <f t="shared" si="41"/>
        <v>0.44464079552734392</v>
      </c>
      <c r="AD74" s="69">
        <f t="shared" si="42"/>
        <v>0.15118318305218328</v>
      </c>
      <c r="AE74" s="69">
        <f t="shared" si="43"/>
        <v>0.46133164841648661</v>
      </c>
    </row>
    <row r="75" spans="1:31" x14ac:dyDescent="0.25">
      <c r="A75" s="51">
        <v>71</v>
      </c>
      <c r="B75" s="97">
        <v>96</v>
      </c>
      <c r="C75" s="97">
        <v>9.4</v>
      </c>
      <c r="D75" s="97">
        <v>1.5</v>
      </c>
      <c r="E75" s="97">
        <v>1</v>
      </c>
      <c r="F75" s="97">
        <v>3.1</v>
      </c>
      <c r="G75" s="69">
        <f t="shared" si="25"/>
        <v>0.39240506329113922</v>
      </c>
      <c r="H75" s="69">
        <f t="shared" si="26"/>
        <v>0.3588709677419355</v>
      </c>
      <c r="I75" s="69">
        <f t="shared" si="27"/>
        <v>0.1326530612244898</v>
      </c>
      <c r="J75" s="69">
        <f t="shared" si="28"/>
        <v>1.5985790408525755E-2</v>
      </c>
      <c r="K75" s="69">
        <f t="shared" si="29"/>
        <v>6.6666666666666666E-2</v>
      </c>
      <c r="L75" s="72">
        <f t="shared" si="30"/>
        <v>-1.0342249018745195</v>
      </c>
      <c r="M75" s="72">
        <f t="shared" si="31"/>
        <v>-8.6144338687005093E-2</v>
      </c>
      <c r="N75" s="72">
        <f t="shared" si="32"/>
        <v>-0.38762792832809373</v>
      </c>
      <c r="O75" s="72">
        <f t="shared" si="33"/>
        <v>-0.30728842445721444</v>
      </c>
      <c r="P75" s="72">
        <f t="shared" si="34"/>
        <v>-0.13618328939772303</v>
      </c>
      <c r="Q75" s="69">
        <f t="shared" si="35"/>
        <v>-0.47546832185881088</v>
      </c>
      <c r="R75" s="69">
        <f t="shared" si="35"/>
        <v>-4.3045553096301585E-2</v>
      </c>
      <c r="S75" s="69">
        <f t="shared" si="35"/>
        <v>-0.19142308230831664</v>
      </c>
      <c r="T75" s="69">
        <f t="shared" si="35"/>
        <v>-0.15244651738341514</v>
      </c>
      <c r="U75" s="69">
        <f t="shared" si="24"/>
        <v>-6.7986604497819209E-2</v>
      </c>
      <c r="V75" s="72">
        <f t="shared" si="36"/>
        <v>960</v>
      </c>
      <c r="W75" s="72">
        <f t="shared" si="36"/>
        <v>94</v>
      </c>
      <c r="X75" s="72">
        <f t="shared" si="36"/>
        <v>15</v>
      </c>
      <c r="Y75" s="72">
        <f t="shared" si="37"/>
        <v>10</v>
      </c>
      <c r="Z75" s="72">
        <f t="shared" si="38"/>
        <v>31</v>
      </c>
      <c r="AA75" s="69">
        <f t="shared" si="39"/>
        <v>1.5038426464033382E-3</v>
      </c>
      <c r="AB75" s="69">
        <f t="shared" si="40"/>
        <v>0.36789432679258405</v>
      </c>
      <c r="AC75" s="69">
        <f t="shared" si="41"/>
        <v>8.050257264546147E-2</v>
      </c>
      <c r="AD75" s="69">
        <f t="shared" si="42"/>
        <v>0.1266675771366792</v>
      </c>
      <c r="AE75" s="69">
        <f t="shared" si="43"/>
        <v>0.29824587921852935</v>
      </c>
    </row>
    <row r="76" spans="1:31" x14ac:dyDescent="0.25">
      <c r="A76" s="52">
        <v>72</v>
      </c>
      <c r="B76" s="97">
        <v>120</v>
      </c>
      <c r="C76" s="97">
        <v>12.4</v>
      </c>
      <c r="D76" s="97">
        <v>2.4</v>
      </c>
      <c r="E76" s="97">
        <v>0.8</v>
      </c>
      <c r="F76" s="97">
        <v>1.9</v>
      </c>
      <c r="G76" s="69">
        <f t="shared" si="25"/>
        <v>0.69620253164556967</v>
      </c>
      <c r="H76" s="69">
        <f t="shared" si="26"/>
        <v>0.47983870967741937</v>
      </c>
      <c r="I76" s="69">
        <f t="shared" si="27"/>
        <v>0.22448979591836729</v>
      </c>
      <c r="J76" s="69">
        <f t="shared" si="28"/>
        <v>1.2433392539964477E-2</v>
      </c>
      <c r="K76" s="69">
        <f t="shared" si="29"/>
        <v>4.5614035087719294E-2</v>
      </c>
      <c r="L76" s="72">
        <f t="shared" si="30"/>
        <v>0.79150225983349332</v>
      </c>
      <c r="M76" s="72">
        <f t="shared" si="31"/>
        <v>0.55251196537183689</v>
      </c>
      <c r="N76" s="72">
        <f t="shared" si="32"/>
        <v>0.24640422832013914</v>
      </c>
      <c r="O76" s="72">
        <f t="shared" si="33"/>
        <v>-0.33997868237819473</v>
      </c>
      <c r="P76" s="72">
        <f t="shared" si="34"/>
        <v>-0.28487261933683683</v>
      </c>
      <c r="Q76" s="69">
        <f t="shared" si="35"/>
        <v>0.37630760769278182</v>
      </c>
      <c r="R76" s="69">
        <f t="shared" si="35"/>
        <v>0.26943637913433705</v>
      </c>
      <c r="S76" s="69">
        <f t="shared" si="35"/>
        <v>0.12258252392074889</v>
      </c>
      <c r="T76" s="69">
        <f t="shared" si="35"/>
        <v>-0.16837068924181414</v>
      </c>
      <c r="U76" s="69">
        <f t="shared" si="24"/>
        <v>-0.14148080889776188</v>
      </c>
      <c r="V76" s="72">
        <f t="shared" si="36"/>
        <v>1200</v>
      </c>
      <c r="W76" s="72">
        <f t="shared" si="36"/>
        <v>124</v>
      </c>
      <c r="X76" s="72">
        <f t="shared" si="36"/>
        <v>23.999999999999996</v>
      </c>
      <c r="Y76" s="72">
        <f t="shared" si="37"/>
        <v>8</v>
      </c>
      <c r="Z76" s="72">
        <f t="shared" si="38"/>
        <v>18.999999999999996</v>
      </c>
      <c r="AA76" s="69">
        <f t="shared" si="39"/>
        <v>0.99312630039633931</v>
      </c>
      <c r="AB76" s="69">
        <f t="shared" si="40"/>
        <v>0.96986691322771157</v>
      </c>
      <c r="AC76" s="69">
        <f t="shared" si="41"/>
        <v>0.82465409939629841</v>
      </c>
      <c r="AD76" s="69">
        <f t="shared" si="42"/>
        <v>0.1056326524423392</v>
      </c>
      <c r="AE76" s="69">
        <f t="shared" si="43"/>
        <v>0.14308406999061649</v>
      </c>
    </row>
    <row r="77" spans="1:31" x14ac:dyDescent="0.25">
      <c r="A77" s="51">
        <v>73</v>
      </c>
      <c r="B77" s="97">
        <v>133</v>
      </c>
      <c r="C77" s="97">
        <v>9.6999999999999993</v>
      </c>
      <c r="D77" s="97">
        <v>2.9</v>
      </c>
      <c r="E77" s="97">
        <v>0.8</v>
      </c>
      <c r="F77" s="97">
        <v>1.9</v>
      </c>
      <c r="G77" s="69">
        <f t="shared" si="25"/>
        <v>0.86075949367088611</v>
      </c>
      <c r="H77" s="69">
        <f t="shared" si="26"/>
        <v>0.37096774193548382</v>
      </c>
      <c r="I77" s="69">
        <f t="shared" si="27"/>
        <v>0.27551020408163263</v>
      </c>
      <c r="J77" s="69">
        <f t="shared" si="28"/>
        <v>1.2433392539964477E-2</v>
      </c>
      <c r="K77" s="69">
        <f t="shared" si="29"/>
        <v>4.5614035087719294E-2</v>
      </c>
      <c r="L77" s="72">
        <f t="shared" si="30"/>
        <v>1.7804378057586672</v>
      </c>
      <c r="M77" s="72">
        <f t="shared" si="31"/>
        <v>-2.2278708281121114E-2</v>
      </c>
      <c r="N77" s="72">
        <f t="shared" si="32"/>
        <v>0.59864431534693519</v>
      </c>
      <c r="O77" s="72">
        <f t="shared" si="33"/>
        <v>-0.33997868237819473</v>
      </c>
      <c r="P77" s="72">
        <f t="shared" si="34"/>
        <v>-0.28487261933683683</v>
      </c>
      <c r="Q77" s="69">
        <f t="shared" si="35"/>
        <v>0.71150183526483946</v>
      </c>
      <c r="R77" s="69">
        <f t="shared" si="35"/>
        <v>-1.1138893420392901E-2</v>
      </c>
      <c r="S77" s="69">
        <f t="shared" si="35"/>
        <v>0.2906921714645444</v>
      </c>
      <c r="T77" s="69">
        <f t="shared" si="35"/>
        <v>-0.16837068924181414</v>
      </c>
      <c r="U77" s="69">
        <f t="shared" si="24"/>
        <v>-0.14148080889776188</v>
      </c>
      <c r="V77" s="72">
        <f t="shared" si="36"/>
        <v>1330</v>
      </c>
      <c r="W77" s="72">
        <f t="shared" si="36"/>
        <v>96.999999999999986</v>
      </c>
      <c r="X77" s="72">
        <f t="shared" si="36"/>
        <v>28.999999999999996</v>
      </c>
      <c r="Y77" s="72">
        <f t="shared" si="37"/>
        <v>8</v>
      </c>
      <c r="Z77" s="72">
        <f t="shared" si="38"/>
        <v>18.999999999999996</v>
      </c>
      <c r="AA77" s="69">
        <f t="shared" si="39"/>
        <v>0.99998614458624679</v>
      </c>
      <c r="AB77" s="69">
        <f t="shared" si="40"/>
        <v>0.46506171882028918</v>
      </c>
      <c r="AC77" s="69">
        <f t="shared" si="41"/>
        <v>0.97727701467778405</v>
      </c>
      <c r="AD77" s="69">
        <f t="shared" si="42"/>
        <v>0.1056326524423392</v>
      </c>
      <c r="AE77" s="69">
        <f t="shared" si="43"/>
        <v>0.14308406999061649</v>
      </c>
    </row>
    <row r="78" spans="1:31" x14ac:dyDescent="0.25">
      <c r="A78" s="52">
        <v>74</v>
      </c>
      <c r="B78" s="97">
        <v>126</v>
      </c>
      <c r="C78" s="97">
        <v>9.4</v>
      </c>
      <c r="D78" s="97">
        <v>2.2999999999999998</v>
      </c>
      <c r="E78" s="97">
        <v>1</v>
      </c>
      <c r="F78" s="97">
        <v>4</v>
      </c>
      <c r="G78" s="69">
        <f t="shared" si="25"/>
        <v>0.77215189873417722</v>
      </c>
      <c r="H78" s="69">
        <f t="shared" si="26"/>
        <v>0.3588709677419355</v>
      </c>
      <c r="I78" s="69">
        <f t="shared" si="27"/>
        <v>0.21428571428571425</v>
      </c>
      <c r="J78" s="69">
        <f t="shared" si="28"/>
        <v>1.5985790408525755E-2</v>
      </c>
      <c r="K78" s="69">
        <f t="shared" si="29"/>
        <v>8.24561403508772E-2</v>
      </c>
      <c r="L78" s="72">
        <f t="shared" si="30"/>
        <v>1.2479340502604965</v>
      </c>
      <c r="M78" s="72">
        <f t="shared" si="31"/>
        <v>-8.6144338687005093E-2</v>
      </c>
      <c r="N78" s="72">
        <f t="shared" si="32"/>
        <v>0.17595621091477986</v>
      </c>
      <c r="O78" s="72">
        <f t="shared" si="33"/>
        <v>-0.30728842445721444</v>
      </c>
      <c r="P78" s="72">
        <f t="shared" si="34"/>
        <v>-2.4666291943387701E-2</v>
      </c>
      <c r="Q78" s="69">
        <f t="shared" si="35"/>
        <v>0.55388406103126231</v>
      </c>
      <c r="R78" s="69">
        <f t="shared" si="35"/>
        <v>-4.3045553096301585E-2</v>
      </c>
      <c r="S78" s="69">
        <f t="shared" si="35"/>
        <v>8.7751818206039237E-2</v>
      </c>
      <c r="T78" s="69">
        <f t="shared" si="35"/>
        <v>-0.15244651738341514</v>
      </c>
      <c r="U78" s="69">
        <f t="shared" si="24"/>
        <v>-1.2332520692557768E-2</v>
      </c>
      <c r="V78" s="72">
        <f t="shared" si="36"/>
        <v>1260</v>
      </c>
      <c r="W78" s="72">
        <f t="shared" si="36"/>
        <v>94</v>
      </c>
      <c r="X78" s="72">
        <f t="shared" si="36"/>
        <v>22.999999999999996</v>
      </c>
      <c r="Y78" s="72">
        <f t="shared" si="37"/>
        <v>10</v>
      </c>
      <c r="Z78" s="72">
        <f t="shared" si="38"/>
        <v>40</v>
      </c>
      <c r="AA78" s="69">
        <f t="shared" si="39"/>
        <v>0.99960687938580484</v>
      </c>
      <c r="AB78" s="69">
        <f t="shared" si="40"/>
        <v>0.36789432679258405</v>
      </c>
      <c r="AC78" s="69">
        <f t="shared" si="41"/>
        <v>0.75130145565030348</v>
      </c>
      <c r="AD78" s="69">
        <f t="shared" si="42"/>
        <v>0.1266675771366792</v>
      </c>
      <c r="AE78" s="69">
        <f t="shared" si="43"/>
        <v>0.46133164841648661</v>
      </c>
    </row>
    <row r="79" spans="1:31" x14ac:dyDescent="0.25">
      <c r="A79" s="51">
        <v>75</v>
      </c>
      <c r="B79" s="97">
        <v>113</v>
      </c>
      <c r="C79" s="97">
        <v>8.5</v>
      </c>
      <c r="D79" s="97">
        <v>1.8</v>
      </c>
      <c r="E79" s="97">
        <v>0.8</v>
      </c>
      <c r="F79" s="97">
        <v>0.5</v>
      </c>
      <c r="G79" s="69">
        <f t="shared" si="25"/>
        <v>0.60759493670886078</v>
      </c>
      <c r="H79" s="69">
        <f t="shared" si="26"/>
        <v>0.32258064516129031</v>
      </c>
      <c r="I79" s="69">
        <f t="shared" si="27"/>
        <v>0.16326530612244897</v>
      </c>
      <c r="J79" s="69">
        <f t="shared" si="28"/>
        <v>1.2433392539964477E-2</v>
      </c>
      <c r="K79" s="69">
        <f t="shared" si="29"/>
        <v>2.1052631578947368E-2</v>
      </c>
      <c r="L79" s="72">
        <f t="shared" si="30"/>
        <v>0.2589985043353229</v>
      </c>
      <c r="M79" s="72">
        <f t="shared" si="31"/>
        <v>-0.27774122990465777</v>
      </c>
      <c r="N79" s="72">
        <f t="shared" si="32"/>
        <v>-0.17628387611201604</v>
      </c>
      <c r="O79" s="72">
        <f t="shared" si="33"/>
        <v>-0.33997868237819473</v>
      </c>
      <c r="P79" s="72">
        <f t="shared" si="34"/>
        <v>-0.45834350426580289</v>
      </c>
      <c r="Q79" s="69">
        <f t="shared" si="35"/>
        <v>0.1287801721373841</v>
      </c>
      <c r="R79" s="69">
        <f t="shared" si="35"/>
        <v>-0.13798473917690637</v>
      </c>
      <c r="S79" s="69">
        <f t="shared" si="35"/>
        <v>-8.791438689248883E-2</v>
      </c>
      <c r="T79" s="69">
        <f t="shared" si="35"/>
        <v>-0.16837068924181414</v>
      </c>
      <c r="U79" s="69">
        <f t="shared" si="24"/>
        <v>-0.22524227163404117</v>
      </c>
      <c r="V79" s="72">
        <f t="shared" si="36"/>
        <v>1130</v>
      </c>
      <c r="W79" s="72">
        <f t="shared" si="36"/>
        <v>85</v>
      </c>
      <c r="X79" s="72">
        <f t="shared" si="36"/>
        <v>18</v>
      </c>
      <c r="Y79" s="72">
        <f t="shared" si="37"/>
        <v>8</v>
      </c>
      <c r="Z79" s="72">
        <f t="shared" si="38"/>
        <v>5</v>
      </c>
      <c r="AA79" s="69">
        <f t="shared" si="39"/>
        <v>0.83580431528095411</v>
      </c>
      <c r="AB79" s="69">
        <f t="shared" si="40"/>
        <v>0.14866634641190107</v>
      </c>
      <c r="AC79" s="69">
        <f t="shared" si="41"/>
        <v>0.24831406513246088</v>
      </c>
      <c r="AD79" s="69">
        <f t="shared" si="42"/>
        <v>0.1056326524423392</v>
      </c>
      <c r="AE79" s="69">
        <f t="shared" si="43"/>
        <v>5.3158324849974008E-2</v>
      </c>
    </row>
    <row r="80" spans="1:31" x14ac:dyDescent="0.25">
      <c r="A80" s="52">
        <v>76</v>
      </c>
      <c r="B80" s="97">
        <v>109</v>
      </c>
      <c r="C80" s="97">
        <v>9.6999999999999993</v>
      </c>
      <c r="D80" s="97">
        <v>1.4</v>
      </c>
      <c r="E80" s="97">
        <v>1.1000000000000001</v>
      </c>
      <c r="F80" s="97">
        <v>2.1</v>
      </c>
      <c r="G80" s="69">
        <f t="shared" si="25"/>
        <v>0.55696202531645567</v>
      </c>
      <c r="H80" s="69">
        <f t="shared" si="26"/>
        <v>0.37096774193548382</v>
      </c>
      <c r="I80" s="69">
        <f t="shared" si="27"/>
        <v>0.12244897959183672</v>
      </c>
      <c r="J80" s="69">
        <f t="shared" si="28"/>
        <v>1.7761989342806397E-2</v>
      </c>
      <c r="K80" s="69">
        <f t="shared" si="29"/>
        <v>4.912280701754386E-2</v>
      </c>
      <c r="L80" s="72">
        <f t="shared" si="30"/>
        <v>-4.5289355949345925E-2</v>
      </c>
      <c r="M80" s="72">
        <f t="shared" si="31"/>
        <v>-2.2278708281121114E-2</v>
      </c>
      <c r="N80" s="72">
        <f t="shared" si="32"/>
        <v>-0.458075945733453</v>
      </c>
      <c r="O80" s="72">
        <f t="shared" si="33"/>
        <v>-0.29094329549672426</v>
      </c>
      <c r="P80" s="72">
        <f t="shared" si="34"/>
        <v>-0.26009106434698454</v>
      </c>
      <c r="Q80" s="69">
        <f t="shared" si="35"/>
        <v>-2.2640808178217144E-2</v>
      </c>
      <c r="R80" s="69">
        <f t="shared" si="35"/>
        <v>-1.1138893420392901E-2</v>
      </c>
      <c r="S80" s="69">
        <f t="shared" si="35"/>
        <v>-0.22511527571000492</v>
      </c>
      <c r="T80" s="69">
        <f t="shared" si="35"/>
        <v>-0.14445410317493129</v>
      </c>
      <c r="U80" s="69">
        <f t="shared" si="24"/>
        <v>-0.12931735460959098</v>
      </c>
      <c r="V80" s="72">
        <f t="shared" si="36"/>
        <v>1090</v>
      </c>
      <c r="W80" s="72">
        <f t="shared" si="36"/>
        <v>96.999999999999986</v>
      </c>
      <c r="X80" s="72">
        <f t="shared" si="36"/>
        <v>13.999999999999998</v>
      </c>
      <c r="Y80" s="72">
        <f t="shared" si="37"/>
        <v>11</v>
      </c>
      <c r="Z80" s="72">
        <f t="shared" si="38"/>
        <v>21</v>
      </c>
      <c r="AA80" s="69">
        <f t="shared" si="39"/>
        <v>0.42933584076920983</v>
      </c>
      <c r="AB80" s="69">
        <f t="shared" si="40"/>
        <v>0.46506171882028918</v>
      </c>
      <c r="AC80" s="69">
        <f t="shared" si="41"/>
        <v>5.3243003433585366E-2</v>
      </c>
      <c r="AD80" s="69">
        <f t="shared" si="42"/>
        <v>0.13847066128214225</v>
      </c>
      <c r="AE80" s="69">
        <f t="shared" si="43"/>
        <v>0.1632557670235476</v>
      </c>
    </row>
    <row r="81" spans="1:31" x14ac:dyDescent="0.25">
      <c r="A81" s="51">
        <v>77</v>
      </c>
      <c r="B81" s="97">
        <v>119</v>
      </c>
      <c r="C81" s="97">
        <v>12.9</v>
      </c>
      <c r="D81" s="97">
        <v>1.5</v>
      </c>
      <c r="E81" s="97">
        <v>1.3</v>
      </c>
      <c r="F81" s="97">
        <v>3.6</v>
      </c>
      <c r="G81" s="69">
        <f t="shared" si="25"/>
        <v>0.68354430379746833</v>
      </c>
      <c r="H81" s="69">
        <f t="shared" si="26"/>
        <v>0.5</v>
      </c>
      <c r="I81" s="69">
        <f t="shared" si="27"/>
        <v>0.1326530612244898</v>
      </c>
      <c r="J81" s="69">
        <f t="shared" si="28"/>
        <v>2.1314387211367674E-2</v>
      </c>
      <c r="K81" s="69">
        <f t="shared" si="29"/>
        <v>7.5438596491228069E-2</v>
      </c>
      <c r="L81" s="72">
        <f t="shared" si="30"/>
        <v>0.71543029476232611</v>
      </c>
      <c r="M81" s="72">
        <f t="shared" si="31"/>
        <v>0.65895468271497726</v>
      </c>
      <c r="N81" s="72">
        <f t="shared" si="32"/>
        <v>-0.38762792832809373</v>
      </c>
      <c r="O81" s="72">
        <f t="shared" si="33"/>
        <v>-0.25825303757574397</v>
      </c>
      <c r="P81" s="72">
        <f t="shared" si="34"/>
        <v>-7.4229401923092284E-2</v>
      </c>
      <c r="Q81" s="69">
        <f t="shared" si="35"/>
        <v>0.34319988846048038</v>
      </c>
      <c r="R81" s="69">
        <f t="shared" si="35"/>
        <v>0.3180510666930163</v>
      </c>
      <c r="S81" s="69">
        <f t="shared" si="35"/>
        <v>-0.19142308230831664</v>
      </c>
      <c r="T81" s="69">
        <f t="shared" si="35"/>
        <v>-0.12841360271338517</v>
      </c>
      <c r="U81" s="69">
        <f t="shared" si="24"/>
        <v>-3.7097668500141658E-2</v>
      </c>
      <c r="V81" s="72">
        <f t="shared" si="36"/>
        <v>1190</v>
      </c>
      <c r="W81" s="72">
        <f t="shared" si="36"/>
        <v>129</v>
      </c>
      <c r="X81" s="72">
        <f t="shared" si="36"/>
        <v>15</v>
      </c>
      <c r="Y81" s="72">
        <f t="shared" si="37"/>
        <v>13</v>
      </c>
      <c r="Z81" s="72">
        <f t="shared" si="38"/>
        <v>36</v>
      </c>
      <c r="AA81" s="69">
        <f t="shared" si="39"/>
        <v>0.98896057068965393</v>
      </c>
      <c r="AB81" s="69">
        <f t="shared" si="40"/>
        <v>0.98433186979975806</v>
      </c>
      <c r="AC81" s="69">
        <f t="shared" si="41"/>
        <v>8.050257264546147E-2</v>
      </c>
      <c r="AD81" s="69">
        <f t="shared" si="42"/>
        <v>0.16483949414866611</v>
      </c>
      <c r="AE81" s="69">
        <f t="shared" si="43"/>
        <v>0.38546935840434948</v>
      </c>
    </row>
    <row r="82" spans="1:31" x14ac:dyDescent="0.25">
      <c r="A82" s="52">
        <v>78</v>
      </c>
      <c r="B82" s="97">
        <v>101</v>
      </c>
      <c r="C82" s="97">
        <v>7.1</v>
      </c>
      <c r="D82" s="97">
        <v>1.6</v>
      </c>
      <c r="E82" s="97">
        <v>1.5</v>
      </c>
      <c r="F82" s="97">
        <v>1.6</v>
      </c>
      <c r="G82" s="69">
        <f t="shared" si="25"/>
        <v>0.45569620253164556</v>
      </c>
      <c r="H82" s="69">
        <f t="shared" si="26"/>
        <v>0.2661290322580645</v>
      </c>
      <c r="I82" s="69">
        <f t="shared" si="27"/>
        <v>0.14285714285714285</v>
      </c>
      <c r="J82" s="69">
        <f t="shared" si="28"/>
        <v>2.4866785079928951E-2</v>
      </c>
      <c r="K82" s="69">
        <f t="shared" si="29"/>
        <v>4.035087719298245E-2</v>
      </c>
      <c r="L82" s="72">
        <f t="shared" si="30"/>
        <v>-0.65386507651868364</v>
      </c>
      <c r="M82" s="72">
        <f t="shared" si="31"/>
        <v>-0.57578083846545081</v>
      </c>
      <c r="N82" s="72">
        <f t="shared" si="32"/>
        <v>-0.31717991092273445</v>
      </c>
      <c r="O82" s="72">
        <f t="shared" si="33"/>
        <v>-0.22556277965476373</v>
      </c>
      <c r="P82" s="72">
        <f t="shared" si="34"/>
        <v>-0.32204495182161524</v>
      </c>
      <c r="Q82" s="69">
        <f t="shared" si="35"/>
        <v>-0.31576183901386384</v>
      </c>
      <c r="R82" s="69">
        <f t="shared" si="35"/>
        <v>-0.28019200118974796</v>
      </c>
      <c r="S82" s="69">
        <f t="shared" si="35"/>
        <v>-0.15727364301314128</v>
      </c>
      <c r="T82" s="69">
        <f t="shared" si="35"/>
        <v>-0.11230563064521336</v>
      </c>
      <c r="U82" s="69">
        <f t="shared" si="24"/>
        <v>-0.15964508314976353</v>
      </c>
      <c r="V82" s="72">
        <f t="shared" si="36"/>
        <v>1010</v>
      </c>
      <c r="W82" s="72">
        <f t="shared" si="36"/>
        <v>70.999999999999986</v>
      </c>
      <c r="X82" s="72">
        <f t="shared" si="36"/>
        <v>16</v>
      </c>
      <c r="Y82" s="72">
        <f t="shared" si="37"/>
        <v>15</v>
      </c>
      <c r="Z82" s="72">
        <f t="shared" si="38"/>
        <v>16</v>
      </c>
      <c r="AA82" s="69">
        <f t="shared" si="39"/>
        <v>1.6169045557999345E-2</v>
      </c>
      <c r="AB82" s="69">
        <f t="shared" si="40"/>
        <v>2.6141607474462716E-2</v>
      </c>
      <c r="AC82" s="69">
        <f t="shared" si="41"/>
        <v>0.11995037777650309</v>
      </c>
      <c r="AD82" s="69">
        <f t="shared" si="42"/>
        <v>0.19509262812904934</v>
      </c>
      <c r="AE82" s="69">
        <f t="shared" si="43"/>
        <v>0.11676085686823963</v>
      </c>
    </row>
    <row r="83" spans="1:31" x14ac:dyDescent="0.25">
      <c r="A83" s="51">
        <v>79</v>
      </c>
      <c r="B83" s="97">
        <v>108</v>
      </c>
      <c r="C83" s="97">
        <v>10.4</v>
      </c>
      <c r="D83" s="97">
        <v>2.1</v>
      </c>
      <c r="E83" s="97">
        <v>1.3</v>
      </c>
      <c r="F83" s="97">
        <v>2.4</v>
      </c>
      <c r="G83" s="69">
        <f t="shared" si="25"/>
        <v>0.54430379746835444</v>
      </c>
      <c r="H83" s="69">
        <f t="shared" si="26"/>
        <v>0.39919354838709675</v>
      </c>
      <c r="I83" s="69">
        <f t="shared" si="27"/>
        <v>0.19387755102040816</v>
      </c>
      <c r="J83" s="69">
        <f t="shared" si="28"/>
        <v>2.1314387211367674E-2</v>
      </c>
      <c r="K83" s="69">
        <f t="shared" si="29"/>
        <v>5.4385964912280697E-2</v>
      </c>
      <c r="L83" s="72">
        <f t="shared" si="30"/>
        <v>-0.12136132102051313</v>
      </c>
      <c r="M83" s="72">
        <f t="shared" si="31"/>
        <v>0.12674109599927558</v>
      </c>
      <c r="N83" s="72">
        <f t="shared" si="32"/>
        <v>3.5060176104061626E-2</v>
      </c>
      <c r="O83" s="72">
        <f t="shared" si="33"/>
        <v>-0.25825303757574397</v>
      </c>
      <c r="P83" s="72">
        <f t="shared" si="34"/>
        <v>-0.22291873186220609</v>
      </c>
      <c r="Q83" s="69">
        <f t="shared" si="35"/>
        <v>-6.0606291761992455E-2</v>
      </c>
      <c r="R83" s="69">
        <f t="shared" si="35"/>
        <v>6.3285855668677851E-2</v>
      </c>
      <c r="S83" s="69">
        <f t="shared" si="35"/>
        <v>1.7528292584081326E-2</v>
      </c>
      <c r="T83" s="69">
        <f t="shared" si="35"/>
        <v>-0.12841360271338517</v>
      </c>
      <c r="U83" s="69">
        <f t="shared" si="24"/>
        <v>-0.11100008777329386</v>
      </c>
      <c r="V83" s="72">
        <f t="shared" si="36"/>
        <v>1080</v>
      </c>
      <c r="W83" s="72">
        <f t="shared" si="36"/>
        <v>104</v>
      </c>
      <c r="X83" s="72">
        <f t="shared" si="36"/>
        <v>21</v>
      </c>
      <c r="Y83" s="72">
        <f t="shared" si="37"/>
        <v>13</v>
      </c>
      <c r="Z83" s="72">
        <f t="shared" si="38"/>
        <v>23.999999999999996</v>
      </c>
      <c r="AA83" s="69">
        <f t="shared" si="39"/>
        <v>0.31809599834327329</v>
      </c>
      <c r="AB83" s="69">
        <f t="shared" si="40"/>
        <v>0.68919055484643221</v>
      </c>
      <c r="AC83" s="69">
        <f t="shared" si="41"/>
        <v>0.55485076084162577</v>
      </c>
      <c r="AD83" s="69">
        <f t="shared" si="42"/>
        <v>0.16483949414866611</v>
      </c>
      <c r="AE83" s="69">
        <f t="shared" si="43"/>
        <v>0.19771462021882816</v>
      </c>
    </row>
    <row r="84" spans="1:31" x14ac:dyDescent="0.25">
      <c r="A84" s="52">
        <v>80</v>
      </c>
      <c r="B84" s="97">
        <v>117</v>
      </c>
      <c r="C84" s="97">
        <v>6.7</v>
      </c>
      <c r="D84" s="97">
        <v>2.2000000000000002</v>
      </c>
      <c r="E84" s="97">
        <v>1.8</v>
      </c>
      <c r="F84" s="97">
        <v>6.7</v>
      </c>
      <c r="G84" s="69">
        <f t="shared" si="25"/>
        <v>0.65822784810126578</v>
      </c>
      <c r="H84" s="69">
        <f t="shared" si="26"/>
        <v>0.25</v>
      </c>
      <c r="I84" s="69">
        <f t="shared" si="27"/>
        <v>0.2040816326530612</v>
      </c>
      <c r="J84" s="69">
        <f t="shared" si="28"/>
        <v>3.0195381882770871E-2</v>
      </c>
      <c r="K84" s="69">
        <f t="shared" si="29"/>
        <v>0.12982456140350879</v>
      </c>
      <c r="L84" s="72">
        <f t="shared" si="30"/>
        <v>0.56328636461999171</v>
      </c>
      <c r="M84" s="72">
        <f t="shared" si="31"/>
        <v>-0.66093501233996299</v>
      </c>
      <c r="N84" s="72">
        <f t="shared" si="32"/>
        <v>0.10550819350942091</v>
      </c>
      <c r="O84" s="72">
        <f t="shared" si="33"/>
        <v>-0.17652739277329332</v>
      </c>
      <c r="P84" s="72">
        <f t="shared" si="34"/>
        <v>0.30988470041961835</v>
      </c>
      <c r="Q84" s="69">
        <f t="shared" si="35"/>
        <v>0.27442520024387163</v>
      </c>
      <c r="R84" s="69">
        <f t="shared" si="35"/>
        <v>-0.318940789432542</v>
      </c>
      <c r="S84" s="69">
        <f t="shared" si="35"/>
        <v>5.270521304691006E-2</v>
      </c>
      <c r="T84" s="69">
        <f t="shared" si="35"/>
        <v>-8.8035202866517212E-2</v>
      </c>
      <c r="U84" s="69">
        <f t="shared" si="24"/>
        <v>0.15371423512581009</v>
      </c>
      <c r="V84" s="72">
        <f t="shared" si="36"/>
        <v>1170</v>
      </c>
      <c r="W84" s="72">
        <f t="shared" si="36"/>
        <v>67</v>
      </c>
      <c r="X84" s="72">
        <f t="shared" si="36"/>
        <v>22</v>
      </c>
      <c r="Y84" s="72">
        <f t="shared" si="37"/>
        <v>18</v>
      </c>
      <c r="Z84" s="72">
        <f t="shared" si="38"/>
        <v>67</v>
      </c>
      <c r="AA84" s="69">
        <f t="shared" si="39"/>
        <v>0.9717836776861658</v>
      </c>
      <c r="AB84" s="69">
        <f t="shared" si="40"/>
        <v>1.5477381709976576E-2</v>
      </c>
      <c r="AC84" s="69">
        <f t="shared" si="41"/>
        <v>0.65991771079764872</v>
      </c>
      <c r="AD84" s="69">
        <f t="shared" si="42"/>
        <v>0.24802858295804936</v>
      </c>
      <c r="AE84" s="69">
        <f t="shared" si="43"/>
        <v>0.87512603819727575</v>
      </c>
    </row>
    <row r="85" spans="1:31" x14ac:dyDescent="0.25">
      <c r="A85" s="51">
        <v>81</v>
      </c>
      <c r="B85" s="97">
        <v>115</v>
      </c>
      <c r="C85" s="97">
        <v>15.3</v>
      </c>
      <c r="D85" s="97">
        <v>2.2999999999999998</v>
      </c>
      <c r="E85" s="97">
        <v>2</v>
      </c>
      <c r="F85" s="97">
        <v>2</v>
      </c>
      <c r="G85" s="69">
        <f t="shared" si="25"/>
        <v>0.63291139240506333</v>
      </c>
      <c r="H85" s="69">
        <f t="shared" si="26"/>
        <v>0.59677419354838712</v>
      </c>
      <c r="I85" s="69">
        <f t="shared" si="27"/>
        <v>0.21428571428571425</v>
      </c>
      <c r="J85" s="69">
        <f t="shared" si="28"/>
        <v>3.3747779751332148E-2</v>
      </c>
      <c r="K85" s="69">
        <f t="shared" si="29"/>
        <v>4.736842105263158E-2</v>
      </c>
      <c r="L85" s="72">
        <f t="shared" si="30"/>
        <v>0.4111424344776573</v>
      </c>
      <c r="M85" s="72">
        <f t="shared" si="31"/>
        <v>1.169879725962051</v>
      </c>
      <c r="N85" s="72">
        <f t="shared" si="32"/>
        <v>0.17595621091477986</v>
      </c>
      <c r="O85" s="72">
        <f t="shared" si="33"/>
        <v>-0.14383713485231303</v>
      </c>
      <c r="P85" s="72">
        <f t="shared" si="34"/>
        <v>-0.27248184184191065</v>
      </c>
      <c r="Q85" s="69">
        <f t="shared" si="35"/>
        <v>0.20272356308620934</v>
      </c>
      <c r="R85" s="69">
        <f t="shared" si="35"/>
        <v>0.52624654988213027</v>
      </c>
      <c r="S85" s="69">
        <f t="shared" si="35"/>
        <v>8.7751818206039237E-2</v>
      </c>
      <c r="T85" s="69">
        <f t="shared" si="35"/>
        <v>-7.1794829092783993E-2</v>
      </c>
      <c r="U85" s="69">
        <f t="shared" si="24"/>
        <v>-0.13540418353712697</v>
      </c>
      <c r="V85" s="72">
        <f t="shared" si="36"/>
        <v>1150</v>
      </c>
      <c r="W85" s="72">
        <f t="shared" si="36"/>
        <v>153</v>
      </c>
      <c r="X85" s="72">
        <f t="shared" si="36"/>
        <v>22.999999999999996</v>
      </c>
      <c r="Y85" s="72">
        <f t="shared" si="37"/>
        <v>20</v>
      </c>
      <c r="Z85" s="72">
        <f t="shared" si="38"/>
        <v>20</v>
      </c>
      <c r="AA85" s="69">
        <f t="shared" si="39"/>
        <v>0.9297779939764298</v>
      </c>
      <c r="AB85" s="69">
        <f t="shared" si="40"/>
        <v>0.99935818671163867</v>
      </c>
      <c r="AC85" s="69">
        <f t="shared" si="41"/>
        <v>0.75130145565030348</v>
      </c>
      <c r="AD85" s="69">
        <f t="shared" si="42"/>
        <v>0.28827937898836603</v>
      </c>
      <c r="AE85" s="69">
        <f t="shared" si="43"/>
        <v>0.15289750457189874</v>
      </c>
    </row>
    <row r="86" spans="1:31" x14ac:dyDescent="0.25">
      <c r="A86" s="52">
        <v>82</v>
      </c>
      <c r="B86" s="97">
        <v>91</v>
      </c>
      <c r="C86" s="97">
        <v>8</v>
      </c>
      <c r="D86" s="97">
        <v>1.7</v>
      </c>
      <c r="E86" s="97">
        <v>2.1</v>
      </c>
      <c r="F86" s="97">
        <v>4.5999999999999996</v>
      </c>
      <c r="G86" s="69">
        <f t="shared" si="25"/>
        <v>0.32911392405063289</v>
      </c>
      <c r="H86" s="69">
        <f t="shared" si="26"/>
        <v>0.30241935483870969</v>
      </c>
      <c r="I86" s="69">
        <f t="shared" si="27"/>
        <v>0.15306122448979589</v>
      </c>
      <c r="J86" s="69">
        <f t="shared" si="28"/>
        <v>3.5523978685612793E-2</v>
      </c>
      <c r="K86" s="69">
        <f t="shared" si="29"/>
        <v>9.2982456140350875E-2</v>
      </c>
      <c r="L86" s="72">
        <f t="shared" si="30"/>
        <v>-1.4145847272303558</v>
      </c>
      <c r="M86" s="72">
        <f t="shared" si="31"/>
        <v>-0.38418394724779809</v>
      </c>
      <c r="N86" s="72">
        <f t="shared" si="32"/>
        <v>-0.24673189351737532</v>
      </c>
      <c r="O86" s="72">
        <f t="shared" si="33"/>
        <v>-0.12749200589182288</v>
      </c>
      <c r="P86" s="72">
        <f t="shared" si="34"/>
        <v>4.9678373026169148E-2</v>
      </c>
      <c r="Q86" s="69">
        <f t="shared" si="35"/>
        <v>-0.60897613703537679</v>
      </c>
      <c r="R86" s="69">
        <f t="shared" si="35"/>
        <v>-0.18976364495898229</v>
      </c>
      <c r="S86" s="69">
        <f t="shared" si="35"/>
        <v>-0.12274389145070164</v>
      </c>
      <c r="T86" s="69">
        <f t="shared" si="35"/>
        <v>-6.3659797977713845E-2</v>
      </c>
      <c r="U86" s="69">
        <f t="shared" si="24"/>
        <v>2.483407930346776E-2</v>
      </c>
      <c r="V86" s="72">
        <f t="shared" si="36"/>
        <v>910</v>
      </c>
      <c r="W86" s="72">
        <f t="shared" si="36"/>
        <v>80</v>
      </c>
      <c r="X86" s="72">
        <f t="shared" si="36"/>
        <v>17</v>
      </c>
      <c r="Y86" s="72">
        <f t="shared" si="37"/>
        <v>21</v>
      </c>
      <c r="Z86" s="72">
        <f t="shared" si="38"/>
        <v>45.999999999999993</v>
      </c>
      <c r="AA86" s="69">
        <f t="shared" si="39"/>
        <v>1.3800288236806926E-4</v>
      </c>
      <c r="AB86" s="69">
        <f t="shared" si="40"/>
        <v>8.2118955167549454E-2</v>
      </c>
      <c r="AC86" s="69">
        <f t="shared" si="41"/>
        <v>0.17504840038597375</v>
      </c>
      <c r="AD86" s="69">
        <f t="shared" si="42"/>
        <v>0.30979969732772872</v>
      </c>
      <c r="AE86" s="69">
        <f t="shared" si="43"/>
        <v>0.57740714004452331</v>
      </c>
    </row>
    <row r="87" spans="1:31" x14ac:dyDescent="0.25">
      <c r="A87" s="51">
        <v>83</v>
      </c>
      <c r="B87" s="97">
        <v>103</v>
      </c>
      <c r="C87" s="97">
        <v>8.5</v>
      </c>
      <c r="D87" s="97">
        <v>1.8</v>
      </c>
      <c r="E87" s="97">
        <v>1.9</v>
      </c>
      <c r="F87" s="97">
        <v>1.1000000000000001</v>
      </c>
      <c r="G87" s="69">
        <f t="shared" si="25"/>
        <v>0.48101265822784811</v>
      </c>
      <c r="H87" s="69">
        <f t="shared" si="26"/>
        <v>0.32258064516129031</v>
      </c>
      <c r="I87" s="69">
        <f t="shared" si="27"/>
        <v>0.16326530612244897</v>
      </c>
      <c r="J87" s="69">
        <f t="shared" si="28"/>
        <v>3.1971580817051509E-2</v>
      </c>
      <c r="K87" s="69">
        <f t="shared" si="29"/>
        <v>3.1578947368421054E-2</v>
      </c>
      <c r="L87" s="72">
        <f t="shared" si="30"/>
        <v>-0.50172114637634913</v>
      </c>
      <c r="M87" s="72">
        <f t="shared" si="31"/>
        <v>-0.27774122990465777</v>
      </c>
      <c r="N87" s="72">
        <f t="shared" si="32"/>
        <v>-0.17628387611201604</v>
      </c>
      <c r="O87" s="72">
        <f t="shared" si="33"/>
        <v>-0.16018226381280321</v>
      </c>
      <c r="P87" s="72">
        <f t="shared" si="34"/>
        <v>-0.38399883929624601</v>
      </c>
      <c r="Q87" s="69">
        <f t="shared" si="35"/>
        <v>-0.24572744331231733</v>
      </c>
      <c r="R87" s="69">
        <f t="shared" si="35"/>
        <v>-0.13798473917690637</v>
      </c>
      <c r="S87" s="69">
        <f t="shared" si="35"/>
        <v>-8.791438689248883E-2</v>
      </c>
      <c r="T87" s="69">
        <f t="shared" si="35"/>
        <v>-7.992031959383665E-2</v>
      </c>
      <c r="U87" s="69">
        <f t="shared" si="24"/>
        <v>-0.18967442230737819</v>
      </c>
      <c r="V87" s="72">
        <f t="shared" si="36"/>
        <v>1030</v>
      </c>
      <c r="W87" s="72">
        <f t="shared" si="36"/>
        <v>85</v>
      </c>
      <c r="X87" s="72">
        <f t="shared" si="36"/>
        <v>18</v>
      </c>
      <c r="Y87" s="72">
        <f t="shared" si="37"/>
        <v>18.999999999999996</v>
      </c>
      <c r="Z87" s="72">
        <f t="shared" si="38"/>
        <v>11</v>
      </c>
      <c r="AA87" s="69">
        <f t="shared" si="39"/>
        <v>4.0996542936472542E-2</v>
      </c>
      <c r="AB87" s="69">
        <f t="shared" si="40"/>
        <v>0.14866634641190107</v>
      </c>
      <c r="AC87" s="69">
        <f t="shared" si="41"/>
        <v>0.24831406513246088</v>
      </c>
      <c r="AD87" s="69">
        <f t="shared" si="42"/>
        <v>0.26767421589930507</v>
      </c>
      <c r="AE87" s="69">
        <f t="shared" si="43"/>
        <v>8.2206664506814645E-2</v>
      </c>
    </row>
    <row r="88" spans="1:31" x14ac:dyDescent="0.25">
      <c r="A88" s="52">
        <v>84</v>
      </c>
      <c r="B88" s="97">
        <v>98</v>
      </c>
      <c r="C88" s="97">
        <v>9.1</v>
      </c>
      <c r="D88" s="97">
        <v>1.4</v>
      </c>
      <c r="E88" s="97">
        <v>1.9</v>
      </c>
      <c r="F88" s="97">
        <v>-0.3</v>
      </c>
      <c r="G88" s="69">
        <f t="shared" si="25"/>
        <v>0.41772151898734178</v>
      </c>
      <c r="H88" s="69">
        <f t="shared" si="26"/>
        <v>0.34677419354838707</v>
      </c>
      <c r="I88" s="69">
        <f t="shared" si="27"/>
        <v>0.12244897959183672</v>
      </c>
      <c r="J88" s="69">
        <f t="shared" si="28"/>
        <v>3.1971580817051509E-2</v>
      </c>
      <c r="K88" s="69">
        <f t="shared" si="29"/>
        <v>7.0175438596491221E-3</v>
      </c>
      <c r="L88" s="72">
        <f t="shared" si="30"/>
        <v>-0.88208097173218525</v>
      </c>
      <c r="M88" s="72">
        <f t="shared" si="31"/>
        <v>-0.15000996909288944</v>
      </c>
      <c r="N88" s="72">
        <f t="shared" si="32"/>
        <v>-0.458075945733453</v>
      </c>
      <c r="O88" s="72">
        <f t="shared" si="33"/>
        <v>-0.16018226381280321</v>
      </c>
      <c r="P88" s="72">
        <f t="shared" si="34"/>
        <v>-0.55746972422521213</v>
      </c>
      <c r="Q88" s="69">
        <f t="shared" si="35"/>
        <v>-0.41450652778201602</v>
      </c>
      <c r="R88" s="69">
        <f t="shared" si="35"/>
        <v>-7.4864647298829093E-2</v>
      </c>
      <c r="S88" s="69">
        <f t="shared" si="35"/>
        <v>-0.22511527571000492</v>
      </c>
      <c r="T88" s="69">
        <f t="shared" si="35"/>
        <v>-7.992031959383665E-2</v>
      </c>
      <c r="U88" s="69">
        <f t="shared" si="24"/>
        <v>-0.27173376279445371</v>
      </c>
      <c r="V88" s="72">
        <f t="shared" si="36"/>
        <v>980</v>
      </c>
      <c r="W88" s="72">
        <f t="shared" si="36"/>
        <v>90.999999999999986</v>
      </c>
      <c r="X88" s="72">
        <f t="shared" si="36"/>
        <v>13.999999999999998</v>
      </c>
      <c r="Y88" s="72">
        <f t="shared" si="37"/>
        <v>18.999999999999996</v>
      </c>
      <c r="Z88" s="72">
        <f t="shared" si="38"/>
        <v>-2.9999999999999996</v>
      </c>
      <c r="AA88" s="69">
        <f t="shared" si="39"/>
        <v>3.902303968384003E-3</v>
      </c>
      <c r="AB88" s="69">
        <f t="shared" si="40"/>
        <v>0.28038747255075724</v>
      </c>
      <c r="AC88" s="69">
        <f t="shared" si="41"/>
        <v>5.3243003433585366E-2</v>
      </c>
      <c r="AD88" s="69">
        <f t="shared" si="42"/>
        <v>0.26767421589930507</v>
      </c>
      <c r="AE88" s="69">
        <f t="shared" si="43"/>
        <v>2.9235914381792929E-2</v>
      </c>
    </row>
    <row r="89" spans="1:31" x14ac:dyDescent="0.25">
      <c r="A89" s="51">
        <v>85</v>
      </c>
      <c r="B89" s="97">
        <v>111</v>
      </c>
      <c r="C89" s="97">
        <v>7.8</v>
      </c>
      <c r="D89" s="97">
        <v>2</v>
      </c>
      <c r="E89" s="97">
        <v>1.8</v>
      </c>
      <c r="F89" s="97">
        <v>4.0999999999999996</v>
      </c>
      <c r="G89" s="69">
        <f t="shared" si="25"/>
        <v>0.58227848101265822</v>
      </c>
      <c r="H89" s="69">
        <f t="shared" si="26"/>
        <v>0.29435483870967738</v>
      </c>
      <c r="I89" s="69">
        <f t="shared" si="27"/>
        <v>0.18367346938775508</v>
      </c>
      <c r="J89" s="69">
        <f t="shared" si="28"/>
        <v>3.0195381882770871E-2</v>
      </c>
      <c r="K89" s="69">
        <f t="shared" si="29"/>
        <v>8.4210526315789472E-2</v>
      </c>
      <c r="L89" s="72">
        <f t="shared" si="30"/>
        <v>0.10685457419298849</v>
      </c>
      <c r="M89" s="72">
        <f t="shared" si="31"/>
        <v>-0.42676103418505429</v>
      </c>
      <c r="N89" s="72">
        <f t="shared" si="32"/>
        <v>-3.538784130129765E-2</v>
      </c>
      <c r="O89" s="72">
        <f t="shared" si="33"/>
        <v>-0.17652739277329332</v>
      </c>
      <c r="P89" s="72">
        <f t="shared" si="34"/>
        <v>-1.2275514448461596E-2</v>
      </c>
      <c r="Q89" s="69">
        <f t="shared" si="35"/>
        <v>5.3376509454549692E-2</v>
      </c>
      <c r="R89" s="69">
        <f t="shared" si="35"/>
        <v>-0.21019993732207234</v>
      </c>
      <c r="S89" s="69">
        <f t="shared" si="35"/>
        <v>-1.7692074374802729E-2</v>
      </c>
      <c r="T89" s="69">
        <f t="shared" si="35"/>
        <v>-8.8035202866517212E-2</v>
      </c>
      <c r="U89" s="69">
        <f t="shared" si="24"/>
        <v>-6.1376801513983925E-3</v>
      </c>
      <c r="V89" s="72">
        <f t="shared" si="36"/>
        <v>1110</v>
      </c>
      <c r="W89" s="72">
        <f t="shared" si="36"/>
        <v>78</v>
      </c>
      <c r="X89" s="72">
        <f t="shared" si="36"/>
        <v>20</v>
      </c>
      <c r="Y89" s="72">
        <f t="shared" si="37"/>
        <v>18</v>
      </c>
      <c r="Z89" s="72">
        <f t="shared" si="38"/>
        <v>40.999999999999993</v>
      </c>
      <c r="AA89" s="69">
        <f t="shared" si="39"/>
        <v>0.66181368237493055</v>
      </c>
      <c r="AB89" s="69">
        <f t="shared" si="40"/>
        <v>6.4078742980258119E-2</v>
      </c>
      <c r="AC89" s="69">
        <f t="shared" si="41"/>
        <v>0.44464079552734392</v>
      </c>
      <c r="AD89" s="69">
        <f t="shared" si="42"/>
        <v>0.24802858295804936</v>
      </c>
      <c r="AE89" s="69">
        <f t="shared" si="43"/>
        <v>0.48072722042191474</v>
      </c>
    </row>
    <row r="90" spans="1:31" x14ac:dyDescent="0.25">
      <c r="A90" s="52">
        <v>86</v>
      </c>
      <c r="B90" s="97">
        <v>107</v>
      </c>
      <c r="C90" s="97">
        <v>13</v>
      </c>
      <c r="D90" s="97">
        <v>1.5</v>
      </c>
      <c r="E90" s="97">
        <v>2.8</v>
      </c>
      <c r="F90" s="97">
        <v>1.7</v>
      </c>
      <c r="G90" s="69">
        <f t="shared" si="25"/>
        <v>0.53164556962025311</v>
      </c>
      <c r="H90" s="69">
        <f t="shared" si="26"/>
        <v>0.50403225806451613</v>
      </c>
      <c r="I90" s="69">
        <f t="shared" si="27"/>
        <v>0.1326530612244898</v>
      </c>
      <c r="J90" s="69">
        <f t="shared" si="28"/>
        <v>4.7957371225577264E-2</v>
      </c>
      <c r="K90" s="69">
        <f t="shared" si="29"/>
        <v>4.2105263157894736E-2</v>
      </c>
      <c r="L90" s="72">
        <f t="shared" si="30"/>
        <v>-0.19743328609168034</v>
      </c>
      <c r="M90" s="72">
        <f t="shared" si="31"/>
        <v>0.68024322618360522</v>
      </c>
      <c r="N90" s="72">
        <f t="shared" si="32"/>
        <v>-0.38762792832809373</v>
      </c>
      <c r="O90" s="72">
        <f t="shared" si="33"/>
        <v>-1.3076103168391976E-2</v>
      </c>
      <c r="P90" s="72">
        <f t="shared" si="34"/>
        <v>-0.30965417432668912</v>
      </c>
      <c r="Q90" s="69">
        <f t="shared" si="35"/>
        <v>-9.8397224319433235E-2</v>
      </c>
      <c r="R90" s="69">
        <f t="shared" si="35"/>
        <v>0.32758596161265363</v>
      </c>
      <c r="S90" s="69">
        <f t="shared" si="35"/>
        <v>-0.19142308230831664</v>
      </c>
      <c r="T90" s="69">
        <f t="shared" si="35"/>
        <v>-6.5379584270128157E-3</v>
      </c>
      <c r="U90" s="69">
        <f t="shared" si="24"/>
        <v>-0.1536016935287586</v>
      </c>
      <c r="V90" s="72">
        <f t="shared" si="36"/>
        <v>1070</v>
      </c>
      <c r="W90" s="72">
        <f t="shared" si="36"/>
        <v>130</v>
      </c>
      <c r="X90" s="72">
        <f t="shared" si="36"/>
        <v>15</v>
      </c>
      <c r="Y90" s="72">
        <f t="shared" si="37"/>
        <v>27.999999999999996</v>
      </c>
      <c r="Z90" s="72">
        <f t="shared" si="38"/>
        <v>17</v>
      </c>
      <c r="AA90" s="69">
        <f t="shared" si="39"/>
        <v>0.22434723884289592</v>
      </c>
      <c r="AB90" s="69">
        <f t="shared" si="40"/>
        <v>0.98626657782253846</v>
      </c>
      <c r="AC90" s="69">
        <f t="shared" si="41"/>
        <v>8.050257264546147E-2</v>
      </c>
      <c r="AD90" s="69">
        <f t="shared" si="42"/>
        <v>0.47947165140755815</v>
      </c>
      <c r="AE90" s="69">
        <f t="shared" si="43"/>
        <v>0.12503233380781029</v>
      </c>
    </row>
    <row r="91" spans="1:31" x14ac:dyDescent="0.25">
      <c r="A91" s="51">
        <v>87</v>
      </c>
      <c r="B91" s="97">
        <v>119</v>
      </c>
      <c r="C91" s="97">
        <v>11.4</v>
      </c>
      <c r="D91" s="97">
        <v>2.2999999999999998</v>
      </c>
      <c r="E91" s="97">
        <v>2.2000000000000002</v>
      </c>
      <c r="F91" s="97">
        <v>1.6</v>
      </c>
      <c r="G91" s="69">
        <f t="shared" si="25"/>
        <v>0.68354430379746833</v>
      </c>
      <c r="H91" s="69">
        <f t="shared" si="26"/>
        <v>0.43951612903225806</v>
      </c>
      <c r="I91" s="69">
        <f t="shared" si="27"/>
        <v>0.21428571428571425</v>
      </c>
      <c r="J91" s="69">
        <f t="shared" si="28"/>
        <v>3.7300177619893432E-2</v>
      </c>
      <c r="K91" s="69">
        <f t="shared" si="29"/>
        <v>4.035087719298245E-2</v>
      </c>
      <c r="L91" s="72">
        <f t="shared" si="30"/>
        <v>0.71543029476232611</v>
      </c>
      <c r="M91" s="72">
        <f t="shared" si="31"/>
        <v>0.33962653068555626</v>
      </c>
      <c r="N91" s="72">
        <f t="shared" si="32"/>
        <v>0.17595621091477986</v>
      </c>
      <c r="O91" s="72">
        <f t="shared" si="33"/>
        <v>-0.11114687693133274</v>
      </c>
      <c r="P91" s="72">
        <f t="shared" si="34"/>
        <v>-0.32204495182161524</v>
      </c>
      <c r="Q91" s="69">
        <f t="shared" si="35"/>
        <v>0.34319988846048038</v>
      </c>
      <c r="R91" s="69">
        <f t="shared" si="35"/>
        <v>0.16819959984455168</v>
      </c>
      <c r="S91" s="69">
        <f t="shared" si="35"/>
        <v>8.7751818206039237E-2</v>
      </c>
      <c r="T91" s="69">
        <f t="shared" si="35"/>
        <v>-5.5516297920644525E-2</v>
      </c>
      <c r="U91" s="69">
        <f t="shared" si="24"/>
        <v>-0.15964508314976353</v>
      </c>
      <c r="V91" s="72">
        <f t="shared" si="36"/>
        <v>1190</v>
      </c>
      <c r="W91" s="72">
        <f t="shared" si="36"/>
        <v>114</v>
      </c>
      <c r="X91" s="72">
        <f t="shared" si="36"/>
        <v>22.999999999999996</v>
      </c>
      <c r="Y91" s="72">
        <f t="shared" si="37"/>
        <v>22</v>
      </c>
      <c r="Z91" s="72">
        <f t="shared" si="38"/>
        <v>16</v>
      </c>
      <c r="AA91" s="69">
        <f t="shared" si="39"/>
        <v>0.98896057068965393</v>
      </c>
      <c r="AB91" s="69">
        <f t="shared" si="40"/>
        <v>0.89415812778865666</v>
      </c>
      <c r="AC91" s="69">
        <f t="shared" si="41"/>
        <v>0.75130145565030348</v>
      </c>
      <c r="AD91" s="69">
        <f t="shared" si="42"/>
        <v>0.33217673045007307</v>
      </c>
      <c r="AE91" s="69">
        <f t="shared" si="43"/>
        <v>0.11676085686823963</v>
      </c>
    </row>
    <row r="92" spans="1:31" x14ac:dyDescent="0.25">
      <c r="A92" s="52">
        <v>88</v>
      </c>
      <c r="B92" s="97">
        <v>122</v>
      </c>
      <c r="C92" s="97">
        <v>11.8</v>
      </c>
      <c r="D92" s="97">
        <v>2.7</v>
      </c>
      <c r="E92" s="97">
        <v>1.7</v>
      </c>
      <c r="F92" s="97">
        <v>2.2999999999999998</v>
      </c>
      <c r="G92" s="69">
        <f t="shared" si="25"/>
        <v>0.72151898734177211</v>
      </c>
      <c r="H92" s="69">
        <f t="shared" si="26"/>
        <v>0.45564516129032262</v>
      </c>
      <c r="I92" s="69">
        <f t="shared" si="27"/>
        <v>0.25510204081632654</v>
      </c>
      <c r="J92" s="69">
        <f t="shared" si="28"/>
        <v>2.8419182948490228E-2</v>
      </c>
      <c r="K92" s="69">
        <f t="shared" si="29"/>
        <v>5.2631578947368418E-2</v>
      </c>
      <c r="L92" s="72">
        <f t="shared" si="30"/>
        <v>0.94364618997582783</v>
      </c>
      <c r="M92" s="72">
        <f t="shared" si="31"/>
        <v>0.42478070456006861</v>
      </c>
      <c r="N92" s="72">
        <f t="shared" si="32"/>
        <v>0.45774828053621697</v>
      </c>
      <c r="O92" s="72">
        <f t="shared" si="33"/>
        <v>-0.19287252173378347</v>
      </c>
      <c r="P92" s="72">
        <f t="shared" si="34"/>
        <v>-0.23530950935713224</v>
      </c>
      <c r="Q92" s="69">
        <f t="shared" si="35"/>
        <v>0.43967116414127122</v>
      </c>
      <c r="R92" s="69">
        <f t="shared" si="35"/>
        <v>0.20925332525371831</v>
      </c>
      <c r="S92" s="69">
        <f t="shared" si="35"/>
        <v>0.22495973990257379</v>
      </c>
      <c r="T92" s="69">
        <f t="shared" si="35"/>
        <v>-9.6138417909091931E-2</v>
      </c>
      <c r="U92" s="69">
        <f t="shared" si="24"/>
        <v>-0.11711485972183026</v>
      </c>
      <c r="V92" s="72">
        <f t="shared" si="36"/>
        <v>1220</v>
      </c>
      <c r="W92" s="72">
        <f t="shared" si="36"/>
        <v>118</v>
      </c>
      <c r="X92" s="72">
        <f t="shared" si="36"/>
        <v>27</v>
      </c>
      <c r="Y92" s="72">
        <f t="shared" si="37"/>
        <v>17</v>
      </c>
      <c r="Z92" s="72">
        <f t="shared" si="38"/>
        <v>22.999999999999996</v>
      </c>
      <c r="AA92" s="69">
        <f t="shared" si="39"/>
        <v>0.99734619602917229</v>
      </c>
      <c r="AB92" s="69">
        <f t="shared" si="40"/>
        <v>0.93517097062710086</v>
      </c>
      <c r="AC92" s="69">
        <f t="shared" si="41"/>
        <v>0.94665312163822468</v>
      </c>
      <c r="AD92" s="69">
        <f t="shared" si="42"/>
        <v>0.22937320770666558</v>
      </c>
      <c r="AE92" s="69">
        <f t="shared" si="43"/>
        <v>0.18565511258039669</v>
      </c>
    </row>
    <row r="93" spans="1:31" x14ac:dyDescent="0.25">
      <c r="A93" s="51">
        <v>89</v>
      </c>
      <c r="B93" s="97">
        <v>105</v>
      </c>
      <c r="C93" s="97">
        <v>8.1</v>
      </c>
      <c r="D93" s="97">
        <v>2</v>
      </c>
      <c r="E93" s="97">
        <v>1.9</v>
      </c>
      <c r="F93" s="97">
        <v>-0.5</v>
      </c>
      <c r="G93" s="69">
        <f t="shared" si="25"/>
        <v>0.50632911392405067</v>
      </c>
      <c r="H93" s="69">
        <f t="shared" si="26"/>
        <v>0.30645161290322576</v>
      </c>
      <c r="I93" s="69">
        <f t="shared" si="27"/>
        <v>0.18367346938775508</v>
      </c>
      <c r="J93" s="69">
        <f t="shared" si="28"/>
        <v>3.1971580817051509E-2</v>
      </c>
      <c r="K93" s="69">
        <f t="shared" si="29"/>
        <v>3.5087719298245606E-3</v>
      </c>
      <c r="L93" s="72">
        <f t="shared" si="30"/>
        <v>-0.34957721623401478</v>
      </c>
      <c r="M93" s="72">
        <f t="shared" si="31"/>
        <v>-0.36289540377917012</v>
      </c>
      <c r="N93" s="72">
        <f t="shared" si="32"/>
        <v>-3.538784130129765E-2</v>
      </c>
      <c r="O93" s="72">
        <f t="shared" si="33"/>
        <v>-0.16018226381280321</v>
      </c>
      <c r="P93" s="72">
        <f t="shared" si="34"/>
        <v>-0.58225127921506437</v>
      </c>
      <c r="Q93" s="69">
        <f t="shared" si="35"/>
        <v>-0.17303010240466246</v>
      </c>
      <c r="R93" s="69">
        <f t="shared" si="35"/>
        <v>-0.17948229705415494</v>
      </c>
      <c r="S93" s="69">
        <f t="shared" si="35"/>
        <v>-1.7692074374802729E-2</v>
      </c>
      <c r="T93" s="69">
        <f t="shared" si="35"/>
        <v>-7.992031959383665E-2</v>
      </c>
      <c r="U93" s="69">
        <f t="shared" si="24"/>
        <v>-0.283170521945104</v>
      </c>
      <c r="V93" s="72">
        <f t="shared" si="36"/>
        <v>1050</v>
      </c>
      <c r="W93" s="72">
        <f t="shared" si="36"/>
        <v>80.999999999999986</v>
      </c>
      <c r="X93" s="72">
        <f t="shared" si="36"/>
        <v>20</v>
      </c>
      <c r="Y93" s="72">
        <f t="shared" si="37"/>
        <v>18.999999999999996</v>
      </c>
      <c r="Z93" s="72">
        <f t="shared" si="38"/>
        <v>-5</v>
      </c>
      <c r="AA93" s="69">
        <f t="shared" si="39"/>
        <v>0.10006897450580619</v>
      </c>
      <c r="AB93" s="69">
        <f t="shared" si="40"/>
        <v>9.2781246609264165E-2</v>
      </c>
      <c r="AC93" s="69">
        <f t="shared" si="41"/>
        <v>0.44464079552734392</v>
      </c>
      <c r="AD93" s="69">
        <f t="shared" si="42"/>
        <v>0.26767421589930507</v>
      </c>
      <c r="AE93" s="69">
        <f t="shared" si="43"/>
        <v>2.5126303310755629E-2</v>
      </c>
    </row>
    <row r="94" spans="1:31" x14ac:dyDescent="0.25">
      <c r="A94" s="52">
        <v>90</v>
      </c>
      <c r="B94" s="97">
        <v>109</v>
      </c>
      <c r="C94" s="97">
        <v>7.6</v>
      </c>
      <c r="D94" s="97">
        <v>1.3</v>
      </c>
      <c r="E94" s="97">
        <v>2.2000000000000002</v>
      </c>
      <c r="F94" s="97">
        <v>1.9</v>
      </c>
      <c r="G94" s="69">
        <f t="shared" si="25"/>
        <v>0.55696202531645567</v>
      </c>
      <c r="H94" s="69">
        <f t="shared" si="26"/>
        <v>0.28629032258064513</v>
      </c>
      <c r="I94" s="69">
        <f t="shared" si="27"/>
        <v>0.11224489795918367</v>
      </c>
      <c r="J94" s="69">
        <f t="shared" si="28"/>
        <v>3.7300177619893432E-2</v>
      </c>
      <c r="K94" s="69">
        <f t="shared" si="29"/>
        <v>4.5614035087719294E-2</v>
      </c>
      <c r="L94" s="72">
        <f t="shared" si="30"/>
        <v>-4.5289355949345925E-2</v>
      </c>
      <c r="M94" s="72">
        <f t="shared" si="31"/>
        <v>-0.46933812112231044</v>
      </c>
      <c r="N94" s="72">
        <f t="shared" si="32"/>
        <v>-0.52852396313881211</v>
      </c>
      <c r="O94" s="72">
        <f t="shared" si="33"/>
        <v>-0.11114687693133274</v>
      </c>
      <c r="P94" s="72">
        <f t="shared" si="34"/>
        <v>-0.28487261933683683</v>
      </c>
      <c r="Q94" s="69">
        <f t="shared" si="35"/>
        <v>-2.2640808178217144E-2</v>
      </c>
      <c r="R94" s="69">
        <f t="shared" si="35"/>
        <v>-0.23045417315656724</v>
      </c>
      <c r="S94" s="69">
        <f t="shared" si="35"/>
        <v>-0.2582775681148673</v>
      </c>
      <c r="T94" s="69">
        <f t="shared" si="35"/>
        <v>-5.5516297920644525E-2</v>
      </c>
      <c r="U94" s="69">
        <f t="shared" si="24"/>
        <v>-0.14148080889776188</v>
      </c>
      <c r="V94" s="72">
        <f t="shared" si="36"/>
        <v>1090</v>
      </c>
      <c r="W94" s="72">
        <f t="shared" si="36"/>
        <v>75.999999999999986</v>
      </c>
      <c r="X94" s="72">
        <f t="shared" si="36"/>
        <v>13</v>
      </c>
      <c r="Y94" s="72">
        <f t="shared" si="37"/>
        <v>22</v>
      </c>
      <c r="Z94" s="72">
        <f t="shared" si="38"/>
        <v>18.999999999999996</v>
      </c>
      <c r="AA94" s="69">
        <f t="shared" si="39"/>
        <v>0.42933584076920983</v>
      </c>
      <c r="AB94" s="69">
        <f t="shared" si="40"/>
        <v>4.9786710354995392E-2</v>
      </c>
      <c r="AC94" s="69">
        <f t="shared" si="41"/>
        <v>3.4864008283017944E-2</v>
      </c>
      <c r="AD94" s="69">
        <f t="shared" si="42"/>
        <v>0.33217673045007307</v>
      </c>
      <c r="AE94" s="69">
        <f t="shared" si="43"/>
        <v>0.14308406999061649</v>
      </c>
    </row>
    <row r="95" spans="1:31" x14ac:dyDescent="0.25">
      <c r="A95" s="51">
        <v>91</v>
      </c>
      <c r="B95" s="97">
        <v>105</v>
      </c>
      <c r="C95" s="97">
        <v>9.5</v>
      </c>
      <c r="D95" s="97">
        <v>1.8</v>
      </c>
      <c r="E95" s="97">
        <v>1.6</v>
      </c>
      <c r="F95" s="97">
        <v>3.6</v>
      </c>
      <c r="G95" s="69">
        <f t="shared" si="25"/>
        <v>0.50632911392405067</v>
      </c>
      <c r="H95" s="69">
        <f t="shared" si="26"/>
        <v>0.36290322580645162</v>
      </c>
      <c r="I95" s="69">
        <f t="shared" si="27"/>
        <v>0.16326530612244897</v>
      </c>
      <c r="J95" s="69">
        <f t="shared" si="28"/>
        <v>2.6642984014209593E-2</v>
      </c>
      <c r="K95" s="69">
        <f t="shared" si="29"/>
        <v>7.5438596491228069E-2</v>
      </c>
      <c r="L95" s="72">
        <f t="shared" si="30"/>
        <v>-0.34957721623401478</v>
      </c>
      <c r="M95" s="72">
        <f t="shared" si="31"/>
        <v>-6.4855795218377102E-2</v>
      </c>
      <c r="N95" s="72">
        <f t="shared" si="32"/>
        <v>-0.17628387611201604</v>
      </c>
      <c r="O95" s="72">
        <f t="shared" si="33"/>
        <v>-0.20921765069427359</v>
      </c>
      <c r="P95" s="72">
        <f t="shared" si="34"/>
        <v>-7.4229401923092284E-2</v>
      </c>
      <c r="Q95" s="69">
        <f t="shared" si="35"/>
        <v>-0.17303010240466246</v>
      </c>
      <c r="R95" s="69">
        <f t="shared" si="35"/>
        <v>-3.2416535669290397E-2</v>
      </c>
      <c r="S95" s="69">
        <f t="shared" si="35"/>
        <v>-8.791438689248883E-2</v>
      </c>
      <c r="T95" s="69">
        <f t="shared" si="35"/>
        <v>-0.10422890988111497</v>
      </c>
      <c r="U95" s="69">
        <f t="shared" si="24"/>
        <v>-3.7097668500141658E-2</v>
      </c>
      <c r="V95" s="72">
        <f t="shared" si="36"/>
        <v>1050</v>
      </c>
      <c r="W95" s="72">
        <f t="shared" si="36"/>
        <v>95</v>
      </c>
      <c r="X95" s="72">
        <f t="shared" si="36"/>
        <v>18</v>
      </c>
      <c r="Y95" s="72">
        <f t="shared" si="37"/>
        <v>16</v>
      </c>
      <c r="Z95" s="72">
        <f t="shared" si="38"/>
        <v>36</v>
      </c>
      <c r="AA95" s="69">
        <f t="shared" si="39"/>
        <v>0.10006897450580619</v>
      </c>
      <c r="AB95" s="69">
        <f t="shared" si="40"/>
        <v>0.39951149046458007</v>
      </c>
      <c r="AC95" s="69">
        <f t="shared" si="41"/>
        <v>0.24831406513246088</v>
      </c>
      <c r="AD95" s="69">
        <f t="shared" si="42"/>
        <v>0.21172591494967635</v>
      </c>
      <c r="AE95" s="69">
        <f t="shared" si="43"/>
        <v>0.38546935840434948</v>
      </c>
    </row>
    <row r="96" spans="1:31" x14ac:dyDescent="0.25">
      <c r="A96" s="52">
        <v>92</v>
      </c>
      <c r="B96" s="97">
        <v>112</v>
      </c>
      <c r="C96" s="97">
        <v>5.9</v>
      </c>
      <c r="D96" s="97">
        <v>1.7</v>
      </c>
      <c r="E96" s="97">
        <v>2</v>
      </c>
      <c r="F96" s="97">
        <v>1.3</v>
      </c>
      <c r="G96" s="69">
        <f t="shared" si="25"/>
        <v>0.59493670886075944</v>
      </c>
      <c r="H96" s="69">
        <f t="shared" si="26"/>
        <v>0.21774193548387097</v>
      </c>
      <c r="I96" s="69">
        <f t="shared" si="27"/>
        <v>0.15306122448979589</v>
      </c>
      <c r="J96" s="69">
        <f t="shared" si="28"/>
        <v>3.3747779751332148E-2</v>
      </c>
      <c r="K96" s="69">
        <f t="shared" si="29"/>
        <v>3.5087719298245612E-2</v>
      </c>
      <c r="L96" s="72">
        <f t="shared" si="30"/>
        <v>0.1829265392641557</v>
      </c>
      <c r="M96" s="72">
        <f t="shared" si="31"/>
        <v>-0.83124336008898747</v>
      </c>
      <c r="N96" s="72">
        <f t="shared" si="32"/>
        <v>-0.24673189351737532</v>
      </c>
      <c r="O96" s="72">
        <f t="shared" si="33"/>
        <v>-0.14383713485231303</v>
      </c>
      <c r="P96" s="72">
        <f t="shared" si="34"/>
        <v>-0.35921728430639371</v>
      </c>
      <c r="Q96" s="69">
        <f t="shared" si="35"/>
        <v>9.1209073958184214E-2</v>
      </c>
      <c r="R96" s="69">
        <f t="shared" si="35"/>
        <v>-0.39323553514689025</v>
      </c>
      <c r="S96" s="69">
        <f t="shared" si="35"/>
        <v>-0.12274389145070164</v>
      </c>
      <c r="T96" s="69">
        <f t="shared" si="35"/>
        <v>-7.1794829092783993E-2</v>
      </c>
      <c r="U96" s="69">
        <f t="shared" si="24"/>
        <v>-0.17770189492936381</v>
      </c>
      <c r="V96" s="72">
        <f t="shared" si="36"/>
        <v>1120</v>
      </c>
      <c r="W96" s="72">
        <f t="shared" si="36"/>
        <v>59</v>
      </c>
      <c r="X96" s="72">
        <f t="shared" si="36"/>
        <v>17</v>
      </c>
      <c r="Y96" s="72">
        <f t="shared" si="37"/>
        <v>20</v>
      </c>
      <c r="Z96" s="72">
        <f t="shared" si="38"/>
        <v>13</v>
      </c>
      <c r="AA96" s="69">
        <f t="shared" si="39"/>
        <v>0.75939424445237835</v>
      </c>
      <c r="AB96" s="69">
        <f t="shared" si="40"/>
        <v>5.3629907166783761E-3</v>
      </c>
      <c r="AC96" s="69">
        <f t="shared" si="41"/>
        <v>0.17504840038597375</v>
      </c>
      <c r="AD96" s="69">
        <f t="shared" si="42"/>
        <v>0.28827937898836603</v>
      </c>
      <c r="AE96" s="69">
        <f t="shared" si="43"/>
        <v>9.4744900251940989E-2</v>
      </c>
    </row>
    <row r="97" spans="1:31" x14ac:dyDescent="0.25">
      <c r="A97" s="51">
        <v>93</v>
      </c>
      <c r="B97" s="97">
        <v>112</v>
      </c>
      <c r="C97" s="97">
        <v>9.5</v>
      </c>
      <c r="D97" s="97">
        <v>2</v>
      </c>
      <c r="E97" s="97">
        <v>1.2</v>
      </c>
      <c r="F97" s="97">
        <v>0.7</v>
      </c>
      <c r="G97" s="69">
        <f t="shared" si="25"/>
        <v>0.59493670886075944</v>
      </c>
      <c r="H97" s="69">
        <f t="shared" si="26"/>
        <v>0.36290322580645162</v>
      </c>
      <c r="I97" s="69">
        <f t="shared" si="27"/>
        <v>0.18367346938775508</v>
      </c>
      <c r="J97" s="69">
        <f t="shared" si="28"/>
        <v>1.9538188277087032E-2</v>
      </c>
      <c r="K97" s="69">
        <f t="shared" si="29"/>
        <v>2.456140350877193E-2</v>
      </c>
      <c r="L97" s="72">
        <f t="shared" si="30"/>
        <v>0.1829265392641557</v>
      </c>
      <c r="M97" s="72">
        <f t="shared" si="31"/>
        <v>-6.4855795218377102E-2</v>
      </c>
      <c r="N97" s="72">
        <f t="shared" si="32"/>
        <v>-3.538784130129765E-2</v>
      </c>
      <c r="O97" s="72">
        <f t="shared" si="33"/>
        <v>-0.27459816653623415</v>
      </c>
      <c r="P97" s="72">
        <f t="shared" si="34"/>
        <v>-0.4335619492759506</v>
      </c>
      <c r="Q97" s="69">
        <f t="shared" si="35"/>
        <v>9.1209073958184214E-2</v>
      </c>
      <c r="R97" s="69">
        <f t="shared" si="35"/>
        <v>-3.2416535669290397E-2</v>
      </c>
      <c r="S97" s="69">
        <f t="shared" si="35"/>
        <v>-1.7692074374802729E-2</v>
      </c>
      <c r="T97" s="69">
        <f t="shared" si="35"/>
        <v>-0.13644279602622117</v>
      </c>
      <c r="U97" s="69">
        <f t="shared" si="24"/>
        <v>-0.2134478149815198</v>
      </c>
      <c r="V97" s="72">
        <f t="shared" si="36"/>
        <v>1120</v>
      </c>
      <c r="W97" s="72">
        <f t="shared" si="36"/>
        <v>95</v>
      </c>
      <c r="X97" s="72">
        <f t="shared" si="36"/>
        <v>20</v>
      </c>
      <c r="Y97" s="72">
        <f t="shared" si="37"/>
        <v>11.999999999999998</v>
      </c>
      <c r="Z97" s="72">
        <f t="shared" si="38"/>
        <v>6.9999999999999991</v>
      </c>
      <c r="AA97" s="69">
        <f t="shared" si="39"/>
        <v>0.75939424445237835</v>
      </c>
      <c r="AB97" s="69">
        <f t="shared" si="40"/>
        <v>0.39951149046458007</v>
      </c>
      <c r="AC97" s="69">
        <f t="shared" si="41"/>
        <v>0.44464079552734392</v>
      </c>
      <c r="AD97" s="69">
        <f t="shared" si="42"/>
        <v>0.15118318305218328</v>
      </c>
      <c r="AE97" s="69">
        <f t="shared" si="43"/>
        <v>6.1563266634905488E-2</v>
      </c>
    </row>
    <row r="98" spans="1:31" x14ac:dyDescent="0.25">
      <c r="A98" s="52">
        <v>94</v>
      </c>
      <c r="B98" s="97">
        <v>98</v>
      </c>
      <c r="C98" s="97">
        <v>8.6</v>
      </c>
      <c r="D98" s="97">
        <v>1.6</v>
      </c>
      <c r="E98" s="97">
        <v>1.6</v>
      </c>
      <c r="F98" s="97">
        <v>6</v>
      </c>
      <c r="G98" s="69">
        <f t="shared" si="25"/>
        <v>0.41772151898734178</v>
      </c>
      <c r="H98" s="69">
        <f t="shared" si="26"/>
        <v>0.32661290322580644</v>
      </c>
      <c r="I98" s="69">
        <f t="shared" si="27"/>
        <v>0.14285714285714285</v>
      </c>
      <c r="J98" s="69">
        <f t="shared" si="28"/>
        <v>2.6642984014209593E-2</v>
      </c>
      <c r="K98" s="69">
        <f t="shared" si="29"/>
        <v>0.11754385964912281</v>
      </c>
      <c r="L98" s="72">
        <f t="shared" si="30"/>
        <v>-0.88208097173218525</v>
      </c>
      <c r="M98" s="72">
        <f t="shared" si="31"/>
        <v>-0.25645268643602975</v>
      </c>
      <c r="N98" s="72">
        <f t="shared" si="32"/>
        <v>-0.31717991092273445</v>
      </c>
      <c r="O98" s="72">
        <f t="shared" si="33"/>
        <v>-0.20921765069427359</v>
      </c>
      <c r="P98" s="72">
        <f t="shared" si="34"/>
        <v>0.22314925795513527</v>
      </c>
      <c r="Q98" s="69">
        <f t="shared" si="35"/>
        <v>-0.41450652778201602</v>
      </c>
      <c r="R98" s="69">
        <f t="shared" si="35"/>
        <v>-0.12752816897434502</v>
      </c>
      <c r="S98" s="69">
        <f t="shared" si="35"/>
        <v>-0.15727364301314128</v>
      </c>
      <c r="T98" s="69">
        <f t="shared" si="35"/>
        <v>-0.10422890988111497</v>
      </c>
      <c r="U98" s="69">
        <f t="shared" si="24"/>
        <v>0.11111392920450185</v>
      </c>
      <c r="V98" s="72">
        <f t="shared" si="36"/>
        <v>980</v>
      </c>
      <c r="W98" s="72">
        <f t="shared" si="36"/>
        <v>85.999999999999986</v>
      </c>
      <c r="X98" s="72">
        <f t="shared" si="36"/>
        <v>16</v>
      </c>
      <c r="Y98" s="72">
        <f t="shared" si="37"/>
        <v>16</v>
      </c>
      <c r="Z98" s="72">
        <f t="shared" si="38"/>
        <v>60</v>
      </c>
      <c r="AA98" s="69">
        <f t="shared" si="39"/>
        <v>3.902303968384003E-3</v>
      </c>
      <c r="AB98" s="69">
        <f t="shared" si="40"/>
        <v>0.16640268979236114</v>
      </c>
      <c r="AC98" s="69">
        <f t="shared" si="41"/>
        <v>0.11995037777650309</v>
      </c>
      <c r="AD98" s="69">
        <f t="shared" si="42"/>
        <v>0.21172591494967635</v>
      </c>
      <c r="AE98" s="69">
        <f t="shared" si="43"/>
        <v>0.8025150355898315</v>
      </c>
    </row>
    <row r="99" spans="1:31" x14ac:dyDescent="0.25">
      <c r="A99" s="51">
        <v>95</v>
      </c>
      <c r="B99" s="97">
        <v>109</v>
      </c>
      <c r="C99" s="97">
        <v>12.4</v>
      </c>
      <c r="D99" s="97">
        <v>2.2999999999999998</v>
      </c>
      <c r="E99" s="97">
        <v>1.7</v>
      </c>
      <c r="F99" s="97">
        <v>0.8</v>
      </c>
      <c r="G99" s="69">
        <f t="shared" si="25"/>
        <v>0.55696202531645567</v>
      </c>
      <c r="H99" s="69">
        <f t="shared" si="26"/>
        <v>0.47983870967741937</v>
      </c>
      <c r="I99" s="69">
        <f t="shared" si="27"/>
        <v>0.21428571428571425</v>
      </c>
      <c r="J99" s="69">
        <f t="shared" si="28"/>
        <v>2.8419182948490228E-2</v>
      </c>
      <c r="K99" s="69">
        <f t="shared" si="29"/>
        <v>2.6315789473684209E-2</v>
      </c>
      <c r="L99" s="72">
        <f t="shared" si="30"/>
        <v>-4.5289355949345925E-2</v>
      </c>
      <c r="M99" s="72">
        <f t="shared" si="31"/>
        <v>0.55251196537183689</v>
      </c>
      <c r="N99" s="72">
        <f t="shared" si="32"/>
        <v>0.17595621091477986</v>
      </c>
      <c r="O99" s="72">
        <f t="shared" si="33"/>
        <v>-0.19287252173378347</v>
      </c>
      <c r="P99" s="72">
        <f t="shared" si="34"/>
        <v>-0.42117117178102448</v>
      </c>
      <c r="Q99" s="69">
        <f t="shared" si="35"/>
        <v>-2.2640808178217144E-2</v>
      </c>
      <c r="R99" s="69">
        <f t="shared" si="35"/>
        <v>0.26943637913433705</v>
      </c>
      <c r="S99" s="69">
        <f t="shared" si="35"/>
        <v>8.7751818206039237E-2</v>
      </c>
      <c r="T99" s="69">
        <f t="shared" si="35"/>
        <v>-9.6138417909091931E-2</v>
      </c>
      <c r="U99" s="69">
        <f t="shared" si="24"/>
        <v>-0.20752693398422073</v>
      </c>
      <c r="V99" s="72">
        <f t="shared" si="36"/>
        <v>1090</v>
      </c>
      <c r="W99" s="72">
        <f t="shared" si="36"/>
        <v>124</v>
      </c>
      <c r="X99" s="72">
        <f t="shared" si="36"/>
        <v>22.999999999999996</v>
      </c>
      <c r="Y99" s="72">
        <f t="shared" si="37"/>
        <v>17</v>
      </c>
      <c r="Z99" s="72">
        <f t="shared" si="38"/>
        <v>8</v>
      </c>
      <c r="AA99" s="69">
        <f t="shared" si="39"/>
        <v>0.42933584076920983</v>
      </c>
      <c r="AB99" s="69">
        <f t="shared" si="40"/>
        <v>0.96986691322771157</v>
      </c>
      <c r="AC99" s="69">
        <f t="shared" si="41"/>
        <v>0.75130145565030348</v>
      </c>
      <c r="AD99" s="69">
        <f t="shared" si="42"/>
        <v>0.22937320770666558</v>
      </c>
      <c r="AE99" s="69">
        <f t="shared" si="43"/>
        <v>6.6217638810171453E-2</v>
      </c>
    </row>
    <row r="100" spans="1:31" x14ac:dyDescent="0.25">
      <c r="A100" s="52">
        <v>96</v>
      </c>
      <c r="B100" s="97">
        <v>114</v>
      </c>
      <c r="C100" s="97">
        <v>9.1</v>
      </c>
      <c r="D100" s="97">
        <v>2.6</v>
      </c>
      <c r="E100" s="97">
        <v>1.5</v>
      </c>
      <c r="F100" s="97">
        <v>1.5</v>
      </c>
      <c r="G100" s="69">
        <f t="shared" si="25"/>
        <v>0.620253164556962</v>
      </c>
      <c r="H100" s="69">
        <f t="shared" si="26"/>
        <v>0.34677419354838707</v>
      </c>
      <c r="I100" s="69">
        <f t="shared" si="27"/>
        <v>0.24489795918367344</v>
      </c>
      <c r="J100" s="69">
        <f t="shared" si="28"/>
        <v>2.4866785079928951E-2</v>
      </c>
      <c r="K100" s="69">
        <f t="shared" si="29"/>
        <v>3.8596491228070177E-2</v>
      </c>
      <c r="L100" s="72">
        <f t="shared" si="30"/>
        <v>0.3350704694064901</v>
      </c>
      <c r="M100" s="72">
        <f t="shared" si="31"/>
        <v>-0.15000996909288944</v>
      </c>
      <c r="N100" s="72">
        <f t="shared" si="32"/>
        <v>0.38730026313085769</v>
      </c>
      <c r="O100" s="72">
        <f t="shared" si="33"/>
        <v>-0.22556277965476373</v>
      </c>
      <c r="P100" s="72">
        <f t="shared" si="34"/>
        <v>-0.33443572931654142</v>
      </c>
      <c r="Q100" s="69">
        <f t="shared" si="35"/>
        <v>0.16598517255198156</v>
      </c>
      <c r="R100" s="69">
        <f t="shared" si="35"/>
        <v>-7.4864647298829093E-2</v>
      </c>
      <c r="S100" s="69">
        <f t="shared" si="35"/>
        <v>0.19126524804577807</v>
      </c>
      <c r="T100" s="69">
        <f t="shared" si="35"/>
        <v>-0.11230563064521336</v>
      </c>
      <c r="U100" s="69">
        <f t="shared" si="24"/>
        <v>-0.16567653014518988</v>
      </c>
      <c r="V100" s="72">
        <f t="shared" si="36"/>
        <v>1140</v>
      </c>
      <c r="W100" s="72">
        <f t="shared" si="36"/>
        <v>90.999999999999986</v>
      </c>
      <c r="X100" s="72">
        <f t="shared" si="36"/>
        <v>26</v>
      </c>
      <c r="Y100" s="72">
        <f t="shared" si="37"/>
        <v>15</v>
      </c>
      <c r="Z100" s="72">
        <f t="shared" si="38"/>
        <v>15</v>
      </c>
      <c r="AA100" s="69">
        <f t="shared" si="39"/>
        <v>0.89141819792846566</v>
      </c>
      <c r="AB100" s="69">
        <f t="shared" si="40"/>
        <v>0.28038747255075724</v>
      </c>
      <c r="AC100" s="69">
        <f t="shared" si="41"/>
        <v>0.91934490076830144</v>
      </c>
      <c r="AD100" s="69">
        <f t="shared" si="42"/>
        <v>0.19509262812904934</v>
      </c>
      <c r="AE100" s="69">
        <f t="shared" si="43"/>
        <v>0.10896842913143467</v>
      </c>
    </row>
    <row r="101" spans="1:31" x14ac:dyDescent="0.25">
      <c r="A101" s="51">
        <v>97</v>
      </c>
      <c r="B101" s="97">
        <v>114</v>
      </c>
      <c r="C101" s="97">
        <v>11.1</v>
      </c>
      <c r="D101" s="97">
        <v>2.4</v>
      </c>
      <c r="E101" s="97">
        <v>2</v>
      </c>
      <c r="F101" s="97">
        <v>-0.3</v>
      </c>
      <c r="G101" s="69">
        <f t="shared" si="25"/>
        <v>0.620253164556962</v>
      </c>
      <c r="H101" s="69">
        <f t="shared" si="26"/>
        <v>0.42741935483870963</v>
      </c>
      <c r="I101" s="69">
        <f t="shared" si="27"/>
        <v>0.22448979591836729</v>
      </c>
      <c r="J101" s="69">
        <f t="shared" si="28"/>
        <v>3.3747779751332148E-2</v>
      </c>
      <c r="K101" s="69">
        <f t="shared" si="29"/>
        <v>7.0175438596491221E-3</v>
      </c>
      <c r="L101" s="72">
        <f t="shared" si="30"/>
        <v>0.3350704694064901</v>
      </c>
      <c r="M101" s="72">
        <f t="shared" si="31"/>
        <v>0.27576090027967193</v>
      </c>
      <c r="N101" s="72">
        <f t="shared" si="32"/>
        <v>0.24640422832013914</v>
      </c>
      <c r="O101" s="72">
        <f t="shared" si="33"/>
        <v>-0.14383713485231303</v>
      </c>
      <c r="P101" s="72">
        <f t="shared" si="34"/>
        <v>-0.55746972422521213</v>
      </c>
      <c r="Q101" s="69">
        <f t="shared" si="35"/>
        <v>0.16598517255198156</v>
      </c>
      <c r="R101" s="69">
        <f t="shared" si="35"/>
        <v>0.13701329448405891</v>
      </c>
      <c r="S101" s="69">
        <f t="shared" si="35"/>
        <v>0.12258252392074889</v>
      </c>
      <c r="T101" s="69">
        <f t="shared" si="35"/>
        <v>-7.1794829092783993E-2</v>
      </c>
      <c r="U101" s="69">
        <f t="shared" si="24"/>
        <v>-0.27173376279445371</v>
      </c>
      <c r="V101" s="72">
        <f t="shared" si="36"/>
        <v>1140</v>
      </c>
      <c r="W101" s="72">
        <f t="shared" si="36"/>
        <v>110.99999999999999</v>
      </c>
      <c r="X101" s="72">
        <f t="shared" si="36"/>
        <v>23.999999999999996</v>
      </c>
      <c r="Y101" s="72">
        <f t="shared" si="37"/>
        <v>20</v>
      </c>
      <c r="Z101" s="72">
        <f t="shared" si="38"/>
        <v>-2.9999999999999996</v>
      </c>
      <c r="AA101" s="69">
        <f t="shared" si="39"/>
        <v>0.89141819792846566</v>
      </c>
      <c r="AB101" s="69">
        <f t="shared" si="40"/>
        <v>0.84975194342830707</v>
      </c>
      <c r="AC101" s="69">
        <f t="shared" si="41"/>
        <v>0.82465409939629841</v>
      </c>
      <c r="AD101" s="69">
        <f t="shared" si="42"/>
        <v>0.28827937898836603</v>
      </c>
      <c r="AE101" s="69">
        <f t="shared" si="43"/>
        <v>2.9235914381792929E-2</v>
      </c>
    </row>
    <row r="102" spans="1:31" x14ac:dyDescent="0.25">
      <c r="A102" s="52">
        <v>98</v>
      </c>
      <c r="B102" s="97">
        <v>110</v>
      </c>
      <c r="C102" s="97">
        <v>8.4</v>
      </c>
      <c r="D102" s="97">
        <v>1.4</v>
      </c>
      <c r="E102" s="97">
        <v>1</v>
      </c>
      <c r="F102" s="97">
        <v>1.9</v>
      </c>
      <c r="G102" s="69">
        <f t="shared" si="25"/>
        <v>0.569620253164557</v>
      </c>
      <c r="H102" s="69">
        <f t="shared" si="26"/>
        <v>0.31854838709677419</v>
      </c>
      <c r="I102" s="69">
        <f t="shared" si="27"/>
        <v>0.12244897959183672</v>
      </c>
      <c r="J102" s="69">
        <f t="shared" si="28"/>
        <v>1.5985790408525755E-2</v>
      </c>
      <c r="K102" s="69">
        <f t="shared" si="29"/>
        <v>4.5614035087719294E-2</v>
      </c>
      <c r="L102" s="72">
        <f t="shared" si="30"/>
        <v>3.0782609121821285E-2</v>
      </c>
      <c r="M102" s="72">
        <f t="shared" si="31"/>
        <v>-0.29902977337328579</v>
      </c>
      <c r="N102" s="72">
        <f t="shared" si="32"/>
        <v>-0.458075945733453</v>
      </c>
      <c r="O102" s="72">
        <f t="shared" si="33"/>
        <v>-0.30728842445721444</v>
      </c>
      <c r="P102" s="72">
        <f t="shared" si="34"/>
        <v>-0.28487261933683683</v>
      </c>
      <c r="Q102" s="69">
        <f t="shared" si="35"/>
        <v>1.539008931577622E-2</v>
      </c>
      <c r="R102" s="69">
        <f t="shared" si="35"/>
        <v>-0.14841063947063871</v>
      </c>
      <c r="S102" s="69">
        <f t="shared" si="35"/>
        <v>-0.22511527571000492</v>
      </c>
      <c r="T102" s="69">
        <f t="shared" si="35"/>
        <v>-0.15244651738341514</v>
      </c>
      <c r="U102" s="69">
        <f t="shared" si="24"/>
        <v>-0.14148080889776188</v>
      </c>
      <c r="V102" s="72">
        <f t="shared" si="36"/>
        <v>1100</v>
      </c>
      <c r="W102" s="72">
        <f t="shared" si="36"/>
        <v>84</v>
      </c>
      <c r="X102" s="72">
        <f t="shared" si="36"/>
        <v>13.999999999999998</v>
      </c>
      <c r="Y102" s="72">
        <f t="shared" si="37"/>
        <v>10</v>
      </c>
      <c r="Z102" s="72">
        <f t="shared" si="38"/>
        <v>18.999999999999996</v>
      </c>
      <c r="AA102" s="69">
        <f t="shared" si="39"/>
        <v>0.54820303590007902</v>
      </c>
      <c r="AB102" s="69">
        <f t="shared" si="40"/>
        <v>0.13251993112843566</v>
      </c>
      <c r="AC102" s="69">
        <f t="shared" si="41"/>
        <v>5.3243003433585366E-2</v>
      </c>
      <c r="AD102" s="69">
        <f t="shared" si="42"/>
        <v>0.1266675771366792</v>
      </c>
      <c r="AE102" s="69">
        <f t="shared" si="43"/>
        <v>0.14308406999061649</v>
      </c>
    </row>
    <row r="103" spans="1:31" x14ac:dyDescent="0.25">
      <c r="A103" s="51">
        <v>99</v>
      </c>
      <c r="B103" s="97">
        <v>120</v>
      </c>
      <c r="C103" s="97">
        <v>7.1</v>
      </c>
      <c r="D103" s="97">
        <v>1.2</v>
      </c>
      <c r="E103" s="97">
        <v>1.5</v>
      </c>
      <c r="F103" s="97">
        <v>4.3</v>
      </c>
      <c r="G103" s="69">
        <f t="shared" si="25"/>
        <v>0.69620253164556967</v>
      </c>
      <c r="H103" s="69">
        <f t="shared" si="26"/>
        <v>0.2661290322580645</v>
      </c>
      <c r="I103" s="69">
        <f t="shared" si="27"/>
        <v>0.1020408163265306</v>
      </c>
      <c r="J103" s="69">
        <f t="shared" si="28"/>
        <v>2.4866785079928951E-2</v>
      </c>
      <c r="K103" s="69">
        <f t="shared" si="29"/>
        <v>8.771929824561403E-2</v>
      </c>
      <c r="L103" s="72">
        <f t="shared" si="30"/>
        <v>0.79150225983349332</v>
      </c>
      <c r="M103" s="72">
        <f t="shared" si="31"/>
        <v>-0.57578083846545081</v>
      </c>
      <c r="N103" s="72">
        <f t="shared" si="32"/>
        <v>-0.59897198054417133</v>
      </c>
      <c r="O103" s="72">
        <f t="shared" si="33"/>
        <v>-0.22556277965476373</v>
      </c>
      <c r="P103" s="72">
        <f t="shared" si="34"/>
        <v>1.2506040541390723E-2</v>
      </c>
      <c r="Q103" s="69">
        <f t="shared" si="35"/>
        <v>0.37630760769278182</v>
      </c>
      <c r="R103" s="69">
        <f t="shared" si="35"/>
        <v>-0.28019200118974796</v>
      </c>
      <c r="S103" s="69">
        <f t="shared" si="35"/>
        <v>-0.29084215274680286</v>
      </c>
      <c r="T103" s="69">
        <f t="shared" si="35"/>
        <v>-0.11230563064521336</v>
      </c>
      <c r="U103" s="69">
        <f t="shared" si="24"/>
        <v>6.2529387737253091E-3</v>
      </c>
      <c r="V103" s="72">
        <f t="shared" si="36"/>
        <v>1200</v>
      </c>
      <c r="W103" s="72">
        <f t="shared" si="36"/>
        <v>70.999999999999986</v>
      </c>
      <c r="X103" s="72">
        <f t="shared" si="36"/>
        <v>11.999999999999998</v>
      </c>
      <c r="Y103" s="72">
        <f t="shared" si="37"/>
        <v>15</v>
      </c>
      <c r="Z103" s="72">
        <f t="shared" si="38"/>
        <v>42.999999999999993</v>
      </c>
      <c r="AA103" s="69">
        <f t="shared" si="39"/>
        <v>0.99312630039633931</v>
      </c>
      <c r="AB103" s="69">
        <f t="shared" si="40"/>
        <v>2.6141607474462716E-2</v>
      </c>
      <c r="AC103" s="69">
        <f t="shared" si="41"/>
        <v>2.2677311582687938E-2</v>
      </c>
      <c r="AD103" s="69">
        <f t="shared" si="42"/>
        <v>0.19509262812904934</v>
      </c>
      <c r="AE103" s="69">
        <f t="shared" si="43"/>
        <v>0.519634340953818</v>
      </c>
    </row>
    <row r="104" spans="1:31" x14ac:dyDescent="0.25">
      <c r="A104" s="52">
        <v>100</v>
      </c>
      <c r="B104" s="97">
        <v>108</v>
      </c>
      <c r="C104" s="97">
        <v>10.9</v>
      </c>
      <c r="D104" s="97">
        <v>1.2</v>
      </c>
      <c r="E104" s="97">
        <v>1.9</v>
      </c>
      <c r="F104" s="97">
        <v>1</v>
      </c>
      <c r="G104" s="69">
        <f t="shared" si="25"/>
        <v>0.54430379746835444</v>
      </c>
      <c r="H104" s="69">
        <f t="shared" si="26"/>
        <v>0.41935483870967744</v>
      </c>
      <c r="I104" s="69">
        <f t="shared" si="27"/>
        <v>0.1020408163265306</v>
      </c>
      <c r="J104" s="69">
        <f t="shared" si="28"/>
        <v>3.1971580817051509E-2</v>
      </c>
      <c r="K104" s="69">
        <f t="shared" si="29"/>
        <v>2.9824561403508771E-2</v>
      </c>
      <c r="L104" s="72">
        <f t="shared" si="30"/>
        <v>-0.12136132102051313</v>
      </c>
      <c r="M104" s="72">
        <f t="shared" si="31"/>
        <v>0.23318381334241592</v>
      </c>
      <c r="N104" s="72">
        <f t="shared" si="32"/>
        <v>-0.59897198054417133</v>
      </c>
      <c r="O104" s="72">
        <f t="shared" si="33"/>
        <v>-0.16018226381280321</v>
      </c>
      <c r="P104" s="72">
        <f t="shared" si="34"/>
        <v>-0.39638961679117218</v>
      </c>
      <c r="Q104" s="69">
        <f t="shared" si="35"/>
        <v>-6.0606291761992455E-2</v>
      </c>
      <c r="R104" s="69">
        <f t="shared" si="35"/>
        <v>0.11606645951606698</v>
      </c>
      <c r="S104" s="69">
        <f t="shared" si="35"/>
        <v>-0.29084215274680286</v>
      </c>
      <c r="T104" s="69">
        <f t="shared" si="35"/>
        <v>-7.992031959383665E-2</v>
      </c>
      <c r="U104" s="69">
        <f t="shared" si="24"/>
        <v>-0.19563983703258997</v>
      </c>
      <c r="V104" s="72">
        <f t="shared" si="36"/>
        <v>1080</v>
      </c>
      <c r="W104" s="72">
        <f t="shared" si="36"/>
        <v>109</v>
      </c>
      <c r="X104" s="72">
        <f t="shared" si="36"/>
        <v>11.999999999999998</v>
      </c>
      <c r="Y104" s="72">
        <f t="shared" si="37"/>
        <v>18.999999999999996</v>
      </c>
      <c r="Z104" s="72">
        <f t="shared" si="38"/>
        <v>10</v>
      </c>
      <c r="AA104" s="69">
        <f t="shared" si="39"/>
        <v>0.31809599834327329</v>
      </c>
      <c r="AB104" s="69">
        <f t="shared" si="40"/>
        <v>0.81231712520326593</v>
      </c>
      <c r="AC104" s="69">
        <f t="shared" si="41"/>
        <v>2.2677311582687938E-2</v>
      </c>
      <c r="AD104" s="69">
        <f t="shared" si="42"/>
        <v>0.26767421589930507</v>
      </c>
      <c r="AE104" s="69">
        <f t="shared" si="43"/>
        <v>7.6520535777950635E-2</v>
      </c>
    </row>
    <row r="105" spans="1:31" x14ac:dyDescent="0.25">
      <c r="A105" s="51">
        <v>101</v>
      </c>
      <c r="B105" s="97">
        <v>108</v>
      </c>
      <c r="C105" s="97">
        <v>8.6999999999999993</v>
      </c>
      <c r="D105" s="97">
        <v>1.2</v>
      </c>
      <c r="E105" s="97">
        <v>2.2000000000000002</v>
      </c>
      <c r="F105" s="97">
        <v>2.5</v>
      </c>
      <c r="G105" s="69">
        <f t="shared" si="25"/>
        <v>0.54430379746835444</v>
      </c>
      <c r="H105" s="69">
        <f t="shared" si="26"/>
        <v>0.33064516129032256</v>
      </c>
      <c r="I105" s="69">
        <f t="shared" si="27"/>
        <v>0.1020408163265306</v>
      </c>
      <c r="J105" s="69">
        <f t="shared" si="28"/>
        <v>3.7300177619893432E-2</v>
      </c>
      <c r="K105" s="69">
        <f t="shared" si="29"/>
        <v>5.6140350877192984E-2</v>
      </c>
      <c r="L105" s="72">
        <f t="shared" si="30"/>
        <v>-0.12136132102051313</v>
      </c>
      <c r="M105" s="72">
        <f t="shared" si="31"/>
        <v>-0.23516414296740179</v>
      </c>
      <c r="N105" s="72">
        <f t="shared" si="32"/>
        <v>-0.59897198054417133</v>
      </c>
      <c r="O105" s="72">
        <f t="shared" si="33"/>
        <v>-0.11114687693133274</v>
      </c>
      <c r="P105" s="72">
        <f t="shared" si="34"/>
        <v>-0.21052795436727992</v>
      </c>
      <c r="Q105" s="69">
        <f t="shared" si="35"/>
        <v>-6.0606291761992455E-2</v>
      </c>
      <c r="R105" s="69">
        <f t="shared" si="35"/>
        <v>-0.11704317283160462</v>
      </c>
      <c r="S105" s="69">
        <f t="shared" si="35"/>
        <v>-0.29084215274680286</v>
      </c>
      <c r="T105" s="69">
        <f t="shared" si="35"/>
        <v>-5.5516297920644525E-2</v>
      </c>
      <c r="U105" s="69">
        <f t="shared" si="24"/>
        <v>-0.10487690002590151</v>
      </c>
      <c r="V105" s="72">
        <f t="shared" si="36"/>
        <v>1080</v>
      </c>
      <c r="W105" s="72">
        <f t="shared" si="36"/>
        <v>86.999999999999986</v>
      </c>
      <c r="X105" s="72">
        <f t="shared" si="36"/>
        <v>11.999999999999998</v>
      </c>
      <c r="Y105" s="72">
        <f t="shared" si="37"/>
        <v>22</v>
      </c>
      <c r="Z105" s="72">
        <f t="shared" si="38"/>
        <v>25</v>
      </c>
      <c r="AA105" s="69">
        <f t="shared" si="39"/>
        <v>0.31809599834327329</v>
      </c>
      <c r="AB105" s="69">
        <f t="shared" si="40"/>
        <v>0.18579324125321481</v>
      </c>
      <c r="AC105" s="69">
        <f t="shared" si="41"/>
        <v>2.2677311582687938E-2</v>
      </c>
      <c r="AD105" s="69">
        <f t="shared" si="42"/>
        <v>0.33217673045007307</v>
      </c>
      <c r="AE105" s="69">
        <f t="shared" si="43"/>
        <v>0.21035512426116806</v>
      </c>
    </row>
    <row r="106" spans="1:31" x14ac:dyDescent="0.25">
      <c r="A106" s="52">
        <v>102</v>
      </c>
      <c r="B106" s="97">
        <v>116</v>
      </c>
      <c r="C106" s="97">
        <v>11.9</v>
      </c>
      <c r="D106" s="97">
        <v>1.8</v>
      </c>
      <c r="E106" s="97">
        <v>1.9</v>
      </c>
      <c r="F106" s="97">
        <v>1.5</v>
      </c>
      <c r="G106" s="69">
        <f t="shared" si="25"/>
        <v>0.64556962025316456</v>
      </c>
      <c r="H106" s="69">
        <f t="shared" si="26"/>
        <v>0.45967741935483869</v>
      </c>
      <c r="I106" s="69">
        <f t="shared" si="27"/>
        <v>0.16326530612244897</v>
      </c>
      <c r="J106" s="69">
        <f t="shared" si="28"/>
        <v>3.1971580817051509E-2</v>
      </c>
      <c r="K106" s="69">
        <f t="shared" si="29"/>
        <v>3.8596491228070177E-2</v>
      </c>
      <c r="L106" s="72">
        <f t="shared" si="30"/>
        <v>0.48721439954882456</v>
      </c>
      <c r="M106" s="72">
        <f t="shared" si="31"/>
        <v>0.44606924802869657</v>
      </c>
      <c r="N106" s="72">
        <f t="shared" si="32"/>
        <v>-0.17628387611201604</v>
      </c>
      <c r="O106" s="72">
        <f t="shared" si="33"/>
        <v>-0.16018226381280321</v>
      </c>
      <c r="P106" s="72">
        <f t="shared" si="34"/>
        <v>-0.33443572931654142</v>
      </c>
      <c r="Q106" s="69">
        <f t="shared" si="35"/>
        <v>0.23889999372976184</v>
      </c>
      <c r="R106" s="69">
        <f t="shared" si="35"/>
        <v>0.21940851407111056</v>
      </c>
      <c r="S106" s="69">
        <f t="shared" si="35"/>
        <v>-8.791438689248883E-2</v>
      </c>
      <c r="T106" s="69">
        <f t="shared" si="35"/>
        <v>-7.992031959383665E-2</v>
      </c>
      <c r="U106" s="69">
        <f t="shared" si="24"/>
        <v>-0.16567653014518988</v>
      </c>
      <c r="V106" s="72">
        <f t="shared" si="36"/>
        <v>1160</v>
      </c>
      <c r="W106" s="72">
        <f t="shared" si="36"/>
        <v>119</v>
      </c>
      <c r="X106" s="72">
        <f t="shared" si="36"/>
        <v>18</v>
      </c>
      <c r="Y106" s="72">
        <f t="shared" si="37"/>
        <v>18.999999999999996</v>
      </c>
      <c r="Z106" s="72">
        <f t="shared" si="38"/>
        <v>15</v>
      </c>
      <c r="AA106" s="69">
        <f t="shared" si="39"/>
        <v>0.95526610084308872</v>
      </c>
      <c r="AB106" s="69">
        <f t="shared" si="40"/>
        <v>0.94282347970396252</v>
      </c>
      <c r="AC106" s="69">
        <f t="shared" si="41"/>
        <v>0.24831406513246088</v>
      </c>
      <c r="AD106" s="69">
        <f t="shared" si="42"/>
        <v>0.26767421589930507</v>
      </c>
      <c r="AE106" s="69">
        <f t="shared" si="43"/>
        <v>0.10896842913143467</v>
      </c>
    </row>
    <row r="107" spans="1:31" x14ac:dyDescent="0.25">
      <c r="A107" s="51">
        <v>103</v>
      </c>
      <c r="B107" s="97">
        <v>113</v>
      </c>
      <c r="C107" s="97">
        <v>11.5</v>
      </c>
      <c r="D107" s="97">
        <v>1.5</v>
      </c>
      <c r="E107" s="97">
        <v>1.9</v>
      </c>
      <c r="F107" s="97">
        <v>2.9</v>
      </c>
      <c r="G107" s="69">
        <f t="shared" si="25"/>
        <v>0.60759493670886078</v>
      </c>
      <c r="H107" s="69">
        <f t="shared" si="26"/>
        <v>0.44354838709677419</v>
      </c>
      <c r="I107" s="69">
        <f t="shared" si="27"/>
        <v>0.1326530612244898</v>
      </c>
      <c r="J107" s="69">
        <f t="shared" si="28"/>
        <v>3.1971580817051509E-2</v>
      </c>
      <c r="K107" s="69">
        <f t="shared" si="29"/>
        <v>6.3157894736842093E-2</v>
      </c>
      <c r="L107" s="72">
        <f t="shared" si="30"/>
        <v>0.2589985043353229</v>
      </c>
      <c r="M107" s="72">
        <f t="shared" si="31"/>
        <v>0.36091507415418428</v>
      </c>
      <c r="N107" s="72">
        <f t="shared" si="32"/>
        <v>-0.38762792832809373</v>
      </c>
      <c r="O107" s="72">
        <f t="shared" si="33"/>
        <v>-0.16018226381280321</v>
      </c>
      <c r="P107" s="72">
        <f t="shared" si="34"/>
        <v>-0.16096484438757536</v>
      </c>
      <c r="Q107" s="69">
        <f t="shared" si="35"/>
        <v>0.1287801721373841</v>
      </c>
      <c r="R107" s="69">
        <f t="shared" si="35"/>
        <v>0.1785238592894095</v>
      </c>
      <c r="S107" s="69">
        <f t="shared" si="35"/>
        <v>-0.19142308230831664</v>
      </c>
      <c r="T107" s="69">
        <f t="shared" si="35"/>
        <v>-7.992031959383665E-2</v>
      </c>
      <c r="U107" s="69">
        <f t="shared" si="24"/>
        <v>-8.0309098431655165E-2</v>
      </c>
      <c r="V107" s="72">
        <f t="shared" si="36"/>
        <v>1130</v>
      </c>
      <c r="W107" s="72">
        <f t="shared" si="36"/>
        <v>115</v>
      </c>
      <c r="X107" s="72">
        <f t="shared" si="36"/>
        <v>15</v>
      </c>
      <c r="Y107" s="72">
        <f t="shared" si="37"/>
        <v>18.999999999999996</v>
      </c>
      <c r="Z107" s="72">
        <f t="shared" si="38"/>
        <v>28.999999999999996</v>
      </c>
      <c r="AA107" s="69">
        <f t="shared" si="39"/>
        <v>0.83580431528095411</v>
      </c>
      <c r="AB107" s="69">
        <f t="shared" si="40"/>
        <v>0.90616608864539783</v>
      </c>
      <c r="AC107" s="69">
        <f t="shared" si="41"/>
        <v>8.050257264546147E-2</v>
      </c>
      <c r="AD107" s="69">
        <f t="shared" si="42"/>
        <v>0.26767421589930507</v>
      </c>
      <c r="AE107" s="69">
        <f t="shared" si="43"/>
        <v>0.26671144472009806</v>
      </c>
    </row>
    <row r="108" spans="1:31" x14ac:dyDescent="0.25">
      <c r="A108" s="52">
        <v>104</v>
      </c>
      <c r="B108" s="97">
        <v>105</v>
      </c>
      <c r="C108" s="97">
        <v>7</v>
      </c>
      <c r="D108" s="97">
        <v>1.5</v>
      </c>
      <c r="E108" s="97">
        <v>2.7</v>
      </c>
      <c r="F108" s="97">
        <v>4.3</v>
      </c>
      <c r="G108" s="69">
        <f t="shared" si="25"/>
        <v>0.50632911392405067</v>
      </c>
      <c r="H108" s="69">
        <f t="shared" si="26"/>
        <v>0.26209677419354838</v>
      </c>
      <c r="I108" s="69">
        <f t="shared" si="27"/>
        <v>0.1326530612244898</v>
      </c>
      <c r="J108" s="69">
        <f t="shared" si="28"/>
        <v>4.6181172291296632E-2</v>
      </c>
      <c r="K108" s="69">
        <f t="shared" si="29"/>
        <v>8.771929824561403E-2</v>
      </c>
      <c r="L108" s="72">
        <f t="shared" si="30"/>
        <v>-0.34957721623401478</v>
      </c>
      <c r="M108" s="72">
        <f t="shared" si="31"/>
        <v>-0.59706938193407877</v>
      </c>
      <c r="N108" s="72">
        <f t="shared" si="32"/>
        <v>-0.38762792832809373</v>
      </c>
      <c r="O108" s="72">
        <f t="shared" si="33"/>
        <v>-2.9421232128882056E-2</v>
      </c>
      <c r="P108" s="72">
        <f t="shared" si="34"/>
        <v>1.2506040541390723E-2</v>
      </c>
      <c r="Q108" s="69">
        <f t="shared" si="35"/>
        <v>-0.17303010240466246</v>
      </c>
      <c r="R108" s="69">
        <f t="shared" si="35"/>
        <v>-0.28997108230559088</v>
      </c>
      <c r="S108" s="69">
        <f t="shared" si="35"/>
        <v>-0.19142308230831664</v>
      </c>
      <c r="T108" s="69">
        <f t="shared" si="35"/>
        <v>-1.4709555019603492E-2</v>
      </c>
      <c r="U108" s="69">
        <f t="shared" si="24"/>
        <v>6.2529387737253091E-3</v>
      </c>
      <c r="V108" s="72">
        <f t="shared" si="36"/>
        <v>1050</v>
      </c>
      <c r="W108" s="72">
        <f t="shared" si="36"/>
        <v>70</v>
      </c>
      <c r="X108" s="72">
        <f t="shared" si="36"/>
        <v>15</v>
      </c>
      <c r="Y108" s="72">
        <f t="shared" si="37"/>
        <v>27</v>
      </c>
      <c r="Z108" s="72">
        <f t="shared" si="38"/>
        <v>42.999999999999993</v>
      </c>
      <c r="AA108" s="69">
        <f t="shared" si="39"/>
        <v>0.10006897450580619</v>
      </c>
      <c r="AB108" s="69">
        <f t="shared" si="40"/>
        <v>2.2943774398909315E-2</v>
      </c>
      <c r="AC108" s="69">
        <f t="shared" si="41"/>
        <v>8.050257264546147E-2</v>
      </c>
      <c r="AD108" s="69">
        <f t="shared" si="42"/>
        <v>0.45391639604138273</v>
      </c>
      <c r="AE108" s="69">
        <f t="shared" si="43"/>
        <v>0.519634340953818</v>
      </c>
    </row>
    <row r="109" spans="1:31" x14ac:dyDescent="0.25">
      <c r="A109" s="51">
        <v>105</v>
      </c>
      <c r="B109" s="97">
        <v>114</v>
      </c>
      <c r="C109" s="97">
        <v>8.4</v>
      </c>
      <c r="D109" s="97">
        <v>1.6</v>
      </c>
      <c r="E109" s="97">
        <v>1.6</v>
      </c>
      <c r="F109" s="97">
        <v>-0.2</v>
      </c>
      <c r="G109" s="69">
        <f t="shared" si="25"/>
        <v>0.620253164556962</v>
      </c>
      <c r="H109" s="69">
        <f t="shared" si="26"/>
        <v>0.31854838709677419</v>
      </c>
      <c r="I109" s="69">
        <f t="shared" si="27"/>
        <v>0.14285714285714285</v>
      </c>
      <c r="J109" s="69">
        <f t="shared" si="28"/>
        <v>2.6642984014209593E-2</v>
      </c>
      <c r="K109" s="69">
        <f t="shared" si="29"/>
        <v>8.771929824561403E-3</v>
      </c>
      <c r="L109" s="72">
        <f t="shared" si="30"/>
        <v>0.3350704694064901</v>
      </c>
      <c r="M109" s="72">
        <f t="shared" si="31"/>
        <v>-0.29902977337328579</v>
      </c>
      <c r="N109" s="72">
        <f t="shared" si="32"/>
        <v>-0.31717991092273445</v>
      </c>
      <c r="O109" s="72">
        <f t="shared" si="33"/>
        <v>-0.20921765069427359</v>
      </c>
      <c r="P109" s="72">
        <f t="shared" si="34"/>
        <v>-0.54507894673028601</v>
      </c>
      <c r="Q109" s="69">
        <f t="shared" si="35"/>
        <v>0.16598517255198156</v>
      </c>
      <c r="R109" s="69">
        <f t="shared" si="35"/>
        <v>-0.14841063947063871</v>
      </c>
      <c r="S109" s="69">
        <f t="shared" si="35"/>
        <v>-0.15727364301314128</v>
      </c>
      <c r="T109" s="69">
        <f t="shared" si="35"/>
        <v>-0.10422890988111497</v>
      </c>
      <c r="U109" s="69">
        <f t="shared" si="24"/>
        <v>-0.26598623442281671</v>
      </c>
      <c r="V109" s="72">
        <f t="shared" si="36"/>
        <v>1140</v>
      </c>
      <c r="W109" s="72">
        <f t="shared" si="36"/>
        <v>84</v>
      </c>
      <c r="X109" s="72">
        <f t="shared" si="36"/>
        <v>16</v>
      </c>
      <c r="Y109" s="72">
        <f t="shared" si="37"/>
        <v>16</v>
      </c>
      <c r="Z109" s="72">
        <f t="shared" si="38"/>
        <v>-2</v>
      </c>
      <c r="AA109" s="69">
        <f t="shared" si="39"/>
        <v>0.89141819792846566</v>
      </c>
      <c r="AB109" s="69">
        <f t="shared" si="40"/>
        <v>0.13251993112843566</v>
      </c>
      <c r="AC109" s="69">
        <f t="shared" si="41"/>
        <v>0.11995037777650309</v>
      </c>
      <c r="AD109" s="69">
        <f t="shared" si="42"/>
        <v>0.21172591494967635</v>
      </c>
      <c r="AE109" s="69">
        <f t="shared" si="43"/>
        <v>3.1528351219092331E-2</v>
      </c>
    </row>
    <row r="110" spans="1:31" x14ac:dyDescent="0.25">
      <c r="A110" s="52">
        <v>106</v>
      </c>
      <c r="B110" s="97">
        <v>114</v>
      </c>
      <c r="C110" s="97">
        <v>8.1</v>
      </c>
      <c r="D110" s="97">
        <v>1.6</v>
      </c>
      <c r="E110" s="97">
        <v>1.6</v>
      </c>
      <c r="F110" s="97">
        <v>0.5</v>
      </c>
      <c r="G110" s="69">
        <f t="shared" si="25"/>
        <v>0.620253164556962</v>
      </c>
      <c r="H110" s="69">
        <f t="shared" si="26"/>
        <v>0.30645161290322576</v>
      </c>
      <c r="I110" s="69">
        <f t="shared" si="27"/>
        <v>0.14285714285714285</v>
      </c>
      <c r="J110" s="69">
        <f t="shared" si="28"/>
        <v>2.6642984014209593E-2</v>
      </c>
      <c r="K110" s="69">
        <f t="shared" si="29"/>
        <v>2.1052631578947368E-2</v>
      </c>
      <c r="L110" s="72">
        <f t="shared" si="30"/>
        <v>0.3350704694064901</v>
      </c>
      <c r="M110" s="72">
        <f t="shared" si="31"/>
        <v>-0.36289540377917012</v>
      </c>
      <c r="N110" s="72">
        <f t="shared" si="32"/>
        <v>-0.31717991092273445</v>
      </c>
      <c r="O110" s="72">
        <f t="shared" si="33"/>
        <v>-0.20921765069427359</v>
      </c>
      <c r="P110" s="72">
        <f t="shared" si="34"/>
        <v>-0.45834350426580289</v>
      </c>
      <c r="Q110" s="69">
        <f t="shared" si="35"/>
        <v>0.16598517255198156</v>
      </c>
      <c r="R110" s="69">
        <f t="shared" si="35"/>
        <v>-0.17948229705415494</v>
      </c>
      <c r="S110" s="69">
        <f t="shared" si="35"/>
        <v>-0.15727364301314128</v>
      </c>
      <c r="T110" s="69">
        <f t="shared" si="35"/>
        <v>-0.10422890988111497</v>
      </c>
      <c r="U110" s="69">
        <f t="shared" si="24"/>
        <v>-0.22524227163404117</v>
      </c>
      <c r="V110" s="72">
        <f t="shared" si="36"/>
        <v>1140</v>
      </c>
      <c r="W110" s="72">
        <f t="shared" si="36"/>
        <v>80.999999999999986</v>
      </c>
      <c r="X110" s="72">
        <f t="shared" si="36"/>
        <v>16</v>
      </c>
      <c r="Y110" s="72">
        <f t="shared" si="37"/>
        <v>16</v>
      </c>
      <c r="Z110" s="72">
        <f t="shared" si="38"/>
        <v>5</v>
      </c>
      <c r="AA110" s="69">
        <f t="shared" si="39"/>
        <v>0.89141819792846566</v>
      </c>
      <c r="AB110" s="69">
        <f t="shared" si="40"/>
        <v>9.2781246609264165E-2</v>
      </c>
      <c r="AC110" s="69">
        <f t="shared" si="41"/>
        <v>0.11995037777650309</v>
      </c>
      <c r="AD110" s="69">
        <f t="shared" si="42"/>
        <v>0.21172591494967635</v>
      </c>
      <c r="AE110" s="69">
        <f t="shared" si="43"/>
        <v>5.3158324849974008E-2</v>
      </c>
    </row>
    <row r="111" spans="1:31" x14ac:dyDescent="0.25">
      <c r="A111" s="51">
        <v>107</v>
      </c>
      <c r="B111" s="97">
        <v>105</v>
      </c>
      <c r="C111" s="97">
        <v>11.1</v>
      </c>
      <c r="D111" s="97">
        <v>1.1000000000000001</v>
      </c>
      <c r="E111" s="97">
        <v>0.8</v>
      </c>
      <c r="F111" s="97">
        <v>1.2</v>
      </c>
      <c r="G111" s="69">
        <f t="shared" si="25"/>
        <v>0.50632911392405067</v>
      </c>
      <c r="H111" s="69">
        <f t="shared" si="26"/>
        <v>0.42741935483870963</v>
      </c>
      <c r="I111" s="69">
        <f t="shared" si="27"/>
        <v>9.1836734693877556E-2</v>
      </c>
      <c r="J111" s="69">
        <f t="shared" si="28"/>
        <v>1.2433392539964477E-2</v>
      </c>
      <c r="K111" s="69">
        <f t="shared" si="29"/>
        <v>3.3333333333333333E-2</v>
      </c>
      <c r="L111" s="72">
        <f t="shared" si="30"/>
        <v>-0.34957721623401478</v>
      </c>
      <c r="M111" s="72">
        <f t="shared" si="31"/>
        <v>0.27576090027967193</v>
      </c>
      <c r="N111" s="72">
        <f t="shared" si="32"/>
        <v>-0.66941999794953055</v>
      </c>
      <c r="O111" s="72">
        <f t="shared" si="33"/>
        <v>-0.33997868237819473</v>
      </c>
      <c r="P111" s="72">
        <f t="shared" si="34"/>
        <v>-0.37160806180131983</v>
      </c>
      <c r="Q111" s="69">
        <f t="shared" si="35"/>
        <v>-0.17303010240466246</v>
      </c>
      <c r="R111" s="69">
        <f t="shared" si="35"/>
        <v>0.13701329448405891</v>
      </c>
      <c r="S111" s="69">
        <f t="shared" si="35"/>
        <v>-0.32274654975552852</v>
      </c>
      <c r="T111" s="69">
        <f t="shared" si="35"/>
        <v>-0.16837068924181414</v>
      </c>
      <c r="U111" s="69">
        <f t="shared" si="24"/>
        <v>-0.18369497126898582</v>
      </c>
      <c r="V111" s="72">
        <f t="shared" si="36"/>
        <v>1050</v>
      </c>
      <c r="W111" s="72">
        <f t="shared" si="36"/>
        <v>110.99999999999999</v>
      </c>
      <c r="X111" s="72">
        <f t="shared" si="36"/>
        <v>11</v>
      </c>
      <c r="Y111" s="72">
        <f t="shared" si="37"/>
        <v>8</v>
      </c>
      <c r="Z111" s="72">
        <f t="shared" si="38"/>
        <v>11.999999999999998</v>
      </c>
      <c r="AA111" s="69">
        <f t="shared" si="39"/>
        <v>0.10006897450580619</v>
      </c>
      <c r="AB111" s="69">
        <f t="shared" si="40"/>
        <v>0.84975194342830707</v>
      </c>
      <c r="AC111" s="69">
        <f t="shared" si="41"/>
        <v>1.4685650077292641E-2</v>
      </c>
      <c r="AD111" s="69">
        <f t="shared" si="42"/>
        <v>0.1056326524423392</v>
      </c>
      <c r="AE111" s="69">
        <f t="shared" si="43"/>
        <v>8.8274931892635564E-2</v>
      </c>
    </row>
    <row r="112" spans="1:31" x14ac:dyDescent="0.25">
      <c r="A112" s="52">
        <v>108</v>
      </c>
      <c r="B112" s="97">
        <v>107</v>
      </c>
      <c r="C112" s="97">
        <v>13.8</v>
      </c>
      <c r="D112" s="97">
        <v>1.5</v>
      </c>
      <c r="E112" s="97">
        <v>1</v>
      </c>
      <c r="F112" s="97">
        <v>1.9</v>
      </c>
      <c r="G112" s="69">
        <f t="shared" si="25"/>
        <v>0.53164556962025311</v>
      </c>
      <c r="H112" s="69">
        <f t="shared" si="26"/>
        <v>0.53629032258064513</v>
      </c>
      <c r="I112" s="69">
        <f t="shared" si="27"/>
        <v>0.1326530612244898</v>
      </c>
      <c r="J112" s="69">
        <f t="shared" si="28"/>
        <v>1.5985790408525755E-2</v>
      </c>
      <c r="K112" s="69">
        <f t="shared" si="29"/>
        <v>4.5614035087719294E-2</v>
      </c>
      <c r="L112" s="72">
        <f t="shared" si="30"/>
        <v>-0.19743328609168034</v>
      </c>
      <c r="M112" s="72">
        <f t="shared" si="31"/>
        <v>0.85055157393262992</v>
      </c>
      <c r="N112" s="72">
        <f t="shared" si="32"/>
        <v>-0.38762792832809373</v>
      </c>
      <c r="O112" s="72">
        <f t="shared" si="33"/>
        <v>-0.30728842445721444</v>
      </c>
      <c r="P112" s="72">
        <f t="shared" si="34"/>
        <v>-0.28487261933683683</v>
      </c>
      <c r="Q112" s="69">
        <f t="shared" si="35"/>
        <v>-9.8397224319433235E-2</v>
      </c>
      <c r="R112" s="69">
        <f t="shared" si="35"/>
        <v>0.40136566978460136</v>
      </c>
      <c r="S112" s="69">
        <f t="shared" si="35"/>
        <v>-0.19142308230831664</v>
      </c>
      <c r="T112" s="69">
        <f t="shared" si="35"/>
        <v>-0.15244651738341514</v>
      </c>
      <c r="U112" s="69">
        <f t="shared" si="24"/>
        <v>-0.14148080889776188</v>
      </c>
      <c r="V112" s="72">
        <f t="shared" si="36"/>
        <v>1070</v>
      </c>
      <c r="W112" s="72">
        <f t="shared" si="36"/>
        <v>138</v>
      </c>
      <c r="X112" s="72">
        <f t="shared" si="36"/>
        <v>15</v>
      </c>
      <c r="Y112" s="72">
        <f t="shared" si="37"/>
        <v>10</v>
      </c>
      <c r="Z112" s="72">
        <f t="shared" si="38"/>
        <v>18.999999999999996</v>
      </c>
      <c r="AA112" s="69">
        <f t="shared" si="39"/>
        <v>0.22434723884289592</v>
      </c>
      <c r="AB112" s="69">
        <f t="shared" si="40"/>
        <v>0.99524680227619244</v>
      </c>
      <c r="AC112" s="69">
        <f t="shared" si="41"/>
        <v>8.050257264546147E-2</v>
      </c>
      <c r="AD112" s="69">
        <f t="shared" si="42"/>
        <v>0.1266675771366792</v>
      </c>
      <c r="AE112" s="69">
        <f t="shared" si="43"/>
        <v>0.14308406999061649</v>
      </c>
    </row>
    <row r="113" spans="1:31" x14ac:dyDescent="0.25">
      <c r="A113" s="51">
        <v>109</v>
      </c>
      <c r="B113" s="97">
        <v>116</v>
      </c>
      <c r="C113" s="97">
        <v>11.5</v>
      </c>
      <c r="D113" s="97">
        <v>1.8</v>
      </c>
      <c r="E113" s="97">
        <v>1.4</v>
      </c>
      <c r="F113" s="97">
        <v>5.4</v>
      </c>
      <c r="G113" s="69">
        <f t="shared" si="25"/>
        <v>0.64556962025316456</v>
      </c>
      <c r="H113" s="69">
        <f t="shared" si="26"/>
        <v>0.44354838709677419</v>
      </c>
      <c r="I113" s="69">
        <f t="shared" si="27"/>
        <v>0.16326530612244897</v>
      </c>
      <c r="J113" s="69">
        <f t="shared" si="28"/>
        <v>2.3090586145648309E-2</v>
      </c>
      <c r="K113" s="69">
        <f t="shared" si="29"/>
        <v>0.10701754385964914</v>
      </c>
      <c r="L113" s="72">
        <f t="shared" si="30"/>
        <v>0.48721439954882456</v>
      </c>
      <c r="M113" s="72">
        <f t="shared" si="31"/>
        <v>0.36091507415418428</v>
      </c>
      <c r="N113" s="72">
        <f t="shared" si="32"/>
        <v>-0.17628387611201604</v>
      </c>
      <c r="O113" s="72">
        <f t="shared" si="33"/>
        <v>-0.24190790861525388</v>
      </c>
      <c r="P113" s="72">
        <f t="shared" si="34"/>
        <v>0.14880459298557844</v>
      </c>
      <c r="Q113" s="69">
        <f t="shared" si="35"/>
        <v>0.23889999372976184</v>
      </c>
      <c r="R113" s="69">
        <f t="shared" si="35"/>
        <v>0.1785238592894095</v>
      </c>
      <c r="S113" s="69">
        <f t="shared" si="35"/>
        <v>-8.791438689248883E-2</v>
      </c>
      <c r="T113" s="69">
        <f t="shared" si="35"/>
        <v>-0.12036753930140538</v>
      </c>
      <c r="U113" s="69">
        <f t="shared" si="24"/>
        <v>7.4265310170656434E-2</v>
      </c>
      <c r="V113" s="72">
        <f t="shared" si="36"/>
        <v>1160</v>
      </c>
      <c r="W113" s="72">
        <f t="shared" si="36"/>
        <v>115</v>
      </c>
      <c r="X113" s="72">
        <f t="shared" si="36"/>
        <v>18</v>
      </c>
      <c r="Y113" s="72">
        <f t="shared" si="37"/>
        <v>13.999999999999998</v>
      </c>
      <c r="Z113" s="72">
        <f t="shared" si="38"/>
        <v>54</v>
      </c>
      <c r="AA113" s="69">
        <f t="shared" si="39"/>
        <v>0.95526610084308872</v>
      </c>
      <c r="AB113" s="69">
        <f t="shared" si="40"/>
        <v>0.90616608864539783</v>
      </c>
      <c r="AC113" s="69">
        <f t="shared" si="41"/>
        <v>0.24831406513246088</v>
      </c>
      <c r="AD113" s="69">
        <f t="shared" si="42"/>
        <v>0.17946855578969562</v>
      </c>
      <c r="AE113" s="69">
        <f t="shared" si="43"/>
        <v>0.71808186075024794</v>
      </c>
    </row>
    <row r="114" spans="1:31" x14ac:dyDescent="0.25">
      <c r="A114" s="52">
        <v>110</v>
      </c>
      <c r="B114" s="97">
        <v>102</v>
      </c>
      <c r="C114" s="97">
        <v>9.5</v>
      </c>
      <c r="D114" s="97">
        <v>1.4</v>
      </c>
      <c r="E114" s="97">
        <v>1.1000000000000001</v>
      </c>
      <c r="F114" s="97">
        <v>1.6</v>
      </c>
      <c r="G114" s="69">
        <f t="shared" si="25"/>
        <v>0.46835443037974683</v>
      </c>
      <c r="H114" s="69">
        <f t="shared" si="26"/>
        <v>0.36290322580645162</v>
      </c>
      <c r="I114" s="69">
        <f t="shared" si="27"/>
        <v>0.12244897959183672</v>
      </c>
      <c r="J114" s="69">
        <f t="shared" si="28"/>
        <v>1.7761989342806397E-2</v>
      </c>
      <c r="K114" s="69">
        <f t="shared" si="29"/>
        <v>4.035087719298245E-2</v>
      </c>
      <c r="L114" s="72">
        <f t="shared" si="30"/>
        <v>-0.57779311144751633</v>
      </c>
      <c r="M114" s="72">
        <f t="shared" si="31"/>
        <v>-6.4855795218377102E-2</v>
      </c>
      <c r="N114" s="72">
        <f t="shared" si="32"/>
        <v>-0.458075945733453</v>
      </c>
      <c r="O114" s="72">
        <f t="shared" si="33"/>
        <v>-0.29094329549672426</v>
      </c>
      <c r="P114" s="72">
        <f t="shared" si="34"/>
        <v>-0.32204495182161524</v>
      </c>
      <c r="Q114" s="69">
        <f t="shared" si="35"/>
        <v>-0.28111888674995883</v>
      </c>
      <c r="R114" s="69">
        <f t="shared" si="35"/>
        <v>-3.2416535669290397E-2</v>
      </c>
      <c r="S114" s="69">
        <f t="shared" si="35"/>
        <v>-0.22511527571000492</v>
      </c>
      <c r="T114" s="69">
        <f t="shared" si="35"/>
        <v>-0.14445410317493129</v>
      </c>
      <c r="U114" s="69">
        <f t="shared" si="24"/>
        <v>-0.15964508314976353</v>
      </c>
      <c r="V114" s="72">
        <f t="shared" si="36"/>
        <v>1020</v>
      </c>
      <c r="W114" s="72">
        <f t="shared" si="36"/>
        <v>95</v>
      </c>
      <c r="X114" s="72">
        <f t="shared" si="36"/>
        <v>13.999999999999998</v>
      </c>
      <c r="Y114" s="72">
        <f t="shared" si="37"/>
        <v>11</v>
      </c>
      <c r="Z114" s="72">
        <f t="shared" si="38"/>
        <v>16</v>
      </c>
      <c r="AA114" s="69">
        <f t="shared" si="39"/>
        <v>2.5821648037892719E-2</v>
      </c>
      <c r="AB114" s="69">
        <f t="shared" si="40"/>
        <v>0.39951149046458007</v>
      </c>
      <c r="AC114" s="69">
        <f t="shared" si="41"/>
        <v>5.3243003433585366E-2</v>
      </c>
      <c r="AD114" s="69">
        <f t="shared" si="42"/>
        <v>0.13847066128214225</v>
      </c>
      <c r="AE114" s="69">
        <f t="shared" si="43"/>
        <v>0.11676085686823963</v>
      </c>
    </row>
    <row r="115" spans="1:31" x14ac:dyDescent="0.25">
      <c r="A115" s="51">
        <v>111</v>
      </c>
      <c r="B115" s="97">
        <v>116</v>
      </c>
      <c r="C115" s="97">
        <v>16.100000000000001</v>
      </c>
      <c r="D115" s="97">
        <v>0.9</v>
      </c>
      <c r="E115" s="97">
        <v>1.3</v>
      </c>
      <c r="F115" s="97">
        <v>1.5</v>
      </c>
      <c r="G115" s="69">
        <f t="shared" si="25"/>
        <v>0.64556962025316456</v>
      </c>
      <c r="H115" s="69">
        <f t="shared" si="26"/>
        <v>0.62903225806451613</v>
      </c>
      <c r="I115" s="69">
        <f t="shared" si="27"/>
        <v>7.1428571428571425E-2</v>
      </c>
      <c r="J115" s="69">
        <f t="shared" si="28"/>
        <v>2.1314387211367674E-2</v>
      </c>
      <c r="K115" s="69">
        <f t="shared" si="29"/>
        <v>3.8596491228070177E-2</v>
      </c>
      <c r="L115" s="72">
        <f t="shared" si="30"/>
        <v>0.48721439954882456</v>
      </c>
      <c r="M115" s="72">
        <f t="shared" si="31"/>
        <v>1.3401880737110756</v>
      </c>
      <c r="N115" s="72">
        <f t="shared" si="32"/>
        <v>-0.81031603276024911</v>
      </c>
      <c r="O115" s="72">
        <f t="shared" si="33"/>
        <v>-0.25825303757574397</v>
      </c>
      <c r="P115" s="72">
        <f t="shared" si="34"/>
        <v>-0.33443572931654142</v>
      </c>
      <c r="Q115" s="69">
        <f t="shared" si="35"/>
        <v>0.23889999372976184</v>
      </c>
      <c r="R115" s="69">
        <f t="shared" si="35"/>
        <v>0.58504173678394533</v>
      </c>
      <c r="S115" s="69">
        <f t="shared" si="35"/>
        <v>-0.38435368975663498</v>
      </c>
      <c r="T115" s="69">
        <f t="shared" si="35"/>
        <v>-0.12841360271338517</v>
      </c>
      <c r="U115" s="69">
        <f t="shared" si="24"/>
        <v>-0.16567653014518988</v>
      </c>
      <c r="V115" s="72">
        <f t="shared" si="36"/>
        <v>1160</v>
      </c>
      <c r="W115" s="72">
        <f t="shared" si="36"/>
        <v>161</v>
      </c>
      <c r="X115" s="72">
        <f t="shared" si="36"/>
        <v>9</v>
      </c>
      <c r="Y115" s="72">
        <f t="shared" si="37"/>
        <v>13</v>
      </c>
      <c r="Z115" s="72">
        <f t="shared" si="38"/>
        <v>15</v>
      </c>
      <c r="AA115" s="69">
        <f t="shared" si="39"/>
        <v>0.95526610084308872</v>
      </c>
      <c r="AB115" s="69">
        <f t="shared" si="40"/>
        <v>0.99977977708195354</v>
      </c>
      <c r="AC115" s="69">
        <f t="shared" si="41"/>
        <v>6.1120284365429878E-3</v>
      </c>
      <c r="AD115" s="69">
        <f t="shared" si="42"/>
        <v>0.16483949414866611</v>
      </c>
      <c r="AE115" s="69">
        <f t="shared" si="43"/>
        <v>0.10896842913143467</v>
      </c>
    </row>
    <row r="116" spans="1:31" x14ac:dyDescent="0.25">
      <c r="A116" s="52">
        <v>112</v>
      </c>
      <c r="B116" s="97">
        <v>118</v>
      </c>
      <c r="C116" s="97">
        <v>10.6</v>
      </c>
      <c r="D116" s="97">
        <v>1.8</v>
      </c>
      <c r="E116" s="97">
        <v>1.4</v>
      </c>
      <c r="F116" s="97">
        <v>3</v>
      </c>
      <c r="G116" s="69">
        <f t="shared" si="25"/>
        <v>0.67088607594936711</v>
      </c>
      <c r="H116" s="69">
        <f t="shared" si="26"/>
        <v>0.407258064516129</v>
      </c>
      <c r="I116" s="69">
        <f t="shared" si="27"/>
        <v>0.16326530612244897</v>
      </c>
      <c r="J116" s="69">
        <f t="shared" si="28"/>
        <v>2.3090586145648309E-2</v>
      </c>
      <c r="K116" s="69">
        <f t="shared" si="29"/>
        <v>6.4912280701754393E-2</v>
      </c>
      <c r="L116" s="72">
        <f t="shared" si="30"/>
        <v>0.63935832969115891</v>
      </c>
      <c r="M116" s="72">
        <f t="shared" si="31"/>
        <v>0.16931818293653156</v>
      </c>
      <c r="N116" s="72">
        <f t="shared" si="32"/>
        <v>-0.17628387611201604</v>
      </c>
      <c r="O116" s="72">
        <f t="shared" si="33"/>
        <v>-0.24190790861525388</v>
      </c>
      <c r="P116" s="72">
        <f t="shared" si="34"/>
        <v>-0.14857406689264918</v>
      </c>
      <c r="Q116" s="69">
        <f t="shared" si="35"/>
        <v>0.30921679151228809</v>
      </c>
      <c r="R116" s="69">
        <f t="shared" si="35"/>
        <v>8.445741449456913E-2</v>
      </c>
      <c r="S116" s="69">
        <f t="shared" si="35"/>
        <v>-8.791438689248883E-2</v>
      </c>
      <c r="T116" s="69">
        <f t="shared" si="35"/>
        <v>-0.12036753930140538</v>
      </c>
      <c r="U116" s="69">
        <f t="shared" si="24"/>
        <v>-7.4150681857939479E-2</v>
      </c>
      <c r="V116" s="72">
        <f t="shared" si="36"/>
        <v>1180</v>
      </c>
      <c r="W116" s="72">
        <f t="shared" si="36"/>
        <v>105.99999999999999</v>
      </c>
      <c r="X116" s="72">
        <f t="shared" si="36"/>
        <v>18</v>
      </c>
      <c r="Y116" s="72">
        <f t="shared" si="37"/>
        <v>13.999999999999998</v>
      </c>
      <c r="Z116" s="72">
        <f t="shared" si="38"/>
        <v>30</v>
      </c>
      <c r="AA116" s="69">
        <f t="shared" si="39"/>
        <v>0.98231520247141701</v>
      </c>
      <c r="AB116" s="69">
        <f t="shared" si="40"/>
        <v>0.74342703184623959</v>
      </c>
      <c r="AC116" s="69">
        <f t="shared" si="41"/>
        <v>0.24831406513246088</v>
      </c>
      <c r="AD116" s="69">
        <f t="shared" si="42"/>
        <v>0.17946855578969562</v>
      </c>
      <c r="AE116" s="69">
        <f t="shared" si="43"/>
        <v>0.28221145410876725</v>
      </c>
    </row>
    <row r="117" spans="1:31" x14ac:dyDescent="0.25">
      <c r="A117" s="51">
        <v>113</v>
      </c>
      <c r="B117" s="97">
        <v>109</v>
      </c>
      <c r="C117" s="97">
        <v>8.9</v>
      </c>
      <c r="D117" s="97">
        <v>1.7</v>
      </c>
      <c r="E117" s="97">
        <v>1</v>
      </c>
      <c r="F117" s="97">
        <v>0.9</v>
      </c>
      <c r="G117" s="69">
        <f t="shared" si="25"/>
        <v>0.55696202531645567</v>
      </c>
      <c r="H117" s="69">
        <f t="shared" si="26"/>
        <v>0.33870967741935487</v>
      </c>
      <c r="I117" s="69">
        <f t="shared" si="27"/>
        <v>0.15306122448979589</v>
      </c>
      <c r="J117" s="69">
        <f t="shared" si="28"/>
        <v>1.5985790408525755E-2</v>
      </c>
      <c r="K117" s="69">
        <f t="shared" si="29"/>
        <v>2.8070175438596492E-2</v>
      </c>
      <c r="L117" s="72">
        <f t="shared" si="30"/>
        <v>-4.5289355949345925E-2</v>
      </c>
      <c r="M117" s="72">
        <f t="shared" si="31"/>
        <v>-0.19258705603014542</v>
      </c>
      <c r="N117" s="72">
        <f t="shared" si="32"/>
        <v>-0.24673189351737532</v>
      </c>
      <c r="O117" s="72">
        <f t="shared" si="33"/>
        <v>-0.30728842445721444</v>
      </c>
      <c r="P117" s="72">
        <f t="shared" si="34"/>
        <v>-0.4087803942860983</v>
      </c>
      <c r="Q117" s="69">
        <f t="shared" si="35"/>
        <v>-2.2640808178217144E-2</v>
      </c>
      <c r="R117" s="69">
        <f t="shared" si="35"/>
        <v>-9.5997002339712506E-2</v>
      </c>
      <c r="S117" s="69">
        <f t="shared" si="35"/>
        <v>-0.12274389145070164</v>
      </c>
      <c r="T117" s="69">
        <f t="shared" si="35"/>
        <v>-0.15244651738341514</v>
      </c>
      <c r="U117" s="69">
        <f t="shared" si="24"/>
        <v>-0.20159080850979783</v>
      </c>
      <c r="V117" s="72">
        <f t="shared" si="36"/>
        <v>1090</v>
      </c>
      <c r="W117" s="72">
        <f t="shared" si="36"/>
        <v>89</v>
      </c>
      <c r="X117" s="72">
        <f t="shared" si="36"/>
        <v>17</v>
      </c>
      <c r="Y117" s="72">
        <f t="shared" si="37"/>
        <v>10</v>
      </c>
      <c r="Z117" s="72">
        <f t="shared" si="38"/>
        <v>9</v>
      </c>
      <c r="AA117" s="69">
        <f t="shared" si="39"/>
        <v>0.42933584076920983</v>
      </c>
      <c r="AB117" s="69">
        <f t="shared" si="40"/>
        <v>0.22969040636582147</v>
      </c>
      <c r="AC117" s="69">
        <f t="shared" si="41"/>
        <v>0.17504840038597375</v>
      </c>
      <c r="AD117" s="69">
        <f t="shared" si="42"/>
        <v>0.1266675771366792</v>
      </c>
      <c r="AE117" s="69">
        <f t="shared" si="43"/>
        <v>7.1197199072767101E-2</v>
      </c>
    </row>
    <row r="118" spans="1:31" x14ac:dyDescent="0.25">
      <c r="A118" s="52">
        <v>114</v>
      </c>
      <c r="B118" s="97">
        <v>110</v>
      </c>
      <c r="C118" s="97">
        <v>7</v>
      </c>
      <c r="D118" s="97">
        <v>1</v>
      </c>
      <c r="E118" s="97">
        <v>1.6</v>
      </c>
      <c r="F118" s="97">
        <v>4.3</v>
      </c>
      <c r="G118" s="69">
        <f t="shared" si="25"/>
        <v>0.569620253164557</v>
      </c>
      <c r="H118" s="69">
        <f t="shared" si="26"/>
        <v>0.26209677419354838</v>
      </c>
      <c r="I118" s="69">
        <f t="shared" si="27"/>
        <v>8.1632653061224483E-2</v>
      </c>
      <c r="J118" s="69">
        <f t="shared" si="28"/>
        <v>2.6642984014209593E-2</v>
      </c>
      <c r="K118" s="69">
        <f t="shared" si="29"/>
        <v>8.771929824561403E-2</v>
      </c>
      <c r="L118" s="72">
        <f t="shared" si="30"/>
        <v>3.0782609121821285E-2</v>
      </c>
      <c r="M118" s="72">
        <f t="shared" si="31"/>
        <v>-0.59706938193407877</v>
      </c>
      <c r="N118" s="72">
        <f t="shared" si="32"/>
        <v>-0.73986801535488977</v>
      </c>
      <c r="O118" s="72">
        <f t="shared" si="33"/>
        <v>-0.20921765069427359</v>
      </c>
      <c r="P118" s="72">
        <f t="shared" si="34"/>
        <v>1.2506040541390723E-2</v>
      </c>
      <c r="Q118" s="69">
        <f t="shared" si="35"/>
        <v>1.539008931577622E-2</v>
      </c>
      <c r="R118" s="69">
        <f t="shared" si="35"/>
        <v>-0.28997108230559088</v>
      </c>
      <c r="S118" s="69">
        <f t="shared" si="35"/>
        <v>-0.35393398831277934</v>
      </c>
      <c r="T118" s="69">
        <f t="shared" si="35"/>
        <v>-0.10422890988111497</v>
      </c>
      <c r="U118" s="69">
        <f t="shared" si="24"/>
        <v>6.2529387737253091E-3</v>
      </c>
      <c r="V118" s="72">
        <f t="shared" si="36"/>
        <v>1100</v>
      </c>
      <c r="W118" s="72">
        <f t="shared" si="36"/>
        <v>70</v>
      </c>
      <c r="X118" s="72">
        <f t="shared" si="36"/>
        <v>10</v>
      </c>
      <c r="Y118" s="72">
        <f t="shared" si="37"/>
        <v>16</v>
      </c>
      <c r="Z118" s="72">
        <f t="shared" si="38"/>
        <v>42.999999999999993</v>
      </c>
      <c r="AA118" s="69">
        <f t="shared" si="39"/>
        <v>0.54820303590007902</v>
      </c>
      <c r="AB118" s="69">
        <f t="shared" si="40"/>
        <v>2.2943774398909315E-2</v>
      </c>
      <c r="AC118" s="69">
        <f t="shared" si="41"/>
        <v>9.482985570454603E-3</v>
      </c>
      <c r="AD118" s="69">
        <f t="shared" si="42"/>
        <v>0.21172591494967635</v>
      </c>
      <c r="AE118" s="69">
        <f t="shared" si="43"/>
        <v>0.519634340953818</v>
      </c>
    </row>
    <row r="119" spans="1:31" x14ac:dyDescent="0.25">
      <c r="A119" s="51">
        <v>115</v>
      </c>
      <c r="B119" s="97">
        <v>104</v>
      </c>
      <c r="C119" s="97">
        <v>9.6</v>
      </c>
      <c r="D119" s="97">
        <v>1.1000000000000001</v>
      </c>
      <c r="E119" s="97">
        <v>1.3</v>
      </c>
      <c r="F119" s="97">
        <v>0.8</v>
      </c>
      <c r="G119" s="69">
        <f t="shared" si="25"/>
        <v>0.49367088607594939</v>
      </c>
      <c r="H119" s="69">
        <f t="shared" si="26"/>
        <v>0.36693548387096769</v>
      </c>
      <c r="I119" s="69">
        <f t="shared" si="27"/>
        <v>9.1836734693877556E-2</v>
      </c>
      <c r="J119" s="69">
        <f t="shared" si="28"/>
        <v>2.1314387211367674E-2</v>
      </c>
      <c r="K119" s="69">
        <f t="shared" si="29"/>
        <v>2.6315789473684209E-2</v>
      </c>
      <c r="L119" s="72">
        <f t="shared" si="30"/>
        <v>-0.42564918130518198</v>
      </c>
      <c r="M119" s="72">
        <f t="shared" si="31"/>
        <v>-4.3567251749749104E-2</v>
      </c>
      <c r="N119" s="72">
        <f t="shared" si="32"/>
        <v>-0.66941999794953055</v>
      </c>
      <c r="O119" s="72">
        <f t="shared" si="33"/>
        <v>-0.25825303757574397</v>
      </c>
      <c r="P119" s="72">
        <f t="shared" si="34"/>
        <v>-0.42117117178102448</v>
      </c>
      <c r="Q119" s="69">
        <f t="shared" si="35"/>
        <v>-0.20966851189820182</v>
      </c>
      <c r="R119" s="69">
        <f t="shared" si="35"/>
        <v>-2.1780180893895995E-2</v>
      </c>
      <c r="S119" s="69">
        <f t="shared" si="35"/>
        <v>-0.32274654975552852</v>
      </c>
      <c r="T119" s="69">
        <f t="shared" si="35"/>
        <v>-0.12841360271338517</v>
      </c>
      <c r="U119" s="69">
        <f t="shared" si="24"/>
        <v>-0.20752693398422073</v>
      </c>
      <c r="V119" s="72">
        <f t="shared" si="36"/>
        <v>1040</v>
      </c>
      <c r="W119" s="72">
        <f t="shared" si="36"/>
        <v>95.999999999999986</v>
      </c>
      <c r="X119" s="72">
        <f t="shared" si="36"/>
        <v>11</v>
      </c>
      <c r="Y119" s="72">
        <f t="shared" si="37"/>
        <v>13</v>
      </c>
      <c r="Z119" s="72">
        <f t="shared" si="38"/>
        <v>8</v>
      </c>
      <c r="AA119" s="69">
        <f t="shared" si="39"/>
        <v>6.44989887085059E-2</v>
      </c>
      <c r="AB119" s="69">
        <f t="shared" si="40"/>
        <v>0.4319888880369997</v>
      </c>
      <c r="AC119" s="69">
        <f t="shared" si="41"/>
        <v>1.4685650077292641E-2</v>
      </c>
      <c r="AD119" s="69">
        <f t="shared" si="42"/>
        <v>0.16483949414866611</v>
      </c>
      <c r="AE119" s="69">
        <f t="shared" si="43"/>
        <v>6.6217638810171453E-2</v>
      </c>
    </row>
    <row r="120" spans="1:31" x14ac:dyDescent="0.25">
      <c r="A120" s="52">
        <v>116</v>
      </c>
      <c r="B120" s="97">
        <v>105</v>
      </c>
      <c r="C120" s="97">
        <v>8.6999999999999993</v>
      </c>
      <c r="D120" s="97">
        <v>1.5</v>
      </c>
      <c r="E120" s="97">
        <v>1.1000000000000001</v>
      </c>
      <c r="F120" s="97">
        <v>1.5</v>
      </c>
      <c r="G120" s="69">
        <f t="shared" si="25"/>
        <v>0.50632911392405067</v>
      </c>
      <c r="H120" s="69">
        <f t="shared" si="26"/>
        <v>0.33064516129032256</v>
      </c>
      <c r="I120" s="69">
        <f t="shared" si="27"/>
        <v>0.1326530612244898</v>
      </c>
      <c r="J120" s="69">
        <f t="shared" si="28"/>
        <v>1.7761989342806397E-2</v>
      </c>
      <c r="K120" s="69">
        <f t="shared" si="29"/>
        <v>3.8596491228070177E-2</v>
      </c>
      <c r="L120" s="72">
        <f t="shared" si="30"/>
        <v>-0.34957721623401478</v>
      </c>
      <c r="M120" s="72">
        <f t="shared" si="31"/>
        <v>-0.23516414296740179</v>
      </c>
      <c r="N120" s="72">
        <f t="shared" si="32"/>
        <v>-0.38762792832809373</v>
      </c>
      <c r="O120" s="72">
        <f t="shared" si="33"/>
        <v>-0.29094329549672426</v>
      </c>
      <c r="P120" s="72">
        <f t="shared" si="34"/>
        <v>-0.33443572931654142</v>
      </c>
      <c r="Q120" s="69">
        <f t="shared" si="35"/>
        <v>-0.17303010240466246</v>
      </c>
      <c r="R120" s="69">
        <f t="shared" si="35"/>
        <v>-0.11704317283160462</v>
      </c>
      <c r="S120" s="69">
        <f t="shared" si="35"/>
        <v>-0.19142308230831664</v>
      </c>
      <c r="T120" s="69">
        <f t="shared" si="35"/>
        <v>-0.14445410317493129</v>
      </c>
      <c r="U120" s="69">
        <f t="shared" si="24"/>
        <v>-0.16567653014518988</v>
      </c>
      <c r="V120" s="72">
        <f t="shared" si="36"/>
        <v>1050</v>
      </c>
      <c r="W120" s="72">
        <f t="shared" si="36"/>
        <v>86.999999999999986</v>
      </c>
      <c r="X120" s="72">
        <f t="shared" si="36"/>
        <v>15</v>
      </c>
      <c r="Y120" s="72">
        <f t="shared" si="37"/>
        <v>11</v>
      </c>
      <c r="Z120" s="72">
        <f t="shared" si="38"/>
        <v>15</v>
      </c>
      <c r="AA120" s="69">
        <f t="shared" si="39"/>
        <v>0.10006897450580619</v>
      </c>
      <c r="AB120" s="69">
        <f t="shared" si="40"/>
        <v>0.18579324125321481</v>
      </c>
      <c r="AC120" s="69">
        <f t="shared" si="41"/>
        <v>8.050257264546147E-2</v>
      </c>
      <c r="AD120" s="69">
        <f t="shared" si="42"/>
        <v>0.13847066128214225</v>
      </c>
      <c r="AE120" s="69">
        <f t="shared" si="43"/>
        <v>0.10896842913143467</v>
      </c>
    </row>
    <row r="121" spans="1:31" x14ac:dyDescent="0.25">
      <c r="A121" s="51">
        <v>117</v>
      </c>
      <c r="B121" s="97">
        <v>102</v>
      </c>
      <c r="C121" s="97">
        <v>8.5</v>
      </c>
      <c r="D121" s="97">
        <v>1.2</v>
      </c>
      <c r="E121" s="97">
        <v>1.3</v>
      </c>
      <c r="F121" s="97">
        <v>1.4</v>
      </c>
      <c r="G121" s="69">
        <f t="shared" si="25"/>
        <v>0.46835443037974683</v>
      </c>
      <c r="H121" s="69">
        <f t="shared" si="26"/>
        <v>0.32258064516129031</v>
      </c>
      <c r="I121" s="69">
        <f t="shared" si="27"/>
        <v>0.1020408163265306</v>
      </c>
      <c r="J121" s="69">
        <f t="shared" si="28"/>
        <v>2.1314387211367674E-2</v>
      </c>
      <c r="K121" s="69">
        <f t="shared" si="29"/>
        <v>3.6842105263157891E-2</v>
      </c>
      <c r="L121" s="72">
        <f t="shared" si="30"/>
        <v>-0.57779311144751633</v>
      </c>
      <c r="M121" s="72">
        <f t="shared" si="31"/>
        <v>-0.27774122990465777</v>
      </c>
      <c r="N121" s="72">
        <f t="shared" si="32"/>
        <v>-0.59897198054417133</v>
      </c>
      <c r="O121" s="72">
        <f t="shared" si="33"/>
        <v>-0.25825303757574397</v>
      </c>
      <c r="P121" s="72">
        <f t="shared" si="34"/>
        <v>-0.34682650681146759</v>
      </c>
      <c r="Q121" s="69">
        <f t="shared" si="35"/>
        <v>-0.28111888674995883</v>
      </c>
      <c r="R121" s="69">
        <f t="shared" si="35"/>
        <v>-0.13798473917690637</v>
      </c>
      <c r="S121" s="69">
        <f t="shared" si="35"/>
        <v>-0.29084215274680286</v>
      </c>
      <c r="T121" s="69">
        <f t="shared" si="35"/>
        <v>-0.12841360271338517</v>
      </c>
      <c r="U121" s="69">
        <f t="shared" si="24"/>
        <v>-0.17169560827221242</v>
      </c>
      <c r="V121" s="72">
        <f t="shared" si="36"/>
        <v>1020</v>
      </c>
      <c r="W121" s="72">
        <f t="shared" si="36"/>
        <v>85</v>
      </c>
      <c r="X121" s="72">
        <f t="shared" si="36"/>
        <v>11.999999999999998</v>
      </c>
      <c r="Y121" s="72">
        <f t="shared" si="37"/>
        <v>13</v>
      </c>
      <c r="Z121" s="72">
        <f t="shared" si="38"/>
        <v>13.999999999999998</v>
      </c>
      <c r="AA121" s="69">
        <f t="shared" si="39"/>
        <v>2.5821648037892719E-2</v>
      </c>
      <c r="AB121" s="69">
        <f t="shared" si="40"/>
        <v>0.14866634641190107</v>
      </c>
      <c r="AC121" s="69">
        <f t="shared" si="41"/>
        <v>2.2677311582687938E-2</v>
      </c>
      <c r="AD121" s="69">
        <f t="shared" si="42"/>
        <v>0.16483949414866611</v>
      </c>
      <c r="AE121" s="69">
        <f t="shared" si="43"/>
        <v>0.10163621151563557</v>
      </c>
    </row>
    <row r="122" spans="1:31" x14ac:dyDescent="0.25">
      <c r="A122" s="52">
        <v>118</v>
      </c>
      <c r="B122" s="97">
        <v>112</v>
      </c>
      <c r="C122" s="97">
        <v>6.8</v>
      </c>
      <c r="D122" s="97">
        <v>1.7</v>
      </c>
      <c r="E122" s="97">
        <v>1.4</v>
      </c>
      <c r="F122" s="97">
        <v>3.3</v>
      </c>
      <c r="G122" s="69">
        <f t="shared" si="25"/>
        <v>0.59493670886075944</v>
      </c>
      <c r="H122" s="69">
        <f t="shared" si="26"/>
        <v>0.25403225806451613</v>
      </c>
      <c r="I122" s="69">
        <f t="shared" si="27"/>
        <v>0.15306122448979589</v>
      </c>
      <c r="J122" s="69">
        <f t="shared" si="28"/>
        <v>2.3090586145648309E-2</v>
      </c>
      <c r="K122" s="69">
        <f t="shared" si="29"/>
        <v>7.0175438596491224E-2</v>
      </c>
      <c r="L122" s="72">
        <f t="shared" si="30"/>
        <v>0.1829265392641557</v>
      </c>
      <c r="M122" s="72">
        <f t="shared" si="31"/>
        <v>-0.63964646887133492</v>
      </c>
      <c r="N122" s="72">
        <f t="shared" si="32"/>
        <v>-0.24673189351737532</v>
      </c>
      <c r="O122" s="72">
        <f t="shared" si="33"/>
        <v>-0.24190790861525388</v>
      </c>
      <c r="P122" s="72">
        <f t="shared" si="34"/>
        <v>-0.11140173440787077</v>
      </c>
      <c r="Q122" s="69">
        <f t="shared" si="35"/>
        <v>9.1209073958184214E-2</v>
      </c>
      <c r="R122" s="69">
        <f t="shared" si="35"/>
        <v>-0.3093470800799476</v>
      </c>
      <c r="S122" s="69">
        <f t="shared" si="35"/>
        <v>-0.12274389145070164</v>
      </c>
      <c r="T122" s="69">
        <f t="shared" si="35"/>
        <v>-0.12036753930140538</v>
      </c>
      <c r="U122" s="69">
        <f t="shared" si="24"/>
        <v>-5.5643333016600197E-2</v>
      </c>
      <c r="V122" s="72">
        <f t="shared" si="36"/>
        <v>1120</v>
      </c>
      <c r="W122" s="72">
        <f t="shared" si="36"/>
        <v>68</v>
      </c>
      <c r="X122" s="72">
        <f t="shared" si="36"/>
        <v>17</v>
      </c>
      <c r="Y122" s="72">
        <f t="shared" si="37"/>
        <v>13.999999999999998</v>
      </c>
      <c r="Z122" s="72">
        <f t="shared" si="38"/>
        <v>32.999999999999993</v>
      </c>
      <c r="AA122" s="69">
        <f t="shared" si="39"/>
        <v>0.75939424445237835</v>
      </c>
      <c r="AB122" s="69">
        <f t="shared" si="40"/>
        <v>1.7653374071450862E-2</v>
      </c>
      <c r="AC122" s="69">
        <f t="shared" si="41"/>
        <v>0.17504840038597375</v>
      </c>
      <c r="AD122" s="69">
        <f t="shared" si="42"/>
        <v>0.17946855578969562</v>
      </c>
      <c r="AE122" s="69">
        <f t="shared" si="43"/>
        <v>0.33182159730134825</v>
      </c>
    </row>
    <row r="123" spans="1:31" x14ac:dyDescent="0.25">
      <c r="A123" s="51">
        <v>119</v>
      </c>
      <c r="B123" s="97">
        <v>111</v>
      </c>
      <c r="C123" s="97">
        <v>8.5</v>
      </c>
      <c r="D123" s="97">
        <v>1.6</v>
      </c>
      <c r="E123" s="97">
        <v>1.1000000000000001</v>
      </c>
      <c r="F123" s="97">
        <v>3.9</v>
      </c>
      <c r="G123" s="69">
        <f t="shared" si="25"/>
        <v>0.58227848101265822</v>
      </c>
      <c r="H123" s="69">
        <f t="shared" si="26"/>
        <v>0.32258064516129031</v>
      </c>
      <c r="I123" s="69">
        <f t="shared" si="27"/>
        <v>0.14285714285714285</v>
      </c>
      <c r="J123" s="69">
        <f t="shared" si="28"/>
        <v>1.7761989342806397E-2</v>
      </c>
      <c r="K123" s="69">
        <f t="shared" si="29"/>
        <v>8.0701754385964899E-2</v>
      </c>
      <c r="L123" s="72">
        <f t="shared" si="30"/>
        <v>0.10685457419298849</v>
      </c>
      <c r="M123" s="72">
        <f t="shared" si="31"/>
        <v>-0.27774122990465777</v>
      </c>
      <c r="N123" s="72">
        <f t="shared" si="32"/>
        <v>-0.31717991092273445</v>
      </c>
      <c r="O123" s="72">
        <f t="shared" si="33"/>
        <v>-0.29094329549672426</v>
      </c>
      <c r="P123" s="72">
        <f t="shared" si="34"/>
        <v>-3.7057069438313862E-2</v>
      </c>
      <c r="Q123" s="69">
        <f t="shared" si="35"/>
        <v>5.3376509454549692E-2</v>
      </c>
      <c r="R123" s="69">
        <f t="shared" si="35"/>
        <v>-0.13798473917690637</v>
      </c>
      <c r="S123" s="69">
        <f t="shared" si="35"/>
        <v>-0.15727364301314128</v>
      </c>
      <c r="T123" s="69">
        <f t="shared" si="35"/>
        <v>-0.14445410317493129</v>
      </c>
      <c r="U123" s="69">
        <f t="shared" si="24"/>
        <v>-1.852641468753944E-2</v>
      </c>
      <c r="V123" s="72">
        <f t="shared" si="36"/>
        <v>1110</v>
      </c>
      <c r="W123" s="72">
        <f t="shared" si="36"/>
        <v>85</v>
      </c>
      <c r="X123" s="72">
        <f t="shared" si="36"/>
        <v>16</v>
      </c>
      <c r="Y123" s="72">
        <f t="shared" si="37"/>
        <v>11</v>
      </c>
      <c r="Z123" s="72">
        <f t="shared" si="38"/>
        <v>39</v>
      </c>
      <c r="AA123" s="69">
        <f t="shared" si="39"/>
        <v>0.66181368237493055</v>
      </c>
      <c r="AB123" s="69">
        <f t="shared" si="40"/>
        <v>0.14866634641190107</v>
      </c>
      <c r="AC123" s="69">
        <f t="shared" si="41"/>
        <v>0.11995037777650309</v>
      </c>
      <c r="AD123" s="69">
        <f t="shared" si="42"/>
        <v>0.13847066128214225</v>
      </c>
      <c r="AE123" s="69">
        <f t="shared" si="43"/>
        <v>0.44205244682565153</v>
      </c>
    </row>
    <row r="124" spans="1:31" x14ac:dyDescent="0.25">
      <c r="A124" s="52">
        <v>120</v>
      </c>
      <c r="B124" s="97">
        <v>111</v>
      </c>
      <c r="C124" s="97">
        <v>8.5</v>
      </c>
      <c r="D124" s="97">
        <v>1.6</v>
      </c>
      <c r="E124" s="97">
        <v>1.2</v>
      </c>
      <c r="F124" s="97">
        <v>7.7</v>
      </c>
      <c r="G124" s="69">
        <f t="shared" si="25"/>
        <v>0.58227848101265822</v>
      </c>
      <c r="H124" s="69">
        <f t="shared" si="26"/>
        <v>0.32258064516129031</v>
      </c>
      <c r="I124" s="69">
        <f t="shared" si="27"/>
        <v>0.14285714285714285</v>
      </c>
      <c r="J124" s="69">
        <f t="shared" si="28"/>
        <v>1.9538188277087032E-2</v>
      </c>
      <c r="K124" s="69">
        <f t="shared" si="29"/>
        <v>0.14736842105263159</v>
      </c>
      <c r="L124" s="72">
        <f t="shared" si="30"/>
        <v>0.10685457419298849</v>
      </c>
      <c r="M124" s="72">
        <f t="shared" si="31"/>
        <v>-0.27774122990465777</v>
      </c>
      <c r="N124" s="72">
        <f t="shared" si="32"/>
        <v>-0.31717991092273445</v>
      </c>
      <c r="O124" s="72">
        <f t="shared" si="33"/>
        <v>-0.27459816653623415</v>
      </c>
      <c r="P124" s="72">
        <f t="shared" si="34"/>
        <v>0.43379247536887983</v>
      </c>
      <c r="Q124" s="69">
        <f t="shared" si="35"/>
        <v>5.3376509454549692E-2</v>
      </c>
      <c r="R124" s="69">
        <f t="shared" si="35"/>
        <v>-0.13798473917690637</v>
      </c>
      <c r="S124" s="69">
        <f t="shared" si="35"/>
        <v>-0.15727364301314128</v>
      </c>
      <c r="T124" s="69">
        <f t="shared" si="35"/>
        <v>-0.13644279602622117</v>
      </c>
      <c r="U124" s="69">
        <f t="shared" si="24"/>
        <v>0.21355782394007899</v>
      </c>
      <c r="V124" s="72">
        <f t="shared" si="36"/>
        <v>1110</v>
      </c>
      <c r="W124" s="72">
        <f t="shared" si="36"/>
        <v>85</v>
      </c>
      <c r="X124" s="72">
        <f t="shared" si="36"/>
        <v>16</v>
      </c>
      <c r="Y124" s="72">
        <f t="shared" si="37"/>
        <v>11.999999999999998</v>
      </c>
      <c r="Z124" s="72">
        <f t="shared" si="38"/>
        <v>77</v>
      </c>
      <c r="AA124" s="69">
        <f t="shared" si="39"/>
        <v>0.66181368237493055</v>
      </c>
      <c r="AB124" s="69">
        <f t="shared" si="40"/>
        <v>0.14866634641190107</v>
      </c>
      <c r="AC124" s="69">
        <f t="shared" si="41"/>
        <v>0.11995037777650309</v>
      </c>
      <c r="AD124" s="69">
        <f t="shared" si="42"/>
        <v>0.15118318305218328</v>
      </c>
      <c r="AE124" s="69">
        <f t="shared" si="43"/>
        <v>0.93852036119491666</v>
      </c>
    </row>
    <row r="125" spans="1:31" x14ac:dyDescent="0.25">
      <c r="A125" s="51">
        <v>121</v>
      </c>
      <c r="B125" s="97">
        <v>103</v>
      </c>
      <c r="C125" s="97">
        <v>7.3</v>
      </c>
      <c r="D125" s="97">
        <v>1</v>
      </c>
      <c r="E125" s="97">
        <v>0.7</v>
      </c>
      <c r="F125" s="97">
        <v>0.5</v>
      </c>
      <c r="G125" s="69">
        <f t="shared" si="25"/>
        <v>0.48101265822784811</v>
      </c>
      <c r="H125" s="69">
        <f t="shared" si="26"/>
        <v>0.27419354838709675</v>
      </c>
      <c r="I125" s="69">
        <f t="shared" si="27"/>
        <v>8.1632653061224483E-2</v>
      </c>
      <c r="J125" s="69">
        <f t="shared" si="28"/>
        <v>1.0657193605683837E-2</v>
      </c>
      <c r="K125" s="69">
        <f t="shared" si="29"/>
        <v>2.1052631578947368E-2</v>
      </c>
      <c r="L125" s="72">
        <f t="shared" si="30"/>
        <v>-0.50172114637634913</v>
      </c>
      <c r="M125" s="72">
        <f t="shared" si="31"/>
        <v>-0.53320375152819466</v>
      </c>
      <c r="N125" s="72">
        <f t="shared" si="32"/>
        <v>-0.73986801535488977</v>
      </c>
      <c r="O125" s="72">
        <f t="shared" si="33"/>
        <v>-0.35632381133868479</v>
      </c>
      <c r="P125" s="72">
        <f t="shared" si="34"/>
        <v>-0.45834350426580289</v>
      </c>
      <c r="Q125" s="69">
        <f t="shared" si="35"/>
        <v>-0.24572744331231733</v>
      </c>
      <c r="R125" s="69">
        <f t="shared" si="35"/>
        <v>-0.26046005133064148</v>
      </c>
      <c r="S125" s="69">
        <f t="shared" si="35"/>
        <v>-0.35393398831277934</v>
      </c>
      <c r="T125" s="69">
        <f t="shared" si="35"/>
        <v>-0.17630048412943411</v>
      </c>
      <c r="U125" s="69">
        <f t="shared" si="24"/>
        <v>-0.22524227163404117</v>
      </c>
      <c r="V125" s="72">
        <f t="shared" si="36"/>
        <v>1030</v>
      </c>
      <c r="W125" s="72">
        <f t="shared" si="36"/>
        <v>73</v>
      </c>
      <c r="X125" s="72">
        <f t="shared" si="36"/>
        <v>10</v>
      </c>
      <c r="Y125" s="72">
        <f t="shared" si="37"/>
        <v>6.9999999999999991</v>
      </c>
      <c r="Z125" s="72">
        <f t="shared" si="38"/>
        <v>5</v>
      </c>
      <c r="AA125" s="69">
        <f t="shared" si="39"/>
        <v>4.0996542936472542E-2</v>
      </c>
      <c r="AB125" s="69">
        <f t="shared" si="40"/>
        <v>3.3888026937067876E-2</v>
      </c>
      <c r="AC125" s="69">
        <f t="shared" si="41"/>
        <v>9.482985570454603E-3</v>
      </c>
      <c r="AD125" s="69">
        <f t="shared" si="42"/>
        <v>9.6315717410120405E-2</v>
      </c>
      <c r="AE125" s="69">
        <f t="shared" si="43"/>
        <v>5.3158324849974008E-2</v>
      </c>
    </row>
    <row r="126" spans="1:31" x14ac:dyDescent="0.25">
      <c r="A126" s="52">
        <v>122</v>
      </c>
      <c r="B126" s="97">
        <v>98</v>
      </c>
      <c r="C126" s="97">
        <v>10.4</v>
      </c>
      <c r="D126" s="97">
        <v>1.6</v>
      </c>
      <c r="E126" s="97">
        <v>2.2999999999999998</v>
      </c>
      <c r="F126" s="97">
        <v>-0.7</v>
      </c>
      <c r="G126" s="69">
        <f t="shared" si="25"/>
        <v>0.41772151898734178</v>
      </c>
      <c r="H126" s="69">
        <f t="shared" si="26"/>
        <v>0.39919354838709675</v>
      </c>
      <c r="I126" s="69">
        <f t="shared" si="27"/>
        <v>0.14285714285714285</v>
      </c>
      <c r="J126" s="69">
        <f t="shared" si="28"/>
        <v>3.9076376554174064E-2</v>
      </c>
      <c r="K126" s="69">
        <f t="shared" si="29"/>
        <v>0</v>
      </c>
      <c r="L126" s="72">
        <f t="shared" si="30"/>
        <v>-0.88208097173218525</v>
      </c>
      <c r="M126" s="72">
        <f t="shared" si="31"/>
        <v>0.12674109599927558</v>
      </c>
      <c r="N126" s="72">
        <f t="shared" si="32"/>
        <v>-0.31717991092273445</v>
      </c>
      <c r="O126" s="72">
        <f t="shared" si="33"/>
        <v>-9.4801747970842662E-2</v>
      </c>
      <c r="P126" s="72">
        <f t="shared" si="34"/>
        <v>-0.60703283420491672</v>
      </c>
      <c r="Q126" s="69">
        <f t="shared" si="35"/>
        <v>-0.41450652778201602</v>
      </c>
      <c r="R126" s="69">
        <f t="shared" si="35"/>
        <v>6.3285855668677851E-2</v>
      </c>
      <c r="S126" s="69">
        <f t="shared" si="35"/>
        <v>-0.15727364301314128</v>
      </c>
      <c r="T126" s="69">
        <f t="shared" si="35"/>
        <v>-4.7365405090621773E-2</v>
      </c>
      <c r="U126" s="69">
        <f t="shared" si="24"/>
        <v>-0.29452730940464483</v>
      </c>
      <c r="V126" s="72">
        <f t="shared" si="36"/>
        <v>980</v>
      </c>
      <c r="W126" s="72">
        <f t="shared" si="36"/>
        <v>104</v>
      </c>
      <c r="X126" s="72">
        <f t="shared" si="36"/>
        <v>16</v>
      </c>
      <c r="Y126" s="72">
        <f t="shared" si="37"/>
        <v>22.999999999999996</v>
      </c>
      <c r="Z126" s="72">
        <f t="shared" si="38"/>
        <v>-6.9999999999999991</v>
      </c>
      <c r="AA126" s="69">
        <f t="shared" si="39"/>
        <v>3.902303968384003E-3</v>
      </c>
      <c r="AB126" s="69">
        <f t="shared" si="40"/>
        <v>0.68919055484643221</v>
      </c>
      <c r="AC126" s="69">
        <f t="shared" si="41"/>
        <v>0.11995037777650309</v>
      </c>
      <c r="AD126" s="69">
        <f t="shared" si="42"/>
        <v>0.35533794257388696</v>
      </c>
      <c r="AE126" s="69">
        <f t="shared" si="43"/>
        <v>2.1581526216163754E-2</v>
      </c>
    </row>
    <row r="127" spans="1:31" x14ac:dyDescent="0.25">
      <c r="A127" s="51">
        <v>123</v>
      </c>
      <c r="B127" s="97">
        <v>117</v>
      </c>
      <c r="C127" s="97">
        <v>7.8</v>
      </c>
      <c r="D127" s="97">
        <v>2</v>
      </c>
      <c r="E127" s="97">
        <v>1</v>
      </c>
      <c r="F127" s="97">
        <v>3.9</v>
      </c>
      <c r="G127" s="69">
        <f t="shared" si="25"/>
        <v>0.65822784810126578</v>
      </c>
      <c r="H127" s="69">
        <f t="shared" si="26"/>
        <v>0.29435483870967738</v>
      </c>
      <c r="I127" s="69">
        <f t="shared" si="27"/>
        <v>0.18367346938775508</v>
      </c>
      <c r="J127" s="69">
        <f t="shared" si="28"/>
        <v>1.5985790408525755E-2</v>
      </c>
      <c r="K127" s="69">
        <f t="shared" si="29"/>
        <v>8.0701754385964899E-2</v>
      </c>
      <c r="L127" s="72">
        <f t="shared" si="30"/>
        <v>0.56328636461999171</v>
      </c>
      <c r="M127" s="72">
        <f t="shared" si="31"/>
        <v>-0.42676103418505429</v>
      </c>
      <c r="N127" s="72">
        <f t="shared" si="32"/>
        <v>-3.538784130129765E-2</v>
      </c>
      <c r="O127" s="72">
        <f t="shared" si="33"/>
        <v>-0.30728842445721444</v>
      </c>
      <c r="P127" s="72">
        <f t="shared" si="34"/>
        <v>-3.7057069438313862E-2</v>
      </c>
      <c r="Q127" s="69">
        <f t="shared" si="35"/>
        <v>0.27442520024387163</v>
      </c>
      <c r="R127" s="69">
        <f t="shared" si="35"/>
        <v>-0.21019993732207234</v>
      </c>
      <c r="S127" s="69">
        <f t="shared" si="35"/>
        <v>-1.7692074374802729E-2</v>
      </c>
      <c r="T127" s="69">
        <f t="shared" si="35"/>
        <v>-0.15244651738341514</v>
      </c>
      <c r="U127" s="69">
        <f t="shared" si="24"/>
        <v>-1.852641468753944E-2</v>
      </c>
      <c r="V127" s="72">
        <f t="shared" si="36"/>
        <v>1170</v>
      </c>
      <c r="W127" s="72">
        <f t="shared" si="36"/>
        <v>78</v>
      </c>
      <c r="X127" s="72">
        <f t="shared" si="36"/>
        <v>20</v>
      </c>
      <c r="Y127" s="72">
        <f t="shared" si="37"/>
        <v>10</v>
      </c>
      <c r="Z127" s="72">
        <f t="shared" si="38"/>
        <v>39</v>
      </c>
      <c r="AA127" s="69">
        <f t="shared" si="39"/>
        <v>0.9717836776861658</v>
      </c>
      <c r="AB127" s="69">
        <f t="shared" si="40"/>
        <v>6.4078742980258119E-2</v>
      </c>
      <c r="AC127" s="69">
        <f t="shared" si="41"/>
        <v>0.44464079552734392</v>
      </c>
      <c r="AD127" s="69">
        <f t="shared" si="42"/>
        <v>0.1266675771366792</v>
      </c>
      <c r="AE127" s="69">
        <f t="shared" si="43"/>
        <v>0.44205244682565153</v>
      </c>
    </row>
    <row r="128" spans="1:31" x14ac:dyDescent="0.25">
      <c r="A128" s="52">
        <v>124</v>
      </c>
      <c r="B128" s="97">
        <v>111</v>
      </c>
      <c r="C128" s="97">
        <v>9.1</v>
      </c>
      <c r="D128" s="97">
        <v>1.7</v>
      </c>
      <c r="E128" s="97">
        <v>1.2</v>
      </c>
      <c r="F128" s="97">
        <v>4.0999999999999996</v>
      </c>
      <c r="G128" s="69">
        <f t="shared" si="25"/>
        <v>0.58227848101265822</v>
      </c>
      <c r="H128" s="69">
        <f t="shared" si="26"/>
        <v>0.34677419354838707</v>
      </c>
      <c r="I128" s="69">
        <f t="shared" si="27"/>
        <v>0.15306122448979589</v>
      </c>
      <c r="J128" s="69">
        <f t="shared" si="28"/>
        <v>1.9538188277087032E-2</v>
      </c>
      <c r="K128" s="69">
        <f t="shared" si="29"/>
        <v>8.4210526315789472E-2</v>
      </c>
      <c r="L128" s="72">
        <f t="shared" si="30"/>
        <v>0.10685457419298849</v>
      </c>
      <c r="M128" s="72">
        <f t="shared" si="31"/>
        <v>-0.15000996909288944</v>
      </c>
      <c r="N128" s="72">
        <f t="shared" si="32"/>
        <v>-0.24673189351737532</v>
      </c>
      <c r="O128" s="72">
        <f t="shared" si="33"/>
        <v>-0.27459816653623415</v>
      </c>
      <c r="P128" s="72">
        <f t="shared" si="34"/>
        <v>-1.2275514448461596E-2</v>
      </c>
      <c r="Q128" s="69">
        <f t="shared" si="35"/>
        <v>5.3376509454549692E-2</v>
      </c>
      <c r="R128" s="69">
        <f t="shared" si="35"/>
        <v>-7.4864647298829093E-2</v>
      </c>
      <c r="S128" s="69">
        <f t="shared" si="35"/>
        <v>-0.12274389145070164</v>
      </c>
      <c r="T128" s="69">
        <f t="shared" si="35"/>
        <v>-0.13644279602622117</v>
      </c>
      <c r="U128" s="69">
        <f t="shared" si="24"/>
        <v>-6.1376801513983925E-3</v>
      </c>
      <c r="V128" s="72">
        <f t="shared" si="36"/>
        <v>1110</v>
      </c>
      <c r="W128" s="72">
        <f t="shared" si="36"/>
        <v>90.999999999999986</v>
      </c>
      <c r="X128" s="72">
        <f t="shared" si="36"/>
        <v>17</v>
      </c>
      <c r="Y128" s="72">
        <f t="shared" si="37"/>
        <v>11.999999999999998</v>
      </c>
      <c r="Z128" s="72">
        <f t="shared" si="38"/>
        <v>40.999999999999993</v>
      </c>
      <c r="AA128" s="69">
        <f t="shared" si="39"/>
        <v>0.66181368237493055</v>
      </c>
      <c r="AB128" s="69">
        <f t="shared" si="40"/>
        <v>0.28038747255075724</v>
      </c>
      <c r="AC128" s="69">
        <f t="shared" si="41"/>
        <v>0.17504840038597375</v>
      </c>
      <c r="AD128" s="69">
        <f t="shared" si="42"/>
        <v>0.15118318305218328</v>
      </c>
      <c r="AE128" s="69">
        <f t="shared" si="43"/>
        <v>0.48072722042191474</v>
      </c>
    </row>
    <row r="129" spans="1:31" x14ac:dyDescent="0.25">
      <c r="A129" s="51">
        <v>125</v>
      </c>
      <c r="B129" s="97">
        <v>101</v>
      </c>
      <c r="C129" s="97">
        <v>6.3</v>
      </c>
      <c r="D129" s="97">
        <v>1.5</v>
      </c>
      <c r="E129" s="97">
        <v>0.9</v>
      </c>
      <c r="F129" s="97">
        <v>2.9</v>
      </c>
      <c r="G129" s="69">
        <f t="shared" si="25"/>
        <v>0.45569620253164556</v>
      </c>
      <c r="H129" s="69">
        <f t="shared" si="26"/>
        <v>0.23387096774193547</v>
      </c>
      <c r="I129" s="69">
        <f t="shared" si="27"/>
        <v>0.1326530612244898</v>
      </c>
      <c r="J129" s="69">
        <f t="shared" si="28"/>
        <v>1.4209591474245118E-2</v>
      </c>
      <c r="K129" s="69">
        <f t="shared" si="29"/>
        <v>6.3157894736842093E-2</v>
      </c>
      <c r="L129" s="72">
        <f t="shared" si="30"/>
        <v>-0.65386507651868364</v>
      </c>
      <c r="M129" s="72">
        <f t="shared" si="31"/>
        <v>-0.74608918621447529</v>
      </c>
      <c r="N129" s="72">
        <f t="shared" si="32"/>
        <v>-0.38762792832809373</v>
      </c>
      <c r="O129" s="72">
        <f t="shared" si="33"/>
        <v>-0.32363355341770456</v>
      </c>
      <c r="P129" s="72">
        <f t="shared" si="34"/>
        <v>-0.16096484438757536</v>
      </c>
      <c r="Q129" s="69">
        <f t="shared" si="35"/>
        <v>-0.31576183901386384</v>
      </c>
      <c r="R129" s="69">
        <f t="shared" si="35"/>
        <v>-0.35665191194048007</v>
      </c>
      <c r="S129" s="69">
        <f t="shared" si="35"/>
        <v>-0.19142308230831664</v>
      </c>
      <c r="T129" s="69">
        <f t="shared" si="35"/>
        <v>-0.16041904165324242</v>
      </c>
      <c r="U129" s="69">
        <f t="shared" ref="U129:U192" si="44">(1-EXP(-P129))/(1+EXP(-P129))</f>
        <v>-8.0309098431655165E-2</v>
      </c>
      <c r="V129" s="72">
        <f t="shared" si="36"/>
        <v>1010</v>
      </c>
      <c r="W129" s="72">
        <f t="shared" si="36"/>
        <v>62.999999999999993</v>
      </c>
      <c r="X129" s="72">
        <f t="shared" si="36"/>
        <v>15</v>
      </c>
      <c r="Y129" s="72">
        <f t="shared" si="37"/>
        <v>9</v>
      </c>
      <c r="Z129" s="72">
        <f t="shared" si="38"/>
        <v>28.999999999999996</v>
      </c>
      <c r="AA129" s="69">
        <f t="shared" si="39"/>
        <v>1.6169045557999345E-2</v>
      </c>
      <c r="AB129" s="69">
        <f t="shared" si="40"/>
        <v>9.1227749083132078E-3</v>
      </c>
      <c r="AC129" s="69">
        <f t="shared" si="41"/>
        <v>8.050257264546147E-2</v>
      </c>
      <c r="AD129" s="69">
        <f t="shared" si="42"/>
        <v>0.11573542049587848</v>
      </c>
      <c r="AE129" s="69">
        <f t="shared" si="43"/>
        <v>0.26671144472009806</v>
      </c>
    </row>
    <row r="130" spans="1:31" x14ac:dyDescent="0.25">
      <c r="A130" s="52">
        <v>126</v>
      </c>
      <c r="B130" s="97">
        <v>106</v>
      </c>
      <c r="C130" s="97">
        <v>8.9</v>
      </c>
      <c r="D130" s="97">
        <v>0.7</v>
      </c>
      <c r="E130" s="97">
        <v>1</v>
      </c>
      <c r="F130" s="97">
        <v>2.2999999999999998</v>
      </c>
      <c r="G130" s="69">
        <f t="shared" si="25"/>
        <v>0.51898734177215189</v>
      </c>
      <c r="H130" s="69">
        <f t="shared" si="26"/>
        <v>0.33870967741935487</v>
      </c>
      <c r="I130" s="69">
        <f t="shared" si="27"/>
        <v>5.1020408163265293E-2</v>
      </c>
      <c r="J130" s="69">
        <f t="shared" si="28"/>
        <v>1.5985790408525755E-2</v>
      </c>
      <c r="K130" s="69">
        <f t="shared" si="29"/>
        <v>5.2631578947368418E-2</v>
      </c>
      <c r="L130" s="72">
        <f t="shared" si="30"/>
        <v>-0.27350525116284757</v>
      </c>
      <c r="M130" s="72">
        <f t="shared" si="31"/>
        <v>-0.19258705603014542</v>
      </c>
      <c r="N130" s="72">
        <f t="shared" si="32"/>
        <v>-0.95121206757096743</v>
      </c>
      <c r="O130" s="72">
        <f t="shared" si="33"/>
        <v>-0.30728842445721444</v>
      </c>
      <c r="P130" s="72">
        <f t="shared" si="34"/>
        <v>-0.23530950935713224</v>
      </c>
      <c r="Q130" s="69">
        <f t="shared" si="35"/>
        <v>-0.1359064716086128</v>
      </c>
      <c r="R130" s="69">
        <f t="shared" si="35"/>
        <v>-9.5997002339712506E-2</v>
      </c>
      <c r="S130" s="69">
        <f t="shared" si="35"/>
        <v>-0.44271773852369106</v>
      </c>
      <c r="T130" s="69">
        <f t="shared" si="35"/>
        <v>-0.15244651738341514</v>
      </c>
      <c r="U130" s="69">
        <f t="shared" si="44"/>
        <v>-0.11711485972183026</v>
      </c>
      <c r="V130" s="72">
        <f t="shared" si="36"/>
        <v>1060</v>
      </c>
      <c r="W130" s="72">
        <f t="shared" si="36"/>
        <v>89</v>
      </c>
      <c r="X130" s="72">
        <f t="shared" si="36"/>
        <v>6.9999999999999991</v>
      </c>
      <c r="Y130" s="72">
        <f t="shared" si="37"/>
        <v>10</v>
      </c>
      <c r="Z130" s="72">
        <f t="shared" si="38"/>
        <v>22.999999999999996</v>
      </c>
      <c r="AA130" s="69">
        <f t="shared" si="39"/>
        <v>0.15206651446624977</v>
      </c>
      <c r="AB130" s="69">
        <f t="shared" si="40"/>
        <v>0.22969040636582147</v>
      </c>
      <c r="AC130" s="69">
        <f t="shared" si="41"/>
        <v>2.5309113934718825E-3</v>
      </c>
      <c r="AD130" s="69">
        <f t="shared" si="42"/>
        <v>0.1266675771366792</v>
      </c>
      <c r="AE130" s="69">
        <f t="shared" si="43"/>
        <v>0.18565511258039669</v>
      </c>
    </row>
    <row r="131" spans="1:31" x14ac:dyDescent="0.25">
      <c r="A131" s="51">
        <v>127</v>
      </c>
      <c r="B131" s="97">
        <v>102</v>
      </c>
      <c r="C131" s="97">
        <v>8.4</v>
      </c>
      <c r="D131" s="97">
        <v>1.5</v>
      </c>
      <c r="E131" s="97">
        <v>0.8</v>
      </c>
      <c r="F131" s="97">
        <v>2.4</v>
      </c>
      <c r="G131" s="69">
        <f t="shared" si="25"/>
        <v>0.46835443037974683</v>
      </c>
      <c r="H131" s="69">
        <f t="shared" si="26"/>
        <v>0.31854838709677419</v>
      </c>
      <c r="I131" s="69">
        <f t="shared" si="27"/>
        <v>0.1326530612244898</v>
      </c>
      <c r="J131" s="69">
        <f t="shared" si="28"/>
        <v>1.2433392539964477E-2</v>
      </c>
      <c r="K131" s="69">
        <f t="shared" si="29"/>
        <v>5.4385964912280697E-2</v>
      </c>
      <c r="L131" s="72">
        <f t="shared" si="30"/>
        <v>-0.57779311144751633</v>
      </c>
      <c r="M131" s="72">
        <f t="shared" si="31"/>
        <v>-0.29902977337328579</v>
      </c>
      <c r="N131" s="72">
        <f t="shared" si="32"/>
        <v>-0.38762792832809373</v>
      </c>
      <c r="O131" s="72">
        <f t="shared" si="33"/>
        <v>-0.33997868237819473</v>
      </c>
      <c r="P131" s="72">
        <f t="shared" si="34"/>
        <v>-0.22291873186220609</v>
      </c>
      <c r="Q131" s="69">
        <f t="shared" si="35"/>
        <v>-0.28111888674995883</v>
      </c>
      <c r="R131" s="69">
        <f t="shared" si="35"/>
        <v>-0.14841063947063871</v>
      </c>
      <c r="S131" s="69">
        <f t="shared" si="35"/>
        <v>-0.19142308230831664</v>
      </c>
      <c r="T131" s="69">
        <f t="shared" si="35"/>
        <v>-0.16837068924181414</v>
      </c>
      <c r="U131" s="69">
        <f t="shared" si="44"/>
        <v>-0.11100008777329386</v>
      </c>
      <c r="V131" s="72">
        <f t="shared" si="36"/>
        <v>1020</v>
      </c>
      <c r="W131" s="72">
        <f t="shared" si="36"/>
        <v>84</v>
      </c>
      <c r="X131" s="72">
        <f t="shared" si="36"/>
        <v>15</v>
      </c>
      <c r="Y131" s="72">
        <f t="shared" si="37"/>
        <v>8</v>
      </c>
      <c r="Z131" s="72">
        <f t="shared" si="38"/>
        <v>23.999999999999996</v>
      </c>
      <c r="AA131" s="69">
        <f t="shared" si="39"/>
        <v>2.5821648037892719E-2</v>
      </c>
      <c r="AB131" s="69">
        <f t="shared" si="40"/>
        <v>0.13251993112843566</v>
      </c>
      <c r="AC131" s="69">
        <f t="shared" si="41"/>
        <v>8.050257264546147E-2</v>
      </c>
      <c r="AD131" s="69">
        <f t="shared" si="42"/>
        <v>0.1056326524423392</v>
      </c>
      <c r="AE131" s="69">
        <f t="shared" si="43"/>
        <v>0.19771462021882816</v>
      </c>
    </row>
    <row r="132" spans="1:31" x14ac:dyDescent="0.25">
      <c r="A132" s="52">
        <v>128</v>
      </c>
      <c r="B132" s="97">
        <v>115</v>
      </c>
      <c r="C132" s="97">
        <v>10.6</v>
      </c>
      <c r="D132" s="97">
        <v>0.8</v>
      </c>
      <c r="E132" s="97">
        <v>2.1</v>
      </c>
      <c r="F132" s="97">
        <v>4.5999999999999996</v>
      </c>
      <c r="G132" s="69">
        <f t="shared" si="25"/>
        <v>0.63291139240506333</v>
      </c>
      <c r="H132" s="69">
        <f t="shared" si="26"/>
        <v>0.407258064516129</v>
      </c>
      <c r="I132" s="69">
        <f t="shared" si="27"/>
        <v>6.1224489795918373E-2</v>
      </c>
      <c r="J132" s="69">
        <f t="shared" si="28"/>
        <v>3.5523978685612793E-2</v>
      </c>
      <c r="K132" s="69">
        <f t="shared" si="29"/>
        <v>9.2982456140350875E-2</v>
      </c>
      <c r="L132" s="72">
        <f t="shared" si="30"/>
        <v>0.4111424344776573</v>
      </c>
      <c r="M132" s="72">
        <f t="shared" si="31"/>
        <v>0.16931818293653156</v>
      </c>
      <c r="N132" s="72">
        <f t="shared" si="32"/>
        <v>-0.88076405016560821</v>
      </c>
      <c r="O132" s="72">
        <f t="shared" si="33"/>
        <v>-0.12749200589182288</v>
      </c>
      <c r="P132" s="72">
        <f t="shared" si="34"/>
        <v>4.9678373026169148E-2</v>
      </c>
      <c r="Q132" s="69">
        <f t="shared" si="35"/>
        <v>0.20272356308620934</v>
      </c>
      <c r="R132" s="69">
        <f t="shared" si="35"/>
        <v>8.445741449456913E-2</v>
      </c>
      <c r="S132" s="69">
        <f t="shared" si="35"/>
        <v>-0.41396105207254469</v>
      </c>
      <c r="T132" s="69">
        <f t="shared" si="35"/>
        <v>-6.3659797977713845E-2</v>
      </c>
      <c r="U132" s="69">
        <f t="shared" si="44"/>
        <v>2.483407930346776E-2</v>
      </c>
      <c r="V132" s="72">
        <f t="shared" si="36"/>
        <v>1150</v>
      </c>
      <c r="W132" s="72">
        <f t="shared" si="36"/>
        <v>105.99999999999999</v>
      </c>
      <c r="X132" s="72">
        <f t="shared" si="36"/>
        <v>8</v>
      </c>
      <c r="Y132" s="72">
        <f t="shared" si="37"/>
        <v>21</v>
      </c>
      <c r="Z132" s="72">
        <f t="shared" si="38"/>
        <v>45.999999999999993</v>
      </c>
      <c r="AA132" s="69">
        <f t="shared" si="39"/>
        <v>0.9297779939764298</v>
      </c>
      <c r="AB132" s="69">
        <f t="shared" si="40"/>
        <v>0.74342703184623959</v>
      </c>
      <c r="AC132" s="69">
        <f t="shared" si="41"/>
        <v>3.9345998202180337E-3</v>
      </c>
      <c r="AD132" s="69">
        <f t="shared" si="42"/>
        <v>0.30979969732772872</v>
      </c>
      <c r="AE132" s="69">
        <f t="shared" si="43"/>
        <v>0.57740714004452331</v>
      </c>
    </row>
    <row r="133" spans="1:31" x14ac:dyDescent="0.25">
      <c r="A133" s="51">
        <v>129</v>
      </c>
      <c r="B133" s="97">
        <v>130</v>
      </c>
      <c r="C133" s="97">
        <v>10</v>
      </c>
      <c r="D133" s="97">
        <v>1.6</v>
      </c>
      <c r="E133" s="97">
        <v>0.9</v>
      </c>
      <c r="F133" s="97">
        <v>4.5999999999999996</v>
      </c>
      <c r="G133" s="69">
        <f t="shared" si="25"/>
        <v>0.82278481012658233</v>
      </c>
      <c r="H133" s="69">
        <f t="shared" si="26"/>
        <v>0.38306451612903225</v>
      </c>
      <c r="I133" s="69">
        <f t="shared" si="27"/>
        <v>0.14285714285714285</v>
      </c>
      <c r="J133" s="69">
        <f t="shared" si="28"/>
        <v>1.4209591474245118E-2</v>
      </c>
      <c r="K133" s="69">
        <f t="shared" si="29"/>
        <v>9.2982456140350875E-2</v>
      </c>
      <c r="L133" s="72">
        <f t="shared" si="30"/>
        <v>1.5522219105451656</v>
      </c>
      <c r="M133" s="72">
        <f t="shared" si="31"/>
        <v>4.158692212476324E-2</v>
      </c>
      <c r="N133" s="72">
        <f t="shared" si="32"/>
        <v>-0.31717991092273445</v>
      </c>
      <c r="O133" s="72">
        <f t="shared" si="33"/>
        <v>-0.32363355341770456</v>
      </c>
      <c r="P133" s="72">
        <f t="shared" si="34"/>
        <v>4.9678373026169148E-2</v>
      </c>
      <c r="Q133" s="69">
        <f t="shared" si="35"/>
        <v>0.65046882621071556</v>
      </c>
      <c r="R133" s="69">
        <f t="shared" si="35"/>
        <v>2.0790464771364103E-2</v>
      </c>
      <c r="S133" s="69">
        <f t="shared" si="35"/>
        <v>-0.15727364301314128</v>
      </c>
      <c r="T133" s="69">
        <f t="shared" ref="T133:U196" si="45">(1-EXP(-O133))/(1+EXP(-O133))</f>
        <v>-0.16041904165324242</v>
      </c>
      <c r="U133" s="69">
        <f t="shared" si="44"/>
        <v>2.483407930346776E-2</v>
      </c>
      <c r="V133" s="72">
        <f t="shared" si="36"/>
        <v>1300</v>
      </c>
      <c r="W133" s="72">
        <f t="shared" si="36"/>
        <v>100</v>
      </c>
      <c r="X133" s="72">
        <f t="shared" si="36"/>
        <v>16</v>
      </c>
      <c r="Y133" s="72">
        <f t="shared" si="37"/>
        <v>9</v>
      </c>
      <c r="Z133" s="72">
        <f t="shared" si="38"/>
        <v>45.999999999999993</v>
      </c>
      <c r="AA133" s="69">
        <f t="shared" si="39"/>
        <v>0.99994187740237572</v>
      </c>
      <c r="AB133" s="69">
        <f t="shared" si="40"/>
        <v>0.56495542523091435</v>
      </c>
      <c r="AC133" s="69">
        <f t="shared" si="41"/>
        <v>0.11995037777650309</v>
      </c>
      <c r="AD133" s="69">
        <f t="shared" si="42"/>
        <v>0.11573542049587848</v>
      </c>
      <c r="AE133" s="69">
        <f t="shared" si="43"/>
        <v>0.57740714004452331</v>
      </c>
    </row>
    <row r="134" spans="1:31" x14ac:dyDescent="0.25">
      <c r="A134" s="52">
        <v>130</v>
      </c>
      <c r="B134" s="97">
        <v>101</v>
      </c>
      <c r="C134" s="97">
        <v>6.7</v>
      </c>
      <c r="D134" s="97">
        <v>1.3</v>
      </c>
      <c r="E134" s="97">
        <v>1</v>
      </c>
      <c r="F134" s="97">
        <v>5.7</v>
      </c>
      <c r="G134" s="69">
        <f t="shared" ref="G134:G197" si="46">(B134-MIN(B$5:B$219))/(MAX(B$5:B$219)-MIN(B$5:B$219))</f>
        <v>0.45569620253164556</v>
      </c>
      <c r="H134" s="69">
        <f t="shared" ref="H134:H197" si="47">(C134-MIN(C$5:C$219))/(MAX(C$5:C$219)-MIN(C$5:C$219))</f>
        <v>0.25</v>
      </c>
      <c r="I134" s="69">
        <f t="shared" ref="I134:I197" si="48">(D134-MIN(D$5:D$219))/(MAX(D$5:D$219)-MIN(D$5:D$219))</f>
        <v>0.11224489795918367</v>
      </c>
      <c r="J134" s="69">
        <f t="shared" ref="J134:J197" si="49">(E134-MIN(E$5:E$219))/(MAX(E$5:E$219)-MIN(E$5:E$219))</f>
        <v>1.5985790408525755E-2</v>
      </c>
      <c r="K134" s="69">
        <f t="shared" ref="K134:K197" si="50">(F134-MIN(F$5:F$219))/(MAX(F$5:F$219)-MIN(F$5:F$219))</f>
        <v>0.11228070175438597</v>
      </c>
      <c r="L134" s="72">
        <f t="shared" ref="L134:L197" si="51">(B134-AVERAGE(B$5:B$219))/STDEV(B$5:B$219)</f>
        <v>-0.65386507651868364</v>
      </c>
      <c r="M134" s="72">
        <f t="shared" ref="M134:M197" si="52">(C134-AVERAGE(C$5:C$219))/STDEV(C$5:C$219)</f>
        <v>-0.66093501233996299</v>
      </c>
      <c r="N134" s="72">
        <f t="shared" ref="N134:N197" si="53">(D134-AVERAGE(D$5:D$219))/STDEV(D$5:D$219)</f>
        <v>-0.52852396313881211</v>
      </c>
      <c r="O134" s="72">
        <f t="shared" ref="O134:O197" si="54">(E134-AVERAGE(E$5:E$219))/STDEV(E$5:E$219)</f>
        <v>-0.30728842445721444</v>
      </c>
      <c r="P134" s="72">
        <f t="shared" ref="P134:P197" si="55">(F134-AVERAGE(F$5:F$219))/STDEV(F$5:F$219)</f>
        <v>0.18597692547035685</v>
      </c>
      <c r="Q134" s="69">
        <f t="shared" ref="Q134:U197" si="56">(1-EXP(-L134))/(1+EXP(-L134))</f>
        <v>-0.31576183901386384</v>
      </c>
      <c r="R134" s="69">
        <f t="shared" si="56"/>
        <v>-0.318940789432542</v>
      </c>
      <c r="S134" s="69">
        <f t="shared" si="56"/>
        <v>-0.2582775681148673</v>
      </c>
      <c r="T134" s="69">
        <f t="shared" si="45"/>
        <v>-0.15244651738341514</v>
      </c>
      <c r="U134" s="69">
        <f t="shared" si="44"/>
        <v>9.2721367284746517E-2</v>
      </c>
      <c r="V134" s="72">
        <f t="shared" ref="V134:X197" si="57">B134/10^V$4</f>
        <v>1010</v>
      </c>
      <c r="W134" s="72">
        <f t="shared" si="57"/>
        <v>67</v>
      </c>
      <c r="X134" s="72">
        <f t="shared" si="57"/>
        <v>13</v>
      </c>
      <c r="Y134" s="72">
        <f t="shared" ref="Y134:Y197" si="58">E134/10^Y$4</f>
        <v>10</v>
      </c>
      <c r="Z134" s="72">
        <f t="shared" ref="Z134:Z197" si="59">F134/10^Z$4</f>
        <v>57</v>
      </c>
      <c r="AA134" s="69">
        <f t="shared" ref="AA134:AA197" si="60">1/(1+EXP(-((B134-AVERAGE(B$5:B$219))/($AA$4*(STDEV(B$5:B$219)/(2*PI()))))))</f>
        <v>1.6169045557999345E-2</v>
      </c>
      <c r="AB134" s="69">
        <f t="shared" ref="AB134:AB197" si="61">1/(1+EXP(-((C134-AVERAGE(C$5:C$219))/($AA$4*(STDEV(C$5:C$219)/(2*PI()))))))</f>
        <v>1.5477381709976576E-2</v>
      </c>
      <c r="AC134" s="69">
        <f t="shared" ref="AC134:AC197" si="62">1/(1+EXP(-((D134-AVERAGE(D$5:D$219))/($AA$4*(STDEV(D$5:D$219)/(2*PI()))))))</f>
        <v>3.4864008283017944E-2</v>
      </c>
      <c r="AD134" s="69">
        <f t="shared" ref="AD134:AD197" si="63">1/(1+EXP(-((E134-AVERAGE(E$5:E$219))/($AA$4*(STDEV(E$5:E$219)/(2*PI()))))))</f>
        <v>0.1266675771366792</v>
      </c>
      <c r="AE134" s="69">
        <f t="shared" ref="AE134:AE197" si="64">1/(1+EXP(-((F134-AVERAGE(F$5:F$219))/($AA$4*(STDEV(F$5:F$219)/(2*PI()))))))</f>
        <v>0.76287874869904115</v>
      </c>
    </row>
    <row r="135" spans="1:31" x14ac:dyDescent="0.25">
      <c r="A135" s="51">
        <v>131</v>
      </c>
      <c r="B135" s="97">
        <v>110</v>
      </c>
      <c r="C135" s="97">
        <v>6.3</v>
      </c>
      <c r="D135" s="97">
        <v>1</v>
      </c>
      <c r="E135" s="97">
        <v>0.8</v>
      </c>
      <c r="F135" s="97">
        <v>1</v>
      </c>
      <c r="G135" s="69">
        <f t="shared" si="46"/>
        <v>0.569620253164557</v>
      </c>
      <c r="H135" s="69">
        <f t="shared" si="47"/>
        <v>0.23387096774193547</v>
      </c>
      <c r="I135" s="69">
        <f t="shared" si="48"/>
        <v>8.1632653061224483E-2</v>
      </c>
      <c r="J135" s="69">
        <f t="shared" si="49"/>
        <v>1.2433392539964477E-2</v>
      </c>
      <c r="K135" s="69">
        <f t="shared" si="50"/>
        <v>2.9824561403508771E-2</v>
      </c>
      <c r="L135" s="72">
        <f t="shared" si="51"/>
        <v>3.0782609121821285E-2</v>
      </c>
      <c r="M135" s="72">
        <f t="shared" si="52"/>
        <v>-0.74608918621447529</v>
      </c>
      <c r="N135" s="72">
        <f t="shared" si="53"/>
        <v>-0.73986801535488977</v>
      </c>
      <c r="O135" s="72">
        <f t="shared" si="54"/>
        <v>-0.33997868237819473</v>
      </c>
      <c r="P135" s="72">
        <f t="shared" si="55"/>
        <v>-0.39638961679117218</v>
      </c>
      <c r="Q135" s="69">
        <f t="shared" si="56"/>
        <v>1.539008931577622E-2</v>
      </c>
      <c r="R135" s="69">
        <f t="shared" si="56"/>
        <v>-0.35665191194048007</v>
      </c>
      <c r="S135" s="69">
        <f t="shared" si="56"/>
        <v>-0.35393398831277934</v>
      </c>
      <c r="T135" s="69">
        <f t="shared" si="45"/>
        <v>-0.16837068924181414</v>
      </c>
      <c r="U135" s="69">
        <f t="shared" si="44"/>
        <v>-0.19563983703258997</v>
      </c>
      <c r="V135" s="72">
        <f t="shared" si="57"/>
        <v>1100</v>
      </c>
      <c r="W135" s="72">
        <f t="shared" si="57"/>
        <v>62.999999999999993</v>
      </c>
      <c r="X135" s="72">
        <f t="shared" si="57"/>
        <v>10</v>
      </c>
      <c r="Y135" s="72">
        <f t="shared" si="58"/>
        <v>8</v>
      </c>
      <c r="Z135" s="72">
        <f t="shared" si="59"/>
        <v>10</v>
      </c>
      <c r="AA135" s="69">
        <f t="shared" si="60"/>
        <v>0.54820303590007902</v>
      </c>
      <c r="AB135" s="69">
        <f t="shared" si="61"/>
        <v>9.1227749083132078E-3</v>
      </c>
      <c r="AC135" s="69">
        <f t="shared" si="62"/>
        <v>9.482985570454603E-3</v>
      </c>
      <c r="AD135" s="69">
        <f t="shared" si="63"/>
        <v>0.1056326524423392</v>
      </c>
      <c r="AE135" s="69">
        <f t="shared" si="64"/>
        <v>7.6520535777950635E-2</v>
      </c>
    </row>
    <row r="136" spans="1:31" x14ac:dyDescent="0.25">
      <c r="A136" s="52">
        <v>132</v>
      </c>
      <c r="B136" s="97">
        <v>103</v>
      </c>
      <c r="C136" s="97">
        <v>9.5</v>
      </c>
      <c r="D136" s="97">
        <v>2.9</v>
      </c>
      <c r="E136" s="97">
        <v>1.4</v>
      </c>
      <c r="F136" s="97">
        <v>-0.1</v>
      </c>
      <c r="G136" s="69">
        <f t="shared" si="46"/>
        <v>0.48101265822784811</v>
      </c>
      <c r="H136" s="69">
        <f t="shared" si="47"/>
        <v>0.36290322580645162</v>
      </c>
      <c r="I136" s="69">
        <f t="shared" si="48"/>
        <v>0.27551020408163263</v>
      </c>
      <c r="J136" s="69">
        <f t="shared" si="49"/>
        <v>2.3090586145648309E-2</v>
      </c>
      <c r="K136" s="69">
        <f t="shared" si="50"/>
        <v>1.0526315789473684E-2</v>
      </c>
      <c r="L136" s="72">
        <f t="shared" si="51"/>
        <v>-0.50172114637634913</v>
      </c>
      <c r="M136" s="72">
        <f t="shared" si="52"/>
        <v>-6.4855795218377102E-2</v>
      </c>
      <c r="N136" s="72">
        <f t="shared" si="53"/>
        <v>0.59864431534693519</v>
      </c>
      <c r="O136" s="72">
        <f t="shared" si="54"/>
        <v>-0.24190790861525388</v>
      </c>
      <c r="P136" s="72">
        <f t="shared" si="55"/>
        <v>-0.53268816923535978</v>
      </c>
      <c r="Q136" s="69">
        <f t="shared" si="56"/>
        <v>-0.24572744331231733</v>
      </c>
      <c r="R136" s="69">
        <f t="shared" si="56"/>
        <v>-3.2416535669290397E-2</v>
      </c>
      <c r="S136" s="69">
        <f t="shared" si="56"/>
        <v>0.2906921714645444</v>
      </c>
      <c r="T136" s="69">
        <f t="shared" si="45"/>
        <v>-0.12036753930140538</v>
      </c>
      <c r="U136" s="69">
        <f t="shared" si="44"/>
        <v>-0.26021973246008823</v>
      </c>
      <c r="V136" s="72">
        <f t="shared" si="57"/>
        <v>1030</v>
      </c>
      <c r="W136" s="72">
        <f t="shared" si="57"/>
        <v>95</v>
      </c>
      <c r="X136" s="72">
        <f t="shared" si="57"/>
        <v>28.999999999999996</v>
      </c>
      <c r="Y136" s="72">
        <f t="shared" si="58"/>
        <v>13.999999999999998</v>
      </c>
      <c r="Z136" s="72">
        <f t="shared" si="59"/>
        <v>-1</v>
      </c>
      <c r="AA136" s="69">
        <f t="shared" si="60"/>
        <v>4.0996542936472542E-2</v>
      </c>
      <c r="AB136" s="69">
        <f t="shared" si="61"/>
        <v>0.39951149046458007</v>
      </c>
      <c r="AC136" s="69">
        <f t="shared" si="62"/>
        <v>0.97727701467778405</v>
      </c>
      <c r="AD136" s="69">
        <f t="shared" si="63"/>
        <v>0.17946855578969562</v>
      </c>
      <c r="AE136" s="69">
        <f t="shared" si="64"/>
        <v>3.3994247230410446E-2</v>
      </c>
    </row>
    <row r="137" spans="1:31" x14ac:dyDescent="0.25">
      <c r="A137" s="51">
        <v>133</v>
      </c>
      <c r="B137" s="97">
        <v>113</v>
      </c>
      <c r="C137" s="97">
        <v>7.8</v>
      </c>
      <c r="D137" s="97">
        <v>2</v>
      </c>
      <c r="E137" s="97">
        <v>1.1000000000000001</v>
      </c>
      <c r="F137" s="97">
        <v>3</v>
      </c>
      <c r="G137" s="69">
        <f t="shared" si="46"/>
        <v>0.60759493670886078</v>
      </c>
      <c r="H137" s="69">
        <f t="shared" si="47"/>
        <v>0.29435483870967738</v>
      </c>
      <c r="I137" s="69">
        <f t="shared" si="48"/>
        <v>0.18367346938775508</v>
      </c>
      <c r="J137" s="69">
        <f t="shared" si="49"/>
        <v>1.7761989342806397E-2</v>
      </c>
      <c r="K137" s="69">
        <f t="shared" si="50"/>
        <v>6.4912280701754393E-2</v>
      </c>
      <c r="L137" s="72">
        <f t="shared" si="51"/>
        <v>0.2589985043353229</v>
      </c>
      <c r="M137" s="72">
        <f t="shared" si="52"/>
        <v>-0.42676103418505429</v>
      </c>
      <c r="N137" s="72">
        <f t="shared" si="53"/>
        <v>-3.538784130129765E-2</v>
      </c>
      <c r="O137" s="72">
        <f t="shared" si="54"/>
        <v>-0.29094329549672426</v>
      </c>
      <c r="P137" s="72">
        <f t="shared" si="55"/>
        <v>-0.14857406689264918</v>
      </c>
      <c r="Q137" s="69">
        <f t="shared" si="56"/>
        <v>0.1287801721373841</v>
      </c>
      <c r="R137" s="69">
        <f t="shared" si="56"/>
        <v>-0.21019993732207234</v>
      </c>
      <c r="S137" s="69">
        <f t="shared" si="56"/>
        <v>-1.7692074374802729E-2</v>
      </c>
      <c r="T137" s="69">
        <f t="shared" si="45"/>
        <v>-0.14445410317493129</v>
      </c>
      <c r="U137" s="69">
        <f t="shared" si="44"/>
        <v>-7.4150681857939479E-2</v>
      </c>
      <c r="V137" s="72">
        <f t="shared" si="57"/>
        <v>1130</v>
      </c>
      <c r="W137" s="72">
        <f t="shared" si="57"/>
        <v>78</v>
      </c>
      <c r="X137" s="72">
        <f t="shared" si="57"/>
        <v>20</v>
      </c>
      <c r="Y137" s="72">
        <f t="shared" si="58"/>
        <v>11</v>
      </c>
      <c r="Z137" s="72">
        <f t="shared" si="59"/>
        <v>30</v>
      </c>
      <c r="AA137" s="69">
        <f t="shared" si="60"/>
        <v>0.83580431528095411</v>
      </c>
      <c r="AB137" s="69">
        <f t="shared" si="61"/>
        <v>6.4078742980258119E-2</v>
      </c>
      <c r="AC137" s="69">
        <f t="shared" si="62"/>
        <v>0.44464079552734392</v>
      </c>
      <c r="AD137" s="69">
        <f t="shared" si="63"/>
        <v>0.13847066128214225</v>
      </c>
      <c r="AE137" s="69">
        <f t="shared" si="64"/>
        <v>0.28221145410876725</v>
      </c>
    </row>
    <row r="138" spans="1:31" x14ac:dyDescent="0.25">
      <c r="A138" s="52">
        <v>134</v>
      </c>
      <c r="B138" s="97">
        <v>112</v>
      </c>
      <c r="C138" s="97">
        <v>10.6</v>
      </c>
      <c r="D138" s="97">
        <v>1.6</v>
      </c>
      <c r="E138" s="97">
        <v>0.9</v>
      </c>
      <c r="F138" s="97">
        <v>-0.1</v>
      </c>
      <c r="G138" s="69">
        <f t="shared" si="46"/>
        <v>0.59493670886075944</v>
      </c>
      <c r="H138" s="69">
        <f t="shared" si="47"/>
        <v>0.407258064516129</v>
      </c>
      <c r="I138" s="69">
        <f t="shared" si="48"/>
        <v>0.14285714285714285</v>
      </c>
      <c r="J138" s="69">
        <f t="shared" si="49"/>
        <v>1.4209591474245118E-2</v>
      </c>
      <c r="K138" s="69">
        <f t="shared" si="50"/>
        <v>1.0526315789473684E-2</v>
      </c>
      <c r="L138" s="72">
        <f t="shared" si="51"/>
        <v>0.1829265392641557</v>
      </c>
      <c r="M138" s="72">
        <f t="shared" si="52"/>
        <v>0.16931818293653156</v>
      </c>
      <c r="N138" s="72">
        <f t="shared" si="53"/>
        <v>-0.31717991092273445</v>
      </c>
      <c r="O138" s="72">
        <f t="shared" si="54"/>
        <v>-0.32363355341770456</v>
      </c>
      <c r="P138" s="72">
        <f t="shared" si="55"/>
        <v>-0.53268816923535978</v>
      </c>
      <c r="Q138" s="69">
        <f t="shared" si="56"/>
        <v>9.1209073958184214E-2</v>
      </c>
      <c r="R138" s="69">
        <f t="shared" si="56"/>
        <v>8.445741449456913E-2</v>
      </c>
      <c r="S138" s="69">
        <f t="shared" si="56"/>
        <v>-0.15727364301314128</v>
      </c>
      <c r="T138" s="69">
        <f t="shared" si="45"/>
        <v>-0.16041904165324242</v>
      </c>
      <c r="U138" s="69">
        <f t="shared" si="44"/>
        <v>-0.26021973246008823</v>
      </c>
      <c r="V138" s="72">
        <f t="shared" si="57"/>
        <v>1120</v>
      </c>
      <c r="W138" s="72">
        <f t="shared" si="57"/>
        <v>105.99999999999999</v>
      </c>
      <c r="X138" s="72">
        <f t="shared" si="57"/>
        <v>16</v>
      </c>
      <c r="Y138" s="72">
        <f t="shared" si="58"/>
        <v>9</v>
      </c>
      <c r="Z138" s="72">
        <f t="shared" si="59"/>
        <v>-1</v>
      </c>
      <c r="AA138" s="69">
        <f t="shared" si="60"/>
        <v>0.75939424445237835</v>
      </c>
      <c r="AB138" s="69">
        <f t="shared" si="61"/>
        <v>0.74342703184623959</v>
      </c>
      <c r="AC138" s="69">
        <f t="shared" si="62"/>
        <v>0.11995037777650309</v>
      </c>
      <c r="AD138" s="69">
        <f t="shared" si="63"/>
        <v>0.11573542049587848</v>
      </c>
      <c r="AE138" s="69">
        <f t="shared" si="64"/>
        <v>3.3994247230410446E-2</v>
      </c>
    </row>
    <row r="139" spans="1:31" x14ac:dyDescent="0.25">
      <c r="A139" s="51">
        <v>135</v>
      </c>
      <c r="B139" s="97">
        <v>118</v>
      </c>
      <c r="C139" s="97">
        <v>6.5</v>
      </c>
      <c r="D139" s="97">
        <v>1.2</v>
      </c>
      <c r="E139" s="97">
        <v>1.2</v>
      </c>
      <c r="F139" s="97">
        <v>1.7</v>
      </c>
      <c r="G139" s="69">
        <f t="shared" si="46"/>
        <v>0.67088607594936711</v>
      </c>
      <c r="H139" s="69">
        <f t="shared" si="47"/>
        <v>0.24193548387096772</v>
      </c>
      <c r="I139" s="69">
        <f t="shared" si="48"/>
        <v>0.1020408163265306</v>
      </c>
      <c r="J139" s="69">
        <f t="shared" si="49"/>
        <v>1.9538188277087032E-2</v>
      </c>
      <c r="K139" s="69">
        <f t="shared" si="50"/>
        <v>4.2105263157894736E-2</v>
      </c>
      <c r="L139" s="72">
        <f t="shared" si="51"/>
        <v>0.63935832969115891</v>
      </c>
      <c r="M139" s="72">
        <f t="shared" si="52"/>
        <v>-0.70351209927721914</v>
      </c>
      <c r="N139" s="72">
        <f t="shared" si="53"/>
        <v>-0.59897198054417133</v>
      </c>
      <c r="O139" s="72">
        <f t="shared" si="54"/>
        <v>-0.27459816653623415</v>
      </c>
      <c r="P139" s="72">
        <f t="shared" si="55"/>
        <v>-0.30965417432668912</v>
      </c>
      <c r="Q139" s="69">
        <f t="shared" si="56"/>
        <v>0.30921679151228809</v>
      </c>
      <c r="R139" s="69">
        <f t="shared" si="56"/>
        <v>-0.33793197860704377</v>
      </c>
      <c r="S139" s="69">
        <f t="shared" si="56"/>
        <v>-0.29084215274680286</v>
      </c>
      <c r="T139" s="69">
        <f t="shared" si="45"/>
        <v>-0.13644279602622117</v>
      </c>
      <c r="U139" s="69">
        <f t="shared" si="44"/>
        <v>-0.1536016935287586</v>
      </c>
      <c r="V139" s="72">
        <f t="shared" si="57"/>
        <v>1180</v>
      </c>
      <c r="W139" s="72">
        <f t="shared" si="57"/>
        <v>65</v>
      </c>
      <c r="X139" s="72">
        <f t="shared" si="57"/>
        <v>11.999999999999998</v>
      </c>
      <c r="Y139" s="72">
        <f t="shared" si="58"/>
        <v>11.999999999999998</v>
      </c>
      <c r="Z139" s="72">
        <f t="shared" si="59"/>
        <v>17</v>
      </c>
      <c r="AA139" s="69">
        <f t="shared" si="60"/>
        <v>0.98231520247141701</v>
      </c>
      <c r="AB139" s="69">
        <f t="shared" si="61"/>
        <v>1.1887643823399123E-2</v>
      </c>
      <c r="AC139" s="69">
        <f t="shared" si="62"/>
        <v>2.2677311582687938E-2</v>
      </c>
      <c r="AD139" s="69">
        <f t="shared" si="63"/>
        <v>0.15118318305218328</v>
      </c>
      <c r="AE139" s="69">
        <f t="shared" si="64"/>
        <v>0.12503233380781029</v>
      </c>
    </row>
    <row r="140" spans="1:31" x14ac:dyDescent="0.25">
      <c r="A140" s="52">
        <v>136</v>
      </c>
      <c r="B140" s="97">
        <v>109</v>
      </c>
      <c r="C140" s="97">
        <v>9.1999999999999993</v>
      </c>
      <c r="D140" s="97">
        <v>1.8</v>
      </c>
      <c r="E140" s="97">
        <v>1.1000000000000001</v>
      </c>
      <c r="F140" s="97">
        <v>4.4000000000000004</v>
      </c>
      <c r="G140" s="69">
        <f t="shared" si="46"/>
        <v>0.55696202531645567</v>
      </c>
      <c r="H140" s="69">
        <f t="shared" si="47"/>
        <v>0.35080645161290319</v>
      </c>
      <c r="I140" s="69">
        <f t="shared" si="48"/>
        <v>0.16326530612244897</v>
      </c>
      <c r="J140" s="69">
        <f t="shared" si="49"/>
        <v>1.7761989342806397E-2</v>
      </c>
      <c r="K140" s="69">
        <f t="shared" si="50"/>
        <v>8.947368421052633E-2</v>
      </c>
      <c r="L140" s="72">
        <f t="shared" si="51"/>
        <v>-4.5289355949345925E-2</v>
      </c>
      <c r="M140" s="72">
        <f t="shared" si="52"/>
        <v>-0.12872142562426145</v>
      </c>
      <c r="N140" s="72">
        <f t="shared" si="53"/>
        <v>-0.17628387611201604</v>
      </c>
      <c r="O140" s="72">
        <f t="shared" si="54"/>
        <v>-0.29094329549672426</v>
      </c>
      <c r="P140" s="72">
        <f t="shared" si="55"/>
        <v>2.4896818036316937E-2</v>
      </c>
      <c r="Q140" s="69">
        <f t="shared" si="56"/>
        <v>-2.2640808178217144E-2</v>
      </c>
      <c r="R140" s="69">
        <f t="shared" si="56"/>
        <v>-6.4271992655546242E-2</v>
      </c>
      <c r="S140" s="69">
        <f t="shared" si="56"/>
        <v>-8.791438689248883E-2</v>
      </c>
      <c r="T140" s="69">
        <f t="shared" si="45"/>
        <v>-0.14445410317493129</v>
      </c>
      <c r="U140" s="69">
        <f t="shared" si="44"/>
        <v>1.2447766044212924E-2</v>
      </c>
      <c r="V140" s="72">
        <f t="shared" si="57"/>
        <v>1090</v>
      </c>
      <c r="W140" s="72">
        <f t="shared" si="57"/>
        <v>91.999999999999986</v>
      </c>
      <c r="X140" s="72">
        <f t="shared" si="57"/>
        <v>18</v>
      </c>
      <c r="Y140" s="72">
        <f t="shared" si="58"/>
        <v>11</v>
      </c>
      <c r="Z140" s="72">
        <f t="shared" si="59"/>
        <v>44</v>
      </c>
      <c r="AA140" s="69">
        <f t="shared" si="60"/>
        <v>0.42933584076920983</v>
      </c>
      <c r="AB140" s="69">
        <f t="shared" si="61"/>
        <v>0.30815040965279805</v>
      </c>
      <c r="AC140" s="69">
        <f t="shared" si="62"/>
        <v>0.24831406513246088</v>
      </c>
      <c r="AD140" s="69">
        <f t="shared" si="63"/>
        <v>0.13847066128214225</v>
      </c>
      <c r="AE140" s="69">
        <f t="shared" si="64"/>
        <v>0.53902827513701235</v>
      </c>
    </row>
    <row r="141" spans="1:31" x14ac:dyDescent="0.25">
      <c r="A141" s="51">
        <v>137</v>
      </c>
      <c r="B141" s="97">
        <v>116</v>
      </c>
      <c r="C141" s="97">
        <v>7.8</v>
      </c>
      <c r="D141" s="97">
        <v>1.4</v>
      </c>
      <c r="E141" s="97">
        <v>1.1000000000000001</v>
      </c>
      <c r="F141" s="97">
        <v>3.7</v>
      </c>
      <c r="G141" s="69">
        <f t="shared" si="46"/>
        <v>0.64556962025316456</v>
      </c>
      <c r="H141" s="69">
        <f t="shared" si="47"/>
        <v>0.29435483870967738</v>
      </c>
      <c r="I141" s="69">
        <f t="shared" si="48"/>
        <v>0.12244897959183672</v>
      </c>
      <c r="J141" s="69">
        <f t="shared" si="49"/>
        <v>1.7761989342806397E-2</v>
      </c>
      <c r="K141" s="69">
        <f t="shared" si="50"/>
        <v>7.7192982456140355E-2</v>
      </c>
      <c r="L141" s="72">
        <f t="shared" si="51"/>
        <v>0.48721439954882456</v>
      </c>
      <c r="M141" s="72">
        <f t="shared" si="52"/>
        <v>-0.42676103418505429</v>
      </c>
      <c r="N141" s="72">
        <f t="shared" si="53"/>
        <v>-0.458075945733453</v>
      </c>
      <c r="O141" s="72">
        <f t="shared" si="54"/>
        <v>-0.29094329549672426</v>
      </c>
      <c r="P141" s="72">
        <f t="shared" si="55"/>
        <v>-6.1838624428166122E-2</v>
      </c>
      <c r="Q141" s="69">
        <f t="shared" si="56"/>
        <v>0.23889999372976184</v>
      </c>
      <c r="R141" s="69">
        <f t="shared" si="56"/>
        <v>-0.21019993732207234</v>
      </c>
      <c r="S141" s="69">
        <f t="shared" si="56"/>
        <v>-0.22511527571000492</v>
      </c>
      <c r="T141" s="69">
        <f t="shared" si="45"/>
        <v>-0.14445410317493129</v>
      </c>
      <c r="U141" s="69">
        <f t="shared" si="44"/>
        <v>-3.0909462986403746E-2</v>
      </c>
      <c r="V141" s="72">
        <f t="shared" si="57"/>
        <v>1160</v>
      </c>
      <c r="W141" s="72">
        <f t="shared" si="57"/>
        <v>78</v>
      </c>
      <c r="X141" s="72">
        <f t="shared" si="57"/>
        <v>13.999999999999998</v>
      </c>
      <c r="Y141" s="72">
        <f t="shared" si="58"/>
        <v>11</v>
      </c>
      <c r="Z141" s="72">
        <f t="shared" si="59"/>
        <v>37</v>
      </c>
      <c r="AA141" s="69">
        <f t="shared" si="60"/>
        <v>0.95526610084308872</v>
      </c>
      <c r="AB141" s="69">
        <f t="shared" si="61"/>
        <v>6.4078742980258119E-2</v>
      </c>
      <c r="AC141" s="69">
        <f t="shared" si="62"/>
        <v>5.3243003433585366E-2</v>
      </c>
      <c r="AD141" s="69">
        <f t="shared" si="63"/>
        <v>0.13847066128214225</v>
      </c>
      <c r="AE141" s="69">
        <f t="shared" si="64"/>
        <v>0.40406796377064241</v>
      </c>
    </row>
    <row r="142" spans="1:31" x14ac:dyDescent="0.25">
      <c r="A142" s="52">
        <v>138</v>
      </c>
      <c r="B142" s="97">
        <v>127</v>
      </c>
      <c r="C142" s="97">
        <v>7.7</v>
      </c>
      <c r="D142" s="97">
        <v>1.8</v>
      </c>
      <c r="E142" s="97">
        <v>1.9</v>
      </c>
      <c r="F142" s="97">
        <v>6.4</v>
      </c>
      <c r="G142" s="69">
        <f t="shared" si="46"/>
        <v>0.78481012658227844</v>
      </c>
      <c r="H142" s="69">
        <f t="shared" si="47"/>
        <v>0.29032258064516131</v>
      </c>
      <c r="I142" s="69">
        <f t="shared" si="48"/>
        <v>0.16326530612244897</v>
      </c>
      <c r="J142" s="69">
        <f t="shared" si="49"/>
        <v>3.1971580817051509E-2</v>
      </c>
      <c r="K142" s="69">
        <f t="shared" si="50"/>
        <v>0.12456140350877194</v>
      </c>
      <c r="L142" s="72">
        <f t="shared" si="51"/>
        <v>1.3240060153316637</v>
      </c>
      <c r="M142" s="72">
        <f t="shared" si="52"/>
        <v>-0.44804957765368225</v>
      </c>
      <c r="N142" s="72">
        <f t="shared" si="53"/>
        <v>-0.17628387611201604</v>
      </c>
      <c r="O142" s="72">
        <f t="shared" si="54"/>
        <v>-0.16018226381280321</v>
      </c>
      <c r="P142" s="72">
        <f t="shared" si="55"/>
        <v>0.27271236793483994</v>
      </c>
      <c r="Q142" s="69">
        <f t="shared" si="56"/>
        <v>0.57969486193892561</v>
      </c>
      <c r="R142" s="69">
        <f t="shared" si="56"/>
        <v>-0.22035080723273257</v>
      </c>
      <c r="S142" s="69">
        <f t="shared" si="56"/>
        <v>-8.791438689248883E-2</v>
      </c>
      <c r="T142" s="69">
        <f t="shared" si="45"/>
        <v>-7.992031959383665E-2</v>
      </c>
      <c r="U142" s="69">
        <f t="shared" si="44"/>
        <v>0.13551733155072163</v>
      </c>
      <c r="V142" s="72">
        <f t="shared" si="57"/>
        <v>1270</v>
      </c>
      <c r="W142" s="72">
        <f t="shared" si="57"/>
        <v>77</v>
      </c>
      <c r="X142" s="72">
        <f t="shared" si="57"/>
        <v>18</v>
      </c>
      <c r="Y142" s="72">
        <f t="shared" si="58"/>
        <v>18.999999999999996</v>
      </c>
      <c r="Z142" s="72">
        <f t="shared" si="59"/>
        <v>64</v>
      </c>
      <c r="AA142" s="69">
        <f t="shared" si="60"/>
        <v>0.9997562138028705</v>
      </c>
      <c r="AB142" s="69">
        <f t="shared" si="61"/>
        <v>5.650944705987275E-2</v>
      </c>
      <c r="AC142" s="69">
        <f t="shared" si="62"/>
        <v>0.24831406513246088</v>
      </c>
      <c r="AD142" s="69">
        <f t="shared" si="63"/>
        <v>0.26767421589930507</v>
      </c>
      <c r="AE142" s="69">
        <f t="shared" si="64"/>
        <v>0.84729000262918031</v>
      </c>
    </row>
    <row r="143" spans="1:31" x14ac:dyDescent="0.25">
      <c r="A143" s="51">
        <v>139</v>
      </c>
      <c r="B143" s="97">
        <v>108</v>
      </c>
      <c r="C143" s="97">
        <v>6.5</v>
      </c>
      <c r="D143" s="97">
        <v>1</v>
      </c>
      <c r="E143" s="97">
        <v>0.9</v>
      </c>
      <c r="F143" s="97">
        <v>1.5</v>
      </c>
      <c r="G143" s="69">
        <f t="shared" si="46"/>
        <v>0.54430379746835444</v>
      </c>
      <c r="H143" s="69">
        <f t="shared" si="47"/>
        <v>0.24193548387096772</v>
      </c>
      <c r="I143" s="69">
        <f t="shared" si="48"/>
        <v>8.1632653061224483E-2</v>
      </c>
      <c r="J143" s="69">
        <f t="shared" si="49"/>
        <v>1.4209591474245118E-2</v>
      </c>
      <c r="K143" s="69">
        <f t="shared" si="50"/>
        <v>3.8596491228070177E-2</v>
      </c>
      <c r="L143" s="72">
        <f t="shared" si="51"/>
        <v>-0.12136132102051313</v>
      </c>
      <c r="M143" s="72">
        <f t="shared" si="52"/>
        <v>-0.70351209927721914</v>
      </c>
      <c r="N143" s="72">
        <f t="shared" si="53"/>
        <v>-0.73986801535488977</v>
      </c>
      <c r="O143" s="72">
        <f t="shared" si="54"/>
        <v>-0.32363355341770456</v>
      </c>
      <c r="P143" s="72">
        <f t="shared" si="55"/>
        <v>-0.33443572931654142</v>
      </c>
      <c r="Q143" s="69">
        <f t="shared" si="56"/>
        <v>-6.0606291761992455E-2</v>
      </c>
      <c r="R143" s="69">
        <f t="shared" si="56"/>
        <v>-0.33793197860704377</v>
      </c>
      <c r="S143" s="69">
        <f t="shared" si="56"/>
        <v>-0.35393398831277934</v>
      </c>
      <c r="T143" s="69">
        <f t="shared" si="45"/>
        <v>-0.16041904165324242</v>
      </c>
      <c r="U143" s="69">
        <f t="shared" si="44"/>
        <v>-0.16567653014518988</v>
      </c>
      <c r="V143" s="72">
        <f t="shared" si="57"/>
        <v>1080</v>
      </c>
      <c r="W143" s="72">
        <f t="shared" si="57"/>
        <v>65</v>
      </c>
      <c r="X143" s="72">
        <f t="shared" si="57"/>
        <v>10</v>
      </c>
      <c r="Y143" s="72">
        <f t="shared" si="58"/>
        <v>9</v>
      </c>
      <c r="Z143" s="72">
        <f t="shared" si="59"/>
        <v>15</v>
      </c>
      <c r="AA143" s="69">
        <f t="shared" si="60"/>
        <v>0.31809599834327329</v>
      </c>
      <c r="AB143" s="69">
        <f t="shared" si="61"/>
        <v>1.1887643823399123E-2</v>
      </c>
      <c r="AC143" s="69">
        <f t="shared" si="62"/>
        <v>9.482985570454603E-3</v>
      </c>
      <c r="AD143" s="69">
        <f t="shared" si="63"/>
        <v>0.11573542049587848</v>
      </c>
      <c r="AE143" s="69">
        <f t="shared" si="64"/>
        <v>0.10896842913143467</v>
      </c>
    </row>
    <row r="144" spans="1:31" x14ac:dyDescent="0.25">
      <c r="A144" s="52">
        <v>140</v>
      </c>
      <c r="B144" s="97">
        <v>108</v>
      </c>
      <c r="C144" s="97">
        <v>7.1</v>
      </c>
      <c r="D144" s="97">
        <v>1.3</v>
      </c>
      <c r="E144" s="97">
        <v>1.6</v>
      </c>
      <c r="F144" s="97">
        <v>2.2000000000000002</v>
      </c>
      <c r="G144" s="69">
        <f t="shared" si="46"/>
        <v>0.54430379746835444</v>
      </c>
      <c r="H144" s="69">
        <f t="shared" si="47"/>
        <v>0.2661290322580645</v>
      </c>
      <c r="I144" s="69">
        <f t="shared" si="48"/>
        <v>0.11224489795918367</v>
      </c>
      <c r="J144" s="69">
        <f t="shared" si="49"/>
        <v>2.6642984014209593E-2</v>
      </c>
      <c r="K144" s="69">
        <f t="shared" si="50"/>
        <v>5.0877192982456146E-2</v>
      </c>
      <c r="L144" s="72">
        <f t="shared" si="51"/>
        <v>-0.12136132102051313</v>
      </c>
      <c r="M144" s="72">
        <f t="shared" si="52"/>
        <v>-0.57578083846545081</v>
      </c>
      <c r="N144" s="72">
        <f t="shared" si="53"/>
        <v>-0.52852396313881211</v>
      </c>
      <c r="O144" s="72">
        <f t="shared" si="54"/>
        <v>-0.20921765069427359</v>
      </c>
      <c r="P144" s="72">
        <f t="shared" si="55"/>
        <v>-0.24770028685205836</v>
      </c>
      <c r="Q144" s="69">
        <f t="shared" si="56"/>
        <v>-6.0606291761992455E-2</v>
      </c>
      <c r="R144" s="69">
        <f t="shared" si="56"/>
        <v>-0.28019200118974796</v>
      </c>
      <c r="S144" s="69">
        <f t="shared" si="56"/>
        <v>-0.2582775681148673</v>
      </c>
      <c r="T144" s="69">
        <f t="shared" si="45"/>
        <v>-0.10422890988111497</v>
      </c>
      <c r="U144" s="69">
        <f t="shared" si="44"/>
        <v>-0.12322076480171122</v>
      </c>
      <c r="V144" s="72">
        <f t="shared" si="57"/>
        <v>1080</v>
      </c>
      <c r="W144" s="72">
        <f t="shared" si="57"/>
        <v>70.999999999999986</v>
      </c>
      <c r="X144" s="72">
        <f t="shared" si="57"/>
        <v>13</v>
      </c>
      <c r="Y144" s="72">
        <f t="shared" si="58"/>
        <v>16</v>
      </c>
      <c r="Z144" s="72">
        <f t="shared" si="59"/>
        <v>22</v>
      </c>
      <c r="AA144" s="69">
        <f t="shared" si="60"/>
        <v>0.31809599834327329</v>
      </c>
      <c r="AB144" s="69">
        <f t="shared" si="61"/>
        <v>2.6141607474462716E-2</v>
      </c>
      <c r="AC144" s="69">
        <f t="shared" si="62"/>
        <v>3.4864008283017944E-2</v>
      </c>
      <c r="AD144" s="69">
        <f t="shared" si="63"/>
        <v>0.21172591494967635</v>
      </c>
      <c r="AE144" s="69">
        <f t="shared" si="64"/>
        <v>0.17417148215427239</v>
      </c>
    </row>
    <row r="145" spans="1:31" x14ac:dyDescent="0.25">
      <c r="A145" s="51">
        <v>141</v>
      </c>
      <c r="B145" s="97">
        <v>105</v>
      </c>
      <c r="C145" s="97">
        <v>5.7</v>
      </c>
      <c r="D145" s="97">
        <v>1</v>
      </c>
      <c r="E145" s="97">
        <v>0.9</v>
      </c>
      <c r="F145" s="97">
        <v>0.9</v>
      </c>
      <c r="G145" s="69">
        <f t="shared" si="46"/>
        <v>0.50632911392405067</v>
      </c>
      <c r="H145" s="69">
        <f t="shared" si="47"/>
        <v>0.20967741935483872</v>
      </c>
      <c r="I145" s="69">
        <f t="shared" si="48"/>
        <v>8.1632653061224483E-2</v>
      </c>
      <c r="J145" s="69">
        <f t="shared" si="49"/>
        <v>1.4209591474245118E-2</v>
      </c>
      <c r="K145" s="69">
        <f t="shared" si="50"/>
        <v>2.8070175438596492E-2</v>
      </c>
      <c r="L145" s="72">
        <f t="shared" si="51"/>
        <v>-0.34957721623401478</v>
      </c>
      <c r="M145" s="72">
        <f t="shared" si="52"/>
        <v>-0.87382044702624362</v>
      </c>
      <c r="N145" s="72">
        <f t="shared" si="53"/>
        <v>-0.73986801535488977</v>
      </c>
      <c r="O145" s="72">
        <f t="shared" si="54"/>
        <v>-0.32363355341770456</v>
      </c>
      <c r="P145" s="72">
        <f t="shared" si="55"/>
        <v>-0.4087803942860983</v>
      </c>
      <c r="Q145" s="69">
        <f t="shared" si="56"/>
        <v>-0.17303010240466246</v>
      </c>
      <c r="R145" s="69">
        <f t="shared" si="56"/>
        <v>-0.41108006249224588</v>
      </c>
      <c r="S145" s="69">
        <f t="shared" si="56"/>
        <v>-0.35393398831277934</v>
      </c>
      <c r="T145" s="69">
        <f t="shared" si="45"/>
        <v>-0.16041904165324242</v>
      </c>
      <c r="U145" s="69">
        <f t="shared" si="44"/>
        <v>-0.20159080850979783</v>
      </c>
      <c r="V145" s="72">
        <f t="shared" si="57"/>
        <v>1050</v>
      </c>
      <c r="W145" s="72">
        <f t="shared" si="57"/>
        <v>57</v>
      </c>
      <c r="X145" s="72">
        <f t="shared" si="57"/>
        <v>10</v>
      </c>
      <c r="Y145" s="72">
        <f t="shared" si="58"/>
        <v>9</v>
      </c>
      <c r="Z145" s="72">
        <f t="shared" si="59"/>
        <v>9</v>
      </c>
      <c r="AA145" s="69">
        <f t="shared" si="60"/>
        <v>0.10006897450580619</v>
      </c>
      <c r="AB145" s="69">
        <f t="shared" si="61"/>
        <v>4.1093369179828016E-3</v>
      </c>
      <c r="AC145" s="69">
        <f t="shared" si="62"/>
        <v>9.482985570454603E-3</v>
      </c>
      <c r="AD145" s="69">
        <f t="shared" si="63"/>
        <v>0.11573542049587848</v>
      </c>
      <c r="AE145" s="69">
        <f t="shared" si="64"/>
        <v>7.1197199072767101E-2</v>
      </c>
    </row>
    <row r="146" spans="1:31" x14ac:dyDescent="0.25">
      <c r="A146" s="52">
        <v>142</v>
      </c>
      <c r="B146" s="97">
        <v>98</v>
      </c>
      <c r="C146" s="97">
        <v>5.7</v>
      </c>
      <c r="D146" s="97">
        <v>0.4</v>
      </c>
      <c r="E146" s="97">
        <v>1.3</v>
      </c>
      <c r="F146" s="97">
        <v>2.8</v>
      </c>
      <c r="G146" s="69">
        <f t="shared" si="46"/>
        <v>0.41772151898734178</v>
      </c>
      <c r="H146" s="69">
        <f t="shared" si="47"/>
        <v>0.20967741935483872</v>
      </c>
      <c r="I146" s="69">
        <f t="shared" si="48"/>
        <v>2.0408163265306121E-2</v>
      </c>
      <c r="J146" s="69">
        <f t="shared" si="49"/>
        <v>2.1314387211367674E-2</v>
      </c>
      <c r="K146" s="69">
        <f t="shared" si="50"/>
        <v>6.1403508771929821E-2</v>
      </c>
      <c r="L146" s="72">
        <f t="shared" si="51"/>
        <v>-0.88208097173218525</v>
      </c>
      <c r="M146" s="72">
        <f t="shared" si="52"/>
        <v>-0.87382044702624362</v>
      </c>
      <c r="N146" s="72">
        <f t="shared" si="53"/>
        <v>-1.1625561197870451</v>
      </c>
      <c r="O146" s="72">
        <f t="shared" si="54"/>
        <v>-0.25825303757574397</v>
      </c>
      <c r="P146" s="72">
        <f t="shared" si="55"/>
        <v>-0.1733556218825015</v>
      </c>
      <c r="Q146" s="69">
        <f t="shared" si="56"/>
        <v>-0.41450652778201602</v>
      </c>
      <c r="R146" s="69">
        <f t="shared" si="56"/>
        <v>-0.41108006249224588</v>
      </c>
      <c r="S146" s="69">
        <f t="shared" si="56"/>
        <v>-0.52359372965450146</v>
      </c>
      <c r="T146" s="69">
        <f t="shared" si="45"/>
        <v>-0.12841360271338517</v>
      </c>
      <c r="U146" s="69">
        <f t="shared" si="44"/>
        <v>-8.6461389939130412E-2</v>
      </c>
      <c r="V146" s="72">
        <f t="shared" si="57"/>
        <v>980</v>
      </c>
      <c r="W146" s="72">
        <f t="shared" si="57"/>
        <v>57</v>
      </c>
      <c r="X146" s="72">
        <f t="shared" si="57"/>
        <v>4</v>
      </c>
      <c r="Y146" s="72">
        <f t="shared" si="58"/>
        <v>13</v>
      </c>
      <c r="Z146" s="72">
        <f t="shared" si="59"/>
        <v>27.999999999999996</v>
      </c>
      <c r="AA146" s="69">
        <f t="shared" si="60"/>
        <v>3.902303968384003E-3</v>
      </c>
      <c r="AB146" s="69">
        <f t="shared" si="61"/>
        <v>4.1093369179828016E-3</v>
      </c>
      <c r="AC146" s="69">
        <f t="shared" si="62"/>
        <v>6.7201642689959813E-4</v>
      </c>
      <c r="AD146" s="69">
        <f t="shared" si="63"/>
        <v>0.16483949414866611</v>
      </c>
      <c r="AE146" s="69">
        <f t="shared" si="64"/>
        <v>0.25176415053872098</v>
      </c>
    </row>
    <row r="147" spans="1:31" x14ac:dyDescent="0.25">
      <c r="A147" s="51">
        <v>143</v>
      </c>
      <c r="B147" s="97">
        <v>112</v>
      </c>
      <c r="C147" s="97">
        <v>6.5</v>
      </c>
      <c r="D147" s="97">
        <v>1.2</v>
      </c>
      <c r="E147" s="97">
        <v>1.2</v>
      </c>
      <c r="F147" s="97">
        <v>2</v>
      </c>
      <c r="G147" s="69">
        <f t="shared" si="46"/>
        <v>0.59493670886075944</v>
      </c>
      <c r="H147" s="69">
        <f t="shared" si="47"/>
        <v>0.24193548387096772</v>
      </c>
      <c r="I147" s="69">
        <f t="shared" si="48"/>
        <v>0.1020408163265306</v>
      </c>
      <c r="J147" s="69">
        <f t="shared" si="49"/>
        <v>1.9538188277087032E-2</v>
      </c>
      <c r="K147" s="69">
        <f t="shared" si="50"/>
        <v>4.736842105263158E-2</v>
      </c>
      <c r="L147" s="72">
        <f t="shared" si="51"/>
        <v>0.1829265392641557</v>
      </c>
      <c r="M147" s="72">
        <f t="shared" si="52"/>
        <v>-0.70351209927721914</v>
      </c>
      <c r="N147" s="72">
        <f t="shared" si="53"/>
        <v>-0.59897198054417133</v>
      </c>
      <c r="O147" s="72">
        <f t="shared" si="54"/>
        <v>-0.27459816653623415</v>
      </c>
      <c r="P147" s="72">
        <f t="shared" si="55"/>
        <v>-0.27248184184191065</v>
      </c>
      <c r="Q147" s="69">
        <f t="shared" si="56"/>
        <v>9.1209073958184214E-2</v>
      </c>
      <c r="R147" s="69">
        <f t="shared" si="56"/>
        <v>-0.33793197860704377</v>
      </c>
      <c r="S147" s="69">
        <f t="shared" si="56"/>
        <v>-0.29084215274680286</v>
      </c>
      <c r="T147" s="69">
        <f t="shared" si="45"/>
        <v>-0.13644279602622117</v>
      </c>
      <c r="U147" s="69">
        <f t="shared" si="44"/>
        <v>-0.13540418353712697</v>
      </c>
      <c r="V147" s="72">
        <f t="shared" si="57"/>
        <v>1120</v>
      </c>
      <c r="W147" s="72">
        <f t="shared" si="57"/>
        <v>65</v>
      </c>
      <c r="X147" s="72">
        <f t="shared" si="57"/>
        <v>11.999999999999998</v>
      </c>
      <c r="Y147" s="72">
        <f t="shared" si="58"/>
        <v>11.999999999999998</v>
      </c>
      <c r="Z147" s="72">
        <f t="shared" si="59"/>
        <v>20</v>
      </c>
      <c r="AA147" s="69">
        <f t="shared" si="60"/>
        <v>0.75939424445237835</v>
      </c>
      <c r="AB147" s="69">
        <f t="shared" si="61"/>
        <v>1.1887643823399123E-2</v>
      </c>
      <c r="AC147" s="69">
        <f t="shared" si="62"/>
        <v>2.2677311582687938E-2</v>
      </c>
      <c r="AD147" s="69">
        <f t="shared" si="63"/>
        <v>0.15118318305218328</v>
      </c>
      <c r="AE147" s="69">
        <f t="shared" si="64"/>
        <v>0.15289750457189874</v>
      </c>
    </row>
    <row r="148" spans="1:31" x14ac:dyDescent="0.25">
      <c r="A148" s="52">
        <v>144</v>
      </c>
      <c r="B148" s="97">
        <v>118</v>
      </c>
      <c r="C148" s="97">
        <v>12.2</v>
      </c>
      <c r="D148" s="97">
        <v>1.5</v>
      </c>
      <c r="E148" s="97">
        <v>1</v>
      </c>
      <c r="F148" s="97">
        <v>2.2999999999999998</v>
      </c>
      <c r="G148" s="69">
        <f t="shared" si="46"/>
        <v>0.67088607594936711</v>
      </c>
      <c r="H148" s="69">
        <f t="shared" si="47"/>
        <v>0.47177419354838707</v>
      </c>
      <c r="I148" s="69">
        <f t="shared" si="48"/>
        <v>0.1326530612244898</v>
      </c>
      <c r="J148" s="69">
        <f t="shared" si="49"/>
        <v>1.5985790408525755E-2</v>
      </c>
      <c r="K148" s="69">
        <f t="shared" si="50"/>
        <v>5.2631578947368418E-2</v>
      </c>
      <c r="L148" s="72">
        <f t="shared" si="51"/>
        <v>0.63935832969115891</v>
      </c>
      <c r="M148" s="72">
        <f t="shared" si="52"/>
        <v>0.50993487843458063</v>
      </c>
      <c r="N148" s="72">
        <f t="shared" si="53"/>
        <v>-0.38762792832809373</v>
      </c>
      <c r="O148" s="72">
        <f t="shared" si="54"/>
        <v>-0.30728842445721444</v>
      </c>
      <c r="P148" s="72">
        <f t="shared" si="55"/>
        <v>-0.23530950935713224</v>
      </c>
      <c r="Q148" s="69">
        <f t="shared" si="56"/>
        <v>0.30921679151228809</v>
      </c>
      <c r="R148" s="69">
        <f t="shared" si="56"/>
        <v>0.24958241665846018</v>
      </c>
      <c r="S148" s="69">
        <f t="shared" si="56"/>
        <v>-0.19142308230831664</v>
      </c>
      <c r="T148" s="69">
        <f t="shared" si="45"/>
        <v>-0.15244651738341514</v>
      </c>
      <c r="U148" s="69">
        <f t="shared" si="44"/>
        <v>-0.11711485972183026</v>
      </c>
      <c r="V148" s="72">
        <f t="shared" si="57"/>
        <v>1180</v>
      </c>
      <c r="W148" s="72">
        <f t="shared" si="57"/>
        <v>121.99999999999999</v>
      </c>
      <c r="X148" s="72">
        <f t="shared" si="57"/>
        <v>15</v>
      </c>
      <c r="Y148" s="72">
        <f t="shared" si="58"/>
        <v>10</v>
      </c>
      <c r="Z148" s="72">
        <f t="shared" si="59"/>
        <v>22.999999999999996</v>
      </c>
      <c r="AA148" s="69">
        <f t="shared" si="60"/>
        <v>0.98231520247141701</v>
      </c>
      <c r="AB148" s="69">
        <f t="shared" si="61"/>
        <v>0.96098510210258459</v>
      </c>
      <c r="AC148" s="69">
        <f t="shared" si="62"/>
        <v>8.050257264546147E-2</v>
      </c>
      <c r="AD148" s="69">
        <f t="shared" si="63"/>
        <v>0.1266675771366792</v>
      </c>
      <c r="AE148" s="69">
        <f t="shared" si="64"/>
        <v>0.18565511258039669</v>
      </c>
    </row>
    <row r="149" spans="1:31" x14ac:dyDescent="0.25">
      <c r="A149" s="51">
        <v>145</v>
      </c>
      <c r="B149" s="97">
        <v>94</v>
      </c>
      <c r="C149" s="97">
        <v>7.5</v>
      </c>
      <c r="D149" s="97">
        <v>1.2</v>
      </c>
      <c r="E149" s="97">
        <v>1.3</v>
      </c>
      <c r="F149" s="97">
        <v>4.4000000000000004</v>
      </c>
      <c r="G149" s="69">
        <f t="shared" si="46"/>
        <v>0.36708860759493672</v>
      </c>
      <c r="H149" s="69">
        <f t="shared" si="47"/>
        <v>0.282258064516129</v>
      </c>
      <c r="I149" s="69">
        <f t="shared" si="48"/>
        <v>0.1020408163265306</v>
      </c>
      <c r="J149" s="69">
        <f t="shared" si="49"/>
        <v>2.1314387211367674E-2</v>
      </c>
      <c r="K149" s="69">
        <f t="shared" si="50"/>
        <v>8.947368421052633E-2</v>
      </c>
      <c r="L149" s="72">
        <f t="shared" si="51"/>
        <v>-1.1863688320168539</v>
      </c>
      <c r="M149" s="72">
        <f t="shared" si="52"/>
        <v>-0.49062666459093845</v>
      </c>
      <c r="N149" s="72">
        <f t="shared" si="53"/>
        <v>-0.59897198054417133</v>
      </c>
      <c r="O149" s="72">
        <f t="shared" si="54"/>
        <v>-0.25825303757574397</v>
      </c>
      <c r="P149" s="72">
        <f t="shared" si="55"/>
        <v>2.4896818036316937E-2</v>
      </c>
      <c r="Q149" s="69">
        <f t="shared" si="56"/>
        <v>-0.53218200760097634</v>
      </c>
      <c r="R149" s="69">
        <f t="shared" si="56"/>
        <v>-0.24050809478190785</v>
      </c>
      <c r="S149" s="69">
        <f t="shared" si="56"/>
        <v>-0.29084215274680286</v>
      </c>
      <c r="T149" s="69">
        <f t="shared" si="45"/>
        <v>-0.12841360271338517</v>
      </c>
      <c r="U149" s="69">
        <f t="shared" si="44"/>
        <v>1.2447766044212924E-2</v>
      </c>
      <c r="V149" s="72">
        <f t="shared" si="57"/>
        <v>940</v>
      </c>
      <c r="W149" s="72">
        <f t="shared" si="57"/>
        <v>75</v>
      </c>
      <c r="X149" s="72">
        <f t="shared" si="57"/>
        <v>11.999999999999998</v>
      </c>
      <c r="Y149" s="72">
        <f t="shared" si="58"/>
        <v>13</v>
      </c>
      <c r="Z149" s="72">
        <f t="shared" si="59"/>
        <v>44</v>
      </c>
      <c r="AA149" s="69">
        <f t="shared" si="60"/>
        <v>5.7868396079795582E-4</v>
      </c>
      <c r="AB149" s="69">
        <f t="shared" si="61"/>
        <v>4.3826603692149933E-2</v>
      </c>
      <c r="AC149" s="69">
        <f t="shared" si="62"/>
        <v>2.2677311582687938E-2</v>
      </c>
      <c r="AD149" s="69">
        <f t="shared" si="63"/>
        <v>0.16483949414866611</v>
      </c>
      <c r="AE149" s="69">
        <f t="shared" si="64"/>
        <v>0.53902827513701235</v>
      </c>
    </row>
    <row r="150" spans="1:31" x14ac:dyDescent="0.25">
      <c r="A150" s="52">
        <v>146</v>
      </c>
      <c r="B150" s="97">
        <v>126</v>
      </c>
      <c r="C150" s="97">
        <v>10.4</v>
      </c>
      <c r="D150" s="97">
        <v>1.7</v>
      </c>
      <c r="E150" s="97">
        <v>1.2</v>
      </c>
      <c r="F150" s="97">
        <v>3.5</v>
      </c>
      <c r="G150" s="69">
        <f t="shared" si="46"/>
        <v>0.77215189873417722</v>
      </c>
      <c r="H150" s="69">
        <f t="shared" si="47"/>
        <v>0.39919354838709675</v>
      </c>
      <c r="I150" s="69">
        <f t="shared" si="48"/>
        <v>0.15306122448979589</v>
      </c>
      <c r="J150" s="69">
        <f t="shared" si="49"/>
        <v>1.9538188277087032E-2</v>
      </c>
      <c r="K150" s="69">
        <f t="shared" si="50"/>
        <v>7.3684210526315796E-2</v>
      </c>
      <c r="L150" s="72">
        <f t="shared" si="51"/>
        <v>1.2479340502604965</v>
      </c>
      <c r="M150" s="72">
        <f t="shared" si="52"/>
        <v>0.12674109599927558</v>
      </c>
      <c r="N150" s="72">
        <f t="shared" si="53"/>
        <v>-0.24673189351737532</v>
      </c>
      <c r="O150" s="72">
        <f t="shared" si="54"/>
        <v>-0.27459816653623415</v>
      </c>
      <c r="P150" s="72">
        <f t="shared" si="55"/>
        <v>-8.6620179418018445E-2</v>
      </c>
      <c r="Q150" s="69">
        <f t="shared" si="56"/>
        <v>0.55388406103126231</v>
      </c>
      <c r="R150" s="69">
        <f t="shared" si="56"/>
        <v>6.3285855668677851E-2</v>
      </c>
      <c r="S150" s="69">
        <f t="shared" si="56"/>
        <v>-0.12274389145070164</v>
      </c>
      <c r="T150" s="69">
        <f t="shared" si="45"/>
        <v>-0.13644279602622117</v>
      </c>
      <c r="U150" s="69">
        <f t="shared" si="44"/>
        <v>-4.3283030177907952E-2</v>
      </c>
      <c r="V150" s="72">
        <f t="shared" si="57"/>
        <v>1260</v>
      </c>
      <c r="W150" s="72">
        <f t="shared" si="57"/>
        <v>104</v>
      </c>
      <c r="X150" s="72">
        <f t="shared" si="57"/>
        <v>17</v>
      </c>
      <c r="Y150" s="72">
        <f t="shared" si="58"/>
        <v>11.999999999999998</v>
      </c>
      <c r="Z150" s="72">
        <f t="shared" si="59"/>
        <v>35</v>
      </c>
      <c r="AA150" s="69">
        <f t="shared" si="60"/>
        <v>0.99960687938580484</v>
      </c>
      <c r="AB150" s="69">
        <f t="shared" si="61"/>
        <v>0.68919055484643221</v>
      </c>
      <c r="AC150" s="69">
        <f t="shared" si="62"/>
        <v>0.17504840038597375</v>
      </c>
      <c r="AD150" s="69">
        <f t="shared" si="63"/>
        <v>0.15118318305218328</v>
      </c>
      <c r="AE150" s="69">
        <f t="shared" si="64"/>
        <v>0.36719933057829413</v>
      </c>
    </row>
    <row r="151" spans="1:31" x14ac:dyDescent="0.25">
      <c r="A151" s="51">
        <v>147</v>
      </c>
      <c r="B151" s="97">
        <v>114</v>
      </c>
      <c r="C151" s="97">
        <v>7.5</v>
      </c>
      <c r="D151" s="97">
        <v>1.1000000000000001</v>
      </c>
      <c r="E151" s="97">
        <v>1.6</v>
      </c>
      <c r="F151" s="97">
        <v>4.4000000000000004</v>
      </c>
      <c r="G151" s="69">
        <f t="shared" si="46"/>
        <v>0.620253164556962</v>
      </c>
      <c r="H151" s="69">
        <f t="shared" si="47"/>
        <v>0.282258064516129</v>
      </c>
      <c r="I151" s="69">
        <f t="shared" si="48"/>
        <v>9.1836734693877556E-2</v>
      </c>
      <c r="J151" s="69">
        <f t="shared" si="49"/>
        <v>2.6642984014209593E-2</v>
      </c>
      <c r="K151" s="69">
        <f t="shared" si="50"/>
        <v>8.947368421052633E-2</v>
      </c>
      <c r="L151" s="72">
        <f t="shared" si="51"/>
        <v>0.3350704694064901</v>
      </c>
      <c r="M151" s="72">
        <f t="shared" si="52"/>
        <v>-0.49062666459093845</v>
      </c>
      <c r="N151" s="72">
        <f t="shared" si="53"/>
        <v>-0.66941999794953055</v>
      </c>
      <c r="O151" s="72">
        <f t="shared" si="54"/>
        <v>-0.20921765069427359</v>
      </c>
      <c r="P151" s="72">
        <f t="shared" si="55"/>
        <v>2.4896818036316937E-2</v>
      </c>
      <c r="Q151" s="69">
        <f t="shared" si="56"/>
        <v>0.16598517255198156</v>
      </c>
      <c r="R151" s="69">
        <f t="shared" si="56"/>
        <v>-0.24050809478190785</v>
      </c>
      <c r="S151" s="69">
        <f t="shared" si="56"/>
        <v>-0.32274654975552852</v>
      </c>
      <c r="T151" s="69">
        <f t="shared" si="45"/>
        <v>-0.10422890988111497</v>
      </c>
      <c r="U151" s="69">
        <f t="shared" si="44"/>
        <v>1.2447766044212924E-2</v>
      </c>
      <c r="V151" s="72">
        <f t="shared" si="57"/>
        <v>1140</v>
      </c>
      <c r="W151" s="72">
        <f t="shared" si="57"/>
        <v>75</v>
      </c>
      <c r="X151" s="72">
        <f t="shared" si="57"/>
        <v>11</v>
      </c>
      <c r="Y151" s="72">
        <f t="shared" si="58"/>
        <v>16</v>
      </c>
      <c r="Z151" s="72">
        <f t="shared" si="59"/>
        <v>44</v>
      </c>
      <c r="AA151" s="69">
        <f t="shared" si="60"/>
        <v>0.89141819792846566</v>
      </c>
      <c r="AB151" s="69">
        <f t="shared" si="61"/>
        <v>4.3826603692149933E-2</v>
      </c>
      <c r="AC151" s="69">
        <f t="shared" si="62"/>
        <v>1.4685650077292641E-2</v>
      </c>
      <c r="AD151" s="69">
        <f t="shared" si="63"/>
        <v>0.21172591494967635</v>
      </c>
      <c r="AE151" s="69">
        <f t="shared" si="64"/>
        <v>0.53902827513701235</v>
      </c>
    </row>
    <row r="152" spans="1:31" x14ac:dyDescent="0.25">
      <c r="A152" s="52">
        <v>148</v>
      </c>
      <c r="B152" s="97">
        <v>111</v>
      </c>
      <c r="C152" s="97">
        <v>11.9</v>
      </c>
      <c r="D152" s="97">
        <v>2.2999999999999998</v>
      </c>
      <c r="E152" s="97">
        <v>0.9</v>
      </c>
      <c r="F152" s="97">
        <v>3.8</v>
      </c>
      <c r="G152" s="69">
        <f t="shared" si="46"/>
        <v>0.58227848101265822</v>
      </c>
      <c r="H152" s="69">
        <f t="shared" si="47"/>
        <v>0.45967741935483869</v>
      </c>
      <c r="I152" s="69">
        <f t="shared" si="48"/>
        <v>0.21428571428571425</v>
      </c>
      <c r="J152" s="69">
        <f t="shared" si="49"/>
        <v>1.4209591474245118E-2</v>
      </c>
      <c r="K152" s="69">
        <f t="shared" si="50"/>
        <v>7.8947368421052627E-2</v>
      </c>
      <c r="L152" s="72">
        <f t="shared" si="51"/>
        <v>0.10685457419298849</v>
      </c>
      <c r="M152" s="72">
        <f t="shared" si="52"/>
        <v>0.44606924802869657</v>
      </c>
      <c r="N152" s="72">
        <f t="shared" si="53"/>
        <v>0.17595621091477986</v>
      </c>
      <c r="O152" s="72">
        <f t="shared" si="54"/>
        <v>-0.32363355341770456</v>
      </c>
      <c r="P152" s="72">
        <f t="shared" si="55"/>
        <v>-4.9447846933240017E-2</v>
      </c>
      <c r="Q152" s="69">
        <f t="shared" si="56"/>
        <v>5.3376509454549692E-2</v>
      </c>
      <c r="R152" s="69">
        <f t="shared" si="56"/>
        <v>0.21940851407111056</v>
      </c>
      <c r="S152" s="69">
        <f t="shared" si="56"/>
        <v>8.7751818206039237E-2</v>
      </c>
      <c r="T152" s="69">
        <f t="shared" si="45"/>
        <v>-0.16041904165324242</v>
      </c>
      <c r="U152" s="69">
        <f t="shared" si="44"/>
        <v>-2.4718887014131892E-2</v>
      </c>
      <c r="V152" s="72">
        <f t="shared" si="57"/>
        <v>1110</v>
      </c>
      <c r="W152" s="72">
        <f t="shared" si="57"/>
        <v>119</v>
      </c>
      <c r="X152" s="72">
        <f t="shared" si="57"/>
        <v>22.999999999999996</v>
      </c>
      <c r="Y152" s="72">
        <f t="shared" si="58"/>
        <v>9</v>
      </c>
      <c r="Z152" s="72">
        <f t="shared" si="59"/>
        <v>37.999999999999993</v>
      </c>
      <c r="AA152" s="69">
        <f t="shared" si="60"/>
        <v>0.66181368237493055</v>
      </c>
      <c r="AB152" s="69">
        <f t="shared" si="61"/>
        <v>0.94282347970396252</v>
      </c>
      <c r="AC152" s="69">
        <f t="shared" si="62"/>
        <v>0.75130145565030348</v>
      </c>
      <c r="AD152" s="69">
        <f t="shared" si="63"/>
        <v>0.11573542049587848</v>
      </c>
      <c r="AE152" s="69">
        <f t="shared" si="64"/>
        <v>0.42294633021818251</v>
      </c>
    </row>
    <row r="153" spans="1:31" x14ac:dyDescent="0.25">
      <c r="A153" s="51">
        <v>149</v>
      </c>
      <c r="B153" s="97">
        <v>104</v>
      </c>
      <c r="C153" s="97">
        <v>6.1</v>
      </c>
      <c r="D153" s="97">
        <v>1.8</v>
      </c>
      <c r="E153" s="97">
        <v>0.5</v>
      </c>
      <c r="F153" s="97">
        <v>0.8</v>
      </c>
      <c r="G153" s="69">
        <f t="shared" si="46"/>
        <v>0.49367088607594939</v>
      </c>
      <c r="H153" s="69">
        <f t="shared" si="47"/>
        <v>0.22580645161290319</v>
      </c>
      <c r="I153" s="69">
        <f t="shared" si="48"/>
        <v>0.16326530612244897</v>
      </c>
      <c r="J153" s="69">
        <f t="shared" si="49"/>
        <v>7.1047957371225589E-3</v>
      </c>
      <c r="K153" s="69">
        <f t="shared" si="50"/>
        <v>2.6315789473684209E-2</v>
      </c>
      <c r="L153" s="72">
        <f t="shared" si="51"/>
        <v>-0.42564918130518198</v>
      </c>
      <c r="M153" s="72">
        <f t="shared" si="52"/>
        <v>-0.78866627315173143</v>
      </c>
      <c r="N153" s="72">
        <f t="shared" si="53"/>
        <v>-0.17628387611201604</v>
      </c>
      <c r="O153" s="72">
        <f t="shared" si="54"/>
        <v>-0.38901406925966509</v>
      </c>
      <c r="P153" s="72">
        <f t="shared" si="55"/>
        <v>-0.42117117178102448</v>
      </c>
      <c r="Q153" s="69">
        <f t="shared" si="56"/>
        <v>-0.20966851189820182</v>
      </c>
      <c r="R153" s="69">
        <f t="shared" si="56"/>
        <v>-0.37508976369688873</v>
      </c>
      <c r="S153" s="69">
        <f t="shared" si="56"/>
        <v>-8.791438689248883E-2</v>
      </c>
      <c r="T153" s="69">
        <f t="shared" si="45"/>
        <v>-0.19209066805882369</v>
      </c>
      <c r="U153" s="69">
        <f t="shared" si="44"/>
        <v>-0.20752693398422073</v>
      </c>
      <c r="V153" s="72">
        <f t="shared" si="57"/>
        <v>1040</v>
      </c>
      <c r="W153" s="72">
        <f t="shared" si="57"/>
        <v>60.999999999999993</v>
      </c>
      <c r="X153" s="72">
        <f t="shared" si="57"/>
        <v>18</v>
      </c>
      <c r="Y153" s="72">
        <f t="shared" si="58"/>
        <v>5</v>
      </c>
      <c r="Z153" s="72">
        <f t="shared" si="59"/>
        <v>8</v>
      </c>
      <c r="AA153" s="69">
        <f t="shared" si="60"/>
        <v>6.44989887085059E-2</v>
      </c>
      <c r="AB153" s="69">
        <f t="shared" si="61"/>
        <v>6.9964154138417089E-3</v>
      </c>
      <c r="AC153" s="69">
        <f t="shared" si="62"/>
        <v>0.24831406513246088</v>
      </c>
      <c r="AD153" s="69">
        <f t="shared" si="63"/>
        <v>7.986023855979385E-2</v>
      </c>
      <c r="AE153" s="69">
        <f t="shared" si="64"/>
        <v>6.6217638810171453E-2</v>
      </c>
    </row>
    <row r="154" spans="1:31" x14ac:dyDescent="0.25">
      <c r="A154" s="52">
        <v>150</v>
      </c>
      <c r="B154" s="97">
        <v>102</v>
      </c>
      <c r="C154" s="97">
        <v>6.6</v>
      </c>
      <c r="D154" s="97">
        <v>1.2</v>
      </c>
      <c r="E154" s="97">
        <v>1.4</v>
      </c>
      <c r="F154" s="97">
        <v>1.3</v>
      </c>
      <c r="G154" s="69">
        <f t="shared" si="46"/>
        <v>0.46835443037974683</v>
      </c>
      <c r="H154" s="69">
        <f t="shared" si="47"/>
        <v>0.24596774193548385</v>
      </c>
      <c r="I154" s="69">
        <f t="shared" si="48"/>
        <v>0.1020408163265306</v>
      </c>
      <c r="J154" s="69">
        <f t="shared" si="49"/>
        <v>2.3090586145648309E-2</v>
      </c>
      <c r="K154" s="69">
        <f t="shared" si="50"/>
        <v>3.5087719298245612E-2</v>
      </c>
      <c r="L154" s="72">
        <f t="shared" si="51"/>
        <v>-0.57779311144751633</v>
      </c>
      <c r="M154" s="72">
        <f t="shared" si="52"/>
        <v>-0.68222355580859118</v>
      </c>
      <c r="N154" s="72">
        <f t="shared" si="53"/>
        <v>-0.59897198054417133</v>
      </c>
      <c r="O154" s="72">
        <f t="shared" si="54"/>
        <v>-0.24190790861525388</v>
      </c>
      <c r="P154" s="72">
        <f t="shared" si="55"/>
        <v>-0.35921728430639371</v>
      </c>
      <c r="Q154" s="69">
        <f t="shared" si="56"/>
        <v>-0.28111888674995883</v>
      </c>
      <c r="R154" s="69">
        <f t="shared" si="56"/>
        <v>-0.32846958239844337</v>
      </c>
      <c r="S154" s="69">
        <f t="shared" si="56"/>
        <v>-0.29084215274680286</v>
      </c>
      <c r="T154" s="69">
        <f t="shared" si="45"/>
        <v>-0.12036753930140538</v>
      </c>
      <c r="U154" s="69">
        <f t="shared" si="44"/>
        <v>-0.17770189492936381</v>
      </c>
      <c r="V154" s="72">
        <f t="shared" si="57"/>
        <v>1020</v>
      </c>
      <c r="W154" s="72">
        <f t="shared" si="57"/>
        <v>65.999999999999986</v>
      </c>
      <c r="X154" s="72">
        <f t="shared" si="57"/>
        <v>11.999999999999998</v>
      </c>
      <c r="Y154" s="72">
        <f t="shared" si="58"/>
        <v>13.999999999999998</v>
      </c>
      <c r="Z154" s="72">
        <f t="shared" si="59"/>
        <v>13</v>
      </c>
      <c r="AA154" s="69">
        <f t="shared" si="60"/>
        <v>2.5821648037892719E-2</v>
      </c>
      <c r="AB154" s="69">
        <f t="shared" si="61"/>
        <v>1.3565902786255069E-2</v>
      </c>
      <c r="AC154" s="69">
        <f t="shared" si="62"/>
        <v>2.2677311582687938E-2</v>
      </c>
      <c r="AD154" s="69">
        <f t="shared" si="63"/>
        <v>0.17946855578969562</v>
      </c>
      <c r="AE154" s="69">
        <f t="shared" si="64"/>
        <v>9.4744900251940989E-2</v>
      </c>
    </row>
    <row r="155" spans="1:31" x14ac:dyDescent="0.25">
      <c r="A155" s="51">
        <v>151</v>
      </c>
      <c r="B155" s="97">
        <v>139</v>
      </c>
      <c r="C155" s="97">
        <v>16.399999999999999</v>
      </c>
      <c r="D155" s="97">
        <v>3.8</v>
      </c>
      <c r="E155" s="97">
        <v>1.1000000000000001</v>
      </c>
      <c r="F155" s="97">
        <v>-0.2</v>
      </c>
      <c r="G155" s="69">
        <f t="shared" si="46"/>
        <v>0.93670886075949367</v>
      </c>
      <c r="H155" s="69">
        <f t="shared" si="47"/>
        <v>0.64112903225806439</v>
      </c>
      <c r="I155" s="69">
        <f t="shared" si="48"/>
        <v>0.36734693877551017</v>
      </c>
      <c r="J155" s="69">
        <f t="shared" si="49"/>
        <v>1.7761989342806397E-2</v>
      </c>
      <c r="K155" s="69">
        <f t="shared" si="50"/>
        <v>8.771929824561403E-3</v>
      </c>
      <c r="L155" s="72">
        <f t="shared" si="51"/>
        <v>2.2368695961856702</v>
      </c>
      <c r="M155" s="72">
        <f t="shared" si="52"/>
        <v>1.4040537041169592</v>
      </c>
      <c r="N155" s="72">
        <f t="shared" si="53"/>
        <v>1.2326764719951682</v>
      </c>
      <c r="O155" s="72">
        <f t="shared" si="54"/>
        <v>-0.29094329549672426</v>
      </c>
      <c r="P155" s="72">
        <f t="shared" si="55"/>
        <v>-0.54507894673028601</v>
      </c>
      <c r="Q155" s="69">
        <f t="shared" si="56"/>
        <v>0.8070237999855594</v>
      </c>
      <c r="R155" s="69">
        <f t="shared" si="56"/>
        <v>0.60565272458765451</v>
      </c>
      <c r="S155" s="69">
        <f t="shared" si="56"/>
        <v>0.54857335226154502</v>
      </c>
      <c r="T155" s="69">
        <f t="shared" si="45"/>
        <v>-0.14445410317493129</v>
      </c>
      <c r="U155" s="69">
        <f t="shared" si="44"/>
        <v>-0.26598623442281671</v>
      </c>
      <c r="V155" s="72">
        <f t="shared" si="57"/>
        <v>1390</v>
      </c>
      <c r="W155" s="72">
        <f t="shared" si="57"/>
        <v>163.99999999999997</v>
      </c>
      <c r="X155" s="72">
        <f t="shared" si="57"/>
        <v>37.999999999999993</v>
      </c>
      <c r="Y155" s="72">
        <f t="shared" si="58"/>
        <v>11</v>
      </c>
      <c r="Z155" s="72">
        <f t="shared" si="59"/>
        <v>-2</v>
      </c>
      <c r="AA155" s="69">
        <f t="shared" si="60"/>
        <v>0.99999921270826764</v>
      </c>
      <c r="AB155" s="69">
        <f t="shared" si="61"/>
        <v>0.99985255820302921</v>
      </c>
      <c r="AC155" s="69">
        <f t="shared" si="62"/>
        <v>0.99956734393252766</v>
      </c>
      <c r="AD155" s="69">
        <f t="shared" si="63"/>
        <v>0.13847066128214225</v>
      </c>
      <c r="AE155" s="69">
        <f t="shared" si="64"/>
        <v>3.1528351219092331E-2</v>
      </c>
    </row>
    <row r="156" spans="1:31" x14ac:dyDescent="0.25">
      <c r="A156" s="52">
        <v>152</v>
      </c>
      <c r="B156" s="97">
        <v>111</v>
      </c>
      <c r="C156" s="97">
        <v>16</v>
      </c>
      <c r="D156" s="97">
        <v>2.1</v>
      </c>
      <c r="E156" s="97">
        <v>0.9</v>
      </c>
      <c r="F156" s="97">
        <v>-0.1</v>
      </c>
      <c r="G156" s="69">
        <f t="shared" si="46"/>
        <v>0.58227848101265822</v>
      </c>
      <c r="H156" s="69">
        <f t="shared" si="47"/>
        <v>0.625</v>
      </c>
      <c r="I156" s="69">
        <f t="shared" si="48"/>
        <v>0.19387755102040816</v>
      </c>
      <c r="J156" s="69">
        <f t="shared" si="49"/>
        <v>1.4209591474245118E-2</v>
      </c>
      <c r="K156" s="69">
        <f t="shared" si="50"/>
        <v>1.0526315789473684E-2</v>
      </c>
      <c r="L156" s="72">
        <f t="shared" si="51"/>
        <v>0.10685457419298849</v>
      </c>
      <c r="M156" s="72">
        <f t="shared" si="52"/>
        <v>1.3188995302424473</v>
      </c>
      <c r="N156" s="72">
        <f t="shared" si="53"/>
        <v>3.5060176104061626E-2</v>
      </c>
      <c r="O156" s="72">
        <f t="shared" si="54"/>
        <v>-0.32363355341770456</v>
      </c>
      <c r="P156" s="72">
        <f t="shared" si="55"/>
        <v>-0.53268816923535978</v>
      </c>
      <c r="Q156" s="69">
        <f t="shared" si="56"/>
        <v>5.3376509454549692E-2</v>
      </c>
      <c r="R156" s="69">
        <f t="shared" si="56"/>
        <v>0.57799711753297678</v>
      </c>
      <c r="S156" s="69">
        <f t="shared" si="56"/>
        <v>1.7528292584081326E-2</v>
      </c>
      <c r="T156" s="69">
        <f t="shared" si="45"/>
        <v>-0.16041904165324242</v>
      </c>
      <c r="U156" s="69">
        <f t="shared" si="44"/>
        <v>-0.26021973246008823</v>
      </c>
      <c r="V156" s="72">
        <f t="shared" si="57"/>
        <v>1110</v>
      </c>
      <c r="W156" s="72">
        <f t="shared" si="57"/>
        <v>160</v>
      </c>
      <c r="X156" s="72">
        <f t="shared" si="57"/>
        <v>21</v>
      </c>
      <c r="Y156" s="72">
        <f t="shared" si="58"/>
        <v>9</v>
      </c>
      <c r="Z156" s="72">
        <f t="shared" si="59"/>
        <v>-1</v>
      </c>
      <c r="AA156" s="69">
        <f t="shared" si="60"/>
        <v>0.66181368237493055</v>
      </c>
      <c r="AB156" s="69">
        <f t="shared" si="61"/>
        <v>0.99974826709029929</v>
      </c>
      <c r="AC156" s="69">
        <f t="shared" si="62"/>
        <v>0.55485076084162577</v>
      </c>
      <c r="AD156" s="69">
        <f t="shared" si="63"/>
        <v>0.11573542049587848</v>
      </c>
      <c r="AE156" s="69">
        <f t="shared" si="64"/>
        <v>3.3994247230410446E-2</v>
      </c>
    </row>
    <row r="157" spans="1:31" x14ac:dyDescent="0.25">
      <c r="A157" s="51">
        <v>153</v>
      </c>
      <c r="B157" s="97">
        <v>113</v>
      </c>
      <c r="C157" s="97">
        <v>17.2</v>
      </c>
      <c r="D157" s="97">
        <v>1.8</v>
      </c>
      <c r="E157" s="97">
        <v>1</v>
      </c>
      <c r="F157" s="97">
        <v>0</v>
      </c>
      <c r="G157" s="69">
        <f t="shared" si="46"/>
        <v>0.60759493670886078</v>
      </c>
      <c r="H157" s="69">
        <f t="shared" si="47"/>
        <v>0.67338709677419351</v>
      </c>
      <c r="I157" s="69">
        <f t="shared" si="48"/>
        <v>0.16326530612244897</v>
      </c>
      <c r="J157" s="69">
        <f t="shared" si="49"/>
        <v>1.5985790408525755E-2</v>
      </c>
      <c r="K157" s="69">
        <f t="shared" si="50"/>
        <v>1.2280701754385965E-2</v>
      </c>
      <c r="L157" s="72">
        <f t="shared" si="51"/>
        <v>0.2589985043353229</v>
      </c>
      <c r="M157" s="72">
        <f t="shared" si="52"/>
        <v>1.574362051865984</v>
      </c>
      <c r="N157" s="72">
        <f t="shared" si="53"/>
        <v>-0.17628387611201604</v>
      </c>
      <c r="O157" s="72">
        <f t="shared" si="54"/>
        <v>-0.30728842445721444</v>
      </c>
      <c r="P157" s="72">
        <f t="shared" si="55"/>
        <v>-0.52029739174043366</v>
      </c>
      <c r="Q157" s="69">
        <f t="shared" si="56"/>
        <v>0.1287801721373841</v>
      </c>
      <c r="R157" s="69">
        <f t="shared" si="56"/>
        <v>0.65680912882662079</v>
      </c>
      <c r="S157" s="69">
        <f t="shared" si="56"/>
        <v>-8.791438689248883E-2</v>
      </c>
      <c r="T157" s="69">
        <f t="shared" si="45"/>
        <v>-0.15244651738341514</v>
      </c>
      <c r="U157" s="69">
        <f t="shared" si="44"/>
        <v>-0.25443460763723563</v>
      </c>
      <c r="V157" s="72">
        <f t="shared" si="57"/>
        <v>1130</v>
      </c>
      <c r="W157" s="72">
        <f t="shared" si="57"/>
        <v>171.99999999999997</v>
      </c>
      <c r="X157" s="72">
        <f t="shared" si="57"/>
        <v>18</v>
      </c>
      <c r="Y157" s="72">
        <f t="shared" si="58"/>
        <v>10</v>
      </c>
      <c r="Z157" s="72">
        <f t="shared" si="59"/>
        <v>0</v>
      </c>
      <c r="AA157" s="69">
        <f t="shared" si="60"/>
        <v>0.83580431528095411</v>
      </c>
      <c r="AB157" s="69">
        <f t="shared" si="61"/>
        <v>0.99994942529907627</v>
      </c>
      <c r="AC157" s="69">
        <f t="shared" si="62"/>
        <v>0.24831406513246088</v>
      </c>
      <c r="AD157" s="69">
        <f t="shared" si="63"/>
        <v>0.1266675771366792</v>
      </c>
      <c r="AE157" s="69">
        <f t="shared" si="64"/>
        <v>3.6645708273843253E-2</v>
      </c>
    </row>
    <row r="158" spans="1:31" x14ac:dyDescent="0.25">
      <c r="A158" s="52">
        <v>154</v>
      </c>
      <c r="B158" s="97">
        <v>65</v>
      </c>
      <c r="C158" s="97">
        <v>25.3</v>
      </c>
      <c r="D158" s="97">
        <v>5.8</v>
      </c>
      <c r="E158" s="97">
        <v>1.3</v>
      </c>
      <c r="F158" s="97">
        <v>0.2</v>
      </c>
      <c r="G158" s="69">
        <f t="shared" si="46"/>
        <v>0</v>
      </c>
      <c r="H158" s="69">
        <f t="shared" si="47"/>
        <v>1</v>
      </c>
      <c r="I158" s="69">
        <f t="shared" si="48"/>
        <v>0.5714285714285714</v>
      </c>
      <c r="J158" s="69">
        <f t="shared" si="49"/>
        <v>2.1314387211367674E-2</v>
      </c>
      <c r="K158" s="69">
        <f t="shared" si="50"/>
        <v>1.5789473684210523E-2</v>
      </c>
      <c r="L158" s="72">
        <f t="shared" si="51"/>
        <v>-3.3924558190807033</v>
      </c>
      <c r="M158" s="72">
        <f t="shared" si="52"/>
        <v>3.2987340728248578</v>
      </c>
      <c r="N158" s="72">
        <f t="shared" si="53"/>
        <v>2.6416368201023523</v>
      </c>
      <c r="O158" s="72">
        <f t="shared" si="54"/>
        <v>-0.25825303757574397</v>
      </c>
      <c r="P158" s="72">
        <f t="shared" si="55"/>
        <v>-0.49551583675058131</v>
      </c>
      <c r="Q158" s="69">
        <f t="shared" si="56"/>
        <v>-0.93493585458920625</v>
      </c>
      <c r="R158" s="69">
        <f t="shared" si="56"/>
        <v>0.92877071287898316</v>
      </c>
      <c r="S158" s="69">
        <f t="shared" si="56"/>
        <v>0.86698731133954188</v>
      </c>
      <c r="T158" s="69">
        <f t="shared" si="45"/>
        <v>-0.12841360271338517</v>
      </c>
      <c r="U158" s="69">
        <f t="shared" si="44"/>
        <v>-0.24280991794789816</v>
      </c>
      <c r="V158" s="72">
        <f t="shared" si="57"/>
        <v>650</v>
      </c>
      <c r="W158" s="72">
        <f t="shared" si="57"/>
        <v>253</v>
      </c>
      <c r="X158" s="72">
        <f t="shared" si="57"/>
        <v>57.999999999999993</v>
      </c>
      <c r="Y158" s="72">
        <f t="shared" si="58"/>
        <v>13</v>
      </c>
      <c r="Z158" s="72">
        <f t="shared" si="59"/>
        <v>2</v>
      </c>
      <c r="AA158" s="69">
        <f t="shared" si="60"/>
        <v>5.5312972476385115E-10</v>
      </c>
      <c r="AB158" s="69">
        <f t="shared" si="61"/>
        <v>0.99999999900328618</v>
      </c>
      <c r="AC158" s="69">
        <f t="shared" si="62"/>
        <v>0.99999993810916432</v>
      </c>
      <c r="AD158" s="69">
        <f t="shared" si="63"/>
        <v>0.16483949414866611</v>
      </c>
      <c r="AE158" s="69">
        <f t="shared" si="64"/>
        <v>4.2557163411067293E-2</v>
      </c>
    </row>
    <row r="159" spans="1:31" x14ac:dyDescent="0.25">
      <c r="A159" s="51">
        <v>155</v>
      </c>
      <c r="B159" s="97">
        <v>88</v>
      </c>
      <c r="C159" s="97">
        <v>24.1</v>
      </c>
      <c r="D159" s="97">
        <v>5.5</v>
      </c>
      <c r="E159" s="97">
        <v>0.8</v>
      </c>
      <c r="F159" s="97">
        <v>0.1</v>
      </c>
      <c r="G159" s="69">
        <f t="shared" si="46"/>
        <v>0.29113924050632911</v>
      </c>
      <c r="H159" s="69">
        <f t="shared" si="47"/>
        <v>0.95161290322580649</v>
      </c>
      <c r="I159" s="69">
        <f t="shared" si="48"/>
        <v>0.54081632653061218</v>
      </c>
      <c r="J159" s="69">
        <f t="shared" si="49"/>
        <v>1.2433392539964477E-2</v>
      </c>
      <c r="K159" s="69">
        <f t="shared" si="50"/>
        <v>1.4035087719298244E-2</v>
      </c>
      <c r="L159" s="72">
        <f t="shared" si="51"/>
        <v>-1.6428006224438574</v>
      </c>
      <c r="M159" s="72">
        <f t="shared" si="52"/>
        <v>3.0432715512013209</v>
      </c>
      <c r="N159" s="72">
        <f t="shared" si="53"/>
        <v>2.4302927678862747</v>
      </c>
      <c r="O159" s="72">
        <f t="shared" si="54"/>
        <v>-0.33997868237819473</v>
      </c>
      <c r="P159" s="72">
        <f t="shared" si="55"/>
        <v>-0.50790661424550754</v>
      </c>
      <c r="Q159" s="69">
        <f t="shared" si="56"/>
        <v>-0.67583131686552911</v>
      </c>
      <c r="R159" s="69">
        <f t="shared" si="56"/>
        <v>0.90898229934723962</v>
      </c>
      <c r="S159" s="69">
        <f t="shared" si="56"/>
        <v>0.83821660445992086</v>
      </c>
      <c r="T159" s="69">
        <f t="shared" si="45"/>
        <v>-0.16837068924181414</v>
      </c>
      <c r="U159" s="69">
        <f t="shared" si="44"/>
        <v>-0.24863121582242473</v>
      </c>
      <c r="V159" s="72">
        <f t="shared" si="57"/>
        <v>880</v>
      </c>
      <c r="W159" s="72">
        <f t="shared" si="57"/>
        <v>241</v>
      </c>
      <c r="X159" s="72">
        <f t="shared" si="57"/>
        <v>55</v>
      </c>
      <c r="Y159" s="72">
        <f t="shared" si="58"/>
        <v>8</v>
      </c>
      <c r="Z159" s="72">
        <f t="shared" si="59"/>
        <v>1</v>
      </c>
      <c r="AA159" s="69">
        <f t="shared" si="60"/>
        <v>3.2899482375365012E-5</v>
      </c>
      <c r="AB159" s="69">
        <f t="shared" si="61"/>
        <v>0.99999999503791148</v>
      </c>
      <c r="AC159" s="69">
        <f t="shared" si="62"/>
        <v>0.99999976647578126</v>
      </c>
      <c r="AD159" s="69">
        <f t="shared" si="63"/>
        <v>0.1056326524423392</v>
      </c>
      <c r="AE159" s="69">
        <f t="shared" si="64"/>
        <v>3.9495520858677649E-2</v>
      </c>
    </row>
    <row r="160" spans="1:31" x14ac:dyDescent="0.25">
      <c r="A160" s="52">
        <v>156</v>
      </c>
      <c r="B160" s="97">
        <v>65</v>
      </c>
      <c r="C160" s="97">
        <v>18.2</v>
      </c>
      <c r="D160" s="97">
        <v>10</v>
      </c>
      <c r="E160" s="97">
        <v>1.3</v>
      </c>
      <c r="F160" s="97">
        <v>0.1</v>
      </c>
      <c r="G160" s="69">
        <f t="shared" si="46"/>
        <v>0</v>
      </c>
      <c r="H160" s="69">
        <f t="shared" si="47"/>
        <v>0.71370967741935476</v>
      </c>
      <c r="I160" s="69">
        <f t="shared" si="48"/>
        <v>1</v>
      </c>
      <c r="J160" s="69">
        <f t="shared" si="49"/>
        <v>2.1314387211367674E-2</v>
      </c>
      <c r="K160" s="69">
        <f t="shared" si="50"/>
        <v>1.4035087719298244E-2</v>
      </c>
      <c r="L160" s="72">
        <f t="shared" si="51"/>
        <v>-3.3924558190807033</v>
      </c>
      <c r="M160" s="72">
        <f t="shared" si="52"/>
        <v>1.7872474865522647</v>
      </c>
      <c r="N160" s="72">
        <f t="shared" si="53"/>
        <v>5.6004535511274396</v>
      </c>
      <c r="O160" s="72">
        <f t="shared" si="54"/>
        <v>-0.25825303757574397</v>
      </c>
      <c r="P160" s="72">
        <f t="shared" si="55"/>
        <v>-0.50790661424550754</v>
      </c>
      <c r="Q160" s="69">
        <f t="shared" si="56"/>
        <v>-0.93493585458920625</v>
      </c>
      <c r="R160" s="69">
        <f t="shared" si="56"/>
        <v>0.71317895736127046</v>
      </c>
      <c r="S160" s="69">
        <f t="shared" si="56"/>
        <v>0.99263484912137157</v>
      </c>
      <c r="T160" s="69">
        <f t="shared" si="45"/>
        <v>-0.12841360271338517</v>
      </c>
      <c r="U160" s="69">
        <f t="shared" si="44"/>
        <v>-0.24863121582242473</v>
      </c>
      <c r="V160" s="72">
        <f t="shared" si="57"/>
        <v>650</v>
      </c>
      <c r="W160" s="72">
        <f t="shared" si="57"/>
        <v>181.99999999999997</v>
      </c>
      <c r="X160" s="72">
        <f t="shared" si="57"/>
        <v>100</v>
      </c>
      <c r="Y160" s="72">
        <f t="shared" si="58"/>
        <v>13</v>
      </c>
      <c r="Z160" s="72">
        <f t="shared" si="59"/>
        <v>1</v>
      </c>
      <c r="AA160" s="69">
        <f t="shared" si="60"/>
        <v>5.5312972476385115E-10</v>
      </c>
      <c r="AB160" s="69">
        <f t="shared" si="61"/>
        <v>0.99998672489953644</v>
      </c>
      <c r="AC160" s="69">
        <f t="shared" si="62"/>
        <v>0.99999999999999956</v>
      </c>
      <c r="AD160" s="69">
        <f t="shared" si="63"/>
        <v>0.16483949414866611</v>
      </c>
      <c r="AE160" s="69">
        <f t="shared" si="64"/>
        <v>3.9495520858677649E-2</v>
      </c>
    </row>
    <row r="161" spans="1:31" x14ac:dyDescent="0.25">
      <c r="A161" s="51">
        <v>157</v>
      </c>
      <c r="B161" s="97">
        <v>134</v>
      </c>
      <c r="C161" s="97">
        <v>16.399999999999999</v>
      </c>
      <c r="D161" s="97">
        <v>4.8</v>
      </c>
      <c r="E161" s="97">
        <v>0.6</v>
      </c>
      <c r="F161" s="97">
        <v>0.1</v>
      </c>
      <c r="G161" s="69">
        <f t="shared" si="46"/>
        <v>0.87341772151898733</v>
      </c>
      <c r="H161" s="69">
        <f t="shared" si="47"/>
        <v>0.64112903225806439</v>
      </c>
      <c r="I161" s="69">
        <f t="shared" si="48"/>
        <v>0.46938775510204073</v>
      </c>
      <c r="J161" s="69">
        <f t="shared" si="49"/>
        <v>8.8809946714031984E-3</v>
      </c>
      <c r="K161" s="69">
        <f t="shared" si="50"/>
        <v>1.4035087719298244E-2</v>
      </c>
      <c r="L161" s="72">
        <f t="shared" si="51"/>
        <v>1.8565097708298344</v>
      </c>
      <c r="M161" s="72">
        <f t="shared" si="52"/>
        <v>1.4040537041169592</v>
      </c>
      <c r="N161" s="72">
        <f t="shared" si="53"/>
        <v>1.9371566460487601</v>
      </c>
      <c r="O161" s="72">
        <f t="shared" si="54"/>
        <v>-0.37266894029917497</v>
      </c>
      <c r="P161" s="72">
        <f t="shared" si="55"/>
        <v>-0.50790661424550754</v>
      </c>
      <c r="Q161" s="69">
        <f t="shared" si="56"/>
        <v>0.72977922900806769</v>
      </c>
      <c r="R161" s="69">
        <f t="shared" si="56"/>
        <v>0.60565272458765451</v>
      </c>
      <c r="S161" s="69">
        <f t="shared" si="56"/>
        <v>0.74807887727670475</v>
      </c>
      <c r="T161" s="69">
        <f t="shared" si="45"/>
        <v>-0.18420746147484737</v>
      </c>
      <c r="U161" s="69">
        <f t="shared" si="44"/>
        <v>-0.24863121582242473</v>
      </c>
      <c r="V161" s="72">
        <f t="shared" si="57"/>
        <v>1340</v>
      </c>
      <c r="W161" s="72">
        <f t="shared" si="57"/>
        <v>163.99999999999997</v>
      </c>
      <c r="X161" s="72">
        <f t="shared" si="57"/>
        <v>47.999999999999993</v>
      </c>
      <c r="Y161" s="72">
        <f t="shared" si="58"/>
        <v>5.9999999999999991</v>
      </c>
      <c r="Z161" s="72">
        <f t="shared" si="59"/>
        <v>1</v>
      </c>
      <c r="AA161" s="69">
        <f t="shared" si="60"/>
        <v>0.99999140906951278</v>
      </c>
      <c r="AB161" s="69">
        <f t="shared" si="61"/>
        <v>0.99985255820302921</v>
      </c>
      <c r="AC161" s="69">
        <f t="shared" si="62"/>
        <v>0.99999482421402941</v>
      </c>
      <c r="AD161" s="69">
        <f t="shared" si="63"/>
        <v>8.7739930467471916E-2</v>
      </c>
      <c r="AE161" s="69">
        <f t="shared" si="64"/>
        <v>3.9495520858677649E-2</v>
      </c>
    </row>
    <row r="162" spans="1:31" x14ac:dyDescent="0.25">
      <c r="A162" s="52">
        <v>158</v>
      </c>
      <c r="B162" s="97">
        <v>110</v>
      </c>
      <c r="C162" s="97">
        <v>20.3</v>
      </c>
      <c r="D162" s="97">
        <v>3.7</v>
      </c>
      <c r="E162" s="97">
        <v>0.6</v>
      </c>
      <c r="F162" s="97">
        <v>0.2</v>
      </c>
      <c r="G162" s="69">
        <f t="shared" si="46"/>
        <v>0.569620253164557</v>
      </c>
      <c r="H162" s="69">
        <f t="shared" si="47"/>
        <v>0.79838709677419351</v>
      </c>
      <c r="I162" s="69">
        <f t="shared" si="48"/>
        <v>0.3571428571428571</v>
      </c>
      <c r="J162" s="69">
        <f t="shared" si="49"/>
        <v>8.8809946714031984E-3</v>
      </c>
      <c r="K162" s="69">
        <f t="shared" si="50"/>
        <v>1.5789473684210523E-2</v>
      </c>
      <c r="L162" s="72">
        <f t="shared" si="51"/>
        <v>3.0782609121821285E-2</v>
      </c>
      <c r="M162" s="72">
        <f t="shared" si="52"/>
        <v>2.2343068993934545</v>
      </c>
      <c r="N162" s="72">
        <f t="shared" si="53"/>
        <v>1.1622284545898092</v>
      </c>
      <c r="O162" s="72">
        <f t="shared" si="54"/>
        <v>-0.37266894029917497</v>
      </c>
      <c r="P162" s="72">
        <f t="shared" si="55"/>
        <v>-0.49551583675058131</v>
      </c>
      <c r="Q162" s="69">
        <f t="shared" si="56"/>
        <v>1.539008931577622E-2</v>
      </c>
      <c r="R162" s="69">
        <f t="shared" si="56"/>
        <v>0.80657651538979669</v>
      </c>
      <c r="S162" s="69">
        <f t="shared" si="56"/>
        <v>0.52347480162651416</v>
      </c>
      <c r="T162" s="69">
        <f t="shared" si="45"/>
        <v>-0.18420746147484737</v>
      </c>
      <c r="U162" s="69">
        <f t="shared" si="44"/>
        <v>-0.24280991794789816</v>
      </c>
      <c r="V162" s="72">
        <f t="shared" si="57"/>
        <v>1100</v>
      </c>
      <c r="W162" s="72">
        <f t="shared" si="57"/>
        <v>203</v>
      </c>
      <c r="X162" s="72">
        <f t="shared" si="57"/>
        <v>37</v>
      </c>
      <c r="Y162" s="72">
        <f t="shared" si="58"/>
        <v>5.9999999999999991</v>
      </c>
      <c r="Z162" s="72">
        <f t="shared" si="59"/>
        <v>2</v>
      </c>
      <c r="AA162" s="69">
        <f t="shared" si="60"/>
        <v>0.54820303590007902</v>
      </c>
      <c r="AB162" s="69">
        <f t="shared" si="61"/>
        <v>0.99999919992877517</v>
      </c>
      <c r="AC162" s="69">
        <f t="shared" si="62"/>
        <v>0.99932659954580327</v>
      </c>
      <c r="AD162" s="69">
        <f t="shared" si="63"/>
        <v>8.7739930467471916E-2</v>
      </c>
      <c r="AE162" s="69">
        <f t="shared" si="64"/>
        <v>4.2557163411067293E-2</v>
      </c>
    </row>
    <row r="163" spans="1:31" x14ac:dyDescent="0.25">
      <c r="A163" s="51">
        <v>159</v>
      </c>
      <c r="B163" s="97">
        <v>67</v>
      </c>
      <c r="C163" s="97">
        <v>23.3</v>
      </c>
      <c r="D163" s="97">
        <v>7.4</v>
      </c>
      <c r="E163" s="97">
        <v>1.8</v>
      </c>
      <c r="F163" s="97">
        <v>-0.6</v>
      </c>
      <c r="G163" s="69">
        <f t="shared" si="46"/>
        <v>2.5316455696202531E-2</v>
      </c>
      <c r="H163" s="69">
        <f t="shared" si="47"/>
        <v>0.91935483870967738</v>
      </c>
      <c r="I163" s="69">
        <f t="shared" si="48"/>
        <v>0.73469387755102034</v>
      </c>
      <c r="J163" s="69">
        <f t="shared" si="49"/>
        <v>3.0195381882770871E-2</v>
      </c>
      <c r="K163" s="69">
        <f t="shared" si="50"/>
        <v>1.7543859649122803E-3</v>
      </c>
      <c r="L163" s="72">
        <f t="shared" si="51"/>
        <v>-3.2403118889383689</v>
      </c>
      <c r="M163" s="72">
        <f t="shared" si="52"/>
        <v>2.8729632034522963</v>
      </c>
      <c r="N163" s="72">
        <f t="shared" si="53"/>
        <v>3.7688050985881003</v>
      </c>
      <c r="O163" s="72">
        <f t="shared" si="54"/>
        <v>-0.17652739277329332</v>
      </c>
      <c r="P163" s="72">
        <f t="shared" si="55"/>
        <v>-0.59464205670999049</v>
      </c>
      <c r="Q163" s="69">
        <f t="shared" si="56"/>
        <v>-0.92464683859359653</v>
      </c>
      <c r="R163" s="69">
        <f t="shared" si="56"/>
        <v>0.89298722709375988</v>
      </c>
      <c r="S163" s="69">
        <f t="shared" si="56"/>
        <v>0.95488205583136032</v>
      </c>
      <c r="T163" s="69">
        <f t="shared" si="45"/>
        <v>-8.8035202866517212E-2</v>
      </c>
      <c r="U163" s="69">
        <f t="shared" si="44"/>
        <v>-0.28885907756579199</v>
      </c>
      <c r="V163" s="72">
        <f t="shared" si="57"/>
        <v>670</v>
      </c>
      <c r="W163" s="72">
        <f t="shared" si="57"/>
        <v>233</v>
      </c>
      <c r="X163" s="72">
        <f t="shared" si="57"/>
        <v>74</v>
      </c>
      <c r="Y163" s="72">
        <f t="shared" si="58"/>
        <v>18</v>
      </c>
      <c r="Z163" s="72">
        <f t="shared" si="59"/>
        <v>-5.9999999999999991</v>
      </c>
      <c r="AA163" s="69">
        <f t="shared" si="60"/>
        <v>1.438765974813084E-9</v>
      </c>
      <c r="AB163" s="69">
        <f t="shared" si="61"/>
        <v>0.99999998553248726</v>
      </c>
      <c r="AC163" s="69">
        <f t="shared" si="62"/>
        <v>0.99999999994801692</v>
      </c>
      <c r="AD163" s="69">
        <f t="shared" si="63"/>
        <v>0.24802858295804936</v>
      </c>
      <c r="AE163" s="69">
        <f t="shared" si="64"/>
        <v>2.3288168055909261E-2</v>
      </c>
    </row>
    <row r="164" spans="1:31" x14ac:dyDescent="0.25">
      <c r="A164" s="52">
        <v>160</v>
      </c>
      <c r="B164" s="97">
        <v>95</v>
      </c>
      <c r="C164" s="97">
        <v>11.1</v>
      </c>
      <c r="D164" s="97">
        <v>2.7</v>
      </c>
      <c r="E164" s="97">
        <v>1.6</v>
      </c>
      <c r="F164" s="97">
        <v>-0.3</v>
      </c>
      <c r="G164" s="69">
        <f t="shared" si="46"/>
        <v>0.379746835443038</v>
      </c>
      <c r="H164" s="69">
        <f t="shared" si="47"/>
        <v>0.42741935483870963</v>
      </c>
      <c r="I164" s="69">
        <f t="shared" si="48"/>
        <v>0.25510204081632654</v>
      </c>
      <c r="J164" s="69">
        <f t="shared" si="49"/>
        <v>2.6642984014209593E-2</v>
      </c>
      <c r="K164" s="69">
        <f t="shared" si="50"/>
        <v>7.0175438596491221E-3</v>
      </c>
      <c r="L164" s="72">
        <f t="shared" si="51"/>
        <v>-1.1102968669456867</v>
      </c>
      <c r="M164" s="72">
        <f t="shared" si="52"/>
        <v>0.27576090027967193</v>
      </c>
      <c r="N164" s="72">
        <f t="shared" si="53"/>
        <v>0.45774828053621697</v>
      </c>
      <c r="O164" s="72">
        <f t="shared" si="54"/>
        <v>-0.20921765069427359</v>
      </c>
      <c r="P164" s="72">
        <f t="shared" si="55"/>
        <v>-0.55746972422521213</v>
      </c>
      <c r="Q164" s="69">
        <f t="shared" si="56"/>
        <v>-0.50436890494426589</v>
      </c>
      <c r="R164" s="69">
        <f t="shared" si="56"/>
        <v>0.13701329448405891</v>
      </c>
      <c r="S164" s="69">
        <f t="shared" si="56"/>
        <v>0.22495973990257379</v>
      </c>
      <c r="T164" s="69">
        <f t="shared" si="45"/>
        <v>-0.10422890988111497</v>
      </c>
      <c r="U164" s="69">
        <f t="shared" si="44"/>
        <v>-0.27173376279445371</v>
      </c>
      <c r="V164" s="72">
        <f t="shared" si="57"/>
        <v>950</v>
      </c>
      <c r="W164" s="72">
        <f t="shared" si="57"/>
        <v>110.99999999999999</v>
      </c>
      <c r="X164" s="72">
        <f t="shared" si="57"/>
        <v>27</v>
      </c>
      <c r="Y164" s="72">
        <f t="shared" si="58"/>
        <v>16</v>
      </c>
      <c r="Z164" s="72">
        <f t="shared" si="59"/>
        <v>-2.9999999999999996</v>
      </c>
      <c r="AA164" s="69">
        <f t="shared" si="60"/>
        <v>9.3297293191136102E-4</v>
      </c>
      <c r="AB164" s="69">
        <f t="shared" si="61"/>
        <v>0.84975194342830707</v>
      </c>
      <c r="AC164" s="69">
        <f t="shared" si="62"/>
        <v>0.94665312163822468</v>
      </c>
      <c r="AD164" s="69">
        <f t="shared" si="63"/>
        <v>0.21172591494967635</v>
      </c>
      <c r="AE164" s="69">
        <f t="shared" si="64"/>
        <v>2.9235914381792929E-2</v>
      </c>
    </row>
    <row r="165" spans="1:31" x14ac:dyDescent="0.25">
      <c r="A165" s="51">
        <v>161</v>
      </c>
      <c r="B165" s="97">
        <v>89</v>
      </c>
      <c r="C165" s="97">
        <v>14.3</v>
      </c>
      <c r="D165" s="97">
        <v>4.0999999999999996</v>
      </c>
      <c r="E165" s="97">
        <v>0.5</v>
      </c>
      <c r="F165" s="97">
        <v>0.2</v>
      </c>
      <c r="G165" s="69">
        <f t="shared" si="46"/>
        <v>0.30379746835443039</v>
      </c>
      <c r="H165" s="69">
        <f t="shared" si="47"/>
        <v>0.55645161290322587</v>
      </c>
      <c r="I165" s="69">
        <f t="shared" si="48"/>
        <v>0.39795918367346933</v>
      </c>
      <c r="J165" s="69">
        <f t="shared" si="49"/>
        <v>7.1047957371225589E-3</v>
      </c>
      <c r="K165" s="69">
        <f t="shared" si="50"/>
        <v>1.5789473684210523E-2</v>
      </c>
      <c r="L165" s="72">
        <f t="shared" si="51"/>
        <v>-1.5667286573726902</v>
      </c>
      <c r="M165" s="72">
        <f t="shared" si="52"/>
        <v>0.95699429127577029</v>
      </c>
      <c r="N165" s="72">
        <f t="shared" si="53"/>
        <v>1.4440205242112456</v>
      </c>
      <c r="O165" s="72">
        <f t="shared" si="54"/>
        <v>-0.38901406925966509</v>
      </c>
      <c r="P165" s="72">
        <f t="shared" si="55"/>
        <v>-0.49551583675058131</v>
      </c>
      <c r="Q165" s="69">
        <f t="shared" si="56"/>
        <v>-0.65463350464217673</v>
      </c>
      <c r="R165" s="69">
        <f t="shared" si="56"/>
        <v>0.44503921751872555</v>
      </c>
      <c r="S165" s="69">
        <f t="shared" si="56"/>
        <v>0.61815296128696617</v>
      </c>
      <c r="T165" s="69">
        <f t="shared" si="45"/>
        <v>-0.19209066805882369</v>
      </c>
      <c r="U165" s="69">
        <f t="shared" si="44"/>
        <v>-0.24280991794789816</v>
      </c>
      <c r="V165" s="72">
        <f t="shared" si="57"/>
        <v>890</v>
      </c>
      <c r="W165" s="72">
        <f t="shared" si="57"/>
        <v>143</v>
      </c>
      <c r="X165" s="72">
        <f t="shared" si="57"/>
        <v>40.999999999999993</v>
      </c>
      <c r="Y165" s="72">
        <f t="shared" si="58"/>
        <v>5</v>
      </c>
      <c r="Z165" s="72">
        <f t="shared" si="59"/>
        <v>2</v>
      </c>
      <c r="AA165" s="69">
        <f t="shared" si="60"/>
        <v>5.3059345676605261E-5</v>
      </c>
      <c r="AB165" s="69">
        <f t="shared" si="61"/>
        <v>0.99755916793058919</v>
      </c>
      <c r="AC165" s="69">
        <f t="shared" si="62"/>
        <v>0.99988529687058214</v>
      </c>
      <c r="AD165" s="69">
        <f t="shared" si="63"/>
        <v>7.986023855979385E-2</v>
      </c>
      <c r="AE165" s="69">
        <f t="shared" si="64"/>
        <v>4.2557163411067293E-2</v>
      </c>
    </row>
    <row r="166" spans="1:31" x14ac:dyDescent="0.25">
      <c r="A166" s="52">
        <v>162</v>
      </c>
      <c r="B166" s="97">
        <v>89</v>
      </c>
      <c r="C166" s="97">
        <v>23.8</v>
      </c>
      <c r="D166" s="97">
        <v>5.4</v>
      </c>
      <c r="E166" s="97">
        <v>0.5</v>
      </c>
      <c r="F166" s="97">
        <v>0.1</v>
      </c>
      <c r="G166" s="69">
        <f t="shared" si="46"/>
        <v>0.30379746835443039</v>
      </c>
      <c r="H166" s="69">
        <f t="shared" si="47"/>
        <v>0.93951612903225812</v>
      </c>
      <c r="I166" s="69">
        <f t="shared" si="48"/>
        <v>0.53061224489795922</v>
      </c>
      <c r="J166" s="69">
        <f t="shared" si="49"/>
        <v>7.1047957371225589E-3</v>
      </c>
      <c r="K166" s="69">
        <f t="shared" si="50"/>
        <v>1.4035087719298244E-2</v>
      </c>
      <c r="L166" s="72">
        <f t="shared" si="51"/>
        <v>-1.5667286573726902</v>
      </c>
      <c r="M166" s="72">
        <f t="shared" si="52"/>
        <v>2.9794059207954366</v>
      </c>
      <c r="N166" s="72">
        <f t="shared" si="53"/>
        <v>2.3598447504809159</v>
      </c>
      <c r="O166" s="72">
        <f t="shared" si="54"/>
        <v>-0.38901406925966509</v>
      </c>
      <c r="P166" s="72">
        <f t="shared" si="55"/>
        <v>-0.50790661424550754</v>
      </c>
      <c r="Q166" s="69">
        <f t="shared" si="56"/>
        <v>-0.65463350464217673</v>
      </c>
      <c r="R166" s="69">
        <f t="shared" si="56"/>
        <v>0.90327007129561798</v>
      </c>
      <c r="S166" s="69">
        <f t="shared" si="56"/>
        <v>0.82742713249934985</v>
      </c>
      <c r="T166" s="69">
        <f t="shared" si="45"/>
        <v>-0.19209066805882369</v>
      </c>
      <c r="U166" s="69">
        <f t="shared" si="44"/>
        <v>-0.24863121582242473</v>
      </c>
      <c r="V166" s="72">
        <f t="shared" si="57"/>
        <v>890</v>
      </c>
      <c r="W166" s="72">
        <f t="shared" si="57"/>
        <v>238</v>
      </c>
      <c r="X166" s="72">
        <f t="shared" si="57"/>
        <v>54</v>
      </c>
      <c r="Y166" s="72">
        <f t="shared" si="58"/>
        <v>5</v>
      </c>
      <c r="Z166" s="72">
        <f t="shared" si="59"/>
        <v>1</v>
      </c>
      <c r="AA166" s="69">
        <f t="shared" si="60"/>
        <v>5.3059345676605261E-5</v>
      </c>
      <c r="AB166" s="69">
        <f t="shared" si="61"/>
        <v>0.99999999258795547</v>
      </c>
      <c r="AC166" s="69">
        <f t="shared" si="62"/>
        <v>0.99999963644753831</v>
      </c>
      <c r="AD166" s="69">
        <f t="shared" si="63"/>
        <v>7.986023855979385E-2</v>
      </c>
      <c r="AE166" s="69">
        <f t="shared" si="64"/>
        <v>3.9495520858677649E-2</v>
      </c>
    </row>
    <row r="167" spans="1:31" x14ac:dyDescent="0.25">
      <c r="A167" s="51">
        <v>163</v>
      </c>
      <c r="B167" s="97">
        <v>88</v>
      </c>
      <c r="C167" s="97">
        <v>12.9</v>
      </c>
      <c r="D167" s="97">
        <v>2.7</v>
      </c>
      <c r="E167" s="97">
        <v>0.1</v>
      </c>
      <c r="F167" s="97">
        <v>0.2</v>
      </c>
      <c r="G167" s="69">
        <f t="shared" si="46"/>
        <v>0.29113924050632911</v>
      </c>
      <c r="H167" s="69">
        <f t="shared" si="47"/>
        <v>0.5</v>
      </c>
      <c r="I167" s="69">
        <f t="shared" si="48"/>
        <v>0.25510204081632654</v>
      </c>
      <c r="J167" s="69">
        <f t="shared" si="49"/>
        <v>0</v>
      </c>
      <c r="K167" s="69">
        <f t="shared" si="50"/>
        <v>1.5789473684210523E-2</v>
      </c>
      <c r="L167" s="72">
        <f t="shared" si="51"/>
        <v>-1.6428006224438574</v>
      </c>
      <c r="M167" s="72">
        <f t="shared" si="52"/>
        <v>0.65895468271497726</v>
      </c>
      <c r="N167" s="72">
        <f t="shared" si="53"/>
        <v>0.45774828053621697</v>
      </c>
      <c r="O167" s="72">
        <f t="shared" si="54"/>
        <v>-0.45439458510162561</v>
      </c>
      <c r="P167" s="72">
        <f t="shared" si="55"/>
        <v>-0.49551583675058131</v>
      </c>
      <c r="Q167" s="69">
        <f t="shared" si="56"/>
        <v>-0.67583131686552911</v>
      </c>
      <c r="R167" s="69">
        <f t="shared" si="56"/>
        <v>0.3180510666930163</v>
      </c>
      <c r="S167" s="69">
        <f t="shared" si="56"/>
        <v>0.22495973990257379</v>
      </c>
      <c r="T167" s="69">
        <f t="shared" si="45"/>
        <v>-0.22336715295606249</v>
      </c>
      <c r="U167" s="69">
        <f t="shared" si="44"/>
        <v>-0.24280991794789816</v>
      </c>
      <c r="V167" s="72">
        <f t="shared" si="57"/>
        <v>880</v>
      </c>
      <c r="W167" s="72">
        <f t="shared" si="57"/>
        <v>129</v>
      </c>
      <c r="X167" s="72">
        <f t="shared" si="57"/>
        <v>27</v>
      </c>
      <c r="Y167" s="72">
        <f t="shared" si="58"/>
        <v>1</v>
      </c>
      <c r="Z167" s="72">
        <f t="shared" si="59"/>
        <v>2</v>
      </c>
      <c r="AA167" s="69">
        <f t="shared" si="60"/>
        <v>3.2899482375365012E-5</v>
      </c>
      <c r="AB167" s="69">
        <f t="shared" si="61"/>
        <v>0.98433186979975806</v>
      </c>
      <c r="AC167" s="69">
        <f t="shared" si="62"/>
        <v>0.94665312163822468</v>
      </c>
      <c r="AD167" s="69">
        <f t="shared" si="63"/>
        <v>5.442110028034302E-2</v>
      </c>
      <c r="AE167" s="69">
        <f t="shared" si="64"/>
        <v>4.2557163411067293E-2</v>
      </c>
    </row>
    <row r="168" spans="1:31" x14ac:dyDescent="0.25">
      <c r="A168" s="52">
        <v>164</v>
      </c>
      <c r="B168" s="97">
        <v>105</v>
      </c>
      <c r="C168" s="97">
        <v>17.399999999999999</v>
      </c>
      <c r="D168" s="97">
        <v>1.6</v>
      </c>
      <c r="E168" s="97">
        <v>0.3</v>
      </c>
      <c r="F168" s="97">
        <v>0.4</v>
      </c>
      <c r="G168" s="69">
        <f t="shared" si="46"/>
        <v>0.50632911392405067</v>
      </c>
      <c r="H168" s="69">
        <f t="shared" si="47"/>
        <v>0.68145161290322576</v>
      </c>
      <c r="I168" s="69">
        <f t="shared" si="48"/>
        <v>0.14285714285714285</v>
      </c>
      <c r="J168" s="69">
        <f t="shared" si="49"/>
        <v>3.5523978685612786E-3</v>
      </c>
      <c r="K168" s="69">
        <f t="shared" si="50"/>
        <v>1.9298245614035089E-2</v>
      </c>
      <c r="L168" s="72">
        <f t="shared" si="51"/>
        <v>-0.34957721623401478</v>
      </c>
      <c r="M168" s="72">
        <f t="shared" si="52"/>
        <v>1.6169391388032399</v>
      </c>
      <c r="N168" s="72">
        <f t="shared" si="53"/>
        <v>-0.31717991092273445</v>
      </c>
      <c r="O168" s="72">
        <f t="shared" si="54"/>
        <v>-0.42170432718064543</v>
      </c>
      <c r="P168" s="72">
        <f t="shared" si="55"/>
        <v>-0.47073428176072907</v>
      </c>
      <c r="Q168" s="69">
        <f t="shared" si="56"/>
        <v>-0.17303010240466246</v>
      </c>
      <c r="R168" s="69">
        <f t="shared" si="56"/>
        <v>0.66874513389437651</v>
      </c>
      <c r="S168" s="69">
        <f t="shared" si="56"/>
        <v>-0.15727364301314128</v>
      </c>
      <c r="T168" s="69">
        <f t="shared" si="45"/>
        <v>-0.20778201675030594</v>
      </c>
      <c r="U168" s="69">
        <f t="shared" si="44"/>
        <v>-0.23111507261029693</v>
      </c>
      <c r="V168" s="72">
        <f t="shared" si="57"/>
        <v>1050</v>
      </c>
      <c r="W168" s="72">
        <f t="shared" si="57"/>
        <v>173.99999999999997</v>
      </c>
      <c r="X168" s="72">
        <f t="shared" si="57"/>
        <v>16</v>
      </c>
      <c r="Y168" s="72">
        <f t="shared" si="58"/>
        <v>2.9999999999999996</v>
      </c>
      <c r="Z168" s="72">
        <f t="shared" si="59"/>
        <v>4</v>
      </c>
      <c r="AA168" s="69">
        <f t="shared" si="60"/>
        <v>0.10006897450580619</v>
      </c>
      <c r="AB168" s="69">
        <f t="shared" si="61"/>
        <v>0.99996129597446337</v>
      </c>
      <c r="AC168" s="69">
        <f t="shared" si="62"/>
        <v>0.11995037777650309</v>
      </c>
      <c r="AD168" s="69">
        <f t="shared" si="63"/>
        <v>6.6010804776548901E-2</v>
      </c>
      <c r="AE168" s="69">
        <f t="shared" si="64"/>
        <v>4.9373343946530923E-2</v>
      </c>
    </row>
    <row r="169" spans="1:31" x14ac:dyDescent="0.25">
      <c r="A169" s="51">
        <v>165</v>
      </c>
      <c r="B169" s="97">
        <v>89</v>
      </c>
      <c r="C169" s="97">
        <v>20.100000000000001</v>
      </c>
      <c r="D169" s="97">
        <v>7.3</v>
      </c>
      <c r="E169" s="97">
        <v>1.1000000000000001</v>
      </c>
      <c r="F169" s="97">
        <v>-0.2</v>
      </c>
      <c r="G169" s="69">
        <f t="shared" si="46"/>
        <v>0.30379746835443039</v>
      </c>
      <c r="H169" s="69">
        <f t="shared" si="47"/>
        <v>0.79032258064516137</v>
      </c>
      <c r="I169" s="69">
        <f t="shared" si="48"/>
        <v>0.72448979591836726</v>
      </c>
      <c r="J169" s="69">
        <f t="shared" si="49"/>
        <v>1.7761989342806397E-2</v>
      </c>
      <c r="K169" s="69">
        <f t="shared" si="50"/>
        <v>8.771929824561403E-3</v>
      </c>
      <c r="L169" s="72">
        <f t="shared" si="51"/>
        <v>-1.5667286573726902</v>
      </c>
      <c r="M169" s="72">
        <f t="shared" si="52"/>
        <v>2.1917298124561984</v>
      </c>
      <c r="N169" s="72">
        <f t="shared" si="53"/>
        <v>3.6983570811827402</v>
      </c>
      <c r="O169" s="72">
        <f t="shared" si="54"/>
        <v>-0.29094329549672426</v>
      </c>
      <c r="P169" s="72">
        <f t="shared" si="55"/>
        <v>-0.54507894673028601</v>
      </c>
      <c r="Q169" s="69">
        <f t="shared" si="56"/>
        <v>-0.65463350464217673</v>
      </c>
      <c r="R169" s="69">
        <f t="shared" si="56"/>
        <v>0.7990087661768559</v>
      </c>
      <c r="S169" s="69">
        <f t="shared" si="56"/>
        <v>0.95166853190376144</v>
      </c>
      <c r="T169" s="69">
        <f t="shared" si="45"/>
        <v>-0.14445410317493129</v>
      </c>
      <c r="U169" s="69">
        <f t="shared" si="44"/>
        <v>-0.26598623442281671</v>
      </c>
      <c r="V169" s="72">
        <f t="shared" si="57"/>
        <v>890</v>
      </c>
      <c r="W169" s="72">
        <f t="shared" si="57"/>
        <v>201</v>
      </c>
      <c r="X169" s="72">
        <f t="shared" si="57"/>
        <v>73</v>
      </c>
      <c r="Y169" s="72">
        <f t="shared" si="58"/>
        <v>11</v>
      </c>
      <c r="Z169" s="72">
        <f t="shared" si="59"/>
        <v>-2</v>
      </c>
      <c r="AA169" s="69">
        <f t="shared" si="60"/>
        <v>5.3059345676605261E-5</v>
      </c>
      <c r="AB169" s="69">
        <f t="shared" si="61"/>
        <v>0.99999895453165977</v>
      </c>
      <c r="AC169" s="69">
        <f t="shared" si="62"/>
        <v>0.99999999991907207</v>
      </c>
      <c r="AD169" s="69">
        <f t="shared" si="63"/>
        <v>0.13847066128214225</v>
      </c>
      <c r="AE169" s="69">
        <f t="shared" si="64"/>
        <v>3.1528351219092331E-2</v>
      </c>
    </row>
    <row r="170" spans="1:31" x14ac:dyDescent="0.25">
      <c r="A170" s="52">
        <v>166</v>
      </c>
      <c r="B170" s="97">
        <v>99</v>
      </c>
      <c r="C170" s="97">
        <v>13</v>
      </c>
      <c r="D170" s="97">
        <v>3.6</v>
      </c>
      <c r="E170" s="97">
        <v>0.7</v>
      </c>
      <c r="F170" s="97">
        <v>-0.1</v>
      </c>
      <c r="G170" s="69">
        <f t="shared" si="46"/>
        <v>0.43037974683544306</v>
      </c>
      <c r="H170" s="69">
        <f t="shared" si="47"/>
        <v>0.50403225806451613</v>
      </c>
      <c r="I170" s="69">
        <f t="shared" si="48"/>
        <v>0.34693877551020402</v>
      </c>
      <c r="J170" s="69">
        <f t="shared" si="49"/>
        <v>1.0657193605683837E-2</v>
      </c>
      <c r="K170" s="69">
        <f t="shared" si="50"/>
        <v>1.0526315789473684E-2</v>
      </c>
      <c r="L170" s="72">
        <f t="shared" si="51"/>
        <v>-0.80600900666101805</v>
      </c>
      <c r="M170" s="72">
        <f t="shared" si="52"/>
        <v>0.68024322618360522</v>
      </c>
      <c r="N170" s="72">
        <f t="shared" si="53"/>
        <v>1.0917804371844497</v>
      </c>
      <c r="O170" s="72">
        <f t="shared" si="54"/>
        <v>-0.35632381133868479</v>
      </c>
      <c r="P170" s="72">
        <f t="shared" si="55"/>
        <v>-0.53268816923535978</v>
      </c>
      <c r="Q170" s="69">
        <f t="shared" si="56"/>
        <v>-0.38251679278380302</v>
      </c>
      <c r="R170" s="69">
        <f t="shared" si="56"/>
        <v>0.32758596161265363</v>
      </c>
      <c r="S170" s="69">
        <f t="shared" si="56"/>
        <v>0.49743368250034897</v>
      </c>
      <c r="T170" s="69">
        <f t="shared" si="45"/>
        <v>-0.17630048412943411</v>
      </c>
      <c r="U170" s="69">
        <f t="shared" si="44"/>
        <v>-0.26021973246008823</v>
      </c>
      <c r="V170" s="72">
        <f t="shared" si="57"/>
        <v>990</v>
      </c>
      <c r="W170" s="72">
        <f t="shared" si="57"/>
        <v>130</v>
      </c>
      <c r="X170" s="72">
        <f t="shared" si="57"/>
        <v>36</v>
      </c>
      <c r="Y170" s="72">
        <f t="shared" si="58"/>
        <v>6.9999999999999991</v>
      </c>
      <c r="Z170" s="72">
        <f t="shared" si="59"/>
        <v>-1</v>
      </c>
      <c r="AA170" s="69">
        <f t="shared" si="60"/>
        <v>6.278636885398938E-3</v>
      </c>
      <c r="AB170" s="69">
        <f t="shared" si="61"/>
        <v>0.98626657782253846</v>
      </c>
      <c r="AC170" s="69">
        <f t="shared" si="62"/>
        <v>0.99895203732979432</v>
      </c>
      <c r="AD170" s="69">
        <f t="shared" si="63"/>
        <v>9.6315717410120405E-2</v>
      </c>
      <c r="AE170" s="69">
        <f t="shared" si="64"/>
        <v>3.3994247230410446E-2</v>
      </c>
    </row>
    <row r="171" spans="1:31" x14ac:dyDescent="0.25">
      <c r="A171" s="51">
        <v>167</v>
      </c>
      <c r="B171" s="97">
        <v>80</v>
      </c>
      <c r="C171" s="97">
        <v>23</v>
      </c>
      <c r="D171" s="97">
        <v>10</v>
      </c>
      <c r="E171" s="97">
        <v>0.9</v>
      </c>
      <c r="F171" s="97">
        <v>-0.1</v>
      </c>
      <c r="G171" s="69">
        <f t="shared" si="46"/>
        <v>0.189873417721519</v>
      </c>
      <c r="H171" s="69">
        <f t="shared" si="47"/>
        <v>0.907258064516129</v>
      </c>
      <c r="I171" s="69">
        <f t="shared" si="48"/>
        <v>1</v>
      </c>
      <c r="J171" s="69">
        <f t="shared" si="49"/>
        <v>1.4209591474245118E-2</v>
      </c>
      <c r="K171" s="69">
        <f t="shared" si="50"/>
        <v>1.0526315789473684E-2</v>
      </c>
      <c r="L171" s="72">
        <f t="shared" si="51"/>
        <v>-2.2513763430131948</v>
      </c>
      <c r="M171" s="72">
        <f t="shared" si="52"/>
        <v>2.8090975730464121</v>
      </c>
      <c r="N171" s="72">
        <f t="shared" si="53"/>
        <v>5.6004535511274396</v>
      </c>
      <c r="O171" s="72">
        <f t="shared" si="54"/>
        <v>-0.32363355341770456</v>
      </c>
      <c r="P171" s="72">
        <f t="shared" si="55"/>
        <v>-0.53268816923535978</v>
      </c>
      <c r="Q171" s="69">
        <f t="shared" si="56"/>
        <v>-0.80953837903635883</v>
      </c>
      <c r="R171" s="69">
        <f t="shared" si="56"/>
        <v>0.88633092900686095</v>
      </c>
      <c r="S171" s="69">
        <f t="shared" si="56"/>
        <v>0.99263484912137157</v>
      </c>
      <c r="T171" s="69">
        <f t="shared" si="45"/>
        <v>-0.16041904165324242</v>
      </c>
      <c r="U171" s="69">
        <f t="shared" si="44"/>
        <v>-0.26021973246008823</v>
      </c>
      <c r="V171" s="72">
        <f t="shared" si="57"/>
        <v>800</v>
      </c>
      <c r="W171" s="72">
        <f t="shared" si="57"/>
        <v>230</v>
      </c>
      <c r="X171" s="72">
        <f t="shared" si="57"/>
        <v>100</v>
      </c>
      <c r="Y171" s="72">
        <f t="shared" si="58"/>
        <v>9</v>
      </c>
      <c r="Z171" s="72">
        <f t="shared" si="59"/>
        <v>-1</v>
      </c>
      <c r="AA171" s="69">
        <f t="shared" si="60"/>
        <v>7.1870455255847137E-7</v>
      </c>
      <c r="AB171" s="69">
        <f t="shared" si="61"/>
        <v>0.99999997838937227</v>
      </c>
      <c r="AC171" s="69">
        <f t="shared" si="62"/>
        <v>0.99999999999999956</v>
      </c>
      <c r="AD171" s="69">
        <f t="shared" si="63"/>
        <v>0.11573542049587848</v>
      </c>
      <c r="AE171" s="69">
        <f t="shared" si="64"/>
        <v>3.3994247230410446E-2</v>
      </c>
    </row>
    <row r="172" spans="1:31" x14ac:dyDescent="0.25">
      <c r="A172" s="52">
        <v>168</v>
      </c>
      <c r="B172" s="97">
        <v>89</v>
      </c>
      <c r="C172" s="97">
        <v>21.8</v>
      </c>
      <c r="D172" s="97">
        <v>7.1</v>
      </c>
      <c r="E172" s="97">
        <v>0.7</v>
      </c>
      <c r="F172" s="97">
        <v>-0.1</v>
      </c>
      <c r="G172" s="69">
        <f t="shared" si="46"/>
        <v>0.30379746835443039</v>
      </c>
      <c r="H172" s="69">
        <f t="shared" si="47"/>
        <v>0.8588709677419355</v>
      </c>
      <c r="I172" s="69">
        <f t="shared" si="48"/>
        <v>0.70408163265306112</v>
      </c>
      <c r="J172" s="69">
        <f t="shared" si="49"/>
        <v>1.0657193605683837E-2</v>
      </c>
      <c r="K172" s="69">
        <f t="shared" si="50"/>
        <v>1.0526315789473684E-2</v>
      </c>
      <c r="L172" s="72">
        <f t="shared" si="51"/>
        <v>-1.5667286573726902</v>
      </c>
      <c r="M172" s="72">
        <f t="shared" si="52"/>
        <v>2.5536350514228752</v>
      </c>
      <c r="N172" s="72">
        <f t="shared" si="53"/>
        <v>3.5574610463720222</v>
      </c>
      <c r="O172" s="72">
        <f t="shared" si="54"/>
        <v>-0.35632381133868479</v>
      </c>
      <c r="P172" s="72">
        <f t="shared" si="55"/>
        <v>-0.53268816923535978</v>
      </c>
      <c r="Q172" s="69">
        <f t="shared" si="56"/>
        <v>-0.65463350464217673</v>
      </c>
      <c r="R172" s="69">
        <f t="shared" si="56"/>
        <v>0.85563468278021382</v>
      </c>
      <c r="S172" s="69">
        <f t="shared" si="56"/>
        <v>0.9445584579094638</v>
      </c>
      <c r="T172" s="69">
        <f t="shared" si="45"/>
        <v>-0.17630048412943411</v>
      </c>
      <c r="U172" s="69">
        <f t="shared" si="44"/>
        <v>-0.26021973246008823</v>
      </c>
      <c r="V172" s="72">
        <f t="shared" si="57"/>
        <v>890</v>
      </c>
      <c r="W172" s="72">
        <f t="shared" si="57"/>
        <v>218</v>
      </c>
      <c r="X172" s="72">
        <f t="shared" si="57"/>
        <v>70.999999999999986</v>
      </c>
      <c r="Y172" s="72">
        <f t="shared" si="58"/>
        <v>6.9999999999999991</v>
      </c>
      <c r="Z172" s="72">
        <f t="shared" si="59"/>
        <v>-1</v>
      </c>
      <c r="AA172" s="69">
        <f t="shared" si="60"/>
        <v>5.3059345676605261E-5</v>
      </c>
      <c r="AB172" s="69">
        <f t="shared" si="61"/>
        <v>0.99999989241260501</v>
      </c>
      <c r="AC172" s="69">
        <f t="shared" si="62"/>
        <v>0.9999999998038589</v>
      </c>
      <c r="AD172" s="69">
        <f t="shared" si="63"/>
        <v>9.6315717410120405E-2</v>
      </c>
      <c r="AE172" s="69">
        <f t="shared" si="64"/>
        <v>3.3994247230410446E-2</v>
      </c>
    </row>
    <row r="173" spans="1:31" x14ac:dyDescent="0.25">
      <c r="A173" s="51">
        <v>169</v>
      </c>
      <c r="B173" s="97">
        <v>99</v>
      </c>
      <c r="C173" s="97">
        <v>13</v>
      </c>
      <c r="D173" s="97">
        <v>3.1</v>
      </c>
      <c r="E173" s="97">
        <v>0.5</v>
      </c>
      <c r="F173" s="97">
        <v>-0.1</v>
      </c>
      <c r="G173" s="69">
        <f t="shared" si="46"/>
        <v>0.43037974683544306</v>
      </c>
      <c r="H173" s="69">
        <f t="shared" si="47"/>
        <v>0.50403225806451613</v>
      </c>
      <c r="I173" s="69">
        <f t="shared" si="48"/>
        <v>0.29591836734693877</v>
      </c>
      <c r="J173" s="69">
        <f t="shared" si="49"/>
        <v>7.1047957371225589E-3</v>
      </c>
      <c r="K173" s="69">
        <f t="shared" si="50"/>
        <v>1.0526315789473684E-2</v>
      </c>
      <c r="L173" s="72">
        <f t="shared" si="51"/>
        <v>-0.80600900666101805</v>
      </c>
      <c r="M173" s="72">
        <f t="shared" si="52"/>
        <v>0.68024322618360522</v>
      </c>
      <c r="N173" s="72">
        <f t="shared" si="53"/>
        <v>0.73954035015765374</v>
      </c>
      <c r="O173" s="72">
        <f t="shared" si="54"/>
        <v>-0.38901406925966509</v>
      </c>
      <c r="P173" s="72">
        <f t="shared" si="55"/>
        <v>-0.53268816923535978</v>
      </c>
      <c r="Q173" s="69">
        <f t="shared" si="56"/>
        <v>-0.38251679278380302</v>
      </c>
      <c r="R173" s="69">
        <f t="shared" si="56"/>
        <v>0.32758596161265363</v>
      </c>
      <c r="S173" s="69">
        <f t="shared" si="56"/>
        <v>0.35379067059475011</v>
      </c>
      <c r="T173" s="69">
        <f t="shared" si="45"/>
        <v>-0.19209066805882369</v>
      </c>
      <c r="U173" s="69">
        <f t="shared" si="44"/>
        <v>-0.26021973246008823</v>
      </c>
      <c r="V173" s="72">
        <f t="shared" si="57"/>
        <v>990</v>
      </c>
      <c r="W173" s="72">
        <f t="shared" si="57"/>
        <v>130</v>
      </c>
      <c r="X173" s="72">
        <f t="shared" si="57"/>
        <v>31</v>
      </c>
      <c r="Y173" s="72">
        <f t="shared" si="58"/>
        <v>5</v>
      </c>
      <c r="Z173" s="72">
        <f t="shared" si="59"/>
        <v>-1</v>
      </c>
      <c r="AA173" s="69">
        <f t="shared" si="60"/>
        <v>6.278636885398938E-3</v>
      </c>
      <c r="AB173" s="69">
        <f t="shared" si="61"/>
        <v>0.98626657782253846</v>
      </c>
      <c r="AC173" s="69">
        <f t="shared" si="62"/>
        <v>0.99049765663566025</v>
      </c>
      <c r="AD173" s="69">
        <f t="shared" si="63"/>
        <v>7.986023855979385E-2</v>
      </c>
      <c r="AE173" s="69">
        <f t="shared" si="64"/>
        <v>3.3994247230410446E-2</v>
      </c>
    </row>
    <row r="174" spans="1:31" x14ac:dyDescent="0.25">
      <c r="A174" s="52">
        <v>170</v>
      </c>
      <c r="B174" s="97">
        <v>68</v>
      </c>
      <c r="C174" s="97">
        <v>14.7</v>
      </c>
      <c r="D174" s="97">
        <v>7.8</v>
      </c>
      <c r="E174" s="97">
        <v>0.6</v>
      </c>
      <c r="F174" s="97">
        <v>-0.2</v>
      </c>
      <c r="G174" s="69">
        <f t="shared" si="46"/>
        <v>3.7974683544303799E-2</v>
      </c>
      <c r="H174" s="69">
        <f t="shared" si="47"/>
        <v>0.57258064516129026</v>
      </c>
      <c r="I174" s="69">
        <f t="shared" si="48"/>
        <v>0.77551020408163251</v>
      </c>
      <c r="J174" s="69">
        <f t="shared" si="49"/>
        <v>8.8809946714031984E-3</v>
      </c>
      <c r="K174" s="69">
        <f t="shared" si="50"/>
        <v>8.771929824561403E-3</v>
      </c>
      <c r="L174" s="72">
        <f t="shared" si="51"/>
        <v>-3.1642399238672017</v>
      </c>
      <c r="M174" s="72">
        <f t="shared" si="52"/>
        <v>1.0421484651502824</v>
      </c>
      <c r="N174" s="72">
        <f t="shared" si="53"/>
        <v>4.0505971682095359</v>
      </c>
      <c r="O174" s="72">
        <f t="shared" si="54"/>
        <v>-0.37266894029917497</v>
      </c>
      <c r="P174" s="72">
        <f t="shared" si="55"/>
        <v>-0.54507894673028601</v>
      </c>
      <c r="Q174" s="69">
        <f t="shared" si="56"/>
        <v>-0.91893232452659634</v>
      </c>
      <c r="R174" s="69">
        <f t="shared" si="56"/>
        <v>0.47852868220884287</v>
      </c>
      <c r="S174" s="69">
        <f t="shared" si="56"/>
        <v>0.96577202921150274</v>
      </c>
      <c r="T174" s="69">
        <f t="shared" si="45"/>
        <v>-0.18420746147484737</v>
      </c>
      <c r="U174" s="69">
        <f t="shared" si="44"/>
        <v>-0.26598623442281671</v>
      </c>
      <c r="V174" s="72">
        <f t="shared" si="57"/>
        <v>680</v>
      </c>
      <c r="W174" s="72">
        <f t="shared" si="57"/>
        <v>146.99999999999997</v>
      </c>
      <c r="X174" s="72">
        <f t="shared" si="57"/>
        <v>78</v>
      </c>
      <c r="Y174" s="72">
        <f t="shared" si="58"/>
        <v>5.9999999999999991</v>
      </c>
      <c r="Z174" s="72">
        <f t="shared" si="59"/>
        <v>-2</v>
      </c>
      <c r="AA174" s="69">
        <f t="shared" si="60"/>
        <v>2.3204474572660457E-9</v>
      </c>
      <c r="AB174" s="69">
        <f t="shared" si="61"/>
        <v>0.99856908883603956</v>
      </c>
      <c r="AC174" s="69">
        <f t="shared" si="62"/>
        <v>0.99999999999115041</v>
      </c>
      <c r="AD174" s="69">
        <f t="shared" si="63"/>
        <v>8.7739930467471916E-2</v>
      </c>
      <c r="AE174" s="69">
        <f t="shared" si="64"/>
        <v>3.1528351219092331E-2</v>
      </c>
    </row>
    <row r="175" spans="1:31" x14ac:dyDescent="0.25">
      <c r="A175" s="51">
        <v>171</v>
      </c>
      <c r="B175" s="97">
        <v>97</v>
      </c>
      <c r="C175" s="97">
        <v>14.2</v>
      </c>
      <c r="D175" s="97">
        <v>3.6</v>
      </c>
      <c r="E175" s="97">
        <v>1.5</v>
      </c>
      <c r="F175" s="97">
        <v>0.3</v>
      </c>
      <c r="G175" s="69">
        <f t="shared" si="46"/>
        <v>0.4050632911392405</v>
      </c>
      <c r="H175" s="69">
        <f t="shared" si="47"/>
        <v>0.55241935483870963</v>
      </c>
      <c r="I175" s="69">
        <f t="shared" si="48"/>
        <v>0.34693877551020402</v>
      </c>
      <c r="J175" s="69">
        <f t="shared" si="49"/>
        <v>2.4866785079928951E-2</v>
      </c>
      <c r="K175" s="69">
        <f t="shared" si="50"/>
        <v>1.7543859649122806E-2</v>
      </c>
      <c r="L175" s="72">
        <f t="shared" si="51"/>
        <v>-0.95815293680335245</v>
      </c>
      <c r="M175" s="72">
        <f t="shared" si="52"/>
        <v>0.93570574780714189</v>
      </c>
      <c r="N175" s="72">
        <f t="shared" si="53"/>
        <v>1.0917804371844497</v>
      </c>
      <c r="O175" s="72">
        <f t="shared" si="54"/>
        <v>-0.22556277965476373</v>
      </c>
      <c r="P175" s="72">
        <f t="shared" si="55"/>
        <v>-0.48312505925565524</v>
      </c>
      <c r="Q175" s="69">
        <f t="shared" si="56"/>
        <v>-0.44550367987061018</v>
      </c>
      <c r="R175" s="69">
        <f t="shared" si="56"/>
        <v>0.43646284584655437</v>
      </c>
      <c r="S175" s="69">
        <f t="shared" si="56"/>
        <v>0.49743368250034897</v>
      </c>
      <c r="T175" s="69">
        <f t="shared" si="45"/>
        <v>-0.11230563064521336</v>
      </c>
      <c r="U175" s="69">
        <f t="shared" si="44"/>
        <v>-0.23697107993398966</v>
      </c>
      <c r="V175" s="72">
        <f t="shared" si="57"/>
        <v>970</v>
      </c>
      <c r="W175" s="72">
        <f t="shared" si="57"/>
        <v>141.99999999999997</v>
      </c>
      <c r="X175" s="72">
        <f t="shared" si="57"/>
        <v>36</v>
      </c>
      <c r="Y175" s="72">
        <f t="shared" si="58"/>
        <v>15</v>
      </c>
      <c r="Z175" s="72">
        <f t="shared" si="59"/>
        <v>2.9999999999999996</v>
      </c>
      <c r="AA175" s="69">
        <f t="shared" si="60"/>
        <v>2.4231702742904034E-3</v>
      </c>
      <c r="AB175" s="69">
        <f t="shared" si="61"/>
        <v>0.99721081457714789</v>
      </c>
      <c r="AC175" s="69">
        <f t="shared" si="62"/>
        <v>0.99895203732979432</v>
      </c>
      <c r="AD175" s="69">
        <f t="shared" si="63"/>
        <v>0.19509262812904934</v>
      </c>
      <c r="AE175" s="69">
        <f t="shared" si="64"/>
        <v>4.584481263488023E-2</v>
      </c>
    </row>
    <row r="176" spans="1:31" x14ac:dyDescent="0.25">
      <c r="A176" s="52">
        <v>172</v>
      </c>
      <c r="B176" s="97">
        <v>84</v>
      </c>
      <c r="C176" s="97">
        <v>21.5</v>
      </c>
      <c r="D176" s="97">
        <v>2.7</v>
      </c>
      <c r="E176" s="97">
        <v>1.1000000000000001</v>
      </c>
      <c r="F176" s="97">
        <v>-0.6</v>
      </c>
      <c r="G176" s="69">
        <f t="shared" si="46"/>
        <v>0.24050632911392406</v>
      </c>
      <c r="H176" s="69">
        <f t="shared" si="47"/>
        <v>0.84677419354838712</v>
      </c>
      <c r="I176" s="69">
        <f t="shared" si="48"/>
        <v>0.25510204081632654</v>
      </c>
      <c r="J176" s="69">
        <f t="shared" si="49"/>
        <v>1.7761989342806397E-2</v>
      </c>
      <c r="K176" s="69">
        <f t="shared" si="50"/>
        <v>1.7543859649122803E-3</v>
      </c>
      <c r="L176" s="72">
        <f t="shared" si="51"/>
        <v>-1.9470884827285262</v>
      </c>
      <c r="M176" s="72">
        <f t="shared" si="52"/>
        <v>2.4897694210169909</v>
      </c>
      <c r="N176" s="72">
        <f t="shared" si="53"/>
        <v>0.45774828053621697</v>
      </c>
      <c r="O176" s="72">
        <f t="shared" si="54"/>
        <v>-0.29094329549672426</v>
      </c>
      <c r="P176" s="72">
        <f t="shared" si="55"/>
        <v>-0.59464205670999049</v>
      </c>
      <c r="Q176" s="69">
        <f t="shared" si="56"/>
        <v>-0.75025764661357386</v>
      </c>
      <c r="R176" s="69">
        <f t="shared" si="56"/>
        <v>0.84684299804763841</v>
      </c>
      <c r="S176" s="69">
        <f t="shared" si="56"/>
        <v>0.22495973990257379</v>
      </c>
      <c r="T176" s="69">
        <f t="shared" si="45"/>
        <v>-0.14445410317493129</v>
      </c>
      <c r="U176" s="69">
        <f t="shared" si="44"/>
        <v>-0.28885907756579199</v>
      </c>
      <c r="V176" s="72">
        <f t="shared" si="57"/>
        <v>840</v>
      </c>
      <c r="W176" s="72">
        <f t="shared" si="57"/>
        <v>215</v>
      </c>
      <c r="X176" s="72">
        <f t="shared" si="57"/>
        <v>27</v>
      </c>
      <c r="Y176" s="72">
        <f t="shared" si="58"/>
        <v>11</v>
      </c>
      <c r="Z176" s="72">
        <f t="shared" si="59"/>
        <v>-5.9999999999999991</v>
      </c>
      <c r="AA176" s="69">
        <f t="shared" si="60"/>
        <v>4.8626713569263541E-6</v>
      </c>
      <c r="AB176" s="69">
        <f t="shared" si="61"/>
        <v>0.99999983929296776</v>
      </c>
      <c r="AC176" s="69">
        <f t="shared" si="62"/>
        <v>0.94665312163822468</v>
      </c>
      <c r="AD176" s="69">
        <f t="shared" si="63"/>
        <v>0.13847066128214225</v>
      </c>
      <c r="AE176" s="69">
        <f t="shared" si="64"/>
        <v>2.3288168055909261E-2</v>
      </c>
    </row>
    <row r="177" spans="1:31" x14ac:dyDescent="0.25">
      <c r="A177" s="51">
        <v>173</v>
      </c>
      <c r="B177" s="97">
        <v>84</v>
      </c>
      <c r="C177" s="97">
        <v>18.5</v>
      </c>
      <c r="D177" s="97">
        <v>4.4000000000000004</v>
      </c>
      <c r="E177" s="97">
        <v>1.1000000000000001</v>
      </c>
      <c r="F177" s="97">
        <v>-0.3</v>
      </c>
      <c r="G177" s="69">
        <f t="shared" si="46"/>
        <v>0.24050632911392406</v>
      </c>
      <c r="H177" s="69">
        <f t="shared" si="47"/>
        <v>0.72580645161290325</v>
      </c>
      <c r="I177" s="69">
        <f t="shared" si="48"/>
        <v>0.42857142857142855</v>
      </c>
      <c r="J177" s="69">
        <f t="shared" si="49"/>
        <v>1.7761989342806397E-2</v>
      </c>
      <c r="K177" s="69">
        <f t="shared" si="50"/>
        <v>7.0175438596491221E-3</v>
      </c>
      <c r="L177" s="72">
        <f t="shared" si="51"/>
        <v>-1.9470884827285262</v>
      </c>
      <c r="M177" s="72">
        <f t="shared" si="52"/>
        <v>1.851113116958149</v>
      </c>
      <c r="N177" s="72">
        <f t="shared" si="53"/>
        <v>1.6553645764273237</v>
      </c>
      <c r="O177" s="72">
        <f t="shared" si="54"/>
        <v>-0.29094329549672426</v>
      </c>
      <c r="P177" s="72">
        <f t="shared" si="55"/>
        <v>-0.55746972422521213</v>
      </c>
      <c r="Q177" s="69">
        <f t="shared" si="56"/>
        <v>-0.75025764661357386</v>
      </c>
      <c r="R177" s="69">
        <f t="shared" si="56"/>
        <v>0.72851548541262146</v>
      </c>
      <c r="S177" s="69">
        <f t="shared" si="56"/>
        <v>0.67922954156842075</v>
      </c>
      <c r="T177" s="69">
        <f t="shared" si="45"/>
        <v>-0.14445410317493129</v>
      </c>
      <c r="U177" s="69">
        <f t="shared" si="44"/>
        <v>-0.27173376279445371</v>
      </c>
      <c r="V177" s="72">
        <f t="shared" si="57"/>
        <v>840</v>
      </c>
      <c r="W177" s="72">
        <f t="shared" si="57"/>
        <v>185</v>
      </c>
      <c r="X177" s="72">
        <f t="shared" si="57"/>
        <v>44</v>
      </c>
      <c r="Y177" s="72">
        <f t="shared" si="58"/>
        <v>11</v>
      </c>
      <c r="Z177" s="72">
        <f t="shared" si="59"/>
        <v>-2.9999999999999996</v>
      </c>
      <c r="AA177" s="69">
        <f t="shared" si="60"/>
        <v>4.8626713569263541E-6</v>
      </c>
      <c r="AB177" s="69">
        <f t="shared" si="61"/>
        <v>0.99999111277428909</v>
      </c>
      <c r="AC177" s="69">
        <f t="shared" si="62"/>
        <v>0.99996959771498406</v>
      </c>
      <c r="AD177" s="69">
        <f t="shared" si="63"/>
        <v>0.13847066128214225</v>
      </c>
      <c r="AE177" s="69">
        <f t="shared" si="64"/>
        <v>2.9235914381792929E-2</v>
      </c>
    </row>
    <row r="178" spans="1:31" x14ac:dyDescent="0.25">
      <c r="A178" s="52">
        <v>174</v>
      </c>
      <c r="B178" s="97">
        <v>98</v>
      </c>
      <c r="C178" s="97">
        <v>16.7</v>
      </c>
      <c r="D178" s="97">
        <v>4.3</v>
      </c>
      <c r="E178" s="97">
        <v>1.7</v>
      </c>
      <c r="F178" s="97">
        <v>0.2</v>
      </c>
      <c r="G178" s="69">
        <f t="shared" si="46"/>
        <v>0.41772151898734178</v>
      </c>
      <c r="H178" s="69">
        <f t="shared" si="47"/>
        <v>0.65322580645161288</v>
      </c>
      <c r="I178" s="69">
        <f t="shared" si="48"/>
        <v>0.41836734693877542</v>
      </c>
      <c r="J178" s="69">
        <f t="shared" si="49"/>
        <v>2.8419182948490228E-2</v>
      </c>
      <c r="K178" s="69">
        <f t="shared" si="50"/>
        <v>1.5789473684210523E-2</v>
      </c>
      <c r="L178" s="72">
        <f t="shared" si="51"/>
        <v>-0.88208097173218525</v>
      </c>
      <c r="M178" s="72">
        <f t="shared" si="52"/>
        <v>1.4679193345228436</v>
      </c>
      <c r="N178" s="72">
        <f t="shared" si="53"/>
        <v>1.584916559021964</v>
      </c>
      <c r="O178" s="72">
        <f t="shared" si="54"/>
        <v>-0.19287252173378347</v>
      </c>
      <c r="P178" s="72">
        <f t="shared" si="55"/>
        <v>-0.49551583675058131</v>
      </c>
      <c r="Q178" s="69">
        <f t="shared" si="56"/>
        <v>-0.41450652778201602</v>
      </c>
      <c r="R178" s="69">
        <f t="shared" si="56"/>
        <v>0.62548185823022506</v>
      </c>
      <c r="S178" s="69">
        <f t="shared" si="56"/>
        <v>0.6597993920878199</v>
      </c>
      <c r="T178" s="69">
        <f t="shared" si="45"/>
        <v>-9.6138417909091931E-2</v>
      </c>
      <c r="U178" s="69">
        <f t="shared" si="44"/>
        <v>-0.24280991794789816</v>
      </c>
      <c r="V178" s="72">
        <f t="shared" si="57"/>
        <v>980</v>
      </c>
      <c r="W178" s="72">
        <f t="shared" si="57"/>
        <v>166.99999999999997</v>
      </c>
      <c r="X178" s="72">
        <f t="shared" si="57"/>
        <v>42.999999999999993</v>
      </c>
      <c r="Y178" s="72">
        <f t="shared" si="58"/>
        <v>17</v>
      </c>
      <c r="Z178" s="72">
        <f t="shared" si="59"/>
        <v>2</v>
      </c>
      <c r="AA178" s="69">
        <f t="shared" si="60"/>
        <v>3.902303968384003E-3</v>
      </c>
      <c r="AB178" s="69">
        <f t="shared" si="61"/>
        <v>0.99990128838230297</v>
      </c>
      <c r="AC178" s="69">
        <f t="shared" si="62"/>
        <v>0.9999526702628494</v>
      </c>
      <c r="AD178" s="69">
        <f t="shared" si="63"/>
        <v>0.22937320770666558</v>
      </c>
      <c r="AE178" s="69">
        <f t="shared" si="64"/>
        <v>4.2557163411067293E-2</v>
      </c>
    </row>
    <row r="179" spans="1:31" x14ac:dyDescent="0.25">
      <c r="A179" s="51">
        <v>175</v>
      </c>
      <c r="B179" s="97">
        <v>94</v>
      </c>
      <c r="C179" s="97">
        <v>20.5</v>
      </c>
      <c r="D179" s="97">
        <v>1.8</v>
      </c>
      <c r="E179" s="97">
        <v>1.4</v>
      </c>
      <c r="F179" s="97">
        <v>-0.5</v>
      </c>
      <c r="G179" s="69">
        <f t="shared" si="46"/>
        <v>0.36708860759493672</v>
      </c>
      <c r="H179" s="69">
        <f t="shared" si="47"/>
        <v>0.80645161290322576</v>
      </c>
      <c r="I179" s="69">
        <f t="shared" si="48"/>
        <v>0.16326530612244897</v>
      </c>
      <c r="J179" s="69">
        <f t="shared" si="49"/>
        <v>2.3090586145648309E-2</v>
      </c>
      <c r="K179" s="69">
        <f t="shared" si="50"/>
        <v>3.5087719298245606E-3</v>
      </c>
      <c r="L179" s="72">
        <f t="shared" si="51"/>
        <v>-1.1863688320168539</v>
      </c>
      <c r="M179" s="72">
        <f t="shared" si="52"/>
        <v>2.2768839863307102</v>
      </c>
      <c r="N179" s="72">
        <f t="shared" si="53"/>
        <v>-0.17628387611201604</v>
      </c>
      <c r="O179" s="72">
        <f t="shared" si="54"/>
        <v>-0.24190790861525388</v>
      </c>
      <c r="P179" s="72">
        <f t="shared" si="55"/>
        <v>-0.58225127921506437</v>
      </c>
      <c r="Q179" s="69">
        <f t="shared" si="56"/>
        <v>-0.53218200760097634</v>
      </c>
      <c r="R179" s="69">
        <f t="shared" si="56"/>
        <v>0.81388880051678636</v>
      </c>
      <c r="S179" s="69">
        <f t="shared" si="56"/>
        <v>-8.791438689248883E-2</v>
      </c>
      <c r="T179" s="69">
        <f t="shared" si="45"/>
        <v>-0.12036753930140538</v>
      </c>
      <c r="U179" s="69">
        <f t="shared" si="44"/>
        <v>-0.283170521945104</v>
      </c>
      <c r="V179" s="72">
        <f t="shared" si="57"/>
        <v>940</v>
      </c>
      <c r="W179" s="72">
        <f t="shared" si="57"/>
        <v>205</v>
      </c>
      <c r="X179" s="72">
        <f t="shared" si="57"/>
        <v>18</v>
      </c>
      <c r="Y179" s="72">
        <f t="shared" si="58"/>
        <v>13.999999999999998</v>
      </c>
      <c r="Z179" s="72">
        <f t="shared" si="59"/>
        <v>-5</v>
      </c>
      <c r="AA179" s="69">
        <f t="shared" si="60"/>
        <v>5.7868396079795582E-4</v>
      </c>
      <c r="AB179" s="69">
        <f t="shared" si="61"/>
        <v>0.99999938772519126</v>
      </c>
      <c r="AC179" s="69">
        <f t="shared" si="62"/>
        <v>0.24831406513246088</v>
      </c>
      <c r="AD179" s="69">
        <f t="shared" si="63"/>
        <v>0.17946855578969562</v>
      </c>
      <c r="AE179" s="69">
        <f t="shared" si="64"/>
        <v>2.5126303310755629E-2</v>
      </c>
    </row>
    <row r="180" spans="1:31" x14ac:dyDescent="0.25">
      <c r="A180" s="52">
        <v>176</v>
      </c>
      <c r="B180" s="97">
        <v>99</v>
      </c>
      <c r="C180" s="97">
        <v>17.5</v>
      </c>
      <c r="D180" s="97">
        <v>1.9</v>
      </c>
      <c r="E180" s="97">
        <v>1.4</v>
      </c>
      <c r="F180" s="97">
        <v>0.3</v>
      </c>
      <c r="G180" s="69">
        <f t="shared" si="46"/>
        <v>0.43037974683544306</v>
      </c>
      <c r="H180" s="69">
        <f t="shared" si="47"/>
        <v>0.68548387096774188</v>
      </c>
      <c r="I180" s="69">
        <f t="shared" si="48"/>
        <v>0.17346938775510201</v>
      </c>
      <c r="J180" s="69">
        <f t="shared" si="49"/>
        <v>2.3090586145648309E-2</v>
      </c>
      <c r="K180" s="69">
        <f t="shared" si="50"/>
        <v>1.7543859649122806E-2</v>
      </c>
      <c r="L180" s="72">
        <f t="shared" si="51"/>
        <v>-0.80600900666101805</v>
      </c>
      <c r="M180" s="72">
        <f t="shared" si="52"/>
        <v>1.6382276822718682</v>
      </c>
      <c r="N180" s="72">
        <f t="shared" si="53"/>
        <v>-0.10583585870665692</v>
      </c>
      <c r="O180" s="72">
        <f t="shared" si="54"/>
        <v>-0.24190790861525388</v>
      </c>
      <c r="P180" s="72">
        <f t="shared" si="55"/>
        <v>-0.48312505925565524</v>
      </c>
      <c r="Q180" s="69">
        <f t="shared" si="56"/>
        <v>-0.38251679278380302</v>
      </c>
      <c r="R180" s="69">
        <f t="shared" si="56"/>
        <v>0.67458726712473793</v>
      </c>
      <c r="S180" s="69">
        <f t="shared" si="56"/>
        <v>-5.2868589132680346E-2</v>
      </c>
      <c r="T180" s="69">
        <f t="shared" si="45"/>
        <v>-0.12036753930140538</v>
      </c>
      <c r="U180" s="69">
        <f t="shared" si="44"/>
        <v>-0.23697107993398966</v>
      </c>
      <c r="V180" s="72">
        <f t="shared" si="57"/>
        <v>990</v>
      </c>
      <c r="W180" s="72">
        <f t="shared" si="57"/>
        <v>175</v>
      </c>
      <c r="X180" s="72">
        <f t="shared" si="57"/>
        <v>18.999999999999996</v>
      </c>
      <c r="Y180" s="72">
        <f t="shared" si="58"/>
        <v>13.999999999999998</v>
      </c>
      <c r="Z180" s="72">
        <f t="shared" si="59"/>
        <v>2.9999999999999996</v>
      </c>
      <c r="AA180" s="69">
        <f t="shared" si="60"/>
        <v>6.278636885398938E-3</v>
      </c>
      <c r="AB180" s="69">
        <f t="shared" si="61"/>
        <v>0.99996614155010333</v>
      </c>
      <c r="AC180" s="69">
        <f t="shared" si="62"/>
        <v>0.33962039674719674</v>
      </c>
      <c r="AD180" s="69">
        <f t="shared" si="63"/>
        <v>0.17946855578969562</v>
      </c>
      <c r="AE180" s="69">
        <f t="shared" si="64"/>
        <v>4.584481263488023E-2</v>
      </c>
    </row>
    <row r="181" spans="1:31" x14ac:dyDescent="0.25">
      <c r="A181" s="51">
        <v>177</v>
      </c>
      <c r="B181" s="97">
        <v>76</v>
      </c>
      <c r="C181" s="97">
        <v>25.3</v>
      </c>
      <c r="D181" s="97">
        <v>4.5</v>
      </c>
      <c r="E181" s="97">
        <v>1.2</v>
      </c>
      <c r="F181" s="97">
        <v>-0.1</v>
      </c>
      <c r="G181" s="69">
        <f t="shared" si="46"/>
        <v>0.13924050632911392</v>
      </c>
      <c r="H181" s="69">
        <f t="shared" si="47"/>
        <v>1</v>
      </c>
      <c r="I181" s="69">
        <f t="shared" si="48"/>
        <v>0.43877551020408156</v>
      </c>
      <c r="J181" s="69">
        <f t="shared" si="49"/>
        <v>1.9538188277087032E-2</v>
      </c>
      <c r="K181" s="69">
        <f t="shared" si="50"/>
        <v>1.0526315789473684E-2</v>
      </c>
      <c r="L181" s="72">
        <f t="shared" si="51"/>
        <v>-2.5556642032978636</v>
      </c>
      <c r="M181" s="72">
        <f t="shared" si="52"/>
        <v>3.2987340728248578</v>
      </c>
      <c r="N181" s="72">
        <f t="shared" si="53"/>
        <v>1.7258125938326827</v>
      </c>
      <c r="O181" s="72">
        <f t="shared" si="54"/>
        <v>-0.27459816653623415</v>
      </c>
      <c r="P181" s="72">
        <f t="shared" si="55"/>
        <v>-0.53268816923535978</v>
      </c>
      <c r="Q181" s="69">
        <f t="shared" si="56"/>
        <v>-0.85590624097280676</v>
      </c>
      <c r="R181" s="69">
        <f t="shared" si="56"/>
        <v>0.92877071287898316</v>
      </c>
      <c r="S181" s="69">
        <f t="shared" si="56"/>
        <v>0.69775204214022224</v>
      </c>
      <c r="T181" s="69">
        <f t="shared" si="45"/>
        <v>-0.13644279602622117</v>
      </c>
      <c r="U181" s="69">
        <f t="shared" si="44"/>
        <v>-0.26021973246008823</v>
      </c>
      <c r="V181" s="72">
        <f t="shared" si="57"/>
        <v>760</v>
      </c>
      <c r="W181" s="72">
        <f t="shared" si="57"/>
        <v>253</v>
      </c>
      <c r="X181" s="72">
        <f t="shared" si="57"/>
        <v>45</v>
      </c>
      <c r="Y181" s="72">
        <f t="shared" si="58"/>
        <v>11.999999999999998</v>
      </c>
      <c r="Z181" s="72">
        <f t="shared" si="59"/>
        <v>-1</v>
      </c>
      <c r="AA181" s="69">
        <f t="shared" si="60"/>
        <v>1.0622441284029647E-7</v>
      </c>
      <c r="AB181" s="69">
        <f t="shared" si="61"/>
        <v>0.99999999900328618</v>
      </c>
      <c r="AC181" s="69">
        <f t="shared" si="62"/>
        <v>0.99998047119223954</v>
      </c>
      <c r="AD181" s="69">
        <f t="shared" si="63"/>
        <v>0.15118318305218328</v>
      </c>
      <c r="AE181" s="69">
        <f t="shared" si="64"/>
        <v>3.3994247230410446E-2</v>
      </c>
    </row>
    <row r="182" spans="1:31" x14ac:dyDescent="0.25">
      <c r="A182" s="52">
        <v>178</v>
      </c>
      <c r="B182" s="97">
        <v>110</v>
      </c>
      <c r="C182" s="97">
        <v>15.2</v>
      </c>
      <c r="D182" s="97">
        <v>1.9</v>
      </c>
      <c r="E182" s="97">
        <v>0.7</v>
      </c>
      <c r="F182" s="97">
        <v>-0.2</v>
      </c>
      <c r="G182" s="69">
        <f t="shared" si="46"/>
        <v>0.569620253164557</v>
      </c>
      <c r="H182" s="69">
        <f t="shared" si="47"/>
        <v>0.59274193548387089</v>
      </c>
      <c r="I182" s="69">
        <f t="shared" si="48"/>
        <v>0.17346938775510201</v>
      </c>
      <c r="J182" s="69">
        <f t="shared" si="49"/>
        <v>1.0657193605683837E-2</v>
      </c>
      <c r="K182" s="69">
        <f t="shared" si="50"/>
        <v>8.771929824561403E-3</v>
      </c>
      <c r="L182" s="72">
        <f t="shared" si="51"/>
        <v>3.0782609121821285E-2</v>
      </c>
      <c r="M182" s="72">
        <f t="shared" si="52"/>
        <v>1.1485911824934225</v>
      </c>
      <c r="N182" s="72">
        <f t="shared" si="53"/>
        <v>-0.10583585870665692</v>
      </c>
      <c r="O182" s="72">
        <f t="shared" si="54"/>
        <v>-0.35632381133868479</v>
      </c>
      <c r="P182" s="72">
        <f t="shared" si="55"/>
        <v>-0.54507894673028601</v>
      </c>
      <c r="Q182" s="69">
        <f t="shared" si="56"/>
        <v>1.539008931577622E-2</v>
      </c>
      <c r="R182" s="69">
        <f t="shared" si="56"/>
        <v>0.5185069932134776</v>
      </c>
      <c r="S182" s="69">
        <f t="shared" si="56"/>
        <v>-5.2868589132680346E-2</v>
      </c>
      <c r="T182" s="69">
        <f t="shared" si="45"/>
        <v>-0.17630048412943411</v>
      </c>
      <c r="U182" s="69">
        <f t="shared" si="44"/>
        <v>-0.26598623442281671</v>
      </c>
      <c r="V182" s="72">
        <f t="shared" si="57"/>
        <v>1100</v>
      </c>
      <c r="W182" s="72">
        <f t="shared" si="57"/>
        <v>151.99999999999997</v>
      </c>
      <c r="X182" s="72">
        <f t="shared" si="57"/>
        <v>18.999999999999996</v>
      </c>
      <c r="Y182" s="72">
        <f t="shared" si="58"/>
        <v>6.9999999999999991</v>
      </c>
      <c r="Z182" s="72">
        <f t="shared" si="59"/>
        <v>-2</v>
      </c>
      <c r="AA182" s="69">
        <f t="shared" si="60"/>
        <v>0.54820303590007902</v>
      </c>
      <c r="AB182" s="69">
        <f t="shared" si="61"/>
        <v>0.99926639888134161</v>
      </c>
      <c r="AC182" s="69">
        <f t="shared" si="62"/>
        <v>0.33962039674719674</v>
      </c>
      <c r="AD182" s="69">
        <f t="shared" si="63"/>
        <v>9.6315717410120405E-2</v>
      </c>
      <c r="AE182" s="69">
        <f t="shared" si="64"/>
        <v>3.1528351219092331E-2</v>
      </c>
    </row>
    <row r="183" spans="1:31" x14ac:dyDescent="0.25">
      <c r="A183" s="51">
        <v>179</v>
      </c>
      <c r="B183" s="97">
        <v>144</v>
      </c>
      <c r="C183" s="97">
        <v>22.3</v>
      </c>
      <c r="D183" s="97">
        <v>3.3</v>
      </c>
      <c r="E183" s="97">
        <v>1.3</v>
      </c>
      <c r="F183" s="97">
        <v>0.6</v>
      </c>
      <c r="G183" s="69">
        <f t="shared" si="46"/>
        <v>1</v>
      </c>
      <c r="H183" s="69">
        <f t="shared" si="47"/>
        <v>0.87903225806451613</v>
      </c>
      <c r="I183" s="69">
        <f t="shared" si="48"/>
        <v>0.31632653061224486</v>
      </c>
      <c r="J183" s="69">
        <f t="shared" si="49"/>
        <v>2.1314387211367674E-2</v>
      </c>
      <c r="K183" s="69">
        <f t="shared" si="50"/>
        <v>2.2807017543859647E-2</v>
      </c>
      <c r="L183" s="72">
        <f t="shared" si="51"/>
        <v>2.6172294215415062</v>
      </c>
      <c r="M183" s="72">
        <f t="shared" si="52"/>
        <v>2.6600777687660155</v>
      </c>
      <c r="N183" s="72">
        <f t="shared" si="53"/>
        <v>0.88043638496837195</v>
      </c>
      <c r="O183" s="72">
        <f t="shared" si="54"/>
        <v>-0.25825303757574397</v>
      </c>
      <c r="P183" s="72">
        <f t="shared" si="55"/>
        <v>-0.44595272677087672</v>
      </c>
      <c r="Q183" s="69">
        <f t="shared" si="56"/>
        <v>0.86392447592576205</v>
      </c>
      <c r="R183" s="69">
        <f t="shared" si="56"/>
        <v>0.86925883638847423</v>
      </c>
      <c r="S183" s="69">
        <f t="shared" si="56"/>
        <v>0.41382528523629458</v>
      </c>
      <c r="T183" s="69">
        <f t="shared" si="45"/>
        <v>-0.12841360271338517</v>
      </c>
      <c r="U183" s="69">
        <f t="shared" si="44"/>
        <v>-0.21935305740563904</v>
      </c>
      <c r="V183" s="72">
        <f t="shared" si="57"/>
        <v>1440</v>
      </c>
      <c r="W183" s="72">
        <f t="shared" si="57"/>
        <v>223</v>
      </c>
      <c r="X183" s="72">
        <f t="shared" si="57"/>
        <v>32.999999999999993</v>
      </c>
      <c r="Y183" s="72">
        <f t="shared" si="58"/>
        <v>13</v>
      </c>
      <c r="Z183" s="72">
        <f t="shared" si="59"/>
        <v>5.9999999999999991</v>
      </c>
      <c r="AA183" s="69">
        <f t="shared" si="60"/>
        <v>0.9999999278513686</v>
      </c>
      <c r="AB183" s="69">
        <f t="shared" si="61"/>
        <v>0.99999994488046273</v>
      </c>
      <c r="AC183" s="69">
        <f t="shared" si="62"/>
        <v>0.99605732332601682</v>
      </c>
      <c r="AD183" s="69">
        <f t="shared" si="63"/>
        <v>0.16483949414866611</v>
      </c>
      <c r="AE183" s="69">
        <f t="shared" si="64"/>
        <v>5.7216000005285213E-2</v>
      </c>
    </row>
    <row r="184" spans="1:31" x14ac:dyDescent="0.25">
      <c r="A184" s="52">
        <v>180</v>
      </c>
      <c r="B184" s="97">
        <v>105</v>
      </c>
      <c r="C184" s="97">
        <v>12</v>
      </c>
      <c r="D184" s="97">
        <v>3.3</v>
      </c>
      <c r="E184" s="97">
        <v>1.1000000000000001</v>
      </c>
      <c r="F184" s="97">
        <v>0</v>
      </c>
      <c r="G184" s="69">
        <f t="shared" si="46"/>
        <v>0.50632911392405067</v>
      </c>
      <c r="H184" s="69">
        <f t="shared" si="47"/>
        <v>0.46370967741935482</v>
      </c>
      <c r="I184" s="69">
        <f t="shared" si="48"/>
        <v>0.31632653061224486</v>
      </c>
      <c r="J184" s="69">
        <f t="shared" si="49"/>
        <v>1.7761989342806397E-2</v>
      </c>
      <c r="K184" s="69">
        <f t="shared" si="50"/>
        <v>1.2280701754385965E-2</v>
      </c>
      <c r="L184" s="72">
        <f t="shared" si="51"/>
        <v>-0.34957721623401478</v>
      </c>
      <c r="M184" s="72">
        <f t="shared" si="52"/>
        <v>0.46735779149732459</v>
      </c>
      <c r="N184" s="72">
        <f t="shared" si="53"/>
        <v>0.88043638496837195</v>
      </c>
      <c r="O184" s="72">
        <f t="shared" si="54"/>
        <v>-0.29094329549672426</v>
      </c>
      <c r="P184" s="72">
        <f t="shared" si="55"/>
        <v>-0.52029739174043366</v>
      </c>
      <c r="Q184" s="69">
        <f t="shared" si="56"/>
        <v>-0.17303010240466246</v>
      </c>
      <c r="R184" s="69">
        <f t="shared" si="56"/>
        <v>0.22951638144581418</v>
      </c>
      <c r="S184" s="69">
        <f t="shared" si="56"/>
        <v>0.41382528523629458</v>
      </c>
      <c r="T184" s="69">
        <f t="shared" si="45"/>
        <v>-0.14445410317493129</v>
      </c>
      <c r="U184" s="69">
        <f t="shared" si="44"/>
        <v>-0.25443460763723563</v>
      </c>
      <c r="V184" s="72">
        <f t="shared" si="57"/>
        <v>1050</v>
      </c>
      <c r="W184" s="72">
        <f t="shared" si="57"/>
        <v>120</v>
      </c>
      <c r="X184" s="72">
        <f t="shared" si="57"/>
        <v>32.999999999999993</v>
      </c>
      <c r="Y184" s="72">
        <f t="shared" si="58"/>
        <v>11</v>
      </c>
      <c r="Z184" s="72">
        <f t="shared" si="59"/>
        <v>0</v>
      </c>
      <c r="AA184" s="69">
        <f t="shared" si="60"/>
        <v>0.10006897450580619</v>
      </c>
      <c r="AB184" s="69">
        <f t="shared" si="61"/>
        <v>0.94962133836305218</v>
      </c>
      <c r="AC184" s="69">
        <f t="shared" si="62"/>
        <v>0.99605732332601682</v>
      </c>
      <c r="AD184" s="69">
        <f t="shared" si="63"/>
        <v>0.13847066128214225</v>
      </c>
      <c r="AE184" s="69">
        <f t="shared" si="64"/>
        <v>3.6645708273843253E-2</v>
      </c>
    </row>
    <row r="185" spans="1:31" x14ac:dyDescent="0.25">
      <c r="A185" s="51">
        <v>181</v>
      </c>
      <c r="B185" s="97">
        <v>88</v>
      </c>
      <c r="C185" s="97">
        <v>16.5</v>
      </c>
      <c r="D185" s="97">
        <v>4.9000000000000004</v>
      </c>
      <c r="E185" s="97">
        <v>0.8</v>
      </c>
      <c r="F185" s="97">
        <v>0.1</v>
      </c>
      <c r="G185" s="69">
        <f t="shared" si="46"/>
        <v>0.29113924050632911</v>
      </c>
      <c r="H185" s="69">
        <f t="shared" si="47"/>
        <v>0.64516129032258063</v>
      </c>
      <c r="I185" s="69">
        <f t="shared" si="48"/>
        <v>0.47959183673469385</v>
      </c>
      <c r="J185" s="69">
        <f t="shared" si="49"/>
        <v>1.2433392539964477E-2</v>
      </c>
      <c r="K185" s="69">
        <f t="shared" si="50"/>
        <v>1.4035087719298244E-2</v>
      </c>
      <c r="L185" s="72">
        <f t="shared" si="51"/>
        <v>-1.6428006224438574</v>
      </c>
      <c r="M185" s="72">
        <f t="shared" si="52"/>
        <v>1.4253422475855877</v>
      </c>
      <c r="N185" s="72">
        <f t="shared" si="53"/>
        <v>2.0076046634541198</v>
      </c>
      <c r="O185" s="72">
        <f t="shared" si="54"/>
        <v>-0.33997868237819473</v>
      </c>
      <c r="P185" s="72">
        <f t="shared" si="55"/>
        <v>-0.50790661424550754</v>
      </c>
      <c r="Q185" s="69">
        <f t="shared" si="56"/>
        <v>-0.67583131686552911</v>
      </c>
      <c r="R185" s="69">
        <f t="shared" si="56"/>
        <v>0.61234909282286654</v>
      </c>
      <c r="S185" s="69">
        <f t="shared" si="56"/>
        <v>0.76318641911674334</v>
      </c>
      <c r="T185" s="69">
        <f t="shared" si="45"/>
        <v>-0.16837068924181414</v>
      </c>
      <c r="U185" s="69">
        <f t="shared" si="44"/>
        <v>-0.24863121582242473</v>
      </c>
      <c r="V185" s="72">
        <f t="shared" si="57"/>
        <v>880</v>
      </c>
      <c r="W185" s="72">
        <f t="shared" si="57"/>
        <v>165</v>
      </c>
      <c r="X185" s="72">
        <f t="shared" si="57"/>
        <v>49</v>
      </c>
      <c r="Y185" s="72">
        <f t="shared" si="58"/>
        <v>8</v>
      </c>
      <c r="Z185" s="72">
        <f t="shared" si="59"/>
        <v>1</v>
      </c>
      <c r="AA185" s="69">
        <f t="shared" si="60"/>
        <v>3.2899482375365012E-5</v>
      </c>
      <c r="AB185" s="69">
        <f t="shared" si="61"/>
        <v>0.99987101551866042</v>
      </c>
      <c r="AC185" s="69">
        <f t="shared" si="62"/>
        <v>0.9999966753809062</v>
      </c>
      <c r="AD185" s="69">
        <f t="shared" si="63"/>
        <v>0.1056326524423392</v>
      </c>
      <c r="AE185" s="69">
        <f t="shared" si="64"/>
        <v>3.9495520858677649E-2</v>
      </c>
    </row>
    <row r="186" spans="1:31" x14ac:dyDescent="0.25">
      <c r="A186" s="52">
        <v>182</v>
      </c>
      <c r="B186" s="97">
        <v>97</v>
      </c>
      <c r="C186" s="97">
        <v>15.1</v>
      </c>
      <c r="D186" s="97">
        <v>1.8</v>
      </c>
      <c r="E186" s="97">
        <v>1.2</v>
      </c>
      <c r="F186" s="97">
        <v>-0.2</v>
      </c>
      <c r="G186" s="69">
        <f t="shared" si="46"/>
        <v>0.4050632911392405</v>
      </c>
      <c r="H186" s="69">
        <f t="shared" si="47"/>
        <v>0.58870967741935476</v>
      </c>
      <c r="I186" s="69">
        <f t="shared" si="48"/>
        <v>0.16326530612244897</v>
      </c>
      <c r="J186" s="69">
        <f t="shared" si="49"/>
        <v>1.9538188277087032E-2</v>
      </c>
      <c r="K186" s="69">
        <f t="shared" si="50"/>
        <v>8.771929824561403E-3</v>
      </c>
      <c r="L186" s="72">
        <f t="shared" si="51"/>
        <v>-0.95815293680335245</v>
      </c>
      <c r="M186" s="72">
        <f t="shared" si="52"/>
        <v>1.1273026390247947</v>
      </c>
      <c r="N186" s="72">
        <f t="shared" si="53"/>
        <v>-0.17628387611201604</v>
      </c>
      <c r="O186" s="72">
        <f t="shared" si="54"/>
        <v>-0.27459816653623415</v>
      </c>
      <c r="P186" s="72">
        <f t="shared" si="55"/>
        <v>-0.54507894673028601</v>
      </c>
      <c r="Q186" s="69">
        <f t="shared" si="56"/>
        <v>-0.44550367987061018</v>
      </c>
      <c r="R186" s="69">
        <f t="shared" si="56"/>
        <v>0.51068153445586029</v>
      </c>
      <c r="S186" s="69">
        <f t="shared" si="56"/>
        <v>-8.791438689248883E-2</v>
      </c>
      <c r="T186" s="69">
        <f t="shared" si="45"/>
        <v>-0.13644279602622117</v>
      </c>
      <c r="U186" s="69">
        <f t="shared" si="44"/>
        <v>-0.26598623442281671</v>
      </c>
      <c r="V186" s="72">
        <f t="shared" si="57"/>
        <v>970</v>
      </c>
      <c r="W186" s="72">
        <f t="shared" si="57"/>
        <v>151</v>
      </c>
      <c r="X186" s="72">
        <f t="shared" si="57"/>
        <v>18</v>
      </c>
      <c r="Y186" s="72">
        <f t="shared" si="58"/>
        <v>11.999999999999998</v>
      </c>
      <c r="Z186" s="72">
        <f t="shared" si="59"/>
        <v>-2</v>
      </c>
      <c r="AA186" s="69">
        <f t="shared" si="60"/>
        <v>2.4231702742904034E-3</v>
      </c>
      <c r="AB186" s="69">
        <f t="shared" si="61"/>
        <v>0.9991614951854203</v>
      </c>
      <c r="AC186" s="69">
        <f t="shared" si="62"/>
        <v>0.24831406513246088</v>
      </c>
      <c r="AD186" s="69">
        <f t="shared" si="63"/>
        <v>0.15118318305218328</v>
      </c>
      <c r="AE186" s="69">
        <f t="shared" si="64"/>
        <v>3.1528351219092331E-2</v>
      </c>
    </row>
    <row r="187" spans="1:31" x14ac:dyDescent="0.25">
      <c r="A187" s="51">
        <v>183</v>
      </c>
      <c r="B187" s="97">
        <v>106</v>
      </c>
      <c r="C187" s="97">
        <v>13.4</v>
      </c>
      <c r="D187" s="97">
        <v>3</v>
      </c>
      <c r="E187" s="97">
        <v>1.1000000000000001</v>
      </c>
      <c r="F187" s="97">
        <v>0</v>
      </c>
      <c r="G187" s="69">
        <f t="shared" si="46"/>
        <v>0.51898734177215189</v>
      </c>
      <c r="H187" s="69">
        <f t="shared" si="47"/>
        <v>0.52016129032258063</v>
      </c>
      <c r="I187" s="69">
        <f t="shared" si="48"/>
        <v>0.2857142857142857</v>
      </c>
      <c r="J187" s="69">
        <f t="shared" si="49"/>
        <v>1.7761989342806397E-2</v>
      </c>
      <c r="K187" s="69">
        <f t="shared" si="50"/>
        <v>1.2280701754385965E-2</v>
      </c>
      <c r="L187" s="72">
        <f t="shared" si="51"/>
        <v>-0.27350525116284757</v>
      </c>
      <c r="M187" s="72">
        <f t="shared" si="52"/>
        <v>0.76539740005811763</v>
      </c>
      <c r="N187" s="72">
        <f t="shared" si="53"/>
        <v>0.66909233275229452</v>
      </c>
      <c r="O187" s="72">
        <f t="shared" si="54"/>
        <v>-0.29094329549672426</v>
      </c>
      <c r="P187" s="72">
        <f t="shared" si="55"/>
        <v>-0.52029739174043366</v>
      </c>
      <c r="Q187" s="69">
        <f t="shared" si="56"/>
        <v>-0.1359064716086128</v>
      </c>
      <c r="R187" s="69">
        <f t="shared" si="56"/>
        <v>0.36504883801007598</v>
      </c>
      <c r="S187" s="69">
        <f t="shared" si="56"/>
        <v>0.32259977507488724</v>
      </c>
      <c r="T187" s="69">
        <f t="shared" si="45"/>
        <v>-0.14445410317493129</v>
      </c>
      <c r="U187" s="69">
        <f t="shared" si="44"/>
        <v>-0.25443460763723563</v>
      </c>
      <c r="V187" s="72">
        <f t="shared" si="57"/>
        <v>1060</v>
      </c>
      <c r="W187" s="72">
        <f t="shared" si="57"/>
        <v>134</v>
      </c>
      <c r="X187" s="72">
        <f t="shared" si="57"/>
        <v>30</v>
      </c>
      <c r="Y187" s="72">
        <f t="shared" si="58"/>
        <v>11</v>
      </c>
      <c r="Z187" s="72">
        <f t="shared" si="59"/>
        <v>0</v>
      </c>
      <c r="AA187" s="69">
        <f t="shared" si="60"/>
        <v>0.15206651446624977</v>
      </c>
      <c r="AB187" s="69">
        <f t="shared" si="61"/>
        <v>0.99191104354151194</v>
      </c>
      <c r="AC187" s="69">
        <f t="shared" si="62"/>
        <v>0.98528452961236812</v>
      </c>
      <c r="AD187" s="69">
        <f t="shared" si="63"/>
        <v>0.13847066128214225</v>
      </c>
      <c r="AE187" s="69">
        <f t="shared" si="64"/>
        <v>3.6645708273843253E-2</v>
      </c>
    </row>
    <row r="188" spans="1:31" x14ac:dyDescent="0.25">
      <c r="A188" s="52">
        <v>184</v>
      </c>
      <c r="B188" s="97">
        <v>79</v>
      </c>
      <c r="C188" s="97">
        <v>19</v>
      </c>
      <c r="D188" s="97">
        <v>5.5</v>
      </c>
      <c r="E188" s="97">
        <v>0.9</v>
      </c>
      <c r="F188" s="97">
        <v>0.3</v>
      </c>
      <c r="G188" s="69">
        <f t="shared" si="46"/>
        <v>0.17721518987341772</v>
      </c>
      <c r="H188" s="69">
        <f t="shared" si="47"/>
        <v>0.74596774193548387</v>
      </c>
      <c r="I188" s="69">
        <f t="shared" si="48"/>
        <v>0.54081632653061218</v>
      </c>
      <c r="J188" s="69">
        <f t="shared" si="49"/>
        <v>1.4209591474245118E-2</v>
      </c>
      <c r="K188" s="69">
        <f t="shared" si="50"/>
        <v>1.7543859649122806E-2</v>
      </c>
      <c r="L188" s="72">
        <f t="shared" si="51"/>
        <v>-2.327448308084362</v>
      </c>
      <c r="M188" s="72">
        <f t="shared" si="52"/>
        <v>1.9575558343012893</v>
      </c>
      <c r="N188" s="72">
        <f t="shared" si="53"/>
        <v>2.4302927678862747</v>
      </c>
      <c r="O188" s="72">
        <f t="shared" si="54"/>
        <v>-0.32363355341770456</v>
      </c>
      <c r="P188" s="72">
        <f t="shared" si="55"/>
        <v>-0.48312505925565524</v>
      </c>
      <c r="Q188" s="69">
        <f t="shared" si="56"/>
        <v>-0.82224985367676307</v>
      </c>
      <c r="R188" s="69">
        <f t="shared" si="56"/>
        <v>0.75253638823962554</v>
      </c>
      <c r="S188" s="69">
        <f t="shared" si="56"/>
        <v>0.83821660445992086</v>
      </c>
      <c r="T188" s="69">
        <f t="shared" si="45"/>
        <v>-0.16041904165324242</v>
      </c>
      <c r="U188" s="69">
        <f t="shared" si="44"/>
        <v>-0.23697107993398966</v>
      </c>
      <c r="V188" s="72">
        <f t="shared" si="57"/>
        <v>790</v>
      </c>
      <c r="W188" s="72">
        <f t="shared" si="57"/>
        <v>190</v>
      </c>
      <c r="X188" s="72">
        <f t="shared" si="57"/>
        <v>55</v>
      </c>
      <c r="Y188" s="72">
        <f t="shared" si="58"/>
        <v>9</v>
      </c>
      <c r="Z188" s="72">
        <f t="shared" si="59"/>
        <v>2.9999999999999996</v>
      </c>
      <c r="AA188" s="69">
        <f t="shared" si="60"/>
        <v>4.4562437058977031E-7</v>
      </c>
      <c r="AB188" s="69">
        <f t="shared" si="61"/>
        <v>0.99999544684705122</v>
      </c>
      <c r="AC188" s="69">
        <f t="shared" si="62"/>
        <v>0.99999976647578126</v>
      </c>
      <c r="AD188" s="69">
        <f t="shared" si="63"/>
        <v>0.11573542049587848</v>
      </c>
      <c r="AE188" s="69">
        <f t="shared" si="64"/>
        <v>4.584481263488023E-2</v>
      </c>
    </row>
    <row r="189" spans="1:31" x14ac:dyDescent="0.25">
      <c r="A189" s="51">
        <v>185</v>
      </c>
      <c r="B189" s="97">
        <v>92</v>
      </c>
      <c r="C189" s="97">
        <v>11.1</v>
      </c>
      <c r="D189" s="97">
        <v>2</v>
      </c>
      <c r="E189" s="97">
        <v>0.7</v>
      </c>
      <c r="F189" s="97">
        <v>-0.2</v>
      </c>
      <c r="G189" s="69">
        <f t="shared" si="46"/>
        <v>0.34177215189873417</v>
      </c>
      <c r="H189" s="69">
        <f t="shared" si="47"/>
        <v>0.42741935483870963</v>
      </c>
      <c r="I189" s="69">
        <f t="shared" si="48"/>
        <v>0.18367346938775508</v>
      </c>
      <c r="J189" s="69">
        <f t="shared" si="49"/>
        <v>1.0657193605683837E-2</v>
      </c>
      <c r="K189" s="69">
        <f t="shared" si="50"/>
        <v>8.771929824561403E-3</v>
      </c>
      <c r="L189" s="72">
        <f t="shared" si="51"/>
        <v>-1.3385127621591886</v>
      </c>
      <c r="M189" s="72">
        <f t="shared" si="52"/>
        <v>0.27576090027967193</v>
      </c>
      <c r="N189" s="72">
        <f t="shared" si="53"/>
        <v>-3.538784130129765E-2</v>
      </c>
      <c r="O189" s="72">
        <f t="shared" si="54"/>
        <v>-0.35632381133868479</v>
      </c>
      <c r="P189" s="72">
        <f t="shared" si="55"/>
        <v>-0.54507894673028601</v>
      </c>
      <c r="Q189" s="69">
        <f t="shared" si="56"/>
        <v>-0.58449051865881185</v>
      </c>
      <c r="R189" s="69">
        <f t="shared" si="56"/>
        <v>0.13701329448405891</v>
      </c>
      <c r="S189" s="69">
        <f t="shared" si="56"/>
        <v>-1.7692074374802729E-2</v>
      </c>
      <c r="T189" s="69">
        <f t="shared" si="45"/>
        <v>-0.17630048412943411</v>
      </c>
      <c r="U189" s="69">
        <f t="shared" si="44"/>
        <v>-0.26598623442281671</v>
      </c>
      <c r="V189" s="72">
        <f t="shared" si="57"/>
        <v>920</v>
      </c>
      <c r="W189" s="72">
        <f t="shared" si="57"/>
        <v>110.99999999999999</v>
      </c>
      <c r="X189" s="72">
        <f t="shared" si="57"/>
        <v>20</v>
      </c>
      <c r="Y189" s="72">
        <f t="shared" si="58"/>
        <v>6.9999999999999991</v>
      </c>
      <c r="Z189" s="72">
        <f t="shared" si="59"/>
        <v>-2</v>
      </c>
      <c r="AA189" s="69">
        <f t="shared" si="60"/>
        <v>2.2255277394479266E-4</v>
      </c>
      <c r="AB189" s="69">
        <f t="shared" si="61"/>
        <v>0.84975194342830707</v>
      </c>
      <c r="AC189" s="69">
        <f t="shared" si="62"/>
        <v>0.44464079552734392</v>
      </c>
      <c r="AD189" s="69">
        <f t="shared" si="63"/>
        <v>9.6315717410120405E-2</v>
      </c>
      <c r="AE189" s="69">
        <f t="shared" si="64"/>
        <v>3.1528351219092331E-2</v>
      </c>
    </row>
    <row r="190" spans="1:31" x14ac:dyDescent="0.25">
      <c r="A190" s="52">
        <v>186</v>
      </c>
      <c r="B190" s="97">
        <v>125</v>
      </c>
      <c r="C190" s="97">
        <v>2.2999999999999998</v>
      </c>
      <c r="D190" s="97">
        <v>0.9</v>
      </c>
      <c r="E190" s="97">
        <v>16.5</v>
      </c>
      <c r="F190" s="97">
        <v>9.5</v>
      </c>
      <c r="G190" s="69">
        <f t="shared" si="46"/>
        <v>0.759493670886076</v>
      </c>
      <c r="H190" s="69">
        <f t="shared" si="47"/>
        <v>7.2580645161290314E-2</v>
      </c>
      <c r="I190" s="69">
        <f t="shared" si="48"/>
        <v>7.1428571428571425E-2</v>
      </c>
      <c r="J190" s="69">
        <f t="shared" si="49"/>
        <v>0.29129662522202487</v>
      </c>
      <c r="K190" s="69">
        <f t="shared" si="50"/>
        <v>0.17894736842105263</v>
      </c>
      <c r="L190" s="72">
        <f t="shared" si="51"/>
        <v>1.1718620851893293</v>
      </c>
      <c r="M190" s="72">
        <f t="shared" si="52"/>
        <v>-1.5976309249595979</v>
      </c>
      <c r="N190" s="72">
        <f t="shared" si="53"/>
        <v>-0.81031603276024911</v>
      </c>
      <c r="O190" s="72">
        <f t="shared" si="54"/>
        <v>2.226206564418757</v>
      </c>
      <c r="P190" s="72">
        <f t="shared" si="55"/>
        <v>0.65682647027755048</v>
      </c>
      <c r="Q190" s="69">
        <f t="shared" si="56"/>
        <v>0.52696286287509719</v>
      </c>
      <c r="R190" s="69">
        <f t="shared" si="56"/>
        <v>-0.66337402745787966</v>
      </c>
      <c r="S190" s="69">
        <f t="shared" si="56"/>
        <v>-0.38435368975663498</v>
      </c>
      <c r="T190" s="69">
        <f t="shared" si="45"/>
        <v>0.80515661713136411</v>
      </c>
      <c r="U190" s="69">
        <f t="shared" si="44"/>
        <v>0.31709427826036524</v>
      </c>
      <c r="V190" s="72">
        <f t="shared" si="57"/>
        <v>1250</v>
      </c>
      <c r="W190" s="72">
        <f t="shared" si="57"/>
        <v>22.999999999999996</v>
      </c>
      <c r="X190" s="72">
        <f t="shared" si="57"/>
        <v>9</v>
      </c>
      <c r="Y190" s="72">
        <f t="shared" si="58"/>
        <v>165</v>
      </c>
      <c r="Z190" s="72">
        <f t="shared" si="59"/>
        <v>95</v>
      </c>
      <c r="AA190" s="69">
        <f t="shared" si="60"/>
        <v>0.99936612622123189</v>
      </c>
      <c r="AB190" s="69">
        <f t="shared" si="61"/>
        <v>4.3695962522561086E-5</v>
      </c>
      <c r="AC190" s="69">
        <f t="shared" si="62"/>
        <v>6.1120284365429878E-3</v>
      </c>
      <c r="AD190" s="69">
        <f t="shared" si="63"/>
        <v>0.99999915815440465</v>
      </c>
      <c r="AE190" s="69">
        <f t="shared" si="64"/>
        <v>0.98412429774232957</v>
      </c>
    </row>
    <row r="191" spans="1:31" x14ac:dyDescent="0.25">
      <c r="A191" s="51">
        <v>187</v>
      </c>
      <c r="B191" s="97">
        <v>120</v>
      </c>
      <c r="C191" s="97">
        <v>6.8</v>
      </c>
      <c r="D191" s="97">
        <v>2.1</v>
      </c>
      <c r="E191" s="97">
        <v>10.4</v>
      </c>
      <c r="F191" s="97">
        <v>38.6</v>
      </c>
      <c r="G191" s="69">
        <f t="shared" si="46"/>
        <v>0.69620253164556967</v>
      </c>
      <c r="H191" s="69">
        <f t="shared" si="47"/>
        <v>0.25403225806451613</v>
      </c>
      <c r="I191" s="69">
        <f t="shared" si="48"/>
        <v>0.19387755102040816</v>
      </c>
      <c r="J191" s="69">
        <f t="shared" si="49"/>
        <v>0.1829484902309059</v>
      </c>
      <c r="K191" s="69">
        <f t="shared" si="50"/>
        <v>0.68947368421052635</v>
      </c>
      <c r="L191" s="72">
        <f t="shared" si="51"/>
        <v>0.79150225983349332</v>
      </c>
      <c r="M191" s="72">
        <f t="shared" si="52"/>
        <v>-0.63964646887133492</v>
      </c>
      <c r="N191" s="72">
        <f t="shared" si="53"/>
        <v>3.5060176104061626E-2</v>
      </c>
      <c r="O191" s="72">
        <f t="shared" si="54"/>
        <v>1.2291536978288586</v>
      </c>
      <c r="P191" s="72">
        <f t="shared" si="55"/>
        <v>4.2625427213010596</v>
      </c>
      <c r="Q191" s="69">
        <f t="shared" si="56"/>
        <v>0.37630760769278182</v>
      </c>
      <c r="R191" s="69">
        <f t="shared" si="56"/>
        <v>-0.3093470800799476</v>
      </c>
      <c r="S191" s="69">
        <f t="shared" si="56"/>
        <v>1.7528292584081326E-2</v>
      </c>
      <c r="T191" s="69">
        <f t="shared" si="45"/>
        <v>0.54734083454360538</v>
      </c>
      <c r="U191" s="69">
        <f t="shared" si="44"/>
        <v>0.97221846500507292</v>
      </c>
      <c r="V191" s="72">
        <f t="shared" si="57"/>
        <v>1200</v>
      </c>
      <c r="W191" s="72">
        <f t="shared" si="57"/>
        <v>68</v>
      </c>
      <c r="X191" s="72">
        <f t="shared" si="57"/>
        <v>21</v>
      </c>
      <c r="Y191" s="72">
        <f t="shared" si="58"/>
        <v>104</v>
      </c>
      <c r="Z191" s="72">
        <f t="shared" si="59"/>
        <v>386</v>
      </c>
      <c r="AA191" s="69">
        <f t="shared" si="60"/>
        <v>0.99312630039633931</v>
      </c>
      <c r="AB191" s="69">
        <f t="shared" si="61"/>
        <v>1.7653374071450862E-2</v>
      </c>
      <c r="AC191" s="69">
        <f t="shared" si="62"/>
        <v>0.55485076084162577</v>
      </c>
      <c r="AD191" s="69">
        <f t="shared" si="63"/>
        <v>0.99955766493054554</v>
      </c>
      <c r="AE191" s="69">
        <f t="shared" si="64"/>
        <v>0.99999999999766342</v>
      </c>
    </row>
    <row r="192" spans="1:31" x14ac:dyDescent="0.25">
      <c r="A192" s="52">
        <v>188</v>
      </c>
      <c r="B192" s="97">
        <v>108</v>
      </c>
      <c r="C192" s="97">
        <v>3.5</v>
      </c>
      <c r="D192" s="97">
        <v>0.6</v>
      </c>
      <c r="E192" s="97">
        <v>1.7</v>
      </c>
      <c r="F192" s="97">
        <v>1.4</v>
      </c>
      <c r="G192" s="69">
        <f t="shared" si="46"/>
        <v>0.54430379746835444</v>
      </c>
      <c r="H192" s="69">
        <f t="shared" si="47"/>
        <v>0.12096774193548386</v>
      </c>
      <c r="I192" s="69">
        <f t="shared" si="48"/>
        <v>4.0816326530612242E-2</v>
      </c>
      <c r="J192" s="69">
        <f t="shared" si="49"/>
        <v>2.8419182948490228E-2</v>
      </c>
      <c r="K192" s="69">
        <f t="shared" si="50"/>
        <v>3.6842105263157891E-2</v>
      </c>
      <c r="L192" s="72">
        <f t="shared" si="51"/>
        <v>-0.12136132102051313</v>
      </c>
      <c r="M192" s="72">
        <f t="shared" si="52"/>
        <v>-1.3421684033360612</v>
      </c>
      <c r="N192" s="72">
        <f t="shared" si="53"/>
        <v>-1.0216600849763267</v>
      </c>
      <c r="O192" s="72">
        <f t="shared" si="54"/>
        <v>-0.19287252173378347</v>
      </c>
      <c r="P192" s="72">
        <f t="shared" si="55"/>
        <v>-0.34682650681146759</v>
      </c>
      <c r="Q192" s="69">
        <f t="shared" si="56"/>
        <v>-6.0606291761992455E-2</v>
      </c>
      <c r="R192" s="69">
        <f t="shared" si="56"/>
        <v>-0.58569261683044738</v>
      </c>
      <c r="S192" s="69">
        <f t="shared" si="56"/>
        <v>-0.47059167546858643</v>
      </c>
      <c r="T192" s="69">
        <f t="shared" si="45"/>
        <v>-9.6138417909091931E-2</v>
      </c>
      <c r="U192" s="69">
        <f t="shared" si="44"/>
        <v>-0.17169560827221242</v>
      </c>
      <c r="V192" s="72">
        <f t="shared" si="57"/>
        <v>1080</v>
      </c>
      <c r="W192" s="72">
        <f t="shared" si="57"/>
        <v>35</v>
      </c>
      <c r="X192" s="72">
        <f t="shared" si="57"/>
        <v>5.9999999999999991</v>
      </c>
      <c r="Y192" s="72">
        <f t="shared" si="58"/>
        <v>17</v>
      </c>
      <c r="Z192" s="72">
        <f t="shared" si="59"/>
        <v>13.999999999999998</v>
      </c>
      <c r="AA192" s="69">
        <f t="shared" si="60"/>
        <v>0.31809599834327329</v>
      </c>
      <c r="AB192" s="69">
        <f t="shared" si="61"/>
        <v>2.1750030273288331E-4</v>
      </c>
      <c r="AC192" s="69">
        <f t="shared" si="62"/>
        <v>1.6271778615439287E-3</v>
      </c>
      <c r="AD192" s="69">
        <f t="shared" si="63"/>
        <v>0.22937320770666558</v>
      </c>
      <c r="AE192" s="69">
        <f t="shared" si="64"/>
        <v>0.10163621151563557</v>
      </c>
    </row>
    <row r="193" spans="1:31" x14ac:dyDescent="0.25">
      <c r="A193" s="51">
        <v>189</v>
      </c>
      <c r="B193" s="97">
        <v>120</v>
      </c>
      <c r="C193" s="97">
        <v>3</v>
      </c>
      <c r="D193" s="97">
        <v>2.5</v>
      </c>
      <c r="E193" s="97">
        <v>1.2</v>
      </c>
      <c r="F193" s="97">
        <v>4.5</v>
      </c>
      <c r="G193" s="69">
        <f t="shared" si="46"/>
        <v>0.69620253164556967</v>
      </c>
      <c r="H193" s="69">
        <f t="shared" si="47"/>
        <v>0.10080645161290322</v>
      </c>
      <c r="I193" s="69">
        <f t="shared" si="48"/>
        <v>0.23469387755102036</v>
      </c>
      <c r="J193" s="69">
        <f t="shared" si="49"/>
        <v>1.9538188277087032E-2</v>
      </c>
      <c r="K193" s="69">
        <f t="shared" si="50"/>
        <v>9.1228070175438603E-2</v>
      </c>
      <c r="L193" s="72">
        <f t="shared" si="51"/>
        <v>0.79150225983349332</v>
      </c>
      <c r="M193" s="72">
        <f t="shared" si="52"/>
        <v>-1.4486111206792014</v>
      </c>
      <c r="N193" s="72">
        <f t="shared" si="53"/>
        <v>0.31685224572549842</v>
      </c>
      <c r="O193" s="72">
        <f t="shared" si="54"/>
        <v>-0.27459816653623415</v>
      </c>
      <c r="P193" s="72">
        <f t="shared" si="55"/>
        <v>3.7287595531243042E-2</v>
      </c>
      <c r="Q193" s="69">
        <f t="shared" si="56"/>
        <v>0.37630760769278182</v>
      </c>
      <c r="R193" s="69">
        <f t="shared" si="56"/>
        <v>-0.6195691841467339</v>
      </c>
      <c r="S193" s="69">
        <f t="shared" si="56"/>
        <v>0.15711385869799038</v>
      </c>
      <c r="T193" s="69">
        <f t="shared" si="45"/>
        <v>-0.13644279602622117</v>
      </c>
      <c r="U193" s="69">
        <f t="shared" si="45"/>
        <v>1.8641637925935171E-2</v>
      </c>
      <c r="V193" s="72">
        <f t="shared" si="57"/>
        <v>1200</v>
      </c>
      <c r="W193" s="72">
        <f t="shared" si="57"/>
        <v>30</v>
      </c>
      <c r="X193" s="72">
        <f t="shared" si="57"/>
        <v>25</v>
      </c>
      <c r="Y193" s="72">
        <f t="shared" si="58"/>
        <v>11.999999999999998</v>
      </c>
      <c r="Z193" s="72">
        <f t="shared" si="59"/>
        <v>45</v>
      </c>
      <c r="AA193" s="69">
        <f t="shared" si="60"/>
        <v>0.99312630039633931</v>
      </c>
      <c r="AB193" s="69">
        <f t="shared" si="61"/>
        <v>1.1144230356778484E-4</v>
      </c>
      <c r="AC193" s="69">
        <f t="shared" si="62"/>
        <v>0.87983212247794274</v>
      </c>
      <c r="AD193" s="69">
        <f t="shared" si="63"/>
        <v>0.15118318305218328</v>
      </c>
      <c r="AE193" s="69">
        <f t="shared" si="64"/>
        <v>0.55830476893164938</v>
      </c>
    </row>
    <row r="194" spans="1:31" x14ac:dyDescent="0.25">
      <c r="A194" s="52">
        <v>190</v>
      </c>
      <c r="B194" s="97">
        <v>119</v>
      </c>
      <c r="C194" s="97">
        <v>3.8</v>
      </c>
      <c r="D194" s="97">
        <v>1.1000000000000001</v>
      </c>
      <c r="E194" s="97">
        <v>23</v>
      </c>
      <c r="F194" s="97">
        <v>5.7</v>
      </c>
      <c r="G194" s="69">
        <f t="shared" si="46"/>
        <v>0.68354430379746833</v>
      </c>
      <c r="H194" s="69">
        <f t="shared" si="47"/>
        <v>0.13306451612903225</v>
      </c>
      <c r="I194" s="69">
        <f t="shared" si="48"/>
        <v>9.1836734693877556E-2</v>
      </c>
      <c r="J194" s="69">
        <f t="shared" si="49"/>
        <v>0.40674955595026641</v>
      </c>
      <c r="K194" s="69">
        <f t="shared" si="50"/>
        <v>0.11228070175438597</v>
      </c>
      <c r="L194" s="72">
        <f t="shared" si="51"/>
        <v>0.71543029476232611</v>
      </c>
      <c r="M194" s="72">
        <f t="shared" si="52"/>
        <v>-1.278302772930177</v>
      </c>
      <c r="N194" s="72">
        <f t="shared" si="53"/>
        <v>-0.66941999794953055</v>
      </c>
      <c r="O194" s="72">
        <f t="shared" si="54"/>
        <v>3.2886399468506156</v>
      </c>
      <c r="P194" s="72">
        <f t="shared" si="55"/>
        <v>0.18597692547035685</v>
      </c>
      <c r="Q194" s="69">
        <f t="shared" si="56"/>
        <v>0.34319988846048038</v>
      </c>
      <c r="R194" s="69">
        <f t="shared" si="56"/>
        <v>-0.56432146466748256</v>
      </c>
      <c r="S194" s="69">
        <f t="shared" si="56"/>
        <v>-0.32274654975552852</v>
      </c>
      <c r="T194" s="69">
        <f t="shared" si="45"/>
        <v>0.92807406264018233</v>
      </c>
      <c r="U194" s="69">
        <f t="shared" si="45"/>
        <v>9.2721367284746517E-2</v>
      </c>
      <c r="V194" s="72">
        <f t="shared" si="57"/>
        <v>1190</v>
      </c>
      <c r="W194" s="72">
        <f t="shared" si="57"/>
        <v>37.999999999999993</v>
      </c>
      <c r="X194" s="72">
        <f t="shared" si="57"/>
        <v>11</v>
      </c>
      <c r="Y194" s="72">
        <f t="shared" si="58"/>
        <v>230</v>
      </c>
      <c r="Z194" s="72">
        <f t="shared" si="59"/>
        <v>57</v>
      </c>
      <c r="AA194" s="69">
        <f t="shared" si="60"/>
        <v>0.98896057068965393</v>
      </c>
      <c r="AB194" s="69">
        <f t="shared" si="61"/>
        <v>3.2485289571413615E-4</v>
      </c>
      <c r="AC194" s="69">
        <f t="shared" si="62"/>
        <v>1.4685650077292641E-2</v>
      </c>
      <c r="AD194" s="69">
        <f t="shared" si="63"/>
        <v>0.99999999893802372</v>
      </c>
      <c r="AE194" s="69">
        <f t="shared" si="64"/>
        <v>0.76287874869904115</v>
      </c>
    </row>
    <row r="195" spans="1:31" x14ac:dyDescent="0.25">
      <c r="A195" s="51">
        <v>191</v>
      </c>
      <c r="B195" s="97">
        <v>141</v>
      </c>
      <c r="C195" s="97">
        <v>5.6</v>
      </c>
      <c r="D195" s="97">
        <v>1.8</v>
      </c>
      <c r="E195" s="97">
        <v>9.1999999999999993</v>
      </c>
      <c r="F195" s="97">
        <v>14.4</v>
      </c>
      <c r="G195" s="69">
        <f t="shared" si="46"/>
        <v>0.96202531645569622</v>
      </c>
      <c r="H195" s="69">
        <f t="shared" si="47"/>
        <v>0.20564516129032256</v>
      </c>
      <c r="I195" s="69">
        <f t="shared" si="48"/>
        <v>0.16326530612244897</v>
      </c>
      <c r="J195" s="69">
        <f t="shared" si="49"/>
        <v>0.16163410301953818</v>
      </c>
      <c r="K195" s="69">
        <f t="shared" si="50"/>
        <v>0.26491228070175438</v>
      </c>
      <c r="L195" s="72">
        <f t="shared" si="51"/>
        <v>2.3890135263280046</v>
      </c>
      <c r="M195" s="72">
        <f t="shared" si="52"/>
        <v>-0.8951089904948718</v>
      </c>
      <c r="N195" s="72">
        <f t="shared" si="53"/>
        <v>-0.17628387611201604</v>
      </c>
      <c r="O195" s="72">
        <f t="shared" si="54"/>
        <v>1.0330121503029768</v>
      </c>
      <c r="P195" s="72">
        <f t="shared" si="55"/>
        <v>1.2639745675289318</v>
      </c>
      <c r="Q195" s="69">
        <f t="shared" si="56"/>
        <v>0.83197136853721532</v>
      </c>
      <c r="R195" s="69">
        <f t="shared" si="56"/>
        <v>-0.41988672516635156</v>
      </c>
      <c r="S195" s="69">
        <f t="shared" si="56"/>
        <v>-8.791438689248883E-2</v>
      </c>
      <c r="T195" s="69">
        <f t="shared" si="45"/>
        <v>0.47499889423847597</v>
      </c>
      <c r="U195" s="69">
        <f t="shared" si="45"/>
        <v>0.55941909721027183</v>
      </c>
      <c r="V195" s="72">
        <f t="shared" si="57"/>
        <v>1410</v>
      </c>
      <c r="W195" s="72">
        <f t="shared" si="57"/>
        <v>55.999999999999993</v>
      </c>
      <c r="X195" s="72">
        <f t="shared" si="57"/>
        <v>18</v>
      </c>
      <c r="Y195" s="72">
        <f t="shared" si="58"/>
        <v>91.999999999999986</v>
      </c>
      <c r="Z195" s="72">
        <f t="shared" si="59"/>
        <v>144</v>
      </c>
      <c r="AA195" s="69">
        <f t="shared" si="60"/>
        <v>0.99999969732765603</v>
      </c>
      <c r="AB195" s="69">
        <f t="shared" si="61"/>
        <v>3.5966988514187803E-3</v>
      </c>
      <c r="AC195" s="69">
        <f t="shared" si="62"/>
        <v>0.24831406513246088</v>
      </c>
      <c r="AD195" s="69">
        <f t="shared" si="63"/>
        <v>0.99848467181902412</v>
      </c>
      <c r="AE195" s="69">
        <f t="shared" si="64"/>
        <v>0.99964455567765187</v>
      </c>
    </row>
    <row r="196" spans="1:31" x14ac:dyDescent="0.25">
      <c r="A196" s="52">
        <v>192</v>
      </c>
      <c r="B196" s="97">
        <v>129</v>
      </c>
      <c r="C196" s="97">
        <v>1.5</v>
      </c>
      <c r="D196" s="97">
        <v>0.6</v>
      </c>
      <c r="E196" s="97">
        <v>12.5</v>
      </c>
      <c r="F196" s="97">
        <v>2.9</v>
      </c>
      <c r="G196" s="69">
        <f t="shared" si="46"/>
        <v>0.810126582278481</v>
      </c>
      <c r="H196" s="69">
        <f t="shared" si="47"/>
        <v>4.0322580645161289E-2</v>
      </c>
      <c r="I196" s="69">
        <f t="shared" si="48"/>
        <v>4.0816326530612242E-2</v>
      </c>
      <c r="J196" s="69">
        <f t="shared" si="49"/>
        <v>0.2202486678507993</v>
      </c>
      <c r="K196" s="69">
        <f t="shared" si="50"/>
        <v>6.3157894736842093E-2</v>
      </c>
      <c r="L196" s="72">
        <f t="shared" si="51"/>
        <v>1.4761499454739981</v>
      </c>
      <c r="M196" s="72">
        <f t="shared" si="52"/>
        <v>-1.7679392727086225</v>
      </c>
      <c r="N196" s="72">
        <f t="shared" si="53"/>
        <v>-1.0216600849763267</v>
      </c>
      <c r="O196" s="72">
        <f t="shared" si="54"/>
        <v>1.5724014059991513</v>
      </c>
      <c r="P196" s="72">
        <f t="shared" si="55"/>
        <v>-0.16096484438757536</v>
      </c>
      <c r="Q196" s="69">
        <f t="shared" si="56"/>
        <v>0.62798069656795963</v>
      </c>
      <c r="R196" s="69">
        <f t="shared" si="56"/>
        <v>-0.70840242455137248</v>
      </c>
      <c r="S196" s="69">
        <f t="shared" si="56"/>
        <v>-0.47059167546858643</v>
      </c>
      <c r="T196" s="69">
        <f t="shared" si="45"/>
        <v>0.65625135651060762</v>
      </c>
      <c r="U196" s="69">
        <f t="shared" si="45"/>
        <v>-8.0309098431655165E-2</v>
      </c>
      <c r="V196" s="72">
        <f t="shared" si="57"/>
        <v>1290</v>
      </c>
      <c r="W196" s="72">
        <f t="shared" si="57"/>
        <v>15</v>
      </c>
      <c r="X196" s="72">
        <f t="shared" si="57"/>
        <v>5.9999999999999991</v>
      </c>
      <c r="Y196" s="72">
        <f t="shared" si="58"/>
        <v>125</v>
      </c>
      <c r="Z196" s="72">
        <f t="shared" si="59"/>
        <v>28.999999999999996</v>
      </c>
      <c r="AA196" s="69">
        <f t="shared" si="60"/>
        <v>0.99990626298318463</v>
      </c>
      <c r="AB196" s="69">
        <f t="shared" si="61"/>
        <v>1.4987334956981926E-5</v>
      </c>
      <c r="AC196" s="69">
        <f t="shared" si="62"/>
        <v>1.6271778615439287E-3</v>
      </c>
      <c r="AD196" s="69">
        <f t="shared" si="63"/>
        <v>0.99994879844288764</v>
      </c>
      <c r="AE196" s="69">
        <f t="shared" si="64"/>
        <v>0.26671144472009806</v>
      </c>
    </row>
    <row r="197" spans="1:31" x14ac:dyDescent="0.25">
      <c r="A197" s="51">
        <v>193</v>
      </c>
      <c r="B197" s="97">
        <v>118</v>
      </c>
      <c r="C197" s="97">
        <v>3.6</v>
      </c>
      <c r="D197" s="97">
        <v>1.5</v>
      </c>
      <c r="E197" s="97">
        <v>11.6</v>
      </c>
      <c r="F197" s="97">
        <v>48.8</v>
      </c>
      <c r="G197" s="69">
        <f t="shared" si="46"/>
        <v>0.67088607594936711</v>
      </c>
      <c r="H197" s="69">
        <f t="shared" si="47"/>
        <v>0.125</v>
      </c>
      <c r="I197" s="69">
        <f t="shared" si="48"/>
        <v>0.1326530612244898</v>
      </c>
      <c r="J197" s="69">
        <f t="shared" si="49"/>
        <v>0.20426287744227353</v>
      </c>
      <c r="K197" s="69">
        <f t="shared" si="50"/>
        <v>0.86842105263157898</v>
      </c>
      <c r="L197" s="72">
        <f t="shared" si="51"/>
        <v>0.63935832969115891</v>
      </c>
      <c r="M197" s="72">
        <f t="shared" si="52"/>
        <v>-1.3208798598674332</v>
      </c>
      <c r="N197" s="72">
        <f t="shared" si="53"/>
        <v>-0.38762792832809373</v>
      </c>
      <c r="O197" s="72">
        <f t="shared" si="54"/>
        <v>1.4252952453547401</v>
      </c>
      <c r="P197" s="72">
        <f t="shared" si="55"/>
        <v>5.5264020257835273</v>
      </c>
      <c r="Q197" s="69">
        <f t="shared" si="56"/>
        <v>0.30921679151228809</v>
      </c>
      <c r="R197" s="69">
        <f t="shared" si="56"/>
        <v>-0.57865611005864082</v>
      </c>
      <c r="S197" s="69">
        <f t="shared" si="56"/>
        <v>-0.19142308230831664</v>
      </c>
      <c r="T197" s="69">
        <f t="shared" si="56"/>
        <v>0.61233440374247849</v>
      </c>
      <c r="U197" s="69">
        <f t="shared" si="56"/>
        <v>0.99207099107569985</v>
      </c>
      <c r="V197" s="72">
        <f t="shared" si="57"/>
        <v>1180</v>
      </c>
      <c r="W197" s="72">
        <f t="shared" si="57"/>
        <v>36</v>
      </c>
      <c r="X197" s="72">
        <f t="shared" si="57"/>
        <v>15</v>
      </c>
      <c r="Y197" s="72">
        <f t="shared" si="58"/>
        <v>115.99999999999999</v>
      </c>
      <c r="Z197" s="72">
        <f t="shared" si="59"/>
        <v>487.99999999999994</v>
      </c>
      <c r="AA197" s="69">
        <f t="shared" si="60"/>
        <v>0.98231520247141701</v>
      </c>
      <c r="AB197" s="69">
        <f t="shared" si="61"/>
        <v>2.4862083332283252E-4</v>
      </c>
      <c r="AC197" s="69">
        <f t="shared" si="62"/>
        <v>8.050257264546147E-2</v>
      </c>
      <c r="AD197" s="69">
        <f t="shared" si="63"/>
        <v>0.99987097742577291</v>
      </c>
      <c r="AE197" s="69">
        <f t="shared" si="64"/>
        <v>0.99999999999999911</v>
      </c>
    </row>
    <row r="198" spans="1:31" x14ac:dyDescent="0.25">
      <c r="A198" s="52">
        <v>194</v>
      </c>
      <c r="B198" s="97">
        <v>120</v>
      </c>
      <c r="C198" s="97">
        <v>1.9</v>
      </c>
      <c r="D198" s="97">
        <v>0.7</v>
      </c>
      <c r="E198" s="97">
        <v>18.5</v>
      </c>
      <c r="F198" s="97">
        <v>24</v>
      </c>
      <c r="G198" s="69">
        <f t="shared" ref="G198:G219" si="65">(B198-MIN(B$5:B$219))/(MAX(B$5:B$219)-MIN(B$5:B$219))</f>
        <v>0.69620253164556967</v>
      </c>
      <c r="H198" s="69">
        <f t="shared" ref="H198:H219" si="66">(C198-MIN(C$5:C$219))/(MAX(C$5:C$219)-MIN(C$5:C$219))</f>
        <v>5.6451612903225798E-2</v>
      </c>
      <c r="I198" s="69">
        <f t="shared" ref="I198:I219" si="67">(D198-MIN(D$5:D$219))/(MAX(D$5:D$219)-MIN(D$5:D$219))</f>
        <v>5.1020408163265293E-2</v>
      </c>
      <c r="J198" s="69">
        <f t="shared" ref="J198:J219" si="68">(E198-MIN(E$5:E$219))/(MAX(E$5:E$219)-MIN(E$5:E$219))</f>
        <v>0.32682060390763762</v>
      </c>
      <c r="K198" s="69">
        <f t="shared" ref="K198:K219" si="69">(F198-MIN(F$5:F$219))/(MAX(F$5:F$219)-MIN(F$5:F$219))</f>
        <v>0.43333333333333335</v>
      </c>
      <c r="L198" s="72">
        <f t="shared" ref="L198:L219" si="70">(B198-AVERAGE(B$5:B$219))/STDEV(B$5:B$219)</f>
        <v>0.79150225983349332</v>
      </c>
      <c r="M198" s="72">
        <f t="shared" ref="M198:M219" si="71">(C198-AVERAGE(C$5:C$219))/STDEV(C$5:C$219)</f>
        <v>-1.6827850988341102</v>
      </c>
      <c r="N198" s="72">
        <f t="shared" ref="N198:N219" si="72">(D198-AVERAGE(D$5:D$219))/STDEV(D$5:D$219)</f>
        <v>-0.95121206757096743</v>
      </c>
      <c r="O198" s="72">
        <f t="shared" ref="O198:O219" si="73">(E198-AVERAGE(E$5:E$219))/STDEV(E$5:E$219)</f>
        <v>2.5531091436285598</v>
      </c>
      <c r="P198" s="72">
        <f t="shared" ref="P198:P219" si="74">(F198-AVERAGE(F$5:F$219))/STDEV(F$5:F$219)</f>
        <v>2.4534892070418421</v>
      </c>
      <c r="Q198" s="69">
        <f t="shared" ref="Q198:U219" si="75">(1-EXP(-L198))/(1+EXP(-L198))</f>
        <v>0.37630760769278182</v>
      </c>
      <c r="R198" s="69">
        <f t="shared" si="75"/>
        <v>-0.68654594399601732</v>
      </c>
      <c r="S198" s="69">
        <f t="shared" si="75"/>
        <v>-0.44271773852369106</v>
      </c>
      <c r="T198" s="69">
        <f t="shared" si="75"/>
        <v>0.85556422439651836</v>
      </c>
      <c r="U198" s="69">
        <f t="shared" si="75"/>
        <v>0.84163247128561269</v>
      </c>
      <c r="V198" s="72">
        <f t="shared" ref="V198:X219" si="76">B198/10^V$4</f>
        <v>1200</v>
      </c>
      <c r="W198" s="72">
        <f t="shared" si="76"/>
        <v>18.999999999999996</v>
      </c>
      <c r="X198" s="72">
        <f t="shared" si="76"/>
        <v>6.9999999999999991</v>
      </c>
      <c r="Y198" s="72">
        <f t="shared" ref="Y198:Y219" si="77">E198/10^Y$4</f>
        <v>185</v>
      </c>
      <c r="Z198" s="72">
        <f t="shared" ref="Z198:Z219" si="78">F198/10^Z$4</f>
        <v>240</v>
      </c>
      <c r="AA198" s="69">
        <f t="shared" ref="AA198:AA219" si="79">1/(1+EXP(-((B198-AVERAGE(B$5:B$219))/($AA$4*(STDEV(B$5:B$219)/(2*PI()))))))</f>
        <v>0.99312630039633931</v>
      </c>
      <c r="AB198" s="69">
        <f t="shared" ref="AB198:AB219" si="80">1/(1+EXP(-((C198-AVERAGE(C$5:C$219))/($AA$4*(STDEV(C$5:C$219)/(2*PI()))))))</f>
        <v>2.5590837024021431E-5</v>
      </c>
      <c r="AC198" s="69">
        <f t="shared" ref="AC198:AC219" si="81">1/(1+EXP(-((D198-AVERAGE(D$5:D$219))/($AA$4*(STDEV(D$5:D$219)/(2*PI()))))))</f>
        <v>2.5309113934718825E-3</v>
      </c>
      <c r="AD198" s="69">
        <f t="shared" ref="AD198:AD219" si="82">1/(1+EXP(-((E198-AVERAGE(E$5:E$219))/($AA$4*(STDEV(E$5:E$219)/(2*PI()))))))</f>
        <v>0.99999989205650774</v>
      </c>
      <c r="AE198" s="69">
        <f t="shared" ref="AE198:AE219" si="83">1/(1+EXP(-((F198-AVERAGE(F$5:F$219))/($AA$4*(STDEV(F$5:F$219)/(2*PI()))))))</f>
        <v>0.9999997981472849</v>
      </c>
    </row>
    <row r="199" spans="1:31" x14ac:dyDescent="0.25">
      <c r="A199" s="51">
        <v>195</v>
      </c>
      <c r="B199" s="97">
        <v>119</v>
      </c>
      <c r="C199" s="97">
        <v>0.8</v>
      </c>
      <c r="D199" s="97">
        <v>0.7</v>
      </c>
      <c r="E199" s="97">
        <v>56.4</v>
      </c>
      <c r="F199" s="97">
        <v>21.6</v>
      </c>
      <c r="G199" s="69">
        <f t="shared" si="65"/>
        <v>0.68354430379746833</v>
      </c>
      <c r="H199" s="69">
        <f t="shared" si="66"/>
        <v>1.2096774193548388E-2</v>
      </c>
      <c r="I199" s="69">
        <f t="shared" si="67"/>
        <v>5.1020408163265293E-2</v>
      </c>
      <c r="J199" s="69">
        <f t="shared" si="68"/>
        <v>1</v>
      </c>
      <c r="K199" s="69">
        <f t="shared" si="69"/>
        <v>0.39122807017543859</v>
      </c>
      <c r="L199" s="72">
        <f t="shared" si="70"/>
        <v>0.71543029476232611</v>
      </c>
      <c r="M199" s="72">
        <f t="shared" si="71"/>
        <v>-1.9169590769890188</v>
      </c>
      <c r="N199" s="72">
        <f t="shared" si="72"/>
        <v>-0.95121206757096743</v>
      </c>
      <c r="O199" s="72">
        <f t="shared" si="73"/>
        <v>8.7479130196543213</v>
      </c>
      <c r="P199" s="72">
        <f t="shared" si="74"/>
        <v>2.1561105471636148</v>
      </c>
      <c r="Q199" s="69">
        <f t="shared" si="75"/>
        <v>0.34319988846048038</v>
      </c>
      <c r="R199" s="69">
        <f t="shared" si="75"/>
        <v>-0.74359789471813353</v>
      </c>
      <c r="S199" s="69">
        <f t="shared" si="75"/>
        <v>-0.44271773852369106</v>
      </c>
      <c r="T199" s="69">
        <f t="shared" si="75"/>
        <v>0.99968246566980057</v>
      </c>
      <c r="U199" s="69">
        <f t="shared" si="75"/>
        <v>0.79247681083218402</v>
      </c>
      <c r="V199" s="72">
        <f t="shared" si="76"/>
        <v>1190</v>
      </c>
      <c r="W199" s="72">
        <f t="shared" si="76"/>
        <v>8</v>
      </c>
      <c r="X199" s="72">
        <f t="shared" si="76"/>
        <v>6.9999999999999991</v>
      </c>
      <c r="Y199" s="72">
        <f t="shared" si="77"/>
        <v>564</v>
      </c>
      <c r="Z199" s="72">
        <f t="shared" si="78"/>
        <v>216</v>
      </c>
      <c r="AA199" s="69">
        <f t="shared" si="79"/>
        <v>0.98896057068965393</v>
      </c>
      <c r="AB199" s="69">
        <f t="shared" si="80"/>
        <v>5.8761135049673618E-6</v>
      </c>
      <c r="AC199" s="69">
        <f t="shared" si="81"/>
        <v>2.5309113934718825E-3</v>
      </c>
      <c r="AD199" s="69">
        <f t="shared" si="82"/>
        <v>1</v>
      </c>
      <c r="AE199" s="69">
        <f t="shared" si="83"/>
        <v>0.99999869230356897</v>
      </c>
    </row>
    <row r="200" spans="1:31" x14ac:dyDescent="0.25">
      <c r="A200" s="52">
        <v>196</v>
      </c>
      <c r="B200" s="97">
        <v>123</v>
      </c>
      <c r="C200" s="97">
        <v>5.6</v>
      </c>
      <c r="D200" s="97">
        <v>1.1000000000000001</v>
      </c>
      <c r="E200" s="97">
        <v>13.7</v>
      </c>
      <c r="F200" s="97">
        <v>56.3</v>
      </c>
      <c r="G200" s="69">
        <f t="shared" si="65"/>
        <v>0.73417721518987344</v>
      </c>
      <c r="H200" s="69">
        <f t="shared" si="66"/>
        <v>0.20564516129032256</v>
      </c>
      <c r="I200" s="69">
        <f t="shared" si="67"/>
        <v>9.1836734693877556E-2</v>
      </c>
      <c r="J200" s="69">
        <f t="shared" si="68"/>
        <v>0.24156305506216696</v>
      </c>
      <c r="K200" s="69">
        <f t="shared" si="69"/>
        <v>1</v>
      </c>
      <c r="L200" s="72">
        <f t="shared" si="70"/>
        <v>1.0197181550469949</v>
      </c>
      <c r="M200" s="72">
        <f t="shared" si="71"/>
        <v>-0.8951089904948718</v>
      </c>
      <c r="N200" s="72">
        <f t="shared" si="72"/>
        <v>-0.66941999794953055</v>
      </c>
      <c r="O200" s="72">
        <f t="shared" si="73"/>
        <v>1.768542953525033</v>
      </c>
      <c r="P200" s="72">
        <f t="shared" si="74"/>
        <v>6.4557103379029881</v>
      </c>
      <c r="Q200" s="69">
        <f t="shared" si="75"/>
        <v>0.46983539170132832</v>
      </c>
      <c r="R200" s="69">
        <f t="shared" si="75"/>
        <v>-0.41988672516635156</v>
      </c>
      <c r="S200" s="69">
        <f t="shared" si="75"/>
        <v>-0.32274654975552852</v>
      </c>
      <c r="T200" s="69">
        <f t="shared" si="75"/>
        <v>0.70855275903188519</v>
      </c>
      <c r="U200" s="69">
        <f t="shared" si="75"/>
        <v>0.99686188647042606</v>
      </c>
      <c r="V200" s="72">
        <f t="shared" si="76"/>
        <v>1230</v>
      </c>
      <c r="W200" s="72">
        <f t="shared" si="76"/>
        <v>55.999999999999993</v>
      </c>
      <c r="X200" s="72">
        <f t="shared" si="76"/>
        <v>11</v>
      </c>
      <c r="Y200" s="72">
        <f t="shared" si="77"/>
        <v>136.99999999999997</v>
      </c>
      <c r="Z200" s="72">
        <f t="shared" si="78"/>
        <v>562.99999999999989</v>
      </c>
      <c r="AA200" s="69">
        <f t="shared" si="79"/>
        <v>0.99835287940234574</v>
      </c>
      <c r="AB200" s="69">
        <f t="shared" si="80"/>
        <v>3.5966988514187803E-3</v>
      </c>
      <c r="AC200" s="69">
        <f t="shared" si="81"/>
        <v>1.4685650077292641E-2</v>
      </c>
      <c r="AD200" s="69">
        <f t="shared" si="82"/>
        <v>0.99998506940405718</v>
      </c>
      <c r="AE200" s="69">
        <f t="shared" si="83"/>
        <v>1</v>
      </c>
    </row>
    <row r="201" spans="1:31" x14ac:dyDescent="0.25">
      <c r="A201" s="51">
        <v>197</v>
      </c>
      <c r="B201" s="97">
        <v>115</v>
      </c>
      <c r="C201" s="97">
        <v>6.3</v>
      </c>
      <c r="D201" s="97">
        <v>1.2</v>
      </c>
      <c r="E201" s="97">
        <v>4.7</v>
      </c>
      <c r="F201" s="97">
        <v>14.4</v>
      </c>
      <c r="G201" s="69">
        <f t="shared" si="65"/>
        <v>0.63291139240506333</v>
      </c>
      <c r="H201" s="69">
        <f t="shared" si="66"/>
        <v>0.23387096774193547</v>
      </c>
      <c r="I201" s="69">
        <f t="shared" si="67"/>
        <v>0.1020408163265306</v>
      </c>
      <c r="J201" s="69">
        <f t="shared" si="68"/>
        <v>8.1705150976909433E-2</v>
      </c>
      <c r="K201" s="69">
        <f t="shared" si="69"/>
        <v>0.26491228070175438</v>
      </c>
      <c r="L201" s="72">
        <f t="shared" si="70"/>
        <v>0.4111424344776573</v>
      </c>
      <c r="M201" s="72">
        <f t="shared" si="71"/>
        <v>-0.74608918621447529</v>
      </c>
      <c r="N201" s="72">
        <f t="shared" si="72"/>
        <v>-0.59897198054417133</v>
      </c>
      <c r="O201" s="72">
        <f t="shared" si="73"/>
        <v>0.29748134708092067</v>
      </c>
      <c r="P201" s="72">
        <f t="shared" si="74"/>
        <v>1.2639745675289318</v>
      </c>
      <c r="Q201" s="69">
        <f t="shared" si="75"/>
        <v>0.20272356308620934</v>
      </c>
      <c r="R201" s="69">
        <f t="shared" si="75"/>
        <v>-0.35665191194048007</v>
      </c>
      <c r="S201" s="69">
        <f t="shared" si="75"/>
        <v>-0.29084215274680286</v>
      </c>
      <c r="T201" s="69">
        <f t="shared" si="75"/>
        <v>0.1476533920672759</v>
      </c>
      <c r="U201" s="69">
        <f t="shared" si="75"/>
        <v>0.55941909721027183</v>
      </c>
      <c r="V201" s="72">
        <f t="shared" si="76"/>
        <v>1150</v>
      </c>
      <c r="W201" s="72">
        <f t="shared" si="76"/>
        <v>62.999999999999993</v>
      </c>
      <c r="X201" s="72">
        <f t="shared" si="76"/>
        <v>11.999999999999998</v>
      </c>
      <c r="Y201" s="72">
        <f t="shared" si="77"/>
        <v>47</v>
      </c>
      <c r="Z201" s="72">
        <f t="shared" si="78"/>
        <v>144</v>
      </c>
      <c r="AA201" s="69">
        <f t="shared" si="79"/>
        <v>0.9297779939764298</v>
      </c>
      <c r="AB201" s="69">
        <f t="shared" si="80"/>
        <v>9.1227749083132078E-3</v>
      </c>
      <c r="AC201" s="69">
        <f t="shared" si="81"/>
        <v>2.2677311582687938E-2</v>
      </c>
      <c r="AD201" s="69">
        <f t="shared" si="82"/>
        <v>0.86635762880735867</v>
      </c>
      <c r="AE201" s="69">
        <f t="shared" si="83"/>
        <v>0.99964455567765187</v>
      </c>
    </row>
    <row r="202" spans="1:31" x14ac:dyDescent="0.25">
      <c r="A202" s="52">
        <v>198</v>
      </c>
      <c r="B202" s="97">
        <v>126</v>
      </c>
      <c r="C202" s="97">
        <v>0.5</v>
      </c>
      <c r="D202" s="97">
        <v>0.2</v>
      </c>
      <c r="E202" s="97">
        <v>12.2</v>
      </c>
      <c r="F202" s="97">
        <v>8.8000000000000007</v>
      </c>
      <c r="G202" s="69">
        <f t="shared" si="65"/>
        <v>0.77215189873417722</v>
      </c>
      <c r="H202" s="69">
        <f t="shared" si="66"/>
        <v>0</v>
      </c>
      <c r="I202" s="69">
        <f t="shared" si="67"/>
        <v>0</v>
      </c>
      <c r="J202" s="69">
        <f t="shared" si="68"/>
        <v>0.21492007104795738</v>
      </c>
      <c r="K202" s="69">
        <f t="shared" si="69"/>
        <v>0.16666666666666666</v>
      </c>
      <c r="L202" s="72">
        <f t="shared" si="70"/>
        <v>1.2479340502604965</v>
      </c>
      <c r="M202" s="72">
        <f t="shared" si="71"/>
        <v>-1.9808247073949032</v>
      </c>
      <c r="N202" s="72">
        <f t="shared" si="72"/>
        <v>-1.3034521545977635</v>
      </c>
      <c r="O202" s="72">
        <f t="shared" si="73"/>
        <v>1.5233660191176808</v>
      </c>
      <c r="P202" s="72">
        <f t="shared" si="74"/>
        <v>0.57009102781306753</v>
      </c>
      <c r="Q202" s="69">
        <f t="shared" si="75"/>
        <v>0.55388406103126231</v>
      </c>
      <c r="R202" s="69">
        <f t="shared" si="75"/>
        <v>-0.75753809788131676</v>
      </c>
      <c r="S202" s="69">
        <f t="shared" si="75"/>
        <v>-0.57283080341163251</v>
      </c>
      <c r="T202" s="69">
        <f t="shared" si="75"/>
        <v>0.64206721866876326</v>
      </c>
      <c r="U202" s="69">
        <f t="shared" si="75"/>
        <v>0.27756835815266356</v>
      </c>
      <c r="V202" s="72">
        <f t="shared" si="76"/>
        <v>1260</v>
      </c>
      <c r="W202" s="72">
        <f t="shared" si="76"/>
        <v>5</v>
      </c>
      <c r="X202" s="72">
        <f t="shared" si="76"/>
        <v>2</v>
      </c>
      <c r="Y202" s="72">
        <f t="shared" si="77"/>
        <v>121.99999999999999</v>
      </c>
      <c r="Z202" s="72">
        <f t="shared" si="78"/>
        <v>88</v>
      </c>
      <c r="AA202" s="69">
        <f t="shared" si="79"/>
        <v>0.99960687938580484</v>
      </c>
      <c r="AB202" s="69">
        <f t="shared" si="80"/>
        <v>3.9338473894897809E-6</v>
      </c>
      <c r="AC202" s="69">
        <f t="shared" si="81"/>
        <v>2.7738368978547215E-4</v>
      </c>
      <c r="AD202" s="69">
        <f t="shared" si="82"/>
        <v>0.99993032442045415</v>
      </c>
      <c r="AE202" s="69">
        <f t="shared" si="83"/>
        <v>0.97293267405191497</v>
      </c>
    </row>
    <row r="203" spans="1:31" x14ac:dyDescent="0.25">
      <c r="A203" s="51">
        <v>199</v>
      </c>
      <c r="B203" s="97">
        <v>121</v>
      </c>
      <c r="C203" s="97">
        <v>4.7</v>
      </c>
      <c r="D203" s="97">
        <v>1.8</v>
      </c>
      <c r="E203" s="97">
        <v>11.2</v>
      </c>
      <c r="F203" s="97">
        <v>53</v>
      </c>
      <c r="G203" s="69">
        <f t="shared" si="65"/>
        <v>0.70886075949367089</v>
      </c>
      <c r="H203" s="69">
        <f t="shared" si="66"/>
        <v>0.16935483870967744</v>
      </c>
      <c r="I203" s="69">
        <f t="shared" si="67"/>
        <v>0.16326530612244897</v>
      </c>
      <c r="J203" s="69">
        <f t="shared" si="68"/>
        <v>0.19715808170515098</v>
      </c>
      <c r="K203" s="69">
        <f t="shared" si="69"/>
        <v>0.94210526315789478</v>
      </c>
      <c r="L203" s="72">
        <f t="shared" si="70"/>
        <v>0.86757422490466063</v>
      </c>
      <c r="M203" s="72">
        <f t="shared" si="71"/>
        <v>-1.0867058817125244</v>
      </c>
      <c r="N203" s="72">
        <f t="shared" si="72"/>
        <v>-0.17628387611201604</v>
      </c>
      <c r="O203" s="72">
        <f t="shared" si="73"/>
        <v>1.3599147295127794</v>
      </c>
      <c r="P203" s="72">
        <f t="shared" si="74"/>
        <v>6.0468146805704253</v>
      </c>
      <c r="Q203" s="69">
        <f t="shared" si="75"/>
        <v>0.40848138817556678</v>
      </c>
      <c r="R203" s="69">
        <f t="shared" si="75"/>
        <v>-0.49552182053792621</v>
      </c>
      <c r="S203" s="69">
        <f t="shared" si="75"/>
        <v>-8.791438689248883E-2</v>
      </c>
      <c r="T203" s="69">
        <f t="shared" si="75"/>
        <v>0.591491677356069</v>
      </c>
      <c r="U203" s="69">
        <f t="shared" si="75"/>
        <v>0.99528039463229334</v>
      </c>
      <c r="V203" s="72">
        <f t="shared" si="76"/>
        <v>1210</v>
      </c>
      <c r="W203" s="72">
        <f t="shared" si="76"/>
        <v>47</v>
      </c>
      <c r="X203" s="72">
        <f t="shared" si="76"/>
        <v>18</v>
      </c>
      <c r="Y203" s="72">
        <f t="shared" si="77"/>
        <v>111.99999999999999</v>
      </c>
      <c r="Z203" s="72">
        <f t="shared" si="78"/>
        <v>530</v>
      </c>
      <c r="AA203" s="69">
        <f t="shared" si="79"/>
        <v>0.99572688365610329</v>
      </c>
      <c r="AB203" s="69">
        <f t="shared" si="80"/>
        <v>1.0818779634935111E-3</v>
      </c>
      <c r="AC203" s="69">
        <f t="shared" si="81"/>
        <v>0.24831406513246088</v>
      </c>
      <c r="AD203" s="69">
        <f t="shared" si="82"/>
        <v>0.99980544405909688</v>
      </c>
      <c r="AE203" s="69">
        <f t="shared" si="83"/>
        <v>1</v>
      </c>
    </row>
    <row r="204" spans="1:31" x14ac:dyDescent="0.25">
      <c r="A204" s="52">
        <v>200</v>
      </c>
      <c r="B204" s="97">
        <v>131</v>
      </c>
      <c r="C204" s="97">
        <v>2.7</v>
      </c>
      <c r="D204" s="97">
        <v>0.8</v>
      </c>
      <c r="E204" s="97">
        <v>9.9</v>
      </c>
      <c r="F204" s="97">
        <v>4.7</v>
      </c>
      <c r="G204" s="69">
        <f t="shared" si="65"/>
        <v>0.83544303797468356</v>
      </c>
      <c r="H204" s="69">
        <f t="shared" si="66"/>
        <v>8.8709677419354843E-2</v>
      </c>
      <c r="I204" s="69">
        <f t="shared" si="67"/>
        <v>6.1224489795918373E-2</v>
      </c>
      <c r="J204" s="69">
        <f t="shared" si="68"/>
        <v>0.17406749555950268</v>
      </c>
      <c r="K204" s="69">
        <f t="shared" si="69"/>
        <v>9.4736842105263161E-2</v>
      </c>
      <c r="L204" s="72">
        <f t="shared" si="70"/>
        <v>1.6282938756163328</v>
      </c>
      <c r="M204" s="72">
        <f t="shared" si="71"/>
        <v>-1.5124767510850856</v>
      </c>
      <c r="N204" s="72">
        <f t="shared" si="72"/>
        <v>-0.88076405016560821</v>
      </c>
      <c r="O204" s="72">
        <f t="shared" si="73"/>
        <v>1.1474280530264078</v>
      </c>
      <c r="P204" s="72">
        <f t="shared" si="74"/>
        <v>6.2069150521095365E-2</v>
      </c>
      <c r="Q204" s="69">
        <f t="shared" si="75"/>
        <v>0.67187156554201455</v>
      </c>
      <c r="R204" s="69">
        <f t="shared" si="75"/>
        <v>-0.63885594241607557</v>
      </c>
      <c r="S204" s="69">
        <f t="shared" si="75"/>
        <v>-0.41396105207254469</v>
      </c>
      <c r="T204" s="69">
        <f t="shared" si="75"/>
        <v>0.51808165365773495</v>
      </c>
      <c r="U204" s="69">
        <f t="shared" si="75"/>
        <v>3.1024615500375389E-2</v>
      </c>
      <c r="V204" s="72">
        <f t="shared" si="76"/>
        <v>1310</v>
      </c>
      <c r="W204" s="72">
        <f t="shared" si="76"/>
        <v>27</v>
      </c>
      <c r="X204" s="72">
        <f t="shared" si="76"/>
        <v>8</v>
      </c>
      <c r="Y204" s="72">
        <f t="shared" si="77"/>
        <v>99</v>
      </c>
      <c r="Z204" s="72">
        <f t="shared" si="78"/>
        <v>47</v>
      </c>
      <c r="AA204" s="69">
        <f t="shared" si="79"/>
        <v>0.99996396097557128</v>
      </c>
      <c r="AB204" s="69">
        <f t="shared" si="80"/>
        <v>7.4609231490921894E-5</v>
      </c>
      <c r="AC204" s="69">
        <f t="shared" si="81"/>
        <v>3.9345998202180337E-3</v>
      </c>
      <c r="AD204" s="69">
        <f t="shared" si="82"/>
        <v>0.99926102194652378</v>
      </c>
      <c r="AE204" s="69">
        <f t="shared" si="83"/>
        <v>0.59628076733959889</v>
      </c>
    </row>
    <row r="205" spans="1:31" x14ac:dyDescent="0.25">
      <c r="A205" s="51">
        <v>201</v>
      </c>
      <c r="B205" s="97">
        <v>134</v>
      </c>
      <c r="C205" s="97">
        <v>2</v>
      </c>
      <c r="D205" s="97">
        <v>0.5</v>
      </c>
      <c r="E205" s="97">
        <v>12.2</v>
      </c>
      <c r="F205" s="97">
        <v>2.2000000000000002</v>
      </c>
      <c r="G205" s="69">
        <f t="shared" si="65"/>
        <v>0.87341772151898733</v>
      </c>
      <c r="H205" s="69">
        <f t="shared" si="66"/>
        <v>6.048387096774193E-2</v>
      </c>
      <c r="I205" s="69">
        <f t="shared" si="67"/>
        <v>3.0612244897959179E-2</v>
      </c>
      <c r="J205" s="69">
        <f t="shared" si="68"/>
        <v>0.21492007104795738</v>
      </c>
      <c r="K205" s="69">
        <f t="shared" si="69"/>
        <v>5.0877192982456146E-2</v>
      </c>
      <c r="L205" s="72">
        <f t="shared" si="70"/>
        <v>1.8565097708298344</v>
      </c>
      <c r="M205" s="72">
        <f t="shared" si="71"/>
        <v>-1.6614965553654821</v>
      </c>
      <c r="N205" s="72">
        <f t="shared" si="72"/>
        <v>-1.0921081023816859</v>
      </c>
      <c r="O205" s="72">
        <f t="shared" si="73"/>
        <v>1.5233660191176808</v>
      </c>
      <c r="P205" s="72">
        <f t="shared" si="74"/>
        <v>-0.24770028685205836</v>
      </c>
      <c r="Q205" s="69">
        <f t="shared" si="75"/>
        <v>0.72977922900806769</v>
      </c>
      <c r="R205" s="69">
        <f t="shared" si="75"/>
        <v>-0.6808775910581103</v>
      </c>
      <c r="S205" s="69">
        <f t="shared" si="75"/>
        <v>-0.49755696626855933</v>
      </c>
      <c r="T205" s="69">
        <f t="shared" si="75"/>
        <v>0.64206721866876326</v>
      </c>
      <c r="U205" s="69">
        <f t="shared" si="75"/>
        <v>-0.12322076480171122</v>
      </c>
      <c r="V205" s="72">
        <f t="shared" si="76"/>
        <v>1340</v>
      </c>
      <c r="W205" s="72">
        <f t="shared" si="76"/>
        <v>20</v>
      </c>
      <c r="X205" s="72">
        <f t="shared" si="76"/>
        <v>5</v>
      </c>
      <c r="Y205" s="72">
        <f t="shared" si="77"/>
        <v>121.99999999999999</v>
      </c>
      <c r="Z205" s="72">
        <f t="shared" si="78"/>
        <v>22</v>
      </c>
      <c r="AA205" s="69">
        <f t="shared" si="79"/>
        <v>0.99999140906951278</v>
      </c>
      <c r="AB205" s="69">
        <f t="shared" si="80"/>
        <v>2.9253246520951614E-5</v>
      </c>
      <c r="AC205" s="69">
        <f t="shared" si="81"/>
        <v>1.0458096178647574E-3</v>
      </c>
      <c r="AD205" s="69">
        <f t="shared" si="82"/>
        <v>0.99993032442045415</v>
      </c>
      <c r="AE205" s="69">
        <f t="shared" si="83"/>
        <v>0.17417148215427239</v>
      </c>
    </row>
    <row r="206" spans="1:31" x14ac:dyDescent="0.25">
      <c r="A206" s="52">
        <v>202</v>
      </c>
      <c r="B206" s="97">
        <v>141</v>
      </c>
      <c r="C206" s="97">
        <v>2.5</v>
      </c>
      <c r="D206" s="97">
        <v>1.3</v>
      </c>
      <c r="E206" s="97">
        <v>8.5</v>
      </c>
      <c r="F206" s="97">
        <v>7.5</v>
      </c>
      <c r="G206" s="69">
        <f t="shared" si="65"/>
        <v>0.96202531645569622</v>
      </c>
      <c r="H206" s="69">
        <f t="shared" si="66"/>
        <v>8.0645161290322578E-2</v>
      </c>
      <c r="I206" s="69">
        <f t="shared" si="67"/>
        <v>0.11224489795918367</v>
      </c>
      <c r="J206" s="69">
        <f t="shared" si="68"/>
        <v>0.14920071047957373</v>
      </c>
      <c r="K206" s="69">
        <f t="shared" si="69"/>
        <v>0.14385964912280699</v>
      </c>
      <c r="L206" s="72">
        <f t="shared" si="70"/>
        <v>2.3890135263280046</v>
      </c>
      <c r="M206" s="72">
        <f t="shared" si="71"/>
        <v>-1.5550538380223418</v>
      </c>
      <c r="N206" s="72">
        <f t="shared" si="72"/>
        <v>-0.52852396313881211</v>
      </c>
      <c r="O206" s="72">
        <f t="shared" si="73"/>
        <v>0.91859624757954583</v>
      </c>
      <c r="P206" s="72">
        <f t="shared" si="74"/>
        <v>0.40901092037902748</v>
      </c>
      <c r="Q206" s="69">
        <f t="shared" si="75"/>
        <v>0.83197136853721532</v>
      </c>
      <c r="R206" s="69">
        <f t="shared" si="75"/>
        <v>-0.6512849297556893</v>
      </c>
      <c r="S206" s="69">
        <f t="shared" si="75"/>
        <v>-0.2582775681148673</v>
      </c>
      <c r="T206" s="69">
        <f t="shared" si="75"/>
        <v>0.42951199029908305</v>
      </c>
      <c r="U206" s="69">
        <f t="shared" si="75"/>
        <v>0.20170138482829911</v>
      </c>
      <c r="V206" s="72">
        <f t="shared" si="76"/>
        <v>1410</v>
      </c>
      <c r="W206" s="72">
        <f t="shared" si="76"/>
        <v>25</v>
      </c>
      <c r="X206" s="72">
        <f t="shared" si="76"/>
        <v>13</v>
      </c>
      <c r="Y206" s="72">
        <f t="shared" si="77"/>
        <v>85</v>
      </c>
      <c r="Z206" s="72">
        <f t="shared" si="78"/>
        <v>75</v>
      </c>
      <c r="AA206" s="69">
        <f t="shared" si="79"/>
        <v>0.99999969732765603</v>
      </c>
      <c r="AB206" s="69">
        <f t="shared" si="80"/>
        <v>5.7097597005057592E-5</v>
      </c>
      <c r="AC206" s="69">
        <f t="shared" si="81"/>
        <v>3.4864008283017944E-2</v>
      </c>
      <c r="AD206" s="69">
        <f t="shared" si="82"/>
        <v>0.99689524363527504</v>
      </c>
      <c r="AE206" s="69">
        <f t="shared" si="83"/>
        <v>0.92889852400481421</v>
      </c>
    </row>
    <row r="207" spans="1:31" x14ac:dyDescent="0.25">
      <c r="A207" s="51">
        <v>203</v>
      </c>
      <c r="B207" s="97">
        <v>113</v>
      </c>
      <c r="C207" s="97">
        <v>5.0999999999999996</v>
      </c>
      <c r="D207" s="97">
        <v>0.7</v>
      </c>
      <c r="E207" s="97">
        <v>5.8</v>
      </c>
      <c r="F207" s="97">
        <v>19.600000000000001</v>
      </c>
      <c r="G207" s="69">
        <f t="shared" si="65"/>
        <v>0.60759493670886078</v>
      </c>
      <c r="H207" s="69">
        <f t="shared" si="66"/>
        <v>0.18548387096774191</v>
      </c>
      <c r="I207" s="69">
        <f t="shared" si="67"/>
        <v>5.1020408163265293E-2</v>
      </c>
      <c r="J207" s="69">
        <f t="shared" si="68"/>
        <v>0.10124333925399645</v>
      </c>
      <c r="K207" s="69">
        <f t="shared" si="69"/>
        <v>0.35614035087719298</v>
      </c>
      <c r="L207" s="72">
        <f t="shared" si="70"/>
        <v>0.2589985043353229</v>
      </c>
      <c r="M207" s="72">
        <f t="shared" si="71"/>
        <v>-1.0015517078380121</v>
      </c>
      <c r="N207" s="72">
        <f t="shared" si="72"/>
        <v>-0.95121206757096743</v>
      </c>
      <c r="O207" s="72">
        <f t="shared" si="73"/>
        <v>0.47727776564631214</v>
      </c>
      <c r="P207" s="72">
        <f t="shared" si="74"/>
        <v>1.9082949972650918</v>
      </c>
      <c r="Q207" s="69">
        <f t="shared" si="75"/>
        <v>0.1287801721373841</v>
      </c>
      <c r="R207" s="69">
        <f t="shared" si="75"/>
        <v>-0.46272710700475822</v>
      </c>
      <c r="S207" s="69">
        <f t="shared" si="75"/>
        <v>-0.44271773852369106</v>
      </c>
      <c r="T207" s="69">
        <f t="shared" si="75"/>
        <v>0.23420970610496283</v>
      </c>
      <c r="U207" s="69">
        <f t="shared" si="75"/>
        <v>0.7416549569496691</v>
      </c>
      <c r="V207" s="72">
        <f t="shared" si="76"/>
        <v>1130</v>
      </c>
      <c r="W207" s="72">
        <f t="shared" si="76"/>
        <v>50.999999999999993</v>
      </c>
      <c r="X207" s="72">
        <f t="shared" si="76"/>
        <v>6.9999999999999991</v>
      </c>
      <c r="Y207" s="72">
        <f t="shared" si="77"/>
        <v>57.999999999999993</v>
      </c>
      <c r="Z207" s="72">
        <f t="shared" si="78"/>
        <v>196</v>
      </c>
      <c r="AA207" s="69">
        <f t="shared" si="79"/>
        <v>0.83580431528095411</v>
      </c>
      <c r="AB207" s="69">
        <f t="shared" si="80"/>
        <v>1.8459105661883688E-3</v>
      </c>
      <c r="AC207" s="69">
        <f t="shared" si="81"/>
        <v>2.5309113934718825E-3</v>
      </c>
      <c r="AD207" s="69">
        <f t="shared" si="82"/>
        <v>0.95252099993535522</v>
      </c>
      <c r="AE207" s="69">
        <f t="shared" si="83"/>
        <v>0.99999379513746489</v>
      </c>
    </row>
    <row r="208" spans="1:31" x14ac:dyDescent="0.25">
      <c r="A208" s="52">
        <v>204</v>
      </c>
      <c r="B208" s="97">
        <v>136</v>
      </c>
      <c r="C208" s="97">
        <v>1.4</v>
      </c>
      <c r="D208" s="97">
        <v>0.3</v>
      </c>
      <c r="E208" s="97">
        <v>32.6</v>
      </c>
      <c r="F208" s="97">
        <v>8.4</v>
      </c>
      <c r="G208" s="69">
        <f t="shared" si="65"/>
        <v>0.89873417721518989</v>
      </c>
      <c r="H208" s="69">
        <f t="shared" si="66"/>
        <v>3.6290322580645157E-2</v>
      </c>
      <c r="I208" s="69">
        <f t="shared" si="67"/>
        <v>1.0204081632653059E-2</v>
      </c>
      <c r="J208" s="69">
        <f t="shared" si="68"/>
        <v>0.57726465364120783</v>
      </c>
      <c r="K208" s="69">
        <f t="shared" si="69"/>
        <v>0.15964912280701754</v>
      </c>
      <c r="L208" s="72">
        <f t="shared" si="70"/>
        <v>2.0086537009721686</v>
      </c>
      <c r="M208" s="72">
        <f t="shared" si="71"/>
        <v>-1.7892278161772506</v>
      </c>
      <c r="N208" s="72">
        <f t="shared" si="72"/>
        <v>-1.2330041371924043</v>
      </c>
      <c r="O208" s="72">
        <f t="shared" si="73"/>
        <v>4.8577723270576696</v>
      </c>
      <c r="P208" s="72">
        <f t="shared" si="74"/>
        <v>0.52052791783336283</v>
      </c>
      <c r="Q208" s="69">
        <f t="shared" si="75"/>
        <v>0.76340534242704083</v>
      </c>
      <c r="R208" s="69">
        <f t="shared" si="75"/>
        <v>-0.71366515686733956</v>
      </c>
      <c r="S208" s="69">
        <f t="shared" si="75"/>
        <v>-0.54868787197678359</v>
      </c>
      <c r="T208" s="69">
        <f t="shared" si="75"/>
        <v>0.98458420893962939</v>
      </c>
      <c r="U208" s="69">
        <f t="shared" si="75"/>
        <v>0.25454240574150699</v>
      </c>
      <c r="V208" s="72">
        <f t="shared" si="76"/>
        <v>1360</v>
      </c>
      <c r="W208" s="72">
        <f t="shared" si="76"/>
        <v>13.999999999999998</v>
      </c>
      <c r="X208" s="72">
        <f t="shared" si="76"/>
        <v>2.9999999999999996</v>
      </c>
      <c r="Y208" s="72">
        <f t="shared" si="77"/>
        <v>326</v>
      </c>
      <c r="Z208" s="72">
        <f t="shared" si="78"/>
        <v>84</v>
      </c>
      <c r="AA208" s="69">
        <f t="shared" si="79"/>
        <v>0.99999669722232531</v>
      </c>
      <c r="AB208" s="69">
        <f t="shared" si="80"/>
        <v>1.3110946882362931E-5</v>
      </c>
      <c r="AC208" s="69">
        <f t="shared" si="81"/>
        <v>4.3176662380750656E-4</v>
      </c>
      <c r="AD208" s="69">
        <f t="shared" si="82"/>
        <v>0.99999999999994449</v>
      </c>
      <c r="AE208" s="69">
        <f t="shared" si="83"/>
        <v>0.96340539134538894</v>
      </c>
    </row>
    <row r="209" spans="1:31" x14ac:dyDescent="0.25">
      <c r="A209" s="51">
        <v>205</v>
      </c>
      <c r="B209" s="97">
        <v>120</v>
      </c>
      <c r="C209" s="97">
        <v>3.4</v>
      </c>
      <c r="D209" s="97">
        <v>1.8</v>
      </c>
      <c r="E209" s="97">
        <v>7.5</v>
      </c>
      <c r="F209" s="97">
        <v>21.5</v>
      </c>
      <c r="G209" s="69">
        <f t="shared" si="65"/>
        <v>0.69620253164556967</v>
      </c>
      <c r="H209" s="69">
        <f t="shared" si="66"/>
        <v>0.11693548387096774</v>
      </c>
      <c r="I209" s="69">
        <f t="shared" si="67"/>
        <v>0.16326530612244897</v>
      </c>
      <c r="J209" s="69">
        <f t="shared" si="68"/>
        <v>0.13143872113676733</v>
      </c>
      <c r="K209" s="69">
        <f t="shared" si="69"/>
        <v>0.38947368421052631</v>
      </c>
      <c r="L209" s="72">
        <f t="shared" si="70"/>
        <v>0.79150225983349332</v>
      </c>
      <c r="M209" s="72">
        <f t="shared" si="71"/>
        <v>-1.3634569468046891</v>
      </c>
      <c r="N209" s="72">
        <f t="shared" si="72"/>
        <v>-0.17628387611201604</v>
      </c>
      <c r="O209" s="72">
        <f t="shared" si="73"/>
        <v>0.75514495797464454</v>
      </c>
      <c r="P209" s="72">
        <f t="shared" si="74"/>
        <v>2.1437197696686883</v>
      </c>
      <c r="Q209" s="69">
        <f t="shared" si="75"/>
        <v>0.37630760769278182</v>
      </c>
      <c r="R209" s="69">
        <f t="shared" si="75"/>
        <v>-0.59264193546418953</v>
      </c>
      <c r="S209" s="69">
        <f t="shared" si="75"/>
        <v>-8.791438689248883E-2</v>
      </c>
      <c r="T209" s="69">
        <f t="shared" si="75"/>
        <v>0.36059744955207218</v>
      </c>
      <c r="U209" s="69">
        <f t="shared" si="75"/>
        <v>0.79016090623060653</v>
      </c>
      <c r="V209" s="72">
        <f t="shared" si="76"/>
        <v>1200</v>
      </c>
      <c r="W209" s="72">
        <f t="shared" si="76"/>
        <v>34</v>
      </c>
      <c r="X209" s="72">
        <f t="shared" si="76"/>
        <v>18</v>
      </c>
      <c r="Y209" s="72">
        <f t="shared" si="77"/>
        <v>75</v>
      </c>
      <c r="Z209" s="72">
        <f t="shared" si="78"/>
        <v>215</v>
      </c>
      <c r="AA209" s="69">
        <f t="shared" si="79"/>
        <v>0.99312630039633931</v>
      </c>
      <c r="AB209" s="69">
        <f t="shared" si="80"/>
        <v>1.9027447029433187E-4</v>
      </c>
      <c r="AC209" s="69">
        <f t="shared" si="81"/>
        <v>0.24831406513246088</v>
      </c>
      <c r="AD209" s="69">
        <f t="shared" si="82"/>
        <v>0.99137746051099751</v>
      </c>
      <c r="AE209" s="69">
        <f t="shared" si="83"/>
        <v>0.99999858642693895</v>
      </c>
    </row>
    <row r="210" spans="1:31" x14ac:dyDescent="0.25">
      <c r="A210" s="52">
        <v>206</v>
      </c>
      <c r="B210" s="97">
        <v>125</v>
      </c>
      <c r="C210" s="97">
        <v>3.7</v>
      </c>
      <c r="D210" s="97">
        <v>1.1000000000000001</v>
      </c>
      <c r="E210" s="97">
        <v>8.5</v>
      </c>
      <c r="F210" s="97">
        <v>25.9</v>
      </c>
      <c r="G210" s="69">
        <f t="shared" si="65"/>
        <v>0.759493670886076</v>
      </c>
      <c r="H210" s="69">
        <f t="shared" si="66"/>
        <v>0.12903225806451613</v>
      </c>
      <c r="I210" s="69">
        <f t="shared" si="67"/>
        <v>9.1836734693877556E-2</v>
      </c>
      <c r="J210" s="69">
        <f t="shared" si="68"/>
        <v>0.14920071047957373</v>
      </c>
      <c r="K210" s="69">
        <f t="shared" si="69"/>
        <v>0.46666666666666662</v>
      </c>
      <c r="L210" s="72">
        <f t="shared" si="70"/>
        <v>1.1718620851893293</v>
      </c>
      <c r="M210" s="72">
        <f t="shared" si="71"/>
        <v>-1.2995913163988049</v>
      </c>
      <c r="N210" s="72">
        <f t="shared" si="72"/>
        <v>-0.66941999794953055</v>
      </c>
      <c r="O210" s="72">
        <f t="shared" si="73"/>
        <v>0.91859624757954583</v>
      </c>
      <c r="P210" s="72">
        <f t="shared" si="74"/>
        <v>2.6889139794454389</v>
      </c>
      <c r="Q210" s="69">
        <f t="shared" si="75"/>
        <v>0.52696286287509719</v>
      </c>
      <c r="R210" s="69">
        <f t="shared" si="75"/>
        <v>-0.57153238845405574</v>
      </c>
      <c r="S210" s="69">
        <f t="shared" si="75"/>
        <v>-0.32274654975552852</v>
      </c>
      <c r="T210" s="69">
        <f t="shared" si="75"/>
        <v>0.42951199029908305</v>
      </c>
      <c r="U210" s="69">
        <f t="shared" si="75"/>
        <v>0.87273861046078027</v>
      </c>
      <c r="V210" s="72">
        <f t="shared" si="76"/>
        <v>1250</v>
      </c>
      <c r="W210" s="72">
        <f t="shared" si="76"/>
        <v>37</v>
      </c>
      <c r="X210" s="72">
        <f t="shared" si="76"/>
        <v>11</v>
      </c>
      <c r="Y210" s="72">
        <f t="shared" si="77"/>
        <v>85</v>
      </c>
      <c r="Z210" s="72">
        <f t="shared" si="78"/>
        <v>258.99999999999994</v>
      </c>
      <c r="AA210" s="69">
        <f t="shared" si="79"/>
        <v>0.99936612622123189</v>
      </c>
      <c r="AB210" s="69">
        <f t="shared" si="80"/>
        <v>2.8419290772628509E-4</v>
      </c>
      <c r="AC210" s="69">
        <f t="shared" si="81"/>
        <v>1.4685650077292641E-2</v>
      </c>
      <c r="AD210" s="69">
        <f t="shared" si="82"/>
        <v>0.99689524363527504</v>
      </c>
      <c r="AE210" s="69">
        <f t="shared" si="83"/>
        <v>0.99999995401473674</v>
      </c>
    </row>
    <row r="211" spans="1:31" x14ac:dyDescent="0.25">
      <c r="A211" s="51">
        <v>207</v>
      </c>
      <c r="B211" s="97">
        <v>123</v>
      </c>
      <c r="C211" s="97">
        <v>1.9</v>
      </c>
      <c r="D211" s="97">
        <v>0.3</v>
      </c>
      <c r="E211" s="97">
        <v>22.8</v>
      </c>
      <c r="F211" s="97">
        <v>22.2</v>
      </c>
      <c r="G211" s="69">
        <f t="shared" si="65"/>
        <v>0.73417721518987344</v>
      </c>
      <c r="H211" s="69">
        <f t="shared" si="66"/>
        <v>5.6451612903225798E-2</v>
      </c>
      <c r="I211" s="69">
        <f t="shared" si="67"/>
        <v>1.0204081632653059E-2</v>
      </c>
      <c r="J211" s="69">
        <f t="shared" si="68"/>
        <v>0.40319715808170514</v>
      </c>
      <c r="K211" s="69">
        <f t="shared" si="69"/>
        <v>0.40175438596491225</v>
      </c>
      <c r="L211" s="72">
        <f t="shared" si="70"/>
        <v>1.0197181550469949</v>
      </c>
      <c r="M211" s="72">
        <f t="shared" si="71"/>
        <v>-1.6827850988341102</v>
      </c>
      <c r="N211" s="72">
        <f t="shared" si="72"/>
        <v>-1.2330041371924043</v>
      </c>
      <c r="O211" s="72">
        <f t="shared" si="73"/>
        <v>3.2559496889296358</v>
      </c>
      <c r="P211" s="72">
        <f t="shared" si="74"/>
        <v>2.2304552121331711</v>
      </c>
      <c r="Q211" s="69">
        <f t="shared" si="75"/>
        <v>0.46983539170132832</v>
      </c>
      <c r="R211" s="69">
        <f t="shared" si="75"/>
        <v>-0.68654594399601732</v>
      </c>
      <c r="S211" s="69">
        <f t="shared" si="75"/>
        <v>-0.54868787197678359</v>
      </c>
      <c r="T211" s="69">
        <f t="shared" si="75"/>
        <v>0.92577263761773221</v>
      </c>
      <c r="U211" s="69">
        <f t="shared" si="75"/>
        <v>0.80590251340003305</v>
      </c>
      <c r="V211" s="72">
        <f t="shared" si="76"/>
        <v>1230</v>
      </c>
      <c r="W211" s="72">
        <f t="shared" si="76"/>
        <v>18.999999999999996</v>
      </c>
      <c r="X211" s="72">
        <f t="shared" si="76"/>
        <v>2.9999999999999996</v>
      </c>
      <c r="Y211" s="72">
        <f t="shared" si="77"/>
        <v>228</v>
      </c>
      <c r="Z211" s="72">
        <f t="shared" si="78"/>
        <v>221.99999999999997</v>
      </c>
      <c r="AA211" s="69">
        <f t="shared" si="79"/>
        <v>0.99835287940234574</v>
      </c>
      <c r="AB211" s="69">
        <f t="shared" si="80"/>
        <v>2.5590837024021431E-5</v>
      </c>
      <c r="AC211" s="69">
        <f t="shared" si="81"/>
        <v>4.3176662380750656E-4</v>
      </c>
      <c r="AD211" s="69">
        <f t="shared" si="82"/>
        <v>0.99999999869587719</v>
      </c>
      <c r="AE211" s="69">
        <f t="shared" si="83"/>
        <v>0.99999918033018043</v>
      </c>
    </row>
    <row r="212" spans="1:31" x14ac:dyDescent="0.25">
      <c r="A212" s="52">
        <v>208</v>
      </c>
      <c r="B212" s="97">
        <v>112</v>
      </c>
      <c r="C212" s="97">
        <v>2.6</v>
      </c>
      <c r="D212" s="97">
        <v>0.7</v>
      </c>
      <c r="E212" s="97">
        <v>41</v>
      </c>
      <c r="F212" s="97">
        <v>19</v>
      </c>
      <c r="G212" s="69">
        <f t="shared" si="65"/>
        <v>0.59493670886075944</v>
      </c>
      <c r="H212" s="69">
        <f t="shared" si="66"/>
        <v>8.4677419354838718E-2</v>
      </c>
      <c r="I212" s="69">
        <f t="shared" si="67"/>
        <v>5.1020408163265293E-2</v>
      </c>
      <c r="J212" s="69">
        <f t="shared" si="68"/>
        <v>0.72646536412078155</v>
      </c>
      <c r="K212" s="69">
        <f t="shared" si="69"/>
        <v>0.34561403508771926</v>
      </c>
      <c r="L212" s="72">
        <f t="shared" si="70"/>
        <v>0.1829265392641557</v>
      </c>
      <c r="M212" s="72">
        <f t="shared" si="71"/>
        <v>-1.5337652945537139</v>
      </c>
      <c r="N212" s="72">
        <f t="shared" si="72"/>
        <v>-0.95121206757096743</v>
      </c>
      <c r="O212" s="72">
        <f t="shared" si="73"/>
        <v>6.2307631597388413</v>
      </c>
      <c r="P212" s="72">
        <f t="shared" si="74"/>
        <v>1.8339503322955346</v>
      </c>
      <c r="Q212" s="69">
        <f t="shared" si="75"/>
        <v>9.1209073958184214E-2</v>
      </c>
      <c r="R212" s="69">
        <f t="shared" si="75"/>
        <v>-0.64511310790601917</v>
      </c>
      <c r="S212" s="69">
        <f t="shared" si="75"/>
        <v>-0.44271773852369106</v>
      </c>
      <c r="T212" s="69">
        <f t="shared" si="75"/>
        <v>0.9960718315098418</v>
      </c>
      <c r="U212" s="69">
        <f t="shared" si="75"/>
        <v>0.72446330326386421</v>
      </c>
      <c r="V212" s="72">
        <f t="shared" si="76"/>
        <v>1120</v>
      </c>
      <c r="W212" s="72">
        <f t="shared" si="76"/>
        <v>26</v>
      </c>
      <c r="X212" s="72">
        <f t="shared" si="76"/>
        <v>6.9999999999999991</v>
      </c>
      <c r="Y212" s="72">
        <f t="shared" si="77"/>
        <v>410</v>
      </c>
      <c r="Z212" s="72">
        <f t="shared" si="78"/>
        <v>190</v>
      </c>
      <c r="AA212" s="69">
        <f t="shared" si="79"/>
        <v>0.75939424445237835</v>
      </c>
      <c r="AB212" s="69">
        <f t="shared" si="80"/>
        <v>6.5268773654243397E-5</v>
      </c>
      <c r="AC212" s="69">
        <f t="shared" si="81"/>
        <v>2.5309113934718825E-3</v>
      </c>
      <c r="AD212" s="69">
        <f t="shared" si="82"/>
        <v>1</v>
      </c>
      <c r="AE212" s="69">
        <f t="shared" si="83"/>
        <v>0.99999010083038087</v>
      </c>
    </row>
    <row r="213" spans="1:31" x14ac:dyDescent="0.25">
      <c r="A213" s="51">
        <v>209</v>
      </c>
      <c r="B213" s="97">
        <v>134</v>
      </c>
      <c r="C213" s="97">
        <v>1.9</v>
      </c>
      <c r="D213" s="97">
        <v>0.6</v>
      </c>
      <c r="E213" s="97">
        <v>18.399999999999999</v>
      </c>
      <c r="F213" s="97">
        <v>8.1999999999999993</v>
      </c>
      <c r="G213" s="69">
        <f t="shared" si="65"/>
        <v>0.87341772151898733</v>
      </c>
      <c r="H213" s="69">
        <f t="shared" si="66"/>
        <v>5.6451612903225798E-2</v>
      </c>
      <c r="I213" s="69">
        <f t="shared" si="67"/>
        <v>4.0816326530612242E-2</v>
      </c>
      <c r="J213" s="69">
        <f t="shared" si="68"/>
        <v>0.32504440497335696</v>
      </c>
      <c r="K213" s="69">
        <f t="shared" si="69"/>
        <v>0.15614035087719297</v>
      </c>
      <c r="L213" s="72">
        <f t="shared" si="70"/>
        <v>1.8565097708298344</v>
      </c>
      <c r="M213" s="72">
        <f t="shared" si="71"/>
        <v>-1.6827850988341102</v>
      </c>
      <c r="N213" s="72">
        <f t="shared" si="72"/>
        <v>-1.0216600849763267</v>
      </c>
      <c r="O213" s="72">
        <f t="shared" si="73"/>
        <v>2.5367640146680692</v>
      </c>
      <c r="P213" s="72">
        <f t="shared" si="74"/>
        <v>0.49574636284351048</v>
      </c>
      <c r="Q213" s="69">
        <f t="shared" si="75"/>
        <v>0.72977922900806769</v>
      </c>
      <c r="R213" s="69">
        <f t="shared" si="75"/>
        <v>-0.68654594399601732</v>
      </c>
      <c r="S213" s="69">
        <f t="shared" si="75"/>
        <v>-0.47059167546858643</v>
      </c>
      <c r="T213" s="69">
        <f t="shared" si="75"/>
        <v>0.85335852305486504</v>
      </c>
      <c r="U213" s="69">
        <f t="shared" si="75"/>
        <v>0.24291838243447653</v>
      </c>
      <c r="V213" s="72">
        <f t="shared" si="76"/>
        <v>1340</v>
      </c>
      <c r="W213" s="72">
        <f t="shared" si="76"/>
        <v>18.999999999999996</v>
      </c>
      <c r="X213" s="72">
        <f t="shared" si="76"/>
        <v>5.9999999999999991</v>
      </c>
      <c r="Y213" s="72">
        <f t="shared" si="77"/>
        <v>183.99999999999997</v>
      </c>
      <c r="Z213" s="72">
        <f t="shared" si="78"/>
        <v>81.999999999999986</v>
      </c>
      <c r="AA213" s="69">
        <f t="shared" si="79"/>
        <v>0.99999140906951278</v>
      </c>
      <c r="AB213" s="69">
        <f t="shared" si="80"/>
        <v>2.5590837024021431E-5</v>
      </c>
      <c r="AC213" s="69">
        <f t="shared" si="81"/>
        <v>1.6271778615439287E-3</v>
      </c>
      <c r="AD213" s="69">
        <f t="shared" si="82"/>
        <v>0.99999988038152143</v>
      </c>
      <c r="AE213" s="69">
        <f t="shared" si="83"/>
        <v>0.95750181563592784</v>
      </c>
    </row>
    <row r="214" spans="1:31" x14ac:dyDescent="0.25">
      <c r="A214" s="52">
        <v>210</v>
      </c>
      <c r="B214" s="97">
        <v>119</v>
      </c>
      <c r="C214" s="97">
        <v>5.0999999999999996</v>
      </c>
      <c r="D214" s="97">
        <v>1.1000000000000001</v>
      </c>
      <c r="E214" s="97">
        <v>7</v>
      </c>
      <c r="F214" s="97">
        <v>40.799999999999997</v>
      </c>
      <c r="G214" s="69">
        <f t="shared" si="65"/>
        <v>0.68354430379746833</v>
      </c>
      <c r="H214" s="69">
        <f t="shared" si="66"/>
        <v>0.18548387096774191</v>
      </c>
      <c r="I214" s="69">
        <f t="shared" si="67"/>
        <v>9.1836734693877556E-2</v>
      </c>
      <c r="J214" s="69">
        <f t="shared" si="68"/>
        <v>0.12255772646536413</v>
      </c>
      <c r="K214" s="69">
        <f t="shared" si="69"/>
        <v>0.72807017543859653</v>
      </c>
      <c r="L214" s="72">
        <f t="shared" si="70"/>
        <v>0.71543029476232611</v>
      </c>
      <c r="M214" s="72">
        <f t="shared" si="71"/>
        <v>-1.0015517078380121</v>
      </c>
      <c r="N214" s="72">
        <f t="shared" si="72"/>
        <v>-0.66941999794953055</v>
      </c>
      <c r="O214" s="72">
        <f t="shared" si="73"/>
        <v>0.67341931317219383</v>
      </c>
      <c r="P214" s="72">
        <f t="shared" si="74"/>
        <v>4.5351398261894351</v>
      </c>
      <c r="Q214" s="69">
        <f t="shared" si="75"/>
        <v>0.34319988846048038</v>
      </c>
      <c r="R214" s="69">
        <f t="shared" si="75"/>
        <v>-0.46272710700475822</v>
      </c>
      <c r="S214" s="69">
        <f t="shared" si="75"/>
        <v>-0.32274654975552852</v>
      </c>
      <c r="T214" s="69">
        <f t="shared" si="75"/>
        <v>0.32453675460795761</v>
      </c>
      <c r="U214" s="69">
        <f t="shared" si="75"/>
        <v>0.97877681247551929</v>
      </c>
      <c r="V214" s="72">
        <f t="shared" si="76"/>
        <v>1190</v>
      </c>
      <c r="W214" s="72">
        <f t="shared" si="76"/>
        <v>50.999999999999993</v>
      </c>
      <c r="X214" s="72">
        <f t="shared" si="76"/>
        <v>11</v>
      </c>
      <c r="Y214" s="72">
        <f t="shared" si="77"/>
        <v>70</v>
      </c>
      <c r="Z214" s="72">
        <f t="shared" si="78"/>
        <v>407.99999999999994</v>
      </c>
      <c r="AA214" s="69">
        <f t="shared" si="79"/>
        <v>0.98896057068965393</v>
      </c>
      <c r="AB214" s="69">
        <f t="shared" si="80"/>
        <v>1.8459105661883688E-3</v>
      </c>
      <c r="AC214" s="69">
        <f t="shared" si="81"/>
        <v>1.4685650077292641E-2</v>
      </c>
      <c r="AD214" s="69">
        <f t="shared" si="82"/>
        <v>0.98567355845328974</v>
      </c>
      <c r="AE214" s="69">
        <f t="shared" si="83"/>
        <v>0.99999999999957856</v>
      </c>
    </row>
    <row r="215" spans="1:31" x14ac:dyDescent="0.25">
      <c r="A215" s="51">
        <v>211</v>
      </c>
      <c r="B215" s="97">
        <v>118</v>
      </c>
      <c r="C215" s="97">
        <v>6.5</v>
      </c>
      <c r="D215" s="97">
        <v>1.3</v>
      </c>
      <c r="E215" s="97">
        <v>1.7</v>
      </c>
      <c r="F215" s="97">
        <v>11.5</v>
      </c>
      <c r="G215" s="69">
        <f t="shared" si="65"/>
        <v>0.67088607594936711</v>
      </c>
      <c r="H215" s="69">
        <f t="shared" si="66"/>
        <v>0.24193548387096772</v>
      </c>
      <c r="I215" s="69">
        <f t="shared" si="67"/>
        <v>0.11224489795918367</v>
      </c>
      <c r="J215" s="69">
        <f t="shared" si="68"/>
        <v>2.8419182948490228E-2</v>
      </c>
      <c r="K215" s="69">
        <f t="shared" si="69"/>
        <v>0.21403508771929824</v>
      </c>
      <c r="L215" s="72">
        <f t="shared" si="70"/>
        <v>0.63935832969115891</v>
      </c>
      <c r="M215" s="72">
        <f t="shared" si="71"/>
        <v>-0.70351209927721914</v>
      </c>
      <c r="N215" s="72">
        <f t="shared" si="72"/>
        <v>-0.52852396313881211</v>
      </c>
      <c r="O215" s="72">
        <f t="shared" si="73"/>
        <v>-0.19287252173378347</v>
      </c>
      <c r="P215" s="72">
        <f t="shared" si="74"/>
        <v>0.90464202017607342</v>
      </c>
      <c r="Q215" s="69">
        <f t="shared" si="75"/>
        <v>0.30921679151228809</v>
      </c>
      <c r="R215" s="69">
        <f t="shared" si="75"/>
        <v>-0.33793197860704377</v>
      </c>
      <c r="S215" s="69">
        <f t="shared" si="75"/>
        <v>-0.2582775681148673</v>
      </c>
      <c r="T215" s="69">
        <f t="shared" si="75"/>
        <v>-9.6138417909091931E-2</v>
      </c>
      <c r="U215" s="69">
        <f t="shared" si="75"/>
        <v>0.42380500855401454</v>
      </c>
      <c r="V215" s="72">
        <f t="shared" si="76"/>
        <v>1180</v>
      </c>
      <c r="W215" s="72">
        <f t="shared" si="76"/>
        <v>65</v>
      </c>
      <c r="X215" s="72">
        <f t="shared" si="76"/>
        <v>13</v>
      </c>
      <c r="Y215" s="72">
        <f t="shared" si="77"/>
        <v>17</v>
      </c>
      <c r="Z215" s="72">
        <f t="shared" si="78"/>
        <v>115</v>
      </c>
      <c r="AA215" s="69">
        <f t="shared" si="79"/>
        <v>0.98231520247141701</v>
      </c>
      <c r="AB215" s="69">
        <f t="shared" si="80"/>
        <v>1.1887643823399123E-2</v>
      </c>
      <c r="AC215" s="69">
        <f t="shared" si="81"/>
        <v>3.4864008283017944E-2</v>
      </c>
      <c r="AD215" s="69">
        <f t="shared" si="82"/>
        <v>0.22937320770666558</v>
      </c>
      <c r="AE215" s="69">
        <f t="shared" si="83"/>
        <v>0.99661170183840397</v>
      </c>
    </row>
    <row r="216" spans="1:31" x14ac:dyDescent="0.25">
      <c r="A216" s="52">
        <v>212</v>
      </c>
      <c r="B216" s="97">
        <v>139</v>
      </c>
      <c r="C216" s="97">
        <v>4.2</v>
      </c>
      <c r="D216" s="97">
        <v>0.7</v>
      </c>
      <c r="E216" s="97">
        <v>4.3</v>
      </c>
      <c r="F216" s="97">
        <v>6.3</v>
      </c>
      <c r="G216" s="69">
        <f t="shared" si="65"/>
        <v>0.93670886075949367</v>
      </c>
      <c r="H216" s="69">
        <f t="shared" si="66"/>
        <v>0.14919354838709678</v>
      </c>
      <c r="I216" s="69">
        <f t="shared" si="67"/>
        <v>5.1020408163265293E-2</v>
      </c>
      <c r="J216" s="69">
        <f t="shared" si="68"/>
        <v>7.4600355239786864E-2</v>
      </c>
      <c r="K216" s="69">
        <f t="shared" si="69"/>
        <v>0.12280701754385964</v>
      </c>
      <c r="L216" s="72">
        <f t="shared" si="70"/>
        <v>2.2368695961856702</v>
      </c>
      <c r="M216" s="72">
        <f t="shared" si="71"/>
        <v>-1.1931485990556647</v>
      </c>
      <c r="N216" s="72">
        <f t="shared" si="72"/>
        <v>-0.95121206757096743</v>
      </c>
      <c r="O216" s="72">
        <f t="shared" si="73"/>
        <v>0.23210083123896008</v>
      </c>
      <c r="P216" s="72">
        <f t="shared" si="74"/>
        <v>0.26032159043991371</v>
      </c>
      <c r="Q216" s="69">
        <f t="shared" si="75"/>
        <v>0.8070237999855594</v>
      </c>
      <c r="R216" s="69">
        <f t="shared" si="75"/>
        <v>-0.53460743130359512</v>
      </c>
      <c r="S216" s="69">
        <f t="shared" si="75"/>
        <v>-0.44271773852369106</v>
      </c>
      <c r="T216" s="69">
        <f t="shared" si="75"/>
        <v>0.11553222959578607</v>
      </c>
      <c r="U216" s="69">
        <f t="shared" si="75"/>
        <v>0.12943068842484143</v>
      </c>
      <c r="V216" s="72">
        <f t="shared" si="76"/>
        <v>1390</v>
      </c>
      <c r="W216" s="72">
        <f t="shared" si="76"/>
        <v>42</v>
      </c>
      <c r="X216" s="72">
        <f t="shared" si="76"/>
        <v>6.9999999999999991</v>
      </c>
      <c r="Y216" s="72">
        <f t="shared" si="77"/>
        <v>42.999999999999993</v>
      </c>
      <c r="Z216" s="72">
        <f t="shared" si="78"/>
        <v>62.999999999999993</v>
      </c>
      <c r="AA216" s="69">
        <f t="shared" si="79"/>
        <v>0.99999921270826764</v>
      </c>
      <c r="AB216" s="69">
        <f t="shared" si="80"/>
        <v>5.5456393007586007E-4</v>
      </c>
      <c r="AC216" s="69">
        <f t="shared" si="81"/>
        <v>2.5309113934718825E-3</v>
      </c>
      <c r="AD216" s="69">
        <f t="shared" si="82"/>
        <v>0.81127750750622818</v>
      </c>
      <c r="AE216" s="69">
        <f t="shared" si="83"/>
        <v>0.83694199794510926</v>
      </c>
    </row>
    <row r="217" spans="1:31" x14ac:dyDescent="0.25">
      <c r="A217" s="51">
        <v>213</v>
      </c>
      <c r="B217" s="97">
        <v>103</v>
      </c>
      <c r="C217" s="97">
        <v>5.0999999999999996</v>
      </c>
      <c r="D217" s="97">
        <v>1.4</v>
      </c>
      <c r="E217" s="97">
        <v>1.2</v>
      </c>
      <c r="F217" s="97">
        <v>5</v>
      </c>
      <c r="G217" s="69">
        <f t="shared" si="65"/>
        <v>0.48101265822784811</v>
      </c>
      <c r="H217" s="69">
        <f t="shared" si="66"/>
        <v>0.18548387096774191</v>
      </c>
      <c r="I217" s="69">
        <f t="shared" si="67"/>
        <v>0.12244897959183672</v>
      </c>
      <c r="J217" s="69">
        <f t="shared" si="68"/>
        <v>1.9538188277087032E-2</v>
      </c>
      <c r="K217" s="69">
        <f t="shared" si="69"/>
        <v>0.1</v>
      </c>
      <c r="L217" s="72">
        <f t="shared" si="70"/>
        <v>-0.50172114637634913</v>
      </c>
      <c r="M217" s="72">
        <f t="shared" si="71"/>
        <v>-1.0015517078380121</v>
      </c>
      <c r="N217" s="72">
        <f t="shared" si="72"/>
        <v>-0.458075945733453</v>
      </c>
      <c r="O217" s="72">
        <f t="shared" si="73"/>
        <v>-0.27459816653623415</v>
      </c>
      <c r="P217" s="72">
        <f t="shared" si="74"/>
        <v>9.9241483005873793E-2</v>
      </c>
      <c r="Q217" s="69">
        <f t="shared" si="75"/>
        <v>-0.24572744331231733</v>
      </c>
      <c r="R217" s="69">
        <f t="shared" si="75"/>
        <v>-0.46272710700475822</v>
      </c>
      <c r="S217" s="69">
        <f t="shared" si="75"/>
        <v>-0.22511527571000492</v>
      </c>
      <c r="T217" s="69">
        <f t="shared" si="75"/>
        <v>-0.13644279602622117</v>
      </c>
      <c r="U217" s="69">
        <f t="shared" si="75"/>
        <v>4.9580055879126457E-2</v>
      </c>
      <c r="V217" s="72">
        <f t="shared" si="76"/>
        <v>1030</v>
      </c>
      <c r="W217" s="72">
        <f t="shared" si="76"/>
        <v>50.999999999999993</v>
      </c>
      <c r="X217" s="72">
        <f t="shared" si="76"/>
        <v>13.999999999999998</v>
      </c>
      <c r="Y217" s="72">
        <f t="shared" si="77"/>
        <v>11.999999999999998</v>
      </c>
      <c r="Z217" s="72">
        <f t="shared" si="78"/>
        <v>50</v>
      </c>
      <c r="AA217" s="69">
        <f t="shared" si="79"/>
        <v>4.0996542936472542E-2</v>
      </c>
      <c r="AB217" s="69">
        <f t="shared" si="80"/>
        <v>1.8459105661883688E-3</v>
      </c>
      <c r="AC217" s="69">
        <f t="shared" si="81"/>
        <v>5.3243003433585366E-2</v>
      </c>
      <c r="AD217" s="69">
        <f t="shared" si="82"/>
        <v>0.15118318305218328</v>
      </c>
      <c r="AE217" s="69">
        <f t="shared" si="83"/>
        <v>0.65102610650221326</v>
      </c>
    </row>
    <row r="218" spans="1:31" x14ac:dyDescent="0.25">
      <c r="A218" s="52">
        <v>214</v>
      </c>
      <c r="B218" s="97">
        <v>97</v>
      </c>
      <c r="C218" s="97">
        <v>4.7</v>
      </c>
      <c r="D218" s="97">
        <v>1.1000000000000001</v>
      </c>
      <c r="E218" s="97">
        <v>2.1</v>
      </c>
      <c r="F218" s="97">
        <v>12.6</v>
      </c>
      <c r="G218" s="69">
        <f t="shared" si="65"/>
        <v>0.4050632911392405</v>
      </c>
      <c r="H218" s="69">
        <f t="shared" si="66"/>
        <v>0.16935483870967744</v>
      </c>
      <c r="I218" s="69">
        <f t="shared" si="67"/>
        <v>9.1836734693877556E-2</v>
      </c>
      <c r="J218" s="69">
        <f t="shared" si="68"/>
        <v>3.5523978685612793E-2</v>
      </c>
      <c r="K218" s="69">
        <f t="shared" si="69"/>
        <v>0.23333333333333331</v>
      </c>
      <c r="L218" s="72">
        <f t="shared" si="70"/>
        <v>-0.95815293680335245</v>
      </c>
      <c r="M218" s="72">
        <f t="shared" si="71"/>
        <v>-1.0867058817125244</v>
      </c>
      <c r="N218" s="72">
        <f t="shared" si="72"/>
        <v>-0.66941999794953055</v>
      </c>
      <c r="O218" s="72">
        <f t="shared" si="73"/>
        <v>-0.12749200589182288</v>
      </c>
      <c r="P218" s="72">
        <f t="shared" si="74"/>
        <v>1.040940572620261</v>
      </c>
      <c r="Q218" s="69">
        <f t="shared" si="75"/>
        <v>-0.44550367987061018</v>
      </c>
      <c r="R218" s="69">
        <f t="shared" si="75"/>
        <v>-0.49552182053792621</v>
      </c>
      <c r="S218" s="69">
        <f t="shared" si="75"/>
        <v>-0.32274654975552852</v>
      </c>
      <c r="T218" s="69">
        <f t="shared" si="75"/>
        <v>-6.3659797977713845E-2</v>
      </c>
      <c r="U218" s="69">
        <f t="shared" si="75"/>
        <v>0.47806289886032072</v>
      </c>
      <c r="V218" s="72">
        <f t="shared" si="76"/>
        <v>970</v>
      </c>
      <c r="W218" s="72">
        <f t="shared" si="76"/>
        <v>47</v>
      </c>
      <c r="X218" s="72">
        <f t="shared" si="76"/>
        <v>11</v>
      </c>
      <c r="Y218" s="72">
        <f t="shared" si="77"/>
        <v>21</v>
      </c>
      <c r="Z218" s="72">
        <f t="shared" si="78"/>
        <v>125.99999999999999</v>
      </c>
      <c r="AA218" s="69">
        <f t="shared" si="79"/>
        <v>2.4231702742904034E-3</v>
      </c>
      <c r="AB218" s="69">
        <f t="shared" si="80"/>
        <v>1.0818779634935111E-3</v>
      </c>
      <c r="AC218" s="69">
        <f t="shared" si="81"/>
        <v>1.4685650077292641E-2</v>
      </c>
      <c r="AD218" s="69">
        <f t="shared" si="82"/>
        <v>0.30979969732772872</v>
      </c>
      <c r="AE218" s="69">
        <f t="shared" si="83"/>
        <v>0.99855820346387092</v>
      </c>
    </row>
    <row r="219" spans="1:31" x14ac:dyDescent="0.25">
      <c r="A219" s="51">
        <v>215</v>
      </c>
      <c r="B219" s="97">
        <v>102</v>
      </c>
      <c r="C219" s="97">
        <v>5.3</v>
      </c>
      <c r="D219" s="97">
        <v>1.4</v>
      </c>
      <c r="E219" s="97">
        <v>1.3</v>
      </c>
      <c r="F219" s="97">
        <v>6.7</v>
      </c>
      <c r="G219" s="69">
        <f t="shared" si="65"/>
        <v>0.46835443037974683</v>
      </c>
      <c r="H219" s="69">
        <f t="shared" si="66"/>
        <v>0.19354838709677419</v>
      </c>
      <c r="I219" s="69">
        <f t="shared" si="67"/>
        <v>0.12244897959183672</v>
      </c>
      <c r="J219" s="69">
        <f t="shared" si="68"/>
        <v>2.1314387211367674E-2</v>
      </c>
      <c r="K219" s="69">
        <f t="shared" si="69"/>
        <v>0.12982456140350879</v>
      </c>
      <c r="L219" s="72">
        <f t="shared" si="70"/>
        <v>-0.57779311144751633</v>
      </c>
      <c r="M219" s="72">
        <f t="shared" si="71"/>
        <v>-0.95897462090075591</v>
      </c>
      <c r="N219" s="72">
        <f t="shared" si="72"/>
        <v>-0.458075945733453</v>
      </c>
      <c r="O219" s="72">
        <f t="shared" si="73"/>
        <v>-0.25825303757574397</v>
      </c>
      <c r="P219" s="72">
        <f t="shared" si="74"/>
        <v>0.30988470041961835</v>
      </c>
      <c r="Q219" s="69">
        <f t="shared" si="75"/>
        <v>-0.28111888674995883</v>
      </c>
      <c r="R219" s="69">
        <f t="shared" si="75"/>
        <v>-0.44583292036818156</v>
      </c>
      <c r="S219" s="69">
        <f t="shared" si="75"/>
        <v>-0.22511527571000492</v>
      </c>
      <c r="T219" s="69">
        <f t="shared" si="75"/>
        <v>-0.12841360271338517</v>
      </c>
      <c r="U219" s="69">
        <f t="shared" si="75"/>
        <v>0.15371423512581009</v>
      </c>
      <c r="V219" s="72">
        <f t="shared" si="76"/>
        <v>1020</v>
      </c>
      <c r="W219" s="72">
        <f t="shared" si="76"/>
        <v>52.999999999999993</v>
      </c>
      <c r="X219" s="72">
        <f t="shared" si="76"/>
        <v>13.999999999999998</v>
      </c>
      <c r="Y219" s="72">
        <f t="shared" si="77"/>
        <v>13</v>
      </c>
      <c r="Z219" s="72">
        <f t="shared" si="78"/>
        <v>67</v>
      </c>
      <c r="AA219" s="69">
        <f t="shared" si="79"/>
        <v>2.5821648037892719E-2</v>
      </c>
      <c r="AB219" s="69">
        <f t="shared" si="80"/>
        <v>2.4107222664964518E-3</v>
      </c>
      <c r="AC219" s="69">
        <f t="shared" si="81"/>
        <v>5.3243003433585366E-2</v>
      </c>
      <c r="AD219" s="69">
        <f t="shared" si="82"/>
        <v>0.16483949414866611</v>
      </c>
      <c r="AE219" s="69">
        <f t="shared" si="83"/>
        <v>0.87512603819727575</v>
      </c>
    </row>
  </sheetData>
  <mergeCells count="9">
    <mergeCell ref="AA2:AE2"/>
    <mergeCell ref="AA3:AE3"/>
    <mergeCell ref="AA4:AE4"/>
    <mergeCell ref="A2:A4"/>
    <mergeCell ref="B2:F4"/>
    <mergeCell ref="G2:K4"/>
    <mergeCell ref="L2:P4"/>
    <mergeCell ref="Q2:U4"/>
    <mergeCell ref="V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opLeftCell="A182" workbookViewId="0">
      <selection sqref="A1:E215"/>
    </sheetView>
  </sheetViews>
  <sheetFormatPr defaultRowHeight="15" x14ac:dyDescent="0.25"/>
  <sheetData>
    <row r="1" spans="1:6" x14ac:dyDescent="0.25">
      <c r="A1" s="1">
        <v>107</v>
      </c>
      <c r="B1" s="1">
        <v>10.1</v>
      </c>
      <c r="C1" s="1">
        <v>2.2000000000000002</v>
      </c>
      <c r="D1" s="1">
        <v>0.9</v>
      </c>
      <c r="E1" s="1">
        <v>2.7</v>
      </c>
      <c r="F1">
        <v>1</v>
      </c>
    </row>
    <row r="2" spans="1:6" x14ac:dyDescent="0.25">
      <c r="A2" s="1">
        <v>113</v>
      </c>
      <c r="B2" s="1">
        <v>9.9</v>
      </c>
      <c r="C2" s="1">
        <v>3.1</v>
      </c>
      <c r="D2" s="1">
        <v>2</v>
      </c>
      <c r="E2" s="1">
        <v>5.9</v>
      </c>
      <c r="F2">
        <v>1</v>
      </c>
    </row>
    <row r="3" spans="1:6" x14ac:dyDescent="0.25">
      <c r="A3" s="1">
        <v>127</v>
      </c>
      <c r="B3" s="1">
        <v>12.9</v>
      </c>
      <c r="C3" s="1">
        <v>2.4</v>
      </c>
      <c r="D3" s="1">
        <v>1.4</v>
      </c>
      <c r="E3" s="1">
        <v>0.6</v>
      </c>
      <c r="F3">
        <v>1</v>
      </c>
    </row>
    <row r="4" spans="1:6" x14ac:dyDescent="0.25">
      <c r="A4" s="1">
        <v>109</v>
      </c>
      <c r="B4" s="1">
        <v>5.3</v>
      </c>
      <c r="C4" s="1">
        <v>1.6</v>
      </c>
      <c r="D4" s="1">
        <v>1.4</v>
      </c>
      <c r="E4" s="1">
        <v>1.5</v>
      </c>
      <c r="F4">
        <v>1</v>
      </c>
    </row>
    <row r="5" spans="1:6" x14ac:dyDescent="0.25">
      <c r="A5" s="1">
        <v>105</v>
      </c>
      <c r="B5" s="1">
        <v>7.3</v>
      </c>
      <c r="C5" s="1">
        <v>1.5</v>
      </c>
      <c r="D5" s="1">
        <v>1.5</v>
      </c>
      <c r="E5" s="1">
        <v>-0.1</v>
      </c>
      <c r="F5">
        <v>1</v>
      </c>
    </row>
    <row r="6" spans="1:6" x14ac:dyDescent="0.25">
      <c r="A6" s="1">
        <v>105</v>
      </c>
      <c r="B6" s="1">
        <v>6.1</v>
      </c>
      <c r="C6" s="1">
        <v>2.1</v>
      </c>
      <c r="D6" s="1">
        <v>1.4</v>
      </c>
      <c r="E6" s="1">
        <v>7</v>
      </c>
      <c r="F6">
        <v>1</v>
      </c>
    </row>
    <row r="7" spans="1:6" x14ac:dyDescent="0.25">
      <c r="A7" s="1">
        <v>110</v>
      </c>
      <c r="B7" s="1">
        <v>10.4</v>
      </c>
      <c r="C7" s="1">
        <v>1.6</v>
      </c>
      <c r="D7" s="1">
        <v>1.6</v>
      </c>
      <c r="E7" s="1">
        <v>2.7</v>
      </c>
      <c r="F7">
        <v>1</v>
      </c>
    </row>
    <row r="8" spans="1:6" x14ac:dyDescent="0.25">
      <c r="A8" s="1">
        <v>114</v>
      </c>
      <c r="B8" s="1">
        <v>9.9</v>
      </c>
      <c r="C8" s="1">
        <v>2.4</v>
      </c>
      <c r="D8" s="1">
        <v>1.5</v>
      </c>
      <c r="E8" s="1">
        <v>5.7</v>
      </c>
      <c r="F8">
        <v>1</v>
      </c>
    </row>
    <row r="9" spans="1:6" x14ac:dyDescent="0.25">
      <c r="A9" s="1">
        <v>106</v>
      </c>
      <c r="B9" s="1">
        <v>9.4</v>
      </c>
      <c r="C9" s="1">
        <v>2.2000000000000002</v>
      </c>
      <c r="D9" s="1">
        <v>1.5</v>
      </c>
      <c r="E9" s="1">
        <v>0</v>
      </c>
      <c r="F9">
        <v>1</v>
      </c>
    </row>
    <row r="10" spans="1:6" x14ac:dyDescent="0.25">
      <c r="A10" s="1">
        <v>107</v>
      </c>
      <c r="B10" s="1">
        <v>13</v>
      </c>
      <c r="C10" s="1">
        <v>1.1000000000000001</v>
      </c>
      <c r="D10" s="1">
        <v>0.9</v>
      </c>
      <c r="E10" s="1">
        <v>3.1</v>
      </c>
      <c r="F10">
        <v>1</v>
      </c>
    </row>
    <row r="11" spans="1:6" x14ac:dyDescent="0.25">
      <c r="A11" s="1">
        <v>106</v>
      </c>
      <c r="B11" s="1">
        <v>4.2</v>
      </c>
      <c r="C11" s="1">
        <v>1.2</v>
      </c>
      <c r="D11" s="1">
        <v>1.6</v>
      </c>
      <c r="E11" s="1">
        <v>1.4</v>
      </c>
      <c r="F11">
        <v>1</v>
      </c>
    </row>
    <row r="12" spans="1:6" x14ac:dyDescent="0.25">
      <c r="A12" s="1">
        <v>110</v>
      </c>
      <c r="B12" s="1">
        <v>11.3</v>
      </c>
      <c r="C12" s="1">
        <v>2.2999999999999998</v>
      </c>
      <c r="D12" s="1">
        <v>0.9</v>
      </c>
      <c r="E12" s="1">
        <v>3.3</v>
      </c>
      <c r="F12">
        <v>1</v>
      </c>
    </row>
    <row r="13" spans="1:6" x14ac:dyDescent="0.25">
      <c r="A13" s="1">
        <v>116</v>
      </c>
      <c r="B13" s="1">
        <v>9.1999999999999993</v>
      </c>
      <c r="C13" s="1">
        <v>2.7</v>
      </c>
      <c r="D13" s="1">
        <v>1</v>
      </c>
      <c r="E13" s="1">
        <v>4.2</v>
      </c>
      <c r="F13">
        <v>1</v>
      </c>
    </row>
    <row r="14" spans="1:6" x14ac:dyDescent="0.25">
      <c r="A14" s="1">
        <v>112</v>
      </c>
      <c r="B14" s="1">
        <v>8.1</v>
      </c>
      <c r="C14" s="1">
        <v>1.9</v>
      </c>
      <c r="D14" s="1">
        <v>3.7</v>
      </c>
      <c r="E14" s="1">
        <v>2</v>
      </c>
      <c r="F14">
        <v>1</v>
      </c>
    </row>
    <row r="15" spans="1:6" x14ac:dyDescent="0.25">
      <c r="A15" s="1">
        <v>122</v>
      </c>
      <c r="B15" s="1">
        <v>9.6999999999999993</v>
      </c>
      <c r="C15" s="1">
        <v>1.6</v>
      </c>
      <c r="D15" s="1">
        <v>0.9</v>
      </c>
      <c r="E15" s="1">
        <v>2.2000000000000002</v>
      </c>
      <c r="F15">
        <v>1</v>
      </c>
    </row>
    <row r="16" spans="1:6" x14ac:dyDescent="0.25">
      <c r="A16" s="1">
        <v>109</v>
      </c>
      <c r="B16" s="1">
        <v>8.4</v>
      </c>
      <c r="C16" s="1">
        <v>2.1</v>
      </c>
      <c r="D16" s="1">
        <v>1.1000000000000001</v>
      </c>
      <c r="E16" s="1">
        <v>3.6</v>
      </c>
      <c r="F16">
        <v>1</v>
      </c>
    </row>
    <row r="17" spans="1:6" x14ac:dyDescent="0.25">
      <c r="A17" s="1">
        <v>111</v>
      </c>
      <c r="B17" s="1">
        <v>8.4</v>
      </c>
      <c r="C17" s="1">
        <v>1.5</v>
      </c>
      <c r="D17" s="1">
        <v>0.8</v>
      </c>
      <c r="E17" s="1">
        <v>1.2</v>
      </c>
      <c r="F17">
        <v>1</v>
      </c>
    </row>
    <row r="18" spans="1:6" x14ac:dyDescent="0.25">
      <c r="A18" s="1">
        <v>114</v>
      </c>
      <c r="B18" s="1">
        <v>6.7</v>
      </c>
      <c r="C18" s="1">
        <v>1.5</v>
      </c>
      <c r="D18" s="1">
        <v>1</v>
      </c>
      <c r="E18" s="1">
        <v>3.5</v>
      </c>
      <c r="F18">
        <v>1</v>
      </c>
    </row>
    <row r="19" spans="1:6" x14ac:dyDescent="0.25">
      <c r="A19" s="1">
        <v>119</v>
      </c>
      <c r="B19" s="1">
        <v>10.6</v>
      </c>
      <c r="C19" s="1">
        <v>2.1</v>
      </c>
      <c r="D19" s="1">
        <v>1.3</v>
      </c>
      <c r="E19" s="1">
        <v>1.1000000000000001</v>
      </c>
      <c r="F19">
        <v>1</v>
      </c>
    </row>
    <row r="20" spans="1:6" x14ac:dyDescent="0.25">
      <c r="A20" s="1">
        <v>115</v>
      </c>
      <c r="B20" s="1">
        <v>7.1</v>
      </c>
      <c r="C20" s="1">
        <v>1.3</v>
      </c>
      <c r="D20" s="1">
        <v>1.3</v>
      </c>
      <c r="E20" s="1">
        <v>2</v>
      </c>
      <c r="F20">
        <v>1</v>
      </c>
    </row>
    <row r="21" spans="1:6" x14ac:dyDescent="0.25">
      <c r="A21" s="1">
        <v>101</v>
      </c>
      <c r="B21" s="1">
        <v>7.8</v>
      </c>
      <c r="C21" s="1">
        <v>1.2</v>
      </c>
      <c r="D21" s="1">
        <v>1</v>
      </c>
      <c r="E21" s="1">
        <v>1.7</v>
      </c>
      <c r="F21">
        <v>1</v>
      </c>
    </row>
    <row r="22" spans="1:6" x14ac:dyDescent="0.25">
      <c r="A22" s="1">
        <v>103</v>
      </c>
      <c r="B22" s="1">
        <v>10.1</v>
      </c>
      <c r="C22" s="1">
        <v>1.3</v>
      </c>
      <c r="D22" s="1">
        <v>0.7</v>
      </c>
      <c r="E22" s="1">
        <v>0.1</v>
      </c>
      <c r="F22">
        <v>1</v>
      </c>
    </row>
    <row r="23" spans="1:6" x14ac:dyDescent="0.25">
      <c r="A23" s="1">
        <v>109</v>
      </c>
      <c r="B23" s="1">
        <v>10.4</v>
      </c>
      <c r="C23" s="1">
        <v>1.9</v>
      </c>
      <c r="D23" s="1">
        <v>0.4</v>
      </c>
      <c r="E23" s="1">
        <v>-0.1</v>
      </c>
      <c r="F23">
        <v>1</v>
      </c>
    </row>
    <row r="24" spans="1:6" x14ac:dyDescent="0.25">
      <c r="A24" s="1">
        <v>102</v>
      </c>
      <c r="B24" s="1">
        <v>7.6</v>
      </c>
      <c r="C24" s="1">
        <v>1.8</v>
      </c>
      <c r="D24" s="1">
        <v>2</v>
      </c>
      <c r="E24" s="1">
        <v>2.5</v>
      </c>
      <c r="F24">
        <v>1</v>
      </c>
    </row>
    <row r="25" spans="1:6" x14ac:dyDescent="0.25">
      <c r="A25" s="1">
        <v>121</v>
      </c>
      <c r="B25" s="1">
        <v>10.1</v>
      </c>
      <c r="C25" s="1">
        <v>1.7</v>
      </c>
      <c r="D25" s="1">
        <v>1.3</v>
      </c>
      <c r="E25" s="1">
        <v>0.1</v>
      </c>
      <c r="F25">
        <v>1</v>
      </c>
    </row>
    <row r="26" spans="1:6" x14ac:dyDescent="0.25">
      <c r="A26" s="1">
        <v>100</v>
      </c>
      <c r="B26" s="1">
        <v>6.1</v>
      </c>
      <c r="C26" s="1">
        <v>2.4</v>
      </c>
      <c r="D26" s="1">
        <v>1.8</v>
      </c>
      <c r="E26" s="1">
        <v>3.8</v>
      </c>
      <c r="F26">
        <v>1</v>
      </c>
    </row>
    <row r="27" spans="1:6" x14ac:dyDescent="0.25">
      <c r="A27" s="1">
        <v>106</v>
      </c>
      <c r="B27" s="1">
        <v>9.6</v>
      </c>
      <c r="C27" s="1">
        <v>2.4</v>
      </c>
      <c r="D27" s="1">
        <v>1</v>
      </c>
      <c r="E27" s="1">
        <v>1.3</v>
      </c>
      <c r="F27">
        <v>1</v>
      </c>
    </row>
    <row r="28" spans="1:6" x14ac:dyDescent="0.25">
      <c r="A28" s="1">
        <v>116</v>
      </c>
      <c r="B28" s="1">
        <v>10.1</v>
      </c>
      <c r="C28" s="1">
        <v>2.2000000000000002</v>
      </c>
      <c r="D28" s="1">
        <v>1.6</v>
      </c>
      <c r="E28" s="1">
        <v>0.8</v>
      </c>
      <c r="F28">
        <v>1</v>
      </c>
    </row>
    <row r="29" spans="1:6" x14ac:dyDescent="0.25">
      <c r="A29" s="1">
        <v>105</v>
      </c>
      <c r="B29" s="1">
        <v>11.1</v>
      </c>
      <c r="C29" s="1">
        <v>2</v>
      </c>
      <c r="D29" s="1">
        <v>1</v>
      </c>
      <c r="E29" s="1">
        <v>1</v>
      </c>
      <c r="F29">
        <v>1</v>
      </c>
    </row>
    <row r="30" spans="1:6" x14ac:dyDescent="0.25">
      <c r="A30" s="1">
        <v>110</v>
      </c>
      <c r="B30" s="1">
        <v>10.4</v>
      </c>
      <c r="C30" s="1">
        <v>1.8</v>
      </c>
      <c r="D30" s="1">
        <v>1</v>
      </c>
      <c r="E30" s="1">
        <v>2.2999999999999998</v>
      </c>
      <c r="F30">
        <v>1</v>
      </c>
    </row>
    <row r="31" spans="1:6" x14ac:dyDescent="0.25">
      <c r="A31" s="1">
        <v>120</v>
      </c>
      <c r="B31" s="1">
        <v>8.4</v>
      </c>
      <c r="C31" s="1">
        <v>1.1000000000000001</v>
      </c>
      <c r="D31" s="1">
        <v>1.4</v>
      </c>
      <c r="E31" s="1">
        <v>1.4</v>
      </c>
      <c r="F31">
        <v>1</v>
      </c>
    </row>
    <row r="32" spans="1:6" x14ac:dyDescent="0.25">
      <c r="A32" s="1">
        <v>116</v>
      </c>
      <c r="B32" s="1">
        <v>11.1</v>
      </c>
      <c r="C32" s="1">
        <v>2</v>
      </c>
      <c r="D32" s="1">
        <v>1.2</v>
      </c>
      <c r="E32" s="1">
        <v>2.2999999999999998</v>
      </c>
      <c r="F32">
        <v>1</v>
      </c>
    </row>
    <row r="33" spans="1:6" x14ac:dyDescent="0.25">
      <c r="A33" s="1">
        <v>110</v>
      </c>
      <c r="B33" s="1">
        <v>7.8</v>
      </c>
      <c r="C33" s="1">
        <v>1.9</v>
      </c>
      <c r="D33" s="1">
        <v>2.1</v>
      </c>
      <c r="E33" s="1">
        <v>6.4</v>
      </c>
      <c r="F33">
        <v>1</v>
      </c>
    </row>
    <row r="34" spans="1:6" x14ac:dyDescent="0.25">
      <c r="A34" s="1">
        <v>90</v>
      </c>
      <c r="B34" s="1">
        <v>8.1</v>
      </c>
      <c r="C34" s="1">
        <v>1.6</v>
      </c>
      <c r="D34" s="1">
        <v>1.4</v>
      </c>
      <c r="E34" s="1">
        <v>1.1000000000000001</v>
      </c>
      <c r="F34">
        <v>1</v>
      </c>
    </row>
    <row r="35" spans="1:6" x14ac:dyDescent="0.25">
      <c r="A35" s="1">
        <v>117</v>
      </c>
      <c r="B35" s="1">
        <v>12.2</v>
      </c>
      <c r="C35" s="1">
        <v>1.9</v>
      </c>
      <c r="D35" s="1">
        <v>1.2</v>
      </c>
      <c r="E35" s="1">
        <v>3.9</v>
      </c>
      <c r="F35">
        <v>1</v>
      </c>
    </row>
    <row r="36" spans="1:6" x14ac:dyDescent="0.25">
      <c r="A36" s="1">
        <v>117</v>
      </c>
      <c r="B36" s="1">
        <v>11</v>
      </c>
      <c r="C36" s="1">
        <v>1.4</v>
      </c>
      <c r="D36" s="1">
        <v>1.5</v>
      </c>
      <c r="E36" s="1">
        <v>2.1</v>
      </c>
      <c r="F36">
        <v>1</v>
      </c>
    </row>
    <row r="37" spans="1:6" x14ac:dyDescent="0.25">
      <c r="A37" s="1">
        <v>113</v>
      </c>
      <c r="B37" s="1">
        <v>9</v>
      </c>
      <c r="C37" s="1">
        <v>2</v>
      </c>
      <c r="D37" s="1">
        <v>1.8</v>
      </c>
      <c r="E37" s="1">
        <v>1.6</v>
      </c>
      <c r="F37">
        <v>1</v>
      </c>
    </row>
    <row r="38" spans="1:6" x14ac:dyDescent="0.25">
      <c r="A38" s="1">
        <v>106</v>
      </c>
      <c r="B38" s="1">
        <v>9.4</v>
      </c>
      <c r="C38" s="1">
        <v>1.5</v>
      </c>
      <c r="D38" s="1">
        <v>0.8</v>
      </c>
      <c r="E38" s="1">
        <v>0.5</v>
      </c>
      <c r="F38">
        <v>1</v>
      </c>
    </row>
    <row r="39" spans="1:6" x14ac:dyDescent="0.25">
      <c r="A39" s="1">
        <v>130</v>
      </c>
      <c r="B39" s="1">
        <v>9.5</v>
      </c>
      <c r="C39" s="1">
        <v>1.7</v>
      </c>
      <c r="D39" s="1">
        <v>0.4</v>
      </c>
      <c r="E39" s="1">
        <v>3.2</v>
      </c>
      <c r="F39">
        <v>1</v>
      </c>
    </row>
    <row r="40" spans="1:6" x14ac:dyDescent="0.25">
      <c r="A40" s="1">
        <v>100</v>
      </c>
      <c r="B40" s="1">
        <v>10.5</v>
      </c>
      <c r="C40" s="1">
        <v>2.4</v>
      </c>
      <c r="D40" s="1">
        <v>0.9</v>
      </c>
      <c r="E40" s="1">
        <v>1.9</v>
      </c>
      <c r="F40">
        <v>1</v>
      </c>
    </row>
    <row r="41" spans="1:6" x14ac:dyDescent="0.25">
      <c r="A41" s="1">
        <v>121</v>
      </c>
      <c r="B41" s="1">
        <v>10.1</v>
      </c>
      <c r="C41" s="1">
        <v>2.4</v>
      </c>
      <c r="D41" s="1">
        <v>0.8</v>
      </c>
      <c r="E41" s="1">
        <v>3</v>
      </c>
      <c r="F41">
        <v>1</v>
      </c>
    </row>
    <row r="42" spans="1:6" x14ac:dyDescent="0.25">
      <c r="A42" s="1">
        <v>110</v>
      </c>
      <c r="B42" s="1">
        <v>9.1999999999999993</v>
      </c>
      <c r="C42" s="1">
        <v>1.6</v>
      </c>
      <c r="D42" s="1">
        <v>1.5</v>
      </c>
      <c r="E42" s="1">
        <v>0.3</v>
      </c>
      <c r="F42">
        <v>1</v>
      </c>
    </row>
    <row r="43" spans="1:6" x14ac:dyDescent="0.25">
      <c r="A43" s="1">
        <v>129</v>
      </c>
      <c r="B43" s="1">
        <v>11.9</v>
      </c>
      <c r="C43" s="1">
        <v>2.7</v>
      </c>
      <c r="D43" s="1">
        <v>1.2</v>
      </c>
      <c r="E43" s="1">
        <v>3.5</v>
      </c>
      <c r="F43">
        <v>1</v>
      </c>
    </row>
    <row r="44" spans="1:6" x14ac:dyDescent="0.25">
      <c r="A44" s="1">
        <v>121</v>
      </c>
      <c r="B44" s="1">
        <v>13.5</v>
      </c>
      <c r="C44" s="1">
        <v>1.5</v>
      </c>
      <c r="D44" s="1">
        <v>1.6</v>
      </c>
      <c r="E44" s="1">
        <v>0.5</v>
      </c>
      <c r="F44">
        <v>1</v>
      </c>
    </row>
    <row r="45" spans="1:6" x14ac:dyDescent="0.25">
      <c r="A45" s="1">
        <v>123</v>
      </c>
      <c r="B45" s="1">
        <v>8.1</v>
      </c>
      <c r="C45" s="1">
        <v>2.2999999999999998</v>
      </c>
      <c r="D45" s="1">
        <v>1</v>
      </c>
      <c r="E45" s="1">
        <v>5.0999999999999996</v>
      </c>
      <c r="F45">
        <v>1</v>
      </c>
    </row>
    <row r="46" spans="1:6" x14ac:dyDescent="0.25">
      <c r="A46" s="1">
        <v>107</v>
      </c>
      <c r="B46" s="1">
        <v>8.4</v>
      </c>
      <c r="C46" s="1">
        <v>1.8</v>
      </c>
      <c r="D46" s="1">
        <v>1.5</v>
      </c>
      <c r="E46" s="1">
        <v>0.8</v>
      </c>
      <c r="F46">
        <v>1</v>
      </c>
    </row>
    <row r="47" spans="1:6" x14ac:dyDescent="0.25">
      <c r="A47" s="1">
        <v>109</v>
      </c>
      <c r="B47" s="1">
        <v>10</v>
      </c>
      <c r="C47" s="1">
        <v>1.3</v>
      </c>
      <c r="D47" s="1">
        <v>1.8</v>
      </c>
      <c r="E47" s="1">
        <v>4.3</v>
      </c>
      <c r="F47">
        <v>1</v>
      </c>
    </row>
    <row r="48" spans="1:6" x14ac:dyDescent="0.25">
      <c r="A48" s="1">
        <v>120</v>
      </c>
      <c r="B48" s="1">
        <v>6.8</v>
      </c>
      <c r="C48" s="1">
        <v>1.9</v>
      </c>
      <c r="D48" s="1">
        <v>1.3</v>
      </c>
      <c r="E48" s="1">
        <v>1.9</v>
      </c>
      <c r="F48">
        <v>1</v>
      </c>
    </row>
    <row r="49" spans="1:6" x14ac:dyDescent="0.25">
      <c r="A49" s="1">
        <v>100</v>
      </c>
      <c r="B49" s="1">
        <v>9.5</v>
      </c>
      <c r="C49" s="1">
        <v>2.5</v>
      </c>
      <c r="D49" s="1">
        <v>1.3</v>
      </c>
      <c r="E49" s="1">
        <v>-0.2</v>
      </c>
      <c r="F49">
        <v>1</v>
      </c>
    </row>
    <row r="50" spans="1:6" x14ac:dyDescent="0.25">
      <c r="A50" s="1">
        <v>118</v>
      </c>
      <c r="B50" s="1">
        <v>8.1</v>
      </c>
      <c r="C50" s="1">
        <v>1.9</v>
      </c>
      <c r="D50" s="1">
        <v>1.5</v>
      </c>
      <c r="E50" s="1">
        <v>13.7</v>
      </c>
      <c r="F50">
        <v>1</v>
      </c>
    </row>
    <row r="51" spans="1:6" x14ac:dyDescent="0.25">
      <c r="A51" s="1">
        <v>100</v>
      </c>
      <c r="B51" s="1">
        <v>11.3</v>
      </c>
      <c r="C51" s="1">
        <v>2.5</v>
      </c>
      <c r="D51" s="1">
        <v>0.7</v>
      </c>
      <c r="E51" s="1">
        <v>-0.3</v>
      </c>
      <c r="F51">
        <v>1</v>
      </c>
    </row>
    <row r="52" spans="1:6" x14ac:dyDescent="0.25">
      <c r="A52" s="1">
        <v>103</v>
      </c>
      <c r="B52" s="1">
        <v>12.2</v>
      </c>
      <c r="C52" s="1">
        <v>1.2</v>
      </c>
      <c r="D52" s="1">
        <v>1.3</v>
      </c>
      <c r="E52" s="1">
        <v>2.7</v>
      </c>
      <c r="F52">
        <v>1</v>
      </c>
    </row>
    <row r="53" spans="1:6" x14ac:dyDescent="0.25">
      <c r="A53" s="1">
        <v>115</v>
      </c>
      <c r="B53" s="1">
        <v>8.1</v>
      </c>
      <c r="C53" s="1">
        <v>1.7</v>
      </c>
      <c r="D53" s="1">
        <v>0.6</v>
      </c>
      <c r="E53" s="1">
        <v>2.2000000000000002</v>
      </c>
      <c r="F53">
        <v>1</v>
      </c>
    </row>
    <row r="54" spans="1:6" x14ac:dyDescent="0.25">
      <c r="A54" s="1">
        <v>119</v>
      </c>
      <c r="B54" s="1">
        <v>8</v>
      </c>
      <c r="C54" s="1">
        <v>2</v>
      </c>
      <c r="D54" s="1">
        <v>0.6</v>
      </c>
      <c r="E54" s="1">
        <v>3.2</v>
      </c>
      <c r="F54">
        <v>1</v>
      </c>
    </row>
    <row r="55" spans="1:6" x14ac:dyDescent="0.25">
      <c r="A55" s="1">
        <v>106</v>
      </c>
      <c r="B55" s="1">
        <v>9.4</v>
      </c>
      <c r="C55" s="1">
        <v>1.7</v>
      </c>
      <c r="D55" s="1">
        <v>0.9</v>
      </c>
      <c r="E55" s="1">
        <v>3.1</v>
      </c>
      <c r="F55">
        <v>1</v>
      </c>
    </row>
    <row r="56" spans="1:6" x14ac:dyDescent="0.25">
      <c r="A56" s="1">
        <v>114</v>
      </c>
      <c r="B56" s="1">
        <v>10.9</v>
      </c>
      <c r="C56" s="1">
        <v>2.1</v>
      </c>
      <c r="D56" s="1">
        <v>0.3</v>
      </c>
      <c r="E56" s="1">
        <v>1.4</v>
      </c>
      <c r="F56">
        <v>1</v>
      </c>
    </row>
    <row r="57" spans="1:6" x14ac:dyDescent="0.25">
      <c r="A57" s="1">
        <v>93</v>
      </c>
      <c r="B57" s="1">
        <v>8.9</v>
      </c>
      <c r="C57" s="1">
        <v>1.5</v>
      </c>
      <c r="D57" s="1">
        <v>0.8</v>
      </c>
      <c r="E57" s="1">
        <v>2.7</v>
      </c>
      <c r="F57">
        <v>1</v>
      </c>
    </row>
    <row r="58" spans="1:6" x14ac:dyDescent="0.25">
      <c r="A58" s="1">
        <v>120</v>
      </c>
      <c r="B58" s="1">
        <v>10.4</v>
      </c>
      <c r="C58" s="1">
        <v>2.1</v>
      </c>
      <c r="D58" s="1">
        <v>1.1000000000000001</v>
      </c>
      <c r="E58" s="1">
        <v>1.8</v>
      </c>
      <c r="F58">
        <v>1</v>
      </c>
    </row>
    <row r="59" spans="1:6" x14ac:dyDescent="0.25">
      <c r="A59" s="1">
        <v>106</v>
      </c>
      <c r="B59" s="1">
        <v>11.3</v>
      </c>
      <c r="C59" s="1">
        <v>1.8</v>
      </c>
      <c r="D59" s="1">
        <v>0.9</v>
      </c>
      <c r="E59" s="1">
        <v>1</v>
      </c>
      <c r="F59">
        <v>1</v>
      </c>
    </row>
    <row r="60" spans="1:6" x14ac:dyDescent="0.25">
      <c r="A60" s="1">
        <v>110</v>
      </c>
      <c r="B60" s="1">
        <v>8.6999999999999993</v>
      </c>
      <c r="C60" s="1">
        <v>1.9</v>
      </c>
      <c r="D60" s="1">
        <v>1.6</v>
      </c>
      <c r="E60" s="1">
        <v>4.4000000000000004</v>
      </c>
      <c r="F60">
        <v>1</v>
      </c>
    </row>
    <row r="61" spans="1:6" x14ac:dyDescent="0.25">
      <c r="A61" s="1">
        <v>103</v>
      </c>
      <c r="B61" s="1">
        <v>8.1</v>
      </c>
      <c r="C61" s="1">
        <v>1.4</v>
      </c>
      <c r="D61" s="1">
        <v>0.5</v>
      </c>
      <c r="E61" s="1">
        <v>3.8</v>
      </c>
      <c r="F61">
        <v>1</v>
      </c>
    </row>
    <row r="62" spans="1:6" x14ac:dyDescent="0.25">
      <c r="A62" s="1">
        <v>101</v>
      </c>
      <c r="B62" s="1">
        <v>7.1</v>
      </c>
      <c r="C62" s="1">
        <v>2.2000000000000002</v>
      </c>
      <c r="D62" s="1">
        <v>0.8</v>
      </c>
      <c r="E62" s="1">
        <v>2.2000000000000002</v>
      </c>
      <c r="F62">
        <v>1</v>
      </c>
    </row>
    <row r="63" spans="1:6" x14ac:dyDescent="0.25">
      <c r="A63" s="1">
        <v>115</v>
      </c>
      <c r="B63" s="1">
        <v>10.4</v>
      </c>
      <c r="C63" s="1">
        <v>1.8</v>
      </c>
      <c r="D63" s="1">
        <v>1.6</v>
      </c>
      <c r="E63" s="1">
        <v>2</v>
      </c>
      <c r="F63">
        <v>1</v>
      </c>
    </row>
    <row r="64" spans="1:6" x14ac:dyDescent="0.25">
      <c r="A64" s="1">
        <v>116</v>
      </c>
      <c r="B64" s="1">
        <v>10</v>
      </c>
      <c r="C64" s="1">
        <v>1.7</v>
      </c>
      <c r="D64" s="1">
        <v>1.5</v>
      </c>
      <c r="E64" s="1">
        <v>4.3</v>
      </c>
      <c r="F64">
        <v>1</v>
      </c>
    </row>
    <row r="65" spans="1:6" x14ac:dyDescent="0.25">
      <c r="A65" s="1">
        <v>117</v>
      </c>
      <c r="B65" s="1">
        <v>9.1999999999999993</v>
      </c>
      <c r="C65" s="1">
        <v>1.9</v>
      </c>
      <c r="D65" s="1">
        <v>1.5</v>
      </c>
      <c r="E65" s="1">
        <v>6.8</v>
      </c>
      <c r="F65">
        <v>1</v>
      </c>
    </row>
    <row r="66" spans="1:6" x14ac:dyDescent="0.25">
      <c r="A66" s="1">
        <v>106</v>
      </c>
      <c r="B66" s="1">
        <v>6.7</v>
      </c>
      <c r="C66" s="1">
        <v>1.5</v>
      </c>
      <c r="D66" s="1">
        <v>1.2</v>
      </c>
      <c r="E66" s="1">
        <v>3.9</v>
      </c>
      <c r="F66">
        <v>1</v>
      </c>
    </row>
    <row r="67" spans="1:6" x14ac:dyDescent="0.25">
      <c r="A67" s="1">
        <v>118</v>
      </c>
      <c r="B67" s="1">
        <v>10.5</v>
      </c>
      <c r="C67" s="1">
        <v>2.1</v>
      </c>
      <c r="D67" s="1">
        <v>0.7</v>
      </c>
      <c r="E67" s="1">
        <v>3.5</v>
      </c>
      <c r="F67">
        <v>1</v>
      </c>
    </row>
    <row r="68" spans="1:6" x14ac:dyDescent="0.25">
      <c r="A68" s="1">
        <v>97</v>
      </c>
      <c r="B68" s="1">
        <v>7.8</v>
      </c>
      <c r="C68" s="1">
        <v>1.3</v>
      </c>
      <c r="D68" s="1">
        <v>1.2</v>
      </c>
      <c r="E68" s="1">
        <v>0.9</v>
      </c>
      <c r="F68">
        <v>1</v>
      </c>
    </row>
    <row r="69" spans="1:6" x14ac:dyDescent="0.25">
      <c r="A69" s="1">
        <v>113</v>
      </c>
      <c r="B69" s="1">
        <v>11.1</v>
      </c>
      <c r="C69" s="1">
        <v>1.7</v>
      </c>
      <c r="D69" s="1">
        <v>0.8</v>
      </c>
      <c r="E69" s="1">
        <v>2.2999999999999998</v>
      </c>
      <c r="F69">
        <v>1</v>
      </c>
    </row>
    <row r="70" spans="1:6" x14ac:dyDescent="0.25">
      <c r="A70" s="1">
        <v>104</v>
      </c>
      <c r="B70" s="1">
        <v>6.3</v>
      </c>
      <c r="C70" s="1">
        <v>2</v>
      </c>
      <c r="D70" s="1">
        <v>1.2</v>
      </c>
      <c r="E70" s="1">
        <v>4</v>
      </c>
      <c r="F70">
        <v>1</v>
      </c>
    </row>
    <row r="71" spans="1:6" x14ac:dyDescent="0.25">
      <c r="A71" s="1">
        <v>96</v>
      </c>
      <c r="B71" s="1">
        <v>9.4</v>
      </c>
      <c r="C71" s="1">
        <v>1.5</v>
      </c>
      <c r="D71" s="1">
        <v>1</v>
      </c>
      <c r="E71" s="1">
        <v>3.1</v>
      </c>
      <c r="F71">
        <v>1</v>
      </c>
    </row>
    <row r="72" spans="1:6" x14ac:dyDescent="0.25">
      <c r="A72" s="1">
        <v>120</v>
      </c>
      <c r="B72" s="1">
        <v>12.4</v>
      </c>
      <c r="C72" s="1">
        <v>2.4</v>
      </c>
      <c r="D72" s="1">
        <v>0.8</v>
      </c>
      <c r="E72" s="1">
        <v>1.9</v>
      </c>
      <c r="F72">
        <v>1</v>
      </c>
    </row>
    <row r="73" spans="1:6" x14ac:dyDescent="0.25">
      <c r="A73" s="1">
        <v>133</v>
      </c>
      <c r="B73" s="1">
        <v>9.6999999999999993</v>
      </c>
      <c r="C73" s="1">
        <v>2.9</v>
      </c>
      <c r="D73" s="1">
        <v>0.8</v>
      </c>
      <c r="E73" s="1">
        <v>1.9</v>
      </c>
      <c r="F73">
        <v>1</v>
      </c>
    </row>
    <row r="74" spans="1:6" x14ac:dyDescent="0.25">
      <c r="A74" s="1">
        <v>126</v>
      </c>
      <c r="B74" s="1">
        <v>9.4</v>
      </c>
      <c r="C74" s="1">
        <v>2.2999999999999998</v>
      </c>
      <c r="D74" s="1">
        <v>1</v>
      </c>
      <c r="E74" s="1">
        <v>4</v>
      </c>
      <c r="F74">
        <v>1</v>
      </c>
    </row>
    <row r="75" spans="1:6" x14ac:dyDescent="0.25">
      <c r="A75" s="1">
        <v>113</v>
      </c>
      <c r="B75" s="1">
        <v>8.5</v>
      </c>
      <c r="C75" s="1">
        <v>1.8</v>
      </c>
      <c r="D75" s="1">
        <v>0.8</v>
      </c>
      <c r="E75" s="1">
        <v>0.5</v>
      </c>
      <c r="F75">
        <v>1</v>
      </c>
    </row>
    <row r="76" spans="1:6" x14ac:dyDescent="0.25">
      <c r="A76" s="1">
        <v>109</v>
      </c>
      <c r="B76" s="1">
        <v>9.6999999999999993</v>
      </c>
      <c r="C76" s="1">
        <v>1.4</v>
      </c>
      <c r="D76" s="1">
        <v>1.1000000000000001</v>
      </c>
      <c r="E76" s="1">
        <v>2.1</v>
      </c>
      <c r="F76">
        <v>1</v>
      </c>
    </row>
    <row r="77" spans="1:6" x14ac:dyDescent="0.25">
      <c r="A77" s="1">
        <v>119</v>
      </c>
      <c r="B77" s="1">
        <v>12.9</v>
      </c>
      <c r="C77" s="1">
        <v>1.5</v>
      </c>
      <c r="D77" s="1">
        <v>1.3</v>
      </c>
      <c r="E77" s="1">
        <v>3.6</v>
      </c>
      <c r="F77">
        <v>1</v>
      </c>
    </row>
    <row r="78" spans="1:6" x14ac:dyDescent="0.25">
      <c r="A78" s="1">
        <v>101</v>
      </c>
      <c r="B78" s="1">
        <v>7.1</v>
      </c>
      <c r="C78" s="1">
        <v>1.6</v>
      </c>
      <c r="D78" s="1">
        <v>1.5</v>
      </c>
      <c r="E78" s="1">
        <v>1.6</v>
      </c>
      <c r="F78">
        <v>1</v>
      </c>
    </row>
    <row r="79" spans="1:6" x14ac:dyDescent="0.25">
      <c r="A79" s="1">
        <v>108</v>
      </c>
      <c r="B79" s="1">
        <v>10.4</v>
      </c>
      <c r="C79" s="1">
        <v>2.1</v>
      </c>
      <c r="D79" s="1">
        <v>1.3</v>
      </c>
      <c r="E79" s="1">
        <v>2.4</v>
      </c>
      <c r="F79">
        <v>1</v>
      </c>
    </row>
    <row r="80" spans="1:6" x14ac:dyDescent="0.25">
      <c r="A80" s="1">
        <v>117</v>
      </c>
      <c r="B80" s="1">
        <v>6.7</v>
      </c>
      <c r="C80" s="1">
        <v>2.2000000000000002</v>
      </c>
      <c r="D80" s="1">
        <v>1.8</v>
      </c>
      <c r="E80" s="1">
        <v>6.7</v>
      </c>
      <c r="F80">
        <v>1</v>
      </c>
    </row>
    <row r="81" spans="1:6" x14ac:dyDescent="0.25">
      <c r="A81" s="1">
        <v>115</v>
      </c>
      <c r="B81" s="1">
        <v>15.3</v>
      </c>
      <c r="C81" s="1">
        <v>2.2999999999999998</v>
      </c>
      <c r="D81" s="1">
        <v>2</v>
      </c>
      <c r="E81" s="1">
        <v>2</v>
      </c>
      <c r="F81">
        <v>1</v>
      </c>
    </row>
    <row r="82" spans="1:6" x14ac:dyDescent="0.25">
      <c r="A82" s="1">
        <v>91</v>
      </c>
      <c r="B82" s="1">
        <v>8</v>
      </c>
      <c r="C82" s="1">
        <v>1.7</v>
      </c>
      <c r="D82" s="1">
        <v>2.1</v>
      </c>
      <c r="E82" s="1">
        <v>4.5999999999999996</v>
      </c>
      <c r="F82">
        <v>1</v>
      </c>
    </row>
    <row r="83" spans="1:6" x14ac:dyDescent="0.25">
      <c r="A83" s="1">
        <v>103</v>
      </c>
      <c r="B83" s="1">
        <v>8.5</v>
      </c>
      <c r="C83" s="1">
        <v>1.8</v>
      </c>
      <c r="D83" s="1">
        <v>1.9</v>
      </c>
      <c r="E83" s="1">
        <v>1.1000000000000001</v>
      </c>
      <c r="F83">
        <v>1</v>
      </c>
    </row>
    <row r="84" spans="1:6" x14ac:dyDescent="0.25">
      <c r="A84" s="1">
        <v>98</v>
      </c>
      <c r="B84" s="1">
        <v>9.1</v>
      </c>
      <c r="C84" s="1">
        <v>1.4</v>
      </c>
      <c r="D84" s="1">
        <v>1.9</v>
      </c>
      <c r="E84" s="1">
        <v>-0.3</v>
      </c>
      <c r="F84">
        <v>1</v>
      </c>
    </row>
    <row r="85" spans="1:6" x14ac:dyDescent="0.25">
      <c r="A85" s="1">
        <v>111</v>
      </c>
      <c r="B85" s="1">
        <v>7.8</v>
      </c>
      <c r="C85" s="1">
        <v>2</v>
      </c>
      <c r="D85" s="1">
        <v>1.8</v>
      </c>
      <c r="E85" s="1">
        <v>4.0999999999999996</v>
      </c>
      <c r="F85">
        <v>1</v>
      </c>
    </row>
    <row r="86" spans="1:6" x14ac:dyDescent="0.25">
      <c r="A86" s="1">
        <v>107</v>
      </c>
      <c r="B86" s="1">
        <v>13</v>
      </c>
      <c r="C86" s="1">
        <v>1.5</v>
      </c>
      <c r="D86" s="1">
        <v>2.8</v>
      </c>
      <c r="E86" s="1">
        <v>1.7</v>
      </c>
      <c r="F86">
        <v>1</v>
      </c>
    </row>
    <row r="87" spans="1:6" x14ac:dyDescent="0.25">
      <c r="A87" s="1">
        <v>119</v>
      </c>
      <c r="B87" s="1">
        <v>11.4</v>
      </c>
      <c r="C87" s="1">
        <v>2.2999999999999998</v>
      </c>
      <c r="D87" s="1">
        <v>2.2000000000000002</v>
      </c>
      <c r="E87" s="1">
        <v>1.6</v>
      </c>
      <c r="F87">
        <v>1</v>
      </c>
    </row>
    <row r="88" spans="1:6" x14ac:dyDescent="0.25">
      <c r="A88" s="1">
        <v>122</v>
      </c>
      <c r="B88" s="1">
        <v>11.8</v>
      </c>
      <c r="C88" s="1">
        <v>2.7</v>
      </c>
      <c r="D88" s="1">
        <v>1.7</v>
      </c>
      <c r="E88" s="1">
        <v>2.2999999999999998</v>
      </c>
      <c r="F88">
        <v>1</v>
      </c>
    </row>
    <row r="89" spans="1:6" x14ac:dyDescent="0.25">
      <c r="A89" s="1">
        <v>105</v>
      </c>
      <c r="B89" s="1">
        <v>8.1</v>
      </c>
      <c r="C89" s="1">
        <v>2</v>
      </c>
      <c r="D89" s="1">
        <v>1.9</v>
      </c>
      <c r="E89" s="1">
        <v>-0.5</v>
      </c>
      <c r="F89">
        <v>1</v>
      </c>
    </row>
    <row r="90" spans="1:6" x14ac:dyDescent="0.25">
      <c r="A90" s="1">
        <v>109</v>
      </c>
      <c r="B90" s="1">
        <v>7.6</v>
      </c>
      <c r="C90" s="1">
        <v>1.3</v>
      </c>
      <c r="D90" s="1">
        <v>2.2000000000000002</v>
      </c>
      <c r="E90" s="1">
        <v>1.9</v>
      </c>
      <c r="F90">
        <v>1</v>
      </c>
    </row>
    <row r="91" spans="1:6" x14ac:dyDescent="0.25">
      <c r="A91" s="1">
        <v>105</v>
      </c>
      <c r="B91" s="1">
        <v>9.5</v>
      </c>
      <c r="C91" s="1">
        <v>1.8</v>
      </c>
      <c r="D91" s="1">
        <v>1.6</v>
      </c>
      <c r="E91" s="1">
        <v>3.6</v>
      </c>
      <c r="F91">
        <v>1</v>
      </c>
    </row>
    <row r="92" spans="1:6" x14ac:dyDescent="0.25">
      <c r="A92" s="1">
        <v>112</v>
      </c>
      <c r="B92" s="1">
        <v>5.9</v>
      </c>
      <c r="C92" s="1">
        <v>1.7</v>
      </c>
      <c r="D92" s="1">
        <v>2</v>
      </c>
      <c r="E92" s="1">
        <v>1.3</v>
      </c>
      <c r="F92">
        <v>1</v>
      </c>
    </row>
    <row r="93" spans="1:6" x14ac:dyDescent="0.25">
      <c r="A93" s="1">
        <v>112</v>
      </c>
      <c r="B93" s="1">
        <v>9.5</v>
      </c>
      <c r="C93" s="1">
        <v>2</v>
      </c>
      <c r="D93" s="1">
        <v>1.2</v>
      </c>
      <c r="E93" s="1">
        <v>0.7</v>
      </c>
      <c r="F93">
        <v>1</v>
      </c>
    </row>
    <row r="94" spans="1:6" x14ac:dyDescent="0.25">
      <c r="A94" s="1">
        <v>98</v>
      </c>
      <c r="B94" s="1">
        <v>8.6</v>
      </c>
      <c r="C94" s="1">
        <v>1.6</v>
      </c>
      <c r="D94" s="1">
        <v>1.6</v>
      </c>
      <c r="E94" s="1">
        <v>6</v>
      </c>
      <c r="F94">
        <v>1</v>
      </c>
    </row>
    <row r="95" spans="1:6" x14ac:dyDescent="0.25">
      <c r="A95" s="1">
        <v>109</v>
      </c>
      <c r="B95" s="1">
        <v>12.4</v>
      </c>
      <c r="C95" s="1">
        <v>2.2999999999999998</v>
      </c>
      <c r="D95" s="1">
        <v>1.7</v>
      </c>
      <c r="E95" s="1">
        <v>0.8</v>
      </c>
      <c r="F95">
        <v>1</v>
      </c>
    </row>
    <row r="96" spans="1:6" x14ac:dyDescent="0.25">
      <c r="A96" s="1">
        <v>114</v>
      </c>
      <c r="B96" s="1">
        <v>9.1</v>
      </c>
      <c r="C96" s="1">
        <v>2.6</v>
      </c>
      <c r="D96" s="1">
        <v>1.5</v>
      </c>
      <c r="E96" s="1">
        <v>1.5</v>
      </c>
      <c r="F96">
        <v>1</v>
      </c>
    </row>
    <row r="97" spans="1:6" x14ac:dyDescent="0.25">
      <c r="A97" s="1">
        <v>114</v>
      </c>
      <c r="B97" s="1">
        <v>11.1</v>
      </c>
      <c r="C97" s="1">
        <v>2.4</v>
      </c>
      <c r="D97" s="1">
        <v>2</v>
      </c>
      <c r="E97" s="1">
        <v>-0.3</v>
      </c>
      <c r="F97">
        <v>1</v>
      </c>
    </row>
    <row r="98" spans="1:6" x14ac:dyDescent="0.25">
      <c r="A98" s="1">
        <v>110</v>
      </c>
      <c r="B98" s="1">
        <v>8.4</v>
      </c>
      <c r="C98" s="1">
        <v>1.4</v>
      </c>
      <c r="D98" s="1">
        <v>1</v>
      </c>
      <c r="E98" s="1">
        <v>1.9</v>
      </c>
      <c r="F98">
        <v>1</v>
      </c>
    </row>
    <row r="99" spans="1:6" x14ac:dyDescent="0.25">
      <c r="A99" s="1">
        <v>120</v>
      </c>
      <c r="B99" s="1">
        <v>7.1</v>
      </c>
      <c r="C99" s="1">
        <v>1.2</v>
      </c>
      <c r="D99" s="1">
        <v>1.5</v>
      </c>
      <c r="E99" s="1">
        <v>4.3</v>
      </c>
      <c r="F99">
        <v>1</v>
      </c>
    </row>
    <row r="100" spans="1:6" x14ac:dyDescent="0.25">
      <c r="A100" s="1">
        <v>108</v>
      </c>
      <c r="B100" s="1">
        <v>10.9</v>
      </c>
      <c r="C100" s="1">
        <v>1.2</v>
      </c>
      <c r="D100" s="1">
        <v>1.9</v>
      </c>
      <c r="E100" s="1">
        <v>1</v>
      </c>
      <c r="F100">
        <v>1</v>
      </c>
    </row>
    <row r="101" spans="1:6" x14ac:dyDescent="0.25">
      <c r="A101" s="1">
        <v>108</v>
      </c>
      <c r="B101" s="1">
        <v>8.6999999999999993</v>
      </c>
      <c r="C101" s="1">
        <v>1.2</v>
      </c>
      <c r="D101" s="1">
        <v>2.2000000000000002</v>
      </c>
      <c r="E101" s="1">
        <v>2.5</v>
      </c>
      <c r="F101">
        <v>1</v>
      </c>
    </row>
    <row r="102" spans="1:6" x14ac:dyDescent="0.25">
      <c r="A102" s="1">
        <v>116</v>
      </c>
      <c r="B102" s="1">
        <v>11.9</v>
      </c>
      <c r="C102" s="1">
        <v>1.8</v>
      </c>
      <c r="D102" s="1">
        <v>1.9</v>
      </c>
      <c r="E102" s="1">
        <v>1.5</v>
      </c>
      <c r="F102">
        <v>1</v>
      </c>
    </row>
    <row r="103" spans="1:6" x14ac:dyDescent="0.25">
      <c r="A103" s="1">
        <v>113</v>
      </c>
      <c r="B103" s="1">
        <v>11.5</v>
      </c>
      <c r="C103" s="1">
        <v>1.5</v>
      </c>
      <c r="D103" s="1">
        <v>1.9</v>
      </c>
      <c r="E103" s="1">
        <v>2.9</v>
      </c>
      <c r="F103">
        <v>1</v>
      </c>
    </row>
    <row r="104" spans="1:6" x14ac:dyDescent="0.25">
      <c r="A104" s="1">
        <v>105</v>
      </c>
      <c r="B104" s="1">
        <v>7</v>
      </c>
      <c r="C104" s="1">
        <v>1.5</v>
      </c>
      <c r="D104" s="1">
        <v>2.7</v>
      </c>
      <c r="E104" s="1">
        <v>4.3</v>
      </c>
      <c r="F104">
        <v>1</v>
      </c>
    </row>
    <row r="105" spans="1:6" x14ac:dyDescent="0.25">
      <c r="A105" s="1">
        <v>114</v>
      </c>
      <c r="B105" s="1">
        <v>8.4</v>
      </c>
      <c r="C105" s="1">
        <v>1.6</v>
      </c>
      <c r="D105" s="1">
        <v>1.6</v>
      </c>
      <c r="E105" s="1">
        <v>-0.2</v>
      </c>
      <c r="F105">
        <v>1</v>
      </c>
    </row>
    <row r="106" spans="1:6" x14ac:dyDescent="0.25">
      <c r="A106" s="1">
        <v>114</v>
      </c>
      <c r="B106" s="1">
        <v>8.1</v>
      </c>
      <c r="C106" s="1">
        <v>1.6</v>
      </c>
      <c r="D106" s="1">
        <v>1.6</v>
      </c>
      <c r="E106" s="1">
        <v>0.5</v>
      </c>
      <c r="F106">
        <v>1</v>
      </c>
    </row>
    <row r="107" spans="1:6" x14ac:dyDescent="0.25">
      <c r="A107" s="1">
        <v>105</v>
      </c>
      <c r="B107" s="1">
        <v>11.1</v>
      </c>
      <c r="C107" s="1">
        <v>1.1000000000000001</v>
      </c>
      <c r="D107" s="1">
        <v>0.8</v>
      </c>
      <c r="E107" s="1">
        <v>1.2</v>
      </c>
      <c r="F107">
        <v>1</v>
      </c>
    </row>
    <row r="108" spans="1:6" x14ac:dyDescent="0.25">
      <c r="A108" s="1">
        <v>107</v>
      </c>
      <c r="B108" s="1">
        <v>13.8</v>
      </c>
      <c r="C108" s="1">
        <v>1.5</v>
      </c>
      <c r="D108" s="1">
        <v>1</v>
      </c>
      <c r="E108" s="1">
        <v>1.9</v>
      </c>
      <c r="F108">
        <v>1</v>
      </c>
    </row>
    <row r="109" spans="1:6" x14ac:dyDescent="0.25">
      <c r="A109" s="1">
        <v>116</v>
      </c>
      <c r="B109" s="1">
        <v>11.5</v>
      </c>
      <c r="C109" s="1">
        <v>1.8</v>
      </c>
      <c r="D109" s="1">
        <v>1.4</v>
      </c>
      <c r="E109" s="1">
        <v>5.4</v>
      </c>
      <c r="F109">
        <v>1</v>
      </c>
    </row>
    <row r="110" spans="1:6" x14ac:dyDescent="0.25">
      <c r="A110" s="1">
        <v>102</v>
      </c>
      <c r="B110" s="1">
        <v>9.5</v>
      </c>
      <c r="C110" s="1">
        <v>1.4</v>
      </c>
      <c r="D110" s="1">
        <v>1.1000000000000001</v>
      </c>
      <c r="E110" s="1">
        <v>1.6</v>
      </c>
      <c r="F110">
        <v>1</v>
      </c>
    </row>
    <row r="111" spans="1:6" x14ac:dyDescent="0.25">
      <c r="A111" s="1">
        <v>116</v>
      </c>
      <c r="B111" s="1">
        <v>16.100000000000001</v>
      </c>
      <c r="C111" s="1">
        <v>0.9</v>
      </c>
      <c r="D111" s="1">
        <v>1.3</v>
      </c>
      <c r="E111" s="1">
        <v>1.5</v>
      </c>
      <c r="F111">
        <v>1</v>
      </c>
    </row>
    <row r="112" spans="1:6" x14ac:dyDescent="0.25">
      <c r="A112" s="1">
        <v>118</v>
      </c>
      <c r="B112" s="1">
        <v>10.6</v>
      </c>
      <c r="C112" s="1">
        <v>1.8</v>
      </c>
      <c r="D112" s="1">
        <v>1.4</v>
      </c>
      <c r="E112" s="1">
        <v>3</v>
      </c>
      <c r="F112">
        <v>1</v>
      </c>
    </row>
    <row r="113" spans="1:6" x14ac:dyDescent="0.25">
      <c r="A113" s="1">
        <v>109</v>
      </c>
      <c r="B113" s="1">
        <v>8.9</v>
      </c>
      <c r="C113" s="1">
        <v>1.7</v>
      </c>
      <c r="D113" s="1">
        <v>1</v>
      </c>
      <c r="E113" s="1">
        <v>0.9</v>
      </c>
      <c r="F113">
        <v>1</v>
      </c>
    </row>
    <row r="114" spans="1:6" x14ac:dyDescent="0.25">
      <c r="A114" s="1">
        <v>110</v>
      </c>
      <c r="B114" s="1">
        <v>7</v>
      </c>
      <c r="C114" s="1">
        <v>1</v>
      </c>
      <c r="D114" s="1">
        <v>1.6</v>
      </c>
      <c r="E114" s="1">
        <v>4.3</v>
      </c>
      <c r="F114">
        <v>1</v>
      </c>
    </row>
    <row r="115" spans="1:6" x14ac:dyDescent="0.25">
      <c r="A115" s="1">
        <v>104</v>
      </c>
      <c r="B115" s="1">
        <v>9.6</v>
      </c>
      <c r="C115" s="1">
        <v>1.1000000000000001</v>
      </c>
      <c r="D115" s="1">
        <v>1.3</v>
      </c>
      <c r="E115" s="1">
        <v>0.8</v>
      </c>
      <c r="F115">
        <v>1</v>
      </c>
    </row>
    <row r="116" spans="1:6" x14ac:dyDescent="0.25">
      <c r="A116" s="1">
        <v>105</v>
      </c>
      <c r="B116" s="1">
        <v>8.6999999999999993</v>
      </c>
      <c r="C116" s="1">
        <v>1.5</v>
      </c>
      <c r="D116" s="1">
        <v>1.1000000000000001</v>
      </c>
      <c r="E116" s="1">
        <v>1.5</v>
      </c>
      <c r="F116">
        <v>1</v>
      </c>
    </row>
    <row r="117" spans="1:6" x14ac:dyDescent="0.25">
      <c r="A117" s="1">
        <v>102</v>
      </c>
      <c r="B117" s="1">
        <v>8.5</v>
      </c>
      <c r="C117" s="1">
        <v>1.2</v>
      </c>
      <c r="D117" s="1">
        <v>1.3</v>
      </c>
      <c r="E117" s="1">
        <v>1.4</v>
      </c>
      <c r="F117">
        <v>1</v>
      </c>
    </row>
    <row r="118" spans="1:6" x14ac:dyDescent="0.25">
      <c r="A118" s="1">
        <v>112</v>
      </c>
      <c r="B118" s="1">
        <v>6.8</v>
      </c>
      <c r="C118" s="1">
        <v>1.7</v>
      </c>
      <c r="D118" s="1">
        <v>1.4</v>
      </c>
      <c r="E118" s="1">
        <v>3.3</v>
      </c>
      <c r="F118">
        <v>1</v>
      </c>
    </row>
    <row r="119" spans="1:6" x14ac:dyDescent="0.25">
      <c r="A119" s="1">
        <v>111</v>
      </c>
      <c r="B119" s="1">
        <v>8.5</v>
      </c>
      <c r="C119" s="1">
        <v>1.6</v>
      </c>
      <c r="D119" s="1">
        <v>1.1000000000000001</v>
      </c>
      <c r="E119" s="1">
        <v>3.9</v>
      </c>
      <c r="F119">
        <v>1</v>
      </c>
    </row>
    <row r="120" spans="1:6" x14ac:dyDescent="0.25">
      <c r="A120" s="1">
        <v>111</v>
      </c>
      <c r="B120" s="1">
        <v>8.5</v>
      </c>
      <c r="C120" s="1">
        <v>1.6</v>
      </c>
      <c r="D120" s="1">
        <v>1.2</v>
      </c>
      <c r="E120" s="1">
        <v>7.7</v>
      </c>
      <c r="F120">
        <v>1</v>
      </c>
    </row>
    <row r="121" spans="1:6" x14ac:dyDescent="0.25">
      <c r="A121" s="1">
        <v>103</v>
      </c>
      <c r="B121" s="1">
        <v>7.3</v>
      </c>
      <c r="C121" s="1">
        <v>1</v>
      </c>
      <c r="D121" s="1">
        <v>0.7</v>
      </c>
      <c r="E121" s="1">
        <v>0.5</v>
      </c>
      <c r="F121">
        <v>1</v>
      </c>
    </row>
    <row r="122" spans="1:6" x14ac:dyDescent="0.25">
      <c r="A122" s="1">
        <v>98</v>
      </c>
      <c r="B122" s="1">
        <v>10.4</v>
      </c>
      <c r="C122" s="1">
        <v>1.6</v>
      </c>
      <c r="D122" s="1">
        <v>2.2999999999999998</v>
      </c>
      <c r="E122" s="1">
        <v>-0.7</v>
      </c>
      <c r="F122">
        <v>1</v>
      </c>
    </row>
    <row r="123" spans="1:6" x14ac:dyDescent="0.25">
      <c r="A123" s="1">
        <v>117</v>
      </c>
      <c r="B123" s="1">
        <v>7.8</v>
      </c>
      <c r="C123" s="1">
        <v>2</v>
      </c>
      <c r="D123" s="1">
        <v>1</v>
      </c>
      <c r="E123" s="1">
        <v>3.9</v>
      </c>
      <c r="F123">
        <v>1</v>
      </c>
    </row>
    <row r="124" spans="1:6" x14ac:dyDescent="0.25">
      <c r="A124" s="1">
        <v>111</v>
      </c>
      <c r="B124" s="1">
        <v>9.1</v>
      </c>
      <c r="C124" s="1">
        <v>1.7</v>
      </c>
      <c r="D124" s="1">
        <v>1.2</v>
      </c>
      <c r="E124" s="1">
        <v>4.0999999999999996</v>
      </c>
      <c r="F124">
        <v>1</v>
      </c>
    </row>
    <row r="125" spans="1:6" x14ac:dyDescent="0.25">
      <c r="A125" s="1">
        <v>101</v>
      </c>
      <c r="B125" s="1">
        <v>6.3</v>
      </c>
      <c r="C125" s="1">
        <v>1.5</v>
      </c>
      <c r="D125" s="1">
        <v>0.9</v>
      </c>
      <c r="E125" s="1">
        <v>2.9</v>
      </c>
      <c r="F125">
        <v>1</v>
      </c>
    </row>
    <row r="126" spans="1:6" x14ac:dyDescent="0.25">
      <c r="A126" s="1">
        <v>106</v>
      </c>
      <c r="B126" s="1">
        <v>8.9</v>
      </c>
      <c r="C126" s="1">
        <v>0.7</v>
      </c>
      <c r="D126" s="1">
        <v>1</v>
      </c>
      <c r="E126" s="1">
        <v>2.2999999999999998</v>
      </c>
      <c r="F126">
        <v>1</v>
      </c>
    </row>
    <row r="127" spans="1:6" x14ac:dyDescent="0.25">
      <c r="A127" s="1">
        <v>102</v>
      </c>
      <c r="B127" s="1">
        <v>8.4</v>
      </c>
      <c r="C127" s="1">
        <v>1.5</v>
      </c>
      <c r="D127" s="1">
        <v>0.8</v>
      </c>
      <c r="E127" s="1">
        <v>2.4</v>
      </c>
      <c r="F127">
        <v>1</v>
      </c>
    </row>
    <row r="128" spans="1:6" x14ac:dyDescent="0.25">
      <c r="A128" s="1">
        <v>115</v>
      </c>
      <c r="B128" s="1">
        <v>10.6</v>
      </c>
      <c r="C128" s="1">
        <v>0.8</v>
      </c>
      <c r="D128" s="1">
        <v>2.1</v>
      </c>
      <c r="E128" s="1">
        <v>4.5999999999999996</v>
      </c>
      <c r="F128">
        <v>1</v>
      </c>
    </row>
    <row r="129" spans="1:6" x14ac:dyDescent="0.25">
      <c r="A129" s="1">
        <v>130</v>
      </c>
      <c r="B129" s="1">
        <v>10</v>
      </c>
      <c r="C129" s="1">
        <v>1.6</v>
      </c>
      <c r="D129" s="1">
        <v>0.9</v>
      </c>
      <c r="E129" s="1">
        <v>4.5999999999999996</v>
      </c>
      <c r="F129">
        <v>1</v>
      </c>
    </row>
    <row r="130" spans="1:6" x14ac:dyDescent="0.25">
      <c r="A130" s="1">
        <v>101</v>
      </c>
      <c r="B130" s="1">
        <v>6.7</v>
      </c>
      <c r="C130" s="1">
        <v>1.3</v>
      </c>
      <c r="D130" s="1">
        <v>1</v>
      </c>
      <c r="E130" s="1">
        <v>5.7</v>
      </c>
      <c r="F130">
        <v>1</v>
      </c>
    </row>
    <row r="131" spans="1:6" x14ac:dyDescent="0.25">
      <c r="A131" s="1">
        <v>110</v>
      </c>
      <c r="B131" s="1">
        <v>6.3</v>
      </c>
      <c r="C131" s="1">
        <v>1</v>
      </c>
      <c r="D131" s="1">
        <v>0.8</v>
      </c>
      <c r="E131" s="1">
        <v>1</v>
      </c>
      <c r="F131">
        <v>1</v>
      </c>
    </row>
    <row r="132" spans="1:6" x14ac:dyDescent="0.25">
      <c r="A132" s="1">
        <v>103</v>
      </c>
      <c r="B132" s="1">
        <v>9.5</v>
      </c>
      <c r="C132" s="1">
        <v>2.9</v>
      </c>
      <c r="D132" s="1">
        <v>1.4</v>
      </c>
      <c r="E132" s="1">
        <v>-0.1</v>
      </c>
      <c r="F132">
        <v>1</v>
      </c>
    </row>
    <row r="133" spans="1:6" x14ac:dyDescent="0.25">
      <c r="A133" s="1">
        <v>113</v>
      </c>
      <c r="B133" s="1">
        <v>7.8</v>
      </c>
      <c r="C133" s="1">
        <v>2</v>
      </c>
      <c r="D133" s="1">
        <v>1.1000000000000001</v>
      </c>
      <c r="E133" s="1">
        <v>3</v>
      </c>
      <c r="F133">
        <v>1</v>
      </c>
    </row>
    <row r="134" spans="1:6" x14ac:dyDescent="0.25">
      <c r="A134" s="1">
        <v>112</v>
      </c>
      <c r="B134" s="1">
        <v>10.6</v>
      </c>
      <c r="C134" s="1">
        <v>1.6</v>
      </c>
      <c r="D134" s="1">
        <v>0.9</v>
      </c>
      <c r="E134" s="1">
        <v>-0.1</v>
      </c>
      <c r="F134">
        <v>1</v>
      </c>
    </row>
    <row r="135" spans="1:6" x14ac:dyDescent="0.25">
      <c r="A135" s="1">
        <v>118</v>
      </c>
      <c r="B135" s="1">
        <v>6.5</v>
      </c>
      <c r="C135" s="1">
        <v>1.2</v>
      </c>
      <c r="D135" s="1">
        <v>1.2</v>
      </c>
      <c r="E135" s="1">
        <v>1.7</v>
      </c>
      <c r="F135">
        <v>1</v>
      </c>
    </row>
    <row r="136" spans="1:6" x14ac:dyDescent="0.25">
      <c r="A136" s="1">
        <v>109</v>
      </c>
      <c r="B136" s="1">
        <v>9.1999999999999993</v>
      </c>
      <c r="C136" s="1">
        <v>1.8</v>
      </c>
      <c r="D136" s="1">
        <v>1.1000000000000001</v>
      </c>
      <c r="E136" s="1">
        <v>4.4000000000000004</v>
      </c>
      <c r="F136">
        <v>1</v>
      </c>
    </row>
    <row r="137" spans="1:6" x14ac:dyDescent="0.25">
      <c r="A137" s="1">
        <v>116</v>
      </c>
      <c r="B137" s="1">
        <v>7.8</v>
      </c>
      <c r="C137" s="1">
        <v>1.4</v>
      </c>
      <c r="D137" s="1">
        <v>1.1000000000000001</v>
      </c>
      <c r="E137" s="1">
        <v>3.7</v>
      </c>
      <c r="F137">
        <v>1</v>
      </c>
    </row>
    <row r="138" spans="1:6" x14ac:dyDescent="0.25">
      <c r="A138" s="1">
        <v>127</v>
      </c>
      <c r="B138" s="1">
        <v>7.7</v>
      </c>
      <c r="C138" s="1">
        <v>1.8</v>
      </c>
      <c r="D138" s="1">
        <v>1.9</v>
      </c>
      <c r="E138" s="1">
        <v>6.4</v>
      </c>
      <c r="F138">
        <v>1</v>
      </c>
    </row>
    <row r="139" spans="1:6" x14ac:dyDescent="0.25">
      <c r="A139" s="1">
        <v>108</v>
      </c>
      <c r="B139" s="1">
        <v>6.5</v>
      </c>
      <c r="C139" s="1">
        <v>1</v>
      </c>
      <c r="D139" s="1">
        <v>0.9</v>
      </c>
      <c r="E139" s="1">
        <v>1.5</v>
      </c>
      <c r="F139">
        <v>1</v>
      </c>
    </row>
    <row r="140" spans="1:6" x14ac:dyDescent="0.25">
      <c r="A140" s="1">
        <v>108</v>
      </c>
      <c r="B140" s="1">
        <v>7.1</v>
      </c>
      <c r="C140" s="1">
        <v>1.3</v>
      </c>
      <c r="D140" s="1">
        <v>1.6</v>
      </c>
      <c r="E140" s="1">
        <v>2.2000000000000002</v>
      </c>
      <c r="F140">
        <v>1</v>
      </c>
    </row>
    <row r="141" spans="1:6" x14ac:dyDescent="0.25">
      <c r="A141" s="1">
        <v>105</v>
      </c>
      <c r="B141" s="1">
        <v>5.7</v>
      </c>
      <c r="C141" s="1">
        <v>1</v>
      </c>
      <c r="D141" s="1">
        <v>0.9</v>
      </c>
      <c r="E141" s="1">
        <v>0.9</v>
      </c>
      <c r="F141">
        <v>1</v>
      </c>
    </row>
    <row r="142" spans="1:6" x14ac:dyDescent="0.25">
      <c r="A142" s="1">
        <v>98</v>
      </c>
      <c r="B142" s="1">
        <v>5.7</v>
      </c>
      <c r="C142" s="1">
        <v>0.4</v>
      </c>
      <c r="D142" s="1">
        <v>1.3</v>
      </c>
      <c r="E142" s="1">
        <v>2.8</v>
      </c>
      <c r="F142">
        <v>1</v>
      </c>
    </row>
    <row r="143" spans="1:6" x14ac:dyDescent="0.25">
      <c r="A143" s="1">
        <v>112</v>
      </c>
      <c r="B143" s="1">
        <v>6.5</v>
      </c>
      <c r="C143" s="1">
        <v>1.2</v>
      </c>
      <c r="D143" s="1">
        <v>1.2</v>
      </c>
      <c r="E143" s="1">
        <v>2</v>
      </c>
      <c r="F143">
        <v>1</v>
      </c>
    </row>
    <row r="144" spans="1:6" x14ac:dyDescent="0.25">
      <c r="A144" s="1">
        <v>118</v>
      </c>
      <c r="B144" s="1">
        <v>12.2</v>
      </c>
      <c r="C144" s="1">
        <v>1.5</v>
      </c>
      <c r="D144" s="1">
        <v>1</v>
      </c>
      <c r="E144" s="1">
        <v>2.2999999999999998</v>
      </c>
      <c r="F144">
        <v>1</v>
      </c>
    </row>
    <row r="145" spans="1:6" x14ac:dyDescent="0.25">
      <c r="A145" s="1">
        <v>94</v>
      </c>
      <c r="B145" s="1">
        <v>7.5</v>
      </c>
      <c r="C145" s="1">
        <v>1.2</v>
      </c>
      <c r="D145" s="1">
        <v>1.3</v>
      </c>
      <c r="E145" s="1">
        <v>4.4000000000000004</v>
      </c>
      <c r="F145">
        <v>1</v>
      </c>
    </row>
    <row r="146" spans="1:6" x14ac:dyDescent="0.25">
      <c r="A146" s="1">
        <v>126</v>
      </c>
      <c r="B146" s="1">
        <v>10.4</v>
      </c>
      <c r="C146" s="1">
        <v>1.7</v>
      </c>
      <c r="D146" s="1">
        <v>1.2</v>
      </c>
      <c r="E146" s="1">
        <v>3.5</v>
      </c>
      <c r="F146">
        <v>1</v>
      </c>
    </row>
    <row r="147" spans="1:6" x14ac:dyDescent="0.25">
      <c r="A147" s="1">
        <v>114</v>
      </c>
      <c r="B147" s="1">
        <v>7.5</v>
      </c>
      <c r="C147" s="1">
        <v>1.1000000000000001</v>
      </c>
      <c r="D147" s="1">
        <v>1.6</v>
      </c>
      <c r="E147" s="1">
        <v>4.4000000000000004</v>
      </c>
      <c r="F147">
        <v>1</v>
      </c>
    </row>
    <row r="148" spans="1:6" x14ac:dyDescent="0.25">
      <c r="A148" s="1">
        <v>111</v>
      </c>
      <c r="B148" s="1">
        <v>11.9</v>
      </c>
      <c r="C148" s="1">
        <v>2.2999999999999998</v>
      </c>
      <c r="D148" s="1">
        <v>0.9</v>
      </c>
      <c r="E148" s="1">
        <v>3.8</v>
      </c>
      <c r="F148">
        <v>1</v>
      </c>
    </row>
    <row r="149" spans="1:6" x14ac:dyDescent="0.25">
      <c r="A149" s="1">
        <v>104</v>
      </c>
      <c r="B149" s="1">
        <v>6.1</v>
      </c>
      <c r="C149" s="1">
        <v>1.8</v>
      </c>
      <c r="D149" s="1">
        <v>0.5</v>
      </c>
      <c r="E149" s="1">
        <v>0.8</v>
      </c>
      <c r="F149">
        <v>1</v>
      </c>
    </row>
    <row r="150" spans="1:6" x14ac:dyDescent="0.25">
      <c r="A150" s="1">
        <v>102</v>
      </c>
      <c r="B150" s="1">
        <v>6.6</v>
      </c>
      <c r="C150" s="1">
        <v>1.2</v>
      </c>
      <c r="D150" s="1">
        <v>1.4</v>
      </c>
      <c r="E150" s="1">
        <v>1.3</v>
      </c>
      <c r="F150">
        <v>1</v>
      </c>
    </row>
    <row r="151" spans="1:6" x14ac:dyDescent="0.25">
      <c r="A151" s="1">
        <v>139</v>
      </c>
      <c r="B151" s="1">
        <v>16.399999999999999</v>
      </c>
      <c r="C151" s="1">
        <v>3.8</v>
      </c>
      <c r="D151" s="1">
        <v>1.1000000000000001</v>
      </c>
      <c r="E151" s="1">
        <v>-0.2</v>
      </c>
      <c r="F151">
        <v>2</v>
      </c>
    </row>
    <row r="152" spans="1:6" x14ac:dyDescent="0.25">
      <c r="A152" s="1">
        <v>111</v>
      </c>
      <c r="B152" s="1">
        <v>16</v>
      </c>
      <c r="C152" s="1">
        <v>2.1</v>
      </c>
      <c r="D152" s="1">
        <v>0.9</v>
      </c>
      <c r="E152" s="1">
        <v>-0.1</v>
      </c>
      <c r="F152">
        <v>2</v>
      </c>
    </row>
    <row r="153" spans="1:6" x14ac:dyDescent="0.25">
      <c r="A153" s="1">
        <v>113</v>
      </c>
      <c r="B153" s="1">
        <v>17.2</v>
      </c>
      <c r="C153" s="1">
        <v>1.8</v>
      </c>
      <c r="D153" s="1">
        <v>1</v>
      </c>
      <c r="E153" s="1">
        <v>0</v>
      </c>
      <c r="F153">
        <v>2</v>
      </c>
    </row>
    <row r="154" spans="1:6" x14ac:dyDescent="0.25">
      <c r="A154" s="1">
        <v>65</v>
      </c>
      <c r="B154" s="1">
        <v>25.3</v>
      </c>
      <c r="C154" s="1">
        <v>5.8</v>
      </c>
      <c r="D154" s="1">
        <v>1.3</v>
      </c>
      <c r="E154" s="1">
        <v>0.2</v>
      </c>
      <c r="F154">
        <v>2</v>
      </c>
    </row>
    <row r="155" spans="1:6" x14ac:dyDescent="0.25">
      <c r="A155" s="1">
        <v>88</v>
      </c>
      <c r="B155" s="1">
        <v>24.1</v>
      </c>
      <c r="C155" s="1">
        <v>5.5</v>
      </c>
      <c r="D155" s="1">
        <v>0.8</v>
      </c>
      <c r="E155" s="1">
        <v>0.1</v>
      </c>
      <c r="F155">
        <v>2</v>
      </c>
    </row>
    <row r="156" spans="1:6" x14ac:dyDescent="0.25">
      <c r="A156" s="1">
        <v>65</v>
      </c>
      <c r="B156" s="1">
        <v>18.2</v>
      </c>
      <c r="C156" s="1">
        <v>10</v>
      </c>
      <c r="D156" s="1">
        <v>1.3</v>
      </c>
      <c r="E156" s="1">
        <v>0.1</v>
      </c>
      <c r="F156">
        <v>2</v>
      </c>
    </row>
    <row r="157" spans="1:6" x14ac:dyDescent="0.25">
      <c r="A157" s="1">
        <v>134</v>
      </c>
      <c r="B157" s="1">
        <v>16.399999999999999</v>
      </c>
      <c r="C157" s="1">
        <v>4.8</v>
      </c>
      <c r="D157" s="1">
        <v>0.6</v>
      </c>
      <c r="E157" s="1">
        <v>0.1</v>
      </c>
      <c r="F157">
        <v>2</v>
      </c>
    </row>
    <row r="158" spans="1:6" x14ac:dyDescent="0.25">
      <c r="A158" s="1">
        <v>110</v>
      </c>
      <c r="B158" s="1">
        <v>20.3</v>
      </c>
      <c r="C158" s="1">
        <v>3.7</v>
      </c>
      <c r="D158" s="1">
        <v>0.6</v>
      </c>
      <c r="E158" s="1">
        <v>0.2</v>
      </c>
      <c r="F158">
        <v>2</v>
      </c>
    </row>
    <row r="159" spans="1:6" x14ac:dyDescent="0.25">
      <c r="A159" s="1">
        <v>67</v>
      </c>
      <c r="B159" s="1">
        <v>23.3</v>
      </c>
      <c r="C159" s="1">
        <v>7.4</v>
      </c>
      <c r="D159" s="1">
        <v>1.8</v>
      </c>
      <c r="E159" s="1">
        <v>-0.6</v>
      </c>
      <c r="F159">
        <v>2</v>
      </c>
    </row>
    <row r="160" spans="1:6" x14ac:dyDescent="0.25">
      <c r="A160" s="1">
        <v>95</v>
      </c>
      <c r="B160" s="1">
        <v>11.1</v>
      </c>
      <c r="C160" s="1">
        <v>2.7</v>
      </c>
      <c r="D160" s="1">
        <v>1.6</v>
      </c>
      <c r="E160" s="1">
        <v>-0.3</v>
      </c>
      <c r="F160">
        <v>2</v>
      </c>
    </row>
    <row r="161" spans="1:6" x14ac:dyDescent="0.25">
      <c r="A161" s="1">
        <v>89</v>
      </c>
      <c r="B161" s="1">
        <v>14.3</v>
      </c>
      <c r="C161" s="1">
        <v>4.0999999999999996</v>
      </c>
      <c r="D161" s="1">
        <v>0.5</v>
      </c>
      <c r="E161" s="1">
        <v>0.2</v>
      </c>
      <c r="F161">
        <v>2</v>
      </c>
    </row>
    <row r="162" spans="1:6" x14ac:dyDescent="0.25">
      <c r="A162" s="1">
        <v>89</v>
      </c>
      <c r="B162" s="1">
        <v>23.8</v>
      </c>
      <c r="C162" s="1">
        <v>5.4</v>
      </c>
      <c r="D162" s="1">
        <v>0.5</v>
      </c>
      <c r="E162" s="1">
        <v>0.1</v>
      </c>
      <c r="F162">
        <v>2</v>
      </c>
    </row>
    <row r="163" spans="1:6" x14ac:dyDescent="0.25">
      <c r="A163" s="1">
        <v>88</v>
      </c>
      <c r="B163" s="1">
        <v>12.9</v>
      </c>
      <c r="C163" s="1">
        <v>2.7</v>
      </c>
      <c r="D163" s="1">
        <v>0.1</v>
      </c>
      <c r="E163" s="1">
        <v>0.2</v>
      </c>
      <c r="F163">
        <v>2</v>
      </c>
    </row>
    <row r="164" spans="1:6" x14ac:dyDescent="0.25">
      <c r="A164" s="1">
        <v>105</v>
      </c>
      <c r="B164" s="1">
        <v>17.399999999999999</v>
      </c>
      <c r="C164" s="1">
        <v>1.6</v>
      </c>
      <c r="D164" s="1">
        <v>0.3</v>
      </c>
      <c r="E164" s="1">
        <v>0.4</v>
      </c>
      <c r="F164">
        <v>2</v>
      </c>
    </row>
    <row r="165" spans="1:6" x14ac:dyDescent="0.25">
      <c r="A165" s="1">
        <v>89</v>
      </c>
      <c r="B165" s="1">
        <v>20.100000000000001</v>
      </c>
      <c r="C165" s="1">
        <v>7.3</v>
      </c>
      <c r="D165" s="1">
        <v>1.1000000000000001</v>
      </c>
      <c r="E165" s="1">
        <v>-0.2</v>
      </c>
      <c r="F165">
        <v>2</v>
      </c>
    </row>
    <row r="166" spans="1:6" x14ac:dyDescent="0.25">
      <c r="A166" s="1">
        <v>99</v>
      </c>
      <c r="B166" s="1">
        <v>13</v>
      </c>
      <c r="C166" s="1">
        <v>3.6</v>
      </c>
      <c r="D166" s="1">
        <v>0.7</v>
      </c>
      <c r="E166" s="1">
        <v>-0.1</v>
      </c>
      <c r="F166">
        <v>2</v>
      </c>
    </row>
    <row r="167" spans="1:6" x14ac:dyDescent="0.25">
      <c r="A167" s="1">
        <v>80</v>
      </c>
      <c r="B167" s="1">
        <v>23</v>
      </c>
      <c r="C167" s="1">
        <v>10</v>
      </c>
      <c r="D167" s="1">
        <v>0.9</v>
      </c>
      <c r="E167" s="1">
        <v>-0.1</v>
      </c>
      <c r="F167">
        <v>2</v>
      </c>
    </row>
    <row r="168" spans="1:6" x14ac:dyDescent="0.25">
      <c r="A168" s="1">
        <v>89</v>
      </c>
      <c r="B168" s="1">
        <v>21.8</v>
      </c>
      <c r="C168" s="1">
        <v>7.1</v>
      </c>
      <c r="D168" s="1">
        <v>0.7</v>
      </c>
      <c r="E168" s="1">
        <v>-0.1</v>
      </c>
      <c r="F168">
        <v>2</v>
      </c>
    </row>
    <row r="169" spans="1:6" x14ac:dyDescent="0.25">
      <c r="A169" s="1">
        <v>99</v>
      </c>
      <c r="B169" s="1">
        <v>13</v>
      </c>
      <c r="C169" s="1">
        <v>3.1</v>
      </c>
      <c r="D169" s="1">
        <v>0.5</v>
      </c>
      <c r="E169" s="1">
        <v>-0.1</v>
      </c>
      <c r="F169">
        <v>2</v>
      </c>
    </row>
    <row r="170" spans="1:6" x14ac:dyDescent="0.25">
      <c r="A170" s="1">
        <v>68</v>
      </c>
      <c r="B170" s="1">
        <v>14.7</v>
      </c>
      <c r="C170" s="1">
        <v>7.8</v>
      </c>
      <c r="D170" s="1">
        <v>0.6</v>
      </c>
      <c r="E170" s="1">
        <v>-0.2</v>
      </c>
      <c r="F170">
        <v>2</v>
      </c>
    </row>
    <row r="171" spans="1:6" x14ac:dyDescent="0.25">
      <c r="A171" s="1">
        <v>97</v>
      </c>
      <c r="B171" s="1">
        <v>14.2</v>
      </c>
      <c r="C171" s="1">
        <v>3.6</v>
      </c>
      <c r="D171" s="1">
        <v>1.5</v>
      </c>
      <c r="E171" s="1">
        <v>0.3</v>
      </c>
      <c r="F171">
        <v>2</v>
      </c>
    </row>
    <row r="172" spans="1:6" x14ac:dyDescent="0.25">
      <c r="A172" s="1">
        <v>84</v>
      </c>
      <c r="B172" s="1">
        <v>21.5</v>
      </c>
      <c r="C172" s="1">
        <v>2.7</v>
      </c>
      <c r="D172" s="1">
        <v>1.1000000000000001</v>
      </c>
      <c r="E172" s="1">
        <v>-0.6</v>
      </c>
      <c r="F172">
        <v>2</v>
      </c>
    </row>
    <row r="173" spans="1:6" x14ac:dyDescent="0.25">
      <c r="A173" s="1">
        <v>84</v>
      </c>
      <c r="B173" s="1">
        <v>18.5</v>
      </c>
      <c r="C173" s="1">
        <v>4.4000000000000004</v>
      </c>
      <c r="D173" s="1">
        <v>1.1000000000000001</v>
      </c>
      <c r="E173" s="1">
        <v>-0.3</v>
      </c>
      <c r="F173">
        <v>2</v>
      </c>
    </row>
    <row r="174" spans="1:6" x14ac:dyDescent="0.25">
      <c r="A174" s="1">
        <v>98</v>
      </c>
      <c r="B174" s="1">
        <v>16.7</v>
      </c>
      <c r="C174" s="1">
        <v>4.3</v>
      </c>
      <c r="D174" s="1">
        <v>1.7</v>
      </c>
      <c r="E174" s="1">
        <v>0.2</v>
      </c>
      <c r="F174">
        <v>2</v>
      </c>
    </row>
    <row r="175" spans="1:6" x14ac:dyDescent="0.25">
      <c r="A175" s="1">
        <v>94</v>
      </c>
      <c r="B175" s="1">
        <v>20.5</v>
      </c>
      <c r="C175" s="1">
        <v>1.8</v>
      </c>
      <c r="D175" s="1">
        <v>1.4</v>
      </c>
      <c r="E175" s="1">
        <v>-0.5</v>
      </c>
      <c r="F175">
        <v>2</v>
      </c>
    </row>
    <row r="176" spans="1:6" x14ac:dyDescent="0.25">
      <c r="A176" s="1">
        <v>99</v>
      </c>
      <c r="B176" s="1">
        <v>17.5</v>
      </c>
      <c r="C176" s="1">
        <v>1.9</v>
      </c>
      <c r="D176" s="1">
        <v>1.4</v>
      </c>
      <c r="E176" s="1">
        <v>0.3</v>
      </c>
      <c r="F176">
        <v>2</v>
      </c>
    </row>
    <row r="177" spans="1:6" x14ac:dyDescent="0.25">
      <c r="A177" s="1">
        <v>76</v>
      </c>
      <c r="B177" s="1">
        <v>25.3</v>
      </c>
      <c r="C177" s="1">
        <v>4.5</v>
      </c>
      <c r="D177" s="1">
        <v>1.2</v>
      </c>
      <c r="E177" s="1">
        <v>-0.1</v>
      </c>
      <c r="F177">
        <v>2</v>
      </c>
    </row>
    <row r="178" spans="1:6" x14ac:dyDescent="0.25">
      <c r="A178" s="1">
        <v>110</v>
      </c>
      <c r="B178" s="1">
        <v>15.2</v>
      </c>
      <c r="C178" s="1">
        <v>1.9</v>
      </c>
      <c r="D178" s="1">
        <v>0.7</v>
      </c>
      <c r="E178" s="1">
        <v>-0.2</v>
      </c>
      <c r="F178">
        <v>2</v>
      </c>
    </row>
    <row r="179" spans="1:6" x14ac:dyDescent="0.25">
      <c r="A179" s="1">
        <v>144</v>
      </c>
      <c r="B179" s="1">
        <v>22.3</v>
      </c>
      <c r="C179" s="1">
        <v>3.3</v>
      </c>
      <c r="D179" s="1">
        <v>1.3</v>
      </c>
      <c r="E179" s="1">
        <v>0.6</v>
      </c>
      <c r="F179">
        <v>2</v>
      </c>
    </row>
    <row r="180" spans="1:6" x14ac:dyDescent="0.25">
      <c r="A180" s="1">
        <v>105</v>
      </c>
      <c r="B180" s="1">
        <v>12</v>
      </c>
      <c r="C180" s="1">
        <v>3.3</v>
      </c>
      <c r="D180" s="1">
        <v>1.1000000000000001</v>
      </c>
      <c r="E180" s="1">
        <v>0</v>
      </c>
      <c r="F180">
        <v>2</v>
      </c>
    </row>
    <row r="181" spans="1:6" x14ac:dyDescent="0.25">
      <c r="A181" s="1">
        <v>88</v>
      </c>
      <c r="B181" s="1">
        <v>16.5</v>
      </c>
      <c r="C181" s="1">
        <v>4.9000000000000004</v>
      </c>
      <c r="D181" s="1">
        <v>0.8</v>
      </c>
      <c r="E181" s="1">
        <v>0.1</v>
      </c>
      <c r="F181">
        <v>2</v>
      </c>
    </row>
    <row r="182" spans="1:6" x14ac:dyDescent="0.25">
      <c r="A182" s="1">
        <v>97</v>
      </c>
      <c r="B182" s="1">
        <v>15.1</v>
      </c>
      <c r="C182" s="1">
        <v>1.8</v>
      </c>
      <c r="D182" s="1">
        <v>1.2</v>
      </c>
      <c r="E182" s="1">
        <v>-0.2</v>
      </c>
      <c r="F182">
        <v>2</v>
      </c>
    </row>
    <row r="183" spans="1:6" x14ac:dyDescent="0.25">
      <c r="A183" s="1">
        <v>106</v>
      </c>
      <c r="B183" s="1">
        <v>13.4</v>
      </c>
      <c r="C183" s="1">
        <v>3</v>
      </c>
      <c r="D183" s="1">
        <v>1.1000000000000001</v>
      </c>
      <c r="E183" s="1">
        <v>0</v>
      </c>
      <c r="F183">
        <v>2</v>
      </c>
    </row>
    <row r="184" spans="1:6" x14ac:dyDescent="0.25">
      <c r="A184" s="1">
        <v>79</v>
      </c>
      <c r="B184" s="1">
        <v>19</v>
      </c>
      <c r="C184" s="1">
        <v>5.5</v>
      </c>
      <c r="D184" s="1">
        <v>0.9</v>
      </c>
      <c r="E184" s="1">
        <v>0.3</v>
      </c>
      <c r="F184">
        <v>2</v>
      </c>
    </row>
    <row r="185" spans="1:6" x14ac:dyDescent="0.25">
      <c r="A185" s="1">
        <v>92</v>
      </c>
      <c r="B185" s="1">
        <v>11.1</v>
      </c>
      <c r="C185" s="1">
        <v>2</v>
      </c>
      <c r="D185" s="1">
        <v>0.7</v>
      </c>
      <c r="E185" s="1">
        <v>-0.2</v>
      </c>
      <c r="F185">
        <v>2</v>
      </c>
    </row>
    <row r="186" spans="1:6" x14ac:dyDescent="0.25">
      <c r="A186" s="1">
        <v>125</v>
      </c>
      <c r="B186" s="1">
        <v>2.2999999999999998</v>
      </c>
      <c r="C186" s="1">
        <v>0.9</v>
      </c>
      <c r="D186" s="1">
        <v>16.5</v>
      </c>
      <c r="E186" s="1">
        <v>9.5</v>
      </c>
      <c r="F186">
        <v>3</v>
      </c>
    </row>
    <row r="187" spans="1:6" x14ac:dyDescent="0.25">
      <c r="A187" s="1">
        <v>120</v>
      </c>
      <c r="B187" s="1">
        <v>6.8</v>
      </c>
      <c r="C187" s="1">
        <v>2.1</v>
      </c>
      <c r="D187" s="1">
        <v>10.4</v>
      </c>
      <c r="E187" s="1">
        <v>38.6</v>
      </c>
      <c r="F187">
        <v>3</v>
      </c>
    </row>
    <row r="188" spans="1:6" x14ac:dyDescent="0.25">
      <c r="A188" s="1">
        <v>108</v>
      </c>
      <c r="B188" s="1">
        <v>3.5</v>
      </c>
      <c r="C188" s="1">
        <v>0.6</v>
      </c>
      <c r="D188" s="1">
        <v>1.7</v>
      </c>
      <c r="E188" s="1">
        <v>1.4</v>
      </c>
      <c r="F188">
        <v>3</v>
      </c>
    </row>
    <row r="189" spans="1:6" x14ac:dyDescent="0.25">
      <c r="A189" s="1">
        <v>120</v>
      </c>
      <c r="B189" s="1">
        <v>3</v>
      </c>
      <c r="C189" s="1">
        <v>2.5</v>
      </c>
      <c r="D189" s="1">
        <v>1.2</v>
      </c>
      <c r="E189" s="1">
        <v>4.5</v>
      </c>
      <c r="F189">
        <v>3</v>
      </c>
    </row>
    <row r="190" spans="1:6" x14ac:dyDescent="0.25">
      <c r="A190" s="1">
        <v>119</v>
      </c>
      <c r="B190" s="1">
        <v>3.8</v>
      </c>
      <c r="C190" s="1">
        <v>1.1000000000000001</v>
      </c>
      <c r="D190" s="1">
        <v>23</v>
      </c>
      <c r="E190" s="1">
        <v>5.7</v>
      </c>
      <c r="F190">
        <v>3</v>
      </c>
    </row>
    <row r="191" spans="1:6" x14ac:dyDescent="0.25">
      <c r="A191" s="1">
        <v>141</v>
      </c>
      <c r="B191" s="1">
        <v>5.6</v>
      </c>
      <c r="C191" s="1">
        <v>1.8</v>
      </c>
      <c r="D191" s="1">
        <v>9.1999999999999993</v>
      </c>
      <c r="E191" s="1">
        <v>14.4</v>
      </c>
      <c r="F191">
        <v>3</v>
      </c>
    </row>
    <row r="192" spans="1:6" x14ac:dyDescent="0.25">
      <c r="A192" s="1">
        <v>129</v>
      </c>
      <c r="B192" s="1">
        <v>1.5</v>
      </c>
      <c r="C192" s="1">
        <v>0.6</v>
      </c>
      <c r="D192" s="1">
        <v>12.5</v>
      </c>
      <c r="E192" s="1">
        <v>2.9</v>
      </c>
      <c r="F192">
        <v>3</v>
      </c>
    </row>
    <row r="193" spans="1:6" x14ac:dyDescent="0.25">
      <c r="A193" s="1">
        <v>118</v>
      </c>
      <c r="B193" s="1">
        <v>3.6</v>
      </c>
      <c r="C193" s="1">
        <v>1.5</v>
      </c>
      <c r="D193" s="1">
        <v>11.6</v>
      </c>
      <c r="E193" s="1">
        <v>48.8</v>
      </c>
      <c r="F193">
        <v>3</v>
      </c>
    </row>
    <row r="194" spans="1:6" x14ac:dyDescent="0.25">
      <c r="A194" s="1">
        <v>120</v>
      </c>
      <c r="B194" s="1">
        <v>1.9</v>
      </c>
      <c r="C194" s="1">
        <v>0.7</v>
      </c>
      <c r="D194" s="1">
        <v>18.5</v>
      </c>
      <c r="E194" s="1">
        <v>24</v>
      </c>
      <c r="F194">
        <v>3</v>
      </c>
    </row>
    <row r="195" spans="1:6" x14ac:dyDescent="0.25">
      <c r="A195" s="1">
        <v>119</v>
      </c>
      <c r="B195" s="1">
        <v>0.8</v>
      </c>
      <c r="C195" s="1">
        <v>0.7</v>
      </c>
      <c r="D195" s="1">
        <v>56.4</v>
      </c>
      <c r="E195" s="1">
        <v>21.6</v>
      </c>
      <c r="F195">
        <v>3</v>
      </c>
    </row>
    <row r="196" spans="1:6" x14ac:dyDescent="0.25">
      <c r="A196" s="1">
        <v>123</v>
      </c>
      <c r="B196" s="1">
        <v>5.6</v>
      </c>
      <c r="C196" s="1">
        <v>1.1000000000000001</v>
      </c>
      <c r="D196" s="1">
        <v>13.7</v>
      </c>
      <c r="E196" s="1">
        <v>56.3</v>
      </c>
      <c r="F196">
        <v>3</v>
      </c>
    </row>
    <row r="197" spans="1:6" x14ac:dyDescent="0.25">
      <c r="A197" s="1">
        <v>115</v>
      </c>
      <c r="B197" s="1">
        <v>6.3</v>
      </c>
      <c r="C197" s="1">
        <v>1.2</v>
      </c>
      <c r="D197" s="1">
        <v>4.7</v>
      </c>
      <c r="E197" s="1">
        <v>14.4</v>
      </c>
      <c r="F197">
        <v>3</v>
      </c>
    </row>
    <row r="198" spans="1:6" x14ac:dyDescent="0.25">
      <c r="A198" s="1">
        <v>126</v>
      </c>
      <c r="B198" s="1">
        <v>0.5</v>
      </c>
      <c r="C198" s="1">
        <v>0.2</v>
      </c>
      <c r="D198" s="1">
        <v>12.2</v>
      </c>
      <c r="E198" s="1">
        <v>8.8000000000000007</v>
      </c>
      <c r="F198">
        <v>3</v>
      </c>
    </row>
    <row r="199" spans="1:6" x14ac:dyDescent="0.25">
      <c r="A199" s="1">
        <v>121</v>
      </c>
      <c r="B199" s="1">
        <v>4.7</v>
      </c>
      <c r="C199" s="1">
        <v>1.8</v>
      </c>
      <c r="D199" s="1">
        <v>11.2</v>
      </c>
      <c r="E199" s="1">
        <v>53</v>
      </c>
      <c r="F199">
        <v>3</v>
      </c>
    </row>
    <row r="200" spans="1:6" x14ac:dyDescent="0.25">
      <c r="A200" s="1">
        <v>131</v>
      </c>
      <c r="B200" s="1">
        <v>2.7</v>
      </c>
      <c r="C200" s="1">
        <v>0.8</v>
      </c>
      <c r="D200" s="1">
        <v>9.9</v>
      </c>
      <c r="E200" s="1">
        <v>4.7</v>
      </c>
      <c r="F200">
        <v>3</v>
      </c>
    </row>
    <row r="201" spans="1:6" x14ac:dyDescent="0.25">
      <c r="A201" s="1">
        <v>134</v>
      </c>
      <c r="B201" s="1">
        <v>2</v>
      </c>
      <c r="C201" s="1">
        <v>0.5</v>
      </c>
      <c r="D201" s="1">
        <v>12.2</v>
      </c>
      <c r="E201" s="1">
        <v>2.2000000000000002</v>
      </c>
      <c r="F201">
        <v>3</v>
      </c>
    </row>
    <row r="202" spans="1:6" x14ac:dyDescent="0.25">
      <c r="A202" s="1">
        <v>141</v>
      </c>
      <c r="B202" s="1">
        <v>2.5</v>
      </c>
      <c r="C202" s="1">
        <v>1.3</v>
      </c>
      <c r="D202" s="1">
        <v>8.5</v>
      </c>
      <c r="E202" s="1">
        <v>7.5</v>
      </c>
      <c r="F202">
        <v>3</v>
      </c>
    </row>
    <row r="203" spans="1:6" x14ac:dyDescent="0.25">
      <c r="A203" s="1">
        <v>113</v>
      </c>
      <c r="B203" s="1">
        <v>5.0999999999999996</v>
      </c>
      <c r="C203" s="1">
        <v>0.7</v>
      </c>
      <c r="D203" s="1">
        <v>5.8</v>
      </c>
      <c r="E203" s="1">
        <v>19.600000000000001</v>
      </c>
      <c r="F203">
        <v>3</v>
      </c>
    </row>
    <row r="204" spans="1:6" x14ac:dyDescent="0.25">
      <c r="A204" s="1">
        <v>136</v>
      </c>
      <c r="B204" s="1">
        <v>1.4</v>
      </c>
      <c r="C204" s="1">
        <v>0.3</v>
      </c>
      <c r="D204" s="1">
        <v>32.6</v>
      </c>
      <c r="E204" s="1">
        <v>8.4</v>
      </c>
      <c r="F204">
        <v>3</v>
      </c>
    </row>
    <row r="205" spans="1:6" x14ac:dyDescent="0.25">
      <c r="A205" s="1">
        <v>120</v>
      </c>
      <c r="B205" s="1">
        <v>3.4</v>
      </c>
      <c r="C205" s="1">
        <v>1.8</v>
      </c>
      <c r="D205" s="1">
        <v>7.5</v>
      </c>
      <c r="E205" s="1">
        <v>21.5</v>
      </c>
      <c r="F205">
        <v>3</v>
      </c>
    </row>
    <row r="206" spans="1:6" x14ac:dyDescent="0.25">
      <c r="A206" s="1">
        <v>125</v>
      </c>
      <c r="B206" s="1">
        <v>3.7</v>
      </c>
      <c r="C206" s="1">
        <v>1.1000000000000001</v>
      </c>
      <c r="D206" s="1">
        <v>8.5</v>
      </c>
      <c r="E206" s="1">
        <v>25.9</v>
      </c>
      <c r="F206">
        <v>3</v>
      </c>
    </row>
    <row r="207" spans="1:6" x14ac:dyDescent="0.25">
      <c r="A207" s="1">
        <v>123</v>
      </c>
      <c r="B207" s="1">
        <v>1.9</v>
      </c>
      <c r="C207" s="1">
        <v>0.3</v>
      </c>
      <c r="D207" s="1">
        <v>22.8</v>
      </c>
      <c r="E207" s="1">
        <v>22.2</v>
      </c>
      <c r="F207">
        <v>3</v>
      </c>
    </row>
    <row r="208" spans="1:6" x14ac:dyDescent="0.25">
      <c r="A208" s="1">
        <v>112</v>
      </c>
      <c r="B208" s="1">
        <v>2.6</v>
      </c>
      <c r="C208" s="1">
        <v>0.7</v>
      </c>
      <c r="D208" s="1">
        <v>41</v>
      </c>
      <c r="E208" s="1">
        <v>19</v>
      </c>
      <c r="F208">
        <v>3</v>
      </c>
    </row>
    <row r="209" spans="1:6" x14ac:dyDescent="0.25">
      <c r="A209" s="1">
        <v>134</v>
      </c>
      <c r="B209" s="1">
        <v>1.9</v>
      </c>
      <c r="C209" s="1">
        <v>0.6</v>
      </c>
      <c r="D209" s="1">
        <v>18.399999999999999</v>
      </c>
      <c r="E209" s="1">
        <v>8.1999999999999993</v>
      </c>
      <c r="F209">
        <v>3</v>
      </c>
    </row>
    <row r="210" spans="1:6" x14ac:dyDescent="0.25">
      <c r="A210" s="1">
        <v>119</v>
      </c>
      <c r="B210" s="1">
        <v>5.0999999999999996</v>
      </c>
      <c r="C210" s="1">
        <v>1.1000000000000001</v>
      </c>
      <c r="D210" s="1">
        <v>7</v>
      </c>
      <c r="E210" s="1">
        <v>40.799999999999997</v>
      </c>
      <c r="F210">
        <v>3</v>
      </c>
    </row>
    <row r="211" spans="1:6" x14ac:dyDescent="0.25">
      <c r="A211" s="1">
        <v>118</v>
      </c>
      <c r="B211" s="1">
        <v>6.5</v>
      </c>
      <c r="C211" s="1">
        <v>1.3</v>
      </c>
      <c r="D211" s="1">
        <v>1.7</v>
      </c>
      <c r="E211" s="1">
        <v>11.5</v>
      </c>
      <c r="F211">
        <v>3</v>
      </c>
    </row>
    <row r="212" spans="1:6" x14ac:dyDescent="0.25">
      <c r="A212" s="1">
        <v>139</v>
      </c>
      <c r="B212" s="1">
        <v>4.2</v>
      </c>
      <c r="C212" s="1">
        <v>0.7</v>
      </c>
      <c r="D212" s="1">
        <v>4.3</v>
      </c>
      <c r="E212" s="1">
        <v>6.3</v>
      </c>
      <c r="F212">
        <v>3</v>
      </c>
    </row>
    <row r="213" spans="1:6" x14ac:dyDescent="0.25">
      <c r="A213" s="1">
        <v>103</v>
      </c>
      <c r="B213" s="1">
        <v>5.0999999999999996</v>
      </c>
      <c r="C213" s="1">
        <v>1.4</v>
      </c>
      <c r="D213" s="1">
        <v>1.2</v>
      </c>
      <c r="E213" s="1">
        <v>5</v>
      </c>
      <c r="F213">
        <v>3</v>
      </c>
    </row>
    <row r="214" spans="1:6" x14ac:dyDescent="0.25">
      <c r="A214" s="1">
        <v>97</v>
      </c>
      <c r="B214" s="1">
        <v>4.7</v>
      </c>
      <c r="C214" s="1">
        <v>1.1000000000000001</v>
      </c>
      <c r="D214" s="1">
        <v>2.1</v>
      </c>
      <c r="E214" s="1">
        <v>12.6</v>
      </c>
      <c r="F214">
        <v>3</v>
      </c>
    </row>
    <row r="215" spans="1:6" x14ac:dyDescent="0.25">
      <c r="A215" s="1">
        <v>102</v>
      </c>
      <c r="B215" s="1">
        <v>5.3</v>
      </c>
      <c r="C215" s="1">
        <v>1.4</v>
      </c>
      <c r="D215" s="1">
        <v>1.3</v>
      </c>
      <c r="E215" s="1">
        <v>6.7</v>
      </c>
      <c r="F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thyroid</vt:lpstr>
      <vt:lpstr>Sheet3</vt:lpstr>
    </vt:vector>
  </TitlesOfParts>
  <Company>AA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Fariiqun</dc:creator>
  <cp:lastModifiedBy>Akhmad Fariiqun</cp:lastModifiedBy>
  <cp:lastPrinted>2016-03-14T07:54:31Z</cp:lastPrinted>
  <dcterms:created xsi:type="dcterms:W3CDTF">2016-03-12T17:17:26Z</dcterms:created>
  <dcterms:modified xsi:type="dcterms:W3CDTF">2017-03-20T10:20:39Z</dcterms:modified>
</cp:coreProperties>
</file>