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My Document\AFA\D4\Semester 2\Data Mining\Normalisasi Data\src\"/>
    </mc:Choice>
  </mc:AlternateContent>
  <bookViews>
    <workbookView xWindow="0" yWindow="0" windowWidth="8670" windowHeight="7470"/>
  </bookViews>
  <sheets>
    <sheet name="Sheet1" sheetId="1" r:id="rId1"/>
    <sheet name="Sheet2" sheetId="2" r:id="rId2"/>
    <sheet name="Sheet3" sheetId="3" r:id="rId3"/>
  </sheets>
  <calcPr calcId="152511"/>
</workbook>
</file>

<file path=xl/calcChain.xml><?xml version="1.0" encoding="utf-8"?>
<calcChain xmlns="http://schemas.openxmlformats.org/spreadsheetml/2006/main">
  <c r="C165" i="1" l="1"/>
  <c r="B165" i="1"/>
  <c r="J162" i="1"/>
  <c r="C164" i="1"/>
  <c r="B164" i="1"/>
  <c r="J160" i="1"/>
  <c r="K161" i="1"/>
  <c r="K162" i="1"/>
  <c r="K160" i="1"/>
  <c r="O160" i="1" s="1"/>
  <c r="J161" i="1"/>
  <c r="AA161" i="1"/>
  <c r="AA162" i="1"/>
  <c r="AA160" i="1"/>
  <c r="Z161" i="1"/>
  <c r="Z162" i="1"/>
  <c r="Z160" i="1"/>
  <c r="W161" i="1"/>
  <c r="W162" i="1"/>
  <c r="W160" i="1"/>
  <c r="V161" i="1"/>
  <c r="V162" i="1"/>
  <c r="V160" i="1"/>
  <c r="S161" i="1"/>
  <c r="S162" i="1"/>
  <c r="S160" i="1"/>
  <c r="R161" i="1"/>
  <c r="R162" i="1"/>
  <c r="R160" i="1"/>
  <c r="O161" i="1"/>
  <c r="O162" i="1"/>
  <c r="N161" i="1"/>
  <c r="N162" i="1"/>
  <c r="N160" i="1"/>
  <c r="F160" i="1"/>
  <c r="F161" i="1"/>
  <c r="G161" i="1"/>
  <c r="F162" i="1"/>
  <c r="G162" i="1"/>
  <c r="G160" i="1"/>
  <c r="C157" i="1"/>
  <c r="D157" i="1"/>
  <c r="E157" i="1"/>
  <c r="C158" i="1"/>
  <c r="D158" i="1"/>
  <c r="E158" i="1"/>
  <c r="B158" i="1"/>
  <c r="B157" i="1"/>
  <c r="Z8" i="1"/>
  <c r="AA8" i="1"/>
  <c r="AB8" i="1"/>
  <c r="AC8" i="1"/>
  <c r="Z9" i="1"/>
  <c r="AA9" i="1"/>
  <c r="AB9" i="1"/>
  <c r="AC9" i="1"/>
  <c r="Z10" i="1"/>
  <c r="AA10" i="1"/>
  <c r="AB10" i="1"/>
  <c r="AC10" i="1"/>
  <c r="Z11" i="1"/>
  <c r="AA11" i="1"/>
  <c r="AB11" i="1"/>
  <c r="AC11" i="1"/>
  <c r="Z12" i="1"/>
  <c r="AA12" i="1"/>
  <c r="AB12" i="1"/>
  <c r="AC12" i="1"/>
  <c r="Z13" i="1"/>
  <c r="AA13" i="1"/>
  <c r="AB13" i="1"/>
  <c r="AC13" i="1"/>
  <c r="Z14" i="1"/>
  <c r="AA14" i="1"/>
  <c r="AB14" i="1"/>
  <c r="AC14" i="1"/>
  <c r="Z15" i="1"/>
  <c r="AA15" i="1"/>
  <c r="AB15" i="1"/>
  <c r="AC15" i="1"/>
  <c r="Z16" i="1"/>
  <c r="AA16" i="1"/>
  <c r="AB16" i="1"/>
  <c r="AC16" i="1"/>
  <c r="Z17" i="1"/>
  <c r="AA17" i="1"/>
  <c r="AB17" i="1"/>
  <c r="AC17" i="1"/>
  <c r="Z18" i="1"/>
  <c r="AA18" i="1"/>
  <c r="AB18" i="1"/>
  <c r="AC18" i="1"/>
  <c r="Z19" i="1"/>
  <c r="AA19" i="1"/>
  <c r="AB19" i="1"/>
  <c r="AC19" i="1"/>
  <c r="Z20" i="1"/>
  <c r="AA20" i="1"/>
  <c r="AB20" i="1"/>
  <c r="AC20" i="1"/>
  <c r="Z21" i="1"/>
  <c r="AA21" i="1"/>
  <c r="AB21" i="1"/>
  <c r="AC21" i="1"/>
  <c r="Z22" i="1"/>
  <c r="AA22" i="1"/>
  <c r="AB22" i="1"/>
  <c r="AC22" i="1"/>
  <c r="Z23" i="1"/>
  <c r="AA23" i="1"/>
  <c r="AB23" i="1"/>
  <c r="AC23" i="1"/>
  <c r="Z24" i="1"/>
  <c r="AA24" i="1"/>
  <c r="AB24" i="1"/>
  <c r="AC24" i="1"/>
  <c r="Z25" i="1"/>
  <c r="AA25" i="1"/>
  <c r="AB25" i="1"/>
  <c r="AC25" i="1"/>
  <c r="Z26" i="1"/>
  <c r="AA26" i="1"/>
  <c r="AB26" i="1"/>
  <c r="AC26" i="1"/>
  <c r="Z27" i="1"/>
  <c r="AA27" i="1"/>
  <c r="AB27" i="1"/>
  <c r="AC27" i="1"/>
  <c r="Z28" i="1"/>
  <c r="AA28" i="1"/>
  <c r="AB28" i="1"/>
  <c r="AC28" i="1"/>
  <c r="Z29" i="1"/>
  <c r="AA29" i="1"/>
  <c r="AB29" i="1"/>
  <c r="AC29" i="1"/>
  <c r="Z30" i="1"/>
  <c r="AA30" i="1"/>
  <c r="AB30" i="1"/>
  <c r="AC30" i="1"/>
  <c r="Z31" i="1"/>
  <c r="AA31" i="1"/>
  <c r="AB31" i="1"/>
  <c r="AC31" i="1"/>
  <c r="Z32" i="1"/>
  <c r="AA32" i="1"/>
  <c r="AB32" i="1"/>
  <c r="AC32" i="1"/>
  <c r="Z33" i="1"/>
  <c r="AA33" i="1"/>
  <c r="AB33" i="1"/>
  <c r="AC33" i="1"/>
  <c r="Z34" i="1"/>
  <c r="AA34" i="1"/>
  <c r="AB34" i="1"/>
  <c r="AC34" i="1"/>
  <c r="Z35" i="1"/>
  <c r="AA35" i="1"/>
  <c r="AB35" i="1"/>
  <c r="AC35" i="1"/>
  <c r="Z36" i="1"/>
  <c r="AA36" i="1"/>
  <c r="AB36" i="1"/>
  <c r="AC36" i="1"/>
  <c r="Z37" i="1"/>
  <c r="AA37" i="1"/>
  <c r="AB37" i="1"/>
  <c r="AC37" i="1"/>
  <c r="Z38" i="1"/>
  <c r="AA38" i="1"/>
  <c r="AB38" i="1"/>
  <c r="AC38" i="1"/>
  <c r="Z39" i="1"/>
  <c r="AA39" i="1"/>
  <c r="AB39" i="1"/>
  <c r="AC39" i="1"/>
  <c r="Z40" i="1"/>
  <c r="AA40" i="1"/>
  <c r="AB40" i="1"/>
  <c r="AC40" i="1"/>
  <c r="Z41" i="1"/>
  <c r="AA41" i="1"/>
  <c r="AB41" i="1"/>
  <c r="AC41" i="1"/>
  <c r="Z42" i="1"/>
  <c r="AA42" i="1"/>
  <c r="AB42" i="1"/>
  <c r="AC42" i="1"/>
  <c r="Z43" i="1"/>
  <c r="AA43" i="1"/>
  <c r="AB43" i="1"/>
  <c r="AC43" i="1"/>
  <c r="Z44" i="1"/>
  <c r="AA44" i="1"/>
  <c r="AB44" i="1"/>
  <c r="AC44" i="1"/>
  <c r="Z45" i="1"/>
  <c r="AA45" i="1"/>
  <c r="AB45" i="1"/>
  <c r="AC45" i="1"/>
  <c r="Z46" i="1"/>
  <c r="AA46" i="1"/>
  <c r="AB46" i="1"/>
  <c r="AC46" i="1"/>
  <c r="Z47" i="1"/>
  <c r="AA47" i="1"/>
  <c r="AB47" i="1"/>
  <c r="AC47" i="1"/>
  <c r="Z48" i="1"/>
  <c r="AA48" i="1"/>
  <c r="AB48" i="1"/>
  <c r="AC48" i="1"/>
  <c r="Z49" i="1"/>
  <c r="AA49" i="1"/>
  <c r="AB49" i="1"/>
  <c r="AC49" i="1"/>
  <c r="Z50" i="1"/>
  <c r="AA50" i="1"/>
  <c r="AB50" i="1"/>
  <c r="AC50" i="1"/>
  <c r="Z51" i="1"/>
  <c r="AA51" i="1"/>
  <c r="AB51" i="1"/>
  <c r="AC51" i="1"/>
  <c r="Z52" i="1"/>
  <c r="AA52" i="1"/>
  <c r="AB52" i="1"/>
  <c r="AC52" i="1"/>
  <c r="Z53" i="1"/>
  <c r="AA53" i="1"/>
  <c r="AB53" i="1"/>
  <c r="AC53" i="1"/>
  <c r="Z54" i="1"/>
  <c r="AA54" i="1"/>
  <c r="AB54" i="1"/>
  <c r="AC54" i="1"/>
  <c r="Z55" i="1"/>
  <c r="AA55" i="1"/>
  <c r="AB55" i="1"/>
  <c r="AC55" i="1"/>
  <c r="Z56" i="1"/>
  <c r="AA56" i="1"/>
  <c r="AB56" i="1"/>
  <c r="AC56" i="1"/>
  <c r="Z57" i="1"/>
  <c r="AA57" i="1"/>
  <c r="AB57" i="1"/>
  <c r="AC57" i="1"/>
  <c r="Z58" i="1"/>
  <c r="AA58" i="1"/>
  <c r="AB58" i="1"/>
  <c r="AC58" i="1"/>
  <c r="Z59" i="1"/>
  <c r="AA59" i="1"/>
  <c r="AB59" i="1"/>
  <c r="AC59" i="1"/>
  <c r="Z60" i="1"/>
  <c r="AA60" i="1"/>
  <c r="AB60" i="1"/>
  <c r="AC60" i="1"/>
  <c r="Z61" i="1"/>
  <c r="AA61" i="1"/>
  <c r="AB61" i="1"/>
  <c r="AC61" i="1"/>
  <c r="Z62" i="1"/>
  <c r="AA62" i="1"/>
  <c r="AB62" i="1"/>
  <c r="AC62" i="1"/>
  <c r="Z63" i="1"/>
  <c r="AA63" i="1"/>
  <c r="AB63" i="1"/>
  <c r="AC63" i="1"/>
  <c r="Z64" i="1"/>
  <c r="AA64" i="1"/>
  <c r="AB64" i="1"/>
  <c r="AC64" i="1"/>
  <c r="Z65" i="1"/>
  <c r="AA65" i="1"/>
  <c r="AB65" i="1"/>
  <c r="AC65" i="1"/>
  <c r="Z66" i="1"/>
  <c r="AA66" i="1"/>
  <c r="AB66" i="1"/>
  <c r="AC66" i="1"/>
  <c r="Z67" i="1"/>
  <c r="AA67" i="1"/>
  <c r="AB67" i="1"/>
  <c r="AC67" i="1"/>
  <c r="Z68" i="1"/>
  <c r="AA68" i="1"/>
  <c r="AB68" i="1"/>
  <c r="AC68" i="1"/>
  <c r="Z69" i="1"/>
  <c r="AA69" i="1"/>
  <c r="AB69" i="1"/>
  <c r="AC69" i="1"/>
  <c r="Z70" i="1"/>
  <c r="AA70" i="1"/>
  <c r="AB70" i="1"/>
  <c r="AC70" i="1"/>
  <c r="Z71" i="1"/>
  <c r="AA71" i="1"/>
  <c r="AB71" i="1"/>
  <c r="AC71" i="1"/>
  <c r="Z72" i="1"/>
  <c r="AA72" i="1"/>
  <c r="AB72" i="1"/>
  <c r="AC72" i="1"/>
  <c r="Z73" i="1"/>
  <c r="AA73" i="1"/>
  <c r="AB73" i="1"/>
  <c r="AC73" i="1"/>
  <c r="Z74" i="1"/>
  <c r="AA74" i="1"/>
  <c r="AB74" i="1"/>
  <c r="AC74" i="1"/>
  <c r="Z75" i="1"/>
  <c r="AA75" i="1"/>
  <c r="AB75" i="1"/>
  <c r="AC75" i="1"/>
  <c r="Z76" i="1"/>
  <c r="AA76" i="1"/>
  <c r="AB76" i="1"/>
  <c r="AC76" i="1"/>
  <c r="Z77" i="1"/>
  <c r="AA77" i="1"/>
  <c r="AB77" i="1"/>
  <c r="AC77" i="1"/>
  <c r="Z78" i="1"/>
  <c r="AA78" i="1"/>
  <c r="AB78" i="1"/>
  <c r="AC78" i="1"/>
  <c r="Z79" i="1"/>
  <c r="AA79" i="1"/>
  <c r="AB79" i="1"/>
  <c r="AC79" i="1"/>
  <c r="Z80" i="1"/>
  <c r="AA80" i="1"/>
  <c r="AB80" i="1"/>
  <c r="AC80" i="1"/>
  <c r="Z81" i="1"/>
  <c r="AA81" i="1"/>
  <c r="AB81" i="1"/>
  <c r="AC81" i="1"/>
  <c r="Z82" i="1"/>
  <c r="AA82" i="1"/>
  <c r="AB82" i="1"/>
  <c r="AC82" i="1"/>
  <c r="Z83" i="1"/>
  <c r="AA83" i="1"/>
  <c r="AB83" i="1"/>
  <c r="AC83" i="1"/>
  <c r="Z84" i="1"/>
  <c r="AA84" i="1"/>
  <c r="AB84" i="1"/>
  <c r="AC84" i="1"/>
  <c r="Z85" i="1"/>
  <c r="AA85" i="1"/>
  <c r="AB85" i="1"/>
  <c r="AC85" i="1"/>
  <c r="Z86" i="1"/>
  <c r="AA86" i="1"/>
  <c r="AB86" i="1"/>
  <c r="AC86" i="1"/>
  <c r="Z87" i="1"/>
  <c r="AA87" i="1"/>
  <c r="AB87" i="1"/>
  <c r="AC87" i="1"/>
  <c r="Z88" i="1"/>
  <c r="AA88" i="1"/>
  <c r="AB88" i="1"/>
  <c r="AC88" i="1"/>
  <c r="Z89" i="1"/>
  <c r="AA89" i="1"/>
  <c r="AB89" i="1"/>
  <c r="AC89" i="1"/>
  <c r="Z90" i="1"/>
  <c r="AA90" i="1"/>
  <c r="AB90" i="1"/>
  <c r="AC90" i="1"/>
  <c r="Z91" i="1"/>
  <c r="AA91" i="1"/>
  <c r="AB91" i="1"/>
  <c r="AC91" i="1"/>
  <c r="Z92" i="1"/>
  <c r="AA92" i="1"/>
  <c r="AB92" i="1"/>
  <c r="AC92" i="1"/>
  <c r="Z93" i="1"/>
  <c r="AA93" i="1"/>
  <c r="AB93" i="1"/>
  <c r="AC93" i="1"/>
  <c r="Z94" i="1"/>
  <c r="AA94" i="1"/>
  <c r="AB94" i="1"/>
  <c r="AC94" i="1"/>
  <c r="Z95" i="1"/>
  <c r="AA95" i="1"/>
  <c r="AB95" i="1"/>
  <c r="AC95" i="1"/>
  <c r="Z96" i="1"/>
  <c r="AA96" i="1"/>
  <c r="AB96" i="1"/>
  <c r="AC96" i="1"/>
  <c r="Z97" i="1"/>
  <c r="AA97" i="1"/>
  <c r="AB97" i="1"/>
  <c r="AC97" i="1"/>
  <c r="Z98" i="1"/>
  <c r="AA98" i="1"/>
  <c r="AB98" i="1"/>
  <c r="AC98" i="1"/>
  <c r="Z99" i="1"/>
  <c r="AA99" i="1"/>
  <c r="AB99" i="1"/>
  <c r="AC99" i="1"/>
  <c r="Z100" i="1"/>
  <c r="AA100" i="1"/>
  <c r="AB100" i="1"/>
  <c r="AC100" i="1"/>
  <c r="Z101" i="1"/>
  <c r="AA101" i="1"/>
  <c r="AB101" i="1"/>
  <c r="AC101" i="1"/>
  <c r="Z102" i="1"/>
  <c r="AA102" i="1"/>
  <c r="AB102" i="1"/>
  <c r="AC102" i="1"/>
  <c r="Z103" i="1"/>
  <c r="AA103" i="1"/>
  <c r="AB103" i="1"/>
  <c r="AC103" i="1"/>
  <c r="Z104" i="1"/>
  <c r="AA104" i="1"/>
  <c r="AB104" i="1"/>
  <c r="AC104" i="1"/>
  <c r="Z105" i="1"/>
  <c r="AA105" i="1"/>
  <c r="AB105" i="1"/>
  <c r="AC105" i="1"/>
  <c r="Z106" i="1"/>
  <c r="AA106" i="1"/>
  <c r="AB106" i="1"/>
  <c r="AC106" i="1"/>
  <c r="Z107" i="1"/>
  <c r="AA107" i="1"/>
  <c r="AB107" i="1"/>
  <c r="AC107" i="1"/>
  <c r="Z108" i="1"/>
  <c r="AA108" i="1"/>
  <c r="AB108" i="1"/>
  <c r="AC108" i="1"/>
  <c r="Z109" i="1"/>
  <c r="AA109" i="1"/>
  <c r="AB109" i="1"/>
  <c r="AC109" i="1"/>
  <c r="Z110" i="1"/>
  <c r="AA110" i="1"/>
  <c r="AB110" i="1"/>
  <c r="AC110" i="1"/>
  <c r="Z111" i="1"/>
  <c r="AA111" i="1"/>
  <c r="AB111" i="1"/>
  <c r="AC111" i="1"/>
  <c r="Z112" i="1"/>
  <c r="AA112" i="1"/>
  <c r="AB112" i="1"/>
  <c r="AC112" i="1"/>
  <c r="Z113" i="1"/>
  <c r="AA113" i="1"/>
  <c r="AB113" i="1"/>
  <c r="AC113" i="1"/>
  <c r="Z114" i="1"/>
  <c r="AA114" i="1"/>
  <c r="AB114" i="1"/>
  <c r="AC114" i="1"/>
  <c r="Z115" i="1"/>
  <c r="AA115" i="1"/>
  <c r="AB115" i="1"/>
  <c r="AC115" i="1"/>
  <c r="Z116" i="1"/>
  <c r="AA116" i="1"/>
  <c r="AB116" i="1"/>
  <c r="AC116" i="1"/>
  <c r="Z117" i="1"/>
  <c r="AA117" i="1"/>
  <c r="AB117" i="1"/>
  <c r="AC117" i="1"/>
  <c r="Z118" i="1"/>
  <c r="AA118" i="1"/>
  <c r="AB118" i="1"/>
  <c r="AC118" i="1"/>
  <c r="Z119" i="1"/>
  <c r="AA119" i="1"/>
  <c r="AB119" i="1"/>
  <c r="AC119" i="1"/>
  <c r="Z120" i="1"/>
  <c r="AA120" i="1"/>
  <c r="AB120" i="1"/>
  <c r="AC120" i="1"/>
  <c r="Z121" i="1"/>
  <c r="AA121" i="1"/>
  <c r="AB121" i="1"/>
  <c r="AC121" i="1"/>
  <c r="Z122" i="1"/>
  <c r="AA122" i="1"/>
  <c r="AB122" i="1"/>
  <c r="AC122" i="1"/>
  <c r="Z123" i="1"/>
  <c r="AA123" i="1"/>
  <c r="AB123" i="1"/>
  <c r="AC123" i="1"/>
  <c r="Z124" i="1"/>
  <c r="AA124" i="1"/>
  <c r="AB124" i="1"/>
  <c r="AC124" i="1"/>
  <c r="Z125" i="1"/>
  <c r="AA125" i="1"/>
  <c r="AB125" i="1"/>
  <c r="AC125" i="1"/>
  <c r="Z126" i="1"/>
  <c r="AA126" i="1"/>
  <c r="AB126" i="1"/>
  <c r="AC126" i="1"/>
  <c r="Z127" i="1"/>
  <c r="AA127" i="1"/>
  <c r="AB127" i="1"/>
  <c r="AC127" i="1"/>
  <c r="Z128" i="1"/>
  <c r="AA128" i="1"/>
  <c r="AB128" i="1"/>
  <c r="AC128" i="1"/>
  <c r="Z129" i="1"/>
  <c r="AA129" i="1"/>
  <c r="AB129" i="1"/>
  <c r="AC129" i="1"/>
  <c r="Z130" i="1"/>
  <c r="AA130" i="1"/>
  <c r="AB130" i="1"/>
  <c r="AC130" i="1"/>
  <c r="Z131" i="1"/>
  <c r="AA131" i="1"/>
  <c r="AB131" i="1"/>
  <c r="AC131" i="1"/>
  <c r="Z132" i="1"/>
  <c r="AA132" i="1"/>
  <c r="AB132" i="1"/>
  <c r="AC132" i="1"/>
  <c r="Z133" i="1"/>
  <c r="AA133" i="1"/>
  <c r="AB133" i="1"/>
  <c r="AC133" i="1"/>
  <c r="Z134" i="1"/>
  <c r="AA134" i="1"/>
  <c r="AB134" i="1"/>
  <c r="AC134" i="1"/>
  <c r="Z135" i="1"/>
  <c r="AA135" i="1"/>
  <c r="AB135" i="1"/>
  <c r="AC135" i="1"/>
  <c r="Z136" i="1"/>
  <c r="AA136" i="1"/>
  <c r="AB136" i="1"/>
  <c r="AC136" i="1"/>
  <c r="Z137" i="1"/>
  <c r="AA137" i="1"/>
  <c r="AB137" i="1"/>
  <c r="AC137" i="1"/>
  <c r="Z138" i="1"/>
  <c r="AA138" i="1"/>
  <c r="AB138" i="1"/>
  <c r="AC138" i="1"/>
  <c r="Z139" i="1"/>
  <c r="AA139" i="1"/>
  <c r="AB139" i="1"/>
  <c r="AC139" i="1"/>
  <c r="Z140" i="1"/>
  <c r="AA140" i="1"/>
  <c r="AB140" i="1"/>
  <c r="AC140" i="1"/>
  <c r="Z141" i="1"/>
  <c r="AA141" i="1"/>
  <c r="AB141" i="1"/>
  <c r="AC141" i="1"/>
  <c r="Z142" i="1"/>
  <c r="AA142" i="1"/>
  <c r="AB142" i="1"/>
  <c r="AC142" i="1"/>
  <c r="Z143" i="1"/>
  <c r="AA143" i="1"/>
  <c r="AB143" i="1"/>
  <c r="AC143" i="1"/>
  <c r="Z144" i="1"/>
  <c r="AA144" i="1"/>
  <c r="AB144" i="1"/>
  <c r="AC144" i="1"/>
  <c r="Z145" i="1"/>
  <c r="AA145" i="1"/>
  <c r="AB145" i="1"/>
  <c r="AC145" i="1"/>
  <c r="Z146" i="1"/>
  <c r="AA146" i="1"/>
  <c r="AB146" i="1"/>
  <c r="AC146" i="1"/>
  <c r="Z147" i="1"/>
  <c r="AA147" i="1"/>
  <c r="AB147" i="1"/>
  <c r="AC147" i="1"/>
  <c r="Z148" i="1"/>
  <c r="AA148" i="1"/>
  <c r="AB148" i="1"/>
  <c r="AC148" i="1"/>
  <c r="Z149" i="1"/>
  <c r="AA149" i="1"/>
  <c r="AB149" i="1"/>
  <c r="AC149" i="1"/>
  <c r="Z150" i="1"/>
  <c r="AA150" i="1"/>
  <c r="AB150" i="1"/>
  <c r="AC150" i="1"/>
  <c r="Z151" i="1"/>
  <c r="AA151" i="1"/>
  <c r="AB151" i="1"/>
  <c r="AC151" i="1"/>
  <c r="Z152" i="1"/>
  <c r="AA152" i="1"/>
  <c r="AB152" i="1"/>
  <c r="AC152" i="1"/>
  <c r="Z153" i="1"/>
  <c r="AA153" i="1"/>
  <c r="AB153" i="1"/>
  <c r="AC153" i="1"/>
  <c r="Z154" i="1"/>
  <c r="AA154" i="1"/>
  <c r="AB154" i="1"/>
  <c r="AC154" i="1"/>
  <c r="Z155" i="1"/>
  <c r="AA155" i="1"/>
  <c r="AB155" i="1"/>
  <c r="AC155" i="1"/>
  <c r="Z156" i="1"/>
  <c r="AA156" i="1"/>
  <c r="AB156" i="1"/>
  <c r="AC156" i="1"/>
  <c r="AA7" i="1"/>
  <c r="AB7" i="1"/>
  <c r="AC7" i="1"/>
  <c r="Z7" i="1"/>
  <c r="V8" i="1"/>
  <c r="W8" i="1"/>
  <c r="X8" i="1"/>
  <c r="Y8" i="1"/>
  <c r="V9" i="1"/>
  <c r="W9" i="1"/>
  <c r="X9" i="1"/>
  <c r="Y9" i="1"/>
  <c r="V10" i="1"/>
  <c r="W10" i="1"/>
  <c r="X10" i="1"/>
  <c r="Y10" i="1"/>
  <c r="V11" i="1"/>
  <c r="W11" i="1"/>
  <c r="X11" i="1"/>
  <c r="Y11" i="1"/>
  <c r="V12" i="1"/>
  <c r="W12" i="1"/>
  <c r="X12" i="1"/>
  <c r="Y12" i="1"/>
  <c r="V13" i="1"/>
  <c r="W13" i="1"/>
  <c r="X13" i="1"/>
  <c r="Y13" i="1"/>
  <c r="V14" i="1"/>
  <c r="W14" i="1"/>
  <c r="X14" i="1"/>
  <c r="Y14" i="1"/>
  <c r="V15" i="1"/>
  <c r="W15" i="1"/>
  <c r="X15" i="1"/>
  <c r="Y15" i="1"/>
  <c r="V16" i="1"/>
  <c r="W16" i="1"/>
  <c r="X16" i="1"/>
  <c r="Y16" i="1"/>
  <c r="V17" i="1"/>
  <c r="W17" i="1"/>
  <c r="X17" i="1"/>
  <c r="Y17" i="1"/>
  <c r="V18" i="1"/>
  <c r="W18" i="1"/>
  <c r="X18" i="1"/>
  <c r="Y18" i="1"/>
  <c r="V19" i="1"/>
  <c r="W19" i="1"/>
  <c r="X19" i="1"/>
  <c r="Y19" i="1"/>
  <c r="V20" i="1"/>
  <c r="W20" i="1"/>
  <c r="X20" i="1"/>
  <c r="Y20" i="1"/>
  <c r="V21" i="1"/>
  <c r="W21" i="1"/>
  <c r="X21" i="1"/>
  <c r="Y21" i="1"/>
  <c r="V22" i="1"/>
  <c r="W22" i="1"/>
  <c r="X22" i="1"/>
  <c r="Y22" i="1"/>
  <c r="V23" i="1"/>
  <c r="W23" i="1"/>
  <c r="X23" i="1"/>
  <c r="Y23" i="1"/>
  <c r="V24" i="1"/>
  <c r="W24" i="1"/>
  <c r="X24" i="1"/>
  <c r="Y24" i="1"/>
  <c r="V25" i="1"/>
  <c r="W25" i="1"/>
  <c r="X25" i="1"/>
  <c r="Y25" i="1"/>
  <c r="V26" i="1"/>
  <c r="W26" i="1"/>
  <c r="X26" i="1"/>
  <c r="Y26" i="1"/>
  <c r="V27" i="1"/>
  <c r="W27" i="1"/>
  <c r="X27" i="1"/>
  <c r="Y27" i="1"/>
  <c r="V28" i="1"/>
  <c r="W28" i="1"/>
  <c r="X28" i="1"/>
  <c r="Y28" i="1"/>
  <c r="V29" i="1"/>
  <c r="W29" i="1"/>
  <c r="X29" i="1"/>
  <c r="Y29" i="1"/>
  <c r="V30" i="1"/>
  <c r="W30" i="1"/>
  <c r="X30" i="1"/>
  <c r="Y30" i="1"/>
  <c r="V31" i="1"/>
  <c r="W31" i="1"/>
  <c r="X31" i="1"/>
  <c r="Y31" i="1"/>
  <c r="V32" i="1"/>
  <c r="W32" i="1"/>
  <c r="X32" i="1"/>
  <c r="Y32" i="1"/>
  <c r="V33" i="1"/>
  <c r="W33" i="1"/>
  <c r="X33" i="1"/>
  <c r="Y33" i="1"/>
  <c r="V34" i="1"/>
  <c r="W34" i="1"/>
  <c r="X34" i="1"/>
  <c r="Y34" i="1"/>
  <c r="V35" i="1"/>
  <c r="W35" i="1"/>
  <c r="X35" i="1"/>
  <c r="Y35" i="1"/>
  <c r="V36" i="1"/>
  <c r="W36" i="1"/>
  <c r="X36" i="1"/>
  <c r="Y36" i="1"/>
  <c r="V37" i="1"/>
  <c r="W37" i="1"/>
  <c r="X37" i="1"/>
  <c r="Y37" i="1"/>
  <c r="V38" i="1"/>
  <c r="W38" i="1"/>
  <c r="X38" i="1"/>
  <c r="Y38" i="1"/>
  <c r="V39" i="1"/>
  <c r="W39" i="1"/>
  <c r="X39" i="1"/>
  <c r="Y39" i="1"/>
  <c r="V40" i="1"/>
  <c r="W40" i="1"/>
  <c r="X40" i="1"/>
  <c r="Y40" i="1"/>
  <c r="V41" i="1"/>
  <c r="W41" i="1"/>
  <c r="X41" i="1"/>
  <c r="Y41" i="1"/>
  <c r="V42" i="1"/>
  <c r="W42" i="1"/>
  <c r="X42" i="1"/>
  <c r="Y42" i="1"/>
  <c r="V43" i="1"/>
  <c r="W43" i="1"/>
  <c r="X43" i="1"/>
  <c r="Y43" i="1"/>
  <c r="V44" i="1"/>
  <c r="W44" i="1"/>
  <c r="X44" i="1"/>
  <c r="Y44" i="1"/>
  <c r="V45" i="1"/>
  <c r="W45" i="1"/>
  <c r="X45" i="1"/>
  <c r="Y45" i="1"/>
  <c r="V46" i="1"/>
  <c r="W46" i="1"/>
  <c r="X46" i="1"/>
  <c r="Y46" i="1"/>
  <c r="V47" i="1"/>
  <c r="W47" i="1"/>
  <c r="X47" i="1"/>
  <c r="Y47" i="1"/>
  <c r="V48" i="1"/>
  <c r="W48" i="1"/>
  <c r="X48" i="1"/>
  <c r="Y48" i="1"/>
  <c r="V49" i="1"/>
  <c r="W49" i="1"/>
  <c r="X49" i="1"/>
  <c r="Y49" i="1"/>
  <c r="V50" i="1"/>
  <c r="W50" i="1"/>
  <c r="X50" i="1"/>
  <c r="Y50" i="1"/>
  <c r="V51" i="1"/>
  <c r="W51" i="1"/>
  <c r="X51" i="1"/>
  <c r="Y51" i="1"/>
  <c r="V52" i="1"/>
  <c r="W52" i="1"/>
  <c r="X52" i="1"/>
  <c r="Y52" i="1"/>
  <c r="V53" i="1"/>
  <c r="W53" i="1"/>
  <c r="X53" i="1"/>
  <c r="Y53" i="1"/>
  <c r="V54" i="1"/>
  <c r="W54" i="1"/>
  <c r="X54" i="1"/>
  <c r="Y54" i="1"/>
  <c r="V55" i="1"/>
  <c r="W55" i="1"/>
  <c r="X55" i="1"/>
  <c r="Y55" i="1"/>
  <c r="V56" i="1"/>
  <c r="W56" i="1"/>
  <c r="X56" i="1"/>
  <c r="Y56" i="1"/>
  <c r="V57" i="1"/>
  <c r="W57" i="1"/>
  <c r="X57" i="1"/>
  <c r="Y57" i="1"/>
  <c r="V58" i="1"/>
  <c r="W58" i="1"/>
  <c r="X58" i="1"/>
  <c r="Y58" i="1"/>
  <c r="V59" i="1"/>
  <c r="W59" i="1"/>
  <c r="X59" i="1"/>
  <c r="Y59" i="1"/>
  <c r="V60" i="1"/>
  <c r="W60" i="1"/>
  <c r="X60" i="1"/>
  <c r="Y60" i="1"/>
  <c r="V61" i="1"/>
  <c r="W61" i="1"/>
  <c r="X61" i="1"/>
  <c r="Y61" i="1"/>
  <c r="V62" i="1"/>
  <c r="W62" i="1"/>
  <c r="X62" i="1"/>
  <c r="Y62" i="1"/>
  <c r="V63" i="1"/>
  <c r="W63" i="1"/>
  <c r="X63" i="1"/>
  <c r="Y63" i="1"/>
  <c r="V64" i="1"/>
  <c r="W64" i="1"/>
  <c r="X64" i="1"/>
  <c r="Y64" i="1"/>
  <c r="V65" i="1"/>
  <c r="W65" i="1"/>
  <c r="X65" i="1"/>
  <c r="Y65" i="1"/>
  <c r="V66" i="1"/>
  <c r="W66" i="1"/>
  <c r="X66" i="1"/>
  <c r="Y66" i="1"/>
  <c r="V67" i="1"/>
  <c r="W67" i="1"/>
  <c r="X67" i="1"/>
  <c r="Y67" i="1"/>
  <c r="V68" i="1"/>
  <c r="W68" i="1"/>
  <c r="X68" i="1"/>
  <c r="Y68" i="1"/>
  <c r="V69" i="1"/>
  <c r="W69" i="1"/>
  <c r="X69" i="1"/>
  <c r="Y69" i="1"/>
  <c r="V70" i="1"/>
  <c r="W70" i="1"/>
  <c r="X70" i="1"/>
  <c r="Y70" i="1"/>
  <c r="V71" i="1"/>
  <c r="W71" i="1"/>
  <c r="X71" i="1"/>
  <c r="Y71" i="1"/>
  <c r="V72" i="1"/>
  <c r="W72" i="1"/>
  <c r="X72" i="1"/>
  <c r="Y72" i="1"/>
  <c r="V73" i="1"/>
  <c r="W73" i="1"/>
  <c r="X73" i="1"/>
  <c r="Y73" i="1"/>
  <c r="V74" i="1"/>
  <c r="W74" i="1"/>
  <c r="X74" i="1"/>
  <c r="Y74" i="1"/>
  <c r="V75" i="1"/>
  <c r="W75" i="1"/>
  <c r="X75" i="1"/>
  <c r="Y75" i="1"/>
  <c r="V76" i="1"/>
  <c r="W76" i="1"/>
  <c r="X76" i="1"/>
  <c r="Y76" i="1"/>
  <c r="V77" i="1"/>
  <c r="W77" i="1"/>
  <c r="X77" i="1"/>
  <c r="Y77" i="1"/>
  <c r="V78" i="1"/>
  <c r="W78" i="1"/>
  <c r="X78" i="1"/>
  <c r="Y78" i="1"/>
  <c r="V79" i="1"/>
  <c r="W79" i="1"/>
  <c r="X79" i="1"/>
  <c r="Y79" i="1"/>
  <c r="V80" i="1"/>
  <c r="W80" i="1"/>
  <c r="X80" i="1"/>
  <c r="Y80" i="1"/>
  <c r="V81" i="1"/>
  <c r="W81" i="1"/>
  <c r="X81" i="1"/>
  <c r="Y81" i="1"/>
  <c r="V82" i="1"/>
  <c r="W82" i="1"/>
  <c r="X82" i="1"/>
  <c r="Y82" i="1"/>
  <c r="V83" i="1"/>
  <c r="W83" i="1"/>
  <c r="X83" i="1"/>
  <c r="Y83" i="1"/>
  <c r="V84" i="1"/>
  <c r="W84" i="1"/>
  <c r="X84" i="1"/>
  <c r="Y84" i="1"/>
  <c r="V85" i="1"/>
  <c r="W85" i="1"/>
  <c r="X85" i="1"/>
  <c r="Y85" i="1"/>
  <c r="V86" i="1"/>
  <c r="W86" i="1"/>
  <c r="X86" i="1"/>
  <c r="Y86" i="1"/>
  <c r="V87" i="1"/>
  <c r="W87" i="1"/>
  <c r="X87" i="1"/>
  <c r="Y87" i="1"/>
  <c r="V88" i="1"/>
  <c r="W88" i="1"/>
  <c r="X88" i="1"/>
  <c r="Y88" i="1"/>
  <c r="V89" i="1"/>
  <c r="W89" i="1"/>
  <c r="X89" i="1"/>
  <c r="Y89" i="1"/>
  <c r="V90" i="1"/>
  <c r="W90" i="1"/>
  <c r="X90" i="1"/>
  <c r="Y90" i="1"/>
  <c r="V91" i="1"/>
  <c r="W91" i="1"/>
  <c r="X91" i="1"/>
  <c r="Y91" i="1"/>
  <c r="V92" i="1"/>
  <c r="W92" i="1"/>
  <c r="X92" i="1"/>
  <c r="Y92" i="1"/>
  <c r="V93" i="1"/>
  <c r="W93" i="1"/>
  <c r="X93" i="1"/>
  <c r="Y93" i="1"/>
  <c r="V94" i="1"/>
  <c r="W94" i="1"/>
  <c r="X94" i="1"/>
  <c r="Y94" i="1"/>
  <c r="V95" i="1"/>
  <c r="W95" i="1"/>
  <c r="X95" i="1"/>
  <c r="Y95" i="1"/>
  <c r="V96" i="1"/>
  <c r="W96" i="1"/>
  <c r="X96" i="1"/>
  <c r="Y96" i="1"/>
  <c r="V97" i="1"/>
  <c r="W97" i="1"/>
  <c r="X97" i="1"/>
  <c r="Y97" i="1"/>
  <c r="V98" i="1"/>
  <c r="W98" i="1"/>
  <c r="X98" i="1"/>
  <c r="Y98" i="1"/>
  <c r="V99" i="1"/>
  <c r="W99" i="1"/>
  <c r="X99" i="1"/>
  <c r="Y99" i="1"/>
  <c r="V100" i="1"/>
  <c r="W100" i="1"/>
  <c r="X100" i="1"/>
  <c r="Y100" i="1"/>
  <c r="V101" i="1"/>
  <c r="W101" i="1"/>
  <c r="X101" i="1"/>
  <c r="Y101" i="1"/>
  <c r="V102" i="1"/>
  <c r="W102" i="1"/>
  <c r="X102" i="1"/>
  <c r="Y102" i="1"/>
  <c r="V103" i="1"/>
  <c r="W103" i="1"/>
  <c r="X103" i="1"/>
  <c r="Y103" i="1"/>
  <c r="V104" i="1"/>
  <c r="W104" i="1"/>
  <c r="X104" i="1"/>
  <c r="Y104" i="1"/>
  <c r="V105" i="1"/>
  <c r="W105" i="1"/>
  <c r="X105" i="1"/>
  <c r="Y105" i="1"/>
  <c r="V106" i="1"/>
  <c r="W106" i="1"/>
  <c r="X106" i="1"/>
  <c r="Y106" i="1"/>
  <c r="V107" i="1"/>
  <c r="W107" i="1"/>
  <c r="X107" i="1"/>
  <c r="Y107" i="1"/>
  <c r="V108" i="1"/>
  <c r="W108" i="1"/>
  <c r="X108" i="1"/>
  <c r="Y108" i="1"/>
  <c r="V109" i="1"/>
  <c r="W109" i="1"/>
  <c r="X109" i="1"/>
  <c r="Y109" i="1"/>
  <c r="V110" i="1"/>
  <c r="W110" i="1"/>
  <c r="X110" i="1"/>
  <c r="Y110" i="1"/>
  <c r="V111" i="1"/>
  <c r="W111" i="1"/>
  <c r="X111" i="1"/>
  <c r="Y111" i="1"/>
  <c r="V112" i="1"/>
  <c r="W112" i="1"/>
  <c r="X112" i="1"/>
  <c r="Y112" i="1"/>
  <c r="V113" i="1"/>
  <c r="W113" i="1"/>
  <c r="X113" i="1"/>
  <c r="Y113" i="1"/>
  <c r="V114" i="1"/>
  <c r="W114" i="1"/>
  <c r="X114" i="1"/>
  <c r="Y114" i="1"/>
  <c r="V115" i="1"/>
  <c r="W115" i="1"/>
  <c r="X115" i="1"/>
  <c r="Y115" i="1"/>
  <c r="V116" i="1"/>
  <c r="W116" i="1"/>
  <c r="X116" i="1"/>
  <c r="Y116" i="1"/>
  <c r="V117" i="1"/>
  <c r="W117" i="1"/>
  <c r="X117" i="1"/>
  <c r="Y117" i="1"/>
  <c r="V118" i="1"/>
  <c r="W118" i="1"/>
  <c r="X118" i="1"/>
  <c r="Y118" i="1"/>
  <c r="V119" i="1"/>
  <c r="W119" i="1"/>
  <c r="X119" i="1"/>
  <c r="Y119" i="1"/>
  <c r="V120" i="1"/>
  <c r="W120" i="1"/>
  <c r="X120" i="1"/>
  <c r="Y120" i="1"/>
  <c r="V121" i="1"/>
  <c r="W121" i="1"/>
  <c r="X121" i="1"/>
  <c r="Y121" i="1"/>
  <c r="V122" i="1"/>
  <c r="W122" i="1"/>
  <c r="X122" i="1"/>
  <c r="Y122" i="1"/>
  <c r="V123" i="1"/>
  <c r="W123" i="1"/>
  <c r="X123" i="1"/>
  <c r="Y123" i="1"/>
  <c r="V124" i="1"/>
  <c r="W124" i="1"/>
  <c r="X124" i="1"/>
  <c r="Y124" i="1"/>
  <c r="V125" i="1"/>
  <c r="W125" i="1"/>
  <c r="X125" i="1"/>
  <c r="Y125" i="1"/>
  <c r="V126" i="1"/>
  <c r="W126" i="1"/>
  <c r="X126" i="1"/>
  <c r="Y126" i="1"/>
  <c r="V127" i="1"/>
  <c r="W127" i="1"/>
  <c r="X127" i="1"/>
  <c r="Y127" i="1"/>
  <c r="V128" i="1"/>
  <c r="W128" i="1"/>
  <c r="X128" i="1"/>
  <c r="Y128" i="1"/>
  <c r="V129" i="1"/>
  <c r="W129" i="1"/>
  <c r="X129" i="1"/>
  <c r="Y129" i="1"/>
  <c r="V130" i="1"/>
  <c r="W130" i="1"/>
  <c r="X130" i="1"/>
  <c r="Y130" i="1"/>
  <c r="V131" i="1"/>
  <c r="W131" i="1"/>
  <c r="X131" i="1"/>
  <c r="Y131" i="1"/>
  <c r="V132" i="1"/>
  <c r="W132" i="1"/>
  <c r="X132" i="1"/>
  <c r="Y132" i="1"/>
  <c r="V133" i="1"/>
  <c r="W133" i="1"/>
  <c r="X133" i="1"/>
  <c r="Y133" i="1"/>
  <c r="V134" i="1"/>
  <c r="W134" i="1"/>
  <c r="X134" i="1"/>
  <c r="Y134" i="1"/>
  <c r="V135" i="1"/>
  <c r="W135" i="1"/>
  <c r="X135" i="1"/>
  <c r="Y135" i="1"/>
  <c r="V136" i="1"/>
  <c r="W136" i="1"/>
  <c r="X136" i="1"/>
  <c r="Y136" i="1"/>
  <c r="V137" i="1"/>
  <c r="W137" i="1"/>
  <c r="X137" i="1"/>
  <c r="Y137" i="1"/>
  <c r="V138" i="1"/>
  <c r="W138" i="1"/>
  <c r="X138" i="1"/>
  <c r="Y138" i="1"/>
  <c r="V139" i="1"/>
  <c r="W139" i="1"/>
  <c r="X139" i="1"/>
  <c r="Y139" i="1"/>
  <c r="V140" i="1"/>
  <c r="W140" i="1"/>
  <c r="X140" i="1"/>
  <c r="Y140" i="1"/>
  <c r="V141" i="1"/>
  <c r="W141" i="1"/>
  <c r="X141" i="1"/>
  <c r="Y141" i="1"/>
  <c r="V142" i="1"/>
  <c r="W142" i="1"/>
  <c r="X142" i="1"/>
  <c r="Y142" i="1"/>
  <c r="V143" i="1"/>
  <c r="W143" i="1"/>
  <c r="X143" i="1"/>
  <c r="Y143" i="1"/>
  <c r="V144" i="1"/>
  <c r="W144" i="1"/>
  <c r="X144" i="1"/>
  <c r="Y144" i="1"/>
  <c r="V145" i="1"/>
  <c r="W145" i="1"/>
  <c r="X145" i="1"/>
  <c r="Y145" i="1"/>
  <c r="V146" i="1"/>
  <c r="W146" i="1"/>
  <c r="X146" i="1"/>
  <c r="Y146" i="1"/>
  <c r="V147" i="1"/>
  <c r="W147" i="1"/>
  <c r="X147" i="1"/>
  <c r="Y147" i="1"/>
  <c r="V148" i="1"/>
  <c r="W148" i="1"/>
  <c r="X148" i="1"/>
  <c r="Y148" i="1"/>
  <c r="V149" i="1"/>
  <c r="W149" i="1"/>
  <c r="X149" i="1"/>
  <c r="Y149" i="1"/>
  <c r="V150" i="1"/>
  <c r="W150" i="1"/>
  <c r="X150" i="1"/>
  <c r="Y150" i="1"/>
  <c r="V151" i="1"/>
  <c r="W151" i="1"/>
  <c r="X151" i="1"/>
  <c r="Y151" i="1"/>
  <c r="V152" i="1"/>
  <c r="W152" i="1"/>
  <c r="X152" i="1"/>
  <c r="Y152" i="1"/>
  <c r="V153" i="1"/>
  <c r="W153" i="1"/>
  <c r="X153" i="1"/>
  <c r="Y153" i="1"/>
  <c r="V154" i="1"/>
  <c r="W154" i="1"/>
  <c r="X154" i="1"/>
  <c r="Y154" i="1"/>
  <c r="V155" i="1"/>
  <c r="W155" i="1"/>
  <c r="X155" i="1"/>
  <c r="Y155" i="1"/>
  <c r="V156" i="1"/>
  <c r="W156" i="1"/>
  <c r="X156" i="1"/>
  <c r="Y156" i="1"/>
  <c r="W7" i="1"/>
  <c r="X7" i="1"/>
  <c r="Y7" i="1"/>
  <c r="V7" i="1"/>
  <c r="R9" i="1" l="1"/>
  <c r="S9" i="1"/>
  <c r="T9" i="1"/>
  <c r="U9" i="1"/>
  <c r="R10" i="1"/>
  <c r="S10" i="1"/>
  <c r="T10" i="1"/>
  <c r="U10" i="1"/>
  <c r="R11" i="1"/>
  <c r="S11" i="1"/>
  <c r="T11" i="1"/>
  <c r="U11" i="1"/>
  <c r="R12" i="1"/>
  <c r="S12" i="1"/>
  <c r="T12" i="1"/>
  <c r="U12" i="1"/>
  <c r="R13" i="1"/>
  <c r="S13" i="1"/>
  <c r="T13" i="1"/>
  <c r="U13" i="1"/>
  <c r="R14" i="1"/>
  <c r="S14" i="1"/>
  <c r="T14" i="1"/>
  <c r="U14" i="1"/>
  <c r="R15" i="1"/>
  <c r="S15" i="1"/>
  <c r="T15" i="1"/>
  <c r="U15" i="1"/>
  <c r="R16" i="1"/>
  <c r="S16" i="1"/>
  <c r="T16" i="1"/>
  <c r="U16" i="1"/>
  <c r="R17" i="1"/>
  <c r="S17" i="1"/>
  <c r="T17" i="1"/>
  <c r="U17" i="1"/>
  <c r="R18" i="1"/>
  <c r="S18" i="1"/>
  <c r="T18" i="1"/>
  <c r="U18" i="1"/>
  <c r="R19" i="1"/>
  <c r="S19" i="1"/>
  <c r="T19" i="1"/>
  <c r="U19" i="1"/>
  <c r="R20" i="1"/>
  <c r="S20" i="1"/>
  <c r="T20" i="1"/>
  <c r="U20" i="1"/>
  <c r="R21" i="1"/>
  <c r="S21" i="1"/>
  <c r="T21" i="1"/>
  <c r="U21" i="1"/>
  <c r="R22" i="1"/>
  <c r="S22" i="1"/>
  <c r="T22" i="1"/>
  <c r="U22" i="1"/>
  <c r="R23" i="1"/>
  <c r="S23" i="1"/>
  <c r="T23" i="1"/>
  <c r="U23" i="1"/>
  <c r="R24" i="1"/>
  <c r="S24" i="1"/>
  <c r="T24" i="1"/>
  <c r="U24" i="1"/>
  <c r="R25" i="1"/>
  <c r="S25" i="1"/>
  <c r="T25" i="1"/>
  <c r="U25" i="1"/>
  <c r="R26" i="1"/>
  <c r="S26" i="1"/>
  <c r="T26" i="1"/>
  <c r="U26" i="1"/>
  <c r="R27" i="1"/>
  <c r="S27" i="1"/>
  <c r="T27" i="1"/>
  <c r="U27" i="1"/>
  <c r="R28" i="1"/>
  <c r="S28" i="1"/>
  <c r="T28" i="1"/>
  <c r="U28" i="1"/>
  <c r="R29" i="1"/>
  <c r="S29" i="1"/>
  <c r="T29" i="1"/>
  <c r="U29" i="1"/>
  <c r="R30" i="1"/>
  <c r="S30" i="1"/>
  <c r="T30" i="1"/>
  <c r="U30" i="1"/>
  <c r="R31" i="1"/>
  <c r="S31" i="1"/>
  <c r="T31" i="1"/>
  <c r="U31" i="1"/>
  <c r="R32" i="1"/>
  <c r="S32" i="1"/>
  <c r="T32" i="1"/>
  <c r="U32" i="1"/>
  <c r="R33" i="1"/>
  <c r="S33" i="1"/>
  <c r="T33" i="1"/>
  <c r="U33" i="1"/>
  <c r="R34" i="1"/>
  <c r="S34" i="1"/>
  <c r="T34" i="1"/>
  <c r="U34" i="1"/>
  <c r="R35" i="1"/>
  <c r="S35" i="1"/>
  <c r="T35" i="1"/>
  <c r="U35" i="1"/>
  <c r="R36" i="1"/>
  <c r="S36" i="1"/>
  <c r="T36" i="1"/>
  <c r="U36" i="1"/>
  <c r="R37" i="1"/>
  <c r="S37" i="1"/>
  <c r="T37" i="1"/>
  <c r="U37" i="1"/>
  <c r="R38" i="1"/>
  <c r="S38" i="1"/>
  <c r="T38" i="1"/>
  <c r="U38" i="1"/>
  <c r="R39" i="1"/>
  <c r="S39" i="1"/>
  <c r="T39" i="1"/>
  <c r="U39" i="1"/>
  <c r="R40" i="1"/>
  <c r="S40" i="1"/>
  <c r="T40" i="1"/>
  <c r="U40" i="1"/>
  <c r="R41" i="1"/>
  <c r="S41" i="1"/>
  <c r="T41" i="1"/>
  <c r="U41" i="1"/>
  <c r="R42" i="1"/>
  <c r="S42" i="1"/>
  <c r="T42" i="1"/>
  <c r="U42" i="1"/>
  <c r="R43" i="1"/>
  <c r="S43" i="1"/>
  <c r="T43" i="1"/>
  <c r="U43" i="1"/>
  <c r="R44" i="1"/>
  <c r="S44" i="1"/>
  <c r="T44" i="1"/>
  <c r="U44" i="1"/>
  <c r="R45" i="1"/>
  <c r="S45" i="1"/>
  <c r="T45" i="1"/>
  <c r="U45" i="1"/>
  <c r="R46" i="1"/>
  <c r="S46" i="1"/>
  <c r="T46" i="1"/>
  <c r="U46" i="1"/>
  <c r="R47" i="1"/>
  <c r="S47" i="1"/>
  <c r="T47" i="1"/>
  <c r="U47" i="1"/>
  <c r="R48" i="1"/>
  <c r="S48" i="1"/>
  <c r="T48" i="1"/>
  <c r="U48" i="1"/>
  <c r="R49" i="1"/>
  <c r="S49" i="1"/>
  <c r="T49" i="1"/>
  <c r="U49" i="1"/>
  <c r="R50" i="1"/>
  <c r="S50" i="1"/>
  <c r="T50" i="1"/>
  <c r="U50" i="1"/>
  <c r="R51" i="1"/>
  <c r="S51" i="1"/>
  <c r="T51" i="1"/>
  <c r="U51" i="1"/>
  <c r="R52" i="1"/>
  <c r="S52" i="1"/>
  <c r="T52" i="1"/>
  <c r="U52" i="1"/>
  <c r="R53" i="1"/>
  <c r="S53" i="1"/>
  <c r="T53" i="1"/>
  <c r="U53" i="1"/>
  <c r="R54" i="1"/>
  <c r="S54" i="1"/>
  <c r="T54" i="1"/>
  <c r="U54" i="1"/>
  <c r="R55" i="1"/>
  <c r="S55" i="1"/>
  <c r="T55" i="1"/>
  <c r="U55" i="1"/>
  <c r="R56" i="1"/>
  <c r="S56" i="1"/>
  <c r="T56" i="1"/>
  <c r="U56" i="1"/>
  <c r="R57" i="1"/>
  <c r="S57" i="1"/>
  <c r="T57" i="1"/>
  <c r="U57" i="1"/>
  <c r="R58" i="1"/>
  <c r="S58" i="1"/>
  <c r="T58" i="1"/>
  <c r="U58" i="1"/>
  <c r="R59" i="1"/>
  <c r="S59" i="1"/>
  <c r="T59" i="1"/>
  <c r="U59" i="1"/>
  <c r="R60" i="1"/>
  <c r="S60" i="1"/>
  <c r="T60" i="1"/>
  <c r="U60" i="1"/>
  <c r="R61" i="1"/>
  <c r="S61" i="1"/>
  <c r="T61" i="1"/>
  <c r="U61" i="1"/>
  <c r="R62" i="1"/>
  <c r="S62" i="1"/>
  <c r="T62" i="1"/>
  <c r="U62" i="1"/>
  <c r="R63" i="1"/>
  <c r="S63" i="1"/>
  <c r="T63" i="1"/>
  <c r="U63" i="1"/>
  <c r="R64" i="1"/>
  <c r="S64" i="1"/>
  <c r="T64" i="1"/>
  <c r="U64" i="1"/>
  <c r="R65" i="1"/>
  <c r="S65" i="1"/>
  <c r="T65" i="1"/>
  <c r="U65" i="1"/>
  <c r="R66" i="1"/>
  <c r="S66" i="1"/>
  <c r="T66" i="1"/>
  <c r="U66" i="1"/>
  <c r="R67" i="1"/>
  <c r="S67" i="1"/>
  <c r="T67" i="1"/>
  <c r="U67" i="1"/>
  <c r="R68" i="1"/>
  <c r="S68" i="1"/>
  <c r="T68" i="1"/>
  <c r="U68" i="1"/>
  <c r="R69" i="1"/>
  <c r="S69" i="1"/>
  <c r="T69" i="1"/>
  <c r="U69" i="1"/>
  <c r="R70" i="1"/>
  <c r="S70" i="1"/>
  <c r="T70" i="1"/>
  <c r="U70" i="1"/>
  <c r="R71" i="1"/>
  <c r="S71" i="1"/>
  <c r="T71" i="1"/>
  <c r="U71" i="1"/>
  <c r="R72" i="1"/>
  <c r="S72" i="1"/>
  <c r="T72" i="1"/>
  <c r="U72" i="1"/>
  <c r="R73" i="1"/>
  <c r="S73" i="1"/>
  <c r="T73" i="1"/>
  <c r="U73" i="1"/>
  <c r="R74" i="1"/>
  <c r="S74" i="1"/>
  <c r="T74" i="1"/>
  <c r="U74" i="1"/>
  <c r="R75" i="1"/>
  <c r="S75" i="1"/>
  <c r="T75" i="1"/>
  <c r="U75" i="1"/>
  <c r="R76" i="1"/>
  <c r="S76" i="1"/>
  <c r="T76" i="1"/>
  <c r="U76" i="1"/>
  <c r="R77" i="1"/>
  <c r="S77" i="1"/>
  <c r="T77" i="1"/>
  <c r="U77" i="1"/>
  <c r="R78" i="1"/>
  <c r="S78" i="1"/>
  <c r="T78" i="1"/>
  <c r="U78" i="1"/>
  <c r="R79" i="1"/>
  <c r="S79" i="1"/>
  <c r="T79" i="1"/>
  <c r="U79" i="1"/>
  <c r="R80" i="1"/>
  <c r="S80" i="1"/>
  <c r="T80" i="1"/>
  <c r="U80" i="1"/>
  <c r="R81" i="1"/>
  <c r="S81" i="1"/>
  <c r="T81" i="1"/>
  <c r="U81" i="1"/>
  <c r="R82" i="1"/>
  <c r="S82" i="1"/>
  <c r="T82" i="1"/>
  <c r="U82" i="1"/>
  <c r="R83" i="1"/>
  <c r="S83" i="1"/>
  <c r="T83" i="1"/>
  <c r="U83" i="1"/>
  <c r="R84" i="1"/>
  <c r="S84" i="1"/>
  <c r="T84" i="1"/>
  <c r="U84" i="1"/>
  <c r="R85" i="1"/>
  <c r="S85" i="1"/>
  <c r="T85" i="1"/>
  <c r="U85" i="1"/>
  <c r="R86" i="1"/>
  <c r="S86" i="1"/>
  <c r="T86" i="1"/>
  <c r="U86" i="1"/>
  <c r="R87" i="1"/>
  <c r="S87" i="1"/>
  <c r="T87" i="1"/>
  <c r="U87" i="1"/>
  <c r="R88" i="1"/>
  <c r="S88" i="1"/>
  <c r="T88" i="1"/>
  <c r="U88" i="1"/>
  <c r="R89" i="1"/>
  <c r="S89" i="1"/>
  <c r="T89" i="1"/>
  <c r="U89" i="1"/>
  <c r="R90" i="1"/>
  <c r="S90" i="1"/>
  <c r="T90" i="1"/>
  <c r="U90" i="1"/>
  <c r="R91" i="1"/>
  <c r="S91" i="1"/>
  <c r="T91" i="1"/>
  <c r="U91" i="1"/>
  <c r="R92" i="1"/>
  <c r="S92" i="1"/>
  <c r="T92" i="1"/>
  <c r="U92" i="1"/>
  <c r="R93" i="1"/>
  <c r="S93" i="1"/>
  <c r="T93" i="1"/>
  <c r="U93" i="1"/>
  <c r="R94" i="1"/>
  <c r="S94" i="1"/>
  <c r="T94" i="1"/>
  <c r="U94" i="1"/>
  <c r="R95" i="1"/>
  <c r="S95" i="1"/>
  <c r="T95" i="1"/>
  <c r="U95" i="1"/>
  <c r="R96" i="1"/>
  <c r="S96" i="1"/>
  <c r="T96" i="1"/>
  <c r="U96" i="1"/>
  <c r="R97" i="1"/>
  <c r="S97" i="1"/>
  <c r="T97" i="1"/>
  <c r="U97" i="1"/>
  <c r="R98" i="1"/>
  <c r="S98" i="1"/>
  <c r="T98" i="1"/>
  <c r="U98" i="1"/>
  <c r="R99" i="1"/>
  <c r="S99" i="1"/>
  <c r="T99" i="1"/>
  <c r="U99" i="1"/>
  <c r="R100" i="1"/>
  <c r="S100" i="1"/>
  <c r="T100" i="1"/>
  <c r="U100" i="1"/>
  <c r="R101" i="1"/>
  <c r="S101" i="1"/>
  <c r="T101" i="1"/>
  <c r="U101" i="1"/>
  <c r="R102" i="1"/>
  <c r="S102" i="1"/>
  <c r="T102" i="1"/>
  <c r="U102" i="1"/>
  <c r="R103" i="1"/>
  <c r="S103" i="1"/>
  <c r="T103" i="1"/>
  <c r="U103" i="1"/>
  <c r="R104" i="1"/>
  <c r="S104" i="1"/>
  <c r="T104" i="1"/>
  <c r="U104" i="1"/>
  <c r="R105" i="1"/>
  <c r="S105" i="1"/>
  <c r="T105" i="1"/>
  <c r="U105" i="1"/>
  <c r="R106" i="1"/>
  <c r="S106" i="1"/>
  <c r="T106" i="1"/>
  <c r="U106" i="1"/>
  <c r="R107" i="1"/>
  <c r="S107" i="1"/>
  <c r="T107" i="1"/>
  <c r="U107" i="1"/>
  <c r="R108" i="1"/>
  <c r="S108" i="1"/>
  <c r="T108" i="1"/>
  <c r="U108" i="1"/>
  <c r="R109" i="1"/>
  <c r="S109" i="1"/>
  <c r="T109" i="1"/>
  <c r="U109" i="1"/>
  <c r="R110" i="1"/>
  <c r="S110" i="1"/>
  <c r="T110" i="1"/>
  <c r="U110" i="1"/>
  <c r="R111" i="1"/>
  <c r="S111" i="1"/>
  <c r="T111" i="1"/>
  <c r="U111" i="1"/>
  <c r="R112" i="1"/>
  <c r="S112" i="1"/>
  <c r="T112" i="1"/>
  <c r="U112" i="1"/>
  <c r="R113" i="1"/>
  <c r="S113" i="1"/>
  <c r="T113" i="1"/>
  <c r="U113" i="1"/>
  <c r="R114" i="1"/>
  <c r="S114" i="1"/>
  <c r="T114" i="1"/>
  <c r="U114" i="1"/>
  <c r="R115" i="1"/>
  <c r="S115" i="1"/>
  <c r="T115" i="1"/>
  <c r="U115" i="1"/>
  <c r="R116" i="1"/>
  <c r="S116" i="1"/>
  <c r="T116" i="1"/>
  <c r="U116" i="1"/>
  <c r="R117" i="1"/>
  <c r="S117" i="1"/>
  <c r="T117" i="1"/>
  <c r="U117" i="1"/>
  <c r="R118" i="1"/>
  <c r="S118" i="1"/>
  <c r="T118" i="1"/>
  <c r="U118" i="1"/>
  <c r="R119" i="1"/>
  <c r="S119" i="1"/>
  <c r="T119" i="1"/>
  <c r="U119" i="1"/>
  <c r="R120" i="1"/>
  <c r="S120" i="1"/>
  <c r="T120" i="1"/>
  <c r="U120" i="1"/>
  <c r="R121" i="1"/>
  <c r="S121" i="1"/>
  <c r="T121" i="1"/>
  <c r="U121" i="1"/>
  <c r="R122" i="1"/>
  <c r="S122" i="1"/>
  <c r="T122" i="1"/>
  <c r="U122" i="1"/>
  <c r="R123" i="1"/>
  <c r="S123" i="1"/>
  <c r="T123" i="1"/>
  <c r="U123" i="1"/>
  <c r="R124" i="1"/>
  <c r="S124" i="1"/>
  <c r="T124" i="1"/>
  <c r="U124" i="1"/>
  <c r="R125" i="1"/>
  <c r="S125" i="1"/>
  <c r="T125" i="1"/>
  <c r="U125" i="1"/>
  <c r="R126" i="1"/>
  <c r="S126" i="1"/>
  <c r="T126" i="1"/>
  <c r="U126" i="1"/>
  <c r="R127" i="1"/>
  <c r="S127" i="1"/>
  <c r="T127" i="1"/>
  <c r="U127" i="1"/>
  <c r="R128" i="1"/>
  <c r="S128" i="1"/>
  <c r="T128" i="1"/>
  <c r="U128" i="1"/>
  <c r="R129" i="1"/>
  <c r="S129" i="1"/>
  <c r="T129" i="1"/>
  <c r="U129" i="1"/>
  <c r="R130" i="1"/>
  <c r="S130" i="1"/>
  <c r="T130" i="1"/>
  <c r="U130" i="1"/>
  <c r="R131" i="1"/>
  <c r="S131" i="1"/>
  <c r="T131" i="1"/>
  <c r="U131" i="1"/>
  <c r="R132" i="1"/>
  <c r="S132" i="1"/>
  <c r="T132" i="1"/>
  <c r="U132" i="1"/>
  <c r="R133" i="1"/>
  <c r="S133" i="1"/>
  <c r="T133" i="1"/>
  <c r="U133" i="1"/>
  <c r="R134" i="1"/>
  <c r="S134" i="1"/>
  <c r="T134" i="1"/>
  <c r="U134" i="1"/>
  <c r="R135" i="1"/>
  <c r="S135" i="1"/>
  <c r="T135" i="1"/>
  <c r="U135" i="1"/>
  <c r="R136" i="1"/>
  <c r="S136" i="1"/>
  <c r="T136" i="1"/>
  <c r="U136" i="1"/>
  <c r="R137" i="1"/>
  <c r="S137" i="1"/>
  <c r="T137" i="1"/>
  <c r="U137" i="1"/>
  <c r="R138" i="1"/>
  <c r="S138" i="1"/>
  <c r="T138" i="1"/>
  <c r="U138" i="1"/>
  <c r="R139" i="1"/>
  <c r="S139" i="1"/>
  <c r="T139" i="1"/>
  <c r="U139" i="1"/>
  <c r="R140" i="1"/>
  <c r="S140" i="1"/>
  <c r="T140" i="1"/>
  <c r="U140" i="1"/>
  <c r="R141" i="1"/>
  <c r="S141" i="1"/>
  <c r="T141" i="1"/>
  <c r="U141" i="1"/>
  <c r="R142" i="1"/>
  <c r="S142" i="1"/>
  <c r="T142" i="1"/>
  <c r="U142" i="1"/>
  <c r="R143" i="1"/>
  <c r="S143" i="1"/>
  <c r="T143" i="1"/>
  <c r="U143" i="1"/>
  <c r="R144" i="1"/>
  <c r="S144" i="1"/>
  <c r="T144" i="1"/>
  <c r="U144" i="1"/>
  <c r="R145" i="1"/>
  <c r="S145" i="1"/>
  <c r="T145" i="1"/>
  <c r="U145" i="1"/>
  <c r="R146" i="1"/>
  <c r="S146" i="1"/>
  <c r="T146" i="1"/>
  <c r="U146" i="1"/>
  <c r="R147" i="1"/>
  <c r="S147" i="1"/>
  <c r="T147" i="1"/>
  <c r="U147" i="1"/>
  <c r="R148" i="1"/>
  <c r="S148" i="1"/>
  <c r="T148" i="1"/>
  <c r="U148" i="1"/>
  <c r="R149" i="1"/>
  <c r="S149" i="1"/>
  <c r="T149" i="1"/>
  <c r="U149" i="1"/>
  <c r="R150" i="1"/>
  <c r="S150" i="1"/>
  <c r="T150" i="1"/>
  <c r="U150" i="1"/>
  <c r="R151" i="1"/>
  <c r="S151" i="1"/>
  <c r="T151" i="1"/>
  <c r="U151" i="1"/>
  <c r="R152" i="1"/>
  <c r="S152" i="1"/>
  <c r="T152" i="1"/>
  <c r="U152" i="1"/>
  <c r="R153" i="1"/>
  <c r="S153" i="1"/>
  <c r="T153" i="1"/>
  <c r="U153" i="1"/>
  <c r="R154" i="1"/>
  <c r="S154" i="1"/>
  <c r="T154" i="1"/>
  <c r="U154" i="1"/>
  <c r="R155" i="1"/>
  <c r="S155" i="1"/>
  <c r="T155" i="1"/>
  <c r="U155" i="1"/>
  <c r="R156" i="1"/>
  <c r="S156" i="1"/>
  <c r="T156" i="1"/>
  <c r="U156" i="1"/>
  <c r="S7" i="1"/>
  <c r="T7" i="1"/>
  <c r="U7" i="1"/>
  <c r="R7" i="1"/>
  <c r="S8" i="1"/>
  <c r="T8" i="1"/>
  <c r="U8" i="1"/>
  <c r="R8" i="1"/>
  <c r="F7" i="1" l="1"/>
  <c r="G7" i="1"/>
  <c r="H7" i="1"/>
  <c r="I7" i="1"/>
  <c r="F8" i="1"/>
  <c r="G8" i="1"/>
  <c r="H8" i="1"/>
  <c r="I8" i="1"/>
  <c r="F9" i="1"/>
  <c r="G9" i="1"/>
  <c r="H9" i="1"/>
  <c r="I9" i="1"/>
  <c r="F10" i="1"/>
  <c r="G10" i="1"/>
  <c r="H10" i="1"/>
  <c r="I10" i="1"/>
  <c r="F11" i="1"/>
  <c r="G11" i="1"/>
  <c r="H11" i="1"/>
  <c r="I11" i="1"/>
  <c r="F12" i="1"/>
  <c r="G12" i="1"/>
  <c r="H12" i="1"/>
  <c r="I12" i="1"/>
  <c r="F13" i="1"/>
  <c r="G13" i="1"/>
  <c r="H13" i="1"/>
  <c r="I13" i="1"/>
  <c r="F14" i="1"/>
  <c r="G14" i="1"/>
  <c r="H14" i="1"/>
  <c r="I14" i="1"/>
  <c r="F15" i="1"/>
  <c r="G15" i="1"/>
  <c r="H15" i="1"/>
  <c r="I15" i="1"/>
  <c r="F16" i="1"/>
  <c r="G16" i="1"/>
  <c r="H16" i="1"/>
  <c r="I16" i="1"/>
  <c r="F17" i="1"/>
  <c r="G17" i="1"/>
  <c r="H17" i="1"/>
  <c r="I17" i="1"/>
  <c r="F18" i="1"/>
  <c r="G18" i="1"/>
  <c r="H18" i="1"/>
  <c r="I18" i="1"/>
  <c r="F19" i="1"/>
  <c r="G19" i="1"/>
  <c r="H19" i="1"/>
  <c r="I19" i="1"/>
  <c r="F20" i="1"/>
  <c r="G20" i="1"/>
  <c r="H20" i="1"/>
  <c r="I20" i="1"/>
  <c r="F21" i="1"/>
  <c r="G21" i="1"/>
  <c r="H21" i="1"/>
  <c r="I21" i="1"/>
  <c r="F22" i="1"/>
  <c r="G22" i="1"/>
  <c r="H22" i="1"/>
  <c r="I22" i="1"/>
  <c r="F23" i="1"/>
  <c r="G23" i="1"/>
  <c r="H23" i="1"/>
  <c r="I23" i="1"/>
  <c r="F24" i="1"/>
  <c r="G24" i="1"/>
  <c r="H24" i="1"/>
  <c r="I24" i="1"/>
  <c r="F25" i="1"/>
  <c r="G25" i="1"/>
  <c r="H25" i="1"/>
  <c r="I25" i="1"/>
  <c r="F26" i="1"/>
  <c r="G26" i="1"/>
  <c r="H26" i="1"/>
  <c r="I26" i="1"/>
  <c r="F27" i="1"/>
  <c r="G27" i="1"/>
  <c r="H27" i="1"/>
  <c r="I27" i="1"/>
  <c r="F28" i="1"/>
  <c r="G28" i="1"/>
  <c r="H28" i="1"/>
  <c r="I28" i="1"/>
  <c r="F29" i="1"/>
  <c r="G29" i="1"/>
  <c r="H29" i="1"/>
  <c r="I29" i="1"/>
  <c r="F30" i="1"/>
  <c r="G30" i="1"/>
  <c r="H30" i="1"/>
  <c r="I30" i="1"/>
  <c r="F31" i="1"/>
  <c r="G31" i="1"/>
  <c r="H31" i="1"/>
  <c r="I31" i="1"/>
  <c r="F32" i="1"/>
  <c r="G32" i="1"/>
  <c r="H32" i="1"/>
  <c r="I32" i="1"/>
  <c r="F33" i="1"/>
  <c r="G33" i="1"/>
  <c r="H33" i="1"/>
  <c r="I33" i="1"/>
  <c r="F34" i="1"/>
  <c r="G34" i="1"/>
  <c r="H34" i="1"/>
  <c r="I34" i="1"/>
  <c r="F35" i="1"/>
  <c r="G35" i="1"/>
  <c r="H35" i="1"/>
  <c r="I35" i="1"/>
  <c r="F36" i="1"/>
  <c r="G36" i="1"/>
  <c r="H36" i="1"/>
  <c r="I36" i="1"/>
  <c r="F37" i="1"/>
  <c r="G37" i="1"/>
  <c r="H37" i="1"/>
  <c r="I37" i="1"/>
  <c r="F38" i="1"/>
  <c r="G38" i="1"/>
  <c r="H38" i="1"/>
  <c r="I38" i="1"/>
  <c r="F39" i="1"/>
  <c r="G39" i="1"/>
  <c r="H39" i="1"/>
  <c r="I39" i="1"/>
  <c r="F40" i="1"/>
  <c r="G40" i="1"/>
  <c r="H40" i="1"/>
  <c r="I40" i="1"/>
  <c r="F41" i="1"/>
  <c r="G41" i="1"/>
  <c r="H41" i="1"/>
  <c r="I41" i="1"/>
  <c r="F42" i="1"/>
  <c r="G42" i="1"/>
  <c r="H42" i="1"/>
  <c r="I42" i="1"/>
  <c r="F43" i="1"/>
  <c r="G43" i="1"/>
  <c r="H43" i="1"/>
  <c r="I43" i="1"/>
  <c r="F44" i="1"/>
  <c r="G44" i="1"/>
  <c r="H44" i="1"/>
  <c r="I44" i="1"/>
  <c r="F45" i="1"/>
  <c r="G45" i="1"/>
  <c r="H45" i="1"/>
  <c r="I45" i="1"/>
  <c r="F46" i="1"/>
  <c r="G46" i="1"/>
  <c r="H46" i="1"/>
  <c r="I46" i="1"/>
  <c r="F47" i="1"/>
  <c r="G47" i="1"/>
  <c r="H47" i="1"/>
  <c r="I47" i="1"/>
  <c r="F48" i="1"/>
  <c r="G48" i="1"/>
  <c r="H48" i="1"/>
  <c r="I48" i="1"/>
  <c r="F49" i="1"/>
  <c r="G49" i="1"/>
  <c r="H49" i="1"/>
  <c r="I49" i="1"/>
  <c r="F50" i="1"/>
  <c r="G50" i="1"/>
  <c r="H50" i="1"/>
  <c r="I50" i="1"/>
  <c r="F51" i="1"/>
  <c r="G51" i="1"/>
  <c r="H51" i="1"/>
  <c r="I51" i="1"/>
  <c r="F52" i="1"/>
  <c r="G52" i="1"/>
  <c r="H52" i="1"/>
  <c r="I52" i="1"/>
  <c r="F53" i="1"/>
  <c r="G53" i="1"/>
  <c r="H53" i="1"/>
  <c r="I53" i="1"/>
  <c r="F54" i="1"/>
  <c r="G54" i="1"/>
  <c r="H54" i="1"/>
  <c r="I54" i="1"/>
  <c r="F55" i="1"/>
  <c r="G55" i="1"/>
  <c r="H55" i="1"/>
  <c r="I55" i="1"/>
  <c r="F56" i="1"/>
  <c r="G56" i="1"/>
  <c r="H56" i="1"/>
  <c r="I56" i="1"/>
  <c r="F57" i="1"/>
  <c r="G57" i="1"/>
  <c r="H57" i="1"/>
  <c r="I57" i="1"/>
  <c r="F58" i="1"/>
  <c r="G58" i="1"/>
  <c r="H58" i="1"/>
  <c r="I58" i="1"/>
  <c r="F59" i="1"/>
  <c r="G59" i="1"/>
  <c r="H59" i="1"/>
  <c r="I59" i="1"/>
  <c r="F60" i="1"/>
  <c r="G60" i="1"/>
  <c r="H60" i="1"/>
  <c r="I60" i="1"/>
  <c r="F61" i="1"/>
  <c r="G61" i="1"/>
  <c r="H61" i="1"/>
  <c r="I61" i="1"/>
  <c r="F62" i="1"/>
  <c r="G62" i="1"/>
  <c r="H62" i="1"/>
  <c r="I62" i="1"/>
  <c r="F63" i="1"/>
  <c r="G63" i="1"/>
  <c r="H63" i="1"/>
  <c r="I63" i="1"/>
  <c r="F64" i="1"/>
  <c r="G64" i="1"/>
  <c r="H64" i="1"/>
  <c r="I64" i="1"/>
  <c r="F65" i="1"/>
  <c r="G65" i="1"/>
  <c r="H65" i="1"/>
  <c r="I65" i="1"/>
  <c r="F66" i="1"/>
  <c r="G66" i="1"/>
  <c r="H66" i="1"/>
  <c r="I66" i="1"/>
  <c r="F67" i="1"/>
  <c r="G67" i="1"/>
  <c r="H67" i="1"/>
  <c r="I67" i="1"/>
  <c r="F68" i="1"/>
  <c r="G68" i="1"/>
  <c r="H68" i="1"/>
  <c r="I68" i="1"/>
  <c r="F69" i="1"/>
  <c r="G69" i="1"/>
  <c r="H69" i="1"/>
  <c r="I69" i="1"/>
  <c r="F70" i="1"/>
  <c r="G70" i="1"/>
  <c r="H70" i="1"/>
  <c r="I70" i="1"/>
  <c r="F71" i="1"/>
  <c r="G71" i="1"/>
  <c r="H71" i="1"/>
  <c r="I71" i="1"/>
  <c r="F72" i="1"/>
  <c r="G72" i="1"/>
  <c r="H72" i="1"/>
  <c r="I72" i="1"/>
  <c r="F73" i="1"/>
  <c r="G73" i="1"/>
  <c r="H73" i="1"/>
  <c r="I73" i="1"/>
  <c r="F74" i="1"/>
  <c r="G74" i="1"/>
  <c r="H74" i="1"/>
  <c r="I74" i="1"/>
  <c r="F75" i="1"/>
  <c r="G75" i="1"/>
  <c r="H75" i="1"/>
  <c r="I75" i="1"/>
  <c r="F76" i="1"/>
  <c r="G76" i="1"/>
  <c r="H76" i="1"/>
  <c r="I76" i="1"/>
  <c r="F77" i="1"/>
  <c r="G77" i="1"/>
  <c r="H77" i="1"/>
  <c r="I77" i="1"/>
  <c r="F78" i="1"/>
  <c r="G78" i="1"/>
  <c r="H78" i="1"/>
  <c r="I78" i="1"/>
  <c r="F79" i="1"/>
  <c r="G79" i="1"/>
  <c r="H79" i="1"/>
  <c r="I79" i="1"/>
  <c r="F80" i="1"/>
  <c r="G80" i="1"/>
  <c r="H80" i="1"/>
  <c r="I80" i="1"/>
  <c r="F81" i="1"/>
  <c r="G81" i="1"/>
  <c r="H81" i="1"/>
  <c r="I81" i="1"/>
  <c r="F82" i="1"/>
  <c r="G82" i="1"/>
  <c r="H82" i="1"/>
  <c r="I82" i="1"/>
  <c r="F83" i="1"/>
  <c r="G83" i="1"/>
  <c r="H83" i="1"/>
  <c r="I83" i="1"/>
  <c r="F84" i="1"/>
  <c r="G84" i="1"/>
  <c r="H84" i="1"/>
  <c r="I84" i="1"/>
  <c r="F85" i="1"/>
  <c r="G85" i="1"/>
  <c r="H85" i="1"/>
  <c r="I85" i="1"/>
  <c r="F86" i="1"/>
  <c r="G86" i="1"/>
  <c r="H86" i="1"/>
  <c r="I86" i="1"/>
  <c r="F87" i="1"/>
  <c r="G87" i="1"/>
  <c r="H87" i="1"/>
  <c r="I87" i="1"/>
  <c r="F88" i="1"/>
  <c r="G88" i="1"/>
  <c r="H88" i="1"/>
  <c r="I88" i="1"/>
  <c r="F89" i="1"/>
  <c r="G89" i="1"/>
  <c r="H89" i="1"/>
  <c r="I89" i="1"/>
  <c r="F90" i="1"/>
  <c r="G90" i="1"/>
  <c r="H90" i="1"/>
  <c r="I90" i="1"/>
  <c r="F91" i="1"/>
  <c r="G91" i="1"/>
  <c r="H91" i="1"/>
  <c r="I91" i="1"/>
  <c r="F92" i="1"/>
  <c r="G92" i="1"/>
  <c r="H92" i="1"/>
  <c r="I92" i="1"/>
  <c r="F93" i="1"/>
  <c r="G93" i="1"/>
  <c r="H93" i="1"/>
  <c r="I93" i="1"/>
  <c r="F94" i="1"/>
  <c r="G94" i="1"/>
  <c r="H94" i="1"/>
  <c r="I94" i="1"/>
  <c r="F95" i="1"/>
  <c r="G95" i="1"/>
  <c r="H95" i="1"/>
  <c r="I95" i="1"/>
  <c r="F96" i="1"/>
  <c r="G96" i="1"/>
  <c r="H96" i="1"/>
  <c r="I96" i="1"/>
  <c r="F97" i="1"/>
  <c r="G97" i="1"/>
  <c r="H97" i="1"/>
  <c r="I97" i="1"/>
  <c r="F98" i="1"/>
  <c r="G98" i="1"/>
  <c r="H98" i="1"/>
  <c r="I98" i="1"/>
  <c r="F99" i="1"/>
  <c r="G99" i="1"/>
  <c r="H99" i="1"/>
  <c r="I99" i="1"/>
  <c r="F100" i="1"/>
  <c r="G100" i="1"/>
  <c r="H100" i="1"/>
  <c r="I100" i="1"/>
  <c r="F101" i="1"/>
  <c r="G101" i="1"/>
  <c r="H101" i="1"/>
  <c r="I101" i="1"/>
  <c r="F102" i="1"/>
  <c r="G102" i="1"/>
  <c r="H102" i="1"/>
  <c r="I102" i="1"/>
  <c r="F103" i="1"/>
  <c r="G103" i="1"/>
  <c r="H103" i="1"/>
  <c r="I103" i="1"/>
  <c r="F104" i="1"/>
  <c r="G104" i="1"/>
  <c r="H104" i="1"/>
  <c r="I104" i="1"/>
  <c r="F105" i="1"/>
  <c r="G105" i="1"/>
  <c r="H105" i="1"/>
  <c r="I105" i="1"/>
  <c r="F106" i="1"/>
  <c r="G106" i="1"/>
  <c r="H106" i="1"/>
  <c r="I106" i="1"/>
  <c r="F107" i="1"/>
  <c r="G107" i="1"/>
  <c r="H107" i="1"/>
  <c r="I107" i="1"/>
  <c r="F108" i="1"/>
  <c r="G108" i="1"/>
  <c r="H108" i="1"/>
  <c r="I108" i="1"/>
  <c r="F109" i="1"/>
  <c r="G109" i="1"/>
  <c r="H109" i="1"/>
  <c r="I109" i="1"/>
  <c r="F110" i="1"/>
  <c r="G110" i="1"/>
  <c r="H110" i="1"/>
  <c r="I110" i="1"/>
  <c r="F111" i="1"/>
  <c r="G111" i="1"/>
  <c r="H111" i="1"/>
  <c r="I111" i="1"/>
  <c r="F112" i="1"/>
  <c r="G112" i="1"/>
  <c r="H112" i="1"/>
  <c r="I112" i="1"/>
  <c r="F113" i="1"/>
  <c r="G113" i="1"/>
  <c r="H113" i="1"/>
  <c r="I113" i="1"/>
  <c r="F114" i="1"/>
  <c r="G114" i="1"/>
  <c r="H114" i="1"/>
  <c r="I114" i="1"/>
  <c r="F115" i="1"/>
  <c r="G115" i="1"/>
  <c r="H115" i="1"/>
  <c r="I115" i="1"/>
  <c r="F116" i="1"/>
  <c r="G116" i="1"/>
  <c r="H116" i="1"/>
  <c r="I116" i="1"/>
  <c r="F117" i="1"/>
  <c r="G117" i="1"/>
  <c r="H117" i="1"/>
  <c r="I117" i="1"/>
  <c r="F118" i="1"/>
  <c r="G118" i="1"/>
  <c r="H118" i="1"/>
  <c r="I118" i="1"/>
  <c r="F119" i="1"/>
  <c r="G119" i="1"/>
  <c r="H119" i="1"/>
  <c r="I119" i="1"/>
  <c r="F120" i="1"/>
  <c r="G120" i="1"/>
  <c r="H120" i="1"/>
  <c r="I120" i="1"/>
  <c r="F121" i="1"/>
  <c r="G121" i="1"/>
  <c r="H121" i="1"/>
  <c r="I121" i="1"/>
  <c r="F122" i="1"/>
  <c r="G122" i="1"/>
  <c r="H122" i="1"/>
  <c r="I122" i="1"/>
  <c r="F123" i="1"/>
  <c r="G123" i="1"/>
  <c r="H123" i="1"/>
  <c r="I123" i="1"/>
  <c r="F124" i="1"/>
  <c r="G124" i="1"/>
  <c r="H124" i="1"/>
  <c r="I124" i="1"/>
  <c r="F125" i="1"/>
  <c r="G125" i="1"/>
  <c r="H125" i="1"/>
  <c r="I125" i="1"/>
  <c r="F126" i="1"/>
  <c r="G126" i="1"/>
  <c r="H126" i="1"/>
  <c r="I126" i="1"/>
  <c r="F127" i="1"/>
  <c r="G127" i="1"/>
  <c r="H127" i="1"/>
  <c r="I127" i="1"/>
  <c r="F128" i="1"/>
  <c r="G128" i="1"/>
  <c r="H128" i="1"/>
  <c r="I128" i="1"/>
  <c r="F129" i="1"/>
  <c r="G129" i="1"/>
  <c r="H129" i="1"/>
  <c r="I129" i="1"/>
  <c r="F130" i="1"/>
  <c r="G130" i="1"/>
  <c r="H130" i="1"/>
  <c r="I130" i="1"/>
  <c r="F131" i="1"/>
  <c r="G131" i="1"/>
  <c r="H131" i="1"/>
  <c r="I131" i="1"/>
  <c r="F132" i="1"/>
  <c r="G132" i="1"/>
  <c r="H132" i="1"/>
  <c r="I132" i="1"/>
  <c r="F133" i="1"/>
  <c r="G133" i="1"/>
  <c r="H133" i="1"/>
  <c r="I133" i="1"/>
  <c r="F134" i="1"/>
  <c r="G134" i="1"/>
  <c r="H134" i="1"/>
  <c r="I134" i="1"/>
  <c r="F135" i="1"/>
  <c r="G135" i="1"/>
  <c r="H135" i="1"/>
  <c r="I135" i="1"/>
  <c r="F136" i="1"/>
  <c r="G136" i="1"/>
  <c r="H136" i="1"/>
  <c r="I136" i="1"/>
  <c r="F137" i="1"/>
  <c r="G137" i="1"/>
  <c r="H137" i="1"/>
  <c r="I137" i="1"/>
  <c r="F138" i="1"/>
  <c r="G138" i="1"/>
  <c r="H138" i="1"/>
  <c r="I138" i="1"/>
  <c r="F139" i="1"/>
  <c r="G139" i="1"/>
  <c r="H139" i="1"/>
  <c r="I139" i="1"/>
  <c r="F140" i="1"/>
  <c r="G140" i="1"/>
  <c r="H140" i="1"/>
  <c r="I140" i="1"/>
  <c r="F141" i="1"/>
  <c r="G141" i="1"/>
  <c r="H141" i="1"/>
  <c r="I141" i="1"/>
  <c r="F142" i="1"/>
  <c r="G142" i="1"/>
  <c r="H142" i="1"/>
  <c r="I142" i="1"/>
  <c r="F143" i="1"/>
  <c r="G143" i="1"/>
  <c r="H143" i="1"/>
  <c r="I143" i="1"/>
  <c r="F144" i="1"/>
  <c r="G144" i="1"/>
  <c r="H144" i="1"/>
  <c r="I144" i="1"/>
  <c r="F145" i="1"/>
  <c r="G145" i="1"/>
  <c r="H145" i="1"/>
  <c r="I145" i="1"/>
  <c r="F146" i="1"/>
  <c r="G146" i="1"/>
  <c r="H146" i="1"/>
  <c r="I146" i="1"/>
  <c r="F147" i="1"/>
  <c r="G147" i="1"/>
  <c r="H147" i="1"/>
  <c r="I147" i="1"/>
  <c r="F148" i="1"/>
  <c r="G148" i="1"/>
  <c r="H148" i="1"/>
  <c r="I148" i="1"/>
  <c r="F149" i="1"/>
  <c r="G149" i="1"/>
  <c r="H149" i="1"/>
  <c r="I149" i="1"/>
  <c r="F150" i="1"/>
  <c r="G150" i="1"/>
  <c r="H150" i="1"/>
  <c r="I150" i="1"/>
  <c r="F151" i="1"/>
  <c r="G151" i="1"/>
  <c r="H151" i="1"/>
  <c r="I151" i="1"/>
  <c r="F152" i="1"/>
  <c r="G152" i="1"/>
  <c r="H152" i="1"/>
  <c r="I152" i="1"/>
  <c r="F153" i="1"/>
  <c r="G153" i="1"/>
  <c r="H153" i="1"/>
  <c r="L153" i="1" s="1"/>
  <c r="P153" i="1" s="1"/>
  <c r="I153" i="1"/>
  <c r="F154" i="1"/>
  <c r="G154" i="1"/>
  <c r="H154" i="1"/>
  <c r="I154" i="1"/>
  <c r="F155" i="1"/>
  <c r="G155" i="1"/>
  <c r="K155" i="1" s="1"/>
  <c r="O155" i="1" s="1"/>
  <c r="H155" i="1"/>
  <c r="I155" i="1"/>
  <c r="M155" i="1" s="1"/>
  <c r="Q155" i="1" s="1"/>
  <c r="G156" i="1"/>
  <c r="H156" i="1"/>
  <c r="I156" i="1"/>
  <c r="F156" i="1"/>
  <c r="J156" i="1" s="1"/>
  <c r="N156" i="1" s="1"/>
  <c r="M153" i="1" l="1"/>
  <c r="Q153" i="1" s="1"/>
  <c r="M151" i="1"/>
  <c r="Q151" i="1" s="1"/>
  <c r="M149" i="1"/>
  <c r="Q149" i="1" s="1"/>
  <c r="M147" i="1"/>
  <c r="Q147" i="1" s="1"/>
  <c r="M145" i="1"/>
  <c r="Q145" i="1" s="1"/>
  <c r="M143" i="1"/>
  <c r="Q143" i="1" s="1"/>
  <c r="M142" i="1"/>
  <c r="Q142" i="1" s="1"/>
  <c r="M140" i="1"/>
  <c r="Q140" i="1" s="1"/>
  <c r="M137" i="1"/>
  <c r="Q137" i="1" s="1"/>
  <c r="M134" i="1"/>
  <c r="Q134" i="1" s="1"/>
  <c r="M131" i="1"/>
  <c r="Q131" i="1" s="1"/>
  <c r="M129" i="1"/>
  <c r="Q129" i="1" s="1"/>
  <c r="M127" i="1"/>
  <c r="Q127" i="1" s="1"/>
  <c r="M124" i="1"/>
  <c r="Q124" i="1" s="1"/>
  <c r="M121" i="1"/>
  <c r="Q121" i="1" s="1"/>
  <c r="M118" i="1"/>
  <c r="Q118" i="1" s="1"/>
  <c r="M115" i="1"/>
  <c r="Q115" i="1" s="1"/>
  <c r="M112" i="1"/>
  <c r="Q112" i="1" s="1"/>
  <c r="M109" i="1"/>
  <c r="Q109" i="1" s="1"/>
  <c r="M106" i="1"/>
  <c r="Q106" i="1" s="1"/>
  <c r="M103" i="1"/>
  <c r="Q103" i="1" s="1"/>
  <c r="M99" i="1"/>
  <c r="Q99" i="1" s="1"/>
  <c r="M96" i="1"/>
  <c r="Q96" i="1" s="1"/>
  <c r="M93" i="1"/>
  <c r="Q93" i="1" s="1"/>
  <c r="M90" i="1"/>
  <c r="Q90" i="1" s="1"/>
  <c r="M87" i="1"/>
  <c r="Q87" i="1" s="1"/>
  <c r="M84" i="1"/>
  <c r="Q84" i="1" s="1"/>
  <c r="M81" i="1"/>
  <c r="Q81" i="1" s="1"/>
  <c r="M78" i="1"/>
  <c r="Q78" i="1" s="1"/>
  <c r="M75" i="1"/>
  <c r="Q75" i="1" s="1"/>
  <c r="M72" i="1"/>
  <c r="Q72" i="1" s="1"/>
  <c r="M68" i="1"/>
  <c r="Q68" i="1" s="1"/>
  <c r="M65" i="1"/>
  <c r="Q65" i="1" s="1"/>
  <c r="M62" i="1"/>
  <c r="Q62" i="1" s="1"/>
  <c r="M59" i="1"/>
  <c r="Q59" i="1" s="1"/>
  <c r="M56" i="1"/>
  <c r="Q56" i="1" s="1"/>
  <c r="M53" i="1"/>
  <c r="Q53" i="1" s="1"/>
  <c r="M50" i="1"/>
  <c r="Q50" i="1" s="1"/>
  <c r="M47" i="1"/>
  <c r="Q47" i="1" s="1"/>
  <c r="M22" i="1"/>
  <c r="Q22" i="1" s="1"/>
  <c r="M139" i="1"/>
  <c r="Q139" i="1" s="1"/>
  <c r="M136" i="1"/>
  <c r="Q136" i="1" s="1"/>
  <c r="M133" i="1"/>
  <c r="Q133" i="1" s="1"/>
  <c r="M126" i="1"/>
  <c r="Q126" i="1" s="1"/>
  <c r="M123" i="1"/>
  <c r="Q123" i="1" s="1"/>
  <c r="M120" i="1"/>
  <c r="Q120" i="1" s="1"/>
  <c r="M117" i="1"/>
  <c r="Q117" i="1" s="1"/>
  <c r="M114" i="1"/>
  <c r="Q114" i="1" s="1"/>
  <c r="M110" i="1"/>
  <c r="Q110" i="1" s="1"/>
  <c r="M107" i="1"/>
  <c r="Q107" i="1" s="1"/>
  <c r="M105" i="1"/>
  <c r="Q105" i="1" s="1"/>
  <c r="M102" i="1"/>
  <c r="Q102" i="1" s="1"/>
  <c r="M100" i="1"/>
  <c r="Q100" i="1" s="1"/>
  <c r="M97" i="1"/>
  <c r="Q97" i="1" s="1"/>
  <c r="M94" i="1"/>
  <c r="Q94" i="1" s="1"/>
  <c r="M91" i="1"/>
  <c r="Q91" i="1" s="1"/>
  <c r="M89" i="1"/>
  <c r="Q89" i="1" s="1"/>
  <c r="M86" i="1"/>
  <c r="Q86" i="1" s="1"/>
  <c r="M83" i="1"/>
  <c r="Q83" i="1" s="1"/>
  <c r="M80" i="1"/>
  <c r="Q80" i="1" s="1"/>
  <c r="M77" i="1"/>
  <c r="Q77" i="1" s="1"/>
  <c r="M74" i="1"/>
  <c r="Q74" i="1" s="1"/>
  <c r="M71" i="1"/>
  <c r="Q71" i="1" s="1"/>
  <c r="M69" i="1"/>
  <c r="Q69" i="1" s="1"/>
  <c r="M66" i="1"/>
  <c r="Q66" i="1" s="1"/>
  <c r="M63" i="1"/>
  <c r="Q63" i="1" s="1"/>
  <c r="M60" i="1"/>
  <c r="Q60" i="1" s="1"/>
  <c r="M57" i="1"/>
  <c r="Q57" i="1" s="1"/>
  <c r="M54" i="1"/>
  <c r="Q54" i="1" s="1"/>
  <c r="M51" i="1"/>
  <c r="Q51" i="1" s="1"/>
  <c r="M48" i="1"/>
  <c r="Q48" i="1" s="1"/>
  <c r="M46" i="1"/>
  <c r="Q46" i="1" s="1"/>
  <c r="M44" i="1"/>
  <c r="Q44" i="1" s="1"/>
  <c r="M42" i="1"/>
  <c r="Q42" i="1" s="1"/>
  <c r="M40" i="1"/>
  <c r="Q40" i="1" s="1"/>
  <c r="M38" i="1"/>
  <c r="Q38" i="1" s="1"/>
  <c r="M36" i="1"/>
  <c r="Q36" i="1" s="1"/>
  <c r="M34" i="1"/>
  <c r="Q34" i="1" s="1"/>
  <c r="M32" i="1"/>
  <c r="Q32" i="1" s="1"/>
  <c r="M30" i="1"/>
  <c r="Q30" i="1" s="1"/>
  <c r="M28" i="1"/>
  <c r="Q28" i="1" s="1"/>
  <c r="M26" i="1"/>
  <c r="Q26" i="1" s="1"/>
  <c r="M24" i="1"/>
  <c r="Q24" i="1" s="1"/>
  <c r="M156" i="1"/>
  <c r="Q156" i="1" s="1"/>
  <c r="L154" i="1"/>
  <c r="P154" i="1" s="1"/>
  <c r="L156" i="1"/>
  <c r="P156" i="1" s="1"/>
  <c r="K154" i="1"/>
  <c r="O154" i="1" s="1"/>
  <c r="K152" i="1"/>
  <c r="O152" i="1" s="1"/>
  <c r="K150" i="1"/>
  <c r="O150" i="1" s="1"/>
  <c r="K148" i="1"/>
  <c r="O148" i="1" s="1"/>
  <c r="K146" i="1"/>
  <c r="O146" i="1" s="1"/>
  <c r="K144" i="1"/>
  <c r="O144" i="1" s="1"/>
  <c r="K141" i="1"/>
  <c r="O141" i="1" s="1"/>
  <c r="K139" i="1"/>
  <c r="O139" i="1" s="1"/>
  <c r="K137" i="1"/>
  <c r="O137" i="1" s="1"/>
  <c r="K136" i="1"/>
  <c r="O136" i="1" s="1"/>
  <c r="M154" i="1"/>
  <c r="Q154" i="1" s="1"/>
  <c r="M152" i="1"/>
  <c r="Q152" i="1" s="1"/>
  <c r="M150" i="1"/>
  <c r="Q150" i="1" s="1"/>
  <c r="M148" i="1"/>
  <c r="Q148" i="1" s="1"/>
  <c r="M146" i="1"/>
  <c r="Q146" i="1" s="1"/>
  <c r="M144" i="1"/>
  <c r="Q144" i="1" s="1"/>
  <c r="M141" i="1"/>
  <c r="Q141" i="1" s="1"/>
  <c r="M138" i="1"/>
  <c r="Q138" i="1" s="1"/>
  <c r="M135" i="1"/>
  <c r="Q135" i="1" s="1"/>
  <c r="M132" i="1"/>
  <c r="Q132" i="1" s="1"/>
  <c r="M130" i="1"/>
  <c r="Q130" i="1" s="1"/>
  <c r="M128" i="1"/>
  <c r="Q128" i="1" s="1"/>
  <c r="M125" i="1"/>
  <c r="Q125" i="1" s="1"/>
  <c r="M122" i="1"/>
  <c r="Q122" i="1" s="1"/>
  <c r="M119" i="1"/>
  <c r="Q119" i="1" s="1"/>
  <c r="M116" i="1"/>
  <c r="Q116" i="1" s="1"/>
  <c r="M113" i="1"/>
  <c r="Q113" i="1" s="1"/>
  <c r="M111" i="1"/>
  <c r="Q111" i="1" s="1"/>
  <c r="M108" i="1"/>
  <c r="Q108" i="1" s="1"/>
  <c r="M104" i="1"/>
  <c r="Q104" i="1" s="1"/>
  <c r="M101" i="1"/>
  <c r="Q101" i="1" s="1"/>
  <c r="M98" i="1"/>
  <c r="Q98" i="1" s="1"/>
  <c r="M95" i="1"/>
  <c r="Q95" i="1" s="1"/>
  <c r="M92" i="1"/>
  <c r="Q92" i="1" s="1"/>
  <c r="M88" i="1"/>
  <c r="Q88" i="1" s="1"/>
  <c r="M85" i="1"/>
  <c r="Q85" i="1" s="1"/>
  <c r="M82" i="1"/>
  <c r="Q82" i="1" s="1"/>
  <c r="M79" i="1"/>
  <c r="Q79" i="1" s="1"/>
  <c r="M76" i="1"/>
  <c r="Q76" i="1" s="1"/>
  <c r="M73" i="1"/>
  <c r="Q73" i="1" s="1"/>
  <c r="M70" i="1"/>
  <c r="Q70" i="1" s="1"/>
  <c r="M67" i="1"/>
  <c r="Q67" i="1" s="1"/>
  <c r="M64" i="1"/>
  <c r="Q64" i="1" s="1"/>
  <c r="M61" i="1"/>
  <c r="Q61" i="1" s="1"/>
  <c r="M58" i="1"/>
  <c r="Q58" i="1" s="1"/>
  <c r="M55" i="1"/>
  <c r="Q55" i="1" s="1"/>
  <c r="M52" i="1"/>
  <c r="Q52" i="1" s="1"/>
  <c r="M49" i="1"/>
  <c r="Q49" i="1" s="1"/>
  <c r="M45" i="1"/>
  <c r="Q45" i="1" s="1"/>
  <c r="M43" i="1"/>
  <c r="Q43" i="1" s="1"/>
  <c r="M41" i="1"/>
  <c r="Q41" i="1" s="1"/>
  <c r="M39" i="1"/>
  <c r="Q39" i="1" s="1"/>
  <c r="M37" i="1"/>
  <c r="Q37" i="1" s="1"/>
  <c r="M35" i="1"/>
  <c r="Q35" i="1" s="1"/>
  <c r="M33" i="1"/>
  <c r="Q33" i="1" s="1"/>
  <c r="M31" i="1"/>
  <c r="Q31" i="1" s="1"/>
  <c r="M29" i="1"/>
  <c r="Q29" i="1" s="1"/>
  <c r="M27" i="1"/>
  <c r="Q27" i="1" s="1"/>
  <c r="M25" i="1"/>
  <c r="Q25" i="1" s="1"/>
  <c r="M23" i="1"/>
  <c r="Q23" i="1" s="1"/>
  <c r="L155" i="1"/>
  <c r="P155" i="1" s="1"/>
  <c r="K153" i="1"/>
  <c r="O153" i="1" s="1"/>
  <c r="K151" i="1"/>
  <c r="O151" i="1" s="1"/>
  <c r="K149" i="1"/>
  <c r="O149" i="1" s="1"/>
  <c r="K147" i="1"/>
  <c r="O147" i="1" s="1"/>
  <c r="K145" i="1"/>
  <c r="O145" i="1" s="1"/>
  <c r="K143" i="1"/>
  <c r="O143" i="1" s="1"/>
  <c r="K142" i="1"/>
  <c r="O142" i="1" s="1"/>
  <c r="K140" i="1"/>
  <c r="O140" i="1" s="1"/>
  <c r="K138" i="1"/>
  <c r="O138" i="1" s="1"/>
  <c r="K135" i="1"/>
  <c r="O135" i="1" s="1"/>
  <c r="M21" i="1"/>
  <c r="Q21" i="1" s="1"/>
  <c r="M20" i="1"/>
  <c r="Q20" i="1" s="1"/>
  <c r="M19" i="1"/>
  <c r="Q19" i="1" s="1"/>
  <c r="M18" i="1"/>
  <c r="Q18" i="1" s="1"/>
  <c r="M17" i="1"/>
  <c r="Q17" i="1" s="1"/>
  <c r="M16" i="1"/>
  <c r="Q16" i="1" s="1"/>
  <c r="M15" i="1"/>
  <c r="Q15" i="1" s="1"/>
  <c r="M14" i="1"/>
  <c r="Q14" i="1" s="1"/>
  <c r="M13" i="1"/>
  <c r="Q13" i="1" s="1"/>
  <c r="M12" i="1"/>
  <c r="Q12" i="1" s="1"/>
  <c r="M11" i="1"/>
  <c r="Q11" i="1" s="1"/>
  <c r="M10" i="1"/>
  <c r="Q10" i="1" s="1"/>
  <c r="M9" i="1"/>
  <c r="Q9" i="1" s="1"/>
  <c r="M8" i="1"/>
  <c r="Q8" i="1" s="1"/>
  <c r="M7" i="1"/>
  <c r="Q7" i="1" s="1"/>
  <c r="L152" i="1"/>
  <c r="P152" i="1" s="1"/>
  <c r="L151" i="1"/>
  <c r="P151" i="1" s="1"/>
  <c r="L150" i="1"/>
  <c r="P150" i="1" s="1"/>
  <c r="L149" i="1"/>
  <c r="P149" i="1" s="1"/>
  <c r="L148" i="1"/>
  <c r="P148" i="1" s="1"/>
  <c r="L147" i="1"/>
  <c r="P147" i="1" s="1"/>
  <c r="L146" i="1"/>
  <c r="P146" i="1" s="1"/>
  <c r="L145" i="1"/>
  <c r="P145" i="1" s="1"/>
  <c r="L144" i="1"/>
  <c r="P144" i="1" s="1"/>
  <c r="L143" i="1"/>
  <c r="P143" i="1" s="1"/>
  <c r="L142" i="1"/>
  <c r="P142" i="1" s="1"/>
  <c r="L141" i="1"/>
  <c r="P141" i="1" s="1"/>
  <c r="L140" i="1"/>
  <c r="P140" i="1" s="1"/>
  <c r="L139" i="1"/>
  <c r="P139" i="1" s="1"/>
  <c r="L138" i="1"/>
  <c r="P138" i="1" s="1"/>
  <c r="L137" i="1"/>
  <c r="P137" i="1" s="1"/>
  <c r="L136" i="1"/>
  <c r="P136" i="1" s="1"/>
  <c r="L135" i="1"/>
  <c r="P135" i="1" s="1"/>
  <c r="L134" i="1"/>
  <c r="P134" i="1" s="1"/>
  <c r="L133" i="1"/>
  <c r="P133" i="1" s="1"/>
  <c r="L132" i="1"/>
  <c r="P132" i="1" s="1"/>
  <c r="L131" i="1"/>
  <c r="P131" i="1" s="1"/>
  <c r="L130" i="1"/>
  <c r="P130" i="1" s="1"/>
  <c r="L129" i="1"/>
  <c r="P129" i="1" s="1"/>
  <c r="L128" i="1"/>
  <c r="P128" i="1" s="1"/>
  <c r="L127" i="1"/>
  <c r="P127" i="1" s="1"/>
  <c r="L126" i="1"/>
  <c r="P126" i="1" s="1"/>
  <c r="L125" i="1"/>
  <c r="P125" i="1" s="1"/>
  <c r="L124" i="1"/>
  <c r="P124" i="1" s="1"/>
  <c r="L123" i="1"/>
  <c r="P123" i="1" s="1"/>
  <c r="L122" i="1"/>
  <c r="P122" i="1" s="1"/>
  <c r="L121" i="1"/>
  <c r="P121" i="1" s="1"/>
  <c r="L120" i="1"/>
  <c r="P120" i="1" s="1"/>
  <c r="L119" i="1"/>
  <c r="P119" i="1" s="1"/>
  <c r="L118" i="1"/>
  <c r="P118" i="1" s="1"/>
  <c r="L117" i="1"/>
  <c r="P117" i="1" s="1"/>
  <c r="L116" i="1"/>
  <c r="P116" i="1" s="1"/>
  <c r="L115" i="1"/>
  <c r="P115" i="1" s="1"/>
  <c r="L114" i="1"/>
  <c r="P114" i="1" s="1"/>
  <c r="L113" i="1"/>
  <c r="P113" i="1" s="1"/>
  <c r="L112" i="1"/>
  <c r="P112" i="1" s="1"/>
  <c r="L111" i="1"/>
  <c r="P111" i="1" s="1"/>
  <c r="L110" i="1"/>
  <c r="P110" i="1" s="1"/>
  <c r="L109" i="1"/>
  <c r="P109" i="1" s="1"/>
  <c r="L108" i="1"/>
  <c r="P108" i="1" s="1"/>
  <c r="L107" i="1"/>
  <c r="P107" i="1" s="1"/>
  <c r="L106" i="1"/>
  <c r="P106" i="1" s="1"/>
  <c r="L105" i="1"/>
  <c r="P105" i="1" s="1"/>
  <c r="L104" i="1"/>
  <c r="P104" i="1" s="1"/>
  <c r="L103" i="1"/>
  <c r="P103" i="1" s="1"/>
  <c r="L102" i="1"/>
  <c r="P102" i="1" s="1"/>
  <c r="L101" i="1"/>
  <c r="P101" i="1" s="1"/>
  <c r="L100" i="1"/>
  <c r="P100" i="1" s="1"/>
  <c r="L99" i="1"/>
  <c r="P99" i="1" s="1"/>
  <c r="L98" i="1"/>
  <c r="P98" i="1" s="1"/>
  <c r="L97" i="1"/>
  <c r="P97" i="1" s="1"/>
  <c r="L96" i="1"/>
  <c r="P96" i="1" s="1"/>
  <c r="L95" i="1"/>
  <c r="P95" i="1" s="1"/>
  <c r="L94" i="1"/>
  <c r="P94" i="1" s="1"/>
  <c r="L93" i="1"/>
  <c r="P93" i="1" s="1"/>
  <c r="L92" i="1"/>
  <c r="P92" i="1" s="1"/>
  <c r="L91" i="1"/>
  <c r="P91" i="1" s="1"/>
  <c r="L90" i="1"/>
  <c r="P90" i="1" s="1"/>
  <c r="L89" i="1"/>
  <c r="P89" i="1" s="1"/>
  <c r="L88" i="1"/>
  <c r="P88" i="1" s="1"/>
  <c r="L87" i="1"/>
  <c r="P87" i="1" s="1"/>
  <c r="L86" i="1"/>
  <c r="P86" i="1" s="1"/>
  <c r="L85" i="1"/>
  <c r="P85" i="1" s="1"/>
  <c r="L84" i="1"/>
  <c r="P84" i="1" s="1"/>
  <c r="L83" i="1"/>
  <c r="P83" i="1" s="1"/>
  <c r="L82" i="1"/>
  <c r="P82" i="1" s="1"/>
  <c r="L81" i="1"/>
  <c r="P81" i="1" s="1"/>
  <c r="L80" i="1"/>
  <c r="P80" i="1" s="1"/>
  <c r="L79" i="1"/>
  <c r="P79" i="1" s="1"/>
  <c r="L78" i="1"/>
  <c r="P78" i="1" s="1"/>
  <c r="L77" i="1"/>
  <c r="P77" i="1" s="1"/>
  <c r="L76" i="1"/>
  <c r="P76" i="1" s="1"/>
  <c r="L75" i="1"/>
  <c r="P75" i="1" s="1"/>
  <c r="L74" i="1"/>
  <c r="P74" i="1" s="1"/>
  <c r="L73" i="1"/>
  <c r="P73" i="1" s="1"/>
  <c r="L72" i="1"/>
  <c r="P72" i="1" s="1"/>
  <c r="L71" i="1"/>
  <c r="P71" i="1" s="1"/>
  <c r="L70" i="1"/>
  <c r="P70" i="1" s="1"/>
  <c r="L69" i="1"/>
  <c r="P69" i="1" s="1"/>
  <c r="L68" i="1"/>
  <c r="P68" i="1" s="1"/>
  <c r="L67" i="1"/>
  <c r="P67" i="1" s="1"/>
  <c r="L66" i="1"/>
  <c r="P66" i="1" s="1"/>
  <c r="L65" i="1"/>
  <c r="P65" i="1" s="1"/>
  <c r="L64" i="1"/>
  <c r="P64" i="1" s="1"/>
  <c r="L63" i="1"/>
  <c r="P63" i="1" s="1"/>
  <c r="L62" i="1"/>
  <c r="P62" i="1" s="1"/>
  <c r="L61" i="1"/>
  <c r="P61" i="1" s="1"/>
  <c r="L60" i="1"/>
  <c r="P60" i="1" s="1"/>
  <c r="L59" i="1"/>
  <c r="P59" i="1" s="1"/>
  <c r="L58" i="1"/>
  <c r="P58" i="1" s="1"/>
  <c r="L57" i="1"/>
  <c r="P57" i="1" s="1"/>
  <c r="L56" i="1"/>
  <c r="P56" i="1" s="1"/>
  <c r="L55" i="1"/>
  <c r="P55" i="1" s="1"/>
  <c r="L54" i="1"/>
  <c r="P54" i="1" s="1"/>
  <c r="L53" i="1"/>
  <c r="P53" i="1" s="1"/>
  <c r="L52" i="1"/>
  <c r="P52" i="1" s="1"/>
  <c r="L51" i="1"/>
  <c r="P51" i="1" s="1"/>
  <c r="L50" i="1"/>
  <c r="P50" i="1" s="1"/>
  <c r="L49" i="1"/>
  <c r="P49" i="1" s="1"/>
  <c r="L48" i="1"/>
  <c r="P48" i="1" s="1"/>
  <c r="L47" i="1"/>
  <c r="P47" i="1" s="1"/>
  <c r="L46" i="1"/>
  <c r="P46" i="1" s="1"/>
  <c r="L45" i="1"/>
  <c r="P45" i="1" s="1"/>
  <c r="L44" i="1"/>
  <c r="P44" i="1" s="1"/>
  <c r="L43" i="1"/>
  <c r="P43" i="1" s="1"/>
  <c r="L42" i="1"/>
  <c r="P42" i="1" s="1"/>
  <c r="L41" i="1"/>
  <c r="P41" i="1" s="1"/>
  <c r="L40" i="1"/>
  <c r="P40" i="1" s="1"/>
  <c r="L39" i="1"/>
  <c r="P39" i="1" s="1"/>
  <c r="L38" i="1"/>
  <c r="P38" i="1" s="1"/>
  <c r="L37" i="1"/>
  <c r="P37" i="1" s="1"/>
  <c r="L36" i="1"/>
  <c r="P36" i="1" s="1"/>
  <c r="L35" i="1"/>
  <c r="P35" i="1" s="1"/>
  <c r="L34" i="1"/>
  <c r="P34" i="1" s="1"/>
  <c r="L33" i="1"/>
  <c r="P33" i="1" s="1"/>
  <c r="L32" i="1"/>
  <c r="P32" i="1" s="1"/>
  <c r="L31" i="1"/>
  <c r="P31" i="1" s="1"/>
  <c r="L30" i="1"/>
  <c r="P30" i="1" s="1"/>
  <c r="L29" i="1"/>
  <c r="P29" i="1" s="1"/>
  <c r="L28" i="1"/>
  <c r="P28" i="1" s="1"/>
  <c r="L27" i="1"/>
  <c r="P27" i="1" s="1"/>
  <c r="L26" i="1"/>
  <c r="P26" i="1" s="1"/>
  <c r="L25" i="1"/>
  <c r="P25" i="1" s="1"/>
  <c r="L24" i="1"/>
  <c r="P24" i="1" s="1"/>
  <c r="L23" i="1"/>
  <c r="P23" i="1" s="1"/>
  <c r="L22" i="1"/>
  <c r="P22" i="1" s="1"/>
  <c r="L21" i="1"/>
  <c r="P21" i="1" s="1"/>
  <c r="L20" i="1"/>
  <c r="P20" i="1" s="1"/>
  <c r="L19" i="1"/>
  <c r="P19" i="1" s="1"/>
  <c r="L18" i="1"/>
  <c r="P18" i="1" s="1"/>
  <c r="L17" i="1"/>
  <c r="P17" i="1" s="1"/>
  <c r="L16" i="1"/>
  <c r="P16" i="1" s="1"/>
  <c r="L15" i="1"/>
  <c r="P15" i="1" s="1"/>
  <c r="L14" i="1"/>
  <c r="P14" i="1" s="1"/>
  <c r="L13" i="1"/>
  <c r="P13" i="1" s="1"/>
  <c r="L12" i="1"/>
  <c r="P12" i="1" s="1"/>
  <c r="L11" i="1"/>
  <c r="P11" i="1" s="1"/>
  <c r="L10" i="1"/>
  <c r="P10" i="1" s="1"/>
  <c r="L9" i="1"/>
  <c r="P9" i="1" s="1"/>
  <c r="L8" i="1"/>
  <c r="P8" i="1" s="1"/>
  <c r="L7" i="1"/>
  <c r="P7" i="1" s="1"/>
  <c r="K134" i="1"/>
  <c r="O134" i="1" s="1"/>
  <c r="K132" i="1"/>
  <c r="O132" i="1" s="1"/>
  <c r="K130" i="1"/>
  <c r="O130" i="1" s="1"/>
  <c r="K128" i="1"/>
  <c r="O128" i="1" s="1"/>
  <c r="K126" i="1"/>
  <c r="O126" i="1" s="1"/>
  <c r="K124" i="1"/>
  <c r="O124" i="1" s="1"/>
  <c r="K122" i="1"/>
  <c r="O122" i="1" s="1"/>
  <c r="K120" i="1"/>
  <c r="O120" i="1" s="1"/>
  <c r="K118" i="1"/>
  <c r="O118" i="1" s="1"/>
  <c r="K116" i="1"/>
  <c r="O116" i="1" s="1"/>
  <c r="K114" i="1"/>
  <c r="O114" i="1" s="1"/>
  <c r="K112" i="1"/>
  <c r="O112" i="1" s="1"/>
  <c r="K110" i="1"/>
  <c r="O110" i="1" s="1"/>
  <c r="K107" i="1"/>
  <c r="O107" i="1" s="1"/>
  <c r="K105" i="1"/>
  <c r="O105" i="1" s="1"/>
  <c r="K103" i="1"/>
  <c r="O103" i="1" s="1"/>
  <c r="K101" i="1"/>
  <c r="O101" i="1" s="1"/>
  <c r="K99" i="1"/>
  <c r="O99" i="1" s="1"/>
  <c r="K97" i="1"/>
  <c r="O97" i="1" s="1"/>
  <c r="K95" i="1"/>
  <c r="O95" i="1" s="1"/>
  <c r="K94" i="1"/>
  <c r="O94" i="1" s="1"/>
  <c r="K93" i="1"/>
  <c r="O93" i="1" s="1"/>
  <c r="K92" i="1"/>
  <c r="O92" i="1" s="1"/>
  <c r="K91" i="1"/>
  <c r="O91" i="1" s="1"/>
  <c r="K90" i="1"/>
  <c r="O90" i="1" s="1"/>
  <c r="K89" i="1"/>
  <c r="O89" i="1" s="1"/>
  <c r="K88" i="1"/>
  <c r="O88" i="1" s="1"/>
  <c r="K87" i="1"/>
  <c r="O87" i="1" s="1"/>
  <c r="K86" i="1"/>
  <c r="O86" i="1" s="1"/>
  <c r="K85" i="1"/>
  <c r="O85" i="1" s="1"/>
  <c r="K84" i="1"/>
  <c r="O84" i="1" s="1"/>
  <c r="K83" i="1"/>
  <c r="O83" i="1" s="1"/>
  <c r="K82" i="1"/>
  <c r="O82" i="1" s="1"/>
  <c r="K81" i="1"/>
  <c r="O81" i="1" s="1"/>
  <c r="K80" i="1"/>
  <c r="O80" i="1" s="1"/>
  <c r="K79" i="1"/>
  <c r="O79" i="1" s="1"/>
  <c r="K78" i="1"/>
  <c r="O78" i="1" s="1"/>
  <c r="K77" i="1"/>
  <c r="O77" i="1" s="1"/>
  <c r="K76" i="1"/>
  <c r="O76" i="1" s="1"/>
  <c r="K75" i="1"/>
  <c r="O75" i="1" s="1"/>
  <c r="K74" i="1"/>
  <c r="O74" i="1" s="1"/>
  <c r="K73" i="1"/>
  <c r="O73" i="1" s="1"/>
  <c r="K72" i="1"/>
  <c r="O72" i="1" s="1"/>
  <c r="K71" i="1"/>
  <c r="O71" i="1" s="1"/>
  <c r="K70" i="1"/>
  <c r="O70" i="1" s="1"/>
  <c r="K69" i="1"/>
  <c r="O69" i="1" s="1"/>
  <c r="K68" i="1"/>
  <c r="O68" i="1" s="1"/>
  <c r="K67" i="1"/>
  <c r="O67" i="1" s="1"/>
  <c r="K66" i="1"/>
  <c r="O66" i="1" s="1"/>
  <c r="K65" i="1"/>
  <c r="O65" i="1" s="1"/>
  <c r="K64" i="1"/>
  <c r="O64" i="1" s="1"/>
  <c r="K63" i="1"/>
  <c r="O63" i="1" s="1"/>
  <c r="K62" i="1"/>
  <c r="O62" i="1" s="1"/>
  <c r="K61" i="1"/>
  <c r="O61" i="1" s="1"/>
  <c r="K60" i="1"/>
  <c r="O60" i="1" s="1"/>
  <c r="K59" i="1"/>
  <c r="O59" i="1" s="1"/>
  <c r="K58" i="1"/>
  <c r="O58" i="1" s="1"/>
  <c r="K57" i="1"/>
  <c r="O57" i="1" s="1"/>
  <c r="K56" i="1"/>
  <c r="O56" i="1" s="1"/>
  <c r="K55" i="1"/>
  <c r="O55" i="1" s="1"/>
  <c r="K54" i="1"/>
  <c r="O54" i="1" s="1"/>
  <c r="K53" i="1"/>
  <c r="O53" i="1" s="1"/>
  <c r="K52" i="1"/>
  <c r="O52" i="1" s="1"/>
  <c r="K51" i="1"/>
  <c r="O51" i="1" s="1"/>
  <c r="K50" i="1"/>
  <c r="O50" i="1" s="1"/>
  <c r="K49" i="1"/>
  <c r="O49" i="1" s="1"/>
  <c r="K48" i="1"/>
  <c r="O48" i="1" s="1"/>
  <c r="K47" i="1"/>
  <c r="O47" i="1" s="1"/>
  <c r="K46" i="1"/>
  <c r="O46" i="1" s="1"/>
  <c r="K45" i="1"/>
  <c r="O45" i="1" s="1"/>
  <c r="K44" i="1"/>
  <c r="O44" i="1" s="1"/>
  <c r="K43" i="1"/>
  <c r="O43" i="1" s="1"/>
  <c r="K42" i="1"/>
  <c r="O42" i="1" s="1"/>
  <c r="K41" i="1"/>
  <c r="O41" i="1" s="1"/>
  <c r="K40" i="1"/>
  <c r="O40" i="1" s="1"/>
  <c r="K39" i="1"/>
  <c r="O39" i="1" s="1"/>
  <c r="K38" i="1"/>
  <c r="O38" i="1" s="1"/>
  <c r="K37" i="1"/>
  <c r="O37" i="1" s="1"/>
  <c r="K36" i="1"/>
  <c r="O36" i="1" s="1"/>
  <c r="K35" i="1"/>
  <c r="O35" i="1" s="1"/>
  <c r="K34" i="1"/>
  <c r="O34" i="1" s="1"/>
  <c r="K33" i="1"/>
  <c r="O33" i="1" s="1"/>
  <c r="K32" i="1"/>
  <c r="O32" i="1" s="1"/>
  <c r="K31" i="1"/>
  <c r="O31" i="1" s="1"/>
  <c r="K30" i="1"/>
  <c r="O30" i="1" s="1"/>
  <c r="K29" i="1"/>
  <c r="O29" i="1" s="1"/>
  <c r="K28" i="1"/>
  <c r="O28" i="1" s="1"/>
  <c r="K27" i="1"/>
  <c r="O27" i="1" s="1"/>
  <c r="K26" i="1"/>
  <c r="O26" i="1" s="1"/>
  <c r="K25" i="1"/>
  <c r="O25" i="1" s="1"/>
  <c r="K24" i="1"/>
  <c r="O24" i="1" s="1"/>
  <c r="K23" i="1"/>
  <c r="O23" i="1" s="1"/>
  <c r="K22" i="1"/>
  <c r="O22" i="1" s="1"/>
  <c r="K21" i="1"/>
  <c r="O21" i="1" s="1"/>
  <c r="K20" i="1"/>
  <c r="O20" i="1" s="1"/>
  <c r="K19" i="1"/>
  <c r="O19" i="1" s="1"/>
  <c r="K18" i="1"/>
  <c r="O18" i="1" s="1"/>
  <c r="K17" i="1"/>
  <c r="O17" i="1" s="1"/>
  <c r="K16" i="1"/>
  <c r="O16" i="1" s="1"/>
  <c r="K15" i="1"/>
  <c r="O15" i="1" s="1"/>
  <c r="K14" i="1"/>
  <c r="O14" i="1" s="1"/>
  <c r="K13" i="1"/>
  <c r="O13" i="1" s="1"/>
  <c r="K12" i="1"/>
  <c r="O12" i="1" s="1"/>
  <c r="K11" i="1"/>
  <c r="O11" i="1" s="1"/>
  <c r="K10" i="1"/>
  <c r="O10" i="1" s="1"/>
  <c r="K9" i="1"/>
  <c r="O9" i="1" s="1"/>
  <c r="K8" i="1"/>
  <c r="O8" i="1" s="1"/>
  <c r="K7" i="1"/>
  <c r="O7" i="1" s="1"/>
  <c r="K133" i="1"/>
  <c r="O133" i="1" s="1"/>
  <c r="K131" i="1"/>
  <c r="O131" i="1" s="1"/>
  <c r="K129" i="1"/>
  <c r="O129" i="1" s="1"/>
  <c r="K127" i="1"/>
  <c r="O127" i="1" s="1"/>
  <c r="K125" i="1"/>
  <c r="O125" i="1" s="1"/>
  <c r="K123" i="1"/>
  <c r="O123" i="1" s="1"/>
  <c r="K121" i="1"/>
  <c r="O121" i="1" s="1"/>
  <c r="K119" i="1"/>
  <c r="O119" i="1" s="1"/>
  <c r="K117" i="1"/>
  <c r="O117" i="1" s="1"/>
  <c r="K115" i="1"/>
  <c r="O115" i="1" s="1"/>
  <c r="K113" i="1"/>
  <c r="O113" i="1" s="1"/>
  <c r="K111" i="1"/>
  <c r="O111" i="1" s="1"/>
  <c r="K109" i="1"/>
  <c r="O109" i="1" s="1"/>
  <c r="K108" i="1"/>
  <c r="O108" i="1" s="1"/>
  <c r="K106" i="1"/>
  <c r="O106" i="1" s="1"/>
  <c r="K104" i="1"/>
  <c r="O104" i="1" s="1"/>
  <c r="K102" i="1"/>
  <c r="O102" i="1" s="1"/>
  <c r="K100" i="1"/>
  <c r="O100" i="1" s="1"/>
  <c r="K98" i="1"/>
  <c r="O98" i="1" s="1"/>
  <c r="K96" i="1"/>
  <c r="O96" i="1" s="1"/>
  <c r="K156" i="1"/>
  <c r="O156" i="1" s="1"/>
  <c r="J155" i="1"/>
  <c r="N155" i="1" s="1"/>
  <c r="J154" i="1"/>
  <c r="N154" i="1" s="1"/>
  <c r="J153" i="1"/>
  <c r="N153" i="1" s="1"/>
  <c r="J152" i="1"/>
  <c r="N152" i="1" s="1"/>
  <c r="J151" i="1"/>
  <c r="N151" i="1" s="1"/>
  <c r="J150" i="1"/>
  <c r="N150" i="1" s="1"/>
  <c r="J149" i="1"/>
  <c r="N149" i="1" s="1"/>
  <c r="J148" i="1"/>
  <c r="N148" i="1" s="1"/>
  <c r="J147" i="1"/>
  <c r="N147" i="1" s="1"/>
  <c r="J146" i="1"/>
  <c r="N146" i="1" s="1"/>
  <c r="J145" i="1"/>
  <c r="N145" i="1" s="1"/>
  <c r="J144" i="1"/>
  <c r="N144" i="1" s="1"/>
  <c r="J143" i="1"/>
  <c r="N143" i="1" s="1"/>
  <c r="J142" i="1"/>
  <c r="N142" i="1" s="1"/>
  <c r="J141" i="1"/>
  <c r="N141" i="1" s="1"/>
  <c r="J140" i="1"/>
  <c r="N140" i="1" s="1"/>
  <c r="J139" i="1"/>
  <c r="N139" i="1" s="1"/>
  <c r="J138" i="1"/>
  <c r="N138" i="1" s="1"/>
  <c r="J137" i="1"/>
  <c r="N137" i="1" s="1"/>
  <c r="J136" i="1"/>
  <c r="N136" i="1" s="1"/>
  <c r="J135" i="1"/>
  <c r="N135" i="1" s="1"/>
  <c r="J134" i="1"/>
  <c r="N134" i="1" s="1"/>
  <c r="J133" i="1"/>
  <c r="N133" i="1" s="1"/>
  <c r="J132" i="1"/>
  <c r="N132" i="1" s="1"/>
  <c r="J131" i="1"/>
  <c r="N131" i="1" s="1"/>
  <c r="J130" i="1"/>
  <c r="N130" i="1" s="1"/>
  <c r="J129" i="1"/>
  <c r="N129" i="1" s="1"/>
  <c r="J128" i="1"/>
  <c r="N128" i="1" s="1"/>
  <c r="J127" i="1"/>
  <c r="N127" i="1" s="1"/>
  <c r="J126" i="1"/>
  <c r="N126" i="1" s="1"/>
  <c r="J125" i="1"/>
  <c r="N125" i="1" s="1"/>
  <c r="J124" i="1"/>
  <c r="N124" i="1" s="1"/>
  <c r="J123" i="1"/>
  <c r="N123" i="1" s="1"/>
  <c r="J122" i="1"/>
  <c r="N122" i="1" s="1"/>
  <c r="J121" i="1"/>
  <c r="N121" i="1" s="1"/>
  <c r="J120" i="1"/>
  <c r="N120" i="1" s="1"/>
  <c r="J119" i="1"/>
  <c r="N119" i="1" s="1"/>
  <c r="J118" i="1"/>
  <c r="N118" i="1" s="1"/>
  <c r="J117" i="1"/>
  <c r="N117" i="1" s="1"/>
  <c r="J116" i="1"/>
  <c r="N116" i="1" s="1"/>
  <c r="J115" i="1"/>
  <c r="N115" i="1" s="1"/>
  <c r="J114" i="1"/>
  <c r="N114" i="1" s="1"/>
  <c r="J113" i="1"/>
  <c r="N113" i="1" s="1"/>
  <c r="J112" i="1"/>
  <c r="N112" i="1" s="1"/>
  <c r="J111" i="1"/>
  <c r="N111" i="1" s="1"/>
  <c r="J110" i="1"/>
  <c r="N110" i="1" s="1"/>
  <c r="J109" i="1"/>
  <c r="N109" i="1" s="1"/>
  <c r="J108" i="1"/>
  <c r="N108" i="1" s="1"/>
  <c r="J107" i="1"/>
  <c r="N107" i="1" s="1"/>
  <c r="J106" i="1"/>
  <c r="N106" i="1" s="1"/>
  <c r="J105" i="1"/>
  <c r="N105" i="1" s="1"/>
  <c r="J104" i="1"/>
  <c r="N104" i="1" s="1"/>
  <c r="J103" i="1"/>
  <c r="N103" i="1" s="1"/>
  <c r="J102" i="1"/>
  <c r="N102" i="1" s="1"/>
  <c r="J101" i="1"/>
  <c r="N101" i="1" s="1"/>
  <c r="J100" i="1"/>
  <c r="N100" i="1" s="1"/>
  <c r="J99" i="1"/>
  <c r="N99" i="1" s="1"/>
  <c r="J98" i="1"/>
  <c r="N98" i="1" s="1"/>
  <c r="J97" i="1"/>
  <c r="N97" i="1" s="1"/>
  <c r="J96" i="1"/>
  <c r="N96" i="1" s="1"/>
  <c r="J95" i="1"/>
  <c r="N95" i="1" s="1"/>
  <c r="J94" i="1"/>
  <c r="N94" i="1" s="1"/>
  <c r="J93" i="1"/>
  <c r="N93" i="1" s="1"/>
  <c r="J92" i="1"/>
  <c r="N92" i="1" s="1"/>
  <c r="J91" i="1"/>
  <c r="N91" i="1" s="1"/>
  <c r="J90" i="1"/>
  <c r="N90" i="1" s="1"/>
  <c r="J89" i="1"/>
  <c r="N89" i="1" s="1"/>
  <c r="J88" i="1"/>
  <c r="N88" i="1" s="1"/>
  <c r="J87" i="1"/>
  <c r="N87" i="1" s="1"/>
  <c r="J86" i="1"/>
  <c r="N86" i="1" s="1"/>
  <c r="J85" i="1"/>
  <c r="N85" i="1" s="1"/>
  <c r="J84" i="1"/>
  <c r="N84" i="1" s="1"/>
  <c r="J83" i="1"/>
  <c r="N83" i="1" s="1"/>
  <c r="J82" i="1"/>
  <c r="N82" i="1" s="1"/>
  <c r="J81" i="1"/>
  <c r="N81" i="1" s="1"/>
  <c r="J80" i="1"/>
  <c r="N80" i="1" s="1"/>
  <c r="J79" i="1"/>
  <c r="N79" i="1" s="1"/>
  <c r="J78" i="1"/>
  <c r="N78" i="1" s="1"/>
  <c r="J77" i="1"/>
  <c r="N77" i="1" s="1"/>
  <c r="J76" i="1"/>
  <c r="N76" i="1" s="1"/>
  <c r="J75" i="1"/>
  <c r="N75" i="1" s="1"/>
  <c r="J74" i="1"/>
  <c r="N74" i="1" s="1"/>
  <c r="J73" i="1"/>
  <c r="N73" i="1" s="1"/>
  <c r="J72" i="1"/>
  <c r="N72" i="1" s="1"/>
  <c r="J71" i="1"/>
  <c r="N71" i="1" s="1"/>
  <c r="J70" i="1"/>
  <c r="N70" i="1" s="1"/>
  <c r="J69" i="1"/>
  <c r="N69" i="1" s="1"/>
  <c r="J68" i="1"/>
  <c r="N68" i="1" s="1"/>
  <c r="J67" i="1"/>
  <c r="N67" i="1" s="1"/>
  <c r="J66" i="1"/>
  <c r="N66" i="1" s="1"/>
  <c r="J65" i="1"/>
  <c r="N65" i="1" s="1"/>
  <c r="J64" i="1"/>
  <c r="N64" i="1" s="1"/>
  <c r="J63" i="1"/>
  <c r="N63" i="1" s="1"/>
  <c r="J62" i="1"/>
  <c r="N62" i="1" s="1"/>
  <c r="J61" i="1"/>
  <c r="N61" i="1" s="1"/>
  <c r="J60" i="1"/>
  <c r="N60" i="1" s="1"/>
  <c r="J59" i="1"/>
  <c r="N59" i="1" s="1"/>
  <c r="J58" i="1"/>
  <c r="N58" i="1" s="1"/>
  <c r="J57" i="1"/>
  <c r="N57" i="1" s="1"/>
  <c r="J56" i="1"/>
  <c r="N56" i="1" s="1"/>
  <c r="J55" i="1"/>
  <c r="N55" i="1" s="1"/>
  <c r="J54" i="1"/>
  <c r="N54" i="1" s="1"/>
  <c r="J53" i="1"/>
  <c r="N53" i="1" s="1"/>
  <c r="J52" i="1"/>
  <c r="N52" i="1" s="1"/>
  <c r="J51" i="1"/>
  <c r="N51" i="1" s="1"/>
  <c r="J50" i="1"/>
  <c r="N50" i="1" s="1"/>
  <c r="J49" i="1"/>
  <c r="N49" i="1" s="1"/>
  <c r="J48" i="1"/>
  <c r="N48" i="1" s="1"/>
  <c r="J47" i="1"/>
  <c r="N47" i="1" s="1"/>
  <c r="J46" i="1"/>
  <c r="N46" i="1" s="1"/>
  <c r="J45" i="1"/>
  <c r="N45" i="1" s="1"/>
  <c r="J44" i="1"/>
  <c r="N44" i="1" s="1"/>
  <c r="J43" i="1"/>
  <c r="N43" i="1" s="1"/>
  <c r="J42" i="1"/>
  <c r="N42" i="1" s="1"/>
  <c r="J41" i="1"/>
  <c r="N41" i="1" s="1"/>
  <c r="J40" i="1"/>
  <c r="N40" i="1" s="1"/>
  <c r="J39" i="1"/>
  <c r="N39" i="1" s="1"/>
  <c r="J38" i="1"/>
  <c r="N38" i="1" s="1"/>
  <c r="J37" i="1"/>
  <c r="N37" i="1" s="1"/>
  <c r="J36" i="1"/>
  <c r="N36" i="1" s="1"/>
  <c r="J35" i="1"/>
  <c r="N35" i="1" s="1"/>
  <c r="J34" i="1"/>
  <c r="N34" i="1" s="1"/>
  <c r="J33" i="1"/>
  <c r="N33" i="1" s="1"/>
  <c r="J32" i="1"/>
  <c r="N32" i="1" s="1"/>
  <c r="J31" i="1"/>
  <c r="N31" i="1" s="1"/>
  <c r="J30" i="1"/>
  <c r="N30" i="1" s="1"/>
  <c r="J29" i="1"/>
  <c r="N29" i="1" s="1"/>
  <c r="J28" i="1"/>
  <c r="N28" i="1" s="1"/>
  <c r="J27" i="1"/>
  <c r="N27" i="1" s="1"/>
  <c r="J26" i="1"/>
  <c r="N26" i="1" s="1"/>
  <c r="J25" i="1"/>
  <c r="N25" i="1" s="1"/>
  <c r="J24" i="1"/>
  <c r="N24" i="1" s="1"/>
  <c r="J23" i="1"/>
  <c r="N23" i="1" s="1"/>
  <c r="J22" i="1"/>
  <c r="N22" i="1" s="1"/>
  <c r="J21" i="1"/>
  <c r="N21" i="1" s="1"/>
  <c r="J20" i="1"/>
  <c r="N20" i="1" s="1"/>
  <c r="J19" i="1"/>
  <c r="N19" i="1" s="1"/>
  <c r="J18" i="1"/>
  <c r="N18" i="1" s="1"/>
  <c r="J17" i="1"/>
  <c r="N17" i="1" s="1"/>
  <c r="J16" i="1"/>
  <c r="N16" i="1" s="1"/>
  <c r="J15" i="1"/>
  <c r="N15" i="1" s="1"/>
  <c r="J14" i="1"/>
  <c r="N14" i="1" s="1"/>
  <c r="J13" i="1"/>
  <c r="N13" i="1" s="1"/>
  <c r="J12" i="1"/>
  <c r="N12" i="1" s="1"/>
  <c r="J11" i="1"/>
  <c r="N11" i="1" s="1"/>
  <c r="J10" i="1"/>
  <c r="N10" i="1" s="1"/>
  <c r="J9" i="1"/>
  <c r="N9" i="1" s="1"/>
  <c r="J8" i="1"/>
  <c r="N8" i="1" s="1"/>
  <c r="J7" i="1"/>
  <c r="N7" i="1" s="1"/>
</calcChain>
</file>

<file path=xl/sharedStrings.xml><?xml version="1.0" encoding="utf-8"?>
<sst xmlns="http://schemas.openxmlformats.org/spreadsheetml/2006/main" count="24" uniqueCount="19">
  <si>
    <t>NO</t>
  </si>
  <si>
    <t>DATA ASLI</t>
  </si>
  <si>
    <t>MIN-MAX</t>
  </si>
  <si>
    <t>xzxz</t>
  </si>
  <si>
    <t>Z-SCORE</t>
  </si>
  <si>
    <t>SOFTMAX</t>
  </si>
  <si>
    <t>DECIMAL SCALLING</t>
  </si>
  <si>
    <t>i</t>
  </si>
  <si>
    <t>X</t>
  </si>
  <si>
    <t>SIGMOIDAL</t>
  </si>
  <si>
    <t xml:space="preserve">NAMA : </t>
  </si>
  <si>
    <t xml:space="preserve">NRP : </t>
  </si>
  <si>
    <t>Maafkan namamu saya blur</t>
  </si>
  <si>
    <t>NRP mu jg saya blur</t>
  </si>
  <si>
    <t>min</t>
  </si>
  <si>
    <t>max</t>
  </si>
  <si>
    <t>(data-min)*(newmax-newmin)/(max-min)+newmin</t>
  </si>
  <si>
    <t>mean</t>
  </si>
  <si>
    <t>std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</si>
</sst>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0.0"/>
    <numFmt numFmtId="165" formatCode="0.0000"/>
    <numFmt numFmtId="166" formatCode="0.00000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  <font>
      <b/>
      <sz val="12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3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</borders>
  <cellStyleXfs count="1">
    <xf numFmtId="0" fontId="0" fillId="0" borderId="0"/>
  </cellStyleXfs>
  <cellXfs count="111">
    <xf numFmtId="0" fontId="0" fillId="0" borderId="0" xfId="0"/>
    <xf numFmtId="0" fontId="0" fillId="0" borderId="0" xfId="0" applyAlignment="1">
      <alignment horizontal="right"/>
    </xf>
    <xf numFmtId="164" fontId="4" fillId="0" borderId="1" xfId="0" applyNumberFormat="1" applyFont="1" applyBorder="1" applyAlignment="1">
      <alignment horizontal="center" vertical="center" wrapText="1"/>
    </xf>
    <xf numFmtId="164" fontId="4" fillId="0" borderId="8" xfId="0" applyNumberFormat="1" applyFont="1" applyBorder="1" applyAlignment="1">
      <alignment horizontal="center" vertical="center" wrapText="1"/>
    </xf>
    <xf numFmtId="0" fontId="4" fillId="0" borderId="11" xfId="0" applyFont="1" applyBorder="1" applyAlignment="1">
      <alignment horizontal="center" vertical="center" wrapText="1"/>
    </xf>
    <xf numFmtId="0" fontId="4" fillId="0" borderId="12" xfId="0" applyFont="1" applyBorder="1" applyAlignment="1">
      <alignment horizontal="center" vertical="center" wrapText="1"/>
    </xf>
    <xf numFmtId="164" fontId="4" fillId="0" borderId="5" xfId="0" applyNumberFormat="1" applyFont="1" applyBorder="1" applyAlignment="1">
      <alignment horizontal="center" vertical="center" wrapText="1"/>
    </xf>
    <xf numFmtId="164" fontId="4" fillId="0" borderId="6" xfId="0" applyNumberFormat="1" applyFont="1" applyBorder="1" applyAlignment="1">
      <alignment horizontal="center" vertical="center" wrapText="1"/>
    </xf>
    <xf numFmtId="164" fontId="4" fillId="0" borderId="7" xfId="0" applyNumberFormat="1" applyFont="1" applyBorder="1" applyAlignment="1">
      <alignment horizontal="center" vertical="center" wrapText="1"/>
    </xf>
    <xf numFmtId="164" fontId="4" fillId="0" borderId="9" xfId="0" applyNumberFormat="1" applyFont="1" applyBorder="1" applyAlignment="1">
      <alignment horizontal="center" vertical="center" wrapText="1"/>
    </xf>
    <xf numFmtId="0" fontId="1" fillId="0" borderId="24" xfId="0" applyFont="1" applyBorder="1" applyAlignment="1">
      <alignment horizontal="center" vertical="center" wrapText="1"/>
    </xf>
    <xf numFmtId="0" fontId="1" fillId="0" borderId="25" xfId="0" applyFont="1" applyBorder="1" applyAlignment="1">
      <alignment horizontal="center" vertical="center" wrapText="1"/>
    </xf>
    <xf numFmtId="0" fontId="1" fillId="0" borderId="26" xfId="0" applyFont="1" applyBorder="1" applyAlignment="1">
      <alignment horizontal="center" vertical="center" wrapText="1"/>
    </xf>
    <xf numFmtId="165" fontId="4" fillId="2" borderId="14" xfId="0" applyNumberFormat="1" applyFont="1" applyFill="1" applyBorder="1" applyAlignment="1">
      <alignment horizontal="center" vertical="center"/>
    </xf>
    <xf numFmtId="165" fontId="4" fillId="2" borderId="1" xfId="0" applyNumberFormat="1" applyFont="1" applyFill="1" applyBorder="1" applyAlignment="1">
      <alignment horizontal="center" vertical="center"/>
    </xf>
    <xf numFmtId="165" fontId="4" fillId="2" borderId="17" xfId="0" applyNumberFormat="1" applyFont="1" applyFill="1" applyBorder="1" applyAlignment="1">
      <alignment horizontal="center" vertical="center"/>
    </xf>
    <xf numFmtId="165" fontId="4" fillId="0" borderId="5" xfId="0" applyNumberFormat="1" applyFont="1" applyFill="1" applyBorder="1" applyAlignment="1">
      <alignment horizontal="center" vertical="center"/>
    </xf>
    <xf numFmtId="165" fontId="4" fillId="0" borderId="1" xfId="0" applyNumberFormat="1" applyFont="1" applyFill="1" applyBorder="1" applyAlignment="1">
      <alignment horizontal="center" vertical="center"/>
    </xf>
    <xf numFmtId="165" fontId="4" fillId="0" borderId="6" xfId="0" applyNumberFormat="1" applyFont="1" applyFill="1" applyBorder="1" applyAlignment="1">
      <alignment horizontal="center" vertical="center"/>
    </xf>
    <xf numFmtId="0" fontId="4" fillId="0" borderId="5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0" fontId="4" fillId="0" borderId="6" xfId="0" applyFont="1" applyFill="1" applyBorder="1" applyAlignment="1">
      <alignment horizontal="center" vertical="center"/>
    </xf>
    <xf numFmtId="165" fontId="4" fillId="2" borderId="15" xfId="0" applyNumberFormat="1" applyFont="1" applyFill="1" applyBorder="1" applyAlignment="1">
      <alignment horizontal="center" vertical="center"/>
    </xf>
    <xf numFmtId="165" fontId="4" fillId="2" borderId="8" xfId="0" applyNumberFormat="1" applyFont="1" applyFill="1" applyBorder="1" applyAlignment="1">
      <alignment horizontal="center" vertical="center"/>
    </xf>
    <xf numFmtId="165" fontId="4" fillId="2" borderId="18" xfId="0" applyNumberFormat="1" applyFont="1" applyFill="1" applyBorder="1" applyAlignment="1">
      <alignment horizontal="center" vertical="center"/>
    </xf>
    <xf numFmtId="165" fontId="4" fillId="0" borderId="7" xfId="0" applyNumberFormat="1" applyFont="1" applyFill="1" applyBorder="1" applyAlignment="1">
      <alignment horizontal="center" vertical="center"/>
    </xf>
    <xf numFmtId="165" fontId="4" fillId="0" borderId="8" xfId="0" applyNumberFormat="1" applyFont="1" applyFill="1" applyBorder="1" applyAlignment="1">
      <alignment horizontal="center" vertical="center"/>
    </xf>
    <xf numFmtId="165" fontId="4" fillId="0" borderId="9" xfId="0" applyNumberFormat="1" applyFont="1" applyFill="1" applyBorder="1" applyAlignment="1">
      <alignment horizontal="center" vertical="center"/>
    </xf>
    <xf numFmtId="0" fontId="4" fillId="0" borderId="7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29" xfId="0" applyFont="1" applyBorder="1" applyAlignment="1">
      <alignment horizontal="center" vertical="center" wrapText="1"/>
    </xf>
    <xf numFmtId="164" fontId="4" fillId="0" borderId="19" xfId="0" applyNumberFormat="1" applyFont="1" applyBorder="1" applyAlignment="1">
      <alignment horizontal="center" vertical="center" wrapText="1"/>
    </xf>
    <xf numFmtId="164" fontId="4" fillId="0" borderId="20" xfId="0" applyNumberFormat="1" applyFont="1" applyBorder="1" applyAlignment="1">
      <alignment horizontal="center" vertical="center" wrapText="1"/>
    </xf>
    <xf numFmtId="164" fontId="4" fillId="0" borderId="21" xfId="0" applyNumberFormat="1" applyFont="1" applyBorder="1" applyAlignment="1">
      <alignment horizontal="center" vertical="center" wrapText="1"/>
    </xf>
    <xf numFmtId="165" fontId="4" fillId="2" borderId="22" xfId="0" applyNumberFormat="1" applyFont="1" applyFill="1" applyBorder="1" applyAlignment="1">
      <alignment horizontal="center" vertical="center"/>
    </xf>
    <xf numFmtId="165" fontId="4" fillId="2" borderId="20" xfId="0" applyNumberFormat="1" applyFont="1" applyFill="1" applyBorder="1" applyAlignment="1">
      <alignment horizontal="center" vertical="center"/>
    </xf>
    <xf numFmtId="165" fontId="4" fillId="2" borderId="23" xfId="0" applyNumberFormat="1" applyFont="1" applyFill="1" applyBorder="1" applyAlignment="1">
      <alignment horizontal="center" vertical="center"/>
    </xf>
    <xf numFmtId="165" fontId="4" fillId="0" borderId="19" xfId="0" applyNumberFormat="1" applyFont="1" applyFill="1" applyBorder="1" applyAlignment="1">
      <alignment horizontal="center" vertical="center"/>
    </xf>
    <xf numFmtId="165" fontId="4" fillId="0" borderId="20" xfId="0" applyNumberFormat="1" applyFont="1" applyFill="1" applyBorder="1" applyAlignment="1">
      <alignment horizontal="center" vertical="center"/>
    </xf>
    <xf numFmtId="165" fontId="4" fillId="0" borderId="21" xfId="0" applyNumberFormat="1" applyFont="1" applyFill="1" applyBorder="1" applyAlignment="1">
      <alignment horizontal="center" vertical="center"/>
    </xf>
    <xf numFmtId="0" fontId="4" fillId="0" borderId="19" xfId="0" applyFont="1" applyFill="1" applyBorder="1" applyAlignment="1">
      <alignment horizontal="center" vertical="center"/>
    </xf>
    <xf numFmtId="0" fontId="4" fillId="0" borderId="20" xfId="0" applyFont="1" applyFill="1" applyBorder="1" applyAlignment="1">
      <alignment horizontal="center" vertical="center"/>
    </xf>
    <xf numFmtId="0" fontId="4" fillId="0" borderId="21" xfId="0" applyFont="1" applyFill="1" applyBorder="1" applyAlignment="1">
      <alignment horizontal="center" vertical="center"/>
    </xf>
    <xf numFmtId="165" fontId="1" fillId="2" borderId="22" xfId="0" applyNumberFormat="1" applyFont="1" applyFill="1" applyBorder="1" applyAlignment="1">
      <alignment horizontal="center" vertical="center"/>
    </xf>
    <xf numFmtId="165" fontId="1" fillId="0" borderId="19" xfId="0" applyNumberFormat="1" applyFont="1" applyBorder="1" applyAlignment="1">
      <alignment horizontal="center" vertical="center"/>
    </xf>
    <xf numFmtId="0" fontId="1" fillId="0" borderId="30" xfId="0" applyFont="1" applyBorder="1" applyAlignment="1">
      <alignment horizontal="center" vertical="center" wrapText="1"/>
    </xf>
    <xf numFmtId="0" fontId="1" fillId="0" borderId="31" xfId="0" applyFont="1" applyBorder="1" applyAlignment="1">
      <alignment horizontal="center" vertical="center" wrapText="1"/>
    </xf>
    <xf numFmtId="0" fontId="1" fillId="0" borderId="32" xfId="0" applyFont="1" applyBorder="1" applyAlignment="1">
      <alignment horizontal="center" vertical="center" wrapText="1"/>
    </xf>
    <xf numFmtId="0" fontId="0" fillId="0" borderId="0" xfId="0" applyAlignment="1">
      <alignment horizontal="left"/>
    </xf>
    <xf numFmtId="164" fontId="0" fillId="0" borderId="0" xfId="0" applyNumberFormat="1"/>
    <xf numFmtId="166" fontId="0" fillId="0" borderId="0" xfId="0" applyNumberFormat="1"/>
    <xf numFmtId="165" fontId="0" fillId="0" borderId="0" xfId="0" applyNumberFormat="1"/>
    <xf numFmtId="49" fontId="0" fillId="0" borderId="0" xfId="0" applyNumberFormat="1" applyAlignment="1">
      <alignment horizontal="left"/>
    </xf>
    <xf numFmtId="0" fontId="3" fillId="0" borderId="10" xfId="0" applyFont="1" applyBorder="1" applyAlignment="1">
      <alignment horizontal="center" vertical="center" wrapText="1"/>
    </xf>
    <xf numFmtId="0" fontId="3" fillId="0" borderId="11" xfId="0" applyFont="1" applyBorder="1" applyAlignment="1">
      <alignment horizontal="center" vertical="center" wrapText="1"/>
    </xf>
    <xf numFmtId="0" fontId="3" fillId="0" borderId="12" xfId="0" applyFont="1" applyBorder="1" applyAlignment="1">
      <alignment horizontal="center" vertical="center" wrapText="1"/>
    </xf>
    <xf numFmtId="0" fontId="2" fillId="2" borderId="13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16" xfId="0" applyFont="1" applyFill="1" applyBorder="1" applyAlignment="1">
      <alignment horizontal="center" vertical="center"/>
    </xf>
    <xf numFmtId="0" fontId="1" fillId="2" borderId="27" xfId="0" applyFont="1" applyFill="1" applyBorder="1" applyAlignment="1">
      <alignment horizontal="center" vertical="center"/>
    </xf>
    <xf numFmtId="0" fontId="1" fillId="2" borderId="25" xfId="0" applyFont="1" applyFill="1" applyBorder="1" applyAlignment="1">
      <alignment horizontal="center" vertical="center"/>
    </xf>
    <xf numFmtId="0" fontId="1" fillId="2" borderId="28" xfId="0" applyFont="1" applyFill="1" applyBorder="1" applyAlignment="1">
      <alignment horizontal="center" vertical="center"/>
    </xf>
    <xf numFmtId="0" fontId="1" fillId="2" borderId="33" xfId="0" applyFont="1" applyFill="1" applyBorder="1" applyAlignment="1">
      <alignment horizontal="center" vertical="center"/>
    </xf>
    <xf numFmtId="0" fontId="1" fillId="2" borderId="31" xfId="0" applyFont="1" applyFill="1" applyBorder="1" applyAlignment="1">
      <alignment horizontal="center" vertical="center"/>
    </xf>
    <xf numFmtId="0" fontId="1" fillId="2" borderId="34" xfId="0" applyFont="1" applyFill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1" fillId="0" borderId="24" xfId="0" applyFont="1" applyBorder="1" applyAlignment="1">
      <alignment horizontal="center" vertical="center"/>
    </xf>
    <xf numFmtId="0" fontId="1" fillId="0" borderId="25" xfId="0" applyFont="1" applyBorder="1" applyAlignment="1">
      <alignment horizontal="center" vertical="center"/>
    </xf>
    <xf numFmtId="0" fontId="1" fillId="0" borderId="26" xfId="0" applyFont="1" applyBorder="1" applyAlignment="1">
      <alignment horizontal="center" vertical="center"/>
    </xf>
    <xf numFmtId="0" fontId="1" fillId="0" borderId="30" xfId="0" applyFont="1" applyBorder="1" applyAlignment="1">
      <alignment horizontal="center" vertical="center"/>
    </xf>
    <xf numFmtId="0" fontId="1" fillId="0" borderId="31" xfId="0" applyFont="1" applyBorder="1" applyAlignment="1">
      <alignment horizontal="center" vertical="center"/>
    </xf>
    <xf numFmtId="0" fontId="1" fillId="0" borderId="32" xfId="0" applyFont="1" applyBorder="1" applyAlignment="1">
      <alignment horizontal="center" vertical="center"/>
    </xf>
    <xf numFmtId="0" fontId="5" fillId="2" borderId="13" xfId="0" applyFont="1" applyFill="1" applyBorder="1" applyAlignment="1">
      <alignment horizontal="center" vertical="center" wrapText="1"/>
    </xf>
    <xf numFmtId="0" fontId="5" fillId="2" borderId="3" xfId="0" applyFont="1" applyFill="1" applyBorder="1" applyAlignment="1">
      <alignment horizontal="center" vertical="center" wrapText="1"/>
    </xf>
    <xf numFmtId="0" fontId="5" fillId="2" borderId="16" xfId="0" applyFont="1" applyFill="1" applyBorder="1" applyAlignment="1">
      <alignment horizontal="center" vertical="center" wrapText="1"/>
    </xf>
    <xf numFmtId="0" fontId="5" fillId="2" borderId="14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5" fillId="2" borderId="17" xfId="0" applyFont="1" applyFill="1" applyBorder="1" applyAlignment="1">
      <alignment horizontal="center" vertical="center" wrapText="1"/>
    </xf>
    <xf numFmtId="0" fontId="5" fillId="2" borderId="15" xfId="0" applyFont="1" applyFill="1" applyBorder="1" applyAlignment="1">
      <alignment horizontal="center" vertical="center" wrapText="1"/>
    </xf>
    <xf numFmtId="0" fontId="5" fillId="2" borderId="8" xfId="0" applyFont="1" applyFill="1" applyBorder="1" applyAlignment="1">
      <alignment horizontal="center" vertical="center" wrapText="1"/>
    </xf>
    <xf numFmtId="0" fontId="5" fillId="2" borderId="18" xfId="0" applyFont="1" applyFill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  <xf numFmtId="0" fontId="2" fillId="2" borderId="13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16" xfId="0" applyFont="1" applyFill="1" applyBorder="1" applyAlignment="1">
      <alignment horizontal="center" vertical="center" wrapText="1"/>
    </xf>
    <xf numFmtId="0" fontId="2" fillId="2" borderId="14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17" xfId="0" applyFont="1" applyFill="1" applyBorder="1" applyAlignment="1">
      <alignment horizontal="center" vertical="center" wrapText="1"/>
    </xf>
    <xf numFmtId="0" fontId="2" fillId="2" borderId="15" xfId="0" applyFont="1" applyFill="1" applyBorder="1" applyAlignment="1">
      <alignment horizontal="center" vertical="center" wrapText="1"/>
    </xf>
    <xf numFmtId="0" fontId="2" fillId="2" borderId="8" xfId="0" applyFont="1" applyFill="1" applyBorder="1" applyAlignment="1">
      <alignment horizontal="center" vertical="center" wrapText="1"/>
    </xf>
    <xf numFmtId="0" fontId="2" fillId="2" borderId="18" xfId="0" applyFont="1" applyFill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C165"/>
  <sheetViews>
    <sheetView tabSelected="1" topLeftCell="A146" zoomScale="85" zoomScaleNormal="85" workbookViewId="0">
      <selection activeCell="J160" sqref="J160"/>
    </sheetView>
  </sheetViews>
  <sheetFormatPr defaultRowHeight="15" x14ac:dyDescent="0.25"/>
  <cols>
    <col min="1" max="1" width="6.42578125" bestFit="1" customWidth="1"/>
    <col min="6" max="9" width="9.140625" customWidth="1"/>
    <col min="12" max="12" width="11" bestFit="1" customWidth="1"/>
    <col min="17" max="17" width="9.140625" customWidth="1"/>
    <col min="22" max="22" width="9.140625" customWidth="1"/>
  </cols>
  <sheetData>
    <row r="1" spans="1:29" x14ac:dyDescent="0.25">
      <c r="B1" s="1" t="s">
        <v>10</v>
      </c>
      <c r="C1" s="49" t="s">
        <v>12</v>
      </c>
      <c r="V1" s="52"/>
    </row>
    <row r="2" spans="1:29" x14ac:dyDescent="0.25">
      <c r="B2" s="1" t="s">
        <v>11</v>
      </c>
      <c r="C2" s="53" t="s">
        <v>13</v>
      </c>
      <c r="X2" s="51"/>
    </row>
    <row r="3" spans="1:29" ht="15.75" thickBot="1" x14ac:dyDescent="0.3">
      <c r="V3" s="50"/>
      <c r="W3" s="51"/>
    </row>
    <row r="4" spans="1:29" ht="15.75" customHeight="1" x14ac:dyDescent="0.25">
      <c r="A4" s="54" t="s">
        <v>0</v>
      </c>
      <c r="B4" s="102" t="s">
        <v>1</v>
      </c>
      <c r="C4" s="103"/>
      <c r="D4" s="103"/>
      <c r="E4" s="104"/>
      <c r="F4" s="75" t="s">
        <v>2</v>
      </c>
      <c r="G4" s="76"/>
      <c r="H4" s="76"/>
      <c r="I4" s="77"/>
      <c r="J4" s="84" t="s">
        <v>4</v>
      </c>
      <c r="K4" s="85"/>
      <c r="L4" s="85"/>
      <c r="M4" s="86"/>
      <c r="N4" s="93" t="s">
        <v>9</v>
      </c>
      <c r="O4" s="94"/>
      <c r="P4" s="94"/>
      <c r="Q4" s="95"/>
      <c r="R4" s="84" t="s">
        <v>6</v>
      </c>
      <c r="S4" s="85"/>
      <c r="T4" s="85"/>
      <c r="U4" s="86"/>
      <c r="V4" s="57" t="s">
        <v>5</v>
      </c>
      <c r="W4" s="58"/>
      <c r="X4" s="58"/>
      <c r="Y4" s="59"/>
      <c r="Z4" s="66" t="s">
        <v>5</v>
      </c>
      <c r="AA4" s="67"/>
      <c r="AB4" s="67"/>
      <c r="AC4" s="68"/>
    </row>
    <row r="5" spans="1:29" ht="15.75" customHeight="1" x14ac:dyDescent="0.25">
      <c r="A5" s="55"/>
      <c r="B5" s="105"/>
      <c r="C5" s="106"/>
      <c r="D5" s="106"/>
      <c r="E5" s="107"/>
      <c r="F5" s="78"/>
      <c r="G5" s="79"/>
      <c r="H5" s="79"/>
      <c r="I5" s="80"/>
      <c r="J5" s="87"/>
      <c r="K5" s="88"/>
      <c r="L5" s="88"/>
      <c r="M5" s="89"/>
      <c r="N5" s="96"/>
      <c r="O5" s="97"/>
      <c r="P5" s="97"/>
      <c r="Q5" s="98"/>
      <c r="R5" s="10" t="s">
        <v>7</v>
      </c>
      <c r="S5" s="11" t="s">
        <v>7</v>
      </c>
      <c r="T5" s="11" t="s">
        <v>7</v>
      </c>
      <c r="U5" s="12" t="s">
        <v>7</v>
      </c>
      <c r="V5" s="60" t="s">
        <v>8</v>
      </c>
      <c r="W5" s="61"/>
      <c r="X5" s="61"/>
      <c r="Y5" s="62"/>
      <c r="Z5" s="69" t="s">
        <v>8</v>
      </c>
      <c r="AA5" s="70"/>
      <c r="AB5" s="70"/>
      <c r="AC5" s="71"/>
    </row>
    <row r="6" spans="1:29" ht="15.75" customHeight="1" thickBot="1" x14ac:dyDescent="0.3">
      <c r="A6" s="56"/>
      <c r="B6" s="108"/>
      <c r="C6" s="109"/>
      <c r="D6" s="109"/>
      <c r="E6" s="110"/>
      <c r="F6" s="81"/>
      <c r="G6" s="82"/>
      <c r="H6" s="82"/>
      <c r="I6" s="83"/>
      <c r="J6" s="90"/>
      <c r="K6" s="91"/>
      <c r="L6" s="91"/>
      <c r="M6" s="92"/>
      <c r="N6" s="99"/>
      <c r="O6" s="100"/>
      <c r="P6" s="100"/>
      <c r="Q6" s="101"/>
      <c r="R6" s="46">
        <v>-1</v>
      </c>
      <c r="S6" s="47">
        <v>-1</v>
      </c>
      <c r="T6" s="47">
        <v>-1</v>
      </c>
      <c r="U6" s="48">
        <v>-1</v>
      </c>
      <c r="V6" s="63">
        <v>1</v>
      </c>
      <c r="W6" s="64"/>
      <c r="X6" s="64"/>
      <c r="Y6" s="65"/>
      <c r="Z6" s="72">
        <v>10</v>
      </c>
      <c r="AA6" s="73"/>
      <c r="AB6" s="73"/>
      <c r="AC6" s="74"/>
    </row>
    <row r="7" spans="1:29" ht="15.75" x14ac:dyDescent="0.25">
      <c r="A7" s="31">
        <v>1</v>
      </c>
      <c r="B7" s="32">
        <v>5.0999999999999996</v>
      </c>
      <c r="C7" s="33">
        <v>3.5</v>
      </c>
      <c r="D7" s="33">
        <v>1.4</v>
      </c>
      <c r="E7" s="34">
        <v>0.2</v>
      </c>
      <c r="F7" s="35">
        <f t="shared" ref="F7:F70" si="0">(B7-MIN(B$7:B$156))/(MAX(B$7:B$156)-MIN(B$7:B$156))</f>
        <v>0.22222222222222213</v>
      </c>
      <c r="G7" s="36">
        <f t="shared" ref="G7:G70" si="1">(C7-MIN(C$7:C$156))/(MAX(C$7:C$156)-MIN(C$7:C$156))</f>
        <v>0.62499999999999989</v>
      </c>
      <c r="H7" s="36">
        <f t="shared" ref="H7:H70" si="2">(D7-MIN(D$7:D$156))/(MAX(D$7:D$156)-MIN(D$7:D$156))</f>
        <v>6.7796610169491511E-2</v>
      </c>
      <c r="I7" s="37">
        <f t="shared" ref="I7:I70" si="3">(E7-MIN(E$7:E$156))/(MAX(E$7:E$156)-MIN(E$7:E$156))</f>
        <v>4.1666666666666671E-2</v>
      </c>
      <c r="J7" s="38">
        <f>(F7-AVERAGE(F$7:F$156))/STDEV(F$7:F$156)</f>
        <v>-0.897673879196767</v>
      </c>
      <c r="K7" s="39">
        <f t="shared" ref="K7:M7" si="4">(G7-AVERAGE(G$7:G$156))/STDEV(G$7:G$156)</f>
        <v>1.0286112808972359</v>
      </c>
      <c r="L7" s="39">
        <f t="shared" si="4"/>
        <v>-1.33679402028825</v>
      </c>
      <c r="M7" s="40">
        <f t="shared" si="4"/>
        <v>-1.3085928194379581</v>
      </c>
      <c r="N7" s="35">
        <f>(1-EXP(-J7))/(1+EXP(-J7))</f>
        <v>-0.42094249924955951</v>
      </c>
      <c r="O7" s="36">
        <f t="shared" ref="O7:Q7" si="5">(1-EXP(-K7))/(1+EXP(-K7))</f>
        <v>0.47329315020639362</v>
      </c>
      <c r="P7" s="36">
        <f t="shared" si="5"/>
        <v>-0.58392444970587654</v>
      </c>
      <c r="Q7" s="37">
        <f t="shared" si="5"/>
        <v>-0.57455517676522128</v>
      </c>
      <c r="R7" s="41">
        <f>B7/10^R$6</f>
        <v>50.999999999999993</v>
      </c>
      <c r="S7" s="42">
        <f t="shared" ref="S7:U7" si="6">C7/10^S$6</f>
        <v>35</v>
      </c>
      <c r="T7" s="42">
        <f t="shared" si="6"/>
        <v>13.999999999999998</v>
      </c>
      <c r="U7" s="43">
        <f t="shared" si="6"/>
        <v>2</v>
      </c>
      <c r="V7" s="44">
        <f>1/(1+EXP(-((B7-AVERAGE(B$7:B$156))/($V$6*(STDEV(B$7:B$156)/(2*PI()))))))</f>
        <v>3.5394037061234084E-3</v>
      </c>
      <c r="W7" s="44">
        <f t="shared" ref="W7:Y7" si="7">1/(1+EXP(-((C7-AVERAGE(C$7:C$156))/($V$6*(STDEV(C$7:C$156)/(2*PI()))))))</f>
        <v>0.99844225224735828</v>
      </c>
      <c r="X7" s="44">
        <f t="shared" si="7"/>
        <v>2.2496864051769076E-4</v>
      </c>
      <c r="Y7" s="44">
        <f t="shared" si="7"/>
        <v>2.6856978201042676E-4</v>
      </c>
      <c r="Z7" s="45">
        <f>1/(1+EXP(-((B7-AVERAGE(B$7:B$156))/($Z$6*(STDEV(B$7:B$156)/(2*PI()))))))</f>
        <v>0.36261663415003242</v>
      </c>
      <c r="AA7" s="45">
        <f t="shared" ref="AA7:AC7" si="8">1/(1+EXP(-((C7-AVERAGE(C$7:C$156))/($Z$6*(STDEV(C$7:C$156)/(2*PI()))))))</f>
        <v>0.65617518365358862</v>
      </c>
      <c r="AB7" s="45">
        <f t="shared" si="8"/>
        <v>0.30154901000901763</v>
      </c>
      <c r="AC7" s="45">
        <f t="shared" si="8"/>
        <v>0.30529407849831636</v>
      </c>
    </row>
    <row r="8" spans="1:29" ht="15.75" x14ac:dyDescent="0.25">
      <c r="A8" s="4">
        <v>2</v>
      </c>
      <c r="B8" s="6">
        <v>4.9000000000000004</v>
      </c>
      <c r="C8" s="2">
        <v>3</v>
      </c>
      <c r="D8" s="2">
        <v>1.4</v>
      </c>
      <c r="E8" s="7">
        <v>0.2</v>
      </c>
      <c r="F8" s="13">
        <f t="shared" si="0"/>
        <v>0.1666666666666668</v>
      </c>
      <c r="G8" s="14">
        <f t="shared" si="1"/>
        <v>0.41666666666666663</v>
      </c>
      <c r="H8" s="14">
        <f t="shared" si="2"/>
        <v>6.7796610169491511E-2</v>
      </c>
      <c r="I8" s="15">
        <f t="shared" si="3"/>
        <v>4.1666666666666671E-2</v>
      </c>
      <c r="J8" s="16">
        <f t="shared" ref="J8:J71" si="9">(F8-AVERAGE(F$7:F$156))/STDEV(F$7:F$156)</f>
        <v>-1.1392004834649543</v>
      </c>
      <c r="K8" s="17">
        <f t="shared" ref="K8:K71" si="10">(G8-AVERAGE(G$7:G$156))/STDEV(G$7:G$156)</f>
        <v>-0.12454037930145888</v>
      </c>
      <c r="L8" s="17">
        <f t="shared" ref="L8:L71" si="11">(H8-AVERAGE(H$7:H$156))/STDEV(H$7:H$156)</f>
        <v>-1.33679402028825</v>
      </c>
      <c r="M8" s="18">
        <f t="shared" ref="M8:M71" si="12">(I8-AVERAGE(I$7:I$156))/STDEV(I$7:I$156)</f>
        <v>-1.3085928194379581</v>
      </c>
      <c r="N8" s="13">
        <f t="shared" ref="N8:N71" si="13">(1-EXP(-J8))/(1+EXP(-J8))</f>
        <v>-0.51506563313025555</v>
      </c>
      <c r="O8" s="14">
        <f t="shared" ref="O8:O71" si="14">(1-EXP(-K8))/(1+EXP(-K8))</f>
        <v>-6.2189828482649076E-2</v>
      </c>
      <c r="P8" s="14">
        <f t="shared" ref="P8:P71" si="15">(1-EXP(-L8))/(1+EXP(-L8))</f>
        <v>-0.58392444970587654</v>
      </c>
      <c r="Q8" s="15">
        <f t="shared" ref="Q8:Q71" si="16">(1-EXP(-M8))/(1+EXP(-M8))</f>
        <v>-0.57455517676522128</v>
      </c>
      <c r="R8" s="19">
        <f>B8/10^R$6</f>
        <v>49</v>
      </c>
      <c r="S8" s="20">
        <f t="shared" ref="S8:U9" si="17">C8/10^S$6</f>
        <v>30</v>
      </c>
      <c r="T8" s="20">
        <f t="shared" si="17"/>
        <v>13.999999999999998</v>
      </c>
      <c r="U8" s="21">
        <f t="shared" si="17"/>
        <v>2</v>
      </c>
      <c r="V8" s="44">
        <f t="shared" ref="V8:V71" si="18">1/(1+EXP(-((B8-AVERAGE(B$7:B$156))/($V$6*(STDEV(B$7:B$156)/(2*PI()))))))</f>
        <v>7.7815393264202152E-4</v>
      </c>
      <c r="W8" s="44">
        <f t="shared" ref="W8:W71" si="19">1/(1+EXP(-((C8-AVERAGE(C$7:C$156))/($V$6*(STDEV(C$7:C$156)/(2*PI()))))))</f>
        <v>0.31377911529354696</v>
      </c>
      <c r="X8" s="44">
        <f t="shared" ref="X8:X71" si="20">1/(1+EXP(-((D8-AVERAGE(D$7:D$156))/($V$6*(STDEV(D$7:D$156)/(2*PI()))))))</f>
        <v>2.2496864051769076E-4</v>
      </c>
      <c r="Y8" s="44">
        <f t="shared" ref="Y8:Y71" si="21">1/(1+EXP(-((E8-AVERAGE(E$7:E$156))/($V$6*(STDEV(E$7:E$156)/(2*PI()))))))</f>
        <v>2.6856978201042676E-4</v>
      </c>
      <c r="Z8" s="45">
        <f t="shared" ref="Z8:Z71" si="22">1/(1+EXP(-((B8-AVERAGE(B$7:B$156))/($Z$6*(STDEV(B$7:B$156)/(2*PI()))))))</f>
        <v>0.32832276101896335</v>
      </c>
      <c r="AA8" s="45">
        <f t="shared" ref="AA8:AA71" si="23">1/(1+EXP(-((C8-AVERAGE(C$7:C$156))/($Z$6*(STDEV(C$7:C$156)/(2*PI()))))))</f>
        <v>0.48044721911796279</v>
      </c>
      <c r="AB8" s="45">
        <f t="shared" ref="AB8:AB71" si="24">1/(1+EXP(-((D8-AVERAGE(D$7:D$156))/($Z$6*(STDEV(D$7:D$156)/(2*PI()))))))</f>
        <v>0.30154901000901763</v>
      </c>
      <c r="AC8" s="45">
        <f t="shared" ref="AC8:AC71" si="25">1/(1+EXP(-((E8-AVERAGE(E$7:E$156))/($Z$6*(STDEV(E$7:E$156)/(2*PI()))))))</f>
        <v>0.30529407849831636</v>
      </c>
    </row>
    <row r="9" spans="1:29" ht="15.75" x14ac:dyDescent="0.25">
      <c r="A9" s="4">
        <v>3</v>
      </c>
      <c r="B9" s="6">
        <v>4.7</v>
      </c>
      <c r="C9" s="2">
        <v>3.2</v>
      </c>
      <c r="D9" s="2">
        <v>1.3</v>
      </c>
      <c r="E9" s="7">
        <v>0.2</v>
      </c>
      <c r="F9" s="13">
        <f t="shared" si="0"/>
        <v>0.11111111111111119</v>
      </c>
      <c r="G9" s="14">
        <f t="shared" si="1"/>
        <v>0.5</v>
      </c>
      <c r="H9" s="14">
        <f t="shared" si="2"/>
        <v>5.0847457627118647E-2</v>
      </c>
      <c r="I9" s="15">
        <f t="shared" si="3"/>
        <v>4.1666666666666671E-2</v>
      </c>
      <c r="J9" s="16">
        <f t="shared" si="9"/>
        <v>-1.3807270877331428</v>
      </c>
      <c r="K9" s="17">
        <f t="shared" si="10"/>
        <v>0.33672028477801941</v>
      </c>
      <c r="L9" s="17">
        <f t="shared" si="11"/>
        <v>-1.3934698549528168</v>
      </c>
      <c r="M9" s="18">
        <f t="shared" si="12"/>
        <v>-1.3085928194379581</v>
      </c>
      <c r="N9" s="13">
        <f t="shared" si="13"/>
        <v>-0.5982154966800397</v>
      </c>
      <c r="O9" s="14">
        <f t="shared" si="14"/>
        <v>0.16678724313876506</v>
      </c>
      <c r="P9" s="14">
        <f t="shared" si="15"/>
        <v>-0.6022912160138425</v>
      </c>
      <c r="Q9" s="15">
        <f t="shared" si="16"/>
        <v>-0.57455517676522128</v>
      </c>
      <c r="R9" s="19">
        <f t="shared" ref="R9:R72" si="26">B9/10^R$6</f>
        <v>47</v>
      </c>
      <c r="S9" s="20">
        <f t="shared" si="17"/>
        <v>32</v>
      </c>
      <c r="T9" s="20">
        <f t="shared" si="17"/>
        <v>13</v>
      </c>
      <c r="U9" s="21">
        <f t="shared" si="17"/>
        <v>2</v>
      </c>
      <c r="V9" s="44">
        <f t="shared" si="18"/>
        <v>1.7071161671876987E-4</v>
      </c>
      <c r="W9" s="44">
        <f t="shared" si="19"/>
        <v>0.89241748738788484</v>
      </c>
      <c r="X9" s="44">
        <f t="shared" si="20"/>
        <v>1.5757848449868817E-4</v>
      </c>
      <c r="Y9" s="44">
        <f t="shared" si="21"/>
        <v>2.6856978201042676E-4</v>
      </c>
      <c r="Z9" s="45">
        <f t="shared" si="22"/>
        <v>0.2957671812188406</v>
      </c>
      <c r="AA9" s="45">
        <f t="shared" si="23"/>
        <v>0.55269548724033324</v>
      </c>
      <c r="AB9" s="45">
        <f t="shared" si="24"/>
        <v>0.29410224358966214</v>
      </c>
      <c r="AC9" s="45">
        <f t="shared" si="25"/>
        <v>0.30529407849831636</v>
      </c>
    </row>
    <row r="10" spans="1:29" ht="15.75" x14ac:dyDescent="0.25">
      <c r="A10" s="4">
        <v>4</v>
      </c>
      <c r="B10" s="6">
        <v>4.5999999999999996</v>
      </c>
      <c r="C10" s="2">
        <v>3.1</v>
      </c>
      <c r="D10" s="2">
        <v>1.5</v>
      </c>
      <c r="E10" s="7">
        <v>0.2</v>
      </c>
      <c r="F10" s="13">
        <f t="shared" si="0"/>
        <v>8.3333333333333273E-2</v>
      </c>
      <c r="G10" s="14">
        <f t="shared" si="1"/>
        <v>0.45833333333333331</v>
      </c>
      <c r="H10" s="14">
        <f t="shared" si="2"/>
        <v>8.4745762711864403E-2</v>
      </c>
      <c r="I10" s="15">
        <f t="shared" si="3"/>
        <v>4.1666666666666671E-2</v>
      </c>
      <c r="J10" s="16">
        <f t="shared" si="9"/>
        <v>-1.5014903898672374</v>
      </c>
      <c r="K10" s="17">
        <f t="shared" si="10"/>
        <v>0.10608995273828026</v>
      </c>
      <c r="L10" s="17">
        <f t="shared" si="11"/>
        <v>-1.2801181856236832</v>
      </c>
      <c r="M10" s="18">
        <f t="shared" si="12"/>
        <v>-1.3085928194379581</v>
      </c>
      <c r="N10" s="13">
        <f t="shared" si="13"/>
        <v>-0.63559331470580172</v>
      </c>
      <c r="O10" s="14">
        <f t="shared" si="14"/>
        <v>5.2995280189298985E-2</v>
      </c>
      <c r="P10" s="14">
        <f t="shared" si="15"/>
        <v>-0.56493978711882931</v>
      </c>
      <c r="Q10" s="15">
        <f t="shared" si="16"/>
        <v>-0.57455517676522128</v>
      </c>
      <c r="R10" s="19">
        <f t="shared" si="26"/>
        <v>45.999999999999993</v>
      </c>
      <c r="S10" s="20">
        <f t="shared" ref="S10:S73" si="27">C10/10^S$6</f>
        <v>31</v>
      </c>
      <c r="T10" s="20">
        <f t="shared" ref="T10:T73" si="28">D10/10^T$6</f>
        <v>15</v>
      </c>
      <c r="U10" s="21">
        <f t="shared" ref="U10:U73" si="29">E10/10^U$6</f>
        <v>2</v>
      </c>
      <c r="V10" s="44">
        <f t="shared" si="18"/>
        <v>7.9940951615312128E-5</v>
      </c>
      <c r="W10" s="44">
        <f t="shared" si="19"/>
        <v>0.66073757641628594</v>
      </c>
      <c r="X10" s="44">
        <f t="shared" si="20"/>
        <v>3.2116967349263173E-4</v>
      </c>
      <c r="Y10" s="44">
        <f t="shared" si="21"/>
        <v>2.6856978201042676E-4</v>
      </c>
      <c r="Z10" s="45">
        <f t="shared" si="22"/>
        <v>0.28021119908119946</v>
      </c>
      <c r="AA10" s="45">
        <f t="shared" si="23"/>
        <v>0.51665840303657506</v>
      </c>
      <c r="AB10" s="45">
        <f t="shared" si="24"/>
        <v>0.30910176586880767</v>
      </c>
      <c r="AC10" s="45">
        <f t="shared" si="25"/>
        <v>0.30529407849831636</v>
      </c>
    </row>
    <row r="11" spans="1:29" ht="15.75" x14ac:dyDescent="0.25">
      <c r="A11" s="4">
        <v>5</v>
      </c>
      <c r="B11" s="6">
        <v>5</v>
      </c>
      <c r="C11" s="2">
        <v>3.6</v>
      </c>
      <c r="D11" s="2">
        <v>1.4</v>
      </c>
      <c r="E11" s="7">
        <v>0.2</v>
      </c>
      <c r="F11" s="13">
        <f t="shared" si="0"/>
        <v>0.19444444444444448</v>
      </c>
      <c r="G11" s="14">
        <f t="shared" si="1"/>
        <v>0.66666666666666663</v>
      </c>
      <c r="H11" s="14">
        <f t="shared" si="2"/>
        <v>6.7796610169491511E-2</v>
      </c>
      <c r="I11" s="15">
        <f t="shared" si="3"/>
        <v>4.1666666666666671E-2</v>
      </c>
      <c r="J11" s="16">
        <f t="shared" si="9"/>
        <v>-1.0184371813308606</v>
      </c>
      <c r="K11" s="17">
        <f t="shared" si="10"/>
        <v>1.2592416129369752</v>
      </c>
      <c r="L11" s="17">
        <f t="shared" si="11"/>
        <v>-1.33679402028825</v>
      </c>
      <c r="M11" s="18">
        <f t="shared" si="12"/>
        <v>-1.3085928194379581</v>
      </c>
      <c r="N11" s="13">
        <f t="shared" si="13"/>
        <v>-0.46933613913536976</v>
      </c>
      <c r="O11" s="14">
        <f t="shared" si="14"/>
        <v>0.55779105608908763</v>
      </c>
      <c r="P11" s="14">
        <f t="shared" si="15"/>
        <v>-0.58392444970587654</v>
      </c>
      <c r="Q11" s="15">
        <f t="shared" si="16"/>
        <v>-0.57455517676522128</v>
      </c>
      <c r="R11" s="19">
        <f t="shared" si="26"/>
        <v>50</v>
      </c>
      <c r="S11" s="20">
        <f t="shared" si="27"/>
        <v>36</v>
      </c>
      <c r="T11" s="20">
        <f t="shared" si="28"/>
        <v>13.999999999999998</v>
      </c>
      <c r="U11" s="21">
        <f t="shared" si="29"/>
        <v>2</v>
      </c>
      <c r="V11" s="44">
        <f t="shared" si="18"/>
        <v>1.6604089973295611E-3</v>
      </c>
      <c r="W11" s="44">
        <f t="shared" si="19"/>
        <v>0.9996338306537853</v>
      </c>
      <c r="X11" s="44">
        <f t="shared" si="20"/>
        <v>2.2496864051769076E-4</v>
      </c>
      <c r="Y11" s="44">
        <f t="shared" si="21"/>
        <v>2.6856978201042676E-4</v>
      </c>
      <c r="Z11" s="45">
        <f t="shared" si="22"/>
        <v>0.3452684772391364</v>
      </c>
      <c r="AA11" s="45">
        <f t="shared" si="23"/>
        <v>0.68808997454281873</v>
      </c>
      <c r="AB11" s="45">
        <f t="shared" si="24"/>
        <v>0.30154901000901763</v>
      </c>
      <c r="AC11" s="45">
        <f t="shared" si="25"/>
        <v>0.30529407849831636</v>
      </c>
    </row>
    <row r="12" spans="1:29" ht="15.75" x14ac:dyDescent="0.25">
      <c r="A12" s="4">
        <v>6</v>
      </c>
      <c r="B12" s="6">
        <v>5.4</v>
      </c>
      <c r="C12" s="2">
        <v>3.9</v>
      </c>
      <c r="D12" s="2">
        <v>1.7</v>
      </c>
      <c r="E12" s="7">
        <v>0.4</v>
      </c>
      <c r="F12" s="13">
        <f t="shared" si="0"/>
        <v>0.30555555555555564</v>
      </c>
      <c r="G12" s="14">
        <f t="shared" si="1"/>
        <v>0.79166666666666652</v>
      </c>
      <c r="H12" s="14">
        <f t="shared" si="2"/>
        <v>0.11864406779661016</v>
      </c>
      <c r="I12" s="15">
        <f t="shared" si="3"/>
        <v>0.12500000000000003</v>
      </c>
      <c r="J12" s="16">
        <f t="shared" si="9"/>
        <v>-0.53538397279448391</v>
      </c>
      <c r="K12" s="17">
        <f t="shared" si="10"/>
        <v>1.9511326090561918</v>
      </c>
      <c r="L12" s="17">
        <f t="shared" si="11"/>
        <v>-1.1667665162945493</v>
      </c>
      <c r="M12" s="18">
        <f t="shared" si="12"/>
        <v>-1.0465248315665379</v>
      </c>
      <c r="N12" s="13">
        <f t="shared" si="13"/>
        <v>-0.26147592063225972</v>
      </c>
      <c r="O12" s="14">
        <f t="shared" si="14"/>
        <v>0.75114017758431584</v>
      </c>
      <c r="P12" s="14">
        <f t="shared" si="15"/>
        <v>-0.52512010225061856</v>
      </c>
      <c r="Q12" s="15">
        <f t="shared" si="16"/>
        <v>-0.48021402657308371</v>
      </c>
      <c r="R12" s="19">
        <f t="shared" si="26"/>
        <v>54</v>
      </c>
      <c r="S12" s="20">
        <f t="shared" si="27"/>
        <v>39</v>
      </c>
      <c r="T12" s="20">
        <f t="shared" si="28"/>
        <v>17</v>
      </c>
      <c r="U12" s="21">
        <f t="shared" si="29"/>
        <v>4</v>
      </c>
      <c r="V12" s="44">
        <f t="shared" si="18"/>
        <v>3.3442387904903996E-2</v>
      </c>
      <c r="W12" s="44">
        <f t="shared" si="19"/>
        <v>0.99999525933189726</v>
      </c>
      <c r="X12" s="44">
        <f t="shared" si="20"/>
        <v>6.5448301152384229E-4</v>
      </c>
      <c r="Y12" s="44">
        <f t="shared" si="21"/>
        <v>1.3921547253608081E-3</v>
      </c>
      <c r="Z12" s="45">
        <f t="shared" si="22"/>
        <v>0.41668624868198728</v>
      </c>
      <c r="AA12" s="45">
        <f t="shared" si="23"/>
        <v>0.7731059219356281</v>
      </c>
      <c r="AB12" s="45">
        <f t="shared" si="24"/>
        <v>0.32451459844587438</v>
      </c>
      <c r="AC12" s="45">
        <f t="shared" si="25"/>
        <v>0.34128997227460406</v>
      </c>
    </row>
    <row r="13" spans="1:29" ht="15.75" x14ac:dyDescent="0.25">
      <c r="A13" s="4">
        <v>7</v>
      </c>
      <c r="B13" s="6">
        <v>4.5999999999999996</v>
      </c>
      <c r="C13" s="2">
        <v>3.4</v>
      </c>
      <c r="D13" s="2">
        <v>1.4</v>
      </c>
      <c r="E13" s="7">
        <v>0.3</v>
      </c>
      <c r="F13" s="13">
        <f t="shared" si="0"/>
        <v>8.3333333333333273E-2</v>
      </c>
      <c r="G13" s="14">
        <f t="shared" si="1"/>
        <v>0.58333333333333326</v>
      </c>
      <c r="H13" s="14">
        <f t="shared" si="2"/>
        <v>6.7796610169491511E-2</v>
      </c>
      <c r="I13" s="15">
        <f t="shared" si="3"/>
        <v>8.3333333333333329E-2</v>
      </c>
      <c r="J13" s="16">
        <f t="shared" si="9"/>
        <v>-1.5014903898672374</v>
      </c>
      <c r="K13" s="17">
        <f t="shared" si="10"/>
        <v>0.79798094885749704</v>
      </c>
      <c r="L13" s="17">
        <f t="shared" si="11"/>
        <v>-1.33679402028825</v>
      </c>
      <c r="M13" s="18">
        <f t="shared" si="12"/>
        <v>-1.1775588255022482</v>
      </c>
      <c r="N13" s="13">
        <f t="shared" si="13"/>
        <v>-0.63559331470580172</v>
      </c>
      <c r="O13" s="14">
        <f t="shared" si="14"/>
        <v>0.37908484186537855</v>
      </c>
      <c r="P13" s="14">
        <f t="shared" si="15"/>
        <v>-0.58392444970587654</v>
      </c>
      <c r="Q13" s="15">
        <f t="shared" si="16"/>
        <v>-0.52901718046866275</v>
      </c>
      <c r="R13" s="19">
        <f t="shared" si="26"/>
        <v>45.999999999999993</v>
      </c>
      <c r="S13" s="20">
        <f t="shared" si="27"/>
        <v>34</v>
      </c>
      <c r="T13" s="20">
        <f t="shared" si="28"/>
        <v>13.999999999999998</v>
      </c>
      <c r="U13" s="21">
        <f t="shared" si="29"/>
        <v>2.9999999999999996</v>
      </c>
      <c r="V13" s="44">
        <f t="shared" si="18"/>
        <v>7.9940951615312128E-5</v>
      </c>
      <c r="W13" s="44">
        <f t="shared" si="19"/>
        <v>0.9933986782189389</v>
      </c>
      <c r="X13" s="44">
        <f t="shared" si="20"/>
        <v>2.2496864051769076E-4</v>
      </c>
      <c r="Y13" s="44">
        <f t="shared" si="21"/>
        <v>6.1159999148587593E-4</v>
      </c>
      <c r="Z13" s="45">
        <f t="shared" si="22"/>
        <v>0.28021119908119946</v>
      </c>
      <c r="AA13" s="45">
        <f t="shared" si="23"/>
        <v>0.62278504207634944</v>
      </c>
      <c r="AB13" s="45">
        <f t="shared" si="24"/>
        <v>0.30154901000901763</v>
      </c>
      <c r="AC13" s="45">
        <f t="shared" si="25"/>
        <v>0.32302994085625469</v>
      </c>
    </row>
    <row r="14" spans="1:29" ht="15.75" x14ac:dyDescent="0.25">
      <c r="A14" s="4">
        <v>8</v>
      </c>
      <c r="B14" s="6">
        <v>5</v>
      </c>
      <c r="C14" s="2">
        <v>3.4</v>
      </c>
      <c r="D14" s="2">
        <v>1.5</v>
      </c>
      <c r="E14" s="7">
        <v>0.2</v>
      </c>
      <c r="F14" s="13">
        <f t="shared" si="0"/>
        <v>0.19444444444444448</v>
      </c>
      <c r="G14" s="14">
        <f t="shared" si="1"/>
        <v>0.58333333333333326</v>
      </c>
      <c r="H14" s="14">
        <f t="shared" si="2"/>
        <v>8.4745762711864403E-2</v>
      </c>
      <c r="I14" s="15">
        <f t="shared" si="3"/>
        <v>4.1666666666666671E-2</v>
      </c>
      <c r="J14" s="16">
        <f t="shared" si="9"/>
        <v>-1.0184371813308606</v>
      </c>
      <c r="K14" s="17">
        <f t="shared" si="10"/>
        <v>0.79798094885749704</v>
      </c>
      <c r="L14" s="17">
        <f t="shared" si="11"/>
        <v>-1.2801181856236832</v>
      </c>
      <c r="M14" s="18">
        <f t="shared" si="12"/>
        <v>-1.3085928194379581</v>
      </c>
      <c r="N14" s="13">
        <f t="shared" si="13"/>
        <v>-0.46933613913536976</v>
      </c>
      <c r="O14" s="14">
        <f t="shared" si="14"/>
        <v>0.37908484186537855</v>
      </c>
      <c r="P14" s="14">
        <f t="shared" si="15"/>
        <v>-0.56493978711882931</v>
      </c>
      <c r="Q14" s="15">
        <f t="shared" si="16"/>
        <v>-0.57455517676522128</v>
      </c>
      <c r="R14" s="19">
        <f t="shared" si="26"/>
        <v>50</v>
      </c>
      <c r="S14" s="20">
        <f t="shared" si="27"/>
        <v>34</v>
      </c>
      <c r="T14" s="20">
        <f t="shared" si="28"/>
        <v>15</v>
      </c>
      <c r="U14" s="21">
        <f t="shared" si="29"/>
        <v>2</v>
      </c>
      <c r="V14" s="44">
        <f t="shared" si="18"/>
        <v>1.6604089973295611E-3</v>
      </c>
      <c r="W14" s="44">
        <f t="shared" si="19"/>
        <v>0.9933986782189389</v>
      </c>
      <c r="X14" s="44">
        <f t="shared" si="20"/>
        <v>3.2116967349263173E-4</v>
      </c>
      <c r="Y14" s="44">
        <f t="shared" si="21"/>
        <v>2.6856978201042676E-4</v>
      </c>
      <c r="Z14" s="45">
        <f t="shared" si="22"/>
        <v>0.3452684772391364</v>
      </c>
      <c r="AA14" s="45">
        <f t="shared" si="23"/>
        <v>0.62278504207634944</v>
      </c>
      <c r="AB14" s="45">
        <f t="shared" si="24"/>
        <v>0.30910176586880767</v>
      </c>
      <c r="AC14" s="45">
        <f t="shared" si="25"/>
        <v>0.30529407849831636</v>
      </c>
    </row>
    <row r="15" spans="1:29" ht="15.75" x14ac:dyDescent="0.25">
      <c r="A15" s="4">
        <v>9</v>
      </c>
      <c r="B15" s="6">
        <v>4.4000000000000004</v>
      </c>
      <c r="C15" s="2">
        <v>2.9</v>
      </c>
      <c r="D15" s="2">
        <v>1.4</v>
      </c>
      <c r="E15" s="7">
        <v>0.2</v>
      </c>
      <c r="F15" s="13">
        <f t="shared" si="0"/>
        <v>2.7777777777777922E-2</v>
      </c>
      <c r="G15" s="14">
        <f t="shared" si="1"/>
        <v>0.37499999999999989</v>
      </c>
      <c r="H15" s="14">
        <f t="shared" si="2"/>
        <v>6.7796610169491511E-2</v>
      </c>
      <c r="I15" s="15">
        <f t="shared" si="3"/>
        <v>4.1666666666666671E-2</v>
      </c>
      <c r="J15" s="16">
        <f t="shared" si="9"/>
        <v>-1.7430169941354248</v>
      </c>
      <c r="K15" s="17">
        <f t="shared" si="10"/>
        <v>-0.35517071134119832</v>
      </c>
      <c r="L15" s="17">
        <f t="shared" si="11"/>
        <v>-1.33679402028825</v>
      </c>
      <c r="M15" s="18">
        <f t="shared" si="12"/>
        <v>-1.3085928194379581</v>
      </c>
      <c r="N15" s="13">
        <f t="shared" si="13"/>
        <v>-0.7021397489524237</v>
      </c>
      <c r="O15" s="14">
        <f t="shared" si="14"/>
        <v>-0.17574179765107489</v>
      </c>
      <c r="P15" s="14">
        <f t="shared" si="15"/>
        <v>-0.58392444970587654</v>
      </c>
      <c r="Q15" s="15">
        <f t="shared" si="16"/>
        <v>-0.57455517676522128</v>
      </c>
      <c r="R15" s="19">
        <f t="shared" si="26"/>
        <v>44</v>
      </c>
      <c r="S15" s="20">
        <f t="shared" si="27"/>
        <v>28.999999999999996</v>
      </c>
      <c r="T15" s="20">
        <f t="shared" si="28"/>
        <v>13.999999999999998</v>
      </c>
      <c r="U15" s="21">
        <f t="shared" si="29"/>
        <v>2</v>
      </c>
      <c r="V15" s="44">
        <f t="shared" si="18"/>
        <v>1.752790639888619E-5</v>
      </c>
      <c r="W15" s="44">
        <f t="shared" si="19"/>
        <v>9.6948174245479163E-2</v>
      </c>
      <c r="X15" s="44">
        <f t="shared" si="20"/>
        <v>2.2496864051769076E-4</v>
      </c>
      <c r="Y15" s="44">
        <f t="shared" si="21"/>
        <v>2.6856978201042676E-4</v>
      </c>
      <c r="Z15" s="45">
        <f t="shared" si="22"/>
        <v>0.2506460075486649</v>
      </c>
      <c r="AA15" s="45">
        <f t="shared" si="23"/>
        <v>0.44444029921627315</v>
      </c>
      <c r="AB15" s="45">
        <f t="shared" si="24"/>
        <v>0.30154901000901763</v>
      </c>
      <c r="AC15" s="45">
        <f t="shared" si="25"/>
        <v>0.30529407849831636</v>
      </c>
    </row>
    <row r="16" spans="1:29" ht="15.75" x14ac:dyDescent="0.25">
      <c r="A16" s="4">
        <v>10</v>
      </c>
      <c r="B16" s="6">
        <v>4.9000000000000004</v>
      </c>
      <c r="C16" s="2">
        <v>3.1</v>
      </c>
      <c r="D16" s="2">
        <v>1.5</v>
      </c>
      <c r="E16" s="7">
        <v>0.1</v>
      </c>
      <c r="F16" s="13">
        <f t="shared" si="0"/>
        <v>0.1666666666666668</v>
      </c>
      <c r="G16" s="14">
        <f t="shared" si="1"/>
        <v>0.45833333333333331</v>
      </c>
      <c r="H16" s="14">
        <f t="shared" si="2"/>
        <v>8.4745762711864403E-2</v>
      </c>
      <c r="I16" s="15">
        <f t="shared" si="3"/>
        <v>0</v>
      </c>
      <c r="J16" s="16">
        <f t="shared" si="9"/>
        <v>-1.1392004834649543</v>
      </c>
      <c r="K16" s="17">
        <f t="shared" si="10"/>
        <v>0.10608995273828026</v>
      </c>
      <c r="L16" s="17">
        <f t="shared" si="11"/>
        <v>-1.2801181856236832</v>
      </c>
      <c r="M16" s="18">
        <f t="shared" si="12"/>
        <v>-1.4396268133736683</v>
      </c>
      <c r="N16" s="13">
        <f t="shared" si="13"/>
        <v>-0.51506563313025555</v>
      </c>
      <c r="O16" s="14">
        <f t="shared" si="14"/>
        <v>5.2995280189298985E-2</v>
      </c>
      <c r="P16" s="14">
        <f t="shared" si="15"/>
        <v>-0.56493978711882931</v>
      </c>
      <c r="Q16" s="15">
        <f t="shared" si="16"/>
        <v>-0.61679370939890288</v>
      </c>
      <c r="R16" s="19">
        <f t="shared" si="26"/>
        <v>49</v>
      </c>
      <c r="S16" s="20">
        <f t="shared" si="27"/>
        <v>31</v>
      </c>
      <c r="T16" s="20">
        <f t="shared" si="28"/>
        <v>15</v>
      </c>
      <c r="U16" s="21">
        <f t="shared" si="29"/>
        <v>1</v>
      </c>
      <c r="V16" s="44">
        <f t="shared" si="18"/>
        <v>7.7815393264202152E-4</v>
      </c>
      <c r="W16" s="44">
        <f t="shared" si="19"/>
        <v>0.66073757641628594</v>
      </c>
      <c r="X16" s="44">
        <f t="shared" si="20"/>
        <v>3.2116967349263173E-4</v>
      </c>
      <c r="Y16" s="44">
        <f t="shared" si="21"/>
        <v>1.1791341642049506E-4</v>
      </c>
      <c r="Z16" s="45">
        <f t="shared" si="22"/>
        <v>0.32832276101896335</v>
      </c>
      <c r="AA16" s="45">
        <f t="shared" si="23"/>
        <v>0.51665840303657506</v>
      </c>
      <c r="AB16" s="45">
        <f t="shared" si="24"/>
        <v>0.30910176586880767</v>
      </c>
      <c r="AC16" s="45">
        <f t="shared" si="25"/>
        <v>0.28811755794218458</v>
      </c>
    </row>
    <row r="17" spans="1:29" ht="15.75" x14ac:dyDescent="0.25">
      <c r="A17" s="4">
        <v>11</v>
      </c>
      <c r="B17" s="6">
        <v>5.4</v>
      </c>
      <c r="C17" s="2">
        <v>3.7</v>
      </c>
      <c r="D17" s="2">
        <v>1.5</v>
      </c>
      <c r="E17" s="7">
        <v>0.2</v>
      </c>
      <c r="F17" s="13">
        <f t="shared" si="0"/>
        <v>0.30555555555555564</v>
      </c>
      <c r="G17" s="14">
        <f t="shared" si="1"/>
        <v>0.70833333333333326</v>
      </c>
      <c r="H17" s="14">
        <f t="shared" si="2"/>
        <v>8.4745762711864403E-2</v>
      </c>
      <c r="I17" s="15">
        <f t="shared" si="3"/>
        <v>4.1666666666666671E-2</v>
      </c>
      <c r="J17" s="16">
        <f t="shared" si="9"/>
        <v>-0.53538397279448391</v>
      </c>
      <c r="K17" s="17">
        <f t="shared" si="10"/>
        <v>1.4898719449767142</v>
      </c>
      <c r="L17" s="17">
        <f t="shared" si="11"/>
        <v>-1.2801181856236832</v>
      </c>
      <c r="M17" s="18">
        <f t="shared" si="12"/>
        <v>-1.3085928194379581</v>
      </c>
      <c r="N17" s="13">
        <f t="shared" si="13"/>
        <v>-0.26147592063225972</v>
      </c>
      <c r="O17" s="14">
        <f t="shared" si="14"/>
        <v>0.63211810288913517</v>
      </c>
      <c r="P17" s="14">
        <f t="shared" si="15"/>
        <v>-0.56493978711882931</v>
      </c>
      <c r="Q17" s="15">
        <f t="shared" si="16"/>
        <v>-0.57455517676522128</v>
      </c>
      <c r="R17" s="19">
        <f t="shared" si="26"/>
        <v>54</v>
      </c>
      <c r="S17" s="20">
        <f t="shared" si="27"/>
        <v>37</v>
      </c>
      <c r="T17" s="20">
        <f t="shared" si="28"/>
        <v>15</v>
      </c>
      <c r="U17" s="21">
        <f t="shared" si="29"/>
        <v>2</v>
      </c>
      <c r="V17" s="44">
        <f t="shared" si="18"/>
        <v>3.3442387904903996E-2</v>
      </c>
      <c r="W17" s="44">
        <f t="shared" si="19"/>
        <v>0.99991400552538434</v>
      </c>
      <c r="X17" s="44">
        <f t="shared" si="20"/>
        <v>3.2116967349263173E-4</v>
      </c>
      <c r="Y17" s="44">
        <f t="shared" si="21"/>
        <v>2.6856978201042676E-4</v>
      </c>
      <c r="Z17" s="45">
        <f t="shared" si="22"/>
        <v>0.41668624868198728</v>
      </c>
      <c r="AA17" s="45">
        <f t="shared" si="23"/>
        <v>0.71831406625753025</v>
      </c>
      <c r="AB17" s="45">
        <f t="shared" si="24"/>
        <v>0.30910176586880767</v>
      </c>
      <c r="AC17" s="45">
        <f t="shared" si="25"/>
        <v>0.30529407849831636</v>
      </c>
    </row>
    <row r="18" spans="1:29" ht="15.75" x14ac:dyDescent="0.25">
      <c r="A18" s="4">
        <v>12</v>
      </c>
      <c r="B18" s="6">
        <v>4.8</v>
      </c>
      <c r="C18" s="2">
        <v>3.4</v>
      </c>
      <c r="D18" s="2">
        <v>1.6</v>
      </c>
      <c r="E18" s="7">
        <v>0.2</v>
      </c>
      <c r="F18" s="13">
        <f t="shared" si="0"/>
        <v>0.13888888888888887</v>
      </c>
      <c r="G18" s="14">
        <f t="shared" si="1"/>
        <v>0.58333333333333326</v>
      </c>
      <c r="H18" s="14">
        <f t="shared" si="2"/>
        <v>0.10169491525423729</v>
      </c>
      <c r="I18" s="15">
        <f t="shared" si="3"/>
        <v>4.1666666666666671E-2</v>
      </c>
      <c r="J18" s="16">
        <f t="shared" si="9"/>
        <v>-1.2599637855990491</v>
      </c>
      <c r="K18" s="17">
        <f t="shared" si="10"/>
        <v>0.79798094885749704</v>
      </c>
      <c r="L18" s="17">
        <f t="shared" si="11"/>
        <v>-1.2234423509591161</v>
      </c>
      <c r="M18" s="18">
        <f t="shared" si="12"/>
        <v>-1.3085928194379581</v>
      </c>
      <c r="N18" s="13">
        <f t="shared" si="13"/>
        <v>-0.55803974721873184</v>
      </c>
      <c r="O18" s="14">
        <f t="shared" si="14"/>
        <v>0.37908484186537855</v>
      </c>
      <c r="P18" s="14">
        <f t="shared" si="15"/>
        <v>-0.5453375436852026</v>
      </c>
      <c r="Q18" s="15">
        <f t="shared" si="16"/>
        <v>-0.57455517676522128</v>
      </c>
      <c r="R18" s="19">
        <f t="shared" si="26"/>
        <v>47.999999999999993</v>
      </c>
      <c r="S18" s="20">
        <f t="shared" si="27"/>
        <v>34</v>
      </c>
      <c r="T18" s="20">
        <f t="shared" si="28"/>
        <v>16</v>
      </c>
      <c r="U18" s="21">
        <f t="shared" si="29"/>
        <v>2</v>
      </c>
      <c r="V18" s="44">
        <f t="shared" si="18"/>
        <v>3.6451220461410642E-4</v>
      </c>
      <c r="W18" s="44">
        <f t="shared" si="19"/>
        <v>0.9933986782189389</v>
      </c>
      <c r="X18" s="44">
        <f t="shared" si="20"/>
        <v>4.5848930244835046E-4</v>
      </c>
      <c r="Y18" s="44">
        <f t="shared" si="21"/>
        <v>2.6856978201042676E-4</v>
      </c>
      <c r="Z18" s="45">
        <f t="shared" si="22"/>
        <v>0.3118126480054304</v>
      </c>
      <c r="AA18" s="45">
        <f t="shared" si="23"/>
        <v>0.62278504207634944</v>
      </c>
      <c r="AB18" s="45">
        <f t="shared" si="24"/>
        <v>0.31675790049509484</v>
      </c>
      <c r="AC18" s="45">
        <f t="shared" si="25"/>
        <v>0.30529407849831636</v>
      </c>
    </row>
    <row r="19" spans="1:29" ht="15.75" x14ac:dyDescent="0.25">
      <c r="A19" s="4">
        <v>13</v>
      </c>
      <c r="B19" s="6">
        <v>4.8</v>
      </c>
      <c r="C19" s="2">
        <v>3</v>
      </c>
      <c r="D19" s="2">
        <v>1.4</v>
      </c>
      <c r="E19" s="7">
        <v>0.1</v>
      </c>
      <c r="F19" s="13">
        <f t="shared" si="0"/>
        <v>0.13888888888888887</v>
      </c>
      <c r="G19" s="14">
        <f t="shared" si="1"/>
        <v>0.41666666666666663</v>
      </c>
      <c r="H19" s="14">
        <f t="shared" si="2"/>
        <v>6.7796610169491511E-2</v>
      </c>
      <c r="I19" s="15">
        <f t="shared" si="3"/>
        <v>0</v>
      </c>
      <c r="J19" s="16">
        <f t="shared" si="9"/>
        <v>-1.2599637855990491</v>
      </c>
      <c r="K19" s="17">
        <f t="shared" si="10"/>
        <v>-0.12454037930145888</v>
      </c>
      <c r="L19" s="17">
        <f t="shared" si="11"/>
        <v>-1.33679402028825</v>
      </c>
      <c r="M19" s="18">
        <f t="shared" si="12"/>
        <v>-1.4396268133736683</v>
      </c>
      <c r="N19" s="13">
        <f t="shared" si="13"/>
        <v>-0.55803974721873184</v>
      </c>
      <c r="O19" s="14">
        <f t="shared" si="14"/>
        <v>-6.2189828482649076E-2</v>
      </c>
      <c r="P19" s="14">
        <f t="shared" si="15"/>
        <v>-0.58392444970587654</v>
      </c>
      <c r="Q19" s="15">
        <f t="shared" si="16"/>
        <v>-0.61679370939890288</v>
      </c>
      <c r="R19" s="19">
        <f t="shared" si="26"/>
        <v>47.999999999999993</v>
      </c>
      <c r="S19" s="20">
        <f t="shared" si="27"/>
        <v>30</v>
      </c>
      <c r="T19" s="20">
        <f t="shared" si="28"/>
        <v>13.999999999999998</v>
      </c>
      <c r="U19" s="21">
        <f t="shared" si="29"/>
        <v>1</v>
      </c>
      <c r="V19" s="44">
        <f t="shared" si="18"/>
        <v>3.6451220461410642E-4</v>
      </c>
      <c r="W19" s="44">
        <f t="shared" si="19"/>
        <v>0.31377911529354696</v>
      </c>
      <c r="X19" s="44">
        <f t="shared" si="20"/>
        <v>2.2496864051769076E-4</v>
      </c>
      <c r="Y19" s="44">
        <f t="shared" si="21"/>
        <v>1.1791341642049506E-4</v>
      </c>
      <c r="Z19" s="45">
        <f t="shared" si="22"/>
        <v>0.3118126480054304</v>
      </c>
      <c r="AA19" s="45">
        <f t="shared" si="23"/>
        <v>0.48044721911796279</v>
      </c>
      <c r="AB19" s="45">
        <f t="shared" si="24"/>
        <v>0.30154901000901763</v>
      </c>
      <c r="AC19" s="45">
        <f t="shared" si="25"/>
        <v>0.28811755794218458</v>
      </c>
    </row>
    <row r="20" spans="1:29" ht="15.75" x14ac:dyDescent="0.25">
      <c r="A20" s="4">
        <v>14</v>
      </c>
      <c r="B20" s="6">
        <v>4.3</v>
      </c>
      <c r="C20" s="2">
        <v>3</v>
      </c>
      <c r="D20" s="2">
        <v>1.1000000000000001</v>
      </c>
      <c r="E20" s="7">
        <v>0.1</v>
      </c>
      <c r="F20" s="13">
        <f t="shared" si="0"/>
        <v>0</v>
      </c>
      <c r="G20" s="14">
        <f t="shared" si="1"/>
        <v>0.41666666666666663</v>
      </c>
      <c r="H20" s="14">
        <f t="shared" si="2"/>
        <v>1.6949152542372895E-2</v>
      </c>
      <c r="I20" s="15">
        <f t="shared" si="3"/>
        <v>0</v>
      </c>
      <c r="J20" s="16">
        <f t="shared" si="9"/>
        <v>-1.8637802962695194</v>
      </c>
      <c r="K20" s="17">
        <f t="shared" si="10"/>
        <v>-0.12454037930145888</v>
      </c>
      <c r="L20" s="17">
        <f t="shared" si="11"/>
        <v>-1.5068215242819505</v>
      </c>
      <c r="M20" s="18">
        <f t="shared" si="12"/>
        <v>-1.4396268133736683</v>
      </c>
      <c r="N20" s="13">
        <f t="shared" si="13"/>
        <v>-0.73147392838606196</v>
      </c>
      <c r="O20" s="14">
        <f t="shared" si="14"/>
        <v>-6.2189828482649076E-2</v>
      </c>
      <c r="P20" s="14">
        <f t="shared" si="15"/>
        <v>-0.63717935824908656</v>
      </c>
      <c r="Q20" s="15">
        <f t="shared" si="16"/>
        <v>-0.61679370939890288</v>
      </c>
      <c r="R20" s="19">
        <f t="shared" si="26"/>
        <v>42.999999999999993</v>
      </c>
      <c r="S20" s="20">
        <f t="shared" si="27"/>
        <v>30</v>
      </c>
      <c r="T20" s="20">
        <f t="shared" si="28"/>
        <v>11</v>
      </c>
      <c r="U20" s="21">
        <f t="shared" si="29"/>
        <v>1</v>
      </c>
      <c r="V20" s="44">
        <f t="shared" si="18"/>
        <v>8.2073112862517727E-6</v>
      </c>
      <c r="W20" s="44">
        <f t="shared" si="19"/>
        <v>0.31377911529354696</v>
      </c>
      <c r="X20" s="44">
        <f t="shared" si="20"/>
        <v>7.7307763606313649E-5</v>
      </c>
      <c r="Y20" s="44">
        <f t="shared" si="21"/>
        <v>1.1791341642049506E-4</v>
      </c>
      <c r="Z20" s="45">
        <f t="shared" si="22"/>
        <v>0.23666566026851604</v>
      </c>
      <c r="AA20" s="45">
        <f t="shared" si="23"/>
        <v>0.48044721911796279</v>
      </c>
      <c r="AB20" s="45">
        <f t="shared" si="24"/>
        <v>0.27953609605893082</v>
      </c>
      <c r="AC20" s="45">
        <f t="shared" si="25"/>
        <v>0.28811755794218458</v>
      </c>
    </row>
    <row r="21" spans="1:29" ht="15.75" x14ac:dyDescent="0.25">
      <c r="A21" s="4">
        <v>15</v>
      </c>
      <c r="B21" s="6">
        <v>5.8</v>
      </c>
      <c r="C21" s="2">
        <v>4</v>
      </c>
      <c r="D21" s="2">
        <v>1.2</v>
      </c>
      <c r="E21" s="7">
        <v>0.2</v>
      </c>
      <c r="F21" s="13">
        <f t="shared" si="0"/>
        <v>0.41666666666666663</v>
      </c>
      <c r="G21" s="14">
        <f t="shared" si="1"/>
        <v>0.83333333333333326</v>
      </c>
      <c r="H21" s="14">
        <f t="shared" si="2"/>
        <v>3.3898305084745756E-2</v>
      </c>
      <c r="I21" s="15">
        <f t="shared" si="3"/>
        <v>4.1666666666666671E-2</v>
      </c>
      <c r="J21" s="16">
        <f t="shared" si="9"/>
        <v>-5.2330764258108065E-2</v>
      </c>
      <c r="K21" s="17">
        <f t="shared" si="10"/>
        <v>2.1817629410959314</v>
      </c>
      <c r="L21" s="17">
        <f t="shared" si="11"/>
        <v>-1.4501456896173834</v>
      </c>
      <c r="M21" s="18">
        <f t="shared" si="12"/>
        <v>-1.3085928194379581</v>
      </c>
      <c r="N21" s="13">
        <f t="shared" si="13"/>
        <v>-2.6159412586187109E-2</v>
      </c>
      <c r="O21" s="14">
        <f t="shared" si="14"/>
        <v>0.79719964201825388</v>
      </c>
      <c r="P21" s="14">
        <f t="shared" si="15"/>
        <v>-0.62004170949123083</v>
      </c>
      <c r="Q21" s="15">
        <f t="shared" si="16"/>
        <v>-0.57455517676522128</v>
      </c>
      <c r="R21" s="19">
        <f t="shared" si="26"/>
        <v>57.999999999999993</v>
      </c>
      <c r="S21" s="20">
        <f t="shared" si="27"/>
        <v>40</v>
      </c>
      <c r="T21" s="20">
        <f t="shared" si="28"/>
        <v>11.999999999999998</v>
      </c>
      <c r="U21" s="21">
        <f t="shared" si="29"/>
        <v>2</v>
      </c>
      <c r="V21" s="44">
        <f t="shared" si="18"/>
        <v>0.41853168379444744</v>
      </c>
      <c r="W21" s="44">
        <f t="shared" si="19"/>
        <v>0.99999888696714667</v>
      </c>
      <c r="X21" s="44">
        <f t="shared" si="20"/>
        <v>1.1037306068569664E-4</v>
      </c>
      <c r="Y21" s="44">
        <f t="shared" si="21"/>
        <v>2.6856978201042676E-4</v>
      </c>
      <c r="Z21" s="45">
        <f t="shared" si="22"/>
        <v>0.49178064326838505</v>
      </c>
      <c r="AA21" s="45">
        <f t="shared" si="23"/>
        <v>0.79751617108440254</v>
      </c>
      <c r="AB21" s="45">
        <f t="shared" si="24"/>
        <v>0.28676387208221665</v>
      </c>
      <c r="AC21" s="45">
        <f t="shared" si="25"/>
        <v>0.30529407849831636</v>
      </c>
    </row>
    <row r="22" spans="1:29" ht="15.75" x14ac:dyDescent="0.25">
      <c r="A22" s="4">
        <v>16</v>
      </c>
      <c r="B22" s="6">
        <v>5.7</v>
      </c>
      <c r="C22" s="2">
        <v>4.4000000000000004</v>
      </c>
      <c r="D22" s="2">
        <v>1.5</v>
      </c>
      <c r="E22" s="7">
        <v>0.4</v>
      </c>
      <c r="F22" s="13">
        <f t="shared" si="0"/>
        <v>0.38888888888888895</v>
      </c>
      <c r="G22" s="14">
        <f t="shared" si="1"/>
        <v>1</v>
      </c>
      <c r="H22" s="14">
        <f t="shared" si="2"/>
        <v>8.4745762711864403E-2</v>
      </c>
      <c r="I22" s="15">
        <f t="shared" si="3"/>
        <v>0.12500000000000003</v>
      </c>
      <c r="J22" s="16">
        <f t="shared" si="9"/>
        <v>-0.17309406639220173</v>
      </c>
      <c r="K22" s="17">
        <f t="shared" si="10"/>
        <v>3.104284269254888</v>
      </c>
      <c r="L22" s="17">
        <f t="shared" si="11"/>
        <v>-1.2801181856236832</v>
      </c>
      <c r="M22" s="18">
        <f t="shared" si="12"/>
        <v>-1.0465248315665379</v>
      </c>
      <c r="N22" s="13">
        <f t="shared" si="13"/>
        <v>-8.6331588365468129E-2</v>
      </c>
      <c r="O22" s="14">
        <f t="shared" si="14"/>
        <v>0.91413824289398271</v>
      </c>
      <c r="P22" s="14">
        <f t="shared" si="15"/>
        <v>-0.56493978711882931</v>
      </c>
      <c r="Q22" s="15">
        <f t="shared" si="16"/>
        <v>-0.48021402657308371</v>
      </c>
      <c r="R22" s="19">
        <f t="shared" si="26"/>
        <v>57</v>
      </c>
      <c r="S22" s="20">
        <f t="shared" si="27"/>
        <v>44</v>
      </c>
      <c r="T22" s="20">
        <f t="shared" si="28"/>
        <v>15</v>
      </c>
      <c r="U22" s="21">
        <f t="shared" si="29"/>
        <v>4</v>
      </c>
      <c r="V22" s="44">
        <f t="shared" si="18"/>
        <v>0.25207385910683527</v>
      </c>
      <c r="W22" s="44">
        <f t="shared" si="19"/>
        <v>0.99999999661798222</v>
      </c>
      <c r="X22" s="44">
        <f t="shared" si="20"/>
        <v>3.2116967349263173E-4</v>
      </c>
      <c r="Y22" s="44">
        <f t="shared" si="21"/>
        <v>1.3921547253608081E-3</v>
      </c>
      <c r="Z22" s="45">
        <f t="shared" si="22"/>
        <v>0.47283721659353573</v>
      </c>
      <c r="AA22" s="45">
        <f t="shared" si="23"/>
        <v>0.87549889857166108</v>
      </c>
      <c r="AB22" s="45">
        <f t="shared" si="24"/>
        <v>0.30910176586880767</v>
      </c>
      <c r="AC22" s="45">
        <f t="shared" si="25"/>
        <v>0.34128997227460406</v>
      </c>
    </row>
    <row r="23" spans="1:29" ht="15.75" x14ac:dyDescent="0.25">
      <c r="A23" s="4">
        <v>17</v>
      </c>
      <c r="B23" s="6">
        <v>5.4</v>
      </c>
      <c r="C23" s="2">
        <v>3.9</v>
      </c>
      <c r="D23" s="2">
        <v>1.3</v>
      </c>
      <c r="E23" s="7">
        <v>0.4</v>
      </c>
      <c r="F23" s="13">
        <f t="shared" si="0"/>
        <v>0.30555555555555564</v>
      </c>
      <c r="G23" s="14">
        <f t="shared" si="1"/>
        <v>0.79166666666666652</v>
      </c>
      <c r="H23" s="14">
        <f t="shared" si="2"/>
        <v>5.0847457627118647E-2</v>
      </c>
      <c r="I23" s="15">
        <f t="shared" si="3"/>
        <v>0.12500000000000003</v>
      </c>
      <c r="J23" s="16">
        <f t="shared" si="9"/>
        <v>-0.53538397279448391</v>
      </c>
      <c r="K23" s="17">
        <f t="shared" si="10"/>
        <v>1.9511326090561918</v>
      </c>
      <c r="L23" s="17">
        <f t="shared" si="11"/>
        <v>-1.3934698549528168</v>
      </c>
      <c r="M23" s="18">
        <f t="shared" si="12"/>
        <v>-1.0465248315665379</v>
      </c>
      <c r="N23" s="13">
        <f t="shared" si="13"/>
        <v>-0.26147592063225972</v>
      </c>
      <c r="O23" s="14">
        <f t="shared" si="14"/>
        <v>0.75114017758431584</v>
      </c>
      <c r="P23" s="14">
        <f t="shared" si="15"/>
        <v>-0.6022912160138425</v>
      </c>
      <c r="Q23" s="15">
        <f t="shared" si="16"/>
        <v>-0.48021402657308371</v>
      </c>
      <c r="R23" s="19">
        <f t="shared" si="26"/>
        <v>54</v>
      </c>
      <c r="S23" s="20">
        <f t="shared" si="27"/>
        <v>39</v>
      </c>
      <c r="T23" s="20">
        <f t="shared" si="28"/>
        <v>13</v>
      </c>
      <c r="U23" s="21">
        <f t="shared" si="29"/>
        <v>4</v>
      </c>
      <c r="V23" s="44">
        <f t="shared" si="18"/>
        <v>3.3442387904903996E-2</v>
      </c>
      <c r="W23" s="44">
        <f t="shared" si="19"/>
        <v>0.99999525933189726</v>
      </c>
      <c r="X23" s="44">
        <f t="shared" si="20"/>
        <v>1.5757848449868817E-4</v>
      </c>
      <c r="Y23" s="44">
        <f t="shared" si="21"/>
        <v>1.3921547253608081E-3</v>
      </c>
      <c r="Z23" s="45">
        <f t="shared" si="22"/>
        <v>0.41668624868198728</v>
      </c>
      <c r="AA23" s="45">
        <f t="shared" si="23"/>
        <v>0.7731059219356281</v>
      </c>
      <c r="AB23" s="45">
        <f t="shared" si="24"/>
        <v>0.29410224358966214</v>
      </c>
      <c r="AC23" s="45">
        <f t="shared" si="25"/>
        <v>0.34128997227460406</v>
      </c>
    </row>
    <row r="24" spans="1:29" ht="15.75" x14ac:dyDescent="0.25">
      <c r="A24" s="4">
        <v>18</v>
      </c>
      <c r="B24" s="6">
        <v>5.0999999999999996</v>
      </c>
      <c r="C24" s="2">
        <v>3.5</v>
      </c>
      <c r="D24" s="2">
        <v>1.4</v>
      </c>
      <c r="E24" s="7">
        <v>0.3</v>
      </c>
      <c r="F24" s="13">
        <f t="shared" si="0"/>
        <v>0.22222222222222213</v>
      </c>
      <c r="G24" s="14">
        <f t="shared" si="1"/>
        <v>0.62499999999999989</v>
      </c>
      <c r="H24" s="14">
        <f t="shared" si="2"/>
        <v>6.7796610169491511E-2</v>
      </c>
      <c r="I24" s="15">
        <f t="shared" si="3"/>
        <v>8.3333333333333329E-2</v>
      </c>
      <c r="J24" s="16">
        <f t="shared" si="9"/>
        <v>-0.897673879196767</v>
      </c>
      <c r="K24" s="17">
        <f t="shared" si="10"/>
        <v>1.0286112808972359</v>
      </c>
      <c r="L24" s="17">
        <f t="shared" si="11"/>
        <v>-1.33679402028825</v>
      </c>
      <c r="M24" s="18">
        <f t="shared" si="12"/>
        <v>-1.1775588255022482</v>
      </c>
      <c r="N24" s="13">
        <f t="shared" si="13"/>
        <v>-0.42094249924955951</v>
      </c>
      <c r="O24" s="14">
        <f t="shared" si="14"/>
        <v>0.47329315020639362</v>
      </c>
      <c r="P24" s="14">
        <f t="shared" si="15"/>
        <v>-0.58392444970587654</v>
      </c>
      <c r="Q24" s="15">
        <f t="shared" si="16"/>
        <v>-0.52901718046866275</v>
      </c>
      <c r="R24" s="19">
        <f t="shared" si="26"/>
        <v>50.999999999999993</v>
      </c>
      <c r="S24" s="20">
        <f t="shared" si="27"/>
        <v>35</v>
      </c>
      <c r="T24" s="20">
        <f t="shared" si="28"/>
        <v>13.999999999999998</v>
      </c>
      <c r="U24" s="21">
        <f t="shared" si="29"/>
        <v>2.9999999999999996</v>
      </c>
      <c r="V24" s="44">
        <f t="shared" si="18"/>
        <v>3.5394037061234084E-3</v>
      </c>
      <c r="W24" s="44">
        <f t="shared" si="19"/>
        <v>0.99844225224735828</v>
      </c>
      <c r="X24" s="44">
        <f t="shared" si="20"/>
        <v>2.2496864051769076E-4</v>
      </c>
      <c r="Y24" s="44">
        <f t="shared" si="21"/>
        <v>6.1159999148587593E-4</v>
      </c>
      <c r="Z24" s="45">
        <f t="shared" si="22"/>
        <v>0.36261663415003242</v>
      </c>
      <c r="AA24" s="45">
        <f t="shared" si="23"/>
        <v>0.65617518365358862</v>
      </c>
      <c r="AB24" s="45">
        <f t="shared" si="24"/>
        <v>0.30154901000901763</v>
      </c>
      <c r="AC24" s="45">
        <f t="shared" si="25"/>
        <v>0.32302994085625469</v>
      </c>
    </row>
    <row r="25" spans="1:29" ht="15.75" x14ac:dyDescent="0.25">
      <c r="A25" s="4">
        <v>19</v>
      </c>
      <c r="B25" s="6">
        <v>5.7</v>
      </c>
      <c r="C25" s="2">
        <v>3.8</v>
      </c>
      <c r="D25" s="2">
        <v>1.7</v>
      </c>
      <c r="E25" s="7">
        <v>0.3</v>
      </c>
      <c r="F25" s="13">
        <f t="shared" si="0"/>
        <v>0.38888888888888895</v>
      </c>
      <c r="G25" s="14">
        <f t="shared" si="1"/>
        <v>0.74999999999999978</v>
      </c>
      <c r="H25" s="14">
        <f t="shared" si="2"/>
        <v>0.11864406779661016</v>
      </c>
      <c r="I25" s="15">
        <f t="shared" si="3"/>
        <v>8.3333333333333329E-2</v>
      </c>
      <c r="J25" s="16">
        <f t="shared" si="9"/>
        <v>-0.17309406639220173</v>
      </c>
      <c r="K25" s="17">
        <f t="shared" si="10"/>
        <v>1.7205022770164524</v>
      </c>
      <c r="L25" s="17">
        <f t="shared" si="11"/>
        <v>-1.1667665162945493</v>
      </c>
      <c r="M25" s="18">
        <f t="shared" si="12"/>
        <v>-1.1775588255022482</v>
      </c>
      <c r="N25" s="13">
        <f t="shared" si="13"/>
        <v>-8.6331588365468129E-2</v>
      </c>
      <c r="O25" s="14">
        <f t="shared" si="14"/>
        <v>0.69638704296414378</v>
      </c>
      <c r="P25" s="14">
        <f t="shared" si="15"/>
        <v>-0.52512010225061856</v>
      </c>
      <c r="Q25" s="15">
        <f t="shared" si="16"/>
        <v>-0.52901718046866275</v>
      </c>
      <c r="R25" s="19">
        <f t="shared" si="26"/>
        <v>57</v>
      </c>
      <c r="S25" s="20">
        <f t="shared" si="27"/>
        <v>37.999999999999993</v>
      </c>
      <c r="T25" s="20">
        <f t="shared" si="28"/>
        <v>17</v>
      </c>
      <c r="U25" s="21">
        <f t="shared" si="29"/>
        <v>2.9999999999999996</v>
      </c>
      <c r="V25" s="44">
        <f t="shared" si="18"/>
        <v>0.25207385910683527</v>
      </c>
      <c r="W25" s="44">
        <f t="shared" si="19"/>
        <v>0.9999798086208519</v>
      </c>
      <c r="X25" s="44">
        <f t="shared" si="20"/>
        <v>6.5448301152384229E-4</v>
      </c>
      <c r="Y25" s="44">
        <f t="shared" si="21"/>
        <v>6.1159999148587593E-4</v>
      </c>
      <c r="Z25" s="45">
        <f t="shared" si="22"/>
        <v>0.47283721659353573</v>
      </c>
      <c r="AA25" s="45">
        <f t="shared" si="23"/>
        <v>0.74668761530351058</v>
      </c>
      <c r="AB25" s="45">
        <f t="shared" si="24"/>
        <v>0.32451459844587438</v>
      </c>
      <c r="AC25" s="45">
        <f t="shared" si="25"/>
        <v>0.32302994085625469</v>
      </c>
    </row>
    <row r="26" spans="1:29" ht="15.75" x14ac:dyDescent="0.25">
      <c r="A26" s="4">
        <v>20</v>
      </c>
      <c r="B26" s="6">
        <v>5.0999999999999996</v>
      </c>
      <c r="C26" s="2">
        <v>3.8</v>
      </c>
      <c r="D26" s="2">
        <v>1.5</v>
      </c>
      <c r="E26" s="7">
        <v>0.3</v>
      </c>
      <c r="F26" s="13">
        <f t="shared" si="0"/>
        <v>0.22222222222222213</v>
      </c>
      <c r="G26" s="14">
        <f t="shared" si="1"/>
        <v>0.74999999999999978</v>
      </c>
      <c r="H26" s="14">
        <f t="shared" si="2"/>
        <v>8.4745762711864403E-2</v>
      </c>
      <c r="I26" s="15">
        <f t="shared" si="3"/>
        <v>8.3333333333333329E-2</v>
      </c>
      <c r="J26" s="16">
        <f t="shared" si="9"/>
        <v>-0.897673879196767</v>
      </c>
      <c r="K26" s="17">
        <f t="shared" si="10"/>
        <v>1.7205022770164524</v>
      </c>
      <c r="L26" s="17">
        <f t="shared" si="11"/>
        <v>-1.2801181856236832</v>
      </c>
      <c r="M26" s="18">
        <f t="shared" si="12"/>
        <v>-1.1775588255022482</v>
      </c>
      <c r="N26" s="13">
        <f t="shared" si="13"/>
        <v>-0.42094249924955951</v>
      </c>
      <c r="O26" s="14">
        <f t="shared" si="14"/>
        <v>0.69638704296414378</v>
      </c>
      <c r="P26" s="14">
        <f t="shared" si="15"/>
        <v>-0.56493978711882931</v>
      </c>
      <c r="Q26" s="15">
        <f t="shared" si="16"/>
        <v>-0.52901718046866275</v>
      </c>
      <c r="R26" s="19">
        <f t="shared" si="26"/>
        <v>50.999999999999993</v>
      </c>
      <c r="S26" s="20">
        <f t="shared" si="27"/>
        <v>37.999999999999993</v>
      </c>
      <c r="T26" s="20">
        <f t="shared" si="28"/>
        <v>15</v>
      </c>
      <c r="U26" s="21">
        <f t="shared" si="29"/>
        <v>2.9999999999999996</v>
      </c>
      <c r="V26" s="44">
        <f t="shared" si="18"/>
        <v>3.5394037061234084E-3</v>
      </c>
      <c r="W26" s="44">
        <f t="shared" si="19"/>
        <v>0.9999798086208519</v>
      </c>
      <c r="X26" s="44">
        <f t="shared" si="20"/>
        <v>3.2116967349263173E-4</v>
      </c>
      <c r="Y26" s="44">
        <f t="shared" si="21"/>
        <v>6.1159999148587593E-4</v>
      </c>
      <c r="Z26" s="45">
        <f t="shared" si="22"/>
        <v>0.36261663415003242</v>
      </c>
      <c r="AA26" s="45">
        <f t="shared" si="23"/>
        <v>0.74668761530351058</v>
      </c>
      <c r="AB26" s="45">
        <f t="shared" si="24"/>
        <v>0.30910176586880767</v>
      </c>
      <c r="AC26" s="45">
        <f t="shared" si="25"/>
        <v>0.32302994085625469</v>
      </c>
    </row>
    <row r="27" spans="1:29" ht="15.75" x14ac:dyDescent="0.25">
      <c r="A27" s="4">
        <v>21</v>
      </c>
      <c r="B27" s="6">
        <v>5.4</v>
      </c>
      <c r="C27" s="2">
        <v>3.4</v>
      </c>
      <c r="D27" s="2">
        <v>1.7</v>
      </c>
      <c r="E27" s="7">
        <v>0.2</v>
      </c>
      <c r="F27" s="13">
        <f t="shared" si="0"/>
        <v>0.30555555555555564</v>
      </c>
      <c r="G27" s="14">
        <f t="shared" si="1"/>
        <v>0.58333333333333326</v>
      </c>
      <c r="H27" s="14">
        <f t="shared" si="2"/>
        <v>0.11864406779661016</v>
      </c>
      <c r="I27" s="15">
        <f t="shared" si="3"/>
        <v>4.1666666666666671E-2</v>
      </c>
      <c r="J27" s="16">
        <f t="shared" si="9"/>
        <v>-0.53538397279448391</v>
      </c>
      <c r="K27" s="17">
        <f t="shared" si="10"/>
        <v>0.79798094885749704</v>
      </c>
      <c r="L27" s="17">
        <f t="shared" si="11"/>
        <v>-1.1667665162945493</v>
      </c>
      <c r="M27" s="18">
        <f t="shared" si="12"/>
        <v>-1.3085928194379581</v>
      </c>
      <c r="N27" s="13">
        <f t="shared" si="13"/>
        <v>-0.26147592063225972</v>
      </c>
      <c r="O27" s="14">
        <f t="shared" si="14"/>
        <v>0.37908484186537855</v>
      </c>
      <c r="P27" s="14">
        <f t="shared" si="15"/>
        <v>-0.52512010225061856</v>
      </c>
      <c r="Q27" s="15">
        <f t="shared" si="16"/>
        <v>-0.57455517676522128</v>
      </c>
      <c r="R27" s="19">
        <f t="shared" si="26"/>
        <v>54</v>
      </c>
      <c r="S27" s="20">
        <f t="shared" si="27"/>
        <v>34</v>
      </c>
      <c r="T27" s="20">
        <f t="shared" si="28"/>
        <v>17</v>
      </c>
      <c r="U27" s="21">
        <f t="shared" si="29"/>
        <v>2</v>
      </c>
      <c r="V27" s="44">
        <f t="shared" si="18"/>
        <v>3.3442387904903996E-2</v>
      </c>
      <c r="W27" s="44">
        <f t="shared" si="19"/>
        <v>0.9933986782189389</v>
      </c>
      <c r="X27" s="44">
        <f t="shared" si="20"/>
        <v>6.5448301152384229E-4</v>
      </c>
      <c r="Y27" s="44">
        <f t="shared" si="21"/>
        <v>2.6856978201042676E-4</v>
      </c>
      <c r="Z27" s="45">
        <f t="shared" si="22"/>
        <v>0.41668624868198728</v>
      </c>
      <c r="AA27" s="45">
        <f t="shared" si="23"/>
        <v>0.62278504207634944</v>
      </c>
      <c r="AB27" s="45">
        <f t="shared" si="24"/>
        <v>0.32451459844587438</v>
      </c>
      <c r="AC27" s="45">
        <f t="shared" si="25"/>
        <v>0.30529407849831636</v>
      </c>
    </row>
    <row r="28" spans="1:29" ht="15.75" x14ac:dyDescent="0.25">
      <c r="A28" s="4">
        <v>22</v>
      </c>
      <c r="B28" s="6">
        <v>5.0999999999999996</v>
      </c>
      <c r="C28" s="2">
        <v>3.7</v>
      </c>
      <c r="D28" s="2">
        <v>1.5</v>
      </c>
      <c r="E28" s="7">
        <v>0.4</v>
      </c>
      <c r="F28" s="13">
        <f t="shared" si="0"/>
        <v>0.22222222222222213</v>
      </c>
      <c r="G28" s="14">
        <f t="shared" si="1"/>
        <v>0.70833333333333326</v>
      </c>
      <c r="H28" s="14">
        <f t="shared" si="2"/>
        <v>8.4745762711864403E-2</v>
      </c>
      <c r="I28" s="15">
        <f t="shared" si="3"/>
        <v>0.12500000000000003</v>
      </c>
      <c r="J28" s="16">
        <f t="shared" si="9"/>
        <v>-0.897673879196767</v>
      </c>
      <c r="K28" s="17">
        <f t="shared" si="10"/>
        <v>1.4898719449767142</v>
      </c>
      <c r="L28" s="17">
        <f t="shared" si="11"/>
        <v>-1.2801181856236832</v>
      </c>
      <c r="M28" s="18">
        <f t="shared" si="12"/>
        <v>-1.0465248315665379</v>
      </c>
      <c r="N28" s="13">
        <f t="shared" si="13"/>
        <v>-0.42094249924955951</v>
      </c>
      <c r="O28" s="14">
        <f t="shared" si="14"/>
        <v>0.63211810288913517</v>
      </c>
      <c r="P28" s="14">
        <f t="shared" si="15"/>
        <v>-0.56493978711882931</v>
      </c>
      <c r="Q28" s="15">
        <f t="shared" si="16"/>
        <v>-0.48021402657308371</v>
      </c>
      <c r="R28" s="19">
        <f t="shared" si="26"/>
        <v>50.999999999999993</v>
      </c>
      <c r="S28" s="20">
        <f t="shared" si="27"/>
        <v>37</v>
      </c>
      <c r="T28" s="20">
        <f t="shared" si="28"/>
        <v>15</v>
      </c>
      <c r="U28" s="21">
        <f t="shared" si="29"/>
        <v>4</v>
      </c>
      <c r="V28" s="44">
        <f t="shared" si="18"/>
        <v>3.5394037061234084E-3</v>
      </c>
      <c r="W28" s="44">
        <f t="shared" si="19"/>
        <v>0.99991400552538434</v>
      </c>
      <c r="X28" s="44">
        <f t="shared" si="20"/>
        <v>3.2116967349263173E-4</v>
      </c>
      <c r="Y28" s="44">
        <f t="shared" si="21"/>
        <v>1.3921547253608081E-3</v>
      </c>
      <c r="Z28" s="45">
        <f t="shared" si="22"/>
        <v>0.36261663415003242</v>
      </c>
      <c r="AA28" s="45">
        <f t="shared" si="23"/>
        <v>0.71831406625753025</v>
      </c>
      <c r="AB28" s="45">
        <f t="shared" si="24"/>
        <v>0.30910176586880767</v>
      </c>
      <c r="AC28" s="45">
        <f t="shared" si="25"/>
        <v>0.34128997227460406</v>
      </c>
    </row>
    <row r="29" spans="1:29" ht="15.75" x14ac:dyDescent="0.25">
      <c r="A29" s="4">
        <v>23</v>
      </c>
      <c r="B29" s="6">
        <v>4.5999999999999996</v>
      </c>
      <c r="C29" s="2">
        <v>3.6</v>
      </c>
      <c r="D29" s="2">
        <v>1</v>
      </c>
      <c r="E29" s="7">
        <v>0.2</v>
      </c>
      <c r="F29" s="13">
        <f t="shared" si="0"/>
        <v>8.3333333333333273E-2</v>
      </c>
      <c r="G29" s="14">
        <f t="shared" si="1"/>
        <v>0.66666666666666663</v>
      </c>
      <c r="H29" s="14">
        <f t="shared" si="2"/>
        <v>0</v>
      </c>
      <c r="I29" s="15">
        <f t="shared" si="3"/>
        <v>4.1666666666666671E-2</v>
      </c>
      <c r="J29" s="16">
        <f t="shared" si="9"/>
        <v>-1.5014903898672374</v>
      </c>
      <c r="K29" s="17">
        <f t="shared" si="10"/>
        <v>1.2592416129369752</v>
      </c>
      <c r="L29" s="17">
        <f t="shared" si="11"/>
        <v>-1.5634973589465173</v>
      </c>
      <c r="M29" s="18">
        <f t="shared" si="12"/>
        <v>-1.3085928194379581</v>
      </c>
      <c r="N29" s="13">
        <f t="shared" si="13"/>
        <v>-0.63559331470580172</v>
      </c>
      <c r="O29" s="14">
        <f t="shared" si="14"/>
        <v>0.55779105608908763</v>
      </c>
      <c r="P29" s="14">
        <f t="shared" si="15"/>
        <v>-0.65370925712846928</v>
      </c>
      <c r="Q29" s="15">
        <f t="shared" si="16"/>
        <v>-0.57455517676522128</v>
      </c>
      <c r="R29" s="19">
        <f t="shared" si="26"/>
        <v>45.999999999999993</v>
      </c>
      <c r="S29" s="20">
        <f t="shared" si="27"/>
        <v>36</v>
      </c>
      <c r="T29" s="20">
        <f t="shared" si="28"/>
        <v>10</v>
      </c>
      <c r="U29" s="21">
        <f t="shared" si="29"/>
        <v>2</v>
      </c>
      <c r="V29" s="44">
        <f t="shared" si="18"/>
        <v>7.9940951615312128E-5</v>
      </c>
      <c r="W29" s="44">
        <f t="shared" si="19"/>
        <v>0.9996338306537853</v>
      </c>
      <c r="X29" s="44">
        <f t="shared" si="20"/>
        <v>5.4147552580998823E-5</v>
      </c>
      <c r="Y29" s="44">
        <f t="shared" si="21"/>
        <v>2.6856978201042676E-4</v>
      </c>
      <c r="Z29" s="45">
        <f t="shared" si="22"/>
        <v>0.28021119908119946</v>
      </c>
      <c r="AA29" s="45">
        <f t="shared" si="23"/>
        <v>0.68808997454281873</v>
      </c>
      <c r="AB29" s="45">
        <f t="shared" si="24"/>
        <v>0.27242091220302667</v>
      </c>
      <c r="AC29" s="45">
        <f t="shared" si="25"/>
        <v>0.30529407849831636</v>
      </c>
    </row>
    <row r="30" spans="1:29" ht="15.75" x14ac:dyDescent="0.25">
      <c r="A30" s="4">
        <v>24</v>
      </c>
      <c r="B30" s="6">
        <v>5.0999999999999996</v>
      </c>
      <c r="C30" s="2">
        <v>3.3</v>
      </c>
      <c r="D30" s="2">
        <v>1.7</v>
      </c>
      <c r="E30" s="7">
        <v>0.5</v>
      </c>
      <c r="F30" s="13">
        <f t="shared" si="0"/>
        <v>0.22222222222222213</v>
      </c>
      <c r="G30" s="14">
        <f t="shared" si="1"/>
        <v>0.54166666666666652</v>
      </c>
      <c r="H30" s="14">
        <f t="shared" si="2"/>
        <v>0.11864406779661016</v>
      </c>
      <c r="I30" s="15">
        <f t="shared" si="3"/>
        <v>0.16666666666666669</v>
      </c>
      <c r="J30" s="16">
        <f t="shared" si="9"/>
        <v>-0.897673879196767</v>
      </c>
      <c r="K30" s="17">
        <f t="shared" si="10"/>
        <v>0.56735061681775756</v>
      </c>
      <c r="L30" s="17">
        <f t="shared" si="11"/>
        <v>-1.1667665162945493</v>
      </c>
      <c r="M30" s="18">
        <f t="shared" si="12"/>
        <v>-0.91549083763082795</v>
      </c>
      <c r="N30" s="13">
        <f t="shared" si="13"/>
        <v>-0.42094249924955951</v>
      </c>
      <c r="O30" s="14">
        <f t="shared" si="14"/>
        <v>0.27630323866672923</v>
      </c>
      <c r="P30" s="14">
        <f t="shared" si="15"/>
        <v>-0.52512010225061856</v>
      </c>
      <c r="Q30" s="15">
        <f t="shared" si="16"/>
        <v>-0.42824488517111514</v>
      </c>
      <c r="R30" s="19">
        <f t="shared" si="26"/>
        <v>50.999999999999993</v>
      </c>
      <c r="S30" s="20">
        <f t="shared" si="27"/>
        <v>32.999999999999993</v>
      </c>
      <c r="T30" s="20">
        <f t="shared" si="28"/>
        <v>17</v>
      </c>
      <c r="U30" s="21">
        <f t="shared" si="29"/>
        <v>5</v>
      </c>
      <c r="V30" s="44">
        <f t="shared" si="18"/>
        <v>3.5394037061234084E-3</v>
      </c>
      <c r="W30" s="44">
        <f t="shared" si="19"/>
        <v>0.97247551858626113</v>
      </c>
      <c r="X30" s="44">
        <f t="shared" si="20"/>
        <v>6.5448301152384229E-4</v>
      </c>
      <c r="Y30" s="44">
        <f t="shared" si="21"/>
        <v>3.1657371662689336E-3</v>
      </c>
      <c r="Z30" s="45">
        <f t="shared" si="22"/>
        <v>0.36261663415003242</v>
      </c>
      <c r="AA30" s="45">
        <f t="shared" si="23"/>
        <v>0.58818732560330633</v>
      </c>
      <c r="AB30" s="45">
        <f t="shared" si="24"/>
        <v>0.32451459844587438</v>
      </c>
      <c r="AC30" s="45">
        <f t="shared" si="25"/>
        <v>0.36003324437730083</v>
      </c>
    </row>
    <row r="31" spans="1:29" ht="15.75" x14ac:dyDescent="0.25">
      <c r="A31" s="4">
        <v>25</v>
      </c>
      <c r="B31" s="6">
        <v>4.8</v>
      </c>
      <c r="C31" s="2">
        <v>3.4</v>
      </c>
      <c r="D31" s="2">
        <v>1.9</v>
      </c>
      <c r="E31" s="7">
        <v>0.2</v>
      </c>
      <c r="F31" s="13">
        <f t="shared" si="0"/>
        <v>0.13888888888888887</v>
      </c>
      <c r="G31" s="14">
        <f t="shared" si="1"/>
        <v>0.58333333333333326</v>
      </c>
      <c r="H31" s="14">
        <f t="shared" si="2"/>
        <v>0.15254237288135591</v>
      </c>
      <c r="I31" s="15">
        <f t="shared" si="3"/>
        <v>4.1666666666666671E-2</v>
      </c>
      <c r="J31" s="16">
        <f t="shared" si="9"/>
        <v>-1.2599637855990491</v>
      </c>
      <c r="K31" s="17">
        <f t="shared" si="10"/>
        <v>0.79798094885749704</v>
      </c>
      <c r="L31" s="17">
        <f t="shared" si="11"/>
        <v>-1.0534148469654159</v>
      </c>
      <c r="M31" s="18">
        <f t="shared" si="12"/>
        <v>-1.3085928194379581</v>
      </c>
      <c r="N31" s="13">
        <f t="shared" si="13"/>
        <v>-0.55803974721873184</v>
      </c>
      <c r="O31" s="14">
        <f t="shared" si="14"/>
        <v>0.37908484186537855</v>
      </c>
      <c r="P31" s="14">
        <f t="shared" si="15"/>
        <v>-0.48286020835507959</v>
      </c>
      <c r="Q31" s="15">
        <f t="shared" si="16"/>
        <v>-0.57455517676522128</v>
      </c>
      <c r="R31" s="19">
        <f t="shared" si="26"/>
        <v>47.999999999999993</v>
      </c>
      <c r="S31" s="20">
        <f t="shared" si="27"/>
        <v>34</v>
      </c>
      <c r="T31" s="20">
        <f t="shared" si="28"/>
        <v>18.999999999999996</v>
      </c>
      <c r="U31" s="21">
        <f t="shared" si="29"/>
        <v>2</v>
      </c>
      <c r="V31" s="44">
        <f t="shared" si="18"/>
        <v>3.6451220461410642E-4</v>
      </c>
      <c r="W31" s="44">
        <f t="shared" si="19"/>
        <v>0.9933986782189389</v>
      </c>
      <c r="X31" s="44">
        <f t="shared" si="20"/>
        <v>1.333251171825496E-3</v>
      </c>
      <c r="Y31" s="44">
        <f t="shared" si="21"/>
        <v>2.6856978201042676E-4</v>
      </c>
      <c r="Z31" s="45">
        <f t="shared" si="22"/>
        <v>0.3118126480054304</v>
      </c>
      <c r="AA31" s="45">
        <f t="shared" si="23"/>
        <v>0.62278504207634944</v>
      </c>
      <c r="AB31" s="45">
        <f t="shared" si="24"/>
        <v>0.34031740669452565</v>
      </c>
      <c r="AC31" s="45">
        <f t="shared" si="25"/>
        <v>0.30529407849831636</v>
      </c>
    </row>
    <row r="32" spans="1:29" ht="15.75" x14ac:dyDescent="0.25">
      <c r="A32" s="4">
        <v>26</v>
      </c>
      <c r="B32" s="6">
        <v>5</v>
      </c>
      <c r="C32" s="2">
        <v>3</v>
      </c>
      <c r="D32" s="2">
        <v>1.6</v>
      </c>
      <c r="E32" s="7">
        <v>0.2</v>
      </c>
      <c r="F32" s="13">
        <f t="shared" si="0"/>
        <v>0.19444444444444448</v>
      </c>
      <c r="G32" s="14">
        <f t="shared" si="1"/>
        <v>0.41666666666666663</v>
      </c>
      <c r="H32" s="14">
        <f t="shared" si="2"/>
        <v>0.10169491525423729</v>
      </c>
      <c r="I32" s="15">
        <f t="shared" si="3"/>
        <v>4.1666666666666671E-2</v>
      </c>
      <c r="J32" s="16">
        <f t="shared" si="9"/>
        <v>-1.0184371813308606</v>
      </c>
      <c r="K32" s="17">
        <f t="shared" si="10"/>
        <v>-0.12454037930145888</v>
      </c>
      <c r="L32" s="17">
        <f t="shared" si="11"/>
        <v>-1.2234423509591161</v>
      </c>
      <c r="M32" s="18">
        <f t="shared" si="12"/>
        <v>-1.3085928194379581</v>
      </c>
      <c r="N32" s="13">
        <f t="shared" si="13"/>
        <v>-0.46933613913536976</v>
      </c>
      <c r="O32" s="14">
        <f t="shared" si="14"/>
        <v>-6.2189828482649076E-2</v>
      </c>
      <c r="P32" s="14">
        <f t="shared" si="15"/>
        <v>-0.5453375436852026</v>
      </c>
      <c r="Q32" s="15">
        <f t="shared" si="16"/>
        <v>-0.57455517676522128</v>
      </c>
      <c r="R32" s="19">
        <f t="shared" si="26"/>
        <v>50</v>
      </c>
      <c r="S32" s="20">
        <f t="shared" si="27"/>
        <v>30</v>
      </c>
      <c r="T32" s="20">
        <f t="shared" si="28"/>
        <v>16</v>
      </c>
      <c r="U32" s="21">
        <f t="shared" si="29"/>
        <v>2</v>
      </c>
      <c r="V32" s="44">
        <f t="shared" si="18"/>
        <v>1.6604089973295611E-3</v>
      </c>
      <c r="W32" s="44">
        <f t="shared" si="19"/>
        <v>0.31377911529354696</v>
      </c>
      <c r="X32" s="44">
        <f t="shared" si="20"/>
        <v>4.5848930244835046E-4</v>
      </c>
      <c r="Y32" s="44">
        <f t="shared" si="21"/>
        <v>2.6856978201042676E-4</v>
      </c>
      <c r="Z32" s="45">
        <f t="shared" si="22"/>
        <v>0.3452684772391364</v>
      </c>
      <c r="AA32" s="45">
        <f t="shared" si="23"/>
        <v>0.48044721911796279</v>
      </c>
      <c r="AB32" s="45">
        <f t="shared" si="24"/>
        <v>0.31675790049509484</v>
      </c>
      <c r="AC32" s="45">
        <f t="shared" si="25"/>
        <v>0.30529407849831636</v>
      </c>
    </row>
    <row r="33" spans="1:29" ht="15.75" x14ac:dyDescent="0.25">
      <c r="A33" s="4">
        <v>27</v>
      </c>
      <c r="B33" s="6">
        <v>5</v>
      </c>
      <c r="C33" s="2">
        <v>3.4</v>
      </c>
      <c r="D33" s="2">
        <v>1.6</v>
      </c>
      <c r="E33" s="7">
        <v>0.4</v>
      </c>
      <c r="F33" s="13">
        <f t="shared" si="0"/>
        <v>0.19444444444444448</v>
      </c>
      <c r="G33" s="14">
        <f t="shared" si="1"/>
        <v>0.58333333333333326</v>
      </c>
      <c r="H33" s="14">
        <f t="shared" si="2"/>
        <v>0.10169491525423729</v>
      </c>
      <c r="I33" s="15">
        <f t="shared" si="3"/>
        <v>0.12500000000000003</v>
      </c>
      <c r="J33" s="16">
        <f t="shared" si="9"/>
        <v>-1.0184371813308606</v>
      </c>
      <c r="K33" s="17">
        <f t="shared" si="10"/>
        <v>0.79798094885749704</v>
      </c>
      <c r="L33" s="17">
        <f t="shared" si="11"/>
        <v>-1.2234423509591161</v>
      </c>
      <c r="M33" s="18">
        <f t="shared" si="12"/>
        <v>-1.0465248315665379</v>
      </c>
      <c r="N33" s="13">
        <f t="shared" si="13"/>
        <v>-0.46933613913536976</v>
      </c>
      <c r="O33" s="14">
        <f t="shared" si="14"/>
        <v>0.37908484186537855</v>
      </c>
      <c r="P33" s="14">
        <f t="shared" si="15"/>
        <v>-0.5453375436852026</v>
      </c>
      <c r="Q33" s="15">
        <f t="shared" si="16"/>
        <v>-0.48021402657308371</v>
      </c>
      <c r="R33" s="19">
        <f t="shared" si="26"/>
        <v>50</v>
      </c>
      <c r="S33" s="20">
        <f t="shared" si="27"/>
        <v>34</v>
      </c>
      <c r="T33" s="20">
        <f t="shared" si="28"/>
        <v>16</v>
      </c>
      <c r="U33" s="21">
        <f t="shared" si="29"/>
        <v>4</v>
      </c>
      <c r="V33" s="44">
        <f t="shared" si="18"/>
        <v>1.6604089973295611E-3</v>
      </c>
      <c r="W33" s="44">
        <f t="shared" si="19"/>
        <v>0.9933986782189389</v>
      </c>
      <c r="X33" s="44">
        <f t="shared" si="20"/>
        <v>4.5848930244835046E-4</v>
      </c>
      <c r="Y33" s="44">
        <f t="shared" si="21"/>
        <v>1.3921547253608081E-3</v>
      </c>
      <c r="Z33" s="45">
        <f t="shared" si="22"/>
        <v>0.3452684772391364</v>
      </c>
      <c r="AA33" s="45">
        <f t="shared" si="23"/>
        <v>0.62278504207634944</v>
      </c>
      <c r="AB33" s="45">
        <f t="shared" si="24"/>
        <v>0.31675790049509484</v>
      </c>
      <c r="AC33" s="45">
        <f t="shared" si="25"/>
        <v>0.34128997227460406</v>
      </c>
    </row>
    <row r="34" spans="1:29" ht="15.75" x14ac:dyDescent="0.25">
      <c r="A34" s="4">
        <v>28</v>
      </c>
      <c r="B34" s="6">
        <v>5.2</v>
      </c>
      <c r="C34" s="2">
        <v>3.5</v>
      </c>
      <c r="D34" s="2">
        <v>1.5</v>
      </c>
      <c r="E34" s="7">
        <v>0.2</v>
      </c>
      <c r="F34" s="13">
        <f t="shared" si="0"/>
        <v>0.25000000000000006</v>
      </c>
      <c r="G34" s="14">
        <f t="shared" si="1"/>
        <v>0.62499999999999989</v>
      </c>
      <c r="H34" s="14">
        <f t="shared" si="2"/>
        <v>8.4745762711864403E-2</v>
      </c>
      <c r="I34" s="15">
        <f t="shared" si="3"/>
        <v>4.1666666666666671E-2</v>
      </c>
      <c r="J34" s="16">
        <f t="shared" si="9"/>
        <v>-0.7769105770626723</v>
      </c>
      <c r="K34" s="17">
        <f t="shared" si="10"/>
        <v>1.0286112808972359</v>
      </c>
      <c r="L34" s="17">
        <f t="shared" si="11"/>
        <v>-1.2801181856236832</v>
      </c>
      <c r="M34" s="18">
        <f t="shared" si="12"/>
        <v>-1.3085928194379581</v>
      </c>
      <c r="N34" s="13">
        <f t="shared" si="13"/>
        <v>-0.37002778183364748</v>
      </c>
      <c r="O34" s="14">
        <f t="shared" si="14"/>
        <v>0.47329315020639362</v>
      </c>
      <c r="P34" s="14">
        <f t="shared" si="15"/>
        <v>-0.56493978711882931</v>
      </c>
      <c r="Q34" s="15">
        <f t="shared" si="16"/>
        <v>-0.57455517676522128</v>
      </c>
      <c r="R34" s="19">
        <f t="shared" si="26"/>
        <v>52</v>
      </c>
      <c r="S34" s="20">
        <f t="shared" si="27"/>
        <v>35</v>
      </c>
      <c r="T34" s="20">
        <f t="shared" si="28"/>
        <v>15</v>
      </c>
      <c r="U34" s="21">
        <f t="shared" si="29"/>
        <v>2</v>
      </c>
      <c r="V34" s="44">
        <f t="shared" si="18"/>
        <v>7.5287193400666594E-3</v>
      </c>
      <c r="W34" s="44">
        <f t="shared" si="19"/>
        <v>0.99844225224735828</v>
      </c>
      <c r="X34" s="44">
        <f t="shared" si="20"/>
        <v>3.2116967349263173E-4</v>
      </c>
      <c r="Y34" s="44">
        <f t="shared" si="21"/>
        <v>2.6856978201042676E-4</v>
      </c>
      <c r="Z34" s="45">
        <f t="shared" si="22"/>
        <v>0.38033011055284371</v>
      </c>
      <c r="AA34" s="45">
        <f t="shared" si="23"/>
        <v>0.65617518365358862</v>
      </c>
      <c r="AB34" s="45">
        <f t="shared" si="24"/>
        <v>0.30910176586880767</v>
      </c>
      <c r="AC34" s="45">
        <f t="shared" si="25"/>
        <v>0.30529407849831636</v>
      </c>
    </row>
    <row r="35" spans="1:29" ht="15.75" x14ac:dyDescent="0.25">
      <c r="A35" s="4">
        <v>29</v>
      </c>
      <c r="B35" s="6">
        <v>5.2</v>
      </c>
      <c r="C35" s="2">
        <v>3.4</v>
      </c>
      <c r="D35" s="2">
        <v>1.4</v>
      </c>
      <c r="E35" s="7">
        <v>0.2</v>
      </c>
      <c r="F35" s="13">
        <f t="shared" si="0"/>
        <v>0.25000000000000006</v>
      </c>
      <c r="G35" s="14">
        <f t="shared" si="1"/>
        <v>0.58333333333333326</v>
      </c>
      <c r="H35" s="14">
        <f t="shared" si="2"/>
        <v>6.7796610169491511E-2</v>
      </c>
      <c r="I35" s="15">
        <f t="shared" si="3"/>
        <v>4.1666666666666671E-2</v>
      </c>
      <c r="J35" s="16">
        <f t="shared" si="9"/>
        <v>-0.7769105770626723</v>
      </c>
      <c r="K35" s="17">
        <f t="shared" si="10"/>
        <v>0.79798094885749704</v>
      </c>
      <c r="L35" s="17">
        <f t="shared" si="11"/>
        <v>-1.33679402028825</v>
      </c>
      <c r="M35" s="18">
        <f t="shared" si="12"/>
        <v>-1.3085928194379581</v>
      </c>
      <c r="N35" s="13">
        <f t="shared" si="13"/>
        <v>-0.37002778183364748</v>
      </c>
      <c r="O35" s="14">
        <f t="shared" si="14"/>
        <v>0.37908484186537855</v>
      </c>
      <c r="P35" s="14">
        <f t="shared" si="15"/>
        <v>-0.58392444970587654</v>
      </c>
      <c r="Q35" s="15">
        <f t="shared" si="16"/>
        <v>-0.57455517676522128</v>
      </c>
      <c r="R35" s="19">
        <f t="shared" si="26"/>
        <v>52</v>
      </c>
      <c r="S35" s="20">
        <f t="shared" si="27"/>
        <v>34</v>
      </c>
      <c r="T35" s="20">
        <f t="shared" si="28"/>
        <v>13.999999999999998</v>
      </c>
      <c r="U35" s="21">
        <f t="shared" si="29"/>
        <v>2</v>
      </c>
      <c r="V35" s="44">
        <f t="shared" si="18"/>
        <v>7.5287193400666594E-3</v>
      </c>
      <c r="W35" s="44">
        <f t="shared" si="19"/>
        <v>0.9933986782189389</v>
      </c>
      <c r="X35" s="44">
        <f t="shared" si="20"/>
        <v>2.2496864051769076E-4</v>
      </c>
      <c r="Y35" s="44">
        <f t="shared" si="21"/>
        <v>2.6856978201042676E-4</v>
      </c>
      <c r="Z35" s="45">
        <f t="shared" si="22"/>
        <v>0.38033011055284371</v>
      </c>
      <c r="AA35" s="45">
        <f t="shared" si="23"/>
        <v>0.62278504207634944</v>
      </c>
      <c r="AB35" s="45">
        <f t="shared" si="24"/>
        <v>0.30154901000901763</v>
      </c>
      <c r="AC35" s="45">
        <f t="shared" si="25"/>
        <v>0.30529407849831636</v>
      </c>
    </row>
    <row r="36" spans="1:29" ht="15.75" x14ac:dyDescent="0.25">
      <c r="A36" s="4">
        <v>30</v>
      </c>
      <c r="B36" s="6">
        <v>4.7</v>
      </c>
      <c r="C36" s="2">
        <v>3.2</v>
      </c>
      <c r="D36" s="2">
        <v>1.6</v>
      </c>
      <c r="E36" s="7">
        <v>0.2</v>
      </c>
      <c r="F36" s="13">
        <f t="shared" si="0"/>
        <v>0.11111111111111119</v>
      </c>
      <c r="G36" s="14">
        <f t="shared" si="1"/>
        <v>0.5</v>
      </c>
      <c r="H36" s="14">
        <f t="shared" si="2"/>
        <v>0.10169491525423729</v>
      </c>
      <c r="I36" s="15">
        <f t="shared" si="3"/>
        <v>4.1666666666666671E-2</v>
      </c>
      <c r="J36" s="16">
        <f t="shared" si="9"/>
        <v>-1.3807270877331428</v>
      </c>
      <c r="K36" s="17">
        <f t="shared" si="10"/>
        <v>0.33672028477801941</v>
      </c>
      <c r="L36" s="17">
        <f t="shared" si="11"/>
        <v>-1.2234423509591161</v>
      </c>
      <c r="M36" s="18">
        <f t="shared" si="12"/>
        <v>-1.3085928194379581</v>
      </c>
      <c r="N36" s="13">
        <f t="shared" si="13"/>
        <v>-0.5982154966800397</v>
      </c>
      <c r="O36" s="14">
        <f t="shared" si="14"/>
        <v>0.16678724313876506</v>
      </c>
      <c r="P36" s="14">
        <f t="shared" si="15"/>
        <v>-0.5453375436852026</v>
      </c>
      <c r="Q36" s="15">
        <f t="shared" si="16"/>
        <v>-0.57455517676522128</v>
      </c>
      <c r="R36" s="19">
        <f t="shared" si="26"/>
        <v>47</v>
      </c>
      <c r="S36" s="20">
        <f t="shared" si="27"/>
        <v>32</v>
      </c>
      <c r="T36" s="20">
        <f t="shared" si="28"/>
        <v>16</v>
      </c>
      <c r="U36" s="21">
        <f t="shared" si="29"/>
        <v>2</v>
      </c>
      <c r="V36" s="44">
        <f t="shared" si="18"/>
        <v>1.7071161671876987E-4</v>
      </c>
      <c r="W36" s="44">
        <f t="shared" si="19"/>
        <v>0.89241748738788484</v>
      </c>
      <c r="X36" s="44">
        <f t="shared" si="20"/>
        <v>4.5848930244835046E-4</v>
      </c>
      <c r="Y36" s="44">
        <f t="shared" si="21"/>
        <v>2.6856978201042676E-4</v>
      </c>
      <c r="Z36" s="45">
        <f t="shared" si="22"/>
        <v>0.2957671812188406</v>
      </c>
      <c r="AA36" s="45">
        <f t="shared" si="23"/>
        <v>0.55269548724033324</v>
      </c>
      <c r="AB36" s="45">
        <f t="shared" si="24"/>
        <v>0.31675790049509484</v>
      </c>
      <c r="AC36" s="45">
        <f t="shared" si="25"/>
        <v>0.30529407849831636</v>
      </c>
    </row>
    <row r="37" spans="1:29" ht="15.75" x14ac:dyDescent="0.25">
      <c r="A37" s="4">
        <v>31</v>
      </c>
      <c r="B37" s="6">
        <v>4.8</v>
      </c>
      <c r="C37" s="2">
        <v>3.1</v>
      </c>
      <c r="D37" s="2">
        <v>1.6</v>
      </c>
      <c r="E37" s="7">
        <v>0.2</v>
      </c>
      <c r="F37" s="13">
        <f t="shared" si="0"/>
        <v>0.13888888888888887</v>
      </c>
      <c r="G37" s="14">
        <f t="shared" si="1"/>
        <v>0.45833333333333331</v>
      </c>
      <c r="H37" s="14">
        <f t="shared" si="2"/>
        <v>0.10169491525423729</v>
      </c>
      <c r="I37" s="15">
        <f t="shared" si="3"/>
        <v>4.1666666666666671E-2</v>
      </c>
      <c r="J37" s="16">
        <f t="shared" si="9"/>
        <v>-1.2599637855990491</v>
      </c>
      <c r="K37" s="17">
        <f t="shared" si="10"/>
        <v>0.10608995273828026</v>
      </c>
      <c r="L37" s="17">
        <f t="shared" si="11"/>
        <v>-1.2234423509591161</v>
      </c>
      <c r="M37" s="18">
        <f t="shared" si="12"/>
        <v>-1.3085928194379581</v>
      </c>
      <c r="N37" s="13">
        <f t="shared" si="13"/>
        <v>-0.55803974721873184</v>
      </c>
      <c r="O37" s="14">
        <f t="shared" si="14"/>
        <v>5.2995280189298985E-2</v>
      </c>
      <c r="P37" s="14">
        <f t="shared" si="15"/>
        <v>-0.5453375436852026</v>
      </c>
      <c r="Q37" s="15">
        <f t="shared" si="16"/>
        <v>-0.57455517676522128</v>
      </c>
      <c r="R37" s="19">
        <f t="shared" si="26"/>
        <v>47.999999999999993</v>
      </c>
      <c r="S37" s="20">
        <f t="shared" si="27"/>
        <v>31</v>
      </c>
      <c r="T37" s="20">
        <f t="shared" si="28"/>
        <v>16</v>
      </c>
      <c r="U37" s="21">
        <f t="shared" si="29"/>
        <v>2</v>
      </c>
      <c r="V37" s="44">
        <f t="shared" si="18"/>
        <v>3.6451220461410642E-4</v>
      </c>
      <c r="W37" s="44">
        <f t="shared" si="19"/>
        <v>0.66073757641628594</v>
      </c>
      <c r="X37" s="44">
        <f t="shared" si="20"/>
        <v>4.5848930244835046E-4</v>
      </c>
      <c r="Y37" s="44">
        <f t="shared" si="21"/>
        <v>2.6856978201042676E-4</v>
      </c>
      <c r="Z37" s="45">
        <f t="shared" si="22"/>
        <v>0.3118126480054304</v>
      </c>
      <c r="AA37" s="45">
        <f t="shared" si="23"/>
        <v>0.51665840303657506</v>
      </c>
      <c r="AB37" s="45">
        <f t="shared" si="24"/>
        <v>0.31675790049509484</v>
      </c>
      <c r="AC37" s="45">
        <f t="shared" si="25"/>
        <v>0.30529407849831636</v>
      </c>
    </row>
    <row r="38" spans="1:29" ht="15.75" x14ac:dyDescent="0.25">
      <c r="A38" s="4">
        <v>32</v>
      </c>
      <c r="B38" s="6">
        <v>5.4</v>
      </c>
      <c r="C38" s="2">
        <v>3.4</v>
      </c>
      <c r="D38" s="2">
        <v>1.5</v>
      </c>
      <c r="E38" s="7">
        <v>0.4</v>
      </c>
      <c r="F38" s="13">
        <f t="shared" si="0"/>
        <v>0.30555555555555564</v>
      </c>
      <c r="G38" s="14">
        <f t="shared" si="1"/>
        <v>0.58333333333333326</v>
      </c>
      <c r="H38" s="14">
        <f t="shared" si="2"/>
        <v>8.4745762711864403E-2</v>
      </c>
      <c r="I38" s="15">
        <f t="shared" si="3"/>
        <v>0.12500000000000003</v>
      </c>
      <c r="J38" s="16">
        <f t="shared" si="9"/>
        <v>-0.53538397279448391</v>
      </c>
      <c r="K38" s="17">
        <f t="shared" si="10"/>
        <v>0.79798094885749704</v>
      </c>
      <c r="L38" s="17">
        <f t="shared" si="11"/>
        <v>-1.2801181856236832</v>
      </c>
      <c r="M38" s="18">
        <f t="shared" si="12"/>
        <v>-1.0465248315665379</v>
      </c>
      <c r="N38" s="13">
        <f t="shared" si="13"/>
        <v>-0.26147592063225972</v>
      </c>
      <c r="O38" s="14">
        <f t="shared" si="14"/>
        <v>0.37908484186537855</v>
      </c>
      <c r="P38" s="14">
        <f t="shared" si="15"/>
        <v>-0.56493978711882931</v>
      </c>
      <c r="Q38" s="15">
        <f t="shared" si="16"/>
        <v>-0.48021402657308371</v>
      </c>
      <c r="R38" s="19">
        <f t="shared" si="26"/>
        <v>54</v>
      </c>
      <c r="S38" s="20">
        <f t="shared" si="27"/>
        <v>34</v>
      </c>
      <c r="T38" s="20">
        <f t="shared" si="28"/>
        <v>15</v>
      </c>
      <c r="U38" s="21">
        <f t="shared" si="29"/>
        <v>4</v>
      </c>
      <c r="V38" s="44">
        <f t="shared" si="18"/>
        <v>3.3442387904903996E-2</v>
      </c>
      <c r="W38" s="44">
        <f t="shared" si="19"/>
        <v>0.9933986782189389</v>
      </c>
      <c r="X38" s="44">
        <f t="shared" si="20"/>
        <v>3.2116967349263173E-4</v>
      </c>
      <c r="Y38" s="44">
        <f t="shared" si="21"/>
        <v>1.3921547253608081E-3</v>
      </c>
      <c r="Z38" s="45">
        <f t="shared" si="22"/>
        <v>0.41668624868198728</v>
      </c>
      <c r="AA38" s="45">
        <f t="shared" si="23"/>
        <v>0.62278504207634944</v>
      </c>
      <c r="AB38" s="45">
        <f t="shared" si="24"/>
        <v>0.30910176586880767</v>
      </c>
      <c r="AC38" s="45">
        <f t="shared" si="25"/>
        <v>0.34128997227460406</v>
      </c>
    </row>
    <row r="39" spans="1:29" ht="15.75" x14ac:dyDescent="0.25">
      <c r="A39" s="4">
        <v>33</v>
      </c>
      <c r="B39" s="6">
        <v>5.2</v>
      </c>
      <c r="C39" s="2">
        <v>4.0999999999999996</v>
      </c>
      <c r="D39" s="2">
        <v>1.5</v>
      </c>
      <c r="E39" s="7">
        <v>0.1</v>
      </c>
      <c r="F39" s="13">
        <f t="shared" si="0"/>
        <v>0.25000000000000006</v>
      </c>
      <c r="G39" s="14">
        <f t="shared" si="1"/>
        <v>0.87499999999999978</v>
      </c>
      <c r="H39" s="14">
        <f t="shared" si="2"/>
        <v>8.4745762711864403E-2</v>
      </c>
      <c r="I39" s="15">
        <f t="shared" si="3"/>
        <v>0</v>
      </c>
      <c r="J39" s="16">
        <f t="shared" si="9"/>
        <v>-0.7769105770626723</v>
      </c>
      <c r="K39" s="17">
        <f t="shared" si="10"/>
        <v>2.4123932731356694</v>
      </c>
      <c r="L39" s="17">
        <f t="shared" si="11"/>
        <v>-1.2801181856236832</v>
      </c>
      <c r="M39" s="18">
        <f t="shared" si="12"/>
        <v>-1.4396268133736683</v>
      </c>
      <c r="N39" s="13">
        <f t="shared" si="13"/>
        <v>-0.37002778183364748</v>
      </c>
      <c r="O39" s="14">
        <f t="shared" si="14"/>
        <v>0.83553496733900001</v>
      </c>
      <c r="P39" s="14">
        <f t="shared" si="15"/>
        <v>-0.56493978711882931</v>
      </c>
      <c r="Q39" s="15">
        <f t="shared" si="16"/>
        <v>-0.61679370939890288</v>
      </c>
      <c r="R39" s="19">
        <f t="shared" si="26"/>
        <v>52</v>
      </c>
      <c r="S39" s="20">
        <f t="shared" si="27"/>
        <v>40.999999999999993</v>
      </c>
      <c r="T39" s="20">
        <f t="shared" si="28"/>
        <v>15</v>
      </c>
      <c r="U39" s="21">
        <f t="shared" si="29"/>
        <v>1</v>
      </c>
      <c r="V39" s="44">
        <f t="shared" si="18"/>
        <v>7.5287193400666594E-3</v>
      </c>
      <c r="W39" s="44">
        <f t="shared" si="19"/>
        <v>0.99999973867845904</v>
      </c>
      <c r="X39" s="44">
        <f t="shared" si="20"/>
        <v>3.2116967349263173E-4</v>
      </c>
      <c r="Y39" s="44">
        <f t="shared" si="21"/>
        <v>1.1791341642049506E-4</v>
      </c>
      <c r="Z39" s="45">
        <f t="shared" si="22"/>
        <v>0.38033011055284371</v>
      </c>
      <c r="AA39" s="45">
        <f t="shared" si="23"/>
        <v>0.81991199996694863</v>
      </c>
      <c r="AB39" s="45">
        <f t="shared" si="24"/>
        <v>0.30910176586880767</v>
      </c>
      <c r="AC39" s="45">
        <f t="shared" si="25"/>
        <v>0.28811755794218458</v>
      </c>
    </row>
    <row r="40" spans="1:29" ht="15.75" x14ac:dyDescent="0.25">
      <c r="A40" s="4">
        <v>34</v>
      </c>
      <c r="B40" s="6">
        <v>5.5</v>
      </c>
      <c r="C40" s="2">
        <v>4.2</v>
      </c>
      <c r="D40" s="2">
        <v>1.4</v>
      </c>
      <c r="E40" s="7">
        <v>0.2</v>
      </c>
      <c r="F40" s="13">
        <f t="shared" si="0"/>
        <v>0.33333333333333331</v>
      </c>
      <c r="G40" s="14">
        <f t="shared" si="1"/>
        <v>0.91666666666666663</v>
      </c>
      <c r="H40" s="14">
        <f t="shared" si="2"/>
        <v>6.7796610169491511E-2</v>
      </c>
      <c r="I40" s="15">
        <f t="shared" si="3"/>
        <v>4.1666666666666671E-2</v>
      </c>
      <c r="J40" s="16">
        <f t="shared" si="9"/>
        <v>-0.41462067066039027</v>
      </c>
      <c r="K40" s="17">
        <f t="shared" si="10"/>
        <v>2.6430236051754097</v>
      </c>
      <c r="L40" s="17">
        <f t="shared" si="11"/>
        <v>-1.33679402028825</v>
      </c>
      <c r="M40" s="18">
        <f t="shared" si="12"/>
        <v>-1.3085928194379581</v>
      </c>
      <c r="N40" s="13">
        <f t="shared" si="13"/>
        <v>-0.20439061949590762</v>
      </c>
      <c r="O40" s="14">
        <f t="shared" si="14"/>
        <v>0.86715940010878623</v>
      </c>
      <c r="P40" s="14">
        <f t="shared" si="15"/>
        <v>-0.58392444970587654</v>
      </c>
      <c r="Q40" s="15">
        <f t="shared" si="16"/>
        <v>-0.57455517676522128</v>
      </c>
      <c r="R40" s="19">
        <f t="shared" si="26"/>
        <v>55</v>
      </c>
      <c r="S40" s="20">
        <f t="shared" si="27"/>
        <v>42</v>
      </c>
      <c r="T40" s="20">
        <f t="shared" si="28"/>
        <v>13.999999999999998</v>
      </c>
      <c r="U40" s="21">
        <f t="shared" si="29"/>
        <v>2</v>
      </c>
      <c r="V40" s="44">
        <f t="shared" si="18"/>
        <v>6.8808446124294945E-2</v>
      </c>
      <c r="W40" s="44">
        <f t="shared" si="19"/>
        <v>0.99999993864610293</v>
      </c>
      <c r="X40" s="44">
        <f t="shared" si="20"/>
        <v>2.2496864051769076E-4</v>
      </c>
      <c r="Y40" s="44">
        <f t="shared" si="21"/>
        <v>2.6856978201042676E-4</v>
      </c>
      <c r="Z40" s="45">
        <f t="shared" si="22"/>
        <v>0.43523739653714894</v>
      </c>
      <c r="AA40" s="45">
        <f t="shared" si="23"/>
        <v>0.84032667534163086</v>
      </c>
      <c r="AB40" s="45">
        <f t="shared" si="24"/>
        <v>0.30154901000901763</v>
      </c>
      <c r="AC40" s="45">
        <f t="shared" si="25"/>
        <v>0.30529407849831636</v>
      </c>
    </row>
    <row r="41" spans="1:29" ht="15.75" x14ac:dyDescent="0.25">
      <c r="A41" s="4">
        <v>35</v>
      </c>
      <c r="B41" s="6">
        <v>4.9000000000000004</v>
      </c>
      <c r="C41" s="2">
        <v>3.1</v>
      </c>
      <c r="D41" s="2">
        <v>1.5</v>
      </c>
      <c r="E41" s="7">
        <v>0.1</v>
      </c>
      <c r="F41" s="13">
        <f t="shared" si="0"/>
        <v>0.1666666666666668</v>
      </c>
      <c r="G41" s="14">
        <f t="shared" si="1"/>
        <v>0.45833333333333331</v>
      </c>
      <c r="H41" s="14">
        <f t="shared" si="2"/>
        <v>8.4745762711864403E-2</v>
      </c>
      <c r="I41" s="15">
        <f t="shared" si="3"/>
        <v>0</v>
      </c>
      <c r="J41" s="16">
        <f t="shared" si="9"/>
        <v>-1.1392004834649543</v>
      </c>
      <c r="K41" s="17">
        <f t="shared" si="10"/>
        <v>0.10608995273828026</v>
      </c>
      <c r="L41" s="17">
        <f t="shared" si="11"/>
        <v>-1.2801181856236832</v>
      </c>
      <c r="M41" s="18">
        <f t="shared" si="12"/>
        <v>-1.4396268133736683</v>
      </c>
      <c r="N41" s="13">
        <f t="shared" si="13"/>
        <v>-0.51506563313025555</v>
      </c>
      <c r="O41" s="14">
        <f t="shared" si="14"/>
        <v>5.2995280189298985E-2</v>
      </c>
      <c r="P41" s="14">
        <f t="shared" si="15"/>
        <v>-0.56493978711882931</v>
      </c>
      <c r="Q41" s="15">
        <f t="shared" si="16"/>
        <v>-0.61679370939890288</v>
      </c>
      <c r="R41" s="19">
        <f t="shared" si="26"/>
        <v>49</v>
      </c>
      <c r="S41" s="20">
        <f t="shared" si="27"/>
        <v>31</v>
      </c>
      <c r="T41" s="20">
        <f t="shared" si="28"/>
        <v>15</v>
      </c>
      <c r="U41" s="21">
        <f t="shared" si="29"/>
        <v>1</v>
      </c>
      <c r="V41" s="44">
        <f t="shared" si="18"/>
        <v>7.7815393264202152E-4</v>
      </c>
      <c r="W41" s="44">
        <f t="shared" si="19"/>
        <v>0.66073757641628594</v>
      </c>
      <c r="X41" s="44">
        <f t="shared" si="20"/>
        <v>3.2116967349263173E-4</v>
      </c>
      <c r="Y41" s="44">
        <f t="shared" si="21"/>
        <v>1.1791341642049506E-4</v>
      </c>
      <c r="Z41" s="45">
        <f t="shared" si="22"/>
        <v>0.32832276101896335</v>
      </c>
      <c r="AA41" s="45">
        <f t="shared" si="23"/>
        <v>0.51665840303657506</v>
      </c>
      <c r="AB41" s="45">
        <f t="shared" si="24"/>
        <v>0.30910176586880767</v>
      </c>
      <c r="AC41" s="45">
        <f t="shared" si="25"/>
        <v>0.28811755794218458</v>
      </c>
    </row>
    <row r="42" spans="1:29" ht="15.75" x14ac:dyDescent="0.25">
      <c r="A42" s="4">
        <v>36</v>
      </c>
      <c r="B42" s="6">
        <v>5</v>
      </c>
      <c r="C42" s="2">
        <v>3.2</v>
      </c>
      <c r="D42" s="2">
        <v>1.2</v>
      </c>
      <c r="E42" s="7">
        <v>0.2</v>
      </c>
      <c r="F42" s="13">
        <f t="shared" si="0"/>
        <v>0.19444444444444448</v>
      </c>
      <c r="G42" s="14">
        <f t="shared" si="1"/>
        <v>0.5</v>
      </c>
      <c r="H42" s="14">
        <f t="shared" si="2"/>
        <v>3.3898305084745756E-2</v>
      </c>
      <c r="I42" s="15">
        <f t="shared" si="3"/>
        <v>4.1666666666666671E-2</v>
      </c>
      <c r="J42" s="16">
        <f t="shared" si="9"/>
        <v>-1.0184371813308606</v>
      </c>
      <c r="K42" s="17">
        <f t="shared" si="10"/>
        <v>0.33672028477801941</v>
      </c>
      <c r="L42" s="17">
        <f t="shared" si="11"/>
        <v>-1.4501456896173834</v>
      </c>
      <c r="M42" s="18">
        <f t="shared" si="12"/>
        <v>-1.3085928194379581</v>
      </c>
      <c r="N42" s="13">
        <f t="shared" si="13"/>
        <v>-0.46933613913536976</v>
      </c>
      <c r="O42" s="14">
        <f t="shared" si="14"/>
        <v>0.16678724313876506</v>
      </c>
      <c r="P42" s="14">
        <f t="shared" si="15"/>
        <v>-0.62004170949123083</v>
      </c>
      <c r="Q42" s="15">
        <f t="shared" si="16"/>
        <v>-0.57455517676522128</v>
      </c>
      <c r="R42" s="19">
        <f t="shared" si="26"/>
        <v>50</v>
      </c>
      <c r="S42" s="20">
        <f t="shared" si="27"/>
        <v>32</v>
      </c>
      <c r="T42" s="20">
        <f t="shared" si="28"/>
        <v>11.999999999999998</v>
      </c>
      <c r="U42" s="21">
        <f t="shared" si="29"/>
        <v>2</v>
      </c>
      <c r="V42" s="44">
        <f t="shared" si="18"/>
        <v>1.6604089973295611E-3</v>
      </c>
      <c r="W42" s="44">
        <f t="shared" si="19"/>
        <v>0.89241748738788484</v>
      </c>
      <c r="X42" s="44">
        <f t="shared" si="20"/>
        <v>1.1037306068569664E-4</v>
      </c>
      <c r="Y42" s="44">
        <f t="shared" si="21"/>
        <v>2.6856978201042676E-4</v>
      </c>
      <c r="Z42" s="45">
        <f t="shared" si="22"/>
        <v>0.3452684772391364</v>
      </c>
      <c r="AA42" s="45">
        <f t="shared" si="23"/>
        <v>0.55269548724033324</v>
      </c>
      <c r="AB42" s="45">
        <f t="shared" si="24"/>
        <v>0.28676387208221665</v>
      </c>
      <c r="AC42" s="45">
        <f t="shared" si="25"/>
        <v>0.30529407849831636</v>
      </c>
    </row>
    <row r="43" spans="1:29" ht="15.75" x14ac:dyDescent="0.25">
      <c r="A43" s="4">
        <v>37</v>
      </c>
      <c r="B43" s="6">
        <v>5.5</v>
      </c>
      <c r="C43" s="2">
        <v>3.5</v>
      </c>
      <c r="D43" s="2">
        <v>1.3</v>
      </c>
      <c r="E43" s="7">
        <v>0.2</v>
      </c>
      <c r="F43" s="13">
        <f t="shared" si="0"/>
        <v>0.33333333333333331</v>
      </c>
      <c r="G43" s="14">
        <f t="shared" si="1"/>
        <v>0.62499999999999989</v>
      </c>
      <c r="H43" s="14">
        <f t="shared" si="2"/>
        <v>5.0847457627118647E-2</v>
      </c>
      <c r="I43" s="15">
        <f t="shared" si="3"/>
        <v>4.1666666666666671E-2</v>
      </c>
      <c r="J43" s="16">
        <f t="shared" si="9"/>
        <v>-0.41462067066039027</v>
      </c>
      <c r="K43" s="17">
        <f t="shared" si="10"/>
        <v>1.0286112808972359</v>
      </c>
      <c r="L43" s="17">
        <f t="shared" si="11"/>
        <v>-1.3934698549528168</v>
      </c>
      <c r="M43" s="18">
        <f t="shared" si="12"/>
        <v>-1.3085928194379581</v>
      </c>
      <c r="N43" s="13">
        <f t="shared" si="13"/>
        <v>-0.20439061949590762</v>
      </c>
      <c r="O43" s="14">
        <f t="shared" si="14"/>
        <v>0.47329315020639362</v>
      </c>
      <c r="P43" s="14">
        <f t="shared" si="15"/>
        <v>-0.6022912160138425</v>
      </c>
      <c r="Q43" s="15">
        <f t="shared" si="16"/>
        <v>-0.57455517676522128</v>
      </c>
      <c r="R43" s="19">
        <f t="shared" si="26"/>
        <v>55</v>
      </c>
      <c r="S43" s="20">
        <f t="shared" si="27"/>
        <v>35</v>
      </c>
      <c r="T43" s="20">
        <f t="shared" si="28"/>
        <v>13</v>
      </c>
      <c r="U43" s="21">
        <f t="shared" si="29"/>
        <v>2</v>
      </c>
      <c r="V43" s="44">
        <f t="shared" si="18"/>
        <v>6.8808446124294945E-2</v>
      </c>
      <c r="W43" s="44">
        <f t="shared" si="19"/>
        <v>0.99844225224735828</v>
      </c>
      <c r="X43" s="44">
        <f t="shared" si="20"/>
        <v>1.5757848449868817E-4</v>
      </c>
      <c r="Y43" s="44">
        <f t="shared" si="21"/>
        <v>2.6856978201042676E-4</v>
      </c>
      <c r="Z43" s="45">
        <f t="shared" si="22"/>
        <v>0.43523739653714894</v>
      </c>
      <c r="AA43" s="45">
        <f t="shared" si="23"/>
        <v>0.65617518365358862</v>
      </c>
      <c r="AB43" s="45">
        <f t="shared" si="24"/>
        <v>0.29410224358966214</v>
      </c>
      <c r="AC43" s="45">
        <f t="shared" si="25"/>
        <v>0.30529407849831636</v>
      </c>
    </row>
    <row r="44" spans="1:29" ht="15.75" x14ac:dyDescent="0.25">
      <c r="A44" s="4">
        <v>38</v>
      </c>
      <c r="B44" s="6">
        <v>4.9000000000000004</v>
      </c>
      <c r="C44" s="2">
        <v>3.1</v>
      </c>
      <c r="D44" s="2">
        <v>1.5</v>
      </c>
      <c r="E44" s="7">
        <v>0.1</v>
      </c>
      <c r="F44" s="13">
        <f t="shared" si="0"/>
        <v>0.1666666666666668</v>
      </c>
      <c r="G44" s="14">
        <f t="shared" si="1"/>
        <v>0.45833333333333331</v>
      </c>
      <c r="H44" s="14">
        <f t="shared" si="2"/>
        <v>8.4745762711864403E-2</v>
      </c>
      <c r="I44" s="15">
        <f t="shared" si="3"/>
        <v>0</v>
      </c>
      <c r="J44" s="16">
        <f t="shared" si="9"/>
        <v>-1.1392004834649543</v>
      </c>
      <c r="K44" s="17">
        <f t="shared" si="10"/>
        <v>0.10608995273828026</v>
      </c>
      <c r="L44" s="17">
        <f t="shared" si="11"/>
        <v>-1.2801181856236832</v>
      </c>
      <c r="M44" s="18">
        <f t="shared" si="12"/>
        <v>-1.4396268133736683</v>
      </c>
      <c r="N44" s="13">
        <f t="shared" si="13"/>
        <v>-0.51506563313025555</v>
      </c>
      <c r="O44" s="14">
        <f t="shared" si="14"/>
        <v>5.2995280189298985E-2</v>
      </c>
      <c r="P44" s="14">
        <f t="shared" si="15"/>
        <v>-0.56493978711882931</v>
      </c>
      <c r="Q44" s="15">
        <f t="shared" si="16"/>
        <v>-0.61679370939890288</v>
      </c>
      <c r="R44" s="19">
        <f t="shared" si="26"/>
        <v>49</v>
      </c>
      <c r="S44" s="20">
        <f t="shared" si="27"/>
        <v>31</v>
      </c>
      <c r="T44" s="20">
        <f t="shared" si="28"/>
        <v>15</v>
      </c>
      <c r="U44" s="21">
        <f t="shared" si="29"/>
        <v>1</v>
      </c>
      <c r="V44" s="44">
        <f t="shared" si="18"/>
        <v>7.7815393264202152E-4</v>
      </c>
      <c r="W44" s="44">
        <f t="shared" si="19"/>
        <v>0.66073757641628594</v>
      </c>
      <c r="X44" s="44">
        <f t="shared" si="20"/>
        <v>3.2116967349263173E-4</v>
      </c>
      <c r="Y44" s="44">
        <f t="shared" si="21"/>
        <v>1.1791341642049506E-4</v>
      </c>
      <c r="Z44" s="45">
        <f t="shared" si="22"/>
        <v>0.32832276101896335</v>
      </c>
      <c r="AA44" s="45">
        <f t="shared" si="23"/>
        <v>0.51665840303657506</v>
      </c>
      <c r="AB44" s="45">
        <f t="shared" si="24"/>
        <v>0.30910176586880767</v>
      </c>
      <c r="AC44" s="45">
        <f t="shared" si="25"/>
        <v>0.28811755794218458</v>
      </c>
    </row>
    <row r="45" spans="1:29" ht="15.75" x14ac:dyDescent="0.25">
      <c r="A45" s="4">
        <v>39</v>
      </c>
      <c r="B45" s="6">
        <v>4.4000000000000004</v>
      </c>
      <c r="C45" s="2">
        <v>3</v>
      </c>
      <c r="D45" s="2">
        <v>1.3</v>
      </c>
      <c r="E45" s="7">
        <v>0.2</v>
      </c>
      <c r="F45" s="13">
        <f t="shared" si="0"/>
        <v>2.7777777777777922E-2</v>
      </c>
      <c r="G45" s="14">
        <f t="shared" si="1"/>
        <v>0.41666666666666663</v>
      </c>
      <c r="H45" s="14">
        <f t="shared" si="2"/>
        <v>5.0847457627118647E-2</v>
      </c>
      <c r="I45" s="15">
        <f t="shared" si="3"/>
        <v>4.1666666666666671E-2</v>
      </c>
      <c r="J45" s="16">
        <f t="shared" si="9"/>
        <v>-1.7430169941354248</v>
      </c>
      <c r="K45" s="17">
        <f t="shared" si="10"/>
        <v>-0.12454037930145888</v>
      </c>
      <c r="L45" s="17">
        <f t="shared" si="11"/>
        <v>-1.3934698549528168</v>
      </c>
      <c r="M45" s="18">
        <f t="shared" si="12"/>
        <v>-1.3085928194379581</v>
      </c>
      <c r="N45" s="13">
        <f t="shared" si="13"/>
        <v>-0.7021397489524237</v>
      </c>
      <c r="O45" s="14">
        <f t="shared" si="14"/>
        <v>-6.2189828482649076E-2</v>
      </c>
      <c r="P45" s="14">
        <f t="shared" si="15"/>
        <v>-0.6022912160138425</v>
      </c>
      <c r="Q45" s="15">
        <f t="shared" si="16"/>
        <v>-0.57455517676522128</v>
      </c>
      <c r="R45" s="19">
        <f t="shared" si="26"/>
        <v>44</v>
      </c>
      <c r="S45" s="20">
        <f t="shared" si="27"/>
        <v>30</v>
      </c>
      <c r="T45" s="20">
        <f t="shared" si="28"/>
        <v>13</v>
      </c>
      <c r="U45" s="21">
        <f t="shared" si="29"/>
        <v>2</v>
      </c>
      <c r="V45" s="44">
        <f t="shared" si="18"/>
        <v>1.752790639888619E-5</v>
      </c>
      <c r="W45" s="44">
        <f t="shared" si="19"/>
        <v>0.31377911529354696</v>
      </c>
      <c r="X45" s="44">
        <f t="shared" si="20"/>
        <v>1.5757848449868817E-4</v>
      </c>
      <c r="Y45" s="44">
        <f t="shared" si="21"/>
        <v>2.6856978201042676E-4</v>
      </c>
      <c r="Z45" s="45">
        <f t="shared" si="22"/>
        <v>0.2506460075486649</v>
      </c>
      <c r="AA45" s="45">
        <f t="shared" si="23"/>
        <v>0.48044721911796279</v>
      </c>
      <c r="AB45" s="45">
        <f t="shared" si="24"/>
        <v>0.29410224358966214</v>
      </c>
      <c r="AC45" s="45">
        <f t="shared" si="25"/>
        <v>0.30529407849831636</v>
      </c>
    </row>
    <row r="46" spans="1:29" ht="15.75" x14ac:dyDescent="0.25">
      <c r="A46" s="4">
        <v>40</v>
      </c>
      <c r="B46" s="6">
        <v>5.0999999999999996</v>
      </c>
      <c r="C46" s="2">
        <v>3.4</v>
      </c>
      <c r="D46" s="2">
        <v>1.5</v>
      </c>
      <c r="E46" s="7">
        <v>0.2</v>
      </c>
      <c r="F46" s="13">
        <f t="shared" si="0"/>
        <v>0.22222222222222213</v>
      </c>
      <c r="G46" s="14">
        <f t="shared" si="1"/>
        <v>0.58333333333333326</v>
      </c>
      <c r="H46" s="14">
        <f t="shared" si="2"/>
        <v>8.4745762711864403E-2</v>
      </c>
      <c r="I46" s="15">
        <f t="shared" si="3"/>
        <v>4.1666666666666671E-2</v>
      </c>
      <c r="J46" s="16">
        <f t="shared" si="9"/>
        <v>-0.897673879196767</v>
      </c>
      <c r="K46" s="17">
        <f t="shared" si="10"/>
        <v>0.79798094885749704</v>
      </c>
      <c r="L46" s="17">
        <f t="shared" si="11"/>
        <v>-1.2801181856236832</v>
      </c>
      <c r="M46" s="18">
        <f t="shared" si="12"/>
        <v>-1.3085928194379581</v>
      </c>
      <c r="N46" s="13">
        <f t="shared" si="13"/>
        <v>-0.42094249924955951</v>
      </c>
      <c r="O46" s="14">
        <f t="shared" si="14"/>
        <v>0.37908484186537855</v>
      </c>
      <c r="P46" s="14">
        <f t="shared" si="15"/>
        <v>-0.56493978711882931</v>
      </c>
      <c r="Q46" s="15">
        <f t="shared" si="16"/>
        <v>-0.57455517676522128</v>
      </c>
      <c r="R46" s="19">
        <f t="shared" si="26"/>
        <v>50.999999999999993</v>
      </c>
      <c r="S46" s="20">
        <f t="shared" si="27"/>
        <v>34</v>
      </c>
      <c r="T46" s="20">
        <f t="shared" si="28"/>
        <v>15</v>
      </c>
      <c r="U46" s="21">
        <f t="shared" si="29"/>
        <v>2</v>
      </c>
      <c r="V46" s="44">
        <f t="shared" si="18"/>
        <v>3.5394037061234084E-3</v>
      </c>
      <c r="W46" s="44">
        <f t="shared" si="19"/>
        <v>0.9933986782189389</v>
      </c>
      <c r="X46" s="44">
        <f t="shared" si="20"/>
        <v>3.2116967349263173E-4</v>
      </c>
      <c r="Y46" s="44">
        <f t="shared" si="21"/>
        <v>2.6856978201042676E-4</v>
      </c>
      <c r="Z46" s="45">
        <f t="shared" si="22"/>
        <v>0.36261663415003242</v>
      </c>
      <c r="AA46" s="45">
        <f t="shared" si="23"/>
        <v>0.62278504207634944</v>
      </c>
      <c r="AB46" s="45">
        <f t="shared" si="24"/>
        <v>0.30910176586880767</v>
      </c>
      <c r="AC46" s="45">
        <f t="shared" si="25"/>
        <v>0.30529407849831636</v>
      </c>
    </row>
    <row r="47" spans="1:29" ht="15.75" x14ac:dyDescent="0.25">
      <c r="A47" s="4">
        <v>41</v>
      </c>
      <c r="B47" s="6">
        <v>5</v>
      </c>
      <c r="C47" s="2">
        <v>3.5</v>
      </c>
      <c r="D47" s="2">
        <v>1.3</v>
      </c>
      <c r="E47" s="7">
        <v>0.3</v>
      </c>
      <c r="F47" s="13">
        <f t="shared" si="0"/>
        <v>0.19444444444444448</v>
      </c>
      <c r="G47" s="14">
        <f t="shared" si="1"/>
        <v>0.62499999999999989</v>
      </c>
      <c r="H47" s="14">
        <f t="shared" si="2"/>
        <v>5.0847457627118647E-2</v>
      </c>
      <c r="I47" s="15">
        <f t="shared" si="3"/>
        <v>8.3333333333333329E-2</v>
      </c>
      <c r="J47" s="16">
        <f t="shared" si="9"/>
        <v>-1.0184371813308606</v>
      </c>
      <c r="K47" s="17">
        <f t="shared" si="10"/>
        <v>1.0286112808972359</v>
      </c>
      <c r="L47" s="17">
        <f t="shared" si="11"/>
        <v>-1.3934698549528168</v>
      </c>
      <c r="M47" s="18">
        <f t="shared" si="12"/>
        <v>-1.1775588255022482</v>
      </c>
      <c r="N47" s="13">
        <f t="shared" si="13"/>
        <v>-0.46933613913536976</v>
      </c>
      <c r="O47" s="14">
        <f t="shared" si="14"/>
        <v>0.47329315020639362</v>
      </c>
      <c r="P47" s="14">
        <f t="shared" si="15"/>
        <v>-0.6022912160138425</v>
      </c>
      <c r="Q47" s="15">
        <f t="shared" si="16"/>
        <v>-0.52901718046866275</v>
      </c>
      <c r="R47" s="19">
        <f t="shared" si="26"/>
        <v>50</v>
      </c>
      <c r="S47" s="20">
        <f t="shared" si="27"/>
        <v>35</v>
      </c>
      <c r="T47" s="20">
        <f t="shared" si="28"/>
        <v>13</v>
      </c>
      <c r="U47" s="21">
        <f t="shared" si="29"/>
        <v>2.9999999999999996</v>
      </c>
      <c r="V47" s="44">
        <f t="shared" si="18"/>
        <v>1.6604089973295611E-3</v>
      </c>
      <c r="W47" s="44">
        <f t="shared" si="19"/>
        <v>0.99844225224735828</v>
      </c>
      <c r="X47" s="44">
        <f t="shared" si="20"/>
        <v>1.5757848449868817E-4</v>
      </c>
      <c r="Y47" s="44">
        <f t="shared" si="21"/>
        <v>6.1159999148587593E-4</v>
      </c>
      <c r="Z47" s="45">
        <f t="shared" si="22"/>
        <v>0.3452684772391364</v>
      </c>
      <c r="AA47" s="45">
        <f t="shared" si="23"/>
        <v>0.65617518365358862</v>
      </c>
      <c r="AB47" s="45">
        <f t="shared" si="24"/>
        <v>0.29410224358966214</v>
      </c>
      <c r="AC47" s="45">
        <f t="shared" si="25"/>
        <v>0.32302994085625469</v>
      </c>
    </row>
    <row r="48" spans="1:29" ht="15.75" x14ac:dyDescent="0.25">
      <c r="A48" s="4">
        <v>42</v>
      </c>
      <c r="B48" s="6">
        <v>4.5</v>
      </c>
      <c r="C48" s="2">
        <v>2.2999999999999998</v>
      </c>
      <c r="D48" s="2">
        <v>1.3</v>
      </c>
      <c r="E48" s="7">
        <v>0.3</v>
      </c>
      <c r="F48" s="13">
        <f t="shared" si="0"/>
        <v>5.5555555555555594E-2</v>
      </c>
      <c r="G48" s="14">
        <f t="shared" si="1"/>
        <v>0.1249999999999999</v>
      </c>
      <c r="H48" s="14">
        <f t="shared" si="2"/>
        <v>5.0847457627118647E-2</v>
      </c>
      <c r="I48" s="15">
        <f t="shared" si="3"/>
        <v>8.3333333333333329E-2</v>
      </c>
      <c r="J48" s="16">
        <f t="shared" si="9"/>
        <v>-1.6222536920013311</v>
      </c>
      <c r="K48" s="17">
        <f t="shared" si="10"/>
        <v>-1.7389527035796326</v>
      </c>
      <c r="L48" s="17">
        <f t="shared" si="11"/>
        <v>-1.3934698549528168</v>
      </c>
      <c r="M48" s="18">
        <f t="shared" si="12"/>
        <v>-1.1775588255022482</v>
      </c>
      <c r="N48" s="13">
        <f t="shared" si="13"/>
        <v>-0.67021141401823048</v>
      </c>
      <c r="O48" s="14">
        <f t="shared" si="14"/>
        <v>-0.7011079810001376</v>
      </c>
      <c r="P48" s="14">
        <f t="shared" si="15"/>
        <v>-0.6022912160138425</v>
      </c>
      <c r="Q48" s="15">
        <f t="shared" si="16"/>
        <v>-0.52901718046866275</v>
      </c>
      <c r="R48" s="19">
        <f t="shared" si="26"/>
        <v>45</v>
      </c>
      <c r="S48" s="20">
        <f t="shared" si="27"/>
        <v>22.999999999999996</v>
      </c>
      <c r="T48" s="20">
        <f t="shared" si="28"/>
        <v>13</v>
      </c>
      <c r="U48" s="21">
        <f t="shared" si="29"/>
        <v>2.9999999999999996</v>
      </c>
      <c r="V48" s="44">
        <f t="shared" si="18"/>
        <v>3.7432996026473664E-5</v>
      </c>
      <c r="W48" s="44">
        <f t="shared" si="19"/>
        <v>1.7981267103875035E-5</v>
      </c>
      <c r="X48" s="44">
        <f t="shared" si="20"/>
        <v>1.5757848449868817E-4</v>
      </c>
      <c r="Y48" s="44">
        <f t="shared" si="21"/>
        <v>6.1159999148587593E-4</v>
      </c>
      <c r="Z48" s="45">
        <f t="shared" si="22"/>
        <v>0.26516532233888057</v>
      </c>
      <c r="AA48" s="45">
        <f t="shared" si="23"/>
        <v>0.25112594962914292</v>
      </c>
      <c r="AB48" s="45">
        <f t="shared" si="24"/>
        <v>0.29410224358966214</v>
      </c>
      <c r="AC48" s="45">
        <f t="shared" si="25"/>
        <v>0.32302994085625469</v>
      </c>
    </row>
    <row r="49" spans="1:29" ht="15.75" x14ac:dyDescent="0.25">
      <c r="A49" s="4">
        <v>43</v>
      </c>
      <c r="B49" s="6">
        <v>4.4000000000000004</v>
      </c>
      <c r="C49" s="2">
        <v>3.2</v>
      </c>
      <c r="D49" s="2">
        <v>1.3</v>
      </c>
      <c r="E49" s="7">
        <v>0.2</v>
      </c>
      <c r="F49" s="13">
        <f t="shared" si="0"/>
        <v>2.7777777777777922E-2</v>
      </c>
      <c r="G49" s="14">
        <f t="shared" si="1"/>
        <v>0.5</v>
      </c>
      <c r="H49" s="14">
        <f t="shared" si="2"/>
        <v>5.0847457627118647E-2</v>
      </c>
      <c r="I49" s="15">
        <f t="shared" si="3"/>
        <v>4.1666666666666671E-2</v>
      </c>
      <c r="J49" s="16">
        <f t="shared" si="9"/>
        <v>-1.7430169941354248</v>
      </c>
      <c r="K49" s="17">
        <f t="shared" si="10"/>
        <v>0.33672028477801941</v>
      </c>
      <c r="L49" s="17">
        <f t="shared" si="11"/>
        <v>-1.3934698549528168</v>
      </c>
      <c r="M49" s="18">
        <f t="shared" si="12"/>
        <v>-1.3085928194379581</v>
      </c>
      <c r="N49" s="13">
        <f t="shared" si="13"/>
        <v>-0.7021397489524237</v>
      </c>
      <c r="O49" s="14">
        <f t="shared" si="14"/>
        <v>0.16678724313876506</v>
      </c>
      <c r="P49" s="14">
        <f t="shared" si="15"/>
        <v>-0.6022912160138425</v>
      </c>
      <c r="Q49" s="15">
        <f t="shared" si="16"/>
        <v>-0.57455517676522128</v>
      </c>
      <c r="R49" s="19">
        <f t="shared" si="26"/>
        <v>44</v>
      </c>
      <c r="S49" s="20">
        <f t="shared" si="27"/>
        <v>32</v>
      </c>
      <c r="T49" s="20">
        <f t="shared" si="28"/>
        <v>13</v>
      </c>
      <c r="U49" s="21">
        <f t="shared" si="29"/>
        <v>2</v>
      </c>
      <c r="V49" s="44">
        <f t="shared" si="18"/>
        <v>1.752790639888619E-5</v>
      </c>
      <c r="W49" s="44">
        <f t="shared" si="19"/>
        <v>0.89241748738788484</v>
      </c>
      <c r="X49" s="44">
        <f t="shared" si="20"/>
        <v>1.5757848449868817E-4</v>
      </c>
      <c r="Y49" s="44">
        <f t="shared" si="21"/>
        <v>2.6856978201042676E-4</v>
      </c>
      <c r="Z49" s="45">
        <f t="shared" si="22"/>
        <v>0.2506460075486649</v>
      </c>
      <c r="AA49" s="45">
        <f t="shared" si="23"/>
        <v>0.55269548724033324</v>
      </c>
      <c r="AB49" s="45">
        <f t="shared" si="24"/>
        <v>0.29410224358966214</v>
      </c>
      <c r="AC49" s="45">
        <f t="shared" si="25"/>
        <v>0.30529407849831636</v>
      </c>
    </row>
    <row r="50" spans="1:29" ht="15.75" x14ac:dyDescent="0.25">
      <c r="A50" s="4">
        <v>44</v>
      </c>
      <c r="B50" s="6">
        <v>5</v>
      </c>
      <c r="C50" s="2">
        <v>3.5</v>
      </c>
      <c r="D50" s="2">
        <v>1.6</v>
      </c>
      <c r="E50" s="7">
        <v>0.6</v>
      </c>
      <c r="F50" s="13">
        <f t="shared" si="0"/>
        <v>0.19444444444444448</v>
      </c>
      <c r="G50" s="14">
        <f t="shared" si="1"/>
        <v>0.62499999999999989</v>
      </c>
      <c r="H50" s="14">
        <f t="shared" si="2"/>
        <v>0.10169491525423729</v>
      </c>
      <c r="I50" s="15">
        <f t="shared" si="3"/>
        <v>0.20833333333333334</v>
      </c>
      <c r="J50" s="16">
        <f t="shared" si="9"/>
        <v>-1.0184371813308606</v>
      </c>
      <c r="K50" s="17">
        <f t="shared" si="10"/>
        <v>1.0286112808972359</v>
      </c>
      <c r="L50" s="17">
        <f t="shared" si="11"/>
        <v>-1.2234423509591161</v>
      </c>
      <c r="M50" s="18">
        <f t="shared" si="12"/>
        <v>-0.78445684369511792</v>
      </c>
      <c r="N50" s="13">
        <f t="shared" si="13"/>
        <v>-0.46933613913536976</v>
      </c>
      <c r="O50" s="14">
        <f t="shared" si="14"/>
        <v>0.47329315020639362</v>
      </c>
      <c r="P50" s="14">
        <f t="shared" si="15"/>
        <v>-0.5453375436852026</v>
      </c>
      <c r="Q50" s="15">
        <f t="shared" si="16"/>
        <v>-0.37327973992628943</v>
      </c>
      <c r="R50" s="19">
        <f t="shared" si="26"/>
        <v>50</v>
      </c>
      <c r="S50" s="20">
        <f t="shared" si="27"/>
        <v>35</v>
      </c>
      <c r="T50" s="20">
        <f t="shared" si="28"/>
        <v>16</v>
      </c>
      <c r="U50" s="21">
        <f t="shared" si="29"/>
        <v>5.9999999999999991</v>
      </c>
      <c r="V50" s="44">
        <f t="shared" si="18"/>
        <v>1.6604089973295611E-3</v>
      </c>
      <c r="W50" s="44">
        <f t="shared" si="19"/>
        <v>0.99844225224735828</v>
      </c>
      <c r="X50" s="44">
        <f t="shared" si="20"/>
        <v>4.5848930244835046E-4</v>
      </c>
      <c r="Y50" s="44">
        <f t="shared" si="21"/>
        <v>7.1825829640400378E-3</v>
      </c>
      <c r="Z50" s="45">
        <f t="shared" si="22"/>
        <v>0.3452684772391364</v>
      </c>
      <c r="AA50" s="45">
        <f t="shared" si="23"/>
        <v>0.65617518365358862</v>
      </c>
      <c r="AB50" s="45">
        <f t="shared" si="24"/>
        <v>0.31675790049509484</v>
      </c>
      <c r="AC50" s="45">
        <f t="shared" si="25"/>
        <v>0.37921328343246774</v>
      </c>
    </row>
    <row r="51" spans="1:29" ht="15.75" x14ac:dyDescent="0.25">
      <c r="A51" s="4">
        <v>45</v>
      </c>
      <c r="B51" s="6">
        <v>5.0999999999999996</v>
      </c>
      <c r="C51" s="2">
        <v>3.8</v>
      </c>
      <c r="D51" s="2">
        <v>1.9</v>
      </c>
      <c r="E51" s="7">
        <v>0.4</v>
      </c>
      <c r="F51" s="13">
        <f t="shared" si="0"/>
        <v>0.22222222222222213</v>
      </c>
      <c r="G51" s="14">
        <f t="shared" si="1"/>
        <v>0.74999999999999978</v>
      </c>
      <c r="H51" s="14">
        <f t="shared" si="2"/>
        <v>0.15254237288135591</v>
      </c>
      <c r="I51" s="15">
        <f t="shared" si="3"/>
        <v>0.12500000000000003</v>
      </c>
      <c r="J51" s="16">
        <f t="shared" si="9"/>
        <v>-0.897673879196767</v>
      </c>
      <c r="K51" s="17">
        <f t="shared" si="10"/>
        <v>1.7205022770164524</v>
      </c>
      <c r="L51" s="17">
        <f t="shared" si="11"/>
        <v>-1.0534148469654159</v>
      </c>
      <c r="M51" s="18">
        <f t="shared" si="12"/>
        <v>-1.0465248315665379</v>
      </c>
      <c r="N51" s="13">
        <f t="shared" si="13"/>
        <v>-0.42094249924955951</v>
      </c>
      <c r="O51" s="14">
        <f t="shared" si="14"/>
        <v>0.69638704296414378</v>
      </c>
      <c r="P51" s="14">
        <f t="shared" si="15"/>
        <v>-0.48286020835507959</v>
      </c>
      <c r="Q51" s="15">
        <f t="shared" si="16"/>
        <v>-0.48021402657308371</v>
      </c>
      <c r="R51" s="19">
        <f t="shared" si="26"/>
        <v>50.999999999999993</v>
      </c>
      <c r="S51" s="20">
        <f t="shared" si="27"/>
        <v>37.999999999999993</v>
      </c>
      <c r="T51" s="20">
        <f t="shared" si="28"/>
        <v>18.999999999999996</v>
      </c>
      <c r="U51" s="21">
        <f t="shared" si="29"/>
        <v>4</v>
      </c>
      <c r="V51" s="44">
        <f t="shared" si="18"/>
        <v>3.5394037061234084E-3</v>
      </c>
      <c r="W51" s="44">
        <f t="shared" si="19"/>
        <v>0.9999798086208519</v>
      </c>
      <c r="X51" s="44">
        <f t="shared" si="20"/>
        <v>1.333251171825496E-3</v>
      </c>
      <c r="Y51" s="44">
        <f t="shared" si="21"/>
        <v>1.3921547253608081E-3</v>
      </c>
      <c r="Z51" s="45">
        <f t="shared" si="22"/>
        <v>0.36261663415003242</v>
      </c>
      <c r="AA51" s="45">
        <f t="shared" si="23"/>
        <v>0.74668761530351058</v>
      </c>
      <c r="AB51" s="45">
        <f t="shared" si="24"/>
        <v>0.34031740669452565</v>
      </c>
      <c r="AC51" s="45">
        <f t="shared" si="25"/>
        <v>0.34128997227460406</v>
      </c>
    </row>
    <row r="52" spans="1:29" ht="15.75" x14ac:dyDescent="0.25">
      <c r="A52" s="4">
        <v>46</v>
      </c>
      <c r="B52" s="6">
        <v>4.8</v>
      </c>
      <c r="C52" s="2">
        <v>3</v>
      </c>
      <c r="D52" s="2">
        <v>1.4</v>
      </c>
      <c r="E52" s="7">
        <v>0.3</v>
      </c>
      <c r="F52" s="13">
        <f t="shared" si="0"/>
        <v>0.13888888888888887</v>
      </c>
      <c r="G52" s="14">
        <f t="shared" si="1"/>
        <v>0.41666666666666663</v>
      </c>
      <c r="H52" s="14">
        <f t="shared" si="2"/>
        <v>6.7796610169491511E-2</v>
      </c>
      <c r="I52" s="15">
        <f t="shared" si="3"/>
        <v>8.3333333333333329E-2</v>
      </c>
      <c r="J52" s="16">
        <f t="shared" si="9"/>
        <v>-1.2599637855990491</v>
      </c>
      <c r="K52" s="17">
        <f t="shared" si="10"/>
        <v>-0.12454037930145888</v>
      </c>
      <c r="L52" s="17">
        <f t="shared" si="11"/>
        <v>-1.33679402028825</v>
      </c>
      <c r="M52" s="18">
        <f t="shared" si="12"/>
        <v>-1.1775588255022482</v>
      </c>
      <c r="N52" s="13">
        <f t="shared" si="13"/>
        <v>-0.55803974721873184</v>
      </c>
      <c r="O52" s="14">
        <f t="shared" si="14"/>
        <v>-6.2189828482649076E-2</v>
      </c>
      <c r="P52" s="14">
        <f t="shared" si="15"/>
        <v>-0.58392444970587654</v>
      </c>
      <c r="Q52" s="15">
        <f t="shared" si="16"/>
        <v>-0.52901718046866275</v>
      </c>
      <c r="R52" s="19">
        <f t="shared" si="26"/>
        <v>47.999999999999993</v>
      </c>
      <c r="S52" s="20">
        <f t="shared" si="27"/>
        <v>30</v>
      </c>
      <c r="T52" s="20">
        <f t="shared" si="28"/>
        <v>13.999999999999998</v>
      </c>
      <c r="U52" s="21">
        <f t="shared" si="29"/>
        <v>2.9999999999999996</v>
      </c>
      <c r="V52" s="44">
        <f t="shared" si="18"/>
        <v>3.6451220461410642E-4</v>
      </c>
      <c r="W52" s="44">
        <f t="shared" si="19"/>
        <v>0.31377911529354696</v>
      </c>
      <c r="X52" s="44">
        <f t="shared" si="20"/>
        <v>2.2496864051769076E-4</v>
      </c>
      <c r="Y52" s="44">
        <f t="shared" si="21"/>
        <v>6.1159999148587593E-4</v>
      </c>
      <c r="Z52" s="45">
        <f t="shared" si="22"/>
        <v>0.3118126480054304</v>
      </c>
      <c r="AA52" s="45">
        <f t="shared" si="23"/>
        <v>0.48044721911796279</v>
      </c>
      <c r="AB52" s="45">
        <f t="shared" si="24"/>
        <v>0.30154901000901763</v>
      </c>
      <c r="AC52" s="45">
        <f t="shared" si="25"/>
        <v>0.32302994085625469</v>
      </c>
    </row>
    <row r="53" spans="1:29" ht="15.75" x14ac:dyDescent="0.25">
      <c r="A53" s="4">
        <v>47</v>
      </c>
      <c r="B53" s="6">
        <v>5.0999999999999996</v>
      </c>
      <c r="C53" s="2">
        <v>3.8</v>
      </c>
      <c r="D53" s="2">
        <v>1.6</v>
      </c>
      <c r="E53" s="7">
        <v>0.2</v>
      </c>
      <c r="F53" s="13">
        <f t="shared" si="0"/>
        <v>0.22222222222222213</v>
      </c>
      <c r="G53" s="14">
        <f t="shared" si="1"/>
        <v>0.74999999999999978</v>
      </c>
      <c r="H53" s="14">
        <f t="shared" si="2"/>
        <v>0.10169491525423729</v>
      </c>
      <c r="I53" s="15">
        <f t="shared" si="3"/>
        <v>4.1666666666666671E-2</v>
      </c>
      <c r="J53" s="16">
        <f t="shared" si="9"/>
        <v>-0.897673879196767</v>
      </c>
      <c r="K53" s="17">
        <f t="shared" si="10"/>
        <v>1.7205022770164524</v>
      </c>
      <c r="L53" s="17">
        <f t="shared" si="11"/>
        <v>-1.2234423509591161</v>
      </c>
      <c r="M53" s="18">
        <f t="shared" si="12"/>
        <v>-1.3085928194379581</v>
      </c>
      <c r="N53" s="13">
        <f t="shared" si="13"/>
        <v>-0.42094249924955951</v>
      </c>
      <c r="O53" s="14">
        <f t="shared" si="14"/>
        <v>0.69638704296414378</v>
      </c>
      <c r="P53" s="14">
        <f t="shared" si="15"/>
        <v>-0.5453375436852026</v>
      </c>
      <c r="Q53" s="15">
        <f t="shared" si="16"/>
        <v>-0.57455517676522128</v>
      </c>
      <c r="R53" s="19">
        <f t="shared" si="26"/>
        <v>50.999999999999993</v>
      </c>
      <c r="S53" s="20">
        <f t="shared" si="27"/>
        <v>37.999999999999993</v>
      </c>
      <c r="T53" s="20">
        <f t="shared" si="28"/>
        <v>16</v>
      </c>
      <c r="U53" s="21">
        <f t="shared" si="29"/>
        <v>2</v>
      </c>
      <c r="V53" s="44">
        <f t="shared" si="18"/>
        <v>3.5394037061234084E-3</v>
      </c>
      <c r="W53" s="44">
        <f t="shared" si="19"/>
        <v>0.9999798086208519</v>
      </c>
      <c r="X53" s="44">
        <f t="shared" si="20"/>
        <v>4.5848930244835046E-4</v>
      </c>
      <c r="Y53" s="44">
        <f t="shared" si="21"/>
        <v>2.6856978201042676E-4</v>
      </c>
      <c r="Z53" s="45">
        <f t="shared" si="22"/>
        <v>0.36261663415003242</v>
      </c>
      <c r="AA53" s="45">
        <f t="shared" si="23"/>
        <v>0.74668761530351058</v>
      </c>
      <c r="AB53" s="45">
        <f t="shared" si="24"/>
        <v>0.31675790049509484</v>
      </c>
      <c r="AC53" s="45">
        <f t="shared" si="25"/>
        <v>0.30529407849831636</v>
      </c>
    </row>
    <row r="54" spans="1:29" ht="15.75" x14ac:dyDescent="0.25">
      <c r="A54" s="4">
        <v>48</v>
      </c>
      <c r="B54" s="6">
        <v>4.5999999999999996</v>
      </c>
      <c r="C54" s="2">
        <v>3.2</v>
      </c>
      <c r="D54" s="2">
        <v>1.4</v>
      </c>
      <c r="E54" s="7">
        <v>0.2</v>
      </c>
      <c r="F54" s="13">
        <f t="shared" si="0"/>
        <v>8.3333333333333273E-2</v>
      </c>
      <c r="G54" s="14">
        <f t="shared" si="1"/>
        <v>0.5</v>
      </c>
      <c r="H54" s="14">
        <f t="shared" si="2"/>
        <v>6.7796610169491511E-2</v>
      </c>
      <c r="I54" s="15">
        <f t="shared" si="3"/>
        <v>4.1666666666666671E-2</v>
      </c>
      <c r="J54" s="16">
        <f t="shared" si="9"/>
        <v>-1.5014903898672374</v>
      </c>
      <c r="K54" s="17">
        <f t="shared" si="10"/>
        <v>0.33672028477801941</v>
      </c>
      <c r="L54" s="17">
        <f t="shared" si="11"/>
        <v>-1.33679402028825</v>
      </c>
      <c r="M54" s="18">
        <f t="shared" si="12"/>
        <v>-1.3085928194379581</v>
      </c>
      <c r="N54" s="13">
        <f t="shared" si="13"/>
        <v>-0.63559331470580172</v>
      </c>
      <c r="O54" s="14">
        <f t="shared" si="14"/>
        <v>0.16678724313876506</v>
      </c>
      <c r="P54" s="14">
        <f t="shared" si="15"/>
        <v>-0.58392444970587654</v>
      </c>
      <c r="Q54" s="15">
        <f t="shared" si="16"/>
        <v>-0.57455517676522128</v>
      </c>
      <c r="R54" s="19">
        <f t="shared" si="26"/>
        <v>45.999999999999993</v>
      </c>
      <c r="S54" s="20">
        <f t="shared" si="27"/>
        <v>32</v>
      </c>
      <c r="T54" s="20">
        <f t="shared" si="28"/>
        <v>13.999999999999998</v>
      </c>
      <c r="U54" s="21">
        <f t="shared" si="29"/>
        <v>2</v>
      </c>
      <c r="V54" s="44">
        <f t="shared" si="18"/>
        <v>7.9940951615312128E-5</v>
      </c>
      <c r="W54" s="44">
        <f t="shared" si="19"/>
        <v>0.89241748738788484</v>
      </c>
      <c r="X54" s="44">
        <f t="shared" si="20"/>
        <v>2.2496864051769076E-4</v>
      </c>
      <c r="Y54" s="44">
        <f t="shared" si="21"/>
        <v>2.6856978201042676E-4</v>
      </c>
      <c r="Z54" s="45">
        <f t="shared" si="22"/>
        <v>0.28021119908119946</v>
      </c>
      <c r="AA54" s="45">
        <f t="shared" si="23"/>
        <v>0.55269548724033324</v>
      </c>
      <c r="AB54" s="45">
        <f t="shared" si="24"/>
        <v>0.30154901000901763</v>
      </c>
      <c r="AC54" s="45">
        <f t="shared" si="25"/>
        <v>0.30529407849831636</v>
      </c>
    </row>
    <row r="55" spans="1:29" ht="15.75" x14ac:dyDescent="0.25">
      <c r="A55" s="4">
        <v>49</v>
      </c>
      <c r="B55" s="6">
        <v>5.3</v>
      </c>
      <c r="C55" s="2">
        <v>3.7</v>
      </c>
      <c r="D55" s="2">
        <v>1.5</v>
      </c>
      <c r="E55" s="7">
        <v>0.2</v>
      </c>
      <c r="F55" s="13">
        <f t="shared" si="0"/>
        <v>0.27777777777777773</v>
      </c>
      <c r="G55" s="14">
        <f t="shared" si="1"/>
        <v>0.70833333333333326</v>
      </c>
      <c r="H55" s="14">
        <f t="shared" si="2"/>
        <v>8.4745762711864403E-2</v>
      </c>
      <c r="I55" s="15">
        <f t="shared" si="3"/>
        <v>4.1666666666666671E-2</v>
      </c>
      <c r="J55" s="16">
        <f t="shared" si="9"/>
        <v>-0.65614727492857861</v>
      </c>
      <c r="K55" s="17">
        <f t="shared" si="10"/>
        <v>1.4898719449767142</v>
      </c>
      <c r="L55" s="17">
        <f t="shared" si="11"/>
        <v>-1.2801181856236832</v>
      </c>
      <c r="M55" s="18">
        <f t="shared" si="12"/>
        <v>-1.3085928194379581</v>
      </c>
      <c r="N55" s="13">
        <f t="shared" si="13"/>
        <v>-0.31678879383399511</v>
      </c>
      <c r="O55" s="14">
        <f t="shared" si="14"/>
        <v>0.63211810288913517</v>
      </c>
      <c r="P55" s="14">
        <f t="shared" si="15"/>
        <v>-0.56493978711882931</v>
      </c>
      <c r="Q55" s="15">
        <f t="shared" si="16"/>
        <v>-0.57455517676522128</v>
      </c>
      <c r="R55" s="19">
        <f t="shared" si="26"/>
        <v>52.999999999999993</v>
      </c>
      <c r="S55" s="20">
        <f t="shared" si="27"/>
        <v>37</v>
      </c>
      <c r="T55" s="20">
        <f t="shared" si="28"/>
        <v>15</v>
      </c>
      <c r="U55" s="21">
        <f t="shared" si="29"/>
        <v>2</v>
      </c>
      <c r="V55" s="44">
        <f t="shared" si="18"/>
        <v>1.5942514337887691E-2</v>
      </c>
      <c r="W55" s="44">
        <f t="shared" si="19"/>
        <v>0.99991400552538434</v>
      </c>
      <c r="X55" s="44">
        <f t="shared" si="20"/>
        <v>3.2116967349263173E-4</v>
      </c>
      <c r="Y55" s="44">
        <f t="shared" si="21"/>
        <v>2.6856978201042676E-4</v>
      </c>
      <c r="Z55" s="45">
        <f t="shared" si="22"/>
        <v>0.39836806466160807</v>
      </c>
      <c r="AA55" s="45">
        <f t="shared" si="23"/>
        <v>0.71831406625753025</v>
      </c>
      <c r="AB55" s="45">
        <f t="shared" si="24"/>
        <v>0.30910176586880767</v>
      </c>
      <c r="AC55" s="45">
        <f t="shared" si="25"/>
        <v>0.30529407849831636</v>
      </c>
    </row>
    <row r="56" spans="1:29" ht="15.75" x14ac:dyDescent="0.25">
      <c r="A56" s="4">
        <v>50</v>
      </c>
      <c r="B56" s="6">
        <v>5</v>
      </c>
      <c r="C56" s="2">
        <v>3.3</v>
      </c>
      <c r="D56" s="2">
        <v>1.4</v>
      </c>
      <c r="E56" s="7">
        <v>0.2</v>
      </c>
      <c r="F56" s="13">
        <f t="shared" si="0"/>
        <v>0.19444444444444448</v>
      </c>
      <c r="G56" s="14">
        <f t="shared" si="1"/>
        <v>0.54166666666666652</v>
      </c>
      <c r="H56" s="14">
        <f t="shared" si="2"/>
        <v>6.7796610169491511E-2</v>
      </c>
      <c r="I56" s="15">
        <f t="shared" si="3"/>
        <v>4.1666666666666671E-2</v>
      </c>
      <c r="J56" s="16">
        <f t="shared" si="9"/>
        <v>-1.0184371813308606</v>
      </c>
      <c r="K56" s="17">
        <f t="shared" si="10"/>
        <v>0.56735061681775756</v>
      </c>
      <c r="L56" s="17">
        <f t="shared" si="11"/>
        <v>-1.33679402028825</v>
      </c>
      <c r="M56" s="18">
        <f t="shared" si="12"/>
        <v>-1.3085928194379581</v>
      </c>
      <c r="N56" s="13">
        <f t="shared" si="13"/>
        <v>-0.46933613913536976</v>
      </c>
      <c r="O56" s="14">
        <f t="shared" si="14"/>
        <v>0.27630323866672923</v>
      </c>
      <c r="P56" s="14">
        <f t="shared" si="15"/>
        <v>-0.58392444970587654</v>
      </c>
      <c r="Q56" s="15">
        <f t="shared" si="16"/>
        <v>-0.57455517676522128</v>
      </c>
      <c r="R56" s="19">
        <f t="shared" si="26"/>
        <v>50</v>
      </c>
      <c r="S56" s="20">
        <f t="shared" si="27"/>
        <v>32.999999999999993</v>
      </c>
      <c r="T56" s="20">
        <f t="shared" si="28"/>
        <v>13.999999999999998</v>
      </c>
      <c r="U56" s="21">
        <f t="shared" si="29"/>
        <v>2</v>
      </c>
      <c r="V56" s="44">
        <f t="shared" si="18"/>
        <v>1.6604089973295611E-3</v>
      </c>
      <c r="W56" s="44">
        <f t="shared" si="19"/>
        <v>0.97247551858626113</v>
      </c>
      <c r="X56" s="44">
        <f t="shared" si="20"/>
        <v>2.2496864051769076E-4</v>
      </c>
      <c r="Y56" s="44">
        <f t="shared" si="21"/>
        <v>2.6856978201042676E-4</v>
      </c>
      <c r="Z56" s="45">
        <f t="shared" si="22"/>
        <v>0.3452684772391364</v>
      </c>
      <c r="AA56" s="45">
        <f t="shared" si="23"/>
        <v>0.58818732560330633</v>
      </c>
      <c r="AB56" s="45">
        <f t="shared" si="24"/>
        <v>0.30154901000901763</v>
      </c>
      <c r="AC56" s="45">
        <f t="shared" si="25"/>
        <v>0.30529407849831636</v>
      </c>
    </row>
    <row r="57" spans="1:29" ht="15.75" x14ac:dyDescent="0.25">
      <c r="A57" s="4">
        <v>51</v>
      </c>
      <c r="B57" s="6">
        <v>7</v>
      </c>
      <c r="C57" s="2">
        <v>3.2</v>
      </c>
      <c r="D57" s="2">
        <v>4.7</v>
      </c>
      <c r="E57" s="7">
        <v>1.4</v>
      </c>
      <c r="F57" s="13">
        <f t="shared" si="0"/>
        <v>0.74999999999999989</v>
      </c>
      <c r="G57" s="14">
        <f t="shared" si="1"/>
        <v>0.5</v>
      </c>
      <c r="H57" s="14">
        <f t="shared" si="2"/>
        <v>0.6271186440677966</v>
      </c>
      <c r="I57" s="15">
        <f t="shared" si="3"/>
        <v>0.54166666666666663</v>
      </c>
      <c r="J57" s="16">
        <f t="shared" si="9"/>
        <v>1.3968288613510207</v>
      </c>
      <c r="K57" s="17">
        <f t="shared" si="10"/>
        <v>0.33672028477801941</v>
      </c>
      <c r="L57" s="17">
        <f t="shared" si="11"/>
        <v>0.53350852364245571</v>
      </c>
      <c r="M57" s="18">
        <f t="shared" si="12"/>
        <v>0.26381510779056244</v>
      </c>
      <c r="N57" s="13">
        <f t="shared" si="13"/>
        <v>0.60336038899164424</v>
      </c>
      <c r="O57" s="14">
        <f t="shared" si="14"/>
        <v>0.16678724313876506</v>
      </c>
      <c r="P57" s="14">
        <f t="shared" si="15"/>
        <v>0.26060209396440576</v>
      </c>
      <c r="Q57" s="15">
        <f t="shared" si="16"/>
        <v>0.1311477949123831</v>
      </c>
      <c r="R57" s="19">
        <f t="shared" si="26"/>
        <v>70</v>
      </c>
      <c r="S57" s="20">
        <f t="shared" si="27"/>
        <v>32</v>
      </c>
      <c r="T57" s="20">
        <f t="shared" si="28"/>
        <v>47</v>
      </c>
      <c r="U57" s="21">
        <f t="shared" si="29"/>
        <v>13.999999999999998</v>
      </c>
      <c r="V57" s="44">
        <f t="shared" si="18"/>
        <v>0.99984571189293958</v>
      </c>
      <c r="W57" s="44">
        <f t="shared" si="19"/>
        <v>0.89241748738788484</v>
      </c>
      <c r="X57" s="44">
        <f t="shared" si="20"/>
        <v>0.96617461154770001</v>
      </c>
      <c r="Y57" s="44">
        <f t="shared" si="21"/>
        <v>0.83991546213238566</v>
      </c>
      <c r="Z57" s="45">
        <f t="shared" si="22"/>
        <v>0.70633572402166989</v>
      </c>
      <c r="AA57" s="45">
        <f t="shared" si="23"/>
        <v>0.55269548724033324</v>
      </c>
      <c r="AB57" s="45">
        <f t="shared" si="24"/>
        <v>0.58302730771085998</v>
      </c>
      <c r="AC57" s="45">
        <f t="shared" si="25"/>
        <v>0.54134535525860472</v>
      </c>
    </row>
    <row r="58" spans="1:29" ht="15.75" x14ac:dyDescent="0.25">
      <c r="A58" s="4">
        <v>52</v>
      </c>
      <c r="B58" s="6">
        <v>6.4</v>
      </c>
      <c r="C58" s="2">
        <v>3.2</v>
      </c>
      <c r="D58" s="2">
        <v>4.5</v>
      </c>
      <c r="E58" s="7">
        <v>1.5</v>
      </c>
      <c r="F58" s="13">
        <f t="shared" si="0"/>
        <v>0.58333333333333337</v>
      </c>
      <c r="G58" s="14">
        <f t="shared" si="1"/>
        <v>0.5</v>
      </c>
      <c r="H58" s="14">
        <f t="shared" si="2"/>
        <v>0.59322033898305082</v>
      </c>
      <c r="I58" s="15">
        <f t="shared" si="3"/>
        <v>0.58333333333333337</v>
      </c>
      <c r="J58" s="16">
        <f t="shared" si="9"/>
        <v>0.67224904854645684</v>
      </c>
      <c r="K58" s="17">
        <f t="shared" si="10"/>
        <v>0.33672028477801941</v>
      </c>
      <c r="L58" s="17">
        <f t="shared" si="11"/>
        <v>0.42015685431332195</v>
      </c>
      <c r="M58" s="18">
        <f t="shared" si="12"/>
        <v>0.39484910172627274</v>
      </c>
      <c r="N58" s="13">
        <f t="shared" si="13"/>
        <v>0.32401315146142295</v>
      </c>
      <c r="O58" s="14">
        <f t="shared" si="14"/>
        <v>0.16678724313876506</v>
      </c>
      <c r="P58" s="14">
        <f t="shared" si="15"/>
        <v>0.20704156622988687</v>
      </c>
      <c r="Q58" s="15">
        <f t="shared" si="16"/>
        <v>0.19489894956539694</v>
      </c>
      <c r="R58" s="19">
        <f t="shared" si="26"/>
        <v>64</v>
      </c>
      <c r="S58" s="20">
        <f t="shared" si="27"/>
        <v>32</v>
      </c>
      <c r="T58" s="20">
        <f t="shared" si="28"/>
        <v>45</v>
      </c>
      <c r="U58" s="21">
        <f t="shared" si="29"/>
        <v>15</v>
      </c>
      <c r="V58" s="44">
        <f t="shared" si="18"/>
        <v>0.98556935379626853</v>
      </c>
      <c r="W58" s="44">
        <f t="shared" si="19"/>
        <v>0.89241748738788484</v>
      </c>
      <c r="X58" s="44">
        <f t="shared" si="20"/>
        <v>0.93338720030396027</v>
      </c>
      <c r="Y58" s="44">
        <f t="shared" si="21"/>
        <v>0.92279266231805956</v>
      </c>
      <c r="Z58" s="45">
        <f t="shared" si="22"/>
        <v>0.60405418532706501</v>
      </c>
      <c r="AA58" s="45">
        <f t="shared" si="23"/>
        <v>0.55269548724033324</v>
      </c>
      <c r="AB58" s="45">
        <f t="shared" si="24"/>
        <v>0.56561744226981381</v>
      </c>
      <c r="AC58" s="45">
        <f t="shared" si="25"/>
        <v>0.56170657712138738</v>
      </c>
    </row>
    <row r="59" spans="1:29" ht="15.75" x14ac:dyDescent="0.25">
      <c r="A59" s="4">
        <v>53</v>
      </c>
      <c r="B59" s="6">
        <v>6.9</v>
      </c>
      <c r="C59" s="2">
        <v>3.1</v>
      </c>
      <c r="D59" s="2">
        <v>4.9000000000000004</v>
      </c>
      <c r="E59" s="7">
        <v>1.5</v>
      </c>
      <c r="F59" s="13">
        <f t="shared" si="0"/>
        <v>0.72222222222222221</v>
      </c>
      <c r="G59" s="14">
        <f t="shared" si="1"/>
        <v>0.45833333333333331</v>
      </c>
      <c r="H59" s="14">
        <f t="shared" si="2"/>
        <v>0.66101694915254239</v>
      </c>
      <c r="I59" s="15">
        <f t="shared" si="3"/>
        <v>0.58333333333333337</v>
      </c>
      <c r="J59" s="16">
        <f t="shared" si="9"/>
        <v>1.2760655592169272</v>
      </c>
      <c r="K59" s="17">
        <f t="shared" si="10"/>
        <v>0.10608995273828026</v>
      </c>
      <c r="L59" s="17">
        <f t="shared" si="11"/>
        <v>0.64686019297158948</v>
      </c>
      <c r="M59" s="18">
        <f t="shared" si="12"/>
        <v>0.39484910172627274</v>
      </c>
      <c r="N59" s="13">
        <f t="shared" si="13"/>
        <v>0.56355860667468149</v>
      </c>
      <c r="O59" s="14">
        <f t="shared" si="14"/>
        <v>5.2995280189298985E-2</v>
      </c>
      <c r="P59" s="14">
        <f t="shared" si="15"/>
        <v>0.31260513187229005</v>
      </c>
      <c r="Q59" s="15">
        <f t="shared" si="16"/>
        <v>0.19489894956539694</v>
      </c>
      <c r="R59" s="19">
        <f t="shared" si="26"/>
        <v>69</v>
      </c>
      <c r="S59" s="20">
        <f t="shared" si="27"/>
        <v>31</v>
      </c>
      <c r="T59" s="20">
        <f t="shared" si="28"/>
        <v>49</v>
      </c>
      <c r="U59" s="21">
        <f t="shared" si="29"/>
        <v>15</v>
      </c>
      <c r="V59" s="44">
        <f t="shared" si="18"/>
        <v>0.9996705499724492</v>
      </c>
      <c r="W59" s="44">
        <f t="shared" si="19"/>
        <v>0.66073757641628594</v>
      </c>
      <c r="X59" s="44">
        <f t="shared" si="20"/>
        <v>0.98311569738073701</v>
      </c>
      <c r="Y59" s="44">
        <f t="shared" si="21"/>
        <v>0.92279266231805956</v>
      </c>
      <c r="Z59" s="45">
        <f t="shared" si="22"/>
        <v>0.69035417897489371</v>
      </c>
      <c r="AA59" s="45">
        <f t="shared" si="23"/>
        <v>0.51665840303657506</v>
      </c>
      <c r="AB59" s="45">
        <f t="shared" si="24"/>
        <v>0.60023257054322687</v>
      </c>
      <c r="AC59" s="45">
        <f t="shared" si="25"/>
        <v>0.56170657712138738</v>
      </c>
    </row>
    <row r="60" spans="1:29" ht="15.75" x14ac:dyDescent="0.25">
      <c r="A60" s="4">
        <v>54</v>
      </c>
      <c r="B60" s="6">
        <v>5.5</v>
      </c>
      <c r="C60" s="2">
        <v>2.2999999999999998</v>
      </c>
      <c r="D60" s="2">
        <v>4</v>
      </c>
      <c r="E60" s="7">
        <v>1.3</v>
      </c>
      <c r="F60" s="13">
        <f t="shared" si="0"/>
        <v>0.33333333333333331</v>
      </c>
      <c r="G60" s="14">
        <f t="shared" si="1"/>
        <v>0.1249999999999999</v>
      </c>
      <c r="H60" s="14">
        <f t="shared" si="2"/>
        <v>0.50847457627118642</v>
      </c>
      <c r="I60" s="15">
        <f t="shared" si="3"/>
        <v>0.5</v>
      </c>
      <c r="J60" s="16">
        <f t="shared" si="9"/>
        <v>-0.41462067066039027</v>
      </c>
      <c r="K60" s="17">
        <f t="shared" si="10"/>
        <v>-1.7389527035796326</v>
      </c>
      <c r="L60" s="17">
        <f t="shared" si="11"/>
        <v>0.13677768099048779</v>
      </c>
      <c r="M60" s="18">
        <f t="shared" si="12"/>
        <v>0.1327811138548525</v>
      </c>
      <c r="N60" s="13">
        <f t="shared" si="13"/>
        <v>-0.20439061949590762</v>
      </c>
      <c r="O60" s="14">
        <f t="shared" si="14"/>
        <v>-0.7011079810001376</v>
      </c>
      <c r="P60" s="14">
        <f t="shared" si="15"/>
        <v>6.8282420616441103E-2</v>
      </c>
      <c r="Q60" s="15">
        <f t="shared" si="16"/>
        <v>6.6293185245000358E-2</v>
      </c>
      <c r="R60" s="19">
        <f t="shared" si="26"/>
        <v>55</v>
      </c>
      <c r="S60" s="20">
        <f t="shared" si="27"/>
        <v>22.999999999999996</v>
      </c>
      <c r="T60" s="20">
        <f t="shared" si="28"/>
        <v>40</v>
      </c>
      <c r="U60" s="21">
        <f t="shared" si="29"/>
        <v>13</v>
      </c>
      <c r="V60" s="44">
        <f t="shared" si="18"/>
        <v>6.8808446124294945E-2</v>
      </c>
      <c r="W60" s="44">
        <f t="shared" si="19"/>
        <v>1.7981267103875035E-5</v>
      </c>
      <c r="X60" s="44">
        <f t="shared" si="20"/>
        <v>0.70253518066793952</v>
      </c>
      <c r="Y60" s="44">
        <f t="shared" si="21"/>
        <v>0.69726091327681872</v>
      </c>
      <c r="Z60" s="45">
        <f t="shared" si="22"/>
        <v>0.43523739653714894</v>
      </c>
      <c r="AA60" s="45">
        <f t="shared" si="23"/>
        <v>0.25112594962914292</v>
      </c>
      <c r="AB60" s="45">
        <f t="shared" si="24"/>
        <v>0.52147177421918989</v>
      </c>
      <c r="AC60" s="45">
        <f t="shared" si="25"/>
        <v>0.52084511918092002</v>
      </c>
    </row>
    <row r="61" spans="1:29" ht="15.75" x14ac:dyDescent="0.25">
      <c r="A61" s="4">
        <v>55</v>
      </c>
      <c r="B61" s="6">
        <v>6.5</v>
      </c>
      <c r="C61" s="2">
        <v>2.8</v>
      </c>
      <c r="D61" s="2">
        <v>4.5999999999999996</v>
      </c>
      <c r="E61" s="7">
        <v>1.5</v>
      </c>
      <c r="F61" s="13">
        <f t="shared" si="0"/>
        <v>0.61111111111111105</v>
      </c>
      <c r="G61" s="14">
        <f t="shared" si="1"/>
        <v>0.3333333333333332</v>
      </c>
      <c r="H61" s="14">
        <f t="shared" si="2"/>
        <v>0.61016949152542366</v>
      </c>
      <c r="I61" s="15">
        <f t="shared" si="3"/>
        <v>0.58333333333333337</v>
      </c>
      <c r="J61" s="16">
        <f t="shared" si="9"/>
        <v>0.79301235068055054</v>
      </c>
      <c r="K61" s="17">
        <f t="shared" si="10"/>
        <v>-0.58580104338093741</v>
      </c>
      <c r="L61" s="17">
        <f t="shared" si="11"/>
        <v>0.47683268897788866</v>
      </c>
      <c r="M61" s="18">
        <f t="shared" si="12"/>
        <v>0.39484910172627274</v>
      </c>
      <c r="N61" s="13">
        <f t="shared" si="13"/>
        <v>0.37695554886299415</v>
      </c>
      <c r="O61" s="14">
        <f t="shared" si="14"/>
        <v>-0.28480226232496914</v>
      </c>
      <c r="P61" s="14">
        <f t="shared" si="15"/>
        <v>0.23399936397033064</v>
      </c>
      <c r="Q61" s="15">
        <f t="shared" si="16"/>
        <v>0.19489894956539694</v>
      </c>
      <c r="R61" s="19">
        <f t="shared" si="26"/>
        <v>65</v>
      </c>
      <c r="S61" s="20">
        <f t="shared" si="27"/>
        <v>27.999999999999996</v>
      </c>
      <c r="T61" s="20">
        <f t="shared" si="28"/>
        <v>45.999999999999993</v>
      </c>
      <c r="U61" s="21">
        <f t="shared" si="29"/>
        <v>15</v>
      </c>
      <c r="V61" s="44">
        <f t="shared" si="18"/>
        <v>0.99319076888117497</v>
      </c>
      <c r="W61" s="44">
        <f t="shared" si="19"/>
        <v>2.4585719712933541E-2</v>
      </c>
      <c r="X61" s="44">
        <f t="shared" si="20"/>
        <v>0.95239436880800288</v>
      </c>
      <c r="Y61" s="44">
        <f t="shared" si="21"/>
        <v>0.92279266231805956</v>
      </c>
      <c r="Z61" s="45">
        <f t="shared" si="22"/>
        <v>0.62205136157881646</v>
      </c>
      <c r="AA61" s="45">
        <f t="shared" si="23"/>
        <v>0.40900754419061403</v>
      </c>
      <c r="AB61" s="45">
        <f t="shared" si="24"/>
        <v>0.57434541865424471</v>
      </c>
      <c r="AC61" s="45">
        <f t="shared" si="25"/>
        <v>0.56170657712138738</v>
      </c>
    </row>
    <row r="62" spans="1:29" ht="15.75" x14ac:dyDescent="0.25">
      <c r="A62" s="4">
        <v>56</v>
      </c>
      <c r="B62" s="6">
        <v>5.7</v>
      </c>
      <c r="C62" s="2">
        <v>2.8</v>
      </c>
      <c r="D62" s="2">
        <v>4.5</v>
      </c>
      <c r="E62" s="7">
        <v>1.3</v>
      </c>
      <c r="F62" s="13">
        <f t="shared" si="0"/>
        <v>0.38888888888888895</v>
      </c>
      <c r="G62" s="14">
        <f t="shared" si="1"/>
        <v>0.3333333333333332</v>
      </c>
      <c r="H62" s="14">
        <f t="shared" si="2"/>
        <v>0.59322033898305082</v>
      </c>
      <c r="I62" s="15">
        <f t="shared" si="3"/>
        <v>0.5</v>
      </c>
      <c r="J62" s="16">
        <f t="shared" si="9"/>
        <v>-0.17309406639220173</v>
      </c>
      <c r="K62" s="17">
        <f t="shared" si="10"/>
        <v>-0.58580104338093741</v>
      </c>
      <c r="L62" s="17">
        <f t="shared" si="11"/>
        <v>0.42015685431332195</v>
      </c>
      <c r="M62" s="18">
        <f t="shared" si="12"/>
        <v>0.1327811138548525</v>
      </c>
      <c r="N62" s="13">
        <f t="shared" si="13"/>
        <v>-8.6331588365468129E-2</v>
      </c>
      <c r="O62" s="14">
        <f t="shared" si="14"/>
        <v>-0.28480226232496914</v>
      </c>
      <c r="P62" s="14">
        <f t="shared" si="15"/>
        <v>0.20704156622988687</v>
      </c>
      <c r="Q62" s="15">
        <f t="shared" si="16"/>
        <v>6.6293185245000358E-2</v>
      </c>
      <c r="R62" s="19">
        <f t="shared" si="26"/>
        <v>57</v>
      </c>
      <c r="S62" s="20">
        <f t="shared" si="27"/>
        <v>27.999999999999996</v>
      </c>
      <c r="T62" s="20">
        <f t="shared" si="28"/>
        <v>45</v>
      </c>
      <c r="U62" s="21">
        <f t="shared" si="29"/>
        <v>13</v>
      </c>
      <c r="V62" s="44">
        <f t="shared" si="18"/>
        <v>0.25207385910683527</v>
      </c>
      <c r="W62" s="44">
        <f t="shared" si="19"/>
        <v>2.4585719712933541E-2</v>
      </c>
      <c r="X62" s="44">
        <f t="shared" si="20"/>
        <v>0.93338720030396027</v>
      </c>
      <c r="Y62" s="44">
        <f t="shared" si="21"/>
        <v>0.69726091327681872</v>
      </c>
      <c r="Z62" s="45">
        <f t="shared" si="22"/>
        <v>0.47283721659353573</v>
      </c>
      <c r="AA62" s="45">
        <f t="shared" si="23"/>
        <v>0.40900754419061403</v>
      </c>
      <c r="AB62" s="45">
        <f t="shared" si="24"/>
        <v>0.56561744226981381</v>
      </c>
      <c r="AC62" s="45">
        <f t="shared" si="25"/>
        <v>0.52084511918092002</v>
      </c>
    </row>
    <row r="63" spans="1:29" ht="15.75" x14ac:dyDescent="0.25">
      <c r="A63" s="4">
        <v>57</v>
      </c>
      <c r="B63" s="6">
        <v>6.3</v>
      </c>
      <c r="C63" s="2">
        <v>3.3</v>
      </c>
      <c r="D63" s="2">
        <v>4.7</v>
      </c>
      <c r="E63" s="7">
        <v>1.6</v>
      </c>
      <c r="F63" s="13">
        <f t="shared" si="0"/>
        <v>0.55555555555555547</v>
      </c>
      <c r="G63" s="14">
        <f t="shared" si="1"/>
        <v>0.54166666666666652</v>
      </c>
      <c r="H63" s="14">
        <f t="shared" si="2"/>
        <v>0.6271186440677966</v>
      </c>
      <c r="I63" s="15">
        <f t="shared" si="3"/>
        <v>0.625</v>
      </c>
      <c r="J63" s="16">
        <f t="shared" si="9"/>
        <v>0.55148574641236225</v>
      </c>
      <c r="K63" s="17">
        <f t="shared" si="10"/>
        <v>0.56735061681775756</v>
      </c>
      <c r="L63" s="17">
        <f t="shared" si="11"/>
        <v>0.53350852364245571</v>
      </c>
      <c r="M63" s="18">
        <f t="shared" si="12"/>
        <v>0.52588309566198266</v>
      </c>
      <c r="N63" s="13">
        <f t="shared" si="13"/>
        <v>0.26896045357598591</v>
      </c>
      <c r="O63" s="14">
        <f t="shared" si="14"/>
        <v>0.27630323866672923</v>
      </c>
      <c r="P63" s="14">
        <f t="shared" si="15"/>
        <v>0.26060209396440576</v>
      </c>
      <c r="Q63" s="15">
        <f t="shared" si="16"/>
        <v>0.25704479724310453</v>
      </c>
      <c r="R63" s="19">
        <f t="shared" si="26"/>
        <v>62.999999999999993</v>
      </c>
      <c r="S63" s="20">
        <f t="shared" si="27"/>
        <v>32.999999999999993</v>
      </c>
      <c r="T63" s="20">
        <f t="shared" si="28"/>
        <v>47</v>
      </c>
      <c r="U63" s="21">
        <f t="shared" si="29"/>
        <v>16</v>
      </c>
      <c r="V63" s="44">
        <f t="shared" si="18"/>
        <v>0.96967790011965793</v>
      </c>
      <c r="W63" s="44">
        <f t="shared" si="19"/>
        <v>0.97247551858626113</v>
      </c>
      <c r="X63" s="44">
        <f t="shared" si="20"/>
        <v>0.96617461154770001</v>
      </c>
      <c r="Y63" s="44">
        <f t="shared" si="21"/>
        <v>0.96457333026605196</v>
      </c>
      <c r="Z63" s="45">
        <f t="shared" si="22"/>
        <v>0.58577069588933184</v>
      </c>
      <c r="AA63" s="45">
        <f t="shared" si="23"/>
        <v>0.58818732560330633</v>
      </c>
      <c r="AB63" s="45">
        <f t="shared" si="24"/>
        <v>0.58302730771085998</v>
      </c>
      <c r="AC63" s="45">
        <f t="shared" si="25"/>
        <v>0.58186207526740175</v>
      </c>
    </row>
    <row r="64" spans="1:29" ht="15.75" x14ac:dyDescent="0.25">
      <c r="A64" s="4">
        <v>58</v>
      </c>
      <c r="B64" s="6">
        <v>4.9000000000000004</v>
      </c>
      <c r="C64" s="2">
        <v>2.4</v>
      </c>
      <c r="D64" s="2">
        <v>3.3</v>
      </c>
      <c r="E64" s="7">
        <v>1</v>
      </c>
      <c r="F64" s="13">
        <f t="shared" si="0"/>
        <v>0.1666666666666668</v>
      </c>
      <c r="G64" s="14">
        <f t="shared" si="1"/>
        <v>0.1666666666666666</v>
      </c>
      <c r="H64" s="14">
        <f t="shared" si="2"/>
        <v>0.38983050847457623</v>
      </c>
      <c r="I64" s="15">
        <f t="shared" si="3"/>
        <v>0.375</v>
      </c>
      <c r="J64" s="16">
        <f t="shared" si="9"/>
        <v>-1.1392004834649543</v>
      </c>
      <c r="K64" s="17">
        <f t="shared" si="10"/>
        <v>-1.508322371539893</v>
      </c>
      <c r="L64" s="17">
        <f t="shared" si="11"/>
        <v>-0.25995316166148014</v>
      </c>
      <c r="M64" s="18">
        <f t="shared" si="12"/>
        <v>-0.26032086795227771</v>
      </c>
      <c r="N64" s="13">
        <f t="shared" si="13"/>
        <v>-0.51506563313025555</v>
      </c>
      <c r="O64" s="14">
        <f t="shared" si="14"/>
        <v>-0.63762489861406613</v>
      </c>
      <c r="P64" s="14">
        <f t="shared" si="15"/>
        <v>-0.12924955573421235</v>
      </c>
      <c r="Q64" s="15">
        <f t="shared" si="16"/>
        <v>-0.1294303332326727</v>
      </c>
      <c r="R64" s="19">
        <f t="shared" si="26"/>
        <v>49</v>
      </c>
      <c r="S64" s="20">
        <f t="shared" si="27"/>
        <v>23.999999999999996</v>
      </c>
      <c r="T64" s="20">
        <f t="shared" si="28"/>
        <v>32.999999999999993</v>
      </c>
      <c r="U64" s="21">
        <f t="shared" si="29"/>
        <v>10</v>
      </c>
      <c r="V64" s="44">
        <f t="shared" si="18"/>
        <v>7.7815393264202152E-4</v>
      </c>
      <c r="W64" s="44">
        <f t="shared" si="19"/>
        <v>7.6582225708037119E-5</v>
      </c>
      <c r="X64" s="44">
        <f t="shared" si="20"/>
        <v>0.16337416398600829</v>
      </c>
      <c r="Y64" s="44">
        <f t="shared" si="21"/>
        <v>0.16305862156504589</v>
      </c>
      <c r="Z64" s="45">
        <f t="shared" si="22"/>
        <v>0.32832276101896335</v>
      </c>
      <c r="AA64" s="45">
        <f t="shared" si="23"/>
        <v>0.2793462173917311</v>
      </c>
      <c r="AB64" s="45">
        <f t="shared" si="24"/>
        <v>0.45925718996845788</v>
      </c>
      <c r="AC64" s="45">
        <f t="shared" si="25"/>
        <v>0.45919981485516698</v>
      </c>
    </row>
    <row r="65" spans="1:29" ht="15.75" x14ac:dyDescent="0.25">
      <c r="A65" s="4">
        <v>59</v>
      </c>
      <c r="B65" s="6">
        <v>6.6</v>
      </c>
      <c r="C65" s="2">
        <v>2.9</v>
      </c>
      <c r="D65" s="2">
        <v>4.5999999999999996</v>
      </c>
      <c r="E65" s="7">
        <v>1.3</v>
      </c>
      <c r="F65" s="13">
        <f t="shared" si="0"/>
        <v>0.63888888888888873</v>
      </c>
      <c r="G65" s="14">
        <f t="shared" si="1"/>
        <v>0.37499999999999989</v>
      </c>
      <c r="H65" s="14">
        <f t="shared" si="2"/>
        <v>0.61016949152542366</v>
      </c>
      <c r="I65" s="15">
        <f t="shared" si="3"/>
        <v>0.5</v>
      </c>
      <c r="J65" s="16">
        <f t="shared" si="9"/>
        <v>0.91377565281464423</v>
      </c>
      <c r="K65" s="17">
        <f t="shared" si="10"/>
        <v>-0.35517071134119832</v>
      </c>
      <c r="L65" s="17">
        <f t="shared" si="11"/>
        <v>0.47683268897788866</v>
      </c>
      <c r="M65" s="18">
        <f t="shared" si="12"/>
        <v>0.1327811138548525</v>
      </c>
      <c r="N65" s="13">
        <f t="shared" si="13"/>
        <v>0.42754431267191945</v>
      </c>
      <c r="O65" s="14">
        <f t="shared" si="14"/>
        <v>-0.17574179765107489</v>
      </c>
      <c r="P65" s="14">
        <f t="shared" si="15"/>
        <v>0.23399936397033064</v>
      </c>
      <c r="Q65" s="15">
        <f t="shared" si="16"/>
        <v>6.6293185245000358E-2</v>
      </c>
      <c r="R65" s="19">
        <f t="shared" si="26"/>
        <v>65.999999999999986</v>
      </c>
      <c r="S65" s="20">
        <f t="shared" si="27"/>
        <v>28.999999999999996</v>
      </c>
      <c r="T65" s="20">
        <f t="shared" si="28"/>
        <v>45.999999999999993</v>
      </c>
      <c r="U65" s="21">
        <f t="shared" si="29"/>
        <v>13</v>
      </c>
      <c r="V65" s="44">
        <f t="shared" si="18"/>
        <v>0.99680007150595473</v>
      </c>
      <c r="W65" s="44">
        <f t="shared" si="19"/>
        <v>9.6948174245479163E-2</v>
      </c>
      <c r="X65" s="44">
        <f t="shared" si="20"/>
        <v>0.95239436880800288</v>
      </c>
      <c r="Y65" s="44">
        <f t="shared" si="21"/>
        <v>0.69726091327681872</v>
      </c>
      <c r="Z65" s="45">
        <f t="shared" si="22"/>
        <v>0.63971841013024744</v>
      </c>
      <c r="AA65" s="45">
        <f t="shared" si="23"/>
        <v>0.44444029921627315</v>
      </c>
      <c r="AB65" s="45">
        <f t="shared" si="24"/>
        <v>0.57434541865424471</v>
      </c>
      <c r="AC65" s="45">
        <f t="shared" si="25"/>
        <v>0.52084511918092002</v>
      </c>
    </row>
    <row r="66" spans="1:29" ht="15.75" x14ac:dyDescent="0.25">
      <c r="A66" s="4">
        <v>60</v>
      </c>
      <c r="B66" s="6">
        <v>5.2</v>
      </c>
      <c r="C66" s="2">
        <v>2.7</v>
      </c>
      <c r="D66" s="2">
        <v>3.9</v>
      </c>
      <c r="E66" s="7">
        <v>1.4</v>
      </c>
      <c r="F66" s="13">
        <f t="shared" si="0"/>
        <v>0.25000000000000006</v>
      </c>
      <c r="G66" s="14">
        <f t="shared" si="1"/>
        <v>0.29166666666666669</v>
      </c>
      <c r="H66" s="14">
        <f t="shared" si="2"/>
        <v>0.49152542372881353</v>
      </c>
      <c r="I66" s="15">
        <f t="shared" si="3"/>
        <v>0.54166666666666663</v>
      </c>
      <c r="J66" s="16">
        <f t="shared" si="9"/>
        <v>-0.7769105770626723</v>
      </c>
      <c r="K66" s="17">
        <f t="shared" si="10"/>
        <v>-0.81643137542067568</v>
      </c>
      <c r="L66" s="17">
        <f t="shared" si="11"/>
        <v>8.010184632592092E-2</v>
      </c>
      <c r="M66" s="18">
        <f t="shared" si="12"/>
        <v>0.26381510779056244</v>
      </c>
      <c r="N66" s="13">
        <f t="shared" si="13"/>
        <v>-0.37002778183364748</v>
      </c>
      <c r="O66" s="14">
        <f t="shared" si="14"/>
        <v>-0.38695659104164881</v>
      </c>
      <c r="P66" s="14">
        <f t="shared" si="15"/>
        <v>4.0029521980343964E-2</v>
      </c>
      <c r="Q66" s="15">
        <f t="shared" si="16"/>
        <v>0.1311477949123831</v>
      </c>
      <c r="R66" s="19">
        <f t="shared" si="26"/>
        <v>52</v>
      </c>
      <c r="S66" s="20">
        <f t="shared" si="27"/>
        <v>27</v>
      </c>
      <c r="T66" s="20">
        <f t="shared" si="28"/>
        <v>39</v>
      </c>
      <c r="U66" s="21">
        <f t="shared" si="29"/>
        <v>13.999999999999998</v>
      </c>
      <c r="V66" s="44">
        <f t="shared" si="18"/>
        <v>7.5287193400666594E-3</v>
      </c>
      <c r="W66" s="44">
        <f t="shared" si="19"/>
        <v>5.8829909216738703E-3</v>
      </c>
      <c r="X66" s="44">
        <f t="shared" si="20"/>
        <v>0.62323329527908156</v>
      </c>
      <c r="Y66" s="44">
        <f t="shared" si="21"/>
        <v>0.83991546213238566</v>
      </c>
      <c r="Z66" s="45">
        <f t="shared" si="22"/>
        <v>0.38033011055284371</v>
      </c>
      <c r="AA66" s="45">
        <f t="shared" si="23"/>
        <v>0.37449544730005729</v>
      </c>
      <c r="AB66" s="45">
        <f t="shared" si="24"/>
        <v>0.51257971328341367</v>
      </c>
      <c r="AC66" s="45">
        <f t="shared" si="25"/>
        <v>0.54134535525860472</v>
      </c>
    </row>
    <row r="67" spans="1:29" ht="15.75" x14ac:dyDescent="0.25">
      <c r="A67" s="4">
        <v>61</v>
      </c>
      <c r="B67" s="6">
        <v>5</v>
      </c>
      <c r="C67" s="2">
        <v>2</v>
      </c>
      <c r="D67" s="2">
        <v>3.5</v>
      </c>
      <c r="E67" s="7">
        <v>1</v>
      </c>
      <c r="F67" s="13">
        <f t="shared" si="0"/>
        <v>0.19444444444444448</v>
      </c>
      <c r="G67" s="14">
        <f t="shared" si="1"/>
        <v>0</v>
      </c>
      <c r="H67" s="14">
        <f t="shared" si="2"/>
        <v>0.42372881355932202</v>
      </c>
      <c r="I67" s="15">
        <f t="shared" si="3"/>
        <v>0.375</v>
      </c>
      <c r="J67" s="16">
        <f t="shared" si="9"/>
        <v>-1.0184371813308606</v>
      </c>
      <c r="K67" s="17">
        <f t="shared" si="10"/>
        <v>-2.4308436996988489</v>
      </c>
      <c r="L67" s="17">
        <f t="shared" si="11"/>
        <v>-0.14660149233234637</v>
      </c>
      <c r="M67" s="18">
        <f t="shared" si="12"/>
        <v>-0.26032086795227771</v>
      </c>
      <c r="N67" s="13">
        <f t="shared" si="13"/>
        <v>-0.46933613913536976</v>
      </c>
      <c r="O67" s="14">
        <f t="shared" si="14"/>
        <v>-0.83829850715784349</v>
      </c>
      <c r="P67" s="14">
        <f t="shared" si="15"/>
        <v>-7.3169746082875464E-2</v>
      </c>
      <c r="Q67" s="15">
        <f t="shared" si="16"/>
        <v>-0.1294303332326727</v>
      </c>
      <c r="R67" s="19">
        <f t="shared" si="26"/>
        <v>50</v>
      </c>
      <c r="S67" s="20">
        <f t="shared" si="27"/>
        <v>20</v>
      </c>
      <c r="T67" s="20">
        <f t="shared" si="28"/>
        <v>35</v>
      </c>
      <c r="U67" s="21">
        <f t="shared" si="29"/>
        <v>10</v>
      </c>
      <c r="V67" s="44">
        <f t="shared" si="18"/>
        <v>1.6604089973295611E-3</v>
      </c>
      <c r="W67" s="44">
        <f t="shared" si="19"/>
        <v>2.3271724741431828E-7</v>
      </c>
      <c r="X67" s="44">
        <f t="shared" si="20"/>
        <v>0.28472885713861557</v>
      </c>
      <c r="Y67" s="44">
        <f t="shared" si="21"/>
        <v>0.16305862156504589</v>
      </c>
      <c r="Z67" s="45">
        <f t="shared" si="22"/>
        <v>0.3452684772391364</v>
      </c>
      <c r="AA67" s="45">
        <f t="shared" si="23"/>
        <v>0.17838260190857011</v>
      </c>
      <c r="AB67" s="45">
        <f t="shared" si="24"/>
        <v>0.47698815984815707</v>
      </c>
      <c r="AC67" s="45">
        <f t="shared" si="25"/>
        <v>0.45919981485516698</v>
      </c>
    </row>
    <row r="68" spans="1:29" ht="15.75" x14ac:dyDescent="0.25">
      <c r="A68" s="4">
        <v>62</v>
      </c>
      <c r="B68" s="6">
        <v>5.9</v>
      </c>
      <c r="C68" s="2">
        <v>3</v>
      </c>
      <c r="D68" s="2">
        <v>4.2</v>
      </c>
      <c r="E68" s="7">
        <v>1.5</v>
      </c>
      <c r="F68" s="13">
        <f t="shared" si="0"/>
        <v>0.44444444444444453</v>
      </c>
      <c r="G68" s="14">
        <f t="shared" si="1"/>
        <v>0.41666666666666663</v>
      </c>
      <c r="H68" s="14">
        <f t="shared" si="2"/>
        <v>0.5423728813559322</v>
      </c>
      <c r="I68" s="15">
        <f t="shared" si="3"/>
        <v>0.58333333333333337</v>
      </c>
      <c r="J68" s="16">
        <f t="shared" si="9"/>
        <v>6.8432537875986577E-2</v>
      </c>
      <c r="K68" s="17">
        <f t="shared" si="10"/>
        <v>-0.12454037930145888</v>
      </c>
      <c r="L68" s="17">
        <f t="shared" si="11"/>
        <v>0.25012935031962152</v>
      </c>
      <c r="M68" s="18">
        <f t="shared" si="12"/>
        <v>0.39484910172627274</v>
      </c>
      <c r="N68" s="13">
        <f t="shared" si="13"/>
        <v>3.4202922254372659E-2</v>
      </c>
      <c r="O68" s="14">
        <f t="shared" si="14"/>
        <v>-6.2189828482649076E-2</v>
      </c>
      <c r="P68" s="14">
        <f t="shared" si="15"/>
        <v>0.12441667630394553</v>
      </c>
      <c r="Q68" s="15">
        <f t="shared" si="16"/>
        <v>0.19489894956539694</v>
      </c>
      <c r="R68" s="19">
        <f t="shared" si="26"/>
        <v>59</v>
      </c>
      <c r="S68" s="20">
        <f t="shared" si="27"/>
        <v>30</v>
      </c>
      <c r="T68" s="20">
        <f t="shared" si="28"/>
        <v>42</v>
      </c>
      <c r="U68" s="21">
        <f t="shared" si="29"/>
        <v>15</v>
      </c>
      <c r="V68" s="44">
        <f t="shared" si="18"/>
        <v>0.60586753543611727</v>
      </c>
      <c r="W68" s="44">
        <f t="shared" si="19"/>
        <v>0.31377911529354696</v>
      </c>
      <c r="X68" s="44">
        <f t="shared" si="20"/>
        <v>0.82801287135463475</v>
      </c>
      <c r="Y68" s="44">
        <f t="shared" si="21"/>
        <v>0.92279266231805956</v>
      </c>
      <c r="Z68" s="45">
        <f t="shared" si="22"/>
        <v>0.5107477021199579</v>
      </c>
      <c r="AA68" s="45">
        <f t="shared" si="23"/>
        <v>0.48044721911796279</v>
      </c>
      <c r="AB68" s="45">
        <f t="shared" si="24"/>
        <v>0.53920955480954247</v>
      </c>
      <c r="AC68" s="45">
        <f t="shared" si="25"/>
        <v>0.56170657712138738</v>
      </c>
    </row>
    <row r="69" spans="1:29" ht="15.75" x14ac:dyDescent="0.25">
      <c r="A69" s="4">
        <v>63</v>
      </c>
      <c r="B69" s="6">
        <v>6</v>
      </c>
      <c r="C69" s="2">
        <v>2.2000000000000002</v>
      </c>
      <c r="D69" s="2">
        <v>4</v>
      </c>
      <c r="E69" s="7">
        <v>1</v>
      </c>
      <c r="F69" s="13">
        <f t="shared" si="0"/>
        <v>0.47222222222222221</v>
      </c>
      <c r="G69" s="14">
        <f t="shared" si="1"/>
        <v>8.3333333333333398E-2</v>
      </c>
      <c r="H69" s="14">
        <f t="shared" si="2"/>
        <v>0.50847457627118642</v>
      </c>
      <c r="I69" s="15">
        <f t="shared" si="3"/>
        <v>0.375</v>
      </c>
      <c r="J69" s="16">
        <f t="shared" si="9"/>
        <v>0.18919584001008025</v>
      </c>
      <c r="K69" s="17">
        <f t="shared" si="10"/>
        <v>-1.9695830356193706</v>
      </c>
      <c r="L69" s="17">
        <f t="shared" si="11"/>
        <v>0.13677768099048779</v>
      </c>
      <c r="M69" s="18">
        <f t="shared" si="12"/>
        <v>-0.26032086795227771</v>
      </c>
      <c r="N69" s="13">
        <f t="shared" si="13"/>
        <v>9.4316748187008914E-2</v>
      </c>
      <c r="O69" s="14">
        <f t="shared" si="14"/>
        <v>-0.75513264008898151</v>
      </c>
      <c r="P69" s="14">
        <f t="shared" si="15"/>
        <v>6.8282420616441103E-2</v>
      </c>
      <c r="Q69" s="15">
        <f t="shared" si="16"/>
        <v>-0.1294303332326727</v>
      </c>
      <c r="R69" s="19">
        <f t="shared" si="26"/>
        <v>60</v>
      </c>
      <c r="S69" s="20">
        <f t="shared" si="27"/>
        <v>22</v>
      </c>
      <c r="T69" s="20">
        <f t="shared" si="28"/>
        <v>40</v>
      </c>
      <c r="U69" s="21">
        <f t="shared" si="29"/>
        <v>10</v>
      </c>
      <c r="V69" s="44">
        <f t="shared" si="18"/>
        <v>0.76651787956727224</v>
      </c>
      <c r="W69" s="44">
        <f t="shared" si="19"/>
        <v>4.2217559589836412E-6</v>
      </c>
      <c r="X69" s="44">
        <f t="shared" si="20"/>
        <v>0.70253518066793952</v>
      </c>
      <c r="Y69" s="44">
        <f t="shared" si="21"/>
        <v>0.16305862156504589</v>
      </c>
      <c r="Z69" s="45">
        <f t="shared" si="22"/>
        <v>0.52968386525303457</v>
      </c>
      <c r="AA69" s="45">
        <f t="shared" si="23"/>
        <v>0.22486699863122253</v>
      </c>
      <c r="AB69" s="45">
        <f t="shared" si="24"/>
        <v>0.52147177421918989</v>
      </c>
      <c r="AC69" s="45">
        <f t="shared" si="25"/>
        <v>0.45919981485516698</v>
      </c>
    </row>
    <row r="70" spans="1:29" ht="15.75" x14ac:dyDescent="0.25">
      <c r="A70" s="4">
        <v>64</v>
      </c>
      <c r="B70" s="6">
        <v>6.1</v>
      </c>
      <c r="C70" s="2">
        <v>2.9</v>
      </c>
      <c r="D70" s="2">
        <v>4.7</v>
      </c>
      <c r="E70" s="7">
        <v>1.4</v>
      </c>
      <c r="F70" s="13">
        <f t="shared" si="0"/>
        <v>0.49999999999999989</v>
      </c>
      <c r="G70" s="14">
        <f t="shared" si="1"/>
        <v>0.37499999999999989</v>
      </c>
      <c r="H70" s="14">
        <f t="shared" si="2"/>
        <v>0.6271186440677966</v>
      </c>
      <c r="I70" s="15">
        <f t="shared" si="3"/>
        <v>0.54166666666666663</v>
      </c>
      <c r="J70" s="16">
        <f t="shared" si="9"/>
        <v>0.30995914214417392</v>
      </c>
      <c r="K70" s="17">
        <f t="shared" si="10"/>
        <v>-0.35517071134119832</v>
      </c>
      <c r="L70" s="17">
        <f t="shared" si="11"/>
        <v>0.53350852364245571</v>
      </c>
      <c r="M70" s="18">
        <f t="shared" si="12"/>
        <v>0.26381510779056244</v>
      </c>
      <c r="N70" s="13">
        <f t="shared" si="13"/>
        <v>0.15375057632315592</v>
      </c>
      <c r="O70" s="14">
        <f t="shared" si="14"/>
        <v>-0.17574179765107489</v>
      </c>
      <c r="P70" s="14">
        <f t="shared" si="15"/>
        <v>0.26060209396440576</v>
      </c>
      <c r="Q70" s="15">
        <f t="shared" si="16"/>
        <v>0.1311477949123831</v>
      </c>
      <c r="R70" s="19">
        <f t="shared" si="26"/>
        <v>60.999999999999993</v>
      </c>
      <c r="S70" s="20">
        <f t="shared" si="27"/>
        <v>28.999999999999996</v>
      </c>
      <c r="T70" s="20">
        <f t="shared" si="28"/>
        <v>47</v>
      </c>
      <c r="U70" s="21">
        <f t="shared" si="29"/>
        <v>13.999999999999998</v>
      </c>
      <c r="V70" s="44">
        <f t="shared" si="18"/>
        <v>0.87517714310268135</v>
      </c>
      <c r="W70" s="44">
        <f t="shared" si="19"/>
        <v>9.6948174245479163E-2</v>
      </c>
      <c r="X70" s="44">
        <f t="shared" si="20"/>
        <v>0.96617461154770001</v>
      </c>
      <c r="Y70" s="44">
        <f t="shared" si="21"/>
        <v>0.83991546213238566</v>
      </c>
      <c r="Z70" s="45">
        <f t="shared" si="22"/>
        <v>0.54853495918216177</v>
      </c>
      <c r="AA70" s="45">
        <f t="shared" si="23"/>
        <v>0.44444029921627315</v>
      </c>
      <c r="AB70" s="45">
        <f t="shared" si="24"/>
        <v>0.58302730771085998</v>
      </c>
      <c r="AC70" s="45">
        <f t="shared" si="25"/>
        <v>0.54134535525860472</v>
      </c>
    </row>
    <row r="71" spans="1:29" ht="15.75" x14ac:dyDescent="0.25">
      <c r="A71" s="4">
        <v>65</v>
      </c>
      <c r="B71" s="6">
        <v>5.6</v>
      </c>
      <c r="C71" s="2">
        <v>2.9</v>
      </c>
      <c r="D71" s="2">
        <v>3.6</v>
      </c>
      <c r="E71" s="7">
        <v>1.3</v>
      </c>
      <c r="F71" s="13">
        <f t="shared" ref="F71:F134" si="30">(B71-MIN(B$7:B$156))/(MAX(B$7:B$156)-MIN(B$7:B$156))</f>
        <v>0.36111111111111099</v>
      </c>
      <c r="G71" s="14">
        <f t="shared" ref="G71:G134" si="31">(C71-MIN(C$7:C$156))/(MAX(C$7:C$156)-MIN(C$7:C$156))</f>
        <v>0.37499999999999989</v>
      </c>
      <c r="H71" s="14">
        <f t="shared" ref="H71:H134" si="32">(D71-MIN(D$7:D$156))/(MAX(D$7:D$156)-MIN(D$7:D$156))</f>
        <v>0.44067796610169491</v>
      </c>
      <c r="I71" s="15">
        <f t="shared" ref="I71:I134" si="33">(E71-MIN(E$7:E$156))/(MAX(E$7:E$156)-MIN(E$7:E$156))</f>
        <v>0.5</v>
      </c>
      <c r="J71" s="16">
        <f t="shared" si="9"/>
        <v>-0.29385736852629663</v>
      </c>
      <c r="K71" s="17">
        <f t="shared" si="10"/>
        <v>-0.35517071134119832</v>
      </c>
      <c r="L71" s="17">
        <f t="shared" si="11"/>
        <v>-8.9925657667779518E-2</v>
      </c>
      <c r="M71" s="18">
        <f t="shared" si="12"/>
        <v>0.1327811138548525</v>
      </c>
      <c r="N71" s="13">
        <f t="shared" si="13"/>
        <v>-0.14588043451006322</v>
      </c>
      <c r="O71" s="14">
        <f t="shared" si="14"/>
        <v>-0.17574179765107489</v>
      </c>
      <c r="P71" s="14">
        <f t="shared" si="15"/>
        <v>-4.4932553525609494E-2</v>
      </c>
      <c r="Q71" s="15">
        <f t="shared" si="16"/>
        <v>6.6293185245000358E-2</v>
      </c>
      <c r="R71" s="19">
        <f t="shared" si="26"/>
        <v>55.999999999999993</v>
      </c>
      <c r="S71" s="20">
        <f t="shared" si="27"/>
        <v>28.999999999999996</v>
      </c>
      <c r="T71" s="20">
        <f t="shared" si="28"/>
        <v>36</v>
      </c>
      <c r="U71" s="21">
        <f t="shared" si="29"/>
        <v>13</v>
      </c>
      <c r="V71" s="44">
        <f t="shared" si="18"/>
        <v>0.13630080607642667</v>
      </c>
      <c r="W71" s="44">
        <f t="shared" si="19"/>
        <v>9.6948174245479163E-2</v>
      </c>
      <c r="X71" s="44">
        <f t="shared" si="20"/>
        <v>0.36238682524024585</v>
      </c>
      <c r="Y71" s="44">
        <f t="shared" si="21"/>
        <v>0.69726091327681872</v>
      </c>
      <c r="Z71" s="45">
        <f t="shared" si="22"/>
        <v>0.45397167882442102</v>
      </c>
      <c r="AA71" s="45">
        <f t="shared" si="23"/>
        <v>0.44444029921627315</v>
      </c>
      <c r="AB71" s="45">
        <f t="shared" si="24"/>
        <v>0.48587826746051732</v>
      </c>
      <c r="AC71" s="45">
        <f t="shared" si="25"/>
        <v>0.52084511918092002</v>
      </c>
    </row>
    <row r="72" spans="1:29" ht="15.75" x14ac:dyDescent="0.25">
      <c r="A72" s="4">
        <v>66</v>
      </c>
      <c r="B72" s="6">
        <v>6.7</v>
      </c>
      <c r="C72" s="2">
        <v>3.1</v>
      </c>
      <c r="D72" s="2">
        <v>4.4000000000000004</v>
      </c>
      <c r="E72" s="7">
        <v>1.4</v>
      </c>
      <c r="F72" s="13">
        <f t="shared" si="30"/>
        <v>0.66666666666666663</v>
      </c>
      <c r="G72" s="14">
        <f t="shared" si="31"/>
        <v>0.45833333333333331</v>
      </c>
      <c r="H72" s="14">
        <f t="shared" si="32"/>
        <v>0.57627118644067798</v>
      </c>
      <c r="I72" s="15">
        <f t="shared" si="33"/>
        <v>0.54166666666666663</v>
      </c>
      <c r="J72" s="16">
        <f t="shared" ref="J72:J135" si="34">(F72-AVERAGE(F$7:F$156))/STDEV(F$7:F$156)</f>
        <v>1.0345389549487389</v>
      </c>
      <c r="K72" s="17">
        <f t="shared" ref="K72:K135" si="35">(G72-AVERAGE(G$7:G$156))/STDEV(G$7:G$156)</f>
        <v>0.10608995273828026</v>
      </c>
      <c r="L72" s="17">
        <f t="shared" ref="L72:L135" si="36">(H72-AVERAGE(H$7:H$156))/STDEV(H$7:H$156)</f>
        <v>0.36348101964875529</v>
      </c>
      <c r="M72" s="18">
        <f t="shared" ref="M72:M135" si="37">(I72-AVERAGE(I$7:I$156))/STDEV(I$7:I$156)</f>
        <v>0.26381510779056244</v>
      </c>
      <c r="N72" s="13">
        <f t="shared" ref="N72:N135" si="38">(1-EXP(-J72))/(1+EXP(-J72))</f>
        <v>0.47558984031332802</v>
      </c>
      <c r="O72" s="14">
        <f t="shared" ref="O72:O135" si="39">(1-EXP(-K72))/(1+EXP(-K72))</f>
        <v>5.2995280189298985E-2</v>
      </c>
      <c r="P72" s="14">
        <f t="shared" ref="P72:P135" si="40">(1-EXP(-L72))/(1+EXP(-L72))</f>
        <v>0.17976565760511051</v>
      </c>
      <c r="Q72" s="15">
        <f t="shared" ref="Q72:Q135" si="41">(1-EXP(-M72))/(1+EXP(-M72))</f>
        <v>0.1311477949123831</v>
      </c>
      <c r="R72" s="19">
        <f t="shared" si="26"/>
        <v>67</v>
      </c>
      <c r="S72" s="20">
        <f t="shared" si="27"/>
        <v>31</v>
      </c>
      <c r="T72" s="20">
        <f t="shared" si="28"/>
        <v>44</v>
      </c>
      <c r="U72" s="21">
        <f t="shared" si="29"/>
        <v>13.999999999999998</v>
      </c>
      <c r="V72" s="44">
        <f t="shared" ref="V72:V135" si="42">1/(1+EXP(-((B72-AVERAGE(B$7:B$156))/($V$6*(STDEV(B$7:B$156)/(2*PI()))))))</f>
        <v>0.99849911744132946</v>
      </c>
      <c r="W72" s="44">
        <f t="shared" ref="W72:W135" si="43">1/(1+EXP(-((C72-AVERAGE(C$7:C$156))/($V$6*(STDEV(C$7:C$156)/(2*PI()))))))</f>
        <v>0.66073757641628594</v>
      </c>
      <c r="X72" s="44">
        <f t="shared" ref="X72:X135" si="44">1/(1+EXP(-((D72-AVERAGE(D$7:D$156))/($V$6*(STDEV(D$7:D$156)/(2*PI()))))))</f>
        <v>0.90752800658193133</v>
      </c>
      <c r="Y72" s="44">
        <f t="shared" ref="Y72:Y135" si="45">1/(1+EXP(-((E72-AVERAGE(E$7:E$156))/($V$6*(STDEV(E$7:E$156)/(2*PI()))))))</f>
        <v>0.83991546213238566</v>
      </c>
      <c r="Z72" s="45">
        <f t="shared" ref="Z72:Z135" si="46">1/(1+EXP(-((B72-AVERAGE(B$7:B$156))/($Z$6*(STDEV(B$7:B$156)/(2*PI()))))))</f>
        <v>0.65701496874467979</v>
      </c>
      <c r="AA72" s="45">
        <f t="shared" ref="AA72:AA135" si="47">1/(1+EXP(-((C72-AVERAGE(C$7:C$156))/($Z$6*(STDEV(C$7:C$156)/(2*PI()))))))</f>
        <v>0.51665840303657506</v>
      </c>
      <c r="AB72" s="45">
        <f t="shared" ref="AB72:AB135" si="48">1/(1+EXP(-((D72-AVERAGE(D$7:D$156))/($Z$6*(STDEV(D$7:D$156)/(2*PI()))))))</f>
        <v>0.55684858590861108</v>
      </c>
      <c r="AC72" s="45">
        <f t="shared" ref="AC72:AC135" si="49">1/(1+EXP(-((E72-AVERAGE(E$7:E$156))/($Z$6*(STDEV(E$7:E$156)/(2*PI()))))))</f>
        <v>0.54134535525860472</v>
      </c>
    </row>
    <row r="73" spans="1:29" ht="15.75" x14ac:dyDescent="0.25">
      <c r="A73" s="4">
        <v>67</v>
      </c>
      <c r="B73" s="6">
        <v>5.6</v>
      </c>
      <c r="C73" s="2">
        <v>3</v>
      </c>
      <c r="D73" s="2">
        <v>4.5</v>
      </c>
      <c r="E73" s="7">
        <v>1.5</v>
      </c>
      <c r="F73" s="13">
        <f t="shared" si="30"/>
        <v>0.36111111111111099</v>
      </c>
      <c r="G73" s="14">
        <f t="shared" si="31"/>
        <v>0.41666666666666663</v>
      </c>
      <c r="H73" s="14">
        <f t="shared" si="32"/>
        <v>0.59322033898305082</v>
      </c>
      <c r="I73" s="15">
        <f t="shared" si="33"/>
        <v>0.58333333333333337</v>
      </c>
      <c r="J73" s="16">
        <f t="shared" si="34"/>
        <v>-0.29385736852629663</v>
      </c>
      <c r="K73" s="17">
        <f t="shared" si="35"/>
        <v>-0.12454037930145888</v>
      </c>
      <c r="L73" s="17">
        <f t="shared" si="36"/>
        <v>0.42015685431332195</v>
      </c>
      <c r="M73" s="18">
        <f t="shared" si="37"/>
        <v>0.39484910172627274</v>
      </c>
      <c r="N73" s="13">
        <f t="shared" si="38"/>
        <v>-0.14588043451006322</v>
      </c>
      <c r="O73" s="14">
        <f t="shared" si="39"/>
        <v>-6.2189828482649076E-2</v>
      </c>
      <c r="P73" s="14">
        <f t="shared" si="40"/>
        <v>0.20704156622988687</v>
      </c>
      <c r="Q73" s="15">
        <f t="shared" si="41"/>
        <v>0.19489894956539694</v>
      </c>
      <c r="R73" s="19">
        <f t="shared" ref="R73:R136" si="50">B73/10^R$6</f>
        <v>55.999999999999993</v>
      </c>
      <c r="S73" s="20">
        <f t="shared" si="27"/>
        <v>30</v>
      </c>
      <c r="T73" s="20">
        <f t="shared" si="28"/>
        <v>45</v>
      </c>
      <c r="U73" s="21">
        <f t="shared" si="29"/>
        <v>15</v>
      </c>
      <c r="V73" s="44">
        <f t="shared" si="42"/>
        <v>0.13630080607642667</v>
      </c>
      <c r="W73" s="44">
        <f t="shared" si="43"/>
        <v>0.31377911529354696</v>
      </c>
      <c r="X73" s="44">
        <f t="shared" si="44"/>
        <v>0.93338720030396027</v>
      </c>
      <c r="Y73" s="44">
        <f t="shared" si="45"/>
        <v>0.92279266231805956</v>
      </c>
      <c r="Z73" s="45">
        <f t="shared" si="46"/>
        <v>0.45397167882442102</v>
      </c>
      <c r="AA73" s="45">
        <f t="shared" si="47"/>
        <v>0.48044721911796279</v>
      </c>
      <c r="AB73" s="45">
        <f t="shared" si="48"/>
        <v>0.56561744226981381</v>
      </c>
      <c r="AC73" s="45">
        <f t="shared" si="49"/>
        <v>0.56170657712138738</v>
      </c>
    </row>
    <row r="74" spans="1:29" ht="15.75" x14ac:dyDescent="0.25">
      <c r="A74" s="4">
        <v>68</v>
      </c>
      <c r="B74" s="6">
        <v>5.8</v>
      </c>
      <c r="C74" s="2">
        <v>2.7</v>
      </c>
      <c r="D74" s="2">
        <v>4.0999999999999996</v>
      </c>
      <c r="E74" s="7">
        <v>1</v>
      </c>
      <c r="F74" s="13">
        <f t="shared" si="30"/>
        <v>0.41666666666666663</v>
      </c>
      <c r="G74" s="14">
        <f t="shared" si="31"/>
        <v>0.29166666666666669</v>
      </c>
      <c r="H74" s="14">
        <f t="shared" si="32"/>
        <v>0.52542372881355925</v>
      </c>
      <c r="I74" s="15">
        <f t="shared" si="33"/>
        <v>0.375</v>
      </c>
      <c r="J74" s="16">
        <f t="shared" si="34"/>
        <v>-5.2330764258108065E-2</v>
      </c>
      <c r="K74" s="17">
        <f t="shared" si="35"/>
        <v>-0.81643137542067568</v>
      </c>
      <c r="L74" s="17">
        <f t="shared" si="36"/>
        <v>0.19345351565505448</v>
      </c>
      <c r="M74" s="18">
        <f t="shared" si="37"/>
        <v>-0.26032086795227771</v>
      </c>
      <c r="N74" s="13">
        <f t="shared" si="38"/>
        <v>-2.6159412586187109E-2</v>
      </c>
      <c r="O74" s="14">
        <f t="shared" si="39"/>
        <v>-0.38695659104164881</v>
      </c>
      <c r="P74" s="14">
        <f t="shared" si="40"/>
        <v>9.6426221877994378E-2</v>
      </c>
      <c r="Q74" s="15">
        <f t="shared" si="41"/>
        <v>-0.1294303332326727</v>
      </c>
      <c r="R74" s="19">
        <f t="shared" si="50"/>
        <v>57.999999999999993</v>
      </c>
      <c r="S74" s="20">
        <f t="shared" ref="S74:S137" si="51">C74/10^S$6</f>
        <v>27</v>
      </c>
      <c r="T74" s="20">
        <f t="shared" ref="T74:T137" si="52">D74/10^T$6</f>
        <v>40.999999999999993</v>
      </c>
      <c r="U74" s="21">
        <f t="shared" ref="U74:U137" si="53">E74/10^U$6</f>
        <v>10</v>
      </c>
      <c r="V74" s="44">
        <f t="shared" si="42"/>
        <v>0.41853168379444744</v>
      </c>
      <c r="W74" s="44">
        <f t="shared" si="43"/>
        <v>5.8829909216738703E-3</v>
      </c>
      <c r="X74" s="44">
        <f t="shared" si="44"/>
        <v>0.77127141994415582</v>
      </c>
      <c r="Y74" s="44">
        <f t="shared" si="45"/>
        <v>0.16305862156504589</v>
      </c>
      <c r="Z74" s="45">
        <f t="shared" si="46"/>
        <v>0.49178064326838505</v>
      </c>
      <c r="AA74" s="45">
        <f t="shared" si="47"/>
        <v>0.37449544730005729</v>
      </c>
      <c r="AB74" s="45">
        <f t="shared" si="48"/>
        <v>0.53035024888151283</v>
      </c>
      <c r="AC74" s="45">
        <f t="shared" si="49"/>
        <v>0.45919981485516698</v>
      </c>
    </row>
    <row r="75" spans="1:29" ht="15.75" x14ac:dyDescent="0.25">
      <c r="A75" s="4">
        <v>69</v>
      </c>
      <c r="B75" s="6">
        <v>6.2</v>
      </c>
      <c r="C75" s="2">
        <v>2.2000000000000002</v>
      </c>
      <c r="D75" s="2">
        <v>4.5</v>
      </c>
      <c r="E75" s="7">
        <v>1.5</v>
      </c>
      <c r="F75" s="13">
        <f t="shared" si="30"/>
        <v>0.52777777777777779</v>
      </c>
      <c r="G75" s="14">
        <f t="shared" si="31"/>
        <v>8.3333333333333398E-2</v>
      </c>
      <c r="H75" s="14">
        <f t="shared" si="32"/>
        <v>0.59322033898305082</v>
      </c>
      <c r="I75" s="15">
        <f t="shared" si="33"/>
        <v>0.58333333333333337</v>
      </c>
      <c r="J75" s="16">
        <f t="shared" si="34"/>
        <v>0.43072244427826856</v>
      </c>
      <c r="K75" s="17">
        <f t="shared" si="35"/>
        <v>-1.9695830356193706</v>
      </c>
      <c r="L75" s="17">
        <f t="shared" si="36"/>
        <v>0.42015685431332195</v>
      </c>
      <c r="M75" s="18">
        <f t="shared" si="37"/>
        <v>0.39484910172627274</v>
      </c>
      <c r="N75" s="13">
        <f t="shared" si="38"/>
        <v>0.21209233650592416</v>
      </c>
      <c r="O75" s="14">
        <f t="shared" si="39"/>
        <v>-0.75513264008898151</v>
      </c>
      <c r="P75" s="14">
        <f t="shared" si="40"/>
        <v>0.20704156622988687</v>
      </c>
      <c r="Q75" s="15">
        <f t="shared" si="41"/>
        <v>0.19489894956539694</v>
      </c>
      <c r="R75" s="19">
        <f t="shared" si="50"/>
        <v>62</v>
      </c>
      <c r="S75" s="20">
        <f t="shared" si="51"/>
        <v>22</v>
      </c>
      <c r="T75" s="20">
        <f t="shared" si="52"/>
        <v>45</v>
      </c>
      <c r="U75" s="21">
        <f t="shared" si="53"/>
        <v>15</v>
      </c>
      <c r="V75" s="44">
        <f t="shared" si="42"/>
        <v>0.93739789483494307</v>
      </c>
      <c r="W75" s="44">
        <f t="shared" si="43"/>
        <v>4.2217559589836412E-6</v>
      </c>
      <c r="X75" s="44">
        <f t="shared" si="44"/>
        <v>0.93338720030396027</v>
      </c>
      <c r="Y75" s="44">
        <f t="shared" si="45"/>
        <v>0.92279266231805956</v>
      </c>
      <c r="Z75" s="45">
        <f t="shared" si="46"/>
        <v>0.56724778179887203</v>
      </c>
      <c r="AA75" s="45">
        <f t="shared" si="47"/>
        <v>0.22486699863122253</v>
      </c>
      <c r="AB75" s="45">
        <f t="shared" si="48"/>
        <v>0.56561744226981381</v>
      </c>
      <c r="AC75" s="45">
        <f t="shared" si="49"/>
        <v>0.56170657712138738</v>
      </c>
    </row>
    <row r="76" spans="1:29" ht="15.75" x14ac:dyDescent="0.25">
      <c r="A76" s="4">
        <v>70</v>
      </c>
      <c r="B76" s="6">
        <v>5.6</v>
      </c>
      <c r="C76" s="2">
        <v>2.5</v>
      </c>
      <c r="D76" s="2">
        <v>3.9</v>
      </c>
      <c r="E76" s="7">
        <v>1.1000000000000001</v>
      </c>
      <c r="F76" s="13">
        <f t="shared" si="30"/>
        <v>0.36111111111111099</v>
      </c>
      <c r="G76" s="14">
        <f t="shared" si="31"/>
        <v>0.20833333333333331</v>
      </c>
      <c r="H76" s="14">
        <f t="shared" si="32"/>
        <v>0.49152542372881353</v>
      </c>
      <c r="I76" s="15">
        <f t="shared" si="33"/>
        <v>0.41666666666666669</v>
      </c>
      <c r="J76" s="16">
        <f t="shared" si="34"/>
        <v>-0.29385736852629663</v>
      </c>
      <c r="K76" s="17">
        <f t="shared" si="35"/>
        <v>-1.2776920395001539</v>
      </c>
      <c r="L76" s="17">
        <f t="shared" si="36"/>
        <v>8.010184632592092E-2</v>
      </c>
      <c r="M76" s="18">
        <f t="shared" si="37"/>
        <v>-0.12928687401656758</v>
      </c>
      <c r="N76" s="13">
        <f t="shared" si="38"/>
        <v>-0.14588043451006322</v>
      </c>
      <c r="O76" s="14">
        <f t="shared" si="39"/>
        <v>-0.56411330878029398</v>
      </c>
      <c r="P76" s="14">
        <f t="shared" si="40"/>
        <v>4.0029521980343964E-2</v>
      </c>
      <c r="Q76" s="15">
        <f t="shared" si="41"/>
        <v>-6.4553543825778353E-2</v>
      </c>
      <c r="R76" s="19">
        <f t="shared" si="50"/>
        <v>55.999999999999993</v>
      </c>
      <c r="S76" s="20">
        <f t="shared" si="51"/>
        <v>25</v>
      </c>
      <c r="T76" s="20">
        <f t="shared" si="52"/>
        <v>39</v>
      </c>
      <c r="U76" s="21">
        <f t="shared" si="53"/>
        <v>11</v>
      </c>
      <c r="V76" s="44">
        <f t="shared" si="42"/>
        <v>0.13630080607642667</v>
      </c>
      <c r="W76" s="44">
        <f t="shared" si="43"/>
        <v>3.2610145794433434E-4</v>
      </c>
      <c r="X76" s="44">
        <f t="shared" si="44"/>
        <v>0.62323329527908156</v>
      </c>
      <c r="Y76" s="44">
        <f t="shared" si="45"/>
        <v>0.30739348804028871</v>
      </c>
      <c r="Z76" s="45">
        <f t="shared" si="46"/>
        <v>0.45397167882442102</v>
      </c>
      <c r="AA76" s="45">
        <f t="shared" si="47"/>
        <v>0.30942740658940299</v>
      </c>
      <c r="AB76" s="45">
        <f t="shared" si="48"/>
        <v>0.51257971328341367</v>
      </c>
      <c r="AC76" s="45">
        <f t="shared" si="49"/>
        <v>0.47970282560160954</v>
      </c>
    </row>
    <row r="77" spans="1:29" ht="15.75" x14ac:dyDescent="0.25">
      <c r="A77" s="4">
        <v>71</v>
      </c>
      <c r="B77" s="6">
        <v>5.9</v>
      </c>
      <c r="C77" s="2">
        <v>3.2</v>
      </c>
      <c r="D77" s="2">
        <v>4.8</v>
      </c>
      <c r="E77" s="7">
        <v>1.8</v>
      </c>
      <c r="F77" s="13">
        <f t="shared" si="30"/>
        <v>0.44444444444444453</v>
      </c>
      <c r="G77" s="14">
        <f t="shared" si="31"/>
        <v>0.5</v>
      </c>
      <c r="H77" s="14">
        <f t="shared" si="32"/>
        <v>0.64406779661016944</v>
      </c>
      <c r="I77" s="15">
        <f t="shared" si="33"/>
        <v>0.70833333333333337</v>
      </c>
      <c r="J77" s="16">
        <f t="shared" si="34"/>
        <v>6.8432537875986577E-2</v>
      </c>
      <c r="K77" s="17">
        <f t="shared" si="35"/>
        <v>0.33672028477801941</v>
      </c>
      <c r="L77" s="17">
        <f t="shared" si="36"/>
        <v>0.59018435830702243</v>
      </c>
      <c r="M77" s="18">
        <f t="shared" si="37"/>
        <v>0.78795108353340293</v>
      </c>
      <c r="N77" s="13">
        <f t="shared" si="38"/>
        <v>3.4202922254372659E-2</v>
      </c>
      <c r="O77" s="14">
        <f t="shared" si="39"/>
        <v>0.16678724313876506</v>
      </c>
      <c r="P77" s="14">
        <f t="shared" si="40"/>
        <v>0.28681488986519704</v>
      </c>
      <c r="Q77" s="15">
        <f t="shared" si="41"/>
        <v>0.37478243852644622</v>
      </c>
      <c r="R77" s="19">
        <f t="shared" si="50"/>
        <v>59</v>
      </c>
      <c r="S77" s="20">
        <f t="shared" si="51"/>
        <v>32</v>
      </c>
      <c r="T77" s="20">
        <f t="shared" si="52"/>
        <v>47.999999999999993</v>
      </c>
      <c r="U77" s="21">
        <f t="shared" si="53"/>
        <v>18</v>
      </c>
      <c r="V77" s="44">
        <f t="shared" si="42"/>
        <v>0.60586753543611727</v>
      </c>
      <c r="W77" s="44">
        <f t="shared" si="43"/>
        <v>0.89241748738788484</v>
      </c>
      <c r="X77" s="44">
        <f t="shared" si="44"/>
        <v>0.97606617576212273</v>
      </c>
      <c r="Y77" s="44">
        <f t="shared" si="45"/>
        <v>0.9929722957115511</v>
      </c>
      <c r="Z77" s="45">
        <f t="shared" si="46"/>
        <v>0.5107477021199579</v>
      </c>
      <c r="AA77" s="45">
        <f t="shared" si="47"/>
        <v>0.55269548724033324</v>
      </c>
      <c r="AB77" s="45">
        <f t="shared" si="48"/>
        <v>0.59165801502567406</v>
      </c>
      <c r="AC77" s="45">
        <f t="shared" si="49"/>
        <v>0.62130342221485513</v>
      </c>
    </row>
    <row r="78" spans="1:29" ht="15.75" x14ac:dyDescent="0.25">
      <c r="A78" s="4">
        <v>72</v>
      </c>
      <c r="B78" s="6">
        <v>6.1</v>
      </c>
      <c r="C78" s="2">
        <v>2.8</v>
      </c>
      <c r="D78" s="2">
        <v>4</v>
      </c>
      <c r="E78" s="7">
        <v>1.3</v>
      </c>
      <c r="F78" s="13">
        <f t="shared" si="30"/>
        <v>0.49999999999999989</v>
      </c>
      <c r="G78" s="14">
        <f t="shared" si="31"/>
        <v>0.3333333333333332</v>
      </c>
      <c r="H78" s="14">
        <f t="shared" si="32"/>
        <v>0.50847457627118642</v>
      </c>
      <c r="I78" s="15">
        <f t="shared" si="33"/>
        <v>0.5</v>
      </c>
      <c r="J78" s="16">
        <f t="shared" si="34"/>
        <v>0.30995914214417392</v>
      </c>
      <c r="K78" s="17">
        <f t="shared" si="35"/>
        <v>-0.58580104338093741</v>
      </c>
      <c r="L78" s="17">
        <f t="shared" si="36"/>
        <v>0.13677768099048779</v>
      </c>
      <c r="M78" s="18">
        <f t="shared" si="37"/>
        <v>0.1327811138548525</v>
      </c>
      <c r="N78" s="13">
        <f t="shared" si="38"/>
        <v>0.15375057632315592</v>
      </c>
      <c r="O78" s="14">
        <f t="shared" si="39"/>
        <v>-0.28480226232496914</v>
      </c>
      <c r="P78" s="14">
        <f t="shared" si="40"/>
        <v>6.8282420616441103E-2</v>
      </c>
      <c r="Q78" s="15">
        <f t="shared" si="41"/>
        <v>6.6293185245000358E-2</v>
      </c>
      <c r="R78" s="19">
        <f t="shared" si="50"/>
        <v>60.999999999999993</v>
      </c>
      <c r="S78" s="20">
        <f t="shared" si="51"/>
        <v>27.999999999999996</v>
      </c>
      <c r="T78" s="20">
        <f t="shared" si="52"/>
        <v>40</v>
      </c>
      <c r="U78" s="21">
        <f t="shared" si="53"/>
        <v>13</v>
      </c>
      <c r="V78" s="44">
        <f t="shared" si="42"/>
        <v>0.87517714310268135</v>
      </c>
      <c r="W78" s="44">
        <f t="shared" si="43"/>
        <v>2.4585719712933541E-2</v>
      </c>
      <c r="X78" s="44">
        <f t="shared" si="44"/>
        <v>0.70253518066793952</v>
      </c>
      <c r="Y78" s="44">
        <f t="shared" si="45"/>
        <v>0.69726091327681872</v>
      </c>
      <c r="Z78" s="45">
        <f t="shared" si="46"/>
        <v>0.54853495918216177</v>
      </c>
      <c r="AA78" s="45">
        <f t="shared" si="47"/>
        <v>0.40900754419061403</v>
      </c>
      <c r="AB78" s="45">
        <f t="shared" si="48"/>
        <v>0.52147177421918989</v>
      </c>
      <c r="AC78" s="45">
        <f t="shared" si="49"/>
        <v>0.52084511918092002</v>
      </c>
    </row>
    <row r="79" spans="1:29" ht="15.75" x14ac:dyDescent="0.25">
      <c r="A79" s="4">
        <v>73</v>
      </c>
      <c r="B79" s="6">
        <v>6.3</v>
      </c>
      <c r="C79" s="2">
        <v>2.5</v>
      </c>
      <c r="D79" s="2">
        <v>4.9000000000000004</v>
      </c>
      <c r="E79" s="7">
        <v>1.5</v>
      </c>
      <c r="F79" s="13">
        <f t="shared" si="30"/>
        <v>0.55555555555555547</v>
      </c>
      <c r="G79" s="14">
        <f t="shared" si="31"/>
        <v>0.20833333333333331</v>
      </c>
      <c r="H79" s="14">
        <f t="shared" si="32"/>
        <v>0.66101694915254239</v>
      </c>
      <c r="I79" s="15">
        <f t="shared" si="33"/>
        <v>0.58333333333333337</v>
      </c>
      <c r="J79" s="16">
        <f t="shared" si="34"/>
        <v>0.55148574641236225</v>
      </c>
      <c r="K79" s="17">
        <f t="shared" si="35"/>
        <v>-1.2776920395001539</v>
      </c>
      <c r="L79" s="17">
        <f t="shared" si="36"/>
        <v>0.64686019297158948</v>
      </c>
      <c r="M79" s="18">
        <f t="shared" si="37"/>
        <v>0.39484910172627274</v>
      </c>
      <c r="N79" s="13">
        <f t="shared" si="38"/>
        <v>0.26896045357598591</v>
      </c>
      <c r="O79" s="14">
        <f t="shared" si="39"/>
        <v>-0.56411330878029398</v>
      </c>
      <c r="P79" s="14">
        <f t="shared" si="40"/>
        <v>0.31260513187229005</v>
      </c>
      <c r="Q79" s="15">
        <f t="shared" si="41"/>
        <v>0.19489894956539694</v>
      </c>
      <c r="R79" s="19">
        <f t="shared" si="50"/>
        <v>62.999999999999993</v>
      </c>
      <c r="S79" s="20">
        <f t="shared" si="51"/>
        <v>25</v>
      </c>
      <c r="T79" s="20">
        <f t="shared" si="52"/>
        <v>49</v>
      </c>
      <c r="U79" s="21">
        <f t="shared" si="53"/>
        <v>15</v>
      </c>
      <c r="V79" s="44">
        <f t="shared" si="42"/>
        <v>0.96967790011965793</v>
      </c>
      <c r="W79" s="44">
        <f t="shared" si="43"/>
        <v>3.2610145794433434E-4</v>
      </c>
      <c r="X79" s="44">
        <f t="shared" si="44"/>
        <v>0.98311569738073701</v>
      </c>
      <c r="Y79" s="44">
        <f t="shared" si="45"/>
        <v>0.92279266231805956</v>
      </c>
      <c r="Z79" s="45">
        <f t="shared" si="46"/>
        <v>0.58577069588933184</v>
      </c>
      <c r="AA79" s="45">
        <f t="shared" si="47"/>
        <v>0.30942740658940299</v>
      </c>
      <c r="AB79" s="45">
        <f t="shared" si="48"/>
        <v>0.60023257054322687</v>
      </c>
      <c r="AC79" s="45">
        <f t="shared" si="49"/>
        <v>0.56170657712138738</v>
      </c>
    </row>
    <row r="80" spans="1:29" ht="15.75" x14ac:dyDescent="0.25">
      <c r="A80" s="4">
        <v>74</v>
      </c>
      <c r="B80" s="6">
        <v>6.1</v>
      </c>
      <c r="C80" s="2">
        <v>2.8</v>
      </c>
      <c r="D80" s="2">
        <v>4.7</v>
      </c>
      <c r="E80" s="7">
        <v>1.2</v>
      </c>
      <c r="F80" s="13">
        <f t="shared" si="30"/>
        <v>0.49999999999999989</v>
      </c>
      <c r="G80" s="14">
        <f t="shared" si="31"/>
        <v>0.3333333333333332</v>
      </c>
      <c r="H80" s="14">
        <f t="shared" si="32"/>
        <v>0.6271186440677966</v>
      </c>
      <c r="I80" s="15">
        <f t="shared" si="33"/>
        <v>0.45833333333333331</v>
      </c>
      <c r="J80" s="16">
        <f t="shared" si="34"/>
        <v>0.30995914214417392</v>
      </c>
      <c r="K80" s="17">
        <f t="shared" si="35"/>
        <v>-0.58580104338093741</v>
      </c>
      <c r="L80" s="17">
        <f t="shared" si="36"/>
        <v>0.53350852364245571</v>
      </c>
      <c r="M80" s="18">
        <f t="shared" si="37"/>
        <v>1.7471199191423758E-3</v>
      </c>
      <c r="N80" s="13">
        <f t="shared" si="38"/>
        <v>0.15375057632315592</v>
      </c>
      <c r="O80" s="14">
        <f t="shared" si="39"/>
        <v>-0.28480226232496914</v>
      </c>
      <c r="P80" s="14">
        <f t="shared" si="40"/>
        <v>0.26060209396440576</v>
      </c>
      <c r="Q80" s="15">
        <f t="shared" si="41"/>
        <v>8.7355973736470737E-4</v>
      </c>
      <c r="R80" s="19">
        <f t="shared" si="50"/>
        <v>60.999999999999993</v>
      </c>
      <c r="S80" s="20">
        <f t="shared" si="51"/>
        <v>27.999999999999996</v>
      </c>
      <c r="T80" s="20">
        <f t="shared" si="52"/>
        <v>47</v>
      </c>
      <c r="U80" s="21">
        <f t="shared" si="53"/>
        <v>11.999999999999998</v>
      </c>
      <c r="V80" s="44">
        <f t="shared" si="42"/>
        <v>0.87517714310268135</v>
      </c>
      <c r="W80" s="44">
        <f t="shared" si="43"/>
        <v>2.4585719712933541E-2</v>
      </c>
      <c r="X80" s="44">
        <f t="shared" si="44"/>
        <v>0.96617461154770001</v>
      </c>
      <c r="Y80" s="44">
        <f t="shared" si="45"/>
        <v>0.50274434199259654</v>
      </c>
      <c r="Z80" s="45">
        <f t="shared" si="46"/>
        <v>0.54853495918216177</v>
      </c>
      <c r="AA80" s="45">
        <f t="shared" si="47"/>
        <v>0.40900754419061403</v>
      </c>
      <c r="AB80" s="45">
        <f t="shared" si="48"/>
        <v>0.58302730771085998</v>
      </c>
      <c r="AC80" s="45">
        <f t="shared" si="49"/>
        <v>0.50027443692758666</v>
      </c>
    </row>
    <row r="81" spans="1:29" ht="15.75" x14ac:dyDescent="0.25">
      <c r="A81" s="4">
        <v>75</v>
      </c>
      <c r="B81" s="6">
        <v>6.4</v>
      </c>
      <c r="C81" s="2">
        <v>2.9</v>
      </c>
      <c r="D81" s="2">
        <v>4.3</v>
      </c>
      <c r="E81" s="7">
        <v>1.3</v>
      </c>
      <c r="F81" s="13">
        <f t="shared" si="30"/>
        <v>0.58333333333333337</v>
      </c>
      <c r="G81" s="14">
        <f t="shared" si="31"/>
        <v>0.37499999999999989</v>
      </c>
      <c r="H81" s="14">
        <f t="shared" si="32"/>
        <v>0.55932203389830504</v>
      </c>
      <c r="I81" s="15">
        <f t="shared" si="33"/>
        <v>0.5</v>
      </c>
      <c r="J81" s="16">
        <f t="shared" si="34"/>
        <v>0.67224904854645684</v>
      </c>
      <c r="K81" s="17">
        <f t="shared" si="35"/>
        <v>-0.35517071134119832</v>
      </c>
      <c r="L81" s="17">
        <f t="shared" si="36"/>
        <v>0.30680518498418824</v>
      </c>
      <c r="M81" s="18">
        <f t="shared" si="37"/>
        <v>0.1327811138548525</v>
      </c>
      <c r="N81" s="13">
        <f t="shared" si="38"/>
        <v>0.32401315146142295</v>
      </c>
      <c r="O81" s="14">
        <f t="shared" si="39"/>
        <v>-0.17574179765107489</v>
      </c>
      <c r="P81" s="14">
        <f t="shared" si="40"/>
        <v>0.15221050418650359</v>
      </c>
      <c r="Q81" s="15">
        <f t="shared" si="41"/>
        <v>6.6293185245000358E-2</v>
      </c>
      <c r="R81" s="19">
        <f t="shared" si="50"/>
        <v>64</v>
      </c>
      <c r="S81" s="20">
        <f t="shared" si="51"/>
        <v>28.999999999999996</v>
      </c>
      <c r="T81" s="20">
        <f t="shared" si="52"/>
        <v>42.999999999999993</v>
      </c>
      <c r="U81" s="21">
        <f t="shared" si="53"/>
        <v>13</v>
      </c>
      <c r="V81" s="44">
        <f t="shared" si="42"/>
        <v>0.98556935379626853</v>
      </c>
      <c r="W81" s="44">
        <f t="shared" si="43"/>
        <v>9.6948174245479163E-2</v>
      </c>
      <c r="X81" s="44">
        <f t="shared" si="44"/>
        <v>0.87299615949847564</v>
      </c>
      <c r="Y81" s="44">
        <f t="shared" si="45"/>
        <v>0.69726091327681872</v>
      </c>
      <c r="Z81" s="45">
        <f t="shared" si="46"/>
        <v>0.60405418532706501</v>
      </c>
      <c r="AA81" s="45">
        <f t="shared" si="47"/>
        <v>0.44444029921627315</v>
      </c>
      <c r="AB81" s="45">
        <f t="shared" si="48"/>
        <v>0.54804415785680338</v>
      </c>
      <c r="AC81" s="45">
        <f t="shared" si="49"/>
        <v>0.52084511918092002</v>
      </c>
    </row>
    <row r="82" spans="1:29" ht="15.75" x14ac:dyDescent="0.25">
      <c r="A82" s="4">
        <v>76</v>
      </c>
      <c r="B82" s="6">
        <v>6.6</v>
      </c>
      <c r="C82" s="2">
        <v>3</v>
      </c>
      <c r="D82" s="2">
        <v>4.4000000000000004</v>
      </c>
      <c r="E82" s="7">
        <v>1.4</v>
      </c>
      <c r="F82" s="13">
        <f t="shared" si="30"/>
        <v>0.63888888888888873</v>
      </c>
      <c r="G82" s="14">
        <f t="shared" si="31"/>
        <v>0.41666666666666663</v>
      </c>
      <c r="H82" s="14">
        <f t="shared" si="32"/>
        <v>0.57627118644067798</v>
      </c>
      <c r="I82" s="15">
        <f t="shared" si="33"/>
        <v>0.54166666666666663</v>
      </c>
      <c r="J82" s="16">
        <f t="shared" si="34"/>
        <v>0.91377565281464423</v>
      </c>
      <c r="K82" s="17">
        <f t="shared" si="35"/>
        <v>-0.12454037930145888</v>
      </c>
      <c r="L82" s="17">
        <f t="shared" si="36"/>
        <v>0.36348101964875529</v>
      </c>
      <c r="M82" s="18">
        <f t="shared" si="37"/>
        <v>0.26381510779056244</v>
      </c>
      <c r="N82" s="13">
        <f t="shared" si="38"/>
        <v>0.42754431267191945</v>
      </c>
      <c r="O82" s="14">
        <f t="shared" si="39"/>
        <v>-6.2189828482649076E-2</v>
      </c>
      <c r="P82" s="14">
        <f t="shared" si="40"/>
        <v>0.17976565760511051</v>
      </c>
      <c r="Q82" s="15">
        <f t="shared" si="41"/>
        <v>0.1311477949123831</v>
      </c>
      <c r="R82" s="19">
        <f t="shared" si="50"/>
        <v>65.999999999999986</v>
      </c>
      <c r="S82" s="20">
        <f t="shared" si="51"/>
        <v>30</v>
      </c>
      <c r="T82" s="20">
        <f t="shared" si="52"/>
        <v>44</v>
      </c>
      <c r="U82" s="21">
        <f t="shared" si="53"/>
        <v>13.999999999999998</v>
      </c>
      <c r="V82" s="44">
        <f t="shared" si="42"/>
        <v>0.99680007150595473</v>
      </c>
      <c r="W82" s="44">
        <f t="shared" si="43"/>
        <v>0.31377911529354696</v>
      </c>
      <c r="X82" s="44">
        <f t="shared" si="44"/>
        <v>0.90752800658193133</v>
      </c>
      <c r="Y82" s="44">
        <f t="shared" si="45"/>
        <v>0.83991546213238566</v>
      </c>
      <c r="Z82" s="45">
        <f t="shared" si="46"/>
        <v>0.63971841013024744</v>
      </c>
      <c r="AA82" s="45">
        <f t="shared" si="47"/>
        <v>0.48044721911796279</v>
      </c>
      <c r="AB82" s="45">
        <f t="shared" si="48"/>
        <v>0.55684858590861108</v>
      </c>
      <c r="AC82" s="45">
        <f t="shared" si="49"/>
        <v>0.54134535525860472</v>
      </c>
    </row>
    <row r="83" spans="1:29" ht="15.75" x14ac:dyDescent="0.25">
      <c r="A83" s="4">
        <v>77</v>
      </c>
      <c r="B83" s="6">
        <v>6.8</v>
      </c>
      <c r="C83" s="2">
        <v>2.8</v>
      </c>
      <c r="D83" s="2">
        <v>4.8</v>
      </c>
      <c r="E83" s="7">
        <v>1.4</v>
      </c>
      <c r="F83" s="13">
        <f t="shared" si="30"/>
        <v>0.69444444444444431</v>
      </c>
      <c r="G83" s="14">
        <f t="shared" si="31"/>
        <v>0.3333333333333332</v>
      </c>
      <c r="H83" s="14">
        <f t="shared" si="32"/>
        <v>0.64406779661016944</v>
      </c>
      <c r="I83" s="15">
        <f t="shared" si="33"/>
        <v>0.54166666666666663</v>
      </c>
      <c r="J83" s="16">
        <f t="shared" si="34"/>
        <v>1.1553022570828324</v>
      </c>
      <c r="K83" s="17">
        <f t="shared" si="35"/>
        <v>-0.58580104338093741</v>
      </c>
      <c r="L83" s="17">
        <f t="shared" si="36"/>
        <v>0.59018435830702243</v>
      </c>
      <c r="M83" s="18">
        <f t="shared" si="37"/>
        <v>0.26381510779056244</v>
      </c>
      <c r="N83" s="13">
        <f t="shared" si="38"/>
        <v>0.52095612561452254</v>
      </c>
      <c r="O83" s="14">
        <f t="shared" si="39"/>
        <v>-0.28480226232496914</v>
      </c>
      <c r="P83" s="14">
        <f t="shared" si="40"/>
        <v>0.28681488986519704</v>
      </c>
      <c r="Q83" s="15">
        <f t="shared" si="41"/>
        <v>0.1311477949123831</v>
      </c>
      <c r="R83" s="19">
        <f t="shared" si="50"/>
        <v>68</v>
      </c>
      <c r="S83" s="20">
        <f t="shared" si="51"/>
        <v>27.999999999999996</v>
      </c>
      <c r="T83" s="20">
        <f t="shared" si="52"/>
        <v>47.999999999999993</v>
      </c>
      <c r="U83" s="21">
        <f t="shared" si="53"/>
        <v>13.999999999999998</v>
      </c>
      <c r="V83" s="44">
        <f t="shared" si="42"/>
        <v>0.99929666816208107</v>
      </c>
      <c r="W83" s="44">
        <f t="shared" si="43"/>
        <v>2.4585719712933541E-2</v>
      </c>
      <c r="X83" s="44">
        <f t="shared" si="44"/>
        <v>0.97606617576212273</v>
      </c>
      <c r="Y83" s="44">
        <f t="shared" si="45"/>
        <v>0.83991546213238566</v>
      </c>
      <c r="Z83" s="45">
        <f t="shared" si="46"/>
        <v>0.67390443198052175</v>
      </c>
      <c r="AA83" s="45">
        <f t="shared" si="47"/>
        <v>0.40900754419061403</v>
      </c>
      <c r="AB83" s="45">
        <f t="shared" si="48"/>
        <v>0.59165801502567406</v>
      </c>
      <c r="AC83" s="45">
        <f t="shared" si="49"/>
        <v>0.54134535525860472</v>
      </c>
    </row>
    <row r="84" spans="1:29" ht="15.75" x14ac:dyDescent="0.25">
      <c r="A84" s="4">
        <v>78</v>
      </c>
      <c r="B84" s="6">
        <v>6.7</v>
      </c>
      <c r="C84" s="2">
        <v>3</v>
      </c>
      <c r="D84" s="2">
        <v>5</v>
      </c>
      <c r="E84" s="7">
        <v>1.7</v>
      </c>
      <c r="F84" s="13">
        <f t="shared" si="30"/>
        <v>0.66666666666666663</v>
      </c>
      <c r="G84" s="14">
        <f t="shared" si="31"/>
        <v>0.41666666666666663</v>
      </c>
      <c r="H84" s="14">
        <f t="shared" si="32"/>
        <v>0.67796610169491522</v>
      </c>
      <c r="I84" s="15">
        <f t="shared" si="33"/>
        <v>0.66666666666666663</v>
      </c>
      <c r="J84" s="16">
        <f t="shared" si="34"/>
        <v>1.0345389549487389</v>
      </c>
      <c r="K84" s="17">
        <f t="shared" si="35"/>
        <v>-0.12454037930145888</v>
      </c>
      <c r="L84" s="17">
        <f t="shared" si="36"/>
        <v>0.70353602763615619</v>
      </c>
      <c r="M84" s="18">
        <f t="shared" si="37"/>
        <v>0.65691708959769268</v>
      </c>
      <c r="N84" s="13">
        <f t="shared" si="38"/>
        <v>0.47558984031332802</v>
      </c>
      <c r="O84" s="14">
        <f t="shared" si="39"/>
        <v>-6.2189828482649076E-2</v>
      </c>
      <c r="P84" s="14">
        <f t="shared" si="40"/>
        <v>0.33794257645803172</v>
      </c>
      <c r="Q84" s="15">
        <f t="shared" si="41"/>
        <v>0.31713503150378741</v>
      </c>
      <c r="R84" s="19">
        <f t="shared" si="50"/>
        <v>67</v>
      </c>
      <c r="S84" s="20">
        <f t="shared" si="51"/>
        <v>30</v>
      </c>
      <c r="T84" s="20">
        <f t="shared" si="52"/>
        <v>50</v>
      </c>
      <c r="U84" s="21">
        <f t="shared" si="53"/>
        <v>17</v>
      </c>
      <c r="V84" s="44">
        <f t="shared" si="42"/>
        <v>0.99849911744132946</v>
      </c>
      <c r="W84" s="44">
        <f t="shared" si="43"/>
        <v>0.31377911529354696</v>
      </c>
      <c r="X84" s="44">
        <f t="shared" si="44"/>
        <v>0.98811412206407812</v>
      </c>
      <c r="Y84" s="44">
        <f t="shared" si="45"/>
        <v>0.98413319106110142</v>
      </c>
      <c r="Z84" s="45">
        <f t="shared" si="46"/>
        <v>0.65701496874467979</v>
      </c>
      <c r="AA84" s="45">
        <f t="shared" si="47"/>
        <v>0.48044721911796279</v>
      </c>
      <c r="AB84" s="45">
        <f t="shared" si="48"/>
        <v>0.60874613935636224</v>
      </c>
      <c r="AC84" s="45">
        <f t="shared" si="49"/>
        <v>0.60174785579697987</v>
      </c>
    </row>
    <row r="85" spans="1:29" ht="15.75" x14ac:dyDescent="0.25">
      <c r="A85" s="4">
        <v>79</v>
      </c>
      <c r="B85" s="6">
        <v>6</v>
      </c>
      <c r="C85" s="2">
        <v>2.9</v>
      </c>
      <c r="D85" s="2">
        <v>4.5</v>
      </c>
      <c r="E85" s="7">
        <v>1.5</v>
      </c>
      <c r="F85" s="13">
        <f t="shared" si="30"/>
        <v>0.47222222222222221</v>
      </c>
      <c r="G85" s="14">
        <f t="shared" si="31"/>
        <v>0.37499999999999989</v>
      </c>
      <c r="H85" s="14">
        <f t="shared" si="32"/>
        <v>0.59322033898305082</v>
      </c>
      <c r="I85" s="15">
        <f t="shared" si="33"/>
        <v>0.58333333333333337</v>
      </c>
      <c r="J85" s="16">
        <f t="shared" si="34"/>
        <v>0.18919584001008025</v>
      </c>
      <c r="K85" s="17">
        <f t="shared" si="35"/>
        <v>-0.35517071134119832</v>
      </c>
      <c r="L85" s="17">
        <f t="shared" si="36"/>
        <v>0.42015685431332195</v>
      </c>
      <c r="M85" s="18">
        <f t="shared" si="37"/>
        <v>0.39484910172627274</v>
      </c>
      <c r="N85" s="13">
        <f t="shared" si="38"/>
        <v>9.4316748187008914E-2</v>
      </c>
      <c r="O85" s="14">
        <f t="shared" si="39"/>
        <v>-0.17574179765107489</v>
      </c>
      <c r="P85" s="14">
        <f t="shared" si="40"/>
        <v>0.20704156622988687</v>
      </c>
      <c r="Q85" s="15">
        <f t="shared" si="41"/>
        <v>0.19489894956539694</v>
      </c>
      <c r="R85" s="19">
        <f t="shared" si="50"/>
        <v>60</v>
      </c>
      <c r="S85" s="20">
        <f t="shared" si="51"/>
        <v>28.999999999999996</v>
      </c>
      <c r="T85" s="20">
        <f t="shared" si="52"/>
        <v>45</v>
      </c>
      <c r="U85" s="21">
        <f t="shared" si="53"/>
        <v>15</v>
      </c>
      <c r="V85" s="44">
        <f t="shared" si="42"/>
        <v>0.76651787956727224</v>
      </c>
      <c r="W85" s="44">
        <f t="shared" si="43"/>
        <v>9.6948174245479163E-2</v>
      </c>
      <c r="X85" s="44">
        <f t="shared" si="44"/>
        <v>0.93338720030396027</v>
      </c>
      <c r="Y85" s="44">
        <f t="shared" si="45"/>
        <v>0.92279266231805956</v>
      </c>
      <c r="Z85" s="45">
        <f t="shared" si="46"/>
        <v>0.52968386525303457</v>
      </c>
      <c r="AA85" s="45">
        <f t="shared" si="47"/>
        <v>0.44444029921627315</v>
      </c>
      <c r="AB85" s="45">
        <f t="shared" si="48"/>
        <v>0.56561744226981381</v>
      </c>
      <c r="AC85" s="45">
        <f t="shared" si="49"/>
        <v>0.56170657712138738</v>
      </c>
    </row>
    <row r="86" spans="1:29" ht="15.75" x14ac:dyDescent="0.25">
      <c r="A86" s="4">
        <v>80</v>
      </c>
      <c r="B86" s="6">
        <v>5.7</v>
      </c>
      <c r="C86" s="2">
        <v>2.6</v>
      </c>
      <c r="D86" s="2">
        <v>3.5</v>
      </c>
      <c r="E86" s="7">
        <v>1</v>
      </c>
      <c r="F86" s="13">
        <f t="shared" si="30"/>
        <v>0.38888888888888895</v>
      </c>
      <c r="G86" s="14">
        <f t="shared" si="31"/>
        <v>0.25</v>
      </c>
      <c r="H86" s="14">
        <f t="shared" si="32"/>
        <v>0.42372881355932202</v>
      </c>
      <c r="I86" s="15">
        <f t="shared" si="33"/>
        <v>0.375</v>
      </c>
      <c r="J86" s="16">
        <f t="shared" si="34"/>
        <v>-0.17309406639220173</v>
      </c>
      <c r="K86" s="17">
        <f t="shared" si="35"/>
        <v>-1.0470617074604147</v>
      </c>
      <c r="L86" s="17">
        <f t="shared" si="36"/>
        <v>-0.14660149233234637</v>
      </c>
      <c r="M86" s="18">
        <f t="shared" si="37"/>
        <v>-0.26032086795227771</v>
      </c>
      <c r="N86" s="13">
        <f t="shared" si="38"/>
        <v>-8.6331588365468129E-2</v>
      </c>
      <c r="O86" s="14">
        <f t="shared" si="39"/>
        <v>-0.4804205346245799</v>
      </c>
      <c r="P86" s="14">
        <f t="shared" si="40"/>
        <v>-7.3169746082875464E-2</v>
      </c>
      <c r="Q86" s="15">
        <f t="shared" si="41"/>
        <v>-0.1294303332326727</v>
      </c>
      <c r="R86" s="19">
        <f t="shared" si="50"/>
        <v>57</v>
      </c>
      <c r="S86" s="20">
        <f t="shared" si="51"/>
        <v>26</v>
      </c>
      <c r="T86" s="20">
        <f t="shared" si="52"/>
        <v>35</v>
      </c>
      <c r="U86" s="21">
        <f t="shared" si="53"/>
        <v>10</v>
      </c>
      <c r="V86" s="44">
        <f t="shared" si="42"/>
        <v>0.25207385910683527</v>
      </c>
      <c r="W86" s="44">
        <f t="shared" si="43"/>
        <v>1.3874729993552954E-3</v>
      </c>
      <c r="X86" s="44">
        <f t="shared" si="44"/>
        <v>0.28472885713861557</v>
      </c>
      <c r="Y86" s="44">
        <f t="shared" si="45"/>
        <v>0.16305862156504589</v>
      </c>
      <c r="Z86" s="45">
        <f t="shared" si="46"/>
        <v>0.47283721659353573</v>
      </c>
      <c r="AA86" s="45">
        <f t="shared" si="47"/>
        <v>0.34121414100607173</v>
      </c>
      <c r="AB86" s="45">
        <f t="shared" si="48"/>
        <v>0.47698815984815707</v>
      </c>
      <c r="AC86" s="45">
        <f t="shared" si="49"/>
        <v>0.45919981485516698</v>
      </c>
    </row>
    <row r="87" spans="1:29" ht="15.75" x14ac:dyDescent="0.25">
      <c r="A87" s="4">
        <v>81</v>
      </c>
      <c r="B87" s="6">
        <v>5.5</v>
      </c>
      <c r="C87" s="2">
        <v>2.4</v>
      </c>
      <c r="D87" s="2">
        <v>3.8</v>
      </c>
      <c r="E87" s="7">
        <v>1.1000000000000001</v>
      </c>
      <c r="F87" s="13">
        <f t="shared" si="30"/>
        <v>0.33333333333333331</v>
      </c>
      <c r="G87" s="14">
        <f t="shared" si="31"/>
        <v>0.1666666666666666</v>
      </c>
      <c r="H87" s="14">
        <f t="shared" si="32"/>
        <v>0.47457627118644063</v>
      </c>
      <c r="I87" s="15">
        <f t="shared" si="33"/>
        <v>0.41666666666666669</v>
      </c>
      <c r="J87" s="16">
        <f t="shared" si="34"/>
        <v>-0.41462067066039027</v>
      </c>
      <c r="K87" s="17">
        <f t="shared" si="35"/>
        <v>-1.508322371539893</v>
      </c>
      <c r="L87" s="17">
        <f t="shared" si="36"/>
        <v>2.3426011661354048E-2</v>
      </c>
      <c r="M87" s="18">
        <f t="shared" si="37"/>
        <v>-0.12928687401656758</v>
      </c>
      <c r="N87" s="13">
        <f t="shared" si="38"/>
        <v>-0.20439061949590762</v>
      </c>
      <c r="O87" s="14">
        <f t="shared" si="39"/>
        <v>-0.63762489861406613</v>
      </c>
      <c r="P87" s="14">
        <f t="shared" si="40"/>
        <v>1.1712470206722926E-2</v>
      </c>
      <c r="Q87" s="15">
        <f t="shared" si="41"/>
        <v>-6.4553543825778353E-2</v>
      </c>
      <c r="R87" s="19">
        <f t="shared" si="50"/>
        <v>55</v>
      </c>
      <c r="S87" s="20">
        <f t="shared" si="51"/>
        <v>23.999999999999996</v>
      </c>
      <c r="T87" s="20">
        <f t="shared" si="52"/>
        <v>37.999999999999993</v>
      </c>
      <c r="U87" s="21">
        <f t="shared" si="53"/>
        <v>11</v>
      </c>
      <c r="V87" s="44">
        <f t="shared" si="42"/>
        <v>6.8808446124294945E-2</v>
      </c>
      <c r="W87" s="44">
        <f t="shared" si="43"/>
        <v>7.6582225708037119E-5</v>
      </c>
      <c r="X87" s="44">
        <f t="shared" si="44"/>
        <v>0.53673120222013815</v>
      </c>
      <c r="Y87" s="44">
        <f t="shared" si="45"/>
        <v>0.30739348804028871</v>
      </c>
      <c r="Z87" s="45">
        <f t="shared" si="46"/>
        <v>0.43523739653714894</v>
      </c>
      <c r="AA87" s="45">
        <f t="shared" si="47"/>
        <v>0.2793462173917311</v>
      </c>
      <c r="AB87" s="45">
        <f t="shared" si="48"/>
        <v>0.50367968287388631</v>
      </c>
      <c r="AC87" s="45">
        <f t="shared" si="49"/>
        <v>0.47970282560160954</v>
      </c>
    </row>
    <row r="88" spans="1:29" ht="15.75" x14ac:dyDescent="0.25">
      <c r="A88" s="4">
        <v>82</v>
      </c>
      <c r="B88" s="6">
        <v>5.5</v>
      </c>
      <c r="C88" s="2">
        <v>2.4</v>
      </c>
      <c r="D88" s="2">
        <v>3.7</v>
      </c>
      <c r="E88" s="7">
        <v>1</v>
      </c>
      <c r="F88" s="13">
        <f t="shared" si="30"/>
        <v>0.33333333333333331</v>
      </c>
      <c r="G88" s="14">
        <f t="shared" si="31"/>
        <v>0.1666666666666666</v>
      </c>
      <c r="H88" s="14">
        <f t="shared" si="32"/>
        <v>0.4576271186440678</v>
      </c>
      <c r="I88" s="15">
        <f t="shared" si="33"/>
        <v>0.375</v>
      </c>
      <c r="J88" s="16">
        <f t="shared" si="34"/>
        <v>-0.41462067066039027</v>
      </c>
      <c r="K88" s="17">
        <f t="shared" si="35"/>
        <v>-1.508322371539893</v>
      </c>
      <c r="L88" s="17">
        <f t="shared" si="36"/>
        <v>-3.3249823003212636E-2</v>
      </c>
      <c r="M88" s="18">
        <f t="shared" si="37"/>
        <v>-0.26032086795227771</v>
      </c>
      <c r="N88" s="13">
        <f t="shared" si="38"/>
        <v>-0.20439061949590762</v>
      </c>
      <c r="O88" s="14">
        <f t="shared" si="39"/>
        <v>-0.63762489861406613</v>
      </c>
      <c r="P88" s="14">
        <f t="shared" si="40"/>
        <v>-1.6623380030664384E-2</v>
      </c>
      <c r="Q88" s="15">
        <f t="shared" si="41"/>
        <v>-0.1294303332326727</v>
      </c>
      <c r="R88" s="19">
        <f t="shared" si="50"/>
        <v>55</v>
      </c>
      <c r="S88" s="20">
        <f t="shared" si="51"/>
        <v>23.999999999999996</v>
      </c>
      <c r="T88" s="20">
        <f t="shared" si="52"/>
        <v>37</v>
      </c>
      <c r="U88" s="21">
        <f t="shared" si="53"/>
        <v>10</v>
      </c>
      <c r="V88" s="44">
        <f t="shared" si="42"/>
        <v>6.8808446124294945E-2</v>
      </c>
      <c r="W88" s="44">
        <f t="shared" si="43"/>
        <v>7.6582225708037119E-5</v>
      </c>
      <c r="X88" s="44">
        <f t="shared" si="44"/>
        <v>0.44796043655550749</v>
      </c>
      <c r="Y88" s="44">
        <f t="shared" si="45"/>
        <v>0.16305862156504589</v>
      </c>
      <c r="Z88" s="45">
        <f t="shared" si="46"/>
        <v>0.43523739653714894</v>
      </c>
      <c r="AA88" s="45">
        <f t="shared" si="47"/>
        <v>0.2793462173917311</v>
      </c>
      <c r="AB88" s="45">
        <f t="shared" si="48"/>
        <v>0.49477731996955249</v>
      </c>
      <c r="AC88" s="45">
        <f t="shared" si="49"/>
        <v>0.45919981485516698</v>
      </c>
    </row>
    <row r="89" spans="1:29" ht="15.75" x14ac:dyDescent="0.25">
      <c r="A89" s="4">
        <v>83</v>
      </c>
      <c r="B89" s="6">
        <v>5.8</v>
      </c>
      <c r="C89" s="2">
        <v>2.7</v>
      </c>
      <c r="D89" s="2">
        <v>3.9</v>
      </c>
      <c r="E89" s="7">
        <v>1.2</v>
      </c>
      <c r="F89" s="13">
        <f t="shared" si="30"/>
        <v>0.41666666666666663</v>
      </c>
      <c r="G89" s="14">
        <f t="shared" si="31"/>
        <v>0.29166666666666669</v>
      </c>
      <c r="H89" s="14">
        <f t="shared" si="32"/>
        <v>0.49152542372881353</v>
      </c>
      <c r="I89" s="15">
        <f t="shared" si="33"/>
        <v>0.45833333333333331</v>
      </c>
      <c r="J89" s="16">
        <f t="shared" si="34"/>
        <v>-5.2330764258108065E-2</v>
      </c>
      <c r="K89" s="17">
        <f t="shared" si="35"/>
        <v>-0.81643137542067568</v>
      </c>
      <c r="L89" s="17">
        <f t="shared" si="36"/>
        <v>8.010184632592092E-2</v>
      </c>
      <c r="M89" s="18">
        <f t="shared" si="37"/>
        <v>1.7471199191423758E-3</v>
      </c>
      <c r="N89" s="13">
        <f t="shared" si="38"/>
        <v>-2.6159412586187109E-2</v>
      </c>
      <c r="O89" s="14">
        <f t="shared" si="39"/>
        <v>-0.38695659104164881</v>
      </c>
      <c r="P89" s="14">
        <f t="shared" si="40"/>
        <v>4.0029521980343964E-2</v>
      </c>
      <c r="Q89" s="15">
        <f t="shared" si="41"/>
        <v>8.7355973736470737E-4</v>
      </c>
      <c r="R89" s="19">
        <f t="shared" si="50"/>
        <v>57.999999999999993</v>
      </c>
      <c r="S89" s="20">
        <f t="shared" si="51"/>
        <v>27</v>
      </c>
      <c r="T89" s="20">
        <f t="shared" si="52"/>
        <v>39</v>
      </c>
      <c r="U89" s="21">
        <f t="shared" si="53"/>
        <v>11.999999999999998</v>
      </c>
      <c r="V89" s="44">
        <f t="shared" si="42"/>
        <v>0.41853168379444744</v>
      </c>
      <c r="W89" s="44">
        <f t="shared" si="43"/>
        <v>5.8829909216738703E-3</v>
      </c>
      <c r="X89" s="44">
        <f t="shared" si="44"/>
        <v>0.62323329527908156</v>
      </c>
      <c r="Y89" s="44">
        <f t="shared" si="45"/>
        <v>0.50274434199259654</v>
      </c>
      <c r="Z89" s="45">
        <f t="shared" si="46"/>
        <v>0.49178064326838505</v>
      </c>
      <c r="AA89" s="45">
        <f t="shared" si="47"/>
        <v>0.37449544730005729</v>
      </c>
      <c r="AB89" s="45">
        <f t="shared" si="48"/>
        <v>0.51257971328341367</v>
      </c>
      <c r="AC89" s="45">
        <f t="shared" si="49"/>
        <v>0.50027443692758666</v>
      </c>
    </row>
    <row r="90" spans="1:29" ht="15.75" x14ac:dyDescent="0.25">
      <c r="A90" s="4">
        <v>84</v>
      </c>
      <c r="B90" s="6">
        <v>6</v>
      </c>
      <c r="C90" s="2">
        <v>2.7</v>
      </c>
      <c r="D90" s="2">
        <v>5.0999999999999996</v>
      </c>
      <c r="E90" s="7">
        <v>1.6</v>
      </c>
      <c r="F90" s="13">
        <f t="shared" si="30"/>
        <v>0.47222222222222221</v>
      </c>
      <c r="G90" s="14">
        <f t="shared" si="31"/>
        <v>0.29166666666666669</v>
      </c>
      <c r="H90" s="14">
        <f t="shared" si="32"/>
        <v>0.69491525423728806</v>
      </c>
      <c r="I90" s="15">
        <f t="shared" si="33"/>
        <v>0.625</v>
      </c>
      <c r="J90" s="16">
        <f t="shared" si="34"/>
        <v>0.18919584001008025</v>
      </c>
      <c r="K90" s="17">
        <f t="shared" si="35"/>
        <v>-0.81643137542067568</v>
      </c>
      <c r="L90" s="17">
        <f t="shared" si="36"/>
        <v>0.7602118623007228</v>
      </c>
      <c r="M90" s="18">
        <f t="shared" si="37"/>
        <v>0.52588309566198266</v>
      </c>
      <c r="N90" s="13">
        <f t="shared" si="38"/>
        <v>9.4316748187008914E-2</v>
      </c>
      <c r="O90" s="14">
        <f t="shared" si="39"/>
        <v>-0.38695659104164881</v>
      </c>
      <c r="P90" s="14">
        <f t="shared" si="40"/>
        <v>0.36279945924024876</v>
      </c>
      <c r="Q90" s="15">
        <f t="shared" si="41"/>
        <v>0.25704479724310453</v>
      </c>
      <c r="R90" s="19">
        <f t="shared" si="50"/>
        <v>60</v>
      </c>
      <c r="S90" s="20">
        <f t="shared" si="51"/>
        <v>27</v>
      </c>
      <c r="T90" s="20">
        <f t="shared" si="52"/>
        <v>50.999999999999993</v>
      </c>
      <c r="U90" s="21">
        <f t="shared" si="53"/>
        <v>16</v>
      </c>
      <c r="V90" s="44">
        <f t="shared" si="42"/>
        <v>0.76651787956727224</v>
      </c>
      <c r="W90" s="44">
        <f t="shared" si="43"/>
        <v>5.8829909216738703E-3</v>
      </c>
      <c r="X90" s="44">
        <f t="shared" si="44"/>
        <v>0.99164538927304591</v>
      </c>
      <c r="Y90" s="44">
        <f t="shared" si="45"/>
        <v>0.96457333026605196</v>
      </c>
      <c r="Z90" s="45">
        <f t="shared" si="46"/>
        <v>0.52968386525303457</v>
      </c>
      <c r="AA90" s="45">
        <f t="shared" si="47"/>
        <v>0.37449544730005729</v>
      </c>
      <c r="AB90" s="45">
        <f t="shared" si="48"/>
        <v>0.61719403181851051</v>
      </c>
      <c r="AC90" s="45">
        <f t="shared" si="49"/>
        <v>0.58186207526740175</v>
      </c>
    </row>
    <row r="91" spans="1:29" ht="15.75" x14ac:dyDescent="0.25">
      <c r="A91" s="4">
        <v>85</v>
      </c>
      <c r="B91" s="6">
        <v>5.4</v>
      </c>
      <c r="C91" s="2">
        <v>3</v>
      </c>
      <c r="D91" s="2">
        <v>4.5</v>
      </c>
      <c r="E91" s="7">
        <v>1.5</v>
      </c>
      <c r="F91" s="13">
        <f t="shared" si="30"/>
        <v>0.30555555555555564</v>
      </c>
      <c r="G91" s="14">
        <f t="shared" si="31"/>
        <v>0.41666666666666663</v>
      </c>
      <c r="H91" s="14">
        <f t="shared" si="32"/>
        <v>0.59322033898305082</v>
      </c>
      <c r="I91" s="15">
        <f t="shared" si="33"/>
        <v>0.58333333333333337</v>
      </c>
      <c r="J91" s="16">
        <f t="shared" si="34"/>
        <v>-0.53538397279448391</v>
      </c>
      <c r="K91" s="17">
        <f t="shared" si="35"/>
        <v>-0.12454037930145888</v>
      </c>
      <c r="L91" s="17">
        <f t="shared" si="36"/>
        <v>0.42015685431332195</v>
      </c>
      <c r="M91" s="18">
        <f t="shared" si="37"/>
        <v>0.39484910172627274</v>
      </c>
      <c r="N91" s="13">
        <f t="shared" si="38"/>
        <v>-0.26147592063225972</v>
      </c>
      <c r="O91" s="14">
        <f t="shared" si="39"/>
        <v>-6.2189828482649076E-2</v>
      </c>
      <c r="P91" s="14">
        <f t="shared" si="40"/>
        <v>0.20704156622988687</v>
      </c>
      <c r="Q91" s="15">
        <f t="shared" si="41"/>
        <v>0.19489894956539694</v>
      </c>
      <c r="R91" s="19">
        <f t="shared" si="50"/>
        <v>54</v>
      </c>
      <c r="S91" s="20">
        <f t="shared" si="51"/>
        <v>30</v>
      </c>
      <c r="T91" s="20">
        <f t="shared" si="52"/>
        <v>45</v>
      </c>
      <c r="U91" s="21">
        <f t="shared" si="53"/>
        <v>15</v>
      </c>
      <c r="V91" s="44">
        <f t="shared" si="42"/>
        <v>3.3442387904903996E-2</v>
      </c>
      <c r="W91" s="44">
        <f t="shared" si="43"/>
        <v>0.31377911529354696</v>
      </c>
      <c r="X91" s="44">
        <f t="shared" si="44"/>
        <v>0.93338720030396027</v>
      </c>
      <c r="Y91" s="44">
        <f t="shared" si="45"/>
        <v>0.92279266231805956</v>
      </c>
      <c r="Z91" s="45">
        <f t="shared" si="46"/>
        <v>0.41668624868198728</v>
      </c>
      <c r="AA91" s="45">
        <f t="shared" si="47"/>
        <v>0.48044721911796279</v>
      </c>
      <c r="AB91" s="45">
        <f t="shared" si="48"/>
        <v>0.56561744226981381</v>
      </c>
      <c r="AC91" s="45">
        <f t="shared" si="49"/>
        <v>0.56170657712138738</v>
      </c>
    </row>
    <row r="92" spans="1:29" ht="15.75" x14ac:dyDescent="0.25">
      <c r="A92" s="4">
        <v>86</v>
      </c>
      <c r="B92" s="6">
        <v>6</v>
      </c>
      <c r="C92" s="2">
        <v>3.4</v>
      </c>
      <c r="D92" s="2">
        <v>4.5</v>
      </c>
      <c r="E92" s="7">
        <v>1.6</v>
      </c>
      <c r="F92" s="13">
        <f t="shared" si="30"/>
        <v>0.47222222222222221</v>
      </c>
      <c r="G92" s="14">
        <f t="shared" si="31"/>
        <v>0.58333333333333326</v>
      </c>
      <c r="H92" s="14">
        <f t="shared" si="32"/>
        <v>0.59322033898305082</v>
      </c>
      <c r="I92" s="15">
        <f t="shared" si="33"/>
        <v>0.625</v>
      </c>
      <c r="J92" s="16">
        <f t="shared" si="34"/>
        <v>0.18919584001008025</v>
      </c>
      <c r="K92" s="17">
        <f t="shared" si="35"/>
        <v>0.79798094885749704</v>
      </c>
      <c r="L92" s="17">
        <f t="shared" si="36"/>
        <v>0.42015685431332195</v>
      </c>
      <c r="M92" s="18">
        <f t="shared" si="37"/>
        <v>0.52588309566198266</v>
      </c>
      <c r="N92" s="13">
        <f t="shared" si="38"/>
        <v>9.4316748187008914E-2</v>
      </c>
      <c r="O92" s="14">
        <f t="shared" si="39"/>
        <v>0.37908484186537855</v>
      </c>
      <c r="P92" s="14">
        <f t="shared" si="40"/>
        <v>0.20704156622988687</v>
      </c>
      <c r="Q92" s="15">
        <f t="shared" si="41"/>
        <v>0.25704479724310453</v>
      </c>
      <c r="R92" s="19">
        <f t="shared" si="50"/>
        <v>60</v>
      </c>
      <c r="S92" s="20">
        <f t="shared" si="51"/>
        <v>34</v>
      </c>
      <c r="T92" s="20">
        <f t="shared" si="52"/>
        <v>45</v>
      </c>
      <c r="U92" s="21">
        <f t="shared" si="53"/>
        <v>16</v>
      </c>
      <c r="V92" s="44">
        <f t="shared" si="42"/>
        <v>0.76651787956727224</v>
      </c>
      <c r="W92" s="44">
        <f t="shared" si="43"/>
        <v>0.9933986782189389</v>
      </c>
      <c r="X92" s="44">
        <f t="shared" si="44"/>
        <v>0.93338720030396027</v>
      </c>
      <c r="Y92" s="44">
        <f t="shared" si="45"/>
        <v>0.96457333026605196</v>
      </c>
      <c r="Z92" s="45">
        <f t="shared" si="46"/>
        <v>0.52968386525303457</v>
      </c>
      <c r="AA92" s="45">
        <f t="shared" si="47"/>
        <v>0.62278504207634944</v>
      </c>
      <c r="AB92" s="45">
        <f t="shared" si="48"/>
        <v>0.56561744226981381</v>
      </c>
      <c r="AC92" s="45">
        <f t="shared" si="49"/>
        <v>0.58186207526740175</v>
      </c>
    </row>
    <row r="93" spans="1:29" ht="15.75" x14ac:dyDescent="0.25">
      <c r="A93" s="4">
        <v>87</v>
      </c>
      <c r="B93" s="6">
        <v>6.7</v>
      </c>
      <c r="C93" s="2">
        <v>3.1</v>
      </c>
      <c r="D93" s="2">
        <v>4.7</v>
      </c>
      <c r="E93" s="7">
        <v>1.5</v>
      </c>
      <c r="F93" s="13">
        <f t="shared" si="30"/>
        <v>0.66666666666666663</v>
      </c>
      <c r="G93" s="14">
        <f t="shared" si="31"/>
        <v>0.45833333333333331</v>
      </c>
      <c r="H93" s="14">
        <f t="shared" si="32"/>
        <v>0.6271186440677966</v>
      </c>
      <c r="I93" s="15">
        <f t="shared" si="33"/>
        <v>0.58333333333333337</v>
      </c>
      <c r="J93" s="16">
        <f t="shared" si="34"/>
        <v>1.0345389549487389</v>
      </c>
      <c r="K93" s="17">
        <f t="shared" si="35"/>
        <v>0.10608995273828026</v>
      </c>
      <c r="L93" s="17">
        <f t="shared" si="36"/>
        <v>0.53350852364245571</v>
      </c>
      <c r="M93" s="18">
        <f t="shared" si="37"/>
        <v>0.39484910172627274</v>
      </c>
      <c r="N93" s="13">
        <f t="shared" si="38"/>
        <v>0.47558984031332802</v>
      </c>
      <c r="O93" s="14">
        <f t="shared" si="39"/>
        <v>5.2995280189298985E-2</v>
      </c>
      <c r="P93" s="14">
        <f t="shared" si="40"/>
        <v>0.26060209396440576</v>
      </c>
      <c r="Q93" s="15">
        <f t="shared" si="41"/>
        <v>0.19489894956539694</v>
      </c>
      <c r="R93" s="19">
        <f t="shared" si="50"/>
        <v>67</v>
      </c>
      <c r="S93" s="20">
        <f t="shared" si="51"/>
        <v>31</v>
      </c>
      <c r="T93" s="20">
        <f t="shared" si="52"/>
        <v>47</v>
      </c>
      <c r="U93" s="21">
        <f t="shared" si="53"/>
        <v>15</v>
      </c>
      <c r="V93" s="44">
        <f t="shared" si="42"/>
        <v>0.99849911744132946</v>
      </c>
      <c r="W93" s="44">
        <f t="shared" si="43"/>
        <v>0.66073757641628594</v>
      </c>
      <c r="X93" s="44">
        <f t="shared" si="44"/>
        <v>0.96617461154770001</v>
      </c>
      <c r="Y93" s="44">
        <f t="shared" si="45"/>
        <v>0.92279266231805956</v>
      </c>
      <c r="Z93" s="45">
        <f t="shared" si="46"/>
        <v>0.65701496874467979</v>
      </c>
      <c r="AA93" s="45">
        <f t="shared" si="47"/>
        <v>0.51665840303657506</v>
      </c>
      <c r="AB93" s="45">
        <f t="shared" si="48"/>
        <v>0.58302730771085998</v>
      </c>
      <c r="AC93" s="45">
        <f t="shared" si="49"/>
        <v>0.56170657712138738</v>
      </c>
    </row>
    <row r="94" spans="1:29" ht="15.75" x14ac:dyDescent="0.25">
      <c r="A94" s="4">
        <v>88</v>
      </c>
      <c r="B94" s="6">
        <v>6.3</v>
      </c>
      <c r="C94" s="2">
        <v>2.2999999999999998</v>
      </c>
      <c r="D94" s="2">
        <v>4.4000000000000004</v>
      </c>
      <c r="E94" s="7">
        <v>1.3</v>
      </c>
      <c r="F94" s="13">
        <f t="shared" si="30"/>
        <v>0.55555555555555547</v>
      </c>
      <c r="G94" s="14">
        <f t="shared" si="31"/>
        <v>0.1249999999999999</v>
      </c>
      <c r="H94" s="14">
        <f t="shared" si="32"/>
        <v>0.57627118644067798</v>
      </c>
      <c r="I94" s="15">
        <f t="shared" si="33"/>
        <v>0.5</v>
      </c>
      <c r="J94" s="16">
        <f t="shared" si="34"/>
        <v>0.55148574641236225</v>
      </c>
      <c r="K94" s="17">
        <f t="shared" si="35"/>
        <v>-1.7389527035796326</v>
      </c>
      <c r="L94" s="17">
        <f t="shared" si="36"/>
        <v>0.36348101964875529</v>
      </c>
      <c r="M94" s="18">
        <f t="shared" si="37"/>
        <v>0.1327811138548525</v>
      </c>
      <c r="N94" s="13">
        <f t="shared" si="38"/>
        <v>0.26896045357598591</v>
      </c>
      <c r="O94" s="14">
        <f t="shared" si="39"/>
        <v>-0.7011079810001376</v>
      </c>
      <c r="P94" s="14">
        <f t="shared" si="40"/>
        <v>0.17976565760511051</v>
      </c>
      <c r="Q94" s="15">
        <f t="shared" si="41"/>
        <v>6.6293185245000358E-2</v>
      </c>
      <c r="R94" s="19">
        <f t="shared" si="50"/>
        <v>62.999999999999993</v>
      </c>
      <c r="S94" s="20">
        <f t="shared" si="51"/>
        <v>22.999999999999996</v>
      </c>
      <c r="T94" s="20">
        <f t="shared" si="52"/>
        <v>44</v>
      </c>
      <c r="U94" s="21">
        <f t="shared" si="53"/>
        <v>13</v>
      </c>
      <c r="V94" s="44">
        <f t="shared" si="42"/>
        <v>0.96967790011965793</v>
      </c>
      <c r="W94" s="44">
        <f t="shared" si="43"/>
        <v>1.7981267103875035E-5</v>
      </c>
      <c r="X94" s="44">
        <f t="shared" si="44"/>
        <v>0.90752800658193133</v>
      </c>
      <c r="Y94" s="44">
        <f t="shared" si="45"/>
        <v>0.69726091327681872</v>
      </c>
      <c r="Z94" s="45">
        <f t="shared" si="46"/>
        <v>0.58577069588933184</v>
      </c>
      <c r="AA94" s="45">
        <f t="shared" si="47"/>
        <v>0.25112594962914292</v>
      </c>
      <c r="AB94" s="45">
        <f t="shared" si="48"/>
        <v>0.55684858590861108</v>
      </c>
      <c r="AC94" s="45">
        <f t="shared" si="49"/>
        <v>0.52084511918092002</v>
      </c>
    </row>
    <row r="95" spans="1:29" ht="15.75" x14ac:dyDescent="0.25">
      <c r="A95" s="4">
        <v>89</v>
      </c>
      <c r="B95" s="6">
        <v>5.6</v>
      </c>
      <c r="C95" s="2">
        <v>3</v>
      </c>
      <c r="D95" s="2">
        <v>4.0999999999999996</v>
      </c>
      <c r="E95" s="7">
        <v>1.3</v>
      </c>
      <c r="F95" s="13">
        <f t="shared" si="30"/>
        <v>0.36111111111111099</v>
      </c>
      <c r="G95" s="14">
        <f t="shared" si="31"/>
        <v>0.41666666666666663</v>
      </c>
      <c r="H95" s="14">
        <f t="shared" si="32"/>
        <v>0.52542372881355925</v>
      </c>
      <c r="I95" s="15">
        <f t="shared" si="33"/>
        <v>0.5</v>
      </c>
      <c r="J95" s="16">
        <f t="shared" si="34"/>
        <v>-0.29385736852629663</v>
      </c>
      <c r="K95" s="17">
        <f t="shared" si="35"/>
        <v>-0.12454037930145888</v>
      </c>
      <c r="L95" s="17">
        <f t="shared" si="36"/>
        <v>0.19345351565505448</v>
      </c>
      <c r="M95" s="18">
        <f t="shared" si="37"/>
        <v>0.1327811138548525</v>
      </c>
      <c r="N95" s="13">
        <f t="shared" si="38"/>
        <v>-0.14588043451006322</v>
      </c>
      <c r="O95" s="14">
        <f t="shared" si="39"/>
        <v>-6.2189828482649076E-2</v>
      </c>
      <c r="P95" s="14">
        <f t="shared" si="40"/>
        <v>9.6426221877994378E-2</v>
      </c>
      <c r="Q95" s="15">
        <f t="shared" si="41"/>
        <v>6.6293185245000358E-2</v>
      </c>
      <c r="R95" s="19">
        <f t="shared" si="50"/>
        <v>55.999999999999993</v>
      </c>
      <c r="S95" s="20">
        <f t="shared" si="51"/>
        <v>30</v>
      </c>
      <c r="T95" s="20">
        <f t="shared" si="52"/>
        <v>40.999999999999993</v>
      </c>
      <c r="U95" s="21">
        <f t="shared" si="53"/>
        <v>13</v>
      </c>
      <c r="V95" s="44">
        <f t="shared" si="42"/>
        <v>0.13630080607642667</v>
      </c>
      <c r="W95" s="44">
        <f t="shared" si="43"/>
        <v>0.31377911529354696</v>
      </c>
      <c r="X95" s="44">
        <f t="shared" si="44"/>
        <v>0.77127141994415582</v>
      </c>
      <c r="Y95" s="44">
        <f t="shared" si="45"/>
        <v>0.69726091327681872</v>
      </c>
      <c r="Z95" s="45">
        <f t="shared" si="46"/>
        <v>0.45397167882442102</v>
      </c>
      <c r="AA95" s="45">
        <f t="shared" si="47"/>
        <v>0.48044721911796279</v>
      </c>
      <c r="AB95" s="45">
        <f t="shared" si="48"/>
        <v>0.53035024888151283</v>
      </c>
      <c r="AC95" s="45">
        <f t="shared" si="49"/>
        <v>0.52084511918092002</v>
      </c>
    </row>
    <row r="96" spans="1:29" ht="15.75" x14ac:dyDescent="0.25">
      <c r="A96" s="4">
        <v>90</v>
      </c>
      <c r="B96" s="6">
        <v>5.5</v>
      </c>
      <c r="C96" s="2">
        <v>2.5</v>
      </c>
      <c r="D96" s="2">
        <v>4</v>
      </c>
      <c r="E96" s="7">
        <v>1.3</v>
      </c>
      <c r="F96" s="13">
        <f t="shared" si="30"/>
        <v>0.33333333333333331</v>
      </c>
      <c r="G96" s="14">
        <f t="shared" si="31"/>
        <v>0.20833333333333331</v>
      </c>
      <c r="H96" s="14">
        <f t="shared" si="32"/>
        <v>0.50847457627118642</v>
      </c>
      <c r="I96" s="15">
        <f t="shared" si="33"/>
        <v>0.5</v>
      </c>
      <c r="J96" s="16">
        <f t="shared" si="34"/>
        <v>-0.41462067066039027</v>
      </c>
      <c r="K96" s="17">
        <f t="shared" si="35"/>
        <v>-1.2776920395001539</v>
      </c>
      <c r="L96" s="17">
        <f t="shared" si="36"/>
        <v>0.13677768099048779</v>
      </c>
      <c r="M96" s="18">
        <f t="shared" si="37"/>
        <v>0.1327811138548525</v>
      </c>
      <c r="N96" s="13">
        <f t="shared" si="38"/>
        <v>-0.20439061949590762</v>
      </c>
      <c r="O96" s="14">
        <f t="shared" si="39"/>
        <v>-0.56411330878029398</v>
      </c>
      <c r="P96" s="14">
        <f t="shared" si="40"/>
        <v>6.8282420616441103E-2</v>
      </c>
      <c r="Q96" s="15">
        <f t="shared" si="41"/>
        <v>6.6293185245000358E-2</v>
      </c>
      <c r="R96" s="19">
        <f t="shared" si="50"/>
        <v>55</v>
      </c>
      <c r="S96" s="20">
        <f t="shared" si="51"/>
        <v>25</v>
      </c>
      <c r="T96" s="20">
        <f t="shared" si="52"/>
        <v>40</v>
      </c>
      <c r="U96" s="21">
        <f t="shared" si="53"/>
        <v>13</v>
      </c>
      <c r="V96" s="44">
        <f t="shared" si="42"/>
        <v>6.8808446124294945E-2</v>
      </c>
      <c r="W96" s="44">
        <f t="shared" si="43"/>
        <v>3.2610145794433434E-4</v>
      </c>
      <c r="X96" s="44">
        <f t="shared" si="44"/>
        <v>0.70253518066793952</v>
      </c>
      <c r="Y96" s="44">
        <f t="shared" si="45"/>
        <v>0.69726091327681872</v>
      </c>
      <c r="Z96" s="45">
        <f t="shared" si="46"/>
        <v>0.43523739653714894</v>
      </c>
      <c r="AA96" s="45">
        <f t="shared" si="47"/>
        <v>0.30942740658940299</v>
      </c>
      <c r="AB96" s="45">
        <f t="shared" si="48"/>
        <v>0.52147177421918989</v>
      </c>
      <c r="AC96" s="45">
        <f t="shared" si="49"/>
        <v>0.52084511918092002</v>
      </c>
    </row>
    <row r="97" spans="1:29" ht="15.75" x14ac:dyDescent="0.25">
      <c r="A97" s="4">
        <v>91</v>
      </c>
      <c r="B97" s="6">
        <v>5.5</v>
      </c>
      <c r="C97" s="2">
        <v>2.6</v>
      </c>
      <c r="D97" s="2">
        <v>4.4000000000000004</v>
      </c>
      <c r="E97" s="7">
        <v>1.2</v>
      </c>
      <c r="F97" s="13">
        <f t="shared" si="30"/>
        <v>0.33333333333333331</v>
      </c>
      <c r="G97" s="14">
        <f t="shared" si="31"/>
        <v>0.25</v>
      </c>
      <c r="H97" s="14">
        <f t="shared" si="32"/>
        <v>0.57627118644067798</v>
      </c>
      <c r="I97" s="15">
        <f t="shared" si="33"/>
        <v>0.45833333333333331</v>
      </c>
      <c r="J97" s="16">
        <f t="shared" si="34"/>
        <v>-0.41462067066039027</v>
      </c>
      <c r="K97" s="17">
        <f t="shared" si="35"/>
        <v>-1.0470617074604147</v>
      </c>
      <c r="L97" s="17">
        <f t="shared" si="36"/>
        <v>0.36348101964875529</v>
      </c>
      <c r="M97" s="18">
        <f t="shared" si="37"/>
        <v>1.7471199191423758E-3</v>
      </c>
      <c r="N97" s="13">
        <f t="shared" si="38"/>
        <v>-0.20439061949590762</v>
      </c>
      <c r="O97" s="14">
        <f t="shared" si="39"/>
        <v>-0.4804205346245799</v>
      </c>
      <c r="P97" s="14">
        <f t="shared" si="40"/>
        <v>0.17976565760511051</v>
      </c>
      <c r="Q97" s="15">
        <f t="shared" si="41"/>
        <v>8.7355973736470737E-4</v>
      </c>
      <c r="R97" s="19">
        <f t="shared" si="50"/>
        <v>55</v>
      </c>
      <c r="S97" s="20">
        <f t="shared" si="51"/>
        <v>26</v>
      </c>
      <c r="T97" s="20">
        <f t="shared" si="52"/>
        <v>44</v>
      </c>
      <c r="U97" s="21">
        <f t="shared" si="53"/>
        <v>11.999999999999998</v>
      </c>
      <c r="V97" s="44">
        <f t="shared" si="42"/>
        <v>6.8808446124294945E-2</v>
      </c>
      <c r="W97" s="44">
        <f t="shared" si="43"/>
        <v>1.3874729993552954E-3</v>
      </c>
      <c r="X97" s="44">
        <f t="shared" si="44"/>
        <v>0.90752800658193133</v>
      </c>
      <c r="Y97" s="44">
        <f t="shared" si="45"/>
        <v>0.50274434199259654</v>
      </c>
      <c r="Z97" s="45">
        <f t="shared" si="46"/>
        <v>0.43523739653714894</v>
      </c>
      <c r="AA97" s="45">
        <f t="shared" si="47"/>
        <v>0.34121414100607173</v>
      </c>
      <c r="AB97" s="45">
        <f t="shared" si="48"/>
        <v>0.55684858590861108</v>
      </c>
      <c r="AC97" s="45">
        <f t="shared" si="49"/>
        <v>0.50027443692758666</v>
      </c>
    </row>
    <row r="98" spans="1:29" ht="15.75" x14ac:dyDescent="0.25">
      <c r="A98" s="4">
        <v>92</v>
      </c>
      <c r="B98" s="6">
        <v>6.1</v>
      </c>
      <c r="C98" s="2">
        <v>3</v>
      </c>
      <c r="D98" s="2">
        <v>4.5999999999999996</v>
      </c>
      <c r="E98" s="7">
        <v>1.4</v>
      </c>
      <c r="F98" s="13">
        <f t="shared" si="30"/>
        <v>0.49999999999999989</v>
      </c>
      <c r="G98" s="14">
        <f t="shared" si="31"/>
        <v>0.41666666666666663</v>
      </c>
      <c r="H98" s="14">
        <f t="shared" si="32"/>
        <v>0.61016949152542366</v>
      </c>
      <c r="I98" s="15">
        <f t="shared" si="33"/>
        <v>0.54166666666666663</v>
      </c>
      <c r="J98" s="16">
        <f t="shared" si="34"/>
        <v>0.30995914214417392</v>
      </c>
      <c r="K98" s="17">
        <f t="shared" si="35"/>
        <v>-0.12454037930145888</v>
      </c>
      <c r="L98" s="17">
        <f t="shared" si="36"/>
        <v>0.47683268897788866</v>
      </c>
      <c r="M98" s="18">
        <f t="shared" si="37"/>
        <v>0.26381510779056244</v>
      </c>
      <c r="N98" s="13">
        <f t="shared" si="38"/>
        <v>0.15375057632315592</v>
      </c>
      <c r="O98" s="14">
        <f t="shared" si="39"/>
        <v>-6.2189828482649076E-2</v>
      </c>
      <c r="P98" s="14">
        <f t="shared" si="40"/>
        <v>0.23399936397033064</v>
      </c>
      <c r="Q98" s="15">
        <f t="shared" si="41"/>
        <v>0.1311477949123831</v>
      </c>
      <c r="R98" s="19">
        <f t="shared" si="50"/>
        <v>60.999999999999993</v>
      </c>
      <c r="S98" s="20">
        <f t="shared" si="51"/>
        <v>30</v>
      </c>
      <c r="T98" s="20">
        <f t="shared" si="52"/>
        <v>45.999999999999993</v>
      </c>
      <c r="U98" s="21">
        <f t="shared" si="53"/>
        <v>13.999999999999998</v>
      </c>
      <c r="V98" s="44">
        <f t="shared" si="42"/>
        <v>0.87517714310268135</v>
      </c>
      <c r="W98" s="44">
        <f t="shared" si="43"/>
        <v>0.31377911529354696</v>
      </c>
      <c r="X98" s="44">
        <f t="shared" si="44"/>
        <v>0.95239436880800288</v>
      </c>
      <c r="Y98" s="44">
        <f t="shared" si="45"/>
        <v>0.83991546213238566</v>
      </c>
      <c r="Z98" s="45">
        <f t="shared" si="46"/>
        <v>0.54853495918216177</v>
      </c>
      <c r="AA98" s="45">
        <f t="shared" si="47"/>
        <v>0.48044721911796279</v>
      </c>
      <c r="AB98" s="45">
        <f t="shared" si="48"/>
        <v>0.57434541865424471</v>
      </c>
      <c r="AC98" s="45">
        <f t="shared" si="49"/>
        <v>0.54134535525860472</v>
      </c>
    </row>
    <row r="99" spans="1:29" ht="15.75" x14ac:dyDescent="0.25">
      <c r="A99" s="4">
        <v>93</v>
      </c>
      <c r="B99" s="6">
        <v>5.8</v>
      </c>
      <c r="C99" s="2">
        <v>2.6</v>
      </c>
      <c r="D99" s="2">
        <v>4</v>
      </c>
      <c r="E99" s="7">
        <v>1.2</v>
      </c>
      <c r="F99" s="13">
        <f t="shared" si="30"/>
        <v>0.41666666666666663</v>
      </c>
      <c r="G99" s="14">
        <f t="shared" si="31"/>
        <v>0.25</v>
      </c>
      <c r="H99" s="14">
        <f t="shared" si="32"/>
        <v>0.50847457627118642</v>
      </c>
      <c r="I99" s="15">
        <f t="shared" si="33"/>
        <v>0.45833333333333331</v>
      </c>
      <c r="J99" s="16">
        <f t="shared" si="34"/>
        <v>-5.2330764258108065E-2</v>
      </c>
      <c r="K99" s="17">
        <f t="shared" si="35"/>
        <v>-1.0470617074604147</v>
      </c>
      <c r="L99" s="17">
        <f t="shared" si="36"/>
        <v>0.13677768099048779</v>
      </c>
      <c r="M99" s="18">
        <f t="shared" si="37"/>
        <v>1.7471199191423758E-3</v>
      </c>
      <c r="N99" s="13">
        <f t="shared" si="38"/>
        <v>-2.6159412586187109E-2</v>
      </c>
      <c r="O99" s="14">
        <f t="shared" si="39"/>
        <v>-0.4804205346245799</v>
      </c>
      <c r="P99" s="14">
        <f t="shared" si="40"/>
        <v>6.8282420616441103E-2</v>
      </c>
      <c r="Q99" s="15">
        <f t="shared" si="41"/>
        <v>8.7355973736470737E-4</v>
      </c>
      <c r="R99" s="19">
        <f t="shared" si="50"/>
        <v>57.999999999999993</v>
      </c>
      <c r="S99" s="20">
        <f t="shared" si="51"/>
        <v>26</v>
      </c>
      <c r="T99" s="20">
        <f t="shared" si="52"/>
        <v>40</v>
      </c>
      <c r="U99" s="21">
        <f t="shared" si="53"/>
        <v>11.999999999999998</v>
      </c>
      <c r="V99" s="44">
        <f t="shared" si="42"/>
        <v>0.41853168379444744</v>
      </c>
      <c r="W99" s="44">
        <f t="shared" si="43"/>
        <v>1.3874729993552954E-3</v>
      </c>
      <c r="X99" s="44">
        <f t="shared" si="44"/>
        <v>0.70253518066793952</v>
      </c>
      <c r="Y99" s="44">
        <f t="shared" si="45"/>
        <v>0.50274434199259654</v>
      </c>
      <c r="Z99" s="45">
        <f t="shared" si="46"/>
        <v>0.49178064326838505</v>
      </c>
      <c r="AA99" s="45">
        <f t="shared" si="47"/>
        <v>0.34121414100607173</v>
      </c>
      <c r="AB99" s="45">
        <f t="shared" si="48"/>
        <v>0.52147177421918989</v>
      </c>
      <c r="AC99" s="45">
        <f t="shared" si="49"/>
        <v>0.50027443692758666</v>
      </c>
    </row>
    <row r="100" spans="1:29" ht="15.75" x14ac:dyDescent="0.25">
      <c r="A100" s="4">
        <v>94</v>
      </c>
      <c r="B100" s="6">
        <v>5</v>
      </c>
      <c r="C100" s="2">
        <v>2.2999999999999998</v>
      </c>
      <c r="D100" s="2">
        <v>3.3</v>
      </c>
      <c r="E100" s="7">
        <v>1</v>
      </c>
      <c r="F100" s="13">
        <f t="shared" si="30"/>
        <v>0.19444444444444448</v>
      </c>
      <c r="G100" s="14">
        <f t="shared" si="31"/>
        <v>0.1249999999999999</v>
      </c>
      <c r="H100" s="14">
        <f t="shared" si="32"/>
        <v>0.38983050847457623</v>
      </c>
      <c r="I100" s="15">
        <f t="shared" si="33"/>
        <v>0.375</v>
      </c>
      <c r="J100" s="16">
        <f t="shared" si="34"/>
        <v>-1.0184371813308606</v>
      </c>
      <c r="K100" s="17">
        <f t="shared" si="35"/>
        <v>-1.7389527035796326</v>
      </c>
      <c r="L100" s="17">
        <f t="shared" si="36"/>
        <v>-0.25995316166148014</v>
      </c>
      <c r="M100" s="18">
        <f t="shared" si="37"/>
        <v>-0.26032086795227771</v>
      </c>
      <c r="N100" s="13">
        <f t="shared" si="38"/>
        <v>-0.46933613913536976</v>
      </c>
      <c r="O100" s="14">
        <f t="shared" si="39"/>
        <v>-0.7011079810001376</v>
      </c>
      <c r="P100" s="14">
        <f t="shared" si="40"/>
        <v>-0.12924955573421235</v>
      </c>
      <c r="Q100" s="15">
        <f t="shared" si="41"/>
        <v>-0.1294303332326727</v>
      </c>
      <c r="R100" s="19">
        <f t="shared" si="50"/>
        <v>50</v>
      </c>
      <c r="S100" s="20">
        <f t="shared" si="51"/>
        <v>22.999999999999996</v>
      </c>
      <c r="T100" s="20">
        <f t="shared" si="52"/>
        <v>32.999999999999993</v>
      </c>
      <c r="U100" s="21">
        <f t="shared" si="53"/>
        <v>10</v>
      </c>
      <c r="V100" s="44">
        <f t="shared" si="42"/>
        <v>1.6604089973295611E-3</v>
      </c>
      <c r="W100" s="44">
        <f t="shared" si="43"/>
        <v>1.7981267103875035E-5</v>
      </c>
      <c r="X100" s="44">
        <f t="shared" si="44"/>
        <v>0.16337416398600829</v>
      </c>
      <c r="Y100" s="44">
        <f t="shared" si="45"/>
        <v>0.16305862156504589</v>
      </c>
      <c r="Z100" s="45">
        <f t="shared" si="46"/>
        <v>0.3452684772391364</v>
      </c>
      <c r="AA100" s="45">
        <f t="shared" si="47"/>
        <v>0.25112594962914292</v>
      </c>
      <c r="AB100" s="45">
        <f t="shared" si="48"/>
        <v>0.45925718996845788</v>
      </c>
      <c r="AC100" s="45">
        <f t="shared" si="49"/>
        <v>0.45919981485516698</v>
      </c>
    </row>
    <row r="101" spans="1:29" ht="15.75" x14ac:dyDescent="0.25">
      <c r="A101" s="4">
        <v>95</v>
      </c>
      <c r="B101" s="6">
        <v>5.6</v>
      </c>
      <c r="C101" s="2">
        <v>2.7</v>
      </c>
      <c r="D101" s="2">
        <v>4.2</v>
      </c>
      <c r="E101" s="7">
        <v>1.3</v>
      </c>
      <c r="F101" s="13">
        <f t="shared" si="30"/>
        <v>0.36111111111111099</v>
      </c>
      <c r="G101" s="14">
        <f t="shared" si="31"/>
        <v>0.29166666666666669</v>
      </c>
      <c r="H101" s="14">
        <f t="shared" si="32"/>
        <v>0.5423728813559322</v>
      </c>
      <c r="I101" s="15">
        <f t="shared" si="33"/>
        <v>0.5</v>
      </c>
      <c r="J101" s="16">
        <f t="shared" si="34"/>
        <v>-0.29385736852629663</v>
      </c>
      <c r="K101" s="17">
        <f t="shared" si="35"/>
        <v>-0.81643137542067568</v>
      </c>
      <c r="L101" s="17">
        <f t="shared" si="36"/>
        <v>0.25012935031962152</v>
      </c>
      <c r="M101" s="18">
        <f t="shared" si="37"/>
        <v>0.1327811138548525</v>
      </c>
      <c r="N101" s="13">
        <f t="shared" si="38"/>
        <v>-0.14588043451006322</v>
      </c>
      <c r="O101" s="14">
        <f t="shared" si="39"/>
        <v>-0.38695659104164881</v>
      </c>
      <c r="P101" s="14">
        <f t="shared" si="40"/>
        <v>0.12441667630394553</v>
      </c>
      <c r="Q101" s="15">
        <f t="shared" si="41"/>
        <v>6.6293185245000358E-2</v>
      </c>
      <c r="R101" s="19">
        <f t="shared" si="50"/>
        <v>55.999999999999993</v>
      </c>
      <c r="S101" s="20">
        <f t="shared" si="51"/>
        <v>27</v>
      </c>
      <c r="T101" s="20">
        <f t="shared" si="52"/>
        <v>42</v>
      </c>
      <c r="U101" s="21">
        <f t="shared" si="53"/>
        <v>13</v>
      </c>
      <c r="V101" s="44">
        <f t="shared" si="42"/>
        <v>0.13630080607642667</v>
      </c>
      <c r="W101" s="44">
        <f t="shared" si="43"/>
        <v>5.8829909216738703E-3</v>
      </c>
      <c r="X101" s="44">
        <f t="shared" si="44"/>
        <v>0.82801287135463475</v>
      </c>
      <c r="Y101" s="44">
        <f t="shared" si="45"/>
        <v>0.69726091327681872</v>
      </c>
      <c r="Z101" s="45">
        <f t="shared" si="46"/>
        <v>0.45397167882442102</v>
      </c>
      <c r="AA101" s="45">
        <f t="shared" si="47"/>
        <v>0.37449544730005729</v>
      </c>
      <c r="AB101" s="45">
        <f t="shared" si="48"/>
        <v>0.53920955480954247</v>
      </c>
      <c r="AC101" s="45">
        <f t="shared" si="49"/>
        <v>0.52084511918092002</v>
      </c>
    </row>
    <row r="102" spans="1:29" ht="15.75" x14ac:dyDescent="0.25">
      <c r="A102" s="4">
        <v>96</v>
      </c>
      <c r="B102" s="6">
        <v>5.7</v>
      </c>
      <c r="C102" s="2">
        <v>3</v>
      </c>
      <c r="D102" s="2">
        <v>4.2</v>
      </c>
      <c r="E102" s="7">
        <v>1.2</v>
      </c>
      <c r="F102" s="13">
        <f t="shared" si="30"/>
        <v>0.38888888888888895</v>
      </c>
      <c r="G102" s="14">
        <f t="shared" si="31"/>
        <v>0.41666666666666663</v>
      </c>
      <c r="H102" s="14">
        <f t="shared" si="32"/>
        <v>0.5423728813559322</v>
      </c>
      <c r="I102" s="15">
        <f t="shared" si="33"/>
        <v>0.45833333333333331</v>
      </c>
      <c r="J102" s="16">
        <f t="shared" si="34"/>
        <v>-0.17309406639220173</v>
      </c>
      <c r="K102" s="17">
        <f t="shared" si="35"/>
        <v>-0.12454037930145888</v>
      </c>
      <c r="L102" s="17">
        <f t="shared" si="36"/>
        <v>0.25012935031962152</v>
      </c>
      <c r="M102" s="18">
        <f t="shared" si="37"/>
        <v>1.7471199191423758E-3</v>
      </c>
      <c r="N102" s="13">
        <f t="shared" si="38"/>
        <v>-8.6331588365468129E-2</v>
      </c>
      <c r="O102" s="14">
        <f t="shared" si="39"/>
        <v>-6.2189828482649076E-2</v>
      </c>
      <c r="P102" s="14">
        <f t="shared" si="40"/>
        <v>0.12441667630394553</v>
      </c>
      <c r="Q102" s="15">
        <f t="shared" si="41"/>
        <v>8.7355973736470737E-4</v>
      </c>
      <c r="R102" s="19">
        <f t="shared" si="50"/>
        <v>57</v>
      </c>
      <c r="S102" s="20">
        <f t="shared" si="51"/>
        <v>30</v>
      </c>
      <c r="T102" s="20">
        <f t="shared" si="52"/>
        <v>42</v>
      </c>
      <c r="U102" s="21">
        <f t="shared" si="53"/>
        <v>11.999999999999998</v>
      </c>
      <c r="V102" s="44">
        <f t="shared" si="42"/>
        <v>0.25207385910683527</v>
      </c>
      <c r="W102" s="44">
        <f t="shared" si="43"/>
        <v>0.31377911529354696</v>
      </c>
      <c r="X102" s="44">
        <f t="shared" si="44"/>
        <v>0.82801287135463475</v>
      </c>
      <c r="Y102" s="44">
        <f t="shared" si="45"/>
        <v>0.50274434199259654</v>
      </c>
      <c r="Z102" s="45">
        <f t="shared" si="46"/>
        <v>0.47283721659353573</v>
      </c>
      <c r="AA102" s="45">
        <f t="shared" si="47"/>
        <v>0.48044721911796279</v>
      </c>
      <c r="AB102" s="45">
        <f t="shared" si="48"/>
        <v>0.53920955480954247</v>
      </c>
      <c r="AC102" s="45">
        <f t="shared" si="49"/>
        <v>0.50027443692758666</v>
      </c>
    </row>
    <row r="103" spans="1:29" ht="15.75" x14ac:dyDescent="0.25">
      <c r="A103" s="4">
        <v>97</v>
      </c>
      <c r="B103" s="6">
        <v>5.7</v>
      </c>
      <c r="C103" s="2">
        <v>2.9</v>
      </c>
      <c r="D103" s="2">
        <v>4.2</v>
      </c>
      <c r="E103" s="7">
        <v>1.3</v>
      </c>
      <c r="F103" s="13">
        <f t="shared" si="30"/>
        <v>0.38888888888888895</v>
      </c>
      <c r="G103" s="14">
        <f t="shared" si="31"/>
        <v>0.37499999999999989</v>
      </c>
      <c r="H103" s="14">
        <f t="shared" si="32"/>
        <v>0.5423728813559322</v>
      </c>
      <c r="I103" s="15">
        <f t="shared" si="33"/>
        <v>0.5</v>
      </c>
      <c r="J103" s="16">
        <f t="shared" si="34"/>
        <v>-0.17309406639220173</v>
      </c>
      <c r="K103" s="17">
        <f t="shared" si="35"/>
        <v>-0.35517071134119832</v>
      </c>
      <c r="L103" s="17">
        <f t="shared" si="36"/>
        <v>0.25012935031962152</v>
      </c>
      <c r="M103" s="18">
        <f t="shared" si="37"/>
        <v>0.1327811138548525</v>
      </c>
      <c r="N103" s="13">
        <f t="shared" si="38"/>
        <v>-8.6331588365468129E-2</v>
      </c>
      <c r="O103" s="14">
        <f t="shared" si="39"/>
        <v>-0.17574179765107489</v>
      </c>
      <c r="P103" s="14">
        <f t="shared" si="40"/>
        <v>0.12441667630394553</v>
      </c>
      <c r="Q103" s="15">
        <f t="shared" si="41"/>
        <v>6.6293185245000358E-2</v>
      </c>
      <c r="R103" s="19">
        <f t="shared" si="50"/>
        <v>57</v>
      </c>
      <c r="S103" s="20">
        <f t="shared" si="51"/>
        <v>28.999999999999996</v>
      </c>
      <c r="T103" s="20">
        <f t="shared" si="52"/>
        <v>42</v>
      </c>
      <c r="U103" s="21">
        <f t="shared" si="53"/>
        <v>13</v>
      </c>
      <c r="V103" s="44">
        <f t="shared" si="42"/>
        <v>0.25207385910683527</v>
      </c>
      <c r="W103" s="44">
        <f t="shared" si="43"/>
        <v>9.6948174245479163E-2</v>
      </c>
      <c r="X103" s="44">
        <f t="shared" si="44"/>
        <v>0.82801287135463475</v>
      </c>
      <c r="Y103" s="44">
        <f t="shared" si="45"/>
        <v>0.69726091327681872</v>
      </c>
      <c r="Z103" s="45">
        <f t="shared" si="46"/>
        <v>0.47283721659353573</v>
      </c>
      <c r="AA103" s="45">
        <f t="shared" si="47"/>
        <v>0.44444029921627315</v>
      </c>
      <c r="AB103" s="45">
        <f t="shared" si="48"/>
        <v>0.53920955480954247</v>
      </c>
      <c r="AC103" s="45">
        <f t="shared" si="49"/>
        <v>0.52084511918092002</v>
      </c>
    </row>
    <row r="104" spans="1:29" ht="15.75" x14ac:dyDescent="0.25">
      <c r="A104" s="4">
        <v>98</v>
      </c>
      <c r="B104" s="6">
        <v>6.2</v>
      </c>
      <c r="C104" s="2">
        <v>2.9</v>
      </c>
      <c r="D104" s="2">
        <v>4.3</v>
      </c>
      <c r="E104" s="7">
        <v>1.3</v>
      </c>
      <c r="F104" s="13">
        <f t="shared" si="30"/>
        <v>0.52777777777777779</v>
      </c>
      <c r="G104" s="14">
        <f t="shared" si="31"/>
        <v>0.37499999999999989</v>
      </c>
      <c r="H104" s="14">
        <f t="shared" si="32"/>
        <v>0.55932203389830504</v>
      </c>
      <c r="I104" s="15">
        <f t="shared" si="33"/>
        <v>0.5</v>
      </c>
      <c r="J104" s="16">
        <f t="shared" si="34"/>
        <v>0.43072244427826856</v>
      </c>
      <c r="K104" s="17">
        <f t="shared" si="35"/>
        <v>-0.35517071134119832</v>
      </c>
      <c r="L104" s="17">
        <f t="shared" si="36"/>
        <v>0.30680518498418824</v>
      </c>
      <c r="M104" s="18">
        <f t="shared" si="37"/>
        <v>0.1327811138548525</v>
      </c>
      <c r="N104" s="13">
        <f t="shared" si="38"/>
        <v>0.21209233650592416</v>
      </c>
      <c r="O104" s="14">
        <f t="shared" si="39"/>
        <v>-0.17574179765107489</v>
      </c>
      <c r="P104" s="14">
        <f t="shared" si="40"/>
        <v>0.15221050418650359</v>
      </c>
      <c r="Q104" s="15">
        <f t="shared" si="41"/>
        <v>6.6293185245000358E-2</v>
      </c>
      <c r="R104" s="19">
        <f t="shared" si="50"/>
        <v>62</v>
      </c>
      <c r="S104" s="20">
        <f t="shared" si="51"/>
        <v>28.999999999999996</v>
      </c>
      <c r="T104" s="20">
        <f t="shared" si="52"/>
        <v>42.999999999999993</v>
      </c>
      <c r="U104" s="21">
        <f t="shared" si="53"/>
        <v>13</v>
      </c>
      <c r="V104" s="44">
        <f t="shared" si="42"/>
        <v>0.93739789483494307</v>
      </c>
      <c r="W104" s="44">
        <f t="shared" si="43"/>
        <v>9.6948174245479163E-2</v>
      </c>
      <c r="X104" s="44">
        <f t="shared" si="44"/>
        <v>0.87299615949847564</v>
      </c>
      <c r="Y104" s="44">
        <f t="shared" si="45"/>
        <v>0.69726091327681872</v>
      </c>
      <c r="Z104" s="45">
        <f t="shared" si="46"/>
        <v>0.56724778179887203</v>
      </c>
      <c r="AA104" s="45">
        <f t="shared" si="47"/>
        <v>0.44444029921627315</v>
      </c>
      <c r="AB104" s="45">
        <f t="shared" si="48"/>
        <v>0.54804415785680338</v>
      </c>
      <c r="AC104" s="45">
        <f t="shared" si="49"/>
        <v>0.52084511918092002</v>
      </c>
    </row>
    <row r="105" spans="1:29" ht="15.75" x14ac:dyDescent="0.25">
      <c r="A105" s="4">
        <v>99</v>
      </c>
      <c r="B105" s="6">
        <v>5.0999999999999996</v>
      </c>
      <c r="C105" s="2">
        <v>2.5</v>
      </c>
      <c r="D105" s="2">
        <v>3</v>
      </c>
      <c r="E105" s="7">
        <v>1.1000000000000001</v>
      </c>
      <c r="F105" s="13">
        <f t="shared" si="30"/>
        <v>0.22222222222222213</v>
      </c>
      <c r="G105" s="14">
        <f t="shared" si="31"/>
        <v>0.20833333333333331</v>
      </c>
      <c r="H105" s="14">
        <f t="shared" si="32"/>
        <v>0.33898305084745761</v>
      </c>
      <c r="I105" s="15">
        <f t="shared" si="33"/>
        <v>0.41666666666666669</v>
      </c>
      <c r="J105" s="16">
        <f t="shared" si="34"/>
        <v>-0.897673879196767</v>
      </c>
      <c r="K105" s="17">
        <f t="shared" si="35"/>
        <v>-1.2776920395001539</v>
      </c>
      <c r="L105" s="17">
        <f t="shared" si="36"/>
        <v>-0.42998066565518056</v>
      </c>
      <c r="M105" s="18">
        <f t="shared" si="37"/>
        <v>-0.12928687401656758</v>
      </c>
      <c r="N105" s="13">
        <f t="shared" si="38"/>
        <v>-0.42094249924955951</v>
      </c>
      <c r="O105" s="14">
        <f t="shared" si="39"/>
        <v>-0.56411330878029398</v>
      </c>
      <c r="P105" s="14">
        <f t="shared" si="40"/>
        <v>-0.21173810311858804</v>
      </c>
      <c r="Q105" s="15">
        <f t="shared" si="41"/>
        <v>-6.4553543825778353E-2</v>
      </c>
      <c r="R105" s="19">
        <f t="shared" si="50"/>
        <v>50.999999999999993</v>
      </c>
      <c r="S105" s="20">
        <f t="shared" si="51"/>
        <v>25</v>
      </c>
      <c r="T105" s="20">
        <f t="shared" si="52"/>
        <v>30</v>
      </c>
      <c r="U105" s="21">
        <f t="shared" si="53"/>
        <v>11</v>
      </c>
      <c r="V105" s="44">
        <f t="shared" si="42"/>
        <v>3.5394037061234084E-3</v>
      </c>
      <c r="W105" s="44">
        <f t="shared" si="43"/>
        <v>3.2610145794433434E-4</v>
      </c>
      <c r="X105" s="44">
        <f t="shared" si="44"/>
        <v>6.2876169523340394E-2</v>
      </c>
      <c r="Y105" s="44">
        <f t="shared" si="45"/>
        <v>0.30739348804028871</v>
      </c>
      <c r="Z105" s="45">
        <f t="shared" si="46"/>
        <v>0.36261663415003242</v>
      </c>
      <c r="AA105" s="45">
        <f t="shared" si="47"/>
        <v>0.30942740658940299</v>
      </c>
      <c r="AB105" s="45">
        <f t="shared" si="48"/>
        <v>0.43286663239234285</v>
      </c>
      <c r="AC105" s="45">
        <f t="shared" si="49"/>
        <v>0.47970282560160954</v>
      </c>
    </row>
    <row r="106" spans="1:29" ht="15.75" x14ac:dyDescent="0.25">
      <c r="A106" s="4">
        <v>100</v>
      </c>
      <c r="B106" s="6">
        <v>5.7</v>
      </c>
      <c r="C106" s="2">
        <v>2.8</v>
      </c>
      <c r="D106" s="2">
        <v>4.0999999999999996</v>
      </c>
      <c r="E106" s="7">
        <v>1.3</v>
      </c>
      <c r="F106" s="13">
        <f t="shared" si="30"/>
        <v>0.38888888888888895</v>
      </c>
      <c r="G106" s="14">
        <f t="shared" si="31"/>
        <v>0.3333333333333332</v>
      </c>
      <c r="H106" s="14">
        <f t="shared" si="32"/>
        <v>0.52542372881355925</v>
      </c>
      <c r="I106" s="15">
        <f t="shared" si="33"/>
        <v>0.5</v>
      </c>
      <c r="J106" s="16">
        <f t="shared" si="34"/>
        <v>-0.17309406639220173</v>
      </c>
      <c r="K106" s="17">
        <f t="shared" si="35"/>
        <v>-0.58580104338093741</v>
      </c>
      <c r="L106" s="17">
        <f t="shared" si="36"/>
        <v>0.19345351565505448</v>
      </c>
      <c r="M106" s="18">
        <f t="shared" si="37"/>
        <v>0.1327811138548525</v>
      </c>
      <c r="N106" s="13">
        <f t="shared" si="38"/>
        <v>-8.6331588365468129E-2</v>
      </c>
      <c r="O106" s="14">
        <f t="shared" si="39"/>
        <v>-0.28480226232496914</v>
      </c>
      <c r="P106" s="14">
        <f t="shared" si="40"/>
        <v>9.6426221877994378E-2</v>
      </c>
      <c r="Q106" s="15">
        <f t="shared" si="41"/>
        <v>6.6293185245000358E-2</v>
      </c>
      <c r="R106" s="19">
        <f t="shared" si="50"/>
        <v>57</v>
      </c>
      <c r="S106" s="20">
        <f t="shared" si="51"/>
        <v>27.999999999999996</v>
      </c>
      <c r="T106" s="20">
        <f t="shared" si="52"/>
        <v>40.999999999999993</v>
      </c>
      <c r="U106" s="21">
        <f t="shared" si="53"/>
        <v>13</v>
      </c>
      <c r="V106" s="44">
        <f t="shared" si="42"/>
        <v>0.25207385910683527</v>
      </c>
      <c r="W106" s="44">
        <f t="shared" si="43"/>
        <v>2.4585719712933541E-2</v>
      </c>
      <c r="X106" s="44">
        <f t="shared" si="44"/>
        <v>0.77127141994415582</v>
      </c>
      <c r="Y106" s="44">
        <f t="shared" si="45"/>
        <v>0.69726091327681872</v>
      </c>
      <c r="Z106" s="45">
        <f t="shared" si="46"/>
        <v>0.47283721659353573</v>
      </c>
      <c r="AA106" s="45">
        <f t="shared" si="47"/>
        <v>0.40900754419061403</v>
      </c>
      <c r="AB106" s="45">
        <f t="shared" si="48"/>
        <v>0.53035024888151283</v>
      </c>
      <c r="AC106" s="45">
        <f t="shared" si="49"/>
        <v>0.52084511918092002</v>
      </c>
    </row>
    <row r="107" spans="1:29" ht="15.75" x14ac:dyDescent="0.25">
      <c r="A107" s="4">
        <v>101</v>
      </c>
      <c r="B107" s="6">
        <v>6.3</v>
      </c>
      <c r="C107" s="2">
        <v>3.3</v>
      </c>
      <c r="D107" s="2">
        <v>6</v>
      </c>
      <c r="E107" s="7">
        <v>2.5</v>
      </c>
      <c r="F107" s="13">
        <f t="shared" si="30"/>
        <v>0.55555555555555547</v>
      </c>
      <c r="G107" s="14">
        <f t="shared" si="31"/>
        <v>0.54166666666666652</v>
      </c>
      <c r="H107" s="14">
        <f t="shared" si="32"/>
        <v>0.84745762711864403</v>
      </c>
      <c r="I107" s="15">
        <f t="shared" si="33"/>
        <v>1</v>
      </c>
      <c r="J107" s="16">
        <f t="shared" si="34"/>
        <v>0.55148574641236225</v>
      </c>
      <c r="K107" s="17">
        <f t="shared" si="35"/>
        <v>0.56735061681775756</v>
      </c>
      <c r="L107" s="17">
        <f t="shared" si="36"/>
        <v>1.2702943742818245</v>
      </c>
      <c r="M107" s="18">
        <f t="shared" si="37"/>
        <v>1.7051890410833734</v>
      </c>
      <c r="N107" s="13">
        <f t="shared" si="38"/>
        <v>0.26896045357598591</v>
      </c>
      <c r="O107" s="14">
        <f t="shared" si="39"/>
        <v>0.27630323866672923</v>
      </c>
      <c r="P107" s="14">
        <f t="shared" si="40"/>
        <v>0.56158627154041196</v>
      </c>
      <c r="Q107" s="15">
        <f t="shared" si="41"/>
        <v>0.6924224780349546</v>
      </c>
      <c r="R107" s="19">
        <f t="shared" si="50"/>
        <v>62.999999999999993</v>
      </c>
      <c r="S107" s="20">
        <f t="shared" si="51"/>
        <v>32.999999999999993</v>
      </c>
      <c r="T107" s="20">
        <f t="shared" si="52"/>
        <v>60</v>
      </c>
      <c r="U107" s="21">
        <f t="shared" si="53"/>
        <v>25</v>
      </c>
      <c r="V107" s="44">
        <f t="shared" si="42"/>
        <v>0.96967790011965793</v>
      </c>
      <c r="W107" s="44">
        <f t="shared" si="43"/>
        <v>0.97247551858626113</v>
      </c>
      <c r="X107" s="44">
        <f t="shared" si="44"/>
        <v>0.9996583885637339</v>
      </c>
      <c r="Y107" s="44">
        <f t="shared" si="45"/>
        <v>0.99997776940266636</v>
      </c>
      <c r="Z107" s="45">
        <f t="shared" si="46"/>
        <v>0.58577069588933184</v>
      </c>
      <c r="AA107" s="45">
        <f t="shared" si="47"/>
        <v>0.58818732560330633</v>
      </c>
      <c r="AB107" s="45">
        <f t="shared" si="48"/>
        <v>0.68957850103455831</v>
      </c>
      <c r="AC107" s="45">
        <f t="shared" si="49"/>
        <v>0.74486342186070797</v>
      </c>
    </row>
    <row r="108" spans="1:29" ht="15.75" x14ac:dyDescent="0.25">
      <c r="A108" s="4">
        <v>102</v>
      </c>
      <c r="B108" s="6">
        <v>5.8</v>
      </c>
      <c r="C108" s="2">
        <v>2.7</v>
      </c>
      <c r="D108" s="2">
        <v>5.0999999999999996</v>
      </c>
      <c r="E108" s="7">
        <v>1.9</v>
      </c>
      <c r="F108" s="13">
        <f t="shared" si="30"/>
        <v>0.41666666666666663</v>
      </c>
      <c r="G108" s="14">
        <f t="shared" si="31"/>
        <v>0.29166666666666669</v>
      </c>
      <c r="H108" s="14">
        <f t="shared" si="32"/>
        <v>0.69491525423728806</v>
      </c>
      <c r="I108" s="15">
        <f t="shared" si="33"/>
        <v>0.75</v>
      </c>
      <c r="J108" s="16">
        <f t="shared" si="34"/>
        <v>-5.2330764258108065E-2</v>
      </c>
      <c r="K108" s="17">
        <f t="shared" si="35"/>
        <v>-0.81643137542067568</v>
      </c>
      <c r="L108" s="17">
        <f t="shared" si="36"/>
        <v>0.7602118623007228</v>
      </c>
      <c r="M108" s="18">
        <f t="shared" si="37"/>
        <v>0.91898507746911295</v>
      </c>
      <c r="N108" s="13">
        <f t="shared" si="38"/>
        <v>-2.6159412586187109E-2</v>
      </c>
      <c r="O108" s="14">
        <f t="shared" si="39"/>
        <v>-0.38695659104164881</v>
      </c>
      <c r="P108" s="14">
        <f t="shared" si="40"/>
        <v>0.36279945924024876</v>
      </c>
      <c r="Q108" s="15">
        <f t="shared" si="41"/>
        <v>0.42967052622765128</v>
      </c>
      <c r="R108" s="19">
        <f t="shared" si="50"/>
        <v>57.999999999999993</v>
      </c>
      <c r="S108" s="20">
        <f t="shared" si="51"/>
        <v>27</v>
      </c>
      <c r="T108" s="20">
        <f t="shared" si="52"/>
        <v>50.999999999999993</v>
      </c>
      <c r="U108" s="21">
        <f t="shared" si="53"/>
        <v>18.999999999999996</v>
      </c>
      <c r="V108" s="44">
        <f t="shared" si="42"/>
        <v>0.41853168379444744</v>
      </c>
      <c r="W108" s="44">
        <f t="shared" si="43"/>
        <v>5.8829909216738703E-3</v>
      </c>
      <c r="X108" s="44">
        <f t="shared" si="44"/>
        <v>0.99164538927304591</v>
      </c>
      <c r="Y108" s="44">
        <f t="shared" si="45"/>
        <v>0.99690279611291599</v>
      </c>
      <c r="Z108" s="45">
        <f t="shared" si="46"/>
        <v>0.49178064326838505</v>
      </c>
      <c r="AA108" s="45">
        <f t="shared" si="47"/>
        <v>0.37449544730005729</v>
      </c>
      <c r="AB108" s="45">
        <f t="shared" si="48"/>
        <v>0.61719403181851051</v>
      </c>
      <c r="AC108" s="45">
        <f t="shared" si="49"/>
        <v>0.64047246264752222</v>
      </c>
    </row>
    <row r="109" spans="1:29" ht="15.75" x14ac:dyDescent="0.25">
      <c r="A109" s="4">
        <v>103</v>
      </c>
      <c r="B109" s="6">
        <v>7.1</v>
      </c>
      <c r="C109" s="2">
        <v>3</v>
      </c>
      <c r="D109" s="2">
        <v>5.9</v>
      </c>
      <c r="E109" s="7">
        <v>2.1</v>
      </c>
      <c r="F109" s="13">
        <f t="shared" si="30"/>
        <v>0.77777777777777757</v>
      </c>
      <c r="G109" s="14">
        <f t="shared" si="31"/>
        <v>0.41666666666666663</v>
      </c>
      <c r="H109" s="14">
        <f t="shared" si="32"/>
        <v>0.83050847457627119</v>
      </c>
      <c r="I109" s="15">
        <f t="shared" si="33"/>
        <v>0.83333333333333337</v>
      </c>
      <c r="J109" s="16">
        <f t="shared" si="34"/>
        <v>1.5175921634851144</v>
      </c>
      <c r="K109" s="17">
        <f t="shared" si="35"/>
        <v>-0.12454037930145888</v>
      </c>
      <c r="L109" s="17">
        <f t="shared" si="36"/>
        <v>1.2136185396172579</v>
      </c>
      <c r="M109" s="18">
        <f t="shared" si="37"/>
        <v>1.1810530653405331</v>
      </c>
      <c r="N109" s="13">
        <f t="shared" si="38"/>
        <v>0.64036728146529487</v>
      </c>
      <c r="O109" s="14">
        <f t="shared" si="39"/>
        <v>-6.2189828482649076E-2</v>
      </c>
      <c r="P109" s="14">
        <f t="shared" si="40"/>
        <v>0.54187716325009327</v>
      </c>
      <c r="Q109" s="15">
        <f t="shared" si="41"/>
        <v>0.53027418976677765</v>
      </c>
      <c r="R109" s="19">
        <f t="shared" si="50"/>
        <v>70.999999999999986</v>
      </c>
      <c r="S109" s="20">
        <f t="shared" si="51"/>
        <v>30</v>
      </c>
      <c r="T109" s="20">
        <f t="shared" si="52"/>
        <v>59</v>
      </c>
      <c r="U109" s="21">
        <f t="shared" si="53"/>
        <v>21</v>
      </c>
      <c r="V109" s="44">
        <f t="shared" si="42"/>
        <v>0.99992775049166305</v>
      </c>
      <c r="W109" s="44">
        <f t="shared" si="43"/>
        <v>0.31377911529354696</v>
      </c>
      <c r="X109" s="44">
        <f t="shared" si="44"/>
        <v>0.99951233309773269</v>
      </c>
      <c r="Y109" s="44">
        <f t="shared" si="45"/>
        <v>0.99940167338419006</v>
      </c>
      <c r="Z109" s="45">
        <f t="shared" si="46"/>
        <v>0.7218247918154318</v>
      </c>
      <c r="AA109" s="45">
        <f t="shared" si="47"/>
        <v>0.48044721911796279</v>
      </c>
      <c r="AB109" s="45">
        <f t="shared" si="48"/>
        <v>0.68190472799738366</v>
      </c>
      <c r="AC109" s="45">
        <f t="shared" si="49"/>
        <v>0.67744998697682723</v>
      </c>
    </row>
    <row r="110" spans="1:29" ht="15.75" x14ac:dyDescent="0.25">
      <c r="A110" s="4">
        <v>104</v>
      </c>
      <c r="B110" s="6">
        <v>6.3</v>
      </c>
      <c r="C110" s="2">
        <v>2.9</v>
      </c>
      <c r="D110" s="2">
        <v>5.6</v>
      </c>
      <c r="E110" s="7">
        <v>1.8</v>
      </c>
      <c r="F110" s="13">
        <f t="shared" si="30"/>
        <v>0.55555555555555547</v>
      </c>
      <c r="G110" s="14">
        <f t="shared" si="31"/>
        <v>0.37499999999999989</v>
      </c>
      <c r="H110" s="14">
        <f t="shared" si="32"/>
        <v>0.77966101694915246</v>
      </c>
      <c r="I110" s="15">
        <f t="shared" si="33"/>
        <v>0.70833333333333337</v>
      </c>
      <c r="J110" s="16">
        <f t="shared" si="34"/>
        <v>0.55148574641236225</v>
      </c>
      <c r="K110" s="17">
        <f t="shared" si="35"/>
        <v>-0.35517071134119832</v>
      </c>
      <c r="L110" s="17">
        <f t="shared" si="36"/>
        <v>1.0435910356235569</v>
      </c>
      <c r="M110" s="18">
        <f t="shared" si="37"/>
        <v>0.78795108353340293</v>
      </c>
      <c r="N110" s="13">
        <f t="shared" si="38"/>
        <v>0.26896045357598591</v>
      </c>
      <c r="O110" s="14">
        <f t="shared" si="39"/>
        <v>-0.17574179765107489</v>
      </c>
      <c r="P110" s="14">
        <f t="shared" si="40"/>
        <v>0.47908460857819918</v>
      </c>
      <c r="Q110" s="15">
        <f t="shared" si="41"/>
        <v>0.37478243852644622</v>
      </c>
      <c r="R110" s="19">
        <f t="shared" si="50"/>
        <v>62.999999999999993</v>
      </c>
      <c r="S110" s="20">
        <f t="shared" si="51"/>
        <v>28.999999999999996</v>
      </c>
      <c r="T110" s="20">
        <f t="shared" si="52"/>
        <v>55.999999999999993</v>
      </c>
      <c r="U110" s="21">
        <f t="shared" si="53"/>
        <v>18</v>
      </c>
      <c r="V110" s="44">
        <f t="shared" si="42"/>
        <v>0.96967790011965793</v>
      </c>
      <c r="W110" s="44">
        <f t="shared" si="43"/>
        <v>9.6948174245479163E-2</v>
      </c>
      <c r="X110" s="44">
        <f t="shared" si="44"/>
        <v>0.9985819816163406</v>
      </c>
      <c r="Y110" s="44">
        <f t="shared" si="45"/>
        <v>0.9929722957115511</v>
      </c>
      <c r="Z110" s="45">
        <f t="shared" si="46"/>
        <v>0.58577069588933184</v>
      </c>
      <c r="AA110" s="45">
        <f t="shared" si="47"/>
        <v>0.44444029921627315</v>
      </c>
      <c r="AB110" s="45">
        <f t="shared" si="48"/>
        <v>0.65829549909877372</v>
      </c>
      <c r="AC110" s="45">
        <f t="shared" si="49"/>
        <v>0.62130342221485513</v>
      </c>
    </row>
    <row r="111" spans="1:29" ht="15.75" x14ac:dyDescent="0.25">
      <c r="A111" s="4">
        <v>105</v>
      </c>
      <c r="B111" s="6">
        <v>6.5</v>
      </c>
      <c r="C111" s="2">
        <v>3</v>
      </c>
      <c r="D111" s="2">
        <v>5.8</v>
      </c>
      <c r="E111" s="7">
        <v>2.2000000000000002</v>
      </c>
      <c r="F111" s="13">
        <f t="shared" si="30"/>
        <v>0.61111111111111105</v>
      </c>
      <c r="G111" s="14">
        <f t="shared" si="31"/>
        <v>0.41666666666666663</v>
      </c>
      <c r="H111" s="14">
        <f t="shared" si="32"/>
        <v>0.81355932203389825</v>
      </c>
      <c r="I111" s="15">
        <f t="shared" si="33"/>
        <v>0.87500000000000011</v>
      </c>
      <c r="J111" s="16">
        <f t="shared" si="34"/>
        <v>0.79301235068055054</v>
      </c>
      <c r="K111" s="17">
        <f t="shared" si="35"/>
        <v>-0.12454037930145888</v>
      </c>
      <c r="L111" s="17">
        <f t="shared" si="36"/>
        <v>1.1569427049526908</v>
      </c>
      <c r="M111" s="18">
        <f t="shared" si="37"/>
        <v>1.3120870592762435</v>
      </c>
      <c r="N111" s="13">
        <f t="shared" si="38"/>
        <v>0.37695554886299415</v>
      </c>
      <c r="O111" s="14">
        <f t="shared" si="39"/>
        <v>-6.2189828482649076E-2</v>
      </c>
      <c r="P111" s="14">
        <f t="shared" si="40"/>
        <v>0.52155348925316602</v>
      </c>
      <c r="Q111" s="15">
        <f t="shared" si="41"/>
        <v>0.57572437369971496</v>
      </c>
      <c r="R111" s="19">
        <f t="shared" si="50"/>
        <v>65</v>
      </c>
      <c r="S111" s="20">
        <f t="shared" si="51"/>
        <v>30</v>
      </c>
      <c r="T111" s="20">
        <f t="shared" si="52"/>
        <v>57.999999999999993</v>
      </c>
      <c r="U111" s="21">
        <f t="shared" si="53"/>
        <v>22</v>
      </c>
      <c r="V111" s="44">
        <f t="shared" si="42"/>
        <v>0.99319076888117497</v>
      </c>
      <c r="W111" s="44">
        <f t="shared" si="43"/>
        <v>0.31377911529354696</v>
      </c>
      <c r="X111" s="44">
        <f t="shared" si="44"/>
        <v>0.99930387531746268</v>
      </c>
      <c r="Y111" s="44">
        <f t="shared" si="45"/>
        <v>0.99973726086659842</v>
      </c>
      <c r="Z111" s="45">
        <f t="shared" si="46"/>
        <v>0.62205136157881646</v>
      </c>
      <c r="AA111" s="45">
        <f t="shared" si="47"/>
        <v>0.48044721911796279</v>
      </c>
      <c r="AB111" s="45">
        <f t="shared" si="48"/>
        <v>0.67413090039184564</v>
      </c>
      <c r="AC111" s="45">
        <f t="shared" si="49"/>
        <v>0.69517136415056935</v>
      </c>
    </row>
    <row r="112" spans="1:29" ht="15.75" x14ac:dyDescent="0.25">
      <c r="A112" s="4">
        <v>106</v>
      </c>
      <c r="B112" s="6">
        <v>7.6</v>
      </c>
      <c r="C112" s="2">
        <v>3</v>
      </c>
      <c r="D112" s="2">
        <v>6.6</v>
      </c>
      <c r="E112" s="7">
        <v>2.1</v>
      </c>
      <c r="F112" s="13">
        <f t="shared" si="30"/>
        <v>0.91666666666666652</v>
      </c>
      <c r="G112" s="14">
        <f t="shared" si="31"/>
        <v>0.41666666666666663</v>
      </c>
      <c r="H112" s="14">
        <f t="shared" si="32"/>
        <v>0.94915254237288127</v>
      </c>
      <c r="I112" s="15">
        <f t="shared" si="33"/>
        <v>0.83333333333333337</v>
      </c>
      <c r="J112" s="16">
        <f t="shared" si="34"/>
        <v>2.1214086741555853</v>
      </c>
      <c r="K112" s="17">
        <f t="shared" si="35"/>
        <v>-0.12454037930145888</v>
      </c>
      <c r="L112" s="17">
        <f t="shared" si="36"/>
        <v>1.6103493822692254</v>
      </c>
      <c r="M112" s="18">
        <f t="shared" si="37"/>
        <v>1.1810530653405331</v>
      </c>
      <c r="N112" s="13">
        <f t="shared" si="38"/>
        <v>0.78593328244116178</v>
      </c>
      <c r="O112" s="14">
        <f t="shared" si="39"/>
        <v>-6.2189828482649076E-2</v>
      </c>
      <c r="P112" s="14">
        <f t="shared" si="40"/>
        <v>0.66691977581400519</v>
      </c>
      <c r="Q112" s="15">
        <f t="shared" si="41"/>
        <v>0.53027418976677765</v>
      </c>
      <c r="R112" s="19">
        <f t="shared" si="50"/>
        <v>75.999999999999986</v>
      </c>
      <c r="S112" s="20">
        <f t="shared" si="51"/>
        <v>30</v>
      </c>
      <c r="T112" s="20">
        <f t="shared" si="52"/>
        <v>65.999999999999986</v>
      </c>
      <c r="U112" s="21">
        <f t="shared" si="53"/>
        <v>21</v>
      </c>
      <c r="V112" s="44">
        <f t="shared" si="42"/>
        <v>0.99999837370386457</v>
      </c>
      <c r="W112" s="44">
        <f t="shared" si="43"/>
        <v>0.31377911529354696</v>
      </c>
      <c r="X112" s="44">
        <f t="shared" si="44"/>
        <v>0.9999596598746876</v>
      </c>
      <c r="Y112" s="44">
        <f t="shared" si="45"/>
        <v>0.99940167338419006</v>
      </c>
      <c r="Z112" s="45">
        <f t="shared" si="46"/>
        <v>0.79132328978543354</v>
      </c>
      <c r="AA112" s="45">
        <f t="shared" si="47"/>
        <v>0.48044721911796279</v>
      </c>
      <c r="AB112" s="45">
        <f t="shared" si="48"/>
        <v>0.73337468075891787</v>
      </c>
      <c r="AC112" s="45">
        <f t="shared" si="49"/>
        <v>0.67744998697682723</v>
      </c>
    </row>
    <row r="113" spans="1:29" ht="15.75" x14ac:dyDescent="0.25">
      <c r="A113" s="4">
        <v>107</v>
      </c>
      <c r="B113" s="6">
        <v>4.9000000000000004</v>
      </c>
      <c r="C113" s="2">
        <v>2.5</v>
      </c>
      <c r="D113" s="2">
        <v>4.5</v>
      </c>
      <c r="E113" s="7">
        <v>1.7</v>
      </c>
      <c r="F113" s="13">
        <f t="shared" si="30"/>
        <v>0.1666666666666668</v>
      </c>
      <c r="G113" s="14">
        <f t="shared" si="31"/>
        <v>0.20833333333333331</v>
      </c>
      <c r="H113" s="14">
        <f t="shared" si="32"/>
        <v>0.59322033898305082</v>
      </c>
      <c r="I113" s="15">
        <f t="shared" si="33"/>
        <v>0.66666666666666663</v>
      </c>
      <c r="J113" s="16">
        <f t="shared" si="34"/>
        <v>-1.1392004834649543</v>
      </c>
      <c r="K113" s="17">
        <f t="shared" si="35"/>
        <v>-1.2776920395001539</v>
      </c>
      <c r="L113" s="17">
        <f t="shared" si="36"/>
        <v>0.42015685431332195</v>
      </c>
      <c r="M113" s="18">
        <f t="shared" si="37"/>
        <v>0.65691708959769268</v>
      </c>
      <c r="N113" s="13">
        <f t="shared" si="38"/>
        <v>-0.51506563313025555</v>
      </c>
      <c r="O113" s="14">
        <f t="shared" si="39"/>
        <v>-0.56411330878029398</v>
      </c>
      <c r="P113" s="14">
        <f t="shared" si="40"/>
        <v>0.20704156622988687</v>
      </c>
      <c r="Q113" s="15">
        <f t="shared" si="41"/>
        <v>0.31713503150378741</v>
      </c>
      <c r="R113" s="19">
        <f t="shared" si="50"/>
        <v>49</v>
      </c>
      <c r="S113" s="20">
        <f t="shared" si="51"/>
        <v>25</v>
      </c>
      <c r="T113" s="20">
        <f t="shared" si="52"/>
        <v>45</v>
      </c>
      <c r="U113" s="21">
        <f t="shared" si="53"/>
        <v>17</v>
      </c>
      <c r="V113" s="44">
        <f t="shared" si="42"/>
        <v>7.7815393264202152E-4</v>
      </c>
      <c r="W113" s="44">
        <f t="shared" si="43"/>
        <v>3.2610145794433434E-4</v>
      </c>
      <c r="X113" s="44">
        <f t="shared" si="44"/>
        <v>0.93338720030396027</v>
      </c>
      <c r="Y113" s="44">
        <f t="shared" si="45"/>
        <v>0.98413319106110142</v>
      </c>
      <c r="Z113" s="45">
        <f t="shared" si="46"/>
        <v>0.32832276101896335</v>
      </c>
      <c r="AA113" s="45">
        <f t="shared" si="47"/>
        <v>0.30942740658940299</v>
      </c>
      <c r="AB113" s="45">
        <f t="shared" si="48"/>
        <v>0.56561744226981381</v>
      </c>
      <c r="AC113" s="45">
        <f t="shared" si="49"/>
        <v>0.60174785579697987</v>
      </c>
    </row>
    <row r="114" spans="1:29" ht="15.75" x14ac:dyDescent="0.25">
      <c r="A114" s="4">
        <v>108</v>
      </c>
      <c r="B114" s="6">
        <v>7.3</v>
      </c>
      <c r="C114" s="2">
        <v>2.9</v>
      </c>
      <c r="D114" s="2">
        <v>6.3</v>
      </c>
      <c r="E114" s="7">
        <v>1.8</v>
      </c>
      <c r="F114" s="13">
        <f t="shared" si="30"/>
        <v>0.83333333333333326</v>
      </c>
      <c r="G114" s="14">
        <f t="shared" si="31"/>
        <v>0.37499999999999989</v>
      </c>
      <c r="H114" s="14">
        <f t="shared" si="32"/>
        <v>0.89830508474576265</v>
      </c>
      <c r="I114" s="15">
        <f t="shared" si="33"/>
        <v>0.70833333333333337</v>
      </c>
      <c r="J114" s="16">
        <f t="shared" si="34"/>
        <v>1.7591187677533033</v>
      </c>
      <c r="K114" s="17">
        <f t="shared" si="35"/>
        <v>-0.35517071134119832</v>
      </c>
      <c r="L114" s="17">
        <f t="shared" si="36"/>
        <v>1.4403218782755249</v>
      </c>
      <c r="M114" s="18">
        <f t="shared" si="37"/>
        <v>0.78795108353340293</v>
      </c>
      <c r="N114" s="13">
        <f t="shared" si="38"/>
        <v>0.70619851545618861</v>
      </c>
      <c r="O114" s="14">
        <f t="shared" si="39"/>
        <v>-0.17574179765107489</v>
      </c>
      <c r="P114" s="14">
        <f t="shared" si="40"/>
        <v>0.61700898236891233</v>
      </c>
      <c r="Q114" s="15">
        <f t="shared" si="41"/>
        <v>0.37478243852644622</v>
      </c>
      <c r="R114" s="19">
        <f t="shared" si="50"/>
        <v>73</v>
      </c>
      <c r="S114" s="20">
        <f t="shared" si="51"/>
        <v>28.999999999999996</v>
      </c>
      <c r="T114" s="20">
        <f t="shared" si="52"/>
        <v>62.999999999999993</v>
      </c>
      <c r="U114" s="21">
        <f t="shared" si="53"/>
        <v>18</v>
      </c>
      <c r="V114" s="44">
        <f t="shared" si="42"/>
        <v>0.99998415861972245</v>
      </c>
      <c r="W114" s="44">
        <f t="shared" si="43"/>
        <v>9.6948174245479163E-2</v>
      </c>
      <c r="X114" s="44">
        <f t="shared" si="44"/>
        <v>0.99988260035444854</v>
      </c>
      <c r="Y114" s="44">
        <f t="shared" si="45"/>
        <v>0.9929722957115511</v>
      </c>
      <c r="Z114" s="45">
        <f t="shared" si="46"/>
        <v>0.75124940381765237</v>
      </c>
      <c r="AA114" s="45">
        <f t="shared" si="47"/>
        <v>0.44444029921627315</v>
      </c>
      <c r="AB114" s="45">
        <f t="shared" si="48"/>
        <v>0.71197200802951566</v>
      </c>
      <c r="AC114" s="45">
        <f t="shared" si="49"/>
        <v>0.62130342221485513</v>
      </c>
    </row>
    <row r="115" spans="1:29" ht="15.75" x14ac:dyDescent="0.25">
      <c r="A115" s="4">
        <v>109</v>
      </c>
      <c r="B115" s="6">
        <v>6.7</v>
      </c>
      <c r="C115" s="2">
        <v>2.5</v>
      </c>
      <c r="D115" s="2">
        <v>5.8</v>
      </c>
      <c r="E115" s="7">
        <v>1.8</v>
      </c>
      <c r="F115" s="13">
        <f t="shared" si="30"/>
        <v>0.66666666666666663</v>
      </c>
      <c r="G115" s="14">
        <f t="shared" si="31"/>
        <v>0.20833333333333331</v>
      </c>
      <c r="H115" s="14">
        <f t="shared" si="32"/>
        <v>0.81355932203389825</v>
      </c>
      <c r="I115" s="15">
        <f t="shared" si="33"/>
        <v>0.70833333333333337</v>
      </c>
      <c r="J115" s="16">
        <f t="shared" si="34"/>
        <v>1.0345389549487389</v>
      </c>
      <c r="K115" s="17">
        <f t="shared" si="35"/>
        <v>-1.2776920395001539</v>
      </c>
      <c r="L115" s="17">
        <f t="shared" si="36"/>
        <v>1.1569427049526908</v>
      </c>
      <c r="M115" s="18">
        <f t="shared" si="37"/>
        <v>0.78795108353340293</v>
      </c>
      <c r="N115" s="13">
        <f t="shared" si="38"/>
        <v>0.47558984031332802</v>
      </c>
      <c r="O115" s="14">
        <f t="shared" si="39"/>
        <v>-0.56411330878029398</v>
      </c>
      <c r="P115" s="14">
        <f t="shared" si="40"/>
        <v>0.52155348925316602</v>
      </c>
      <c r="Q115" s="15">
        <f t="shared" si="41"/>
        <v>0.37478243852644622</v>
      </c>
      <c r="R115" s="19">
        <f t="shared" si="50"/>
        <v>67</v>
      </c>
      <c r="S115" s="20">
        <f t="shared" si="51"/>
        <v>25</v>
      </c>
      <c r="T115" s="20">
        <f t="shared" si="52"/>
        <v>57.999999999999993</v>
      </c>
      <c r="U115" s="21">
        <f t="shared" si="53"/>
        <v>18</v>
      </c>
      <c r="V115" s="44">
        <f t="shared" si="42"/>
        <v>0.99849911744132946</v>
      </c>
      <c r="W115" s="44">
        <f t="shared" si="43"/>
        <v>3.2610145794433434E-4</v>
      </c>
      <c r="X115" s="44">
        <f t="shared" si="44"/>
        <v>0.99930387531746268</v>
      </c>
      <c r="Y115" s="44">
        <f t="shared" si="45"/>
        <v>0.9929722957115511</v>
      </c>
      <c r="Z115" s="45">
        <f t="shared" si="46"/>
        <v>0.65701496874467979</v>
      </c>
      <c r="AA115" s="45">
        <f t="shared" si="47"/>
        <v>0.30942740658940299</v>
      </c>
      <c r="AB115" s="45">
        <f t="shared" si="48"/>
        <v>0.67413090039184564</v>
      </c>
      <c r="AC115" s="45">
        <f t="shared" si="49"/>
        <v>0.62130342221485513</v>
      </c>
    </row>
    <row r="116" spans="1:29" ht="15.75" x14ac:dyDescent="0.25">
      <c r="A116" s="4">
        <v>110</v>
      </c>
      <c r="B116" s="6">
        <v>7.2</v>
      </c>
      <c r="C116" s="2">
        <v>3.6</v>
      </c>
      <c r="D116" s="2">
        <v>6.1</v>
      </c>
      <c r="E116" s="7">
        <v>2.5</v>
      </c>
      <c r="F116" s="13">
        <f t="shared" si="30"/>
        <v>0.80555555555555558</v>
      </c>
      <c r="G116" s="14">
        <f t="shared" si="31"/>
        <v>0.66666666666666663</v>
      </c>
      <c r="H116" s="14">
        <f t="shared" si="32"/>
        <v>0.86440677966101687</v>
      </c>
      <c r="I116" s="15">
        <f t="shared" si="33"/>
        <v>1</v>
      </c>
      <c r="J116" s="16">
        <f t="shared" si="34"/>
        <v>1.6383554656192096</v>
      </c>
      <c r="K116" s="17">
        <f t="shared" si="35"/>
        <v>1.2592416129369752</v>
      </c>
      <c r="L116" s="17">
        <f t="shared" si="36"/>
        <v>1.3269702089463913</v>
      </c>
      <c r="M116" s="18">
        <f t="shared" si="37"/>
        <v>1.7051890410833734</v>
      </c>
      <c r="N116" s="13">
        <f t="shared" si="38"/>
        <v>0.6746220822428739</v>
      </c>
      <c r="O116" s="14">
        <f t="shared" si="39"/>
        <v>0.55779105608908763</v>
      </c>
      <c r="P116" s="14">
        <f t="shared" si="40"/>
        <v>0.58067806039697778</v>
      </c>
      <c r="Q116" s="15">
        <f t="shared" si="41"/>
        <v>0.6924224780349546</v>
      </c>
      <c r="R116" s="19">
        <f t="shared" si="50"/>
        <v>72</v>
      </c>
      <c r="S116" s="20">
        <f t="shared" si="51"/>
        <v>36</v>
      </c>
      <c r="T116" s="20">
        <f t="shared" si="52"/>
        <v>60.999999999999993</v>
      </c>
      <c r="U116" s="21">
        <f t="shared" si="53"/>
        <v>25</v>
      </c>
      <c r="V116" s="44">
        <f t="shared" si="42"/>
        <v>0.99996616872276467</v>
      </c>
      <c r="W116" s="44">
        <f t="shared" si="43"/>
        <v>0.9996338306537853</v>
      </c>
      <c r="X116" s="44">
        <f t="shared" si="44"/>
        <v>0.9997607111210608</v>
      </c>
      <c r="Y116" s="44">
        <f t="shared" si="45"/>
        <v>0.99997776940266636</v>
      </c>
      <c r="Z116" s="45">
        <f t="shared" si="46"/>
        <v>0.73680132130360398</v>
      </c>
      <c r="AA116" s="45">
        <f t="shared" si="47"/>
        <v>0.68808997454281873</v>
      </c>
      <c r="AB116" s="45">
        <f t="shared" si="48"/>
        <v>0.69714936866836397</v>
      </c>
      <c r="AC116" s="45">
        <f t="shared" si="49"/>
        <v>0.74486342186070797</v>
      </c>
    </row>
    <row r="117" spans="1:29" ht="15.75" x14ac:dyDescent="0.25">
      <c r="A117" s="4">
        <v>111</v>
      </c>
      <c r="B117" s="6">
        <v>6.5</v>
      </c>
      <c r="C117" s="2">
        <v>3.2</v>
      </c>
      <c r="D117" s="2">
        <v>5.0999999999999996</v>
      </c>
      <c r="E117" s="7">
        <v>2</v>
      </c>
      <c r="F117" s="13">
        <f t="shared" si="30"/>
        <v>0.61111111111111105</v>
      </c>
      <c r="G117" s="14">
        <f t="shared" si="31"/>
        <v>0.5</v>
      </c>
      <c r="H117" s="14">
        <f t="shared" si="32"/>
        <v>0.69491525423728806</v>
      </c>
      <c r="I117" s="15">
        <f t="shared" si="33"/>
        <v>0.79166666666666663</v>
      </c>
      <c r="J117" s="16">
        <f t="shared" si="34"/>
        <v>0.79301235068055054</v>
      </c>
      <c r="K117" s="17">
        <f t="shared" si="35"/>
        <v>0.33672028477801941</v>
      </c>
      <c r="L117" s="17">
        <f t="shared" si="36"/>
        <v>0.7602118623007228</v>
      </c>
      <c r="M117" s="18">
        <f t="shared" si="37"/>
        <v>1.0500190714048228</v>
      </c>
      <c r="N117" s="13">
        <f t="shared" si="38"/>
        <v>0.37695554886299415</v>
      </c>
      <c r="O117" s="14">
        <f t="shared" si="39"/>
        <v>0.16678724313876506</v>
      </c>
      <c r="P117" s="14">
        <f t="shared" si="40"/>
        <v>0.36279945924024876</v>
      </c>
      <c r="Q117" s="15">
        <f t="shared" si="41"/>
        <v>0.48155712279706747</v>
      </c>
      <c r="R117" s="19">
        <f t="shared" si="50"/>
        <v>65</v>
      </c>
      <c r="S117" s="20">
        <f t="shared" si="51"/>
        <v>32</v>
      </c>
      <c r="T117" s="20">
        <f t="shared" si="52"/>
        <v>50.999999999999993</v>
      </c>
      <c r="U117" s="21">
        <f t="shared" si="53"/>
        <v>20</v>
      </c>
      <c r="V117" s="44">
        <f t="shared" si="42"/>
        <v>0.99319076888117497</v>
      </c>
      <c r="W117" s="44">
        <f t="shared" si="43"/>
        <v>0.89241748738788484</v>
      </c>
      <c r="X117" s="44">
        <f t="shared" si="44"/>
        <v>0.99164538927304591</v>
      </c>
      <c r="Y117" s="44">
        <f t="shared" si="45"/>
        <v>0.99863803571533294</v>
      </c>
      <c r="Z117" s="45">
        <f t="shared" si="46"/>
        <v>0.62205136157881646</v>
      </c>
      <c r="AA117" s="45">
        <f t="shared" si="47"/>
        <v>0.55269548724033324</v>
      </c>
      <c r="AB117" s="45">
        <f t="shared" si="48"/>
        <v>0.61719403181851051</v>
      </c>
      <c r="AC117" s="45">
        <f t="shared" si="49"/>
        <v>0.65920342745309712</v>
      </c>
    </row>
    <row r="118" spans="1:29" ht="15.75" x14ac:dyDescent="0.25">
      <c r="A118" s="4">
        <v>112</v>
      </c>
      <c r="B118" s="6">
        <v>6.4</v>
      </c>
      <c r="C118" s="2">
        <v>2.7</v>
      </c>
      <c r="D118" s="2">
        <v>5.3</v>
      </c>
      <c r="E118" s="7">
        <v>1.9</v>
      </c>
      <c r="F118" s="13">
        <f t="shared" si="30"/>
        <v>0.58333333333333337</v>
      </c>
      <c r="G118" s="14">
        <f t="shared" si="31"/>
        <v>0.29166666666666669</v>
      </c>
      <c r="H118" s="14">
        <f t="shared" si="32"/>
        <v>0.72881355932203384</v>
      </c>
      <c r="I118" s="15">
        <f t="shared" si="33"/>
        <v>0.75</v>
      </c>
      <c r="J118" s="16">
        <f t="shared" si="34"/>
        <v>0.67224904854645684</v>
      </c>
      <c r="K118" s="17">
        <f t="shared" si="35"/>
        <v>-0.81643137542067568</v>
      </c>
      <c r="L118" s="17">
        <f t="shared" si="36"/>
        <v>0.87356353162985656</v>
      </c>
      <c r="M118" s="18">
        <f t="shared" si="37"/>
        <v>0.91898507746911295</v>
      </c>
      <c r="N118" s="13">
        <f t="shared" si="38"/>
        <v>0.32401315146142295</v>
      </c>
      <c r="O118" s="14">
        <f t="shared" si="39"/>
        <v>-0.38695659104164881</v>
      </c>
      <c r="P118" s="14">
        <f t="shared" si="40"/>
        <v>0.41097330681489364</v>
      </c>
      <c r="Q118" s="15">
        <f t="shared" si="41"/>
        <v>0.42967052622765128</v>
      </c>
      <c r="R118" s="19">
        <f t="shared" si="50"/>
        <v>64</v>
      </c>
      <c r="S118" s="20">
        <f t="shared" si="51"/>
        <v>27</v>
      </c>
      <c r="T118" s="20">
        <f t="shared" si="52"/>
        <v>52.999999999999993</v>
      </c>
      <c r="U118" s="21">
        <f t="shared" si="53"/>
        <v>18.999999999999996</v>
      </c>
      <c r="V118" s="44">
        <f t="shared" si="42"/>
        <v>0.98556935379626853</v>
      </c>
      <c r="W118" s="44">
        <f t="shared" si="43"/>
        <v>5.8829909216738703E-3</v>
      </c>
      <c r="X118" s="44">
        <f t="shared" si="44"/>
        <v>0.9958840515652525</v>
      </c>
      <c r="Y118" s="44">
        <f t="shared" si="45"/>
        <v>0.99690279611291599</v>
      </c>
      <c r="Z118" s="45">
        <f t="shared" si="46"/>
        <v>0.60405418532706501</v>
      </c>
      <c r="AA118" s="45">
        <f t="shared" si="47"/>
        <v>0.37449544730005729</v>
      </c>
      <c r="AB118" s="45">
        <f t="shared" si="48"/>
        <v>0.63387481102280618</v>
      </c>
      <c r="AC118" s="45">
        <f t="shared" si="49"/>
        <v>0.64047246264752222</v>
      </c>
    </row>
    <row r="119" spans="1:29" ht="15.75" x14ac:dyDescent="0.25">
      <c r="A119" s="4">
        <v>113</v>
      </c>
      <c r="B119" s="6">
        <v>6.8</v>
      </c>
      <c r="C119" s="2">
        <v>3</v>
      </c>
      <c r="D119" s="2">
        <v>5.5</v>
      </c>
      <c r="E119" s="7">
        <v>2.1</v>
      </c>
      <c r="F119" s="13">
        <f t="shared" si="30"/>
        <v>0.69444444444444431</v>
      </c>
      <c r="G119" s="14">
        <f t="shared" si="31"/>
        <v>0.41666666666666663</v>
      </c>
      <c r="H119" s="14">
        <f t="shared" si="32"/>
        <v>0.76271186440677963</v>
      </c>
      <c r="I119" s="15">
        <f t="shared" si="33"/>
        <v>0.83333333333333337</v>
      </c>
      <c r="J119" s="16">
        <f t="shared" si="34"/>
        <v>1.1553022570828324</v>
      </c>
      <c r="K119" s="17">
        <f t="shared" si="35"/>
        <v>-0.12454037930145888</v>
      </c>
      <c r="L119" s="17">
        <f t="shared" si="36"/>
        <v>0.98691520095899032</v>
      </c>
      <c r="M119" s="18">
        <f t="shared" si="37"/>
        <v>1.1810530653405331</v>
      </c>
      <c r="N119" s="13">
        <f t="shared" si="38"/>
        <v>0.52095612561452254</v>
      </c>
      <c r="O119" s="14">
        <f t="shared" si="39"/>
        <v>-6.2189828482649076E-2</v>
      </c>
      <c r="P119" s="14">
        <f t="shared" si="40"/>
        <v>0.45695637273703715</v>
      </c>
      <c r="Q119" s="15">
        <f t="shared" si="41"/>
        <v>0.53027418976677765</v>
      </c>
      <c r="R119" s="19">
        <f t="shared" si="50"/>
        <v>68</v>
      </c>
      <c r="S119" s="20">
        <f t="shared" si="51"/>
        <v>30</v>
      </c>
      <c r="T119" s="20">
        <f t="shared" si="52"/>
        <v>55</v>
      </c>
      <c r="U119" s="21">
        <f t="shared" si="53"/>
        <v>21</v>
      </c>
      <c r="V119" s="44">
        <f t="shared" si="42"/>
        <v>0.99929666816208107</v>
      </c>
      <c r="W119" s="44">
        <f t="shared" si="43"/>
        <v>0.31377911529354696</v>
      </c>
      <c r="X119" s="44">
        <f t="shared" si="44"/>
        <v>0.99797664144733256</v>
      </c>
      <c r="Y119" s="44">
        <f t="shared" si="45"/>
        <v>0.99940167338419006</v>
      </c>
      <c r="Z119" s="45">
        <f t="shared" si="46"/>
        <v>0.67390443198052175</v>
      </c>
      <c r="AA119" s="45">
        <f t="shared" si="47"/>
        <v>0.48044721911796279</v>
      </c>
      <c r="AB119" s="45">
        <f t="shared" si="48"/>
        <v>0.6502406341798086</v>
      </c>
      <c r="AC119" s="45">
        <f t="shared" si="49"/>
        <v>0.67744998697682723</v>
      </c>
    </row>
    <row r="120" spans="1:29" ht="15.75" x14ac:dyDescent="0.25">
      <c r="A120" s="4">
        <v>114</v>
      </c>
      <c r="B120" s="6">
        <v>5.7</v>
      </c>
      <c r="C120" s="2">
        <v>2.5</v>
      </c>
      <c r="D120" s="2">
        <v>5</v>
      </c>
      <c r="E120" s="7">
        <v>2</v>
      </c>
      <c r="F120" s="13">
        <f t="shared" si="30"/>
        <v>0.38888888888888895</v>
      </c>
      <c r="G120" s="14">
        <f t="shared" si="31"/>
        <v>0.20833333333333331</v>
      </c>
      <c r="H120" s="14">
        <f t="shared" si="32"/>
        <v>0.67796610169491522</v>
      </c>
      <c r="I120" s="15">
        <f t="shared" si="33"/>
        <v>0.79166666666666663</v>
      </c>
      <c r="J120" s="16">
        <f t="shared" si="34"/>
        <v>-0.17309406639220173</v>
      </c>
      <c r="K120" s="17">
        <f t="shared" si="35"/>
        <v>-1.2776920395001539</v>
      </c>
      <c r="L120" s="17">
        <f t="shared" si="36"/>
        <v>0.70353602763615619</v>
      </c>
      <c r="M120" s="18">
        <f t="shared" si="37"/>
        <v>1.0500190714048228</v>
      </c>
      <c r="N120" s="13">
        <f t="shared" si="38"/>
        <v>-8.6331588365468129E-2</v>
      </c>
      <c r="O120" s="14">
        <f t="shared" si="39"/>
        <v>-0.56411330878029398</v>
      </c>
      <c r="P120" s="14">
        <f t="shared" si="40"/>
        <v>0.33794257645803172</v>
      </c>
      <c r="Q120" s="15">
        <f t="shared" si="41"/>
        <v>0.48155712279706747</v>
      </c>
      <c r="R120" s="19">
        <f t="shared" si="50"/>
        <v>57</v>
      </c>
      <c r="S120" s="20">
        <f t="shared" si="51"/>
        <v>25</v>
      </c>
      <c r="T120" s="20">
        <f t="shared" si="52"/>
        <v>50</v>
      </c>
      <c r="U120" s="21">
        <f t="shared" si="53"/>
        <v>20</v>
      </c>
      <c r="V120" s="44">
        <f t="shared" si="42"/>
        <v>0.25207385910683527</v>
      </c>
      <c r="W120" s="44">
        <f t="shared" si="43"/>
        <v>3.2610145794433434E-4</v>
      </c>
      <c r="X120" s="44">
        <f t="shared" si="44"/>
        <v>0.98811412206407812</v>
      </c>
      <c r="Y120" s="44">
        <f t="shared" si="45"/>
        <v>0.99863803571533294</v>
      </c>
      <c r="Z120" s="45">
        <f t="shared" si="46"/>
        <v>0.47283721659353573</v>
      </c>
      <c r="AA120" s="45">
        <f t="shared" si="47"/>
        <v>0.30942740658940299</v>
      </c>
      <c r="AB120" s="45">
        <f t="shared" si="48"/>
        <v>0.60874613935636224</v>
      </c>
      <c r="AC120" s="45">
        <f t="shared" si="49"/>
        <v>0.65920342745309712</v>
      </c>
    </row>
    <row r="121" spans="1:29" ht="15.75" x14ac:dyDescent="0.25">
      <c r="A121" s="4">
        <v>115</v>
      </c>
      <c r="B121" s="6">
        <v>5.8</v>
      </c>
      <c r="C121" s="2">
        <v>2.8</v>
      </c>
      <c r="D121" s="2">
        <v>5.0999999999999996</v>
      </c>
      <c r="E121" s="7">
        <v>2.4</v>
      </c>
      <c r="F121" s="13">
        <f t="shared" si="30"/>
        <v>0.41666666666666663</v>
      </c>
      <c r="G121" s="14">
        <f t="shared" si="31"/>
        <v>0.3333333333333332</v>
      </c>
      <c r="H121" s="14">
        <f t="shared" si="32"/>
        <v>0.69491525423728806</v>
      </c>
      <c r="I121" s="15">
        <f t="shared" si="33"/>
        <v>0.95833333333333326</v>
      </c>
      <c r="J121" s="16">
        <f t="shared" si="34"/>
        <v>-5.2330764258108065E-2</v>
      </c>
      <c r="K121" s="17">
        <f t="shared" si="35"/>
        <v>-0.58580104338093741</v>
      </c>
      <c r="L121" s="17">
        <f t="shared" si="36"/>
        <v>0.7602118623007228</v>
      </c>
      <c r="M121" s="18">
        <f t="shared" si="37"/>
        <v>1.5741550471476631</v>
      </c>
      <c r="N121" s="13">
        <f t="shared" si="38"/>
        <v>-2.6159412586187109E-2</v>
      </c>
      <c r="O121" s="14">
        <f t="shared" si="39"/>
        <v>-0.28480226232496914</v>
      </c>
      <c r="P121" s="14">
        <f t="shared" si="40"/>
        <v>0.36279945924024876</v>
      </c>
      <c r="Q121" s="15">
        <f t="shared" si="41"/>
        <v>0.65675027320130863</v>
      </c>
      <c r="R121" s="19">
        <f t="shared" si="50"/>
        <v>57.999999999999993</v>
      </c>
      <c r="S121" s="20">
        <f t="shared" si="51"/>
        <v>27.999999999999996</v>
      </c>
      <c r="T121" s="20">
        <f t="shared" si="52"/>
        <v>50.999999999999993</v>
      </c>
      <c r="U121" s="21">
        <f t="shared" si="53"/>
        <v>23.999999999999996</v>
      </c>
      <c r="V121" s="44">
        <f t="shared" si="42"/>
        <v>0.41853168379444744</v>
      </c>
      <c r="W121" s="44">
        <f t="shared" si="43"/>
        <v>2.4585719712933541E-2</v>
      </c>
      <c r="X121" s="44">
        <f t="shared" si="44"/>
        <v>0.99164538927304591</v>
      </c>
      <c r="Y121" s="44">
        <f t="shared" si="45"/>
        <v>0.99994935947967811</v>
      </c>
      <c r="Z121" s="45">
        <f t="shared" si="46"/>
        <v>0.49178064326838505</v>
      </c>
      <c r="AA121" s="45">
        <f t="shared" si="47"/>
        <v>0.40900754419061403</v>
      </c>
      <c r="AB121" s="45">
        <f t="shared" si="48"/>
        <v>0.61719403181851051</v>
      </c>
      <c r="AC121" s="45">
        <f t="shared" si="49"/>
        <v>0.72890434618926836</v>
      </c>
    </row>
    <row r="122" spans="1:29" ht="15.75" x14ac:dyDescent="0.25">
      <c r="A122" s="4">
        <v>116</v>
      </c>
      <c r="B122" s="6">
        <v>6.4</v>
      </c>
      <c r="C122" s="2">
        <v>3.2</v>
      </c>
      <c r="D122" s="2">
        <v>5.3</v>
      </c>
      <c r="E122" s="7">
        <v>2.2999999999999998</v>
      </c>
      <c r="F122" s="13">
        <f t="shared" si="30"/>
        <v>0.58333333333333337</v>
      </c>
      <c r="G122" s="14">
        <f t="shared" si="31"/>
        <v>0.5</v>
      </c>
      <c r="H122" s="14">
        <f t="shared" si="32"/>
        <v>0.72881355932203384</v>
      </c>
      <c r="I122" s="15">
        <f t="shared" si="33"/>
        <v>0.91666666666666663</v>
      </c>
      <c r="J122" s="16">
        <f t="shared" si="34"/>
        <v>0.67224904854645684</v>
      </c>
      <c r="K122" s="17">
        <f t="shared" si="35"/>
        <v>0.33672028477801941</v>
      </c>
      <c r="L122" s="17">
        <f t="shared" si="36"/>
        <v>0.87356353162985656</v>
      </c>
      <c r="M122" s="18">
        <f t="shared" si="37"/>
        <v>1.4431210532119532</v>
      </c>
      <c r="N122" s="13">
        <f t="shared" si="38"/>
        <v>0.32401315146142295</v>
      </c>
      <c r="O122" s="14">
        <f t="shared" si="39"/>
        <v>0.16678724313876506</v>
      </c>
      <c r="P122" s="14">
        <f t="shared" si="40"/>
        <v>0.41097330681489364</v>
      </c>
      <c r="Q122" s="15">
        <f t="shared" si="41"/>
        <v>0.61787499834943271</v>
      </c>
      <c r="R122" s="19">
        <f t="shared" si="50"/>
        <v>64</v>
      </c>
      <c r="S122" s="20">
        <f t="shared" si="51"/>
        <v>32</v>
      </c>
      <c r="T122" s="20">
        <f t="shared" si="52"/>
        <v>52.999999999999993</v>
      </c>
      <c r="U122" s="21">
        <f t="shared" si="53"/>
        <v>22.999999999999996</v>
      </c>
      <c r="V122" s="44">
        <f t="shared" si="42"/>
        <v>0.98556935379626853</v>
      </c>
      <c r="W122" s="44">
        <f t="shared" si="43"/>
        <v>0.89241748738788484</v>
      </c>
      <c r="X122" s="44">
        <f t="shared" si="44"/>
        <v>0.9958840515652525</v>
      </c>
      <c r="Y122" s="44">
        <f t="shared" si="45"/>
        <v>0.99988464686064615</v>
      </c>
      <c r="Z122" s="45">
        <f t="shared" si="46"/>
        <v>0.60405418532706501</v>
      </c>
      <c r="AA122" s="45">
        <f t="shared" si="47"/>
        <v>0.55269548724033324</v>
      </c>
      <c r="AB122" s="45">
        <f t="shared" si="48"/>
        <v>0.63387481102280618</v>
      </c>
      <c r="AC122" s="45">
        <f t="shared" si="49"/>
        <v>0.71233254145402425</v>
      </c>
    </row>
    <row r="123" spans="1:29" ht="15.75" x14ac:dyDescent="0.25">
      <c r="A123" s="4">
        <v>117</v>
      </c>
      <c r="B123" s="6">
        <v>6.5</v>
      </c>
      <c r="C123" s="2">
        <v>3</v>
      </c>
      <c r="D123" s="2">
        <v>5.5</v>
      </c>
      <c r="E123" s="7">
        <v>1.8</v>
      </c>
      <c r="F123" s="13">
        <f t="shared" si="30"/>
        <v>0.61111111111111105</v>
      </c>
      <c r="G123" s="14">
        <f t="shared" si="31"/>
        <v>0.41666666666666663</v>
      </c>
      <c r="H123" s="14">
        <f t="shared" si="32"/>
        <v>0.76271186440677963</v>
      </c>
      <c r="I123" s="15">
        <f t="shared" si="33"/>
        <v>0.70833333333333337</v>
      </c>
      <c r="J123" s="16">
        <f t="shared" si="34"/>
        <v>0.79301235068055054</v>
      </c>
      <c r="K123" s="17">
        <f t="shared" si="35"/>
        <v>-0.12454037930145888</v>
      </c>
      <c r="L123" s="17">
        <f t="shared" si="36"/>
        <v>0.98691520095899032</v>
      </c>
      <c r="M123" s="18">
        <f t="shared" si="37"/>
        <v>0.78795108353340293</v>
      </c>
      <c r="N123" s="13">
        <f t="shared" si="38"/>
        <v>0.37695554886299415</v>
      </c>
      <c r="O123" s="14">
        <f t="shared" si="39"/>
        <v>-6.2189828482649076E-2</v>
      </c>
      <c r="P123" s="14">
        <f t="shared" si="40"/>
        <v>0.45695637273703715</v>
      </c>
      <c r="Q123" s="15">
        <f t="shared" si="41"/>
        <v>0.37478243852644622</v>
      </c>
      <c r="R123" s="19">
        <f t="shared" si="50"/>
        <v>65</v>
      </c>
      <c r="S123" s="20">
        <f t="shared" si="51"/>
        <v>30</v>
      </c>
      <c r="T123" s="20">
        <f t="shared" si="52"/>
        <v>55</v>
      </c>
      <c r="U123" s="21">
        <f t="shared" si="53"/>
        <v>18</v>
      </c>
      <c r="V123" s="44">
        <f t="shared" si="42"/>
        <v>0.99319076888117497</v>
      </c>
      <c r="W123" s="44">
        <f t="shared" si="43"/>
        <v>0.31377911529354696</v>
      </c>
      <c r="X123" s="44">
        <f t="shared" si="44"/>
        <v>0.99797664144733256</v>
      </c>
      <c r="Y123" s="44">
        <f t="shared" si="45"/>
        <v>0.9929722957115511</v>
      </c>
      <c r="Z123" s="45">
        <f t="shared" si="46"/>
        <v>0.62205136157881646</v>
      </c>
      <c r="AA123" s="45">
        <f t="shared" si="47"/>
        <v>0.48044721911796279</v>
      </c>
      <c r="AB123" s="45">
        <f t="shared" si="48"/>
        <v>0.6502406341798086</v>
      </c>
      <c r="AC123" s="45">
        <f t="shared" si="49"/>
        <v>0.62130342221485513</v>
      </c>
    </row>
    <row r="124" spans="1:29" ht="15.75" x14ac:dyDescent="0.25">
      <c r="A124" s="4">
        <v>118</v>
      </c>
      <c r="B124" s="6">
        <v>7.7</v>
      </c>
      <c r="C124" s="2">
        <v>3.8</v>
      </c>
      <c r="D124" s="2">
        <v>6.7</v>
      </c>
      <c r="E124" s="7">
        <v>2.2000000000000002</v>
      </c>
      <c r="F124" s="13">
        <f t="shared" si="30"/>
        <v>0.94444444444444442</v>
      </c>
      <c r="G124" s="14">
        <f t="shared" si="31"/>
        <v>0.74999999999999978</v>
      </c>
      <c r="H124" s="14">
        <f t="shared" si="32"/>
        <v>0.96610169491525422</v>
      </c>
      <c r="I124" s="15">
        <f t="shared" si="33"/>
        <v>0.87500000000000011</v>
      </c>
      <c r="J124" s="16">
        <f t="shared" si="34"/>
        <v>2.2421719762896797</v>
      </c>
      <c r="K124" s="17">
        <f t="shared" si="35"/>
        <v>1.7205022770164524</v>
      </c>
      <c r="L124" s="17">
        <f t="shared" si="36"/>
        <v>1.6670252169337925</v>
      </c>
      <c r="M124" s="18">
        <f t="shared" si="37"/>
        <v>1.3120870592762435</v>
      </c>
      <c r="N124" s="13">
        <f t="shared" si="38"/>
        <v>0.80794632734875871</v>
      </c>
      <c r="O124" s="14">
        <f t="shared" si="39"/>
        <v>0.69638704296414378</v>
      </c>
      <c r="P124" s="14">
        <f t="shared" si="40"/>
        <v>0.68235760445601013</v>
      </c>
      <c r="Q124" s="15">
        <f t="shared" si="41"/>
        <v>0.57572437369971496</v>
      </c>
      <c r="R124" s="19">
        <f t="shared" si="50"/>
        <v>77</v>
      </c>
      <c r="S124" s="20">
        <f t="shared" si="51"/>
        <v>37.999999999999993</v>
      </c>
      <c r="T124" s="20">
        <f t="shared" si="52"/>
        <v>67</v>
      </c>
      <c r="U124" s="21">
        <f t="shared" si="53"/>
        <v>22</v>
      </c>
      <c r="V124" s="44">
        <f t="shared" si="42"/>
        <v>0.99999923850541761</v>
      </c>
      <c r="W124" s="44">
        <f t="shared" si="43"/>
        <v>0.9999798086208519</v>
      </c>
      <c r="X124" s="44">
        <f t="shared" si="44"/>
        <v>0.99997174546563261</v>
      </c>
      <c r="Y124" s="44">
        <f t="shared" si="45"/>
        <v>0.99973726086659842</v>
      </c>
      <c r="Z124" s="45">
        <f t="shared" si="46"/>
        <v>0.80357631930022166</v>
      </c>
      <c r="AA124" s="45">
        <f t="shared" si="47"/>
        <v>0.74668761530351058</v>
      </c>
      <c r="AB124" s="45">
        <f t="shared" si="48"/>
        <v>0.74027970575757718</v>
      </c>
      <c r="AC124" s="45">
        <f t="shared" si="49"/>
        <v>0.69517136415056935</v>
      </c>
    </row>
    <row r="125" spans="1:29" ht="15.75" x14ac:dyDescent="0.25">
      <c r="A125" s="4">
        <v>119</v>
      </c>
      <c r="B125" s="6">
        <v>7.7</v>
      </c>
      <c r="C125" s="2">
        <v>2.6</v>
      </c>
      <c r="D125" s="2">
        <v>6.9</v>
      </c>
      <c r="E125" s="7">
        <v>2.2999999999999998</v>
      </c>
      <c r="F125" s="13">
        <f t="shared" si="30"/>
        <v>0.94444444444444442</v>
      </c>
      <c r="G125" s="14">
        <f t="shared" si="31"/>
        <v>0.25</v>
      </c>
      <c r="H125" s="14">
        <f t="shared" si="32"/>
        <v>1</v>
      </c>
      <c r="I125" s="15">
        <f t="shared" si="33"/>
        <v>0.91666666666666663</v>
      </c>
      <c r="J125" s="16">
        <f t="shared" si="34"/>
        <v>2.2421719762896797</v>
      </c>
      <c r="K125" s="17">
        <f t="shared" si="35"/>
        <v>-1.0470617074604147</v>
      </c>
      <c r="L125" s="17">
        <f t="shared" si="36"/>
        <v>1.7803768862629261</v>
      </c>
      <c r="M125" s="18">
        <f t="shared" si="37"/>
        <v>1.4431210532119532</v>
      </c>
      <c r="N125" s="13">
        <f t="shared" si="38"/>
        <v>0.80794632734875871</v>
      </c>
      <c r="O125" s="14">
        <f t="shared" si="39"/>
        <v>-0.4804205346245799</v>
      </c>
      <c r="P125" s="14">
        <f t="shared" si="40"/>
        <v>0.71148679497726508</v>
      </c>
      <c r="Q125" s="15">
        <f t="shared" si="41"/>
        <v>0.61787499834943271</v>
      </c>
      <c r="R125" s="19">
        <f t="shared" si="50"/>
        <v>77</v>
      </c>
      <c r="S125" s="20">
        <f t="shared" si="51"/>
        <v>26</v>
      </c>
      <c r="T125" s="20">
        <f t="shared" si="52"/>
        <v>69</v>
      </c>
      <c r="U125" s="21">
        <f t="shared" si="53"/>
        <v>22.999999999999996</v>
      </c>
      <c r="V125" s="44">
        <f t="shared" si="42"/>
        <v>0.99999923850541761</v>
      </c>
      <c r="W125" s="44">
        <f t="shared" si="43"/>
        <v>1.3874729993552954E-3</v>
      </c>
      <c r="X125" s="44">
        <f t="shared" si="44"/>
        <v>0.99998613928188951</v>
      </c>
      <c r="Y125" s="44">
        <f t="shared" si="45"/>
        <v>0.99988464686064615</v>
      </c>
      <c r="Z125" s="45">
        <f t="shared" si="46"/>
        <v>0.80357631930022166</v>
      </c>
      <c r="AA125" s="45">
        <f t="shared" si="47"/>
        <v>0.34121414100607173</v>
      </c>
      <c r="AB125" s="45">
        <f t="shared" si="48"/>
        <v>0.75373706664467943</v>
      </c>
      <c r="AC125" s="45">
        <f t="shared" si="49"/>
        <v>0.71233254145402425</v>
      </c>
    </row>
    <row r="126" spans="1:29" ht="15.75" x14ac:dyDescent="0.25">
      <c r="A126" s="4">
        <v>120</v>
      </c>
      <c r="B126" s="6">
        <v>6</v>
      </c>
      <c r="C126" s="2">
        <v>2.2000000000000002</v>
      </c>
      <c r="D126" s="2">
        <v>5</v>
      </c>
      <c r="E126" s="7">
        <v>1.5</v>
      </c>
      <c r="F126" s="13">
        <f t="shared" si="30"/>
        <v>0.47222222222222221</v>
      </c>
      <c r="G126" s="14">
        <f t="shared" si="31"/>
        <v>8.3333333333333398E-2</v>
      </c>
      <c r="H126" s="14">
        <f t="shared" si="32"/>
        <v>0.67796610169491522</v>
      </c>
      <c r="I126" s="15">
        <f t="shared" si="33"/>
        <v>0.58333333333333337</v>
      </c>
      <c r="J126" s="16">
        <f t="shared" si="34"/>
        <v>0.18919584001008025</v>
      </c>
      <c r="K126" s="17">
        <f t="shared" si="35"/>
        <v>-1.9695830356193706</v>
      </c>
      <c r="L126" s="17">
        <f t="shared" si="36"/>
        <v>0.70353602763615619</v>
      </c>
      <c r="M126" s="18">
        <f t="shared" si="37"/>
        <v>0.39484910172627274</v>
      </c>
      <c r="N126" s="13">
        <f t="shared" si="38"/>
        <v>9.4316748187008914E-2</v>
      </c>
      <c r="O126" s="14">
        <f t="shared" si="39"/>
        <v>-0.75513264008898151</v>
      </c>
      <c r="P126" s="14">
        <f t="shared" si="40"/>
        <v>0.33794257645803172</v>
      </c>
      <c r="Q126" s="15">
        <f t="shared" si="41"/>
        <v>0.19489894956539694</v>
      </c>
      <c r="R126" s="19">
        <f t="shared" si="50"/>
        <v>60</v>
      </c>
      <c r="S126" s="20">
        <f t="shared" si="51"/>
        <v>22</v>
      </c>
      <c r="T126" s="20">
        <f t="shared" si="52"/>
        <v>50</v>
      </c>
      <c r="U126" s="21">
        <f t="shared" si="53"/>
        <v>15</v>
      </c>
      <c r="V126" s="44">
        <f t="shared" si="42"/>
        <v>0.76651787956727224</v>
      </c>
      <c r="W126" s="44">
        <f t="shared" si="43"/>
        <v>4.2217559589836412E-6</v>
      </c>
      <c r="X126" s="44">
        <f t="shared" si="44"/>
        <v>0.98811412206407812</v>
      </c>
      <c r="Y126" s="44">
        <f t="shared" si="45"/>
        <v>0.92279266231805956</v>
      </c>
      <c r="Z126" s="45">
        <f t="shared" si="46"/>
        <v>0.52968386525303457</v>
      </c>
      <c r="AA126" s="45">
        <f t="shared" si="47"/>
        <v>0.22486699863122253</v>
      </c>
      <c r="AB126" s="45">
        <f t="shared" si="48"/>
        <v>0.60874613935636224</v>
      </c>
      <c r="AC126" s="45">
        <f t="shared" si="49"/>
        <v>0.56170657712138738</v>
      </c>
    </row>
    <row r="127" spans="1:29" ht="15.75" x14ac:dyDescent="0.25">
      <c r="A127" s="4">
        <v>121</v>
      </c>
      <c r="B127" s="6">
        <v>6.9</v>
      </c>
      <c r="C127" s="2">
        <v>3.2</v>
      </c>
      <c r="D127" s="2">
        <v>5.7</v>
      </c>
      <c r="E127" s="7">
        <v>2.2999999999999998</v>
      </c>
      <c r="F127" s="13">
        <f t="shared" si="30"/>
        <v>0.72222222222222221</v>
      </c>
      <c r="G127" s="14">
        <f t="shared" si="31"/>
        <v>0.5</v>
      </c>
      <c r="H127" s="14">
        <f t="shared" si="32"/>
        <v>0.79661016949152541</v>
      </c>
      <c r="I127" s="15">
        <f t="shared" si="33"/>
        <v>0.91666666666666663</v>
      </c>
      <c r="J127" s="16">
        <f t="shared" si="34"/>
        <v>1.2760655592169272</v>
      </c>
      <c r="K127" s="17">
        <f t="shared" si="35"/>
        <v>0.33672028477801941</v>
      </c>
      <c r="L127" s="17">
        <f t="shared" si="36"/>
        <v>1.100266870288124</v>
      </c>
      <c r="M127" s="18">
        <f t="shared" si="37"/>
        <v>1.4431210532119532</v>
      </c>
      <c r="N127" s="13">
        <f t="shared" si="38"/>
        <v>0.56355860667468149</v>
      </c>
      <c r="O127" s="14">
        <f t="shared" si="39"/>
        <v>0.16678724313876506</v>
      </c>
      <c r="P127" s="14">
        <f t="shared" si="40"/>
        <v>0.50062021141840896</v>
      </c>
      <c r="Q127" s="15">
        <f t="shared" si="41"/>
        <v>0.61787499834943271</v>
      </c>
      <c r="R127" s="19">
        <f t="shared" si="50"/>
        <v>69</v>
      </c>
      <c r="S127" s="20">
        <f t="shared" si="51"/>
        <v>32</v>
      </c>
      <c r="T127" s="20">
        <f t="shared" si="52"/>
        <v>57</v>
      </c>
      <c r="U127" s="21">
        <f t="shared" si="53"/>
        <v>22.999999999999996</v>
      </c>
      <c r="V127" s="44">
        <f t="shared" si="42"/>
        <v>0.9996705499724492</v>
      </c>
      <c r="W127" s="44">
        <f t="shared" si="43"/>
        <v>0.89241748738788484</v>
      </c>
      <c r="X127" s="44">
        <f t="shared" si="44"/>
        <v>0.9990063988888026</v>
      </c>
      <c r="Y127" s="44">
        <f t="shared" si="45"/>
        <v>0.99988464686064615</v>
      </c>
      <c r="Z127" s="45">
        <f t="shared" si="46"/>
        <v>0.69035417897489371</v>
      </c>
      <c r="AA127" s="45">
        <f t="shared" si="47"/>
        <v>0.55269548724033324</v>
      </c>
      <c r="AB127" s="45">
        <f t="shared" si="48"/>
        <v>0.6662600723346086</v>
      </c>
      <c r="AC127" s="45">
        <f t="shared" si="49"/>
        <v>0.71233254145402425</v>
      </c>
    </row>
    <row r="128" spans="1:29" ht="15.75" x14ac:dyDescent="0.25">
      <c r="A128" s="4">
        <v>122</v>
      </c>
      <c r="B128" s="6">
        <v>5.6</v>
      </c>
      <c r="C128" s="2">
        <v>2.8</v>
      </c>
      <c r="D128" s="2">
        <v>4.9000000000000004</v>
      </c>
      <c r="E128" s="7">
        <v>2</v>
      </c>
      <c r="F128" s="13">
        <f t="shared" si="30"/>
        <v>0.36111111111111099</v>
      </c>
      <c r="G128" s="14">
        <f t="shared" si="31"/>
        <v>0.3333333333333332</v>
      </c>
      <c r="H128" s="14">
        <f t="shared" si="32"/>
        <v>0.66101694915254239</v>
      </c>
      <c r="I128" s="15">
        <f t="shared" si="33"/>
        <v>0.79166666666666663</v>
      </c>
      <c r="J128" s="16">
        <f t="shared" si="34"/>
        <v>-0.29385736852629663</v>
      </c>
      <c r="K128" s="17">
        <f t="shared" si="35"/>
        <v>-0.58580104338093741</v>
      </c>
      <c r="L128" s="17">
        <f t="shared" si="36"/>
        <v>0.64686019297158948</v>
      </c>
      <c r="M128" s="18">
        <f t="shared" si="37"/>
        <v>1.0500190714048228</v>
      </c>
      <c r="N128" s="13">
        <f t="shared" si="38"/>
        <v>-0.14588043451006322</v>
      </c>
      <c r="O128" s="14">
        <f t="shared" si="39"/>
        <v>-0.28480226232496914</v>
      </c>
      <c r="P128" s="14">
        <f t="shared" si="40"/>
        <v>0.31260513187229005</v>
      </c>
      <c r="Q128" s="15">
        <f t="shared" si="41"/>
        <v>0.48155712279706747</v>
      </c>
      <c r="R128" s="19">
        <f t="shared" si="50"/>
        <v>55.999999999999993</v>
      </c>
      <c r="S128" s="20">
        <f t="shared" si="51"/>
        <v>27.999999999999996</v>
      </c>
      <c r="T128" s="20">
        <f t="shared" si="52"/>
        <v>49</v>
      </c>
      <c r="U128" s="21">
        <f t="shared" si="53"/>
        <v>20</v>
      </c>
      <c r="V128" s="44">
        <f t="shared" si="42"/>
        <v>0.13630080607642667</v>
      </c>
      <c r="W128" s="44">
        <f t="shared" si="43"/>
        <v>2.4585719712933541E-2</v>
      </c>
      <c r="X128" s="44">
        <f t="shared" si="44"/>
        <v>0.98311569738073701</v>
      </c>
      <c r="Y128" s="44">
        <f t="shared" si="45"/>
        <v>0.99863803571533294</v>
      </c>
      <c r="Z128" s="45">
        <f t="shared" si="46"/>
        <v>0.45397167882442102</v>
      </c>
      <c r="AA128" s="45">
        <f t="shared" si="47"/>
        <v>0.40900754419061403</v>
      </c>
      <c r="AB128" s="45">
        <f t="shared" si="48"/>
        <v>0.60023257054322687</v>
      </c>
      <c r="AC128" s="45">
        <f t="shared" si="49"/>
        <v>0.65920342745309712</v>
      </c>
    </row>
    <row r="129" spans="1:29" ht="15.75" x14ac:dyDescent="0.25">
      <c r="A129" s="4">
        <v>123</v>
      </c>
      <c r="B129" s="6">
        <v>7.7</v>
      </c>
      <c r="C129" s="2">
        <v>2.8</v>
      </c>
      <c r="D129" s="2">
        <v>6.7</v>
      </c>
      <c r="E129" s="7">
        <v>2</v>
      </c>
      <c r="F129" s="13">
        <f t="shared" si="30"/>
        <v>0.94444444444444442</v>
      </c>
      <c r="G129" s="14">
        <f t="shared" si="31"/>
        <v>0.3333333333333332</v>
      </c>
      <c r="H129" s="14">
        <f t="shared" si="32"/>
        <v>0.96610169491525422</v>
      </c>
      <c r="I129" s="15">
        <f t="shared" si="33"/>
        <v>0.79166666666666663</v>
      </c>
      <c r="J129" s="16">
        <f t="shared" si="34"/>
        <v>2.2421719762896797</v>
      </c>
      <c r="K129" s="17">
        <f t="shared" si="35"/>
        <v>-0.58580104338093741</v>
      </c>
      <c r="L129" s="17">
        <f t="shared" si="36"/>
        <v>1.6670252169337925</v>
      </c>
      <c r="M129" s="18">
        <f t="shared" si="37"/>
        <v>1.0500190714048228</v>
      </c>
      <c r="N129" s="13">
        <f t="shared" si="38"/>
        <v>0.80794632734875871</v>
      </c>
      <c r="O129" s="14">
        <f t="shared" si="39"/>
        <v>-0.28480226232496914</v>
      </c>
      <c r="P129" s="14">
        <f t="shared" si="40"/>
        <v>0.68235760445601013</v>
      </c>
      <c r="Q129" s="15">
        <f t="shared" si="41"/>
        <v>0.48155712279706747</v>
      </c>
      <c r="R129" s="19">
        <f t="shared" si="50"/>
        <v>77</v>
      </c>
      <c r="S129" s="20">
        <f t="shared" si="51"/>
        <v>27.999999999999996</v>
      </c>
      <c r="T129" s="20">
        <f t="shared" si="52"/>
        <v>67</v>
      </c>
      <c r="U129" s="21">
        <f t="shared" si="53"/>
        <v>20</v>
      </c>
      <c r="V129" s="44">
        <f t="shared" si="42"/>
        <v>0.99999923850541761</v>
      </c>
      <c r="W129" s="44">
        <f t="shared" si="43"/>
        <v>2.4585719712933541E-2</v>
      </c>
      <c r="X129" s="44">
        <f t="shared" si="44"/>
        <v>0.99997174546563261</v>
      </c>
      <c r="Y129" s="44">
        <f t="shared" si="45"/>
        <v>0.99863803571533294</v>
      </c>
      <c r="Z129" s="45">
        <f t="shared" si="46"/>
        <v>0.80357631930022166</v>
      </c>
      <c r="AA129" s="45">
        <f t="shared" si="47"/>
        <v>0.40900754419061403</v>
      </c>
      <c r="AB129" s="45">
        <f t="shared" si="48"/>
        <v>0.74027970575757718</v>
      </c>
      <c r="AC129" s="45">
        <f t="shared" si="49"/>
        <v>0.65920342745309712</v>
      </c>
    </row>
    <row r="130" spans="1:29" ht="15.75" x14ac:dyDescent="0.25">
      <c r="A130" s="4">
        <v>124</v>
      </c>
      <c r="B130" s="6">
        <v>6.3</v>
      </c>
      <c r="C130" s="2">
        <v>2.7</v>
      </c>
      <c r="D130" s="2">
        <v>4.9000000000000004</v>
      </c>
      <c r="E130" s="7">
        <v>1.8</v>
      </c>
      <c r="F130" s="13">
        <f t="shared" si="30"/>
        <v>0.55555555555555547</v>
      </c>
      <c r="G130" s="14">
        <f t="shared" si="31"/>
        <v>0.29166666666666669</v>
      </c>
      <c r="H130" s="14">
        <f t="shared" si="32"/>
        <v>0.66101694915254239</v>
      </c>
      <c r="I130" s="15">
        <f t="shared" si="33"/>
        <v>0.70833333333333337</v>
      </c>
      <c r="J130" s="16">
        <f t="shared" si="34"/>
        <v>0.55148574641236225</v>
      </c>
      <c r="K130" s="17">
        <f t="shared" si="35"/>
        <v>-0.81643137542067568</v>
      </c>
      <c r="L130" s="17">
        <f t="shared" si="36"/>
        <v>0.64686019297158948</v>
      </c>
      <c r="M130" s="18">
        <f t="shared" si="37"/>
        <v>0.78795108353340293</v>
      </c>
      <c r="N130" s="13">
        <f t="shared" si="38"/>
        <v>0.26896045357598591</v>
      </c>
      <c r="O130" s="14">
        <f t="shared" si="39"/>
        <v>-0.38695659104164881</v>
      </c>
      <c r="P130" s="14">
        <f t="shared" si="40"/>
        <v>0.31260513187229005</v>
      </c>
      <c r="Q130" s="15">
        <f t="shared" si="41"/>
        <v>0.37478243852644622</v>
      </c>
      <c r="R130" s="19">
        <f t="shared" si="50"/>
        <v>62.999999999999993</v>
      </c>
      <c r="S130" s="20">
        <f t="shared" si="51"/>
        <v>27</v>
      </c>
      <c r="T130" s="20">
        <f t="shared" si="52"/>
        <v>49</v>
      </c>
      <c r="U130" s="21">
        <f t="shared" si="53"/>
        <v>18</v>
      </c>
      <c r="V130" s="44">
        <f t="shared" si="42"/>
        <v>0.96967790011965793</v>
      </c>
      <c r="W130" s="44">
        <f t="shared" si="43"/>
        <v>5.8829909216738703E-3</v>
      </c>
      <c r="X130" s="44">
        <f t="shared" si="44"/>
        <v>0.98311569738073701</v>
      </c>
      <c r="Y130" s="44">
        <f t="shared" si="45"/>
        <v>0.9929722957115511</v>
      </c>
      <c r="Z130" s="45">
        <f t="shared" si="46"/>
        <v>0.58577069588933184</v>
      </c>
      <c r="AA130" s="45">
        <f t="shared" si="47"/>
        <v>0.37449544730005729</v>
      </c>
      <c r="AB130" s="45">
        <f t="shared" si="48"/>
        <v>0.60023257054322687</v>
      </c>
      <c r="AC130" s="45">
        <f t="shared" si="49"/>
        <v>0.62130342221485513</v>
      </c>
    </row>
    <row r="131" spans="1:29" ht="15.75" x14ac:dyDescent="0.25">
      <c r="A131" s="4">
        <v>125</v>
      </c>
      <c r="B131" s="6">
        <v>6.7</v>
      </c>
      <c r="C131" s="2">
        <v>3.3</v>
      </c>
      <c r="D131" s="2">
        <v>5.7</v>
      </c>
      <c r="E131" s="7">
        <v>2.1</v>
      </c>
      <c r="F131" s="13">
        <f t="shared" si="30"/>
        <v>0.66666666666666663</v>
      </c>
      <c r="G131" s="14">
        <f t="shared" si="31"/>
        <v>0.54166666666666652</v>
      </c>
      <c r="H131" s="14">
        <f t="shared" si="32"/>
        <v>0.79661016949152541</v>
      </c>
      <c r="I131" s="15">
        <f t="shared" si="33"/>
        <v>0.83333333333333337</v>
      </c>
      <c r="J131" s="16">
        <f t="shared" si="34"/>
        <v>1.0345389549487389</v>
      </c>
      <c r="K131" s="17">
        <f t="shared" si="35"/>
        <v>0.56735061681775756</v>
      </c>
      <c r="L131" s="17">
        <f t="shared" si="36"/>
        <v>1.100266870288124</v>
      </c>
      <c r="M131" s="18">
        <f t="shared" si="37"/>
        <v>1.1810530653405331</v>
      </c>
      <c r="N131" s="13">
        <f t="shared" si="38"/>
        <v>0.47558984031332802</v>
      </c>
      <c r="O131" s="14">
        <f t="shared" si="39"/>
        <v>0.27630323866672923</v>
      </c>
      <c r="P131" s="14">
        <f t="shared" si="40"/>
        <v>0.50062021141840896</v>
      </c>
      <c r="Q131" s="15">
        <f t="shared" si="41"/>
        <v>0.53027418976677765</v>
      </c>
      <c r="R131" s="19">
        <f t="shared" si="50"/>
        <v>67</v>
      </c>
      <c r="S131" s="20">
        <f t="shared" si="51"/>
        <v>32.999999999999993</v>
      </c>
      <c r="T131" s="20">
        <f t="shared" si="52"/>
        <v>57</v>
      </c>
      <c r="U131" s="21">
        <f t="shared" si="53"/>
        <v>21</v>
      </c>
      <c r="V131" s="44">
        <f t="shared" si="42"/>
        <v>0.99849911744132946</v>
      </c>
      <c r="W131" s="44">
        <f t="shared" si="43"/>
        <v>0.97247551858626113</v>
      </c>
      <c r="X131" s="44">
        <f t="shared" si="44"/>
        <v>0.9990063988888026</v>
      </c>
      <c r="Y131" s="44">
        <f t="shared" si="45"/>
        <v>0.99940167338419006</v>
      </c>
      <c r="Z131" s="45">
        <f t="shared" si="46"/>
        <v>0.65701496874467979</v>
      </c>
      <c r="AA131" s="45">
        <f t="shared" si="47"/>
        <v>0.58818732560330633</v>
      </c>
      <c r="AB131" s="45">
        <f t="shared" si="48"/>
        <v>0.6662600723346086</v>
      </c>
      <c r="AC131" s="45">
        <f t="shared" si="49"/>
        <v>0.67744998697682723</v>
      </c>
    </row>
    <row r="132" spans="1:29" ht="15.75" x14ac:dyDescent="0.25">
      <c r="A132" s="4">
        <v>126</v>
      </c>
      <c r="B132" s="6">
        <v>7.2</v>
      </c>
      <c r="C132" s="2">
        <v>3.2</v>
      </c>
      <c r="D132" s="2">
        <v>6</v>
      </c>
      <c r="E132" s="7">
        <v>1.8</v>
      </c>
      <c r="F132" s="13">
        <f t="shared" si="30"/>
        <v>0.80555555555555558</v>
      </c>
      <c r="G132" s="14">
        <f t="shared" si="31"/>
        <v>0.5</v>
      </c>
      <c r="H132" s="14">
        <f t="shared" si="32"/>
        <v>0.84745762711864403</v>
      </c>
      <c r="I132" s="15">
        <f t="shared" si="33"/>
        <v>0.70833333333333337</v>
      </c>
      <c r="J132" s="16">
        <f t="shared" si="34"/>
        <v>1.6383554656192096</v>
      </c>
      <c r="K132" s="17">
        <f t="shared" si="35"/>
        <v>0.33672028477801941</v>
      </c>
      <c r="L132" s="17">
        <f t="shared" si="36"/>
        <v>1.2702943742818245</v>
      </c>
      <c r="M132" s="18">
        <f t="shared" si="37"/>
        <v>0.78795108353340293</v>
      </c>
      <c r="N132" s="13">
        <f t="shared" si="38"/>
        <v>0.6746220822428739</v>
      </c>
      <c r="O132" s="14">
        <f t="shared" si="39"/>
        <v>0.16678724313876506</v>
      </c>
      <c r="P132" s="14">
        <f t="shared" si="40"/>
        <v>0.56158627154041196</v>
      </c>
      <c r="Q132" s="15">
        <f t="shared" si="41"/>
        <v>0.37478243852644622</v>
      </c>
      <c r="R132" s="19">
        <f t="shared" si="50"/>
        <v>72</v>
      </c>
      <c r="S132" s="20">
        <f t="shared" si="51"/>
        <v>32</v>
      </c>
      <c r="T132" s="20">
        <f t="shared" si="52"/>
        <v>60</v>
      </c>
      <c r="U132" s="21">
        <f t="shared" si="53"/>
        <v>18</v>
      </c>
      <c r="V132" s="44">
        <f t="shared" si="42"/>
        <v>0.99996616872276467</v>
      </c>
      <c r="W132" s="44">
        <f t="shared" si="43"/>
        <v>0.89241748738788484</v>
      </c>
      <c r="X132" s="44">
        <f t="shared" si="44"/>
        <v>0.9996583885637339</v>
      </c>
      <c r="Y132" s="44">
        <f t="shared" si="45"/>
        <v>0.9929722957115511</v>
      </c>
      <c r="Z132" s="45">
        <f t="shared" si="46"/>
        <v>0.73680132130360398</v>
      </c>
      <c r="AA132" s="45">
        <f t="shared" si="47"/>
        <v>0.55269548724033324</v>
      </c>
      <c r="AB132" s="45">
        <f t="shared" si="48"/>
        <v>0.68957850103455831</v>
      </c>
      <c r="AC132" s="45">
        <f t="shared" si="49"/>
        <v>0.62130342221485513</v>
      </c>
    </row>
    <row r="133" spans="1:29" ht="15.75" x14ac:dyDescent="0.25">
      <c r="A133" s="4">
        <v>127</v>
      </c>
      <c r="B133" s="6">
        <v>6.2</v>
      </c>
      <c r="C133" s="2">
        <v>2.8</v>
      </c>
      <c r="D133" s="2">
        <v>4.8</v>
      </c>
      <c r="E133" s="7">
        <v>1.8</v>
      </c>
      <c r="F133" s="13">
        <f t="shared" si="30"/>
        <v>0.52777777777777779</v>
      </c>
      <c r="G133" s="14">
        <f t="shared" si="31"/>
        <v>0.3333333333333332</v>
      </c>
      <c r="H133" s="14">
        <f t="shared" si="32"/>
        <v>0.64406779661016944</v>
      </c>
      <c r="I133" s="15">
        <f t="shared" si="33"/>
        <v>0.70833333333333337</v>
      </c>
      <c r="J133" s="16">
        <f t="shared" si="34"/>
        <v>0.43072244427826856</v>
      </c>
      <c r="K133" s="17">
        <f t="shared" si="35"/>
        <v>-0.58580104338093741</v>
      </c>
      <c r="L133" s="17">
        <f t="shared" si="36"/>
        <v>0.59018435830702243</v>
      </c>
      <c r="M133" s="18">
        <f t="shared" si="37"/>
        <v>0.78795108353340293</v>
      </c>
      <c r="N133" s="13">
        <f t="shared" si="38"/>
        <v>0.21209233650592416</v>
      </c>
      <c r="O133" s="14">
        <f t="shared" si="39"/>
        <v>-0.28480226232496914</v>
      </c>
      <c r="P133" s="14">
        <f t="shared" si="40"/>
        <v>0.28681488986519704</v>
      </c>
      <c r="Q133" s="15">
        <f t="shared" si="41"/>
        <v>0.37478243852644622</v>
      </c>
      <c r="R133" s="19">
        <f t="shared" si="50"/>
        <v>62</v>
      </c>
      <c r="S133" s="20">
        <f t="shared" si="51"/>
        <v>27.999999999999996</v>
      </c>
      <c r="T133" s="20">
        <f t="shared" si="52"/>
        <v>47.999999999999993</v>
      </c>
      <c r="U133" s="21">
        <f t="shared" si="53"/>
        <v>18</v>
      </c>
      <c r="V133" s="44">
        <f t="shared" si="42"/>
        <v>0.93739789483494307</v>
      </c>
      <c r="W133" s="44">
        <f t="shared" si="43"/>
        <v>2.4585719712933541E-2</v>
      </c>
      <c r="X133" s="44">
        <f t="shared" si="44"/>
        <v>0.97606617576212273</v>
      </c>
      <c r="Y133" s="44">
        <f t="shared" si="45"/>
        <v>0.9929722957115511</v>
      </c>
      <c r="Z133" s="45">
        <f t="shared" si="46"/>
        <v>0.56724778179887203</v>
      </c>
      <c r="AA133" s="45">
        <f t="shared" si="47"/>
        <v>0.40900754419061403</v>
      </c>
      <c r="AB133" s="45">
        <f t="shared" si="48"/>
        <v>0.59165801502567406</v>
      </c>
      <c r="AC133" s="45">
        <f t="shared" si="49"/>
        <v>0.62130342221485513</v>
      </c>
    </row>
    <row r="134" spans="1:29" ht="15.75" x14ac:dyDescent="0.25">
      <c r="A134" s="4">
        <v>128</v>
      </c>
      <c r="B134" s="6">
        <v>6.1</v>
      </c>
      <c r="C134" s="2">
        <v>3</v>
      </c>
      <c r="D134" s="2">
        <v>4.9000000000000004</v>
      </c>
      <c r="E134" s="7">
        <v>1.8</v>
      </c>
      <c r="F134" s="13">
        <f t="shared" si="30"/>
        <v>0.49999999999999989</v>
      </c>
      <c r="G134" s="14">
        <f t="shared" si="31"/>
        <v>0.41666666666666663</v>
      </c>
      <c r="H134" s="14">
        <f t="shared" si="32"/>
        <v>0.66101694915254239</v>
      </c>
      <c r="I134" s="15">
        <f t="shared" si="33"/>
        <v>0.70833333333333337</v>
      </c>
      <c r="J134" s="16">
        <f t="shared" si="34"/>
        <v>0.30995914214417392</v>
      </c>
      <c r="K134" s="17">
        <f t="shared" si="35"/>
        <v>-0.12454037930145888</v>
      </c>
      <c r="L134" s="17">
        <f t="shared" si="36"/>
        <v>0.64686019297158948</v>
      </c>
      <c r="M134" s="18">
        <f t="shared" si="37"/>
        <v>0.78795108353340293</v>
      </c>
      <c r="N134" s="13">
        <f t="shared" si="38"/>
        <v>0.15375057632315592</v>
      </c>
      <c r="O134" s="14">
        <f t="shared" si="39"/>
        <v>-6.2189828482649076E-2</v>
      </c>
      <c r="P134" s="14">
        <f t="shared" si="40"/>
        <v>0.31260513187229005</v>
      </c>
      <c r="Q134" s="15">
        <f t="shared" si="41"/>
        <v>0.37478243852644622</v>
      </c>
      <c r="R134" s="19">
        <f t="shared" si="50"/>
        <v>60.999999999999993</v>
      </c>
      <c r="S134" s="20">
        <f t="shared" si="51"/>
        <v>30</v>
      </c>
      <c r="T134" s="20">
        <f t="shared" si="52"/>
        <v>49</v>
      </c>
      <c r="U134" s="21">
        <f t="shared" si="53"/>
        <v>18</v>
      </c>
      <c r="V134" s="44">
        <f t="shared" si="42"/>
        <v>0.87517714310268135</v>
      </c>
      <c r="W134" s="44">
        <f t="shared" si="43"/>
        <v>0.31377911529354696</v>
      </c>
      <c r="X134" s="44">
        <f t="shared" si="44"/>
        <v>0.98311569738073701</v>
      </c>
      <c r="Y134" s="44">
        <f t="shared" si="45"/>
        <v>0.9929722957115511</v>
      </c>
      <c r="Z134" s="45">
        <f t="shared" si="46"/>
        <v>0.54853495918216177</v>
      </c>
      <c r="AA134" s="45">
        <f t="shared" si="47"/>
        <v>0.48044721911796279</v>
      </c>
      <c r="AB134" s="45">
        <f t="shared" si="48"/>
        <v>0.60023257054322687</v>
      </c>
      <c r="AC134" s="45">
        <f t="shared" si="49"/>
        <v>0.62130342221485513</v>
      </c>
    </row>
    <row r="135" spans="1:29" ht="15.75" x14ac:dyDescent="0.25">
      <c r="A135" s="4">
        <v>129</v>
      </c>
      <c r="B135" s="6">
        <v>6.4</v>
      </c>
      <c r="C135" s="2">
        <v>2.8</v>
      </c>
      <c r="D135" s="2">
        <v>5.6</v>
      </c>
      <c r="E135" s="7">
        <v>2.1</v>
      </c>
      <c r="F135" s="13">
        <f t="shared" ref="F135:F150" si="54">(B135-MIN(B$7:B$156))/(MAX(B$7:B$156)-MIN(B$7:B$156))</f>
        <v>0.58333333333333337</v>
      </c>
      <c r="G135" s="14">
        <f t="shared" ref="G135:G150" si="55">(C135-MIN(C$7:C$156))/(MAX(C$7:C$156)-MIN(C$7:C$156))</f>
        <v>0.3333333333333332</v>
      </c>
      <c r="H135" s="14">
        <f t="shared" ref="H135:H150" si="56">(D135-MIN(D$7:D$156))/(MAX(D$7:D$156)-MIN(D$7:D$156))</f>
        <v>0.77966101694915246</v>
      </c>
      <c r="I135" s="15">
        <f t="shared" ref="I135:I150" si="57">(E135-MIN(E$7:E$156))/(MAX(E$7:E$156)-MIN(E$7:E$156))</f>
        <v>0.83333333333333337</v>
      </c>
      <c r="J135" s="16">
        <f t="shared" si="34"/>
        <v>0.67224904854645684</v>
      </c>
      <c r="K135" s="17">
        <f t="shared" si="35"/>
        <v>-0.58580104338093741</v>
      </c>
      <c r="L135" s="17">
        <f t="shared" si="36"/>
        <v>1.0435910356235569</v>
      </c>
      <c r="M135" s="18">
        <f t="shared" si="37"/>
        <v>1.1810530653405331</v>
      </c>
      <c r="N135" s="13">
        <f t="shared" si="38"/>
        <v>0.32401315146142295</v>
      </c>
      <c r="O135" s="14">
        <f t="shared" si="39"/>
        <v>-0.28480226232496914</v>
      </c>
      <c r="P135" s="14">
        <f t="shared" si="40"/>
        <v>0.47908460857819918</v>
      </c>
      <c r="Q135" s="15">
        <f t="shared" si="41"/>
        <v>0.53027418976677765</v>
      </c>
      <c r="R135" s="19">
        <f t="shared" si="50"/>
        <v>64</v>
      </c>
      <c r="S135" s="20">
        <f t="shared" si="51"/>
        <v>27.999999999999996</v>
      </c>
      <c r="T135" s="20">
        <f t="shared" si="52"/>
        <v>55.999999999999993</v>
      </c>
      <c r="U135" s="21">
        <f t="shared" si="53"/>
        <v>21</v>
      </c>
      <c r="V135" s="44">
        <f t="shared" si="42"/>
        <v>0.98556935379626853</v>
      </c>
      <c r="W135" s="44">
        <f t="shared" si="43"/>
        <v>2.4585719712933541E-2</v>
      </c>
      <c r="X135" s="44">
        <f t="shared" si="44"/>
        <v>0.9985819816163406</v>
      </c>
      <c r="Y135" s="44">
        <f t="shared" si="45"/>
        <v>0.99940167338419006</v>
      </c>
      <c r="Z135" s="45">
        <f t="shared" si="46"/>
        <v>0.60405418532706501</v>
      </c>
      <c r="AA135" s="45">
        <f t="shared" si="47"/>
        <v>0.40900754419061403</v>
      </c>
      <c r="AB135" s="45">
        <f t="shared" si="48"/>
        <v>0.65829549909877372</v>
      </c>
      <c r="AC135" s="45">
        <f t="shared" si="49"/>
        <v>0.67744998697682723</v>
      </c>
    </row>
    <row r="136" spans="1:29" ht="15.75" x14ac:dyDescent="0.25">
      <c r="A136" s="4">
        <v>130</v>
      </c>
      <c r="B136" s="6">
        <v>7.2</v>
      </c>
      <c r="C136" s="2">
        <v>3</v>
      </c>
      <c r="D136" s="2">
        <v>5.8</v>
      </c>
      <c r="E136" s="7">
        <v>1.6</v>
      </c>
      <c r="F136" s="13">
        <f t="shared" si="54"/>
        <v>0.80555555555555558</v>
      </c>
      <c r="G136" s="14">
        <f t="shared" si="55"/>
        <v>0.41666666666666663</v>
      </c>
      <c r="H136" s="14">
        <f t="shared" si="56"/>
        <v>0.81355932203389825</v>
      </c>
      <c r="I136" s="15">
        <f t="shared" si="57"/>
        <v>0.625</v>
      </c>
      <c r="J136" s="16">
        <f t="shared" ref="J136:J156" si="58">(F136-AVERAGE(F$7:F$156))/STDEV(F$7:F$156)</f>
        <v>1.6383554656192096</v>
      </c>
      <c r="K136" s="17">
        <f t="shared" ref="K136:K156" si="59">(G136-AVERAGE(G$7:G$156))/STDEV(G$7:G$156)</f>
        <v>-0.12454037930145888</v>
      </c>
      <c r="L136" s="17">
        <f t="shared" ref="L136:L156" si="60">(H136-AVERAGE(H$7:H$156))/STDEV(H$7:H$156)</f>
        <v>1.1569427049526908</v>
      </c>
      <c r="M136" s="18">
        <f t="shared" ref="M136:M156" si="61">(I136-AVERAGE(I$7:I$156))/STDEV(I$7:I$156)</f>
        <v>0.52588309566198266</v>
      </c>
      <c r="N136" s="13">
        <f t="shared" ref="N136:N156" si="62">(1-EXP(-J136))/(1+EXP(-J136))</f>
        <v>0.6746220822428739</v>
      </c>
      <c r="O136" s="14">
        <f t="shared" ref="O136:O156" si="63">(1-EXP(-K136))/(1+EXP(-K136))</f>
        <v>-6.2189828482649076E-2</v>
      </c>
      <c r="P136" s="14">
        <f t="shared" ref="P136:P156" si="64">(1-EXP(-L136))/(1+EXP(-L136))</f>
        <v>0.52155348925316602</v>
      </c>
      <c r="Q136" s="15">
        <f t="shared" ref="Q136:Q156" si="65">(1-EXP(-M136))/(1+EXP(-M136))</f>
        <v>0.25704479724310453</v>
      </c>
      <c r="R136" s="19">
        <f t="shared" si="50"/>
        <v>72</v>
      </c>
      <c r="S136" s="20">
        <f t="shared" si="51"/>
        <v>30</v>
      </c>
      <c r="T136" s="20">
        <f t="shared" si="52"/>
        <v>57.999999999999993</v>
      </c>
      <c r="U136" s="21">
        <f t="shared" si="53"/>
        <v>16</v>
      </c>
      <c r="V136" s="44">
        <f t="shared" ref="V136:V156" si="66">1/(1+EXP(-((B136-AVERAGE(B$7:B$156))/($V$6*(STDEV(B$7:B$156)/(2*PI()))))))</f>
        <v>0.99996616872276467</v>
      </c>
      <c r="W136" s="44">
        <f t="shared" ref="W136:W156" si="67">1/(1+EXP(-((C136-AVERAGE(C$7:C$156))/($V$6*(STDEV(C$7:C$156)/(2*PI()))))))</f>
        <v>0.31377911529354696</v>
      </c>
      <c r="X136" s="44">
        <f t="shared" ref="X136:X156" si="68">1/(1+EXP(-((D136-AVERAGE(D$7:D$156))/($V$6*(STDEV(D$7:D$156)/(2*PI()))))))</f>
        <v>0.99930387531746268</v>
      </c>
      <c r="Y136" s="44">
        <f t="shared" ref="Y136:Y156" si="69">1/(1+EXP(-((E136-AVERAGE(E$7:E$156))/($V$6*(STDEV(E$7:E$156)/(2*PI()))))))</f>
        <v>0.96457333026605196</v>
      </c>
      <c r="Z136" s="45">
        <f t="shared" ref="Z136:Z156" si="70">1/(1+EXP(-((B136-AVERAGE(B$7:B$156))/($Z$6*(STDEV(B$7:B$156)/(2*PI()))))))</f>
        <v>0.73680132130360398</v>
      </c>
      <c r="AA136" s="45">
        <f t="shared" ref="AA136:AA156" si="71">1/(1+EXP(-((C136-AVERAGE(C$7:C$156))/($Z$6*(STDEV(C$7:C$156)/(2*PI()))))))</f>
        <v>0.48044721911796279</v>
      </c>
      <c r="AB136" s="45">
        <f t="shared" ref="AB136:AB156" si="72">1/(1+EXP(-((D136-AVERAGE(D$7:D$156))/($Z$6*(STDEV(D$7:D$156)/(2*PI()))))))</f>
        <v>0.67413090039184564</v>
      </c>
      <c r="AC136" s="45">
        <f t="shared" ref="AC136:AC156" si="73">1/(1+EXP(-((E136-AVERAGE(E$7:E$156))/($Z$6*(STDEV(E$7:E$156)/(2*PI()))))))</f>
        <v>0.58186207526740175</v>
      </c>
    </row>
    <row r="137" spans="1:29" ht="15.75" x14ac:dyDescent="0.25">
      <c r="A137" s="4">
        <v>131</v>
      </c>
      <c r="B137" s="6">
        <v>7.4</v>
      </c>
      <c r="C137" s="2">
        <v>2.8</v>
      </c>
      <c r="D137" s="2">
        <v>6.1</v>
      </c>
      <c r="E137" s="7">
        <v>1.9</v>
      </c>
      <c r="F137" s="13">
        <f t="shared" si="54"/>
        <v>0.86111111111111116</v>
      </c>
      <c r="G137" s="14">
        <f t="shared" si="55"/>
        <v>0.3333333333333332</v>
      </c>
      <c r="H137" s="14">
        <f t="shared" si="56"/>
        <v>0.86440677966101687</v>
      </c>
      <c r="I137" s="15">
        <f t="shared" si="57"/>
        <v>0.75</v>
      </c>
      <c r="J137" s="16">
        <f t="shared" si="58"/>
        <v>1.8798820698873979</v>
      </c>
      <c r="K137" s="17">
        <f t="shared" si="59"/>
        <v>-0.58580104338093741</v>
      </c>
      <c r="L137" s="17">
        <f t="shared" si="60"/>
        <v>1.3269702089463913</v>
      </c>
      <c r="M137" s="18">
        <f t="shared" si="61"/>
        <v>0.91898507746911295</v>
      </c>
      <c r="N137" s="13">
        <f t="shared" si="62"/>
        <v>0.73519516035010302</v>
      </c>
      <c r="O137" s="14">
        <f t="shared" si="63"/>
        <v>-0.28480226232496914</v>
      </c>
      <c r="P137" s="14">
        <f t="shared" si="64"/>
        <v>0.58067806039697778</v>
      </c>
      <c r="Q137" s="15">
        <f t="shared" si="65"/>
        <v>0.42967052622765128</v>
      </c>
      <c r="R137" s="19">
        <f t="shared" ref="R137:R156" si="74">B137/10^R$6</f>
        <v>74</v>
      </c>
      <c r="S137" s="20">
        <f t="shared" si="51"/>
        <v>27.999999999999996</v>
      </c>
      <c r="T137" s="20">
        <f t="shared" si="52"/>
        <v>60.999999999999993</v>
      </c>
      <c r="U137" s="21">
        <f t="shared" si="53"/>
        <v>18.999999999999996</v>
      </c>
      <c r="V137" s="44">
        <f t="shared" si="66"/>
        <v>0.99999258239862876</v>
      </c>
      <c r="W137" s="44">
        <f t="shared" si="67"/>
        <v>2.4585719712933541E-2</v>
      </c>
      <c r="X137" s="44">
        <f t="shared" si="68"/>
        <v>0.9997607111210608</v>
      </c>
      <c r="Y137" s="44">
        <f t="shared" si="69"/>
        <v>0.99690279611291599</v>
      </c>
      <c r="Z137" s="45">
        <f t="shared" si="70"/>
        <v>0.76515716249810306</v>
      </c>
      <c r="AA137" s="45">
        <f t="shared" si="71"/>
        <v>0.40900754419061403</v>
      </c>
      <c r="AB137" s="45">
        <f t="shared" si="72"/>
        <v>0.69714936866836397</v>
      </c>
      <c r="AC137" s="45">
        <f t="shared" si="73"/>
        <v>0.64047246264752222</v>
      </c>
    </row>
    <row r="138" spans="1:29" ht="15.75" x14ac:dyDescent="0.25">
      <c r="A138" s="4">
        <v>132</v>
      </c>
      <c r="B138" s="6">
        <v>7.9</v>
      </c>
      <c r="C138" s="2">
        <v>3.8</v>
      </c>
      <c r="D138" s="2">
        <v>6.4</v>
      </c>
      <c r="E138" s="7">
        <v>2</v>
      </c>
      <c r="F138" s="13">
        <f t="shared" si="54"/>
        <v>1</v>
      </c>
      <c r="G138" s="14">
        <f t="shared" si="55"/>
        <v>0.74999999999999978</v>
      </c>
      <c r="H138" s="14">
        <f t="shared" si="56"/>
        <v>0.9152542372881356</v>
      </c>
      <c r="I138" s="15">
        <f t="shared" si="57"/>
        <v>0.79166666666666663</v>
      </c>
      <c r="J138" s="16">
        <f t="shared" si="58"/>
        <v>2.483698580557868</v>
      </c>
      <c r="K138" s="17">
        <f t="shared" si="59"/>
        <v>1.7205022770164524</v>
      </c>
      <c r="L138" s="17">
        <f t="shared" si="60"/>
        <v>1.496997712940092</v>
      </c>
      <c r="M138" s="18">
        <f t="shared" si="61"/>
        <v>1.0500190714048228</v>
      </c>
      <c r="N138" s="13">
        <f t="shared" si="62"/>
        <v>0.84598219831708987</v>
      </c>
      <c r="O138" s="14">
        <f t="shared" si="63"/>
        <v>0.69638704296414378</v>
      </c>
      <c r="P138" s="14">
        <f t="shared" si="64"/>
        <v>0.63425253744786869</v>
      </c>
      <c r="Q138" s="15">
        <f t="shared" si="65"/>
        <v>0.48155712279706747</v>
      </c>
      <c r="R138" s="19">
        <f t="shared" si="74"/>
        <v>79</v>
      </c>
      <c r="S138" s="20">
        <f t="shared" ref="S138:S156" si="75">C138/10^S$6</f>
        <v>37.999999999999993</v>
      </c>
      <c r="T138" s="20">
        <f t="shared" ref="T138:T156" si="76">D138/10^T$6</f>
        <v>64</v>
      </c>
      <c r="U138" s="21">
        <f t="shared" ref="U138:U156" si="77">E138/10^U$6</f>
        <v>20</v>
      </c>
      <c r="V138" s="44">
        <f t="shared" si="66"/>
        <v>0.99999983304451157</v>
      </c>
      <c r="W138" s="44">
        <f t="shared" si="67"/>
        <v>0.9999798086208519</v>
      </c>
      <c r="X138" s="44">
        <f t="shared" si="68"/>
        <v>0.99991777048587427</v>
      </c>
      <c r="Y138" s="44">
        <f t="shared" si="69"/>
        <v>0.99863803571533294</v>
      </c>
      <c r="Z138" s="45">
        <f t="shared" si="70"/>
        <v>0.82643281146452086</v>
      </c>
      <c r="AA138" s="45">
        <f t="shared" si="71"/>
        <v>0.74668761530351058</v>
      </c>
      <c r="AB138" s="45">
        <f t="shared" si="72"/>
        <v>0.71921910268325573</v>
      </c>
      <c r="AC138" s="45">
        <f t="shared" si="73"/>
        <v>0.65920342745309712</v>
      </c>
    </row>
    <row r="139" spans="1:29" ht="15.75" x14ac:dyDescent="0.25">
      <c r="A139" s="4">
        <v>133</v>
      </c>
      <c r="B139" s="6">
        <v>6.4</v>
      </c>
      <c r="C139" s="2">
        <v>2.8</v>
      </c>
      <c r="D139" s="2">
        <v>5.6</v>
      </c>
      <c r="E139" s="7">
        <v>2.2000000000000002</v>
      </c>
      <c r="F139" s="13">
        <f t="shared" si="54"/>
        <v>0.58333333333333337</v>
      </c>
      <c r="G139" s="14">
        <f t="shared" si="55"/>
        <v>0.3333333333333332</v>
      </c>
      <c r="H139" s="14">
        <f t="shared" si="56"/>
        <v>0.77966101694915246</v>
      </c>
      <c r="I139" s="15">
        <f t="shared" si="57"/>
        <v>0.87500000000000011</v>
      </c>
      <c r="J139" s="16">
        <f t="shared" si="58"/>
        <v>0.67224904854645684</v>
      </c>
      <c r="K139" s="17">
        <f t="shared" si="59"/>
        <v>-0.58580104338093741</v>
      </c>
      <c r="L139" s="17">
        <f t="shared" si="60"/>
        <v>1.0435910356235569</v>
      </c>
      <c r="M139" s="18">
        <f t="shared" si="61"/>
        <v>1.3120870592762435</v>
      </c>
      <c r="N139" s="13">
        <f t="shared" si="62"/>
        <v>0.32401315146142295</v>
      </c>
      <c r="O139" s="14">
        <f t="shared" si="63"/>
        <v>-0.28480226232496914</v>
      </c>
      <c r="P139" s="14">
        <f t="shared" si="64"/>
        <v>0.47908460857819918</v>
      </c>
      <c r="Q139" s="15">
        <f t="shared" si="65"/>
        <v>0.57572437369971496</v>
      </c>
      <c r="R139" s="19">
        <f t="shared" si="74"/>
        <v>64</v>
      </c>
      <c r="S139" s="20">
        <f t="shared" si="75"/>
        <v>27.999999999999996</v>
      </c>
      <c r="T139" s="20">
        <f t="shared" si="76"/>
        <v>55.999999999999993</v>
      </c>
      <c r="U139" s="21">
        <f t="shared" si="77"/>
        <v>22</v>
      </c>
      <c r="V139" s="44">
        <f t="shared" si="66"/>
        <v>0.98556935379626853</v>
      </c>
      <c r="W139" s="44">
        <f t="shared" si="67"/>
        <v>2.4585719712933541E-2</v>
      </c>
      <c r="X139" s="44">
        <f t="shared" si="68"/>
        <v>0.9985819816163406</v>
      </c>
      <c r="Y139" s="44">
        <f t="shared" si="69"/>
        <v>0.99973726086659842</v>
      </c>
      <c r="Z139" s="45">
        <f t="shared" si="70"/>
        <v>0.60405418532706501</v>
      </c>
      <c r="AA139" s="45">
        <f t="shared" si="71"/>
        <v>0.40900754419061403</v>
      </c>
      <c r="AB139" s="45">
        <f t="shared" si="72"/>
        <v>0.65829549909877372</v>
      </c>
      <c r="AC139" s="45">
        <f t="shared" si="73"/>
        <v>0.69517136415056935</v>
      </c>
    </row>
    <row r="140" spans="1:29" ht="15.75" x14ac:dyDescent="0.25">
      <c r="A140" s="4">
        <v>134</v>
      </c>
      <c r="B140" s="6">
        <v>6.3</v>
      </c>
      <c r="C140" s="2">
        <v>2.8</v>
      </c>
      <c r="D140" s="2">
        <v>5.0999999999999996</v>
      </c>
      <c r="E140" s="7">
        <v>1.5</v>
      </c>
      <c r="F140" s="13">
        <f t="shared" si="54"/>
        <v>0.55555555555555547</v>
      </c>
      <c r="G140" s="14">
        <f t="shared" si="55"/>
        <v>0.3333333333333332</v>
      </c>
      <c r="H140" s="14">
        <f t="shared" si="56"/>
        <v>0.69491525423728806</v>
      </c>
      <c r="I140" s="15">
        <f t="shared" si="57"/>
        <v>0.58333333333333337</v>
      </c>
      <c r="J140" s="16">
        <f t="shared" si="58"/>
        <v>0.55148574641236225</v>
      </c>
      <c r="K140" s="17">
        <f t="shared" si="59"/>
        <v>-0.58580104338093741</v>
      </c>
      <c r="L140" s="17">
        <f t="shared" si="60"/>
        <v>0.7602118623007228</v>
      </c>
      <c r="M140" s="18">
        <f t="shared" si="61"/>
        <v>0.39484910172627274</v>
      </c>
      <c r="N140" s="13">
        <f t="shared" si="62"/>
        <v>0.26896045357598591</v>
      </c>
      <c r="O140" s="14">
        <f t="shared" si="63"/>
        <v>-0.28480226232496914</v>
      </c>
      <c r="P140" s="14">
        <f t="shared" si="64"/>
        <v>0.36279945924024876</v>
      </c>
      <c r="Q140" s="15">
        <f t="shared" si="65"/>
        <v>0.19489894956539694</v>
      </c>
      <c r="R140" s="19">
        <f t="shared" si="74"/>
        <v>62.999999999999993</v>
      </c>
      <c r="S140" s="20">
        <f t="shared" si="75"/>
        <v>27.999999999999996</v>
      </c>
      <c r="T140" s="20">
        <f t="shared" si="76"/>
        <v>50.999999999999993</v>
      </c>
      <c r="U140" s="21">
        <f t="shared" si="77"/>
        <v>15</v>
      </c>
      <c r="V140" s="44">
        <f t="shared" si="66"/>
        <v>0.96967790011965793</v>
      </c>
      <c r="W140" s="44">
        <f t="shared" si="67"/>
        <v>2.4585719712933541E-2</v>
      </c>
      <c r="X140" s="44">
        <f t="shared" si="68"/>
        <v>0.99164538927304591</v>
      </c>
      <c r="Y140" s="44">
        <f t="shared" si="69"/>
        <v>0.92279266231805956</v>
      </c>
      <c r="Z140" s="45">
        <f t="shared" si="70"/>
        <v>0.58577069588933184</v>
      </c>
      <c r="AA140" s="45">
        <f t="shared" si="71"/>
        <v>0.40900754419061403</v>
      </c>
      <c r="AB140" s="45">
        <f t="shared" si="72"/>
        <v>0.61719403181851051</v>
      </c>
      <c r="AC140" s="45">
        <f t="shared" si="73"/>
        <v>0.56170657712138738</v>
      </c>
    </row>
    <row r="141" spans="1:29" ht="15.75" x14ac:dyDescent="0.25">
      <c r="A141" s="4">
        <v>135</v>
      </c>
      <c r="B141" s="6">
        <v>6.1</v>
      </c>
      <c r="C141" s="2">
        <v>2.6</v>
      </c>
      <c r="D141" s="2">
        <v>5.6</v>
      </c>
      <c r="E141" s="7">
        <v>1.4</v>
      </c>
      <c r="F141" s="13">
        <f t="shared" si="54"/>
        <v>0.49999999999999989</v>
      </c>
      <c r="G141" s="14">
        <f t="shared" si="55"/>
        <v>0.25</v>
      </c>
      <c r="H141" s="14">
        <f t="shared" si="56"/>
        <v>0.77966101694915246</v>
      </c>
      <c r="I141" s="15">
        <f t="shared" si="57"/>
        <v>0.54166666666666663</v>
      </c>
      <c r="J141" s="16">
        <f t="shared" si="58"/>
        <v>0.30995914214417392</v>
      </c>
      <c r="K141" s="17">
        <f t="shared" si="59"/>
        <v>-1.0470617074604147</v>
      </c>
      <c r="L141" s="17">
        <f t="shared" si="60"/>
        <v>1.0435910356235569</v>
      </c>
      <c r="M141" s="18">
        <f t="shared" si="61"/>
        <v>0.26381510779056244</v>
      </c>
      <c r="N141" s="13">
        <f t="shared" si="62"/>
        <v>0.15375057632315592</v>
      </c>
      <c r="O141" s="14">
        <f t="shared" si="63"/>
        <v>-0.4804205346245799</v>
      </c>
      <c r="P141" s="14">
        <f t="shared" si="64"/>
        <v>0.47908460857819918</v>
      </c>
      <c r="Q141" s="15">
        <f t="shared" si="65"/>
        <v>0.1311477949123831</v>
      </c>
      <c r="R141" s="19">
        <f t="shared" si="74"/>
        <v>60.999999999999993</v>
      </c>
      <c r="S141" s="20">
        <f t="shared" si="75"/>
        <v>26</v>
      </c>
      <c r="T141" s="20">
        <f t="shared" si="76"/>
        <v>55.999999999999993</v>
      </c>
      <c r="U141" s="21">
        <f t="shared" si="77"/>
        <v>13.999999999999998</v>
      </c>
      <c r="V141" s="44">
        <f t="shared" si="66"/>
        <v>0.87517714310268135</v>
      </c>
      <c r="W141" s="44">
        <f t="shared" si="67"/>
        <v>1.3874729993552954E-3</v>
      </c>
      <c r="X141" s="44">
        <f t="shared" si="68"/>
        <v>0.9985819816163406</v>
      </c>
      <c r="Y141" s="44">
        <f t="shared" si="69"/>
        <v>0.83991546213238566</v>
      </c>
      <c r="Z141" s="45">
        <f t="shared" si="70"/>
        <v>0.54853495918216177</v>
      </c>
      <c r="AA141" s="45">
        <f t="shared" si="71"/>
        <v>0.34121414100607173</v>
      </c>
      <c r="AB141" s="45">
        <f t="shared" si="72"/>
        <v>0.65829549909877372</v>
      </c>
      <c r="AC141" s="45">
        <f t="shared" si="73"/>
        <v>0.54134535525860472</v>
      </c>
    </row>
    <row r="142" spans="1:29" ht="15.75" x14ac:dyDescent="0.25">
      <c r="A142" s="4">
        <v>136</v>
      </c>
      <c r="B142" s="6">
        <v>7.7</v>
      </c>
      <c r="C142" s="2">
        <v>3</v>
      </c>
      <c r="D142" s="2">
        <v>6.1</v>
      </c>
      <c r="E142" s="7">
        <v>2.2999999999999998</v>
      </c>
      <c r="F142" s="13">
        <f t="shared" si="54"/>
        <v>0.94444444444444442</v>
      </c>
      <c r="G142" s="14">
        <f t="shared" si="55"/>
        <v>0.41666666666666663</v>
      </c>
      <c r="H142" s="14">
        <f t="shared" si="56"/>
        <v>0.86440677966101687</v>
      </c>
      <c r="I142" s="15">
        <f t="shared" si="57"/>
        <v>0.91666666666666663</v>
      </c>
      <c r="J142" s="16">
        <f t="shared" si="58"/>
        <v>2.2421719762896797</v>
      </c>
      <c r="K142" s="17">
        <f t="shared" si="59"/>
        <v>-0.12454037930145888</v>
      </c>
      <c r="L142" s="17">
        <f t="shared" si="60"/>
        <v>1.3269702089463913</v>
      </c>
      <c r="M142" s="18">
        <f t="shared" si="61"/>
        <v>1.4431210532119532</v>
      </c>
      <c r="N142" s="13">
        <f t="shared" si="62"/>
        <v>0.80794632734875871</v>
      </c>
      <c r="O142" s="14">
        <f t="shared" si="63"/>
        <v>-6.2189828482649076E-2</v>
      </c>
      <c r="P142" s="14">
        <f t="shared" si="64"/>
        <v>0.58067806039697778</v>
      </c>
      <c r="Q142" s="15">
        <f t="shared" si="65"/>
        <v>0.61787499834943271</v>
      </c>
      <c r="R142" s="19">
        <f t="shared" si="74"/>
        <v>77</v>
      </c>
      <c r="S142" s="20">
        <f t="shared" si="75"/>
        <v>30</v>
      </c>
      <c r="T142" s="20">
        <f t="shared" si="76"/>
        <v>60.999999999999993</v>
      </c>
      <c r="U142" s="21">
        <f t="shared" si="77"/>
        <v>22.999999999999996</v>
      </c>
      <c r="V142" s="44">
        <f t="shared" si="66"/>
        <v>0.99999923850541761</v>
      </c>
      <c r="W142" s="44">
        <f t="shared" si="67"/>
        <v>0.31377911529354696</v>
      </c>
      <c r="X142" s="44">
        <f t="shared" si="68"/>
        <v>0.9997607111210608</v>
      </c>
      <c r="Y142" s="44">
        <f t="shared" si="69"/>
        <v>0.99988464686064615</v>
      </c>
      <c r="Z142" s="45">
        <f t="shared" si="70"/>
        <v>0.80357631930022166</v>
      </c>
      <c r="AA142" s="45">
        <f t="shared" si="71"/>
        <v>0.48044721911796279</v>
      </c>
      <c r="AB142" s="45">
        <f t="shared" si="72"/>
        <v>0.69714936866836397</v>
      </c>
      <c r="AC142" s="45">
        <f t="shared" si="73"/>
        <v>0.71233254145402425</v>
      </c>
    </row>
    <row r="143" spans="1:29" ht="15.75" x14ac:dyDescent="0.25">
      <c r="A143" s="4">
        <v>137</v>
      </c>
      <c r="B143" s="6">
        <v>6.3</v>
      </c>
      <c r="C143" s="2">
        <v>3.4</v>
      </c>
      <c r="D143" s="2">
        <v>5.6</v>
      </c>
      <c r="E143" s="7">
        <v>2.4</v>
      </c>
      <c r="F143" s="13">
        <f t="shared" si="54"/>
        <v>0.55555555555555547</v>
      </c>
      <c r="G143" s="14">
        <f t="shared" si="55"/>
        <v>0.58333333333333326</v>
      </c>
      <c r="H143" s="14">
        <f t="shared" si="56"/>
        <v>0.77966101694915246</v>
      </c>
      <c r="I143" s="15">
        <f t="shared" si="57"/>
        <v>0.95833333333333326</v>
      </c>
      <c r="J143" s="16">
        <f t="shared" si="58"/>
        <v>0.55148574641236225</v>
      </c>
      <c r="K143" s="17">
        <f t="shared" si="59"/>
        <v>0.79798094885749704</v>
      </c>
      <c r="L143" s="17">
        <f t="shared" si="60"/>
        <v>1.0435910356235569</v>
      </c>
      <c r="M143" s="18">
        <f t="shared" si="61"/>
        <v>1.5741550471476631</v>
      </c>
      <c r="N143" s="13">
        <f t="shared" si="62"/>
        <v>0.26896045357598591</v>
      </c>
      <c r="O143" s="14">
        <f t="shared" si="63"/>
        <v>0.37908484186537855</v>
      </c>
      <c r="P143" s="14">
        <f t="shared" si="64"/>
        <v>0.47908460857819918</v>
      </c>
      <c r="Q143" s="15">
        <f t="shared" si="65"/>
        <v>0.65675027320130863</v>
      </c>
      <c r="R143" s="19">
        <f t="shared" si="74"/>
        <v>62.999999999999993</v>
      </c>
      <c r="S143" s="20">
        <f t="shared" si="75"/>
        <v>34</v>
      </c>
      <c r="T143" s="20">
        <f t="shared" si="76"/>
        <v>55.999999999999993</v>
      </c>
      <c r="U143" s="21">
        <f t="shared" si="77"/>
        <v>23.999999999999996</v>
      </c>
      <c r="V143" s="44">
        <f t="shared" si="66"/>
        <v>0.96967790011965793</v>
      </c>
      <c r="W143" s="44">
        <f t="shared" si="67"/>
        <v>0.9933986782189389</v>
      </c>
      <c r="X143" s="44">
        <f t="shared" si="68"/>
        <v>0.9985819816163406</v>
      </c>
      <c r="Y143" s="44">
        <f t="shared" si="69"/>
        <v>0.99994935947967811</v>
      </c>
      <c r="Z143" s="45">
        <f t="shared" si="70"/>
        <v>0.58577069588933184</v>
      </c>
      <c r="AA143" s="45">
        <f t="shared" si="71"/>
        <v>0.62278504207634944</v>
      </c>
      <c r="AB143" s="45">
        <f t="shared" si="72"/>
        <v>0.65829549909877372</v>
      </c>
      <c r="AC143" s="45">
        <f t="shared" si="73"/>
        <v>0.72890434618926836</v>
      </c>
    </row>
    <row r="144" spans="1:29" ht="15.75" x14ac:dyDescent="0.25">
      <c r="A144" s="4">
        <v>138</v>
      </c>
      <c r="B144" s="6">
        <v>6.4</v>
      </c>
      <c r="C144" s="2">
        <v>3.1</v>
      </c>
      <c r="D144" s="2">
        <v>5.5</v>
      </c>
      <c r="E144" s="7">
        <v>1.8</v>
      </c>
      <c r="F144" s="13">
        <f t="shared" si="54"/>
        <v>0.58333333333333337</v>
      </c>
      <c r="G144" s="14">
        <f t="shared" si="55"/>
        <v>0.45833333333333331</v>
      </c>
      <c r="H144" s="14">
        <f t="shared" si="56"/>
        <v>0.76271186440677963</v>
      </c>
      <c r="I144" s="15">
        <f t="shared" si="57"/>
        <v>0.70833333333333337</v>
      </c>
      <c r="J144" s="16">
        <f t="shared" si="58"/>
        <v>0.67224904854645684</v>
      </c>
      <c r="K144" s="17">
        <f t="shared" si="59"/>
        <v>0.10608995273828026</v>
      </c>
      <c r="L144" s="17">
        <f t="shared" si="60"/>
        <v>0.98691520095899032</v>
      </c>
      <c r="M144" s="18">
        <f t="shared" si="61"/>
        <v>0.78795108353340293</v>
      </c>
      <c r="N144" s="13">
        <f t="shared" si="62"/>
        <v>0.32401315146142295</v>
      </c>
      <c r="O144" s="14">
        <f t="shared" si="63"/>
        <v>5.2995280189298985E-2</v>
      </c>
      <c r="P144" s="14">
        <f t="shared" si="64"/>
        <v>0.45695637273703715</v>
      </c>
      <c r="Q144" s="15">
        <f t="shared" si="65"/>
        <v>0.37478243852644622</v>
      </c>
      <c r="R144" s="19">
        <f t="shared" si="74"/>
        <v>64</v>
      </c>
      <c r="S144" s="20">
        <f t="shared" si="75"/>
        <v>31</v>
      </c>
      <c r="T144" s="20">
        <f t="shared" si="76"/>
        <v>55</v>
      </c>
      <c r="U144" s="21">
        <f t="shared" si="77"/>
        <v>18</v>
      </c>
      <c r="V144" s="44">
        <f t="shared" si="66"/>
        <v>0.98556935379626853</v>
      </c>
      <c r="W144" s="44">
        <f t="shared" si="67"/>
        <v>0.66073757641628594</v>
      </c>
      <c r="X144" s="44">
        <f t="shared" si="68"/>
        <v>0.99797664144733256</v>
      </c>
      <c r="Y144" s="44">
        <f t="shared" si="69"/>
        <v>0.9929722957115511</v>
      </c>
      <c r="Z144" s="45">
        <f t="shared" si="70"/>
        <v>0.60405418532706501</v>
      </c>
      <c r="AA144" s="45">
        <f t="shared" si="71"/>
        <v>0.51665840303657506</v>
      </c>
      <c r="AB144" s="45">
        <f t="shared" si="72"/>
        <v>0.6502406341798086</v>
      </c>
      <c r="AC144" s="45">
        <f t="shared" si="73"/>
        <v>0.62130342221485513</v>
      </c>
    </row>
    <row r="145" spans="1:29" ht="15.75" x14ac:dyDescent="0.25">
      <c r="A145" s="4">
        <v>139</v>
      </c>
      <c r="B145" s="6">
        <v>6</v>
      </c>
      <c r="C145" s="2">
        <v>3</v>
      </c>
      <c r="D145" s="2">
        <v>4.8</v>
      </c>
      <c r="E145" s="7">
        <v>1.8</v>
      </c>
      <c r="F145" s="13">
        <f t="shared" si="54"/>
        <v>0.47222222222222221</v>
      </c>
      <c r="G145" s="14">
        <f t="shared" si="55"/>
        <v>0.41666666666666663</v>
      </c>
      <c r="H145" s="14">
        <f t="shared" si="56"/>
        <v>0.64406779661016944</v>
      </c>
      <c r="I145" s="15">
        <f t="shared" si="57"/>
        <v>0.70833333333333337</v>
      </c>
      <c r="J145" s="16">
        <f t="shared" si="58"/>
        <v>0.18919584001008025</v>
      </c>
      <c r="K145" s="17">
        <f t="shared" si="59"/>
        <v>-0.12454037930145888</v>
      </c>
      <c r="L145" s="17">
        <f t="shared" si="60"/>
        <v>0.59018435830702243</v>
      </c>
      <c r="M145" s="18">
        <f t="shared" si="61"/>
        <v>0.78795108353340293</v>
      </c>
      <c r="N145" s="13">
        <f t="shared" si="62"/>
        <v>9.4316748187008914E-2</v>
      </c>
      <c r="O145" s="14">
        <f t="shared" si="63"/>
        <v>-6.2189828482649076E-2</v>
      </c>
      <c r="P145" s="14">
        <f t="shared" si="64"/>
        <v>0.28681488986519704</v>
      </c>
      <c r="Q145" s="15">
        <f t="shared" si="65"/>
        <v>0.37478243852644622</v>
      </c>
      <c r="R145" s="19">
        <f t="shared" si="74"/>
        <v>60</v>
      </c>
      <c r="S145" s="20">
        <f t="shared" si="75"/>
        <v>30</v>
      </c>
      <c r="T145" s="20">
        <f t="shared" si="76"/>
        <v>47.999999999999993</v>
      </c>
      <c r="U145" s="21">
        <f t="shared" si="77"/>
        <v>18</v>
      </c>
      <c r="V145" s="44">
        <f t="shared" si="66"/>
        <v>0.76651787956727224</v>
      </c>
      <c r="W145" s="44">
        <f t="shared" si="67"/>
        <v>0.31377911529354696</v>
      </c>
      <c r="X145" s="44">
        <f t="shared" si="68"/>
        <v>0.97606617576212273</v>
      </c>
      <c r="Y145" s="44">
        <f t="shared" si="69"/>
        <v>0.9929722957115511</v>
      </c>
      <c r="Z145" s="45">
        <f t="shared" si="70"/>
        <v>0.52968386525303457</v>
      </c>
      <c r="AA145" s="45">
        <f t="shared" si="71"/>
        <v>0.48044721911796279</v>
      </c>
      <c r="AB145" s="45">
        <f t="shared" si="72"/>
        <v>0.59165801502567406</v>
      </c>
      <c r="AC145" s="45">
        <f t="shared" si="73"/>
        <v>0.62130342221485513</v>
      </c>
    </row>
    <row r="146" spans="1:29" ht="15.75" x14ac:dyDescent="0.25">
      <c r="A146" s="4">
        <v>140</v>
      </c>
      <c r="B146" s="6">
        <v>6.9</v>
      </c>
      <c r="C146" s="2">
        <v>3.1</v>
      </c>
      <c r="D146" s="2">
        <v>5.4</v>
      </c>
      <c r="E146" s="7">
        <v>2.1</v>
      </c>
      <c r="F146" s="13">
        <f t="shared" si="54"/>
        <v>0.72222222222222221</v>
      </c>
      <c r="G146" s="14">
        <f t="shared" si="55"/>
        <v>0.45833333333333331</v>
      </c>
      <c r="H146" s="14">
        <f t="shared" si="56"/>
        <v>0.74576271186440679</v>
      </c>
      <c r="I146" s="15">
        <f t="shared" si="57"/>
        <v>0.83333333333333337</v>
      </c>
      <c r="J146" s="16">
        <f t="shared" si="58"/>
        <v>1.2760655592169272</v>
      </c>
      <c r="K146" s="17">
        <f t="shared" si="59"/>
        <v>0.10608995273828026</v>
      </c>
      <c r="L146" s="17">
        <f t="shared" si="60"/>
        <v>0.93023936629442361</v>
      </c>
      <c r="M146" s="18">
        <f t="shared" si="61"/>
        <v>1.1810530653405331</v>
      </c>
      <c r="N146" s="13">
        <f t="shared" si="62"/>
        <v>0.56355860667468149</v>
      </c>
      <c r="O146" s="14">
        <f t="shared" si="63"/>
        <v>5.2995280189298985E-2</v>
      </c>
      <c r="P146" s="14">
        <f t="shared" si="64"/>
        <v>0.4342476904026667</v>
      </c>
      <c r="Q146" s="15">
        <f t="shared" si="65"/>
        <v>0.53027418976677765</v>
      </c>
      <c r="R146" s="19">
        <f t="shared" si="74"/>
        <v>69</v>
      </c>
      <c r="S146" s="20">
        <f t="shared" si="75"/>
        <v>31</v>
      </c>
      <c r="T146" s="20">
        <f t="shared" si="76"/>
        <v>54</v>
      </c>
      <c r="U146" s="21">
        <f t="shared" si="77"/>
        <v>21</v>
      </c>
      <c r="V146" s="44">
        <f t="shared" si="66"/>
        <v>0.9996705499724492</v>
      </c>
      <c r="W146" s="44">
        <f t="shared" si="67"/>
        <v>0.66073757641628594</v>
      </c>
      <c r="X146" s="44">
        <f t="shared" si="68"/>
        <v>0.99711363356974514</v>
      </c>
      <c r="Y146" s="44">
        <f t="shared" si="69"/>
        <v>0.99940167338419006</v>
      </c>
      <c r="Z146" s="45">
        <f t="shared" si="70"/>
        <v>0.69035417897489371</v>
      </c>
      <c r="AA146" s="45">
        <f t="shared" si="71"/>
        <v>0.51665840303657506</v>
      </c>
      <c r="AB146" s="45">
        <f t="shared" si="72"/>
        <v>0.64209912553984416</v>
      </c>
      <c r="AC146" s="45">
        <f t="shared" si="73"/>
        <v>0.67744998697682723</v>
      </c>
    </row>
    <row r="147" spans="1:29" ht="15.75" x14ac:dyDescent="0.25">
      <c r="A147" s="4">
        <v>141</v>
      </c>
      <c r="B147" s="6">
        <v>6.7</v>
      </c>
      <c r="C147" s="2">
        <v>3.1</v>
      </c>
      <c r="D147" s="2">
        <v>5.6</v>
      </c>
      <c r="E147" s="7">
        <v>2.4</v>
      </c>
      <c r="F147" s="13">
        <f t="shared" si="54"/>
        <v>0.66666666666666663</v>
      </c>
      <c r="G147" s="14">
        <f t="shared" si="55"/>
        <v>0.45833333333333331</v>
      </c>
      <c r="H147" s="14">
        <f t="shared" si="56"/>
        <v>0.77966101694915246</v>
      </c>
      <c r="I147" s="15">
        <f t="shared" si="57"/>
        <v>0.95833333333333326</v>
      </c>
      <c r="J147" s="16">
        <f t="shared" si="58"/>
        <v>1.0345389549487389</v>
      </c>
      <c r="K147" s="17">
        <f t="shared" si="59"/>
        <v>0.10608995273828026</v>
      </c>
      <c r="L147" s="17">
        <f t="shared" si="60"/>
        <v>1.0435910356235569</v>
      </c>
      <c r="M147" s="18">
        <f t="shared" si="61"/>
        <v>1.5741550471476631</v>
      </c>
      <c r="N147" s="13">
        <f t="shared" si="62"/>
        <v>0.47558984031332802</v>
      </c>
      <c r="O147" s="14">
        <f t="shared" si="63"/>
        <v>5.2995280189298985E-2</v>
      </c>
      <c r="P147" s="14">
        <f t="shared" si="64"/>
        <v>0.47908460857819918</v>
      </c>
      <c r="Q147" s="15">
        <f t="shared" si="65"/>
        <v>0.65675027320130863</v>
      </c>
      <c r="R147" s="19">
        <f t="shared" si="74"/>
        <v>67</v>
      </c>
      <c r="S147" s="20">
        <f t="shared" si="75"/>
        <v>31</v>
      </c>
      <c r="T147" s="20">
        <f t="shared" si="76"/>
        <v>55.999999999999993</v>
      </c>
      <c r="U147" s="21">
        <f t="shared" si="77"/>
        <v>23.999999999999996</v>
      </c>
      <c r="V147" s="44">
        <f t="shared" si="66"/>
        <v>0.99849911744132946</v>
      </c>
      <c r="W147" s="44">
        <f t="shared" si="67"/>
        <v>0.66073757641628594</v>
      </c>
      <c r="X147" s="44">
        <f t="shared" si="68"/>
        <v>0.9985819816163406</v>
      </c>
      <c r="Y147" s="44">
        <f t="shared" si="69"/>
        <v>0.99994935947967811</v>
      </c>
      <c r="Z147" s="45">
        <f t="shared" si="70"/>
        <v>0.65701496874467979</v>
      </c>
      <c r="AA147" s="45">
        <f t="shared" si="71"/>
        <v>0.51665840303657506</v>
      </c>
      <c r="AB147" s="45">
        <f t="shared" si="72"/>
        <v>0.65829549909877372</v>
      </c>
      <c r="AC147" s="45">
        <f t="shared" si="73"/>
        <v>0.72890434618926836</v>
      </c>
    </row>
    <row r="148" spans="1:29" ht="15.75" x14ac:dyDescent="0.25">
      <c r="A148" s="4">
        <v>142</v>
      </c>
      <c r="B148" s="6">
        <v>6.9</v>
      </c>
      <c r="C148" s="2">
        <v>3.1</v>
      </c>
      <c r="D148" s="2">
        <v>5.0999999999999996</v>
      </c>
      <c r="E148" s="7">
        <v>2.2999999999999998</v>
      </c>
      <c r="F148" s="13">
        <f t="shared" si="54"/>
        <v>0.72222222222222221</v>
      </c>
      <c r="G148" s="14">
        <f t="shared" si="55"/>
        <v>0.45833333333333331</v>
      </c>
      <c r="H148" s="14">
        <f t="shared" si="56"/>
        <v>0.69491525423728806</v>
      </c>
      <c r="I148" s="15">
        <f t="shared" si="57"/>
        <v>0.91666666666666663</v>
      </c>
      <c r="J148" s="16">
        <f t="shared" si="58"/>
        <v>1.2760655592169272</v>
      </c>
      <c r="K148" s="17">
        <f t="shared" si="59"/>
        <v>0.10608995273828026</v>
      </c>
      <c r="L148" s="17">
        <f t="shared" si="60"/>
        <v>0.7602118623007228</v>
      </c>
      <c r="M148" s="18">
        <f t="shared" si="61"/>
        <v>1.4431210532119532</v>
      </c>
      <c r="N148" s="13">
        <f t="shared" si="62"/>
        <v>0.56355860667468149</v>
      </c>
      <c r="O148" s="14">
        <f t="shared" si="63"/>
        <v>5.2995280189298985E-2</v>
      </c>
      <c r="P148" s="14">
        <f t="shared" si="64"/>
        <v>0.36279945924024876</v>
      </c>
      <c r="Q148" s="15">
        <f t="shared" si="65"/>
        <v>0.61787499834943271</v>
      </c>
      <c r="R148" s="19">
        <f t="shared" si="74"/>
        <v>69</v>
      </c>
      <c r="S148" s="20">
        <f t="shared" si="75"/>
        <v>31</v>
      </c>
      <c r="T148" s="20">
        <f t="shared" si="76"/>
        <v>50.999999999999993</v>
      </c>
      <c r="U148" s="21">
        <f t="shared" si="77"/>
        <v>22.999999999999996</v>
      </c>
      <c r="V148" s="44">
        <f t="shared" si="66"/>
        <v>0.9996705499724492</v>
      </c>
      <c r="W148" s="44">
        <f t="shared" si="67"/>
        <v>0.66073757641628594</v>
      </c>
      <c r="X148" s="44">
        <f t="shared" si="68"/>
        <v>0.99164538927304591</v>
      </c>
      <c r="Y148" s="44">
        <f t="shared" si="69"/>
        <v>0.99988464686064615</v>
      </c>
      <c r="Z148" s="45">
        <f t="shared" si="70"/>
        <v>0.69035417897489371</v>
      </c>
      <c r="AA148" s="45">
        <f t="shared" si="71"/>
        <v>0.51665840303657506</v>
      </c>
      <c r="AB148" s="45">
        <f t="shared" si="72"/>
        <v>0.61719403181851051</v>
      </c>
      <c r="AC148" s="45">
        <f t="shared" si="73"/>
        <v>0.71233254145402425</v>
      </c>
    </row>
    <row r="149" spans="1:29" ht="15.75" x14ac:dyDescent="0.25">
      <c r="A149" s="4">
        <v>143</v>
      </c>
      <c r="B149" s="6">
        <v>5.8</v>
      </c>
      <c r="C149" s="2">
        <v>2.7</v>
      </c>
      <c r="D149" s="2">
        <v>5.0999999999999996</v>
      </c>
      <c r="E149" s="7">
        <v>1.9</v>
      </c>
      <c r="F149" s="13">
        <f t="shared" si="54"/>
        <v>0.41666666666666663</v>
      </c>
      <c r="G149" s="14">
        <f t="shared" si="55"/>
        <v>0.29166666666666669</v>
      </c>
      <c r="H149" s="14">
        <f t="shared" si="56"/>
        <v>0.69491525423728806</v>
      </c>
      <c r="I149" s="15">
        <f t="shared" si="57"/>
        <v>0.75</v>
      </c>
      <c r="J149" s="16">
        <f t="shared" si="58"/>
        <v>-5.2330764258108065E-2</v>
      </c>
      <c r="K149" s="17">
        <f t="shared" si="59"/>
        <v>-0.81643137542067568</v>
      </c>
      <c r="L149" s="17">
        <f t="shared" si="60"/>
        <v>0.7602118623007228</v>
      </c>
      <c r="M149" s="18">
        <f t="shared" si="61"/>
        <v>0.91898507746911295</v>
      </c>
      <c r="N149" s="13">
        <f t="shared" si="62"/>
        <v>-2.6159412586187109E-2</v>
      </c>
      <c r="O149" s="14">
        <f t="shared" si="63"/>
        <v>-0.38695659104164881</v>
      </c>
      <c r="P149" s="14">
        <f t="shared" si="64"/>
        <v>0.36279945924024876</v>
      </c>
      <c r="Q149" s="15">
        <f t="shared" si="65"/>
        <v>0.42967052622765128</v>
      </c>
      <c r="R149" s="19">
        <f t="shared" si="74"/>
        <v>57.999999999999993</v>
      </c>
      <c r="S149" s="20">
        <f t="shared" si="75"/>
        <v>27</v>
      </c>
      <c r="T149" s="20">
        <f t="shared" si="76"/>
        <v>50.999999999999993</v>
      </c>
      <c r="U149" s="21">
        <f t="shared" si="77"/>
        <v>18.999999999999996</v>
      </c>
      <c r="V149" s="44">
        <f t="shared" si="66"/>
        <v>0.41853168379444744</v>
      </c>
      <c r="W149" s="44">
        <f t="shared" si="67"/>
        <v>5.8829909216738703E-3</v>
      </c>
      <c r="X149" s="44">
        <f t="shared" si="68"/>
        <v>0.99164538927304591</v>
      </c>
      <c r="Y149" s="44">
        <f t="shared" si="69"/>
        <v>0.99690279611291599</v>
      </c>
      <c r="Z149" s="45">
        <f t="shared" si="70"/>
        <v>0.49178064326838505</v>
      </c>
      <c r="AA149" s="45">
        <f t="shared" si="71"/>
        <v>0.37449544730005729</v>
      </c>
      <c r="AB149" s="45">
        <f t="shared" si="72"/>
        <v>0.61719403181851051</v>
      </c>
      <c r="AC149" s="45">
        <f t="shared" si="73"/>
        <v>0.64047246264752222</v>
      </c>
    </row>
    <row r="150" spans="1:29" ht="15.75" x14ac:dyDescent="0.25">
      <c r="A150" s="4">
        <v>144</v>
      </c>
      <c r="B150" s="6">
        <v>6.8</v>
      </c>
      <c r="C150" s="2">
        <v>3.2</v>
      </c>
      <c r="D150" s="2">
        <v>5.9</v>
      </c>
      <c r="E150" s="7">
        <v>2.2999999999999998</v>
      </c>
      <c r="F150" s="13">
        <f t="shared" si="54"/>
        <v>0.69444444444444431</v>
      </c>
      <c r="G150" s="14">
        <f t="shared" si="55"/>
        <v>0.5</v>
      </c>
      <c r="H150" s="14">
        <f t="shared" si="56"/>
        <v>0.83050847457627119</v>
      </c>
      <c r="I150" s="15">
        <f t="shared" si="57"/>
        <v>0.91666666666666663</v>
      </c>
      <c r="J150" s="16">
        <f t="shared" si="58"/>
        <v>1.1553022570828324</v>
      </c>
      <c r="K150" s="17">
        <f t="shared" si="59"/>
        <v>0.33672028477801941</v>
      </c>
      <c r="L150" s="17">
        <f t="shared" si="60"/>
        <v>1.2136185396172579</v>
      </c>
      <c r="M150" s="18">
        <f t="shared" si="61"/>
        <v>1.4431210532119532</v>
      </c>
      <c r="N150" s="13">
        <f t="shared" si="62"/>
        <v>0.52095612561452254</v>
      </c>
      <c r="O150" s="14">
        <f t="shared" si="63"/>
        <v>0.16678724313876506</v>
      </c>
      <c r="P150" s="14">
        <f t="shared" si="64"/>
        <v>0.54187716325009327</v>
      </c>
      <c r="Q150" s="15">
        <f t="shared" si="65"/>
        <v>0.61787499834943271</v>
      </c>
      <c r="R150" s="19">
        <f t="shared" si="74"/>
        <v>68</v>
      </c>
      <c r="S150" s="20">
        <f t="shared" si="75"/>
        <v>32</v>
      </c>
      <c r="T150" s="20">
        <f t="shared" si="76"/>
        <v>59</v>
      </c>
      <c r="U150" s="21">
        <f t="shared" si="77"/>
        <v>22.999999999999996</v>
      </c>
      <c r="V150" s="44">
        <f t="shared" si="66"/>
        <v>0.99929666816208107</v>
      </c>
      <c r="W150" s="44">
        <f t="shared" si="67"/>
        <v>0.89241748738788484</v>
      </c>
      <c r="X150" s="44">
        <f t="shared" si="68"/>
        <v>0.99951233309773269</v>
      </c>
      <c r="Y150" s="44">
        <f t="shared" si="69"/>
        <v>0.99988464686064615</v>
      </c>
      <c r="Z150" s="45">
        <f t="shared" si="70"/>
        <v>0.67390443198052175</v>
      </c>
      <c r="AA150" s="45">
        <f t="shared" si="71"/>
        <v>0.55269548724033324</v>
      </c>
      <c r="AB150" s="45">
        <f t="shared" si="72"/>
        <v>0.68190472799738366</v>
      </c>
      <c r="AC150" s="45">
        <f t="shared" si="73"/>
        <v>0.71233254145402425</v>
      </c>
    </row>
    <row r="151" spans="1:29" ht="15.75" x14ac:dyDescent="0.25">
      <c r="A151" s="4">
        <v>145</v>
      </c>
      <c r="B151" s="6">
        <v>6.7</v>
      </c>
      <c r="C151" s="2">
        <v>3.3</v>
      </c>
      <c r="D151" s="2">
        <v>5.7</v>
      </c>
      <c r="E151" s="7">
        <v>2.5</v>
      </c>
      <c r="F151" s="13">
        <f t="shared" ref="F151:F155" si="78">(B151-MIN(B$7:B$156))/(MAX(B$7:B$156)-MIN(B$7:B$156))</f>
        <v>0.66666666666666663</v>
      </c>
      <c r="G151" s="14">
        <f t="shared" ref="G151:G155" si="79">(C151-MIN(C$7:C$156))/(MAX(C$7:C$156)-MIN(C$7:C$156))</f>
        <v>0.54166666666666652</v>
      </c>
      <c r="H151" s="14">
        <f t="shared" ref="H151:H155" si="80">(D151-MIN(D$7:D$156))/(MAX(D$7:D$156)-MIN(D$7:D$156))</f>
        <v>0.79661016949152541</v>
      </c>
      <c r="I151" s="15">
        <f t="shared" ref="I151:I155" si="81">(E151-MIN(E$7:E$156))/(MAX(E$7:E$156)-MIN(E$7:E$156))</f>
        <v>1</v>
      </c>
      <c r="J151" s="16">
        <f t="shared" si="58"/>
        <v>1.0345389549487389</v>
      </c>
      <c r="K151" s="17">
        <f t="shared" si="59"/>
        <v>0.56735061681775756</v>
      </c>
      <c r="L151" s="17">
        <f t="shared" si="60"/>
        <v>1.100266870288124</v>
      </c>
      <c r="M151" s="18">
        <f t="shared" si="61"/>
        <v>1.7051890410833734</v>
      </c>
      <c r="N151" s="13">
        <f t="shared" si="62"/>
        <v>0.47558984031332802</v>
      </c>
      <c r="O151" s="14">
        <f t="shared" si="63"/>
        <v>0.27630323866672923</v>
      </c>
      <c r="P151" s="14">
        <f t="shared" si="64"/>
        <v>0.50062021141840896</v>
      </c>
      <c r="Q151" s="15">
        <f t="shared" si="65"/>
        <v>0.6924224780349546</v>
      </c>
      <c r="R151" s="19">
        <f t="shared" si="74"/>
        <v>67</v>
      </c>
      <c r="S151" s="20">
        <f t="shared" si="75"/>
        <v>32.999999999999993</v>
      </c>
      <c r="T151" s="20">
        <f t="shared" si="76"/>
        <v>57</v>
      </c>
      <c r="U151" s="21">
        <f t="shared" si="77"/>
        <v>25</v>
      </c>
      <c r="V151" s="44">
        <f t="shared" si="66"/>
        <v>0.99849911744132946</v>
      </c>
      <c r="W151" s="44">
        <f t="shared" si="67"/>
        <v>0.97247551858626113</v>
      </c>
      <c r="X151" s="44">
        <f t="shared" si="68"/>
        <v>0.9990063988888026</v>
      </c>
      <c r="Y151" s="44">
        <f t="shared" si="69"/>
        <v>0.99997776940266636</v>
      </c>
      <c r="Z151" s="45">
        <f t="shared" si="70"/>
        <v>0.65701496874467979</v>
      </c>
      <c r="AA151" s="45">
        <f t="shared" si="71"/>
        <v>0.58818732560330633</v>
      </c>
      <c r="AB151" s="45">
        <f t="shared" si="72"/>
        <v>0.6662600723346086</v>
      </c>
      <c r="AC151" s="45">
        <f t="shared" si="73"/>
        <v>0.74486342186070797</v>
      </c>
    </row>
    <row r="152" spans="1:29" ht="15.75" x14ac:dyDescent="0.25">
      <c r="A152" s="4">
        <v>146</v>
      </c>
      <c r="B152" s="6">
        <v>6.7</v>
      </c>
      <c r="C152" s="2">
        <v>3</v>
      </c>
      <c r="D152" s="2">
        <v>5.2</v>
      </c>
      <c r="E152" s="7">
        <v>2.2999999999999998</v>
      </c>
      <c r="F152" s="13">
        <f t="shared" si="78"/>
        <v>0.66666666666666663</v>
      </c>
      <c r="G152" s="14">
        <f t="shared" si="79"/>
        <v>0.41666666666666663</v>
      </c>
      <c r="H152" s="14">
        <f t="shared" si="80"/>
        <v>0.71186440677966101</v>
      </c>
      <c r="I152" s="15">
        <f t="shared" si="81"/>
        <v>0.91666666666666663</v>
      </c>
      <c r="J152" s="16">
        <f t="shared" si="58"/>
        <v>1.0345389549487389</v>
      </c>
      <c r="K152" s="17">
        <f t="shared" si="59"/>
        <v>-0.12454037930145888</v>
      </c>
      <c r="L152" s="17">
        <f t="shared" si="60"/>
        <v>0.81688769696528984</v>
      </c>
      <c r="M152" s="18">
        <f t="shared" si="61"/>
        <v>1.4431210532119532</v>
      </c>
      <c r="N152" s="13">
        <f t="shared" si="62"/>
        <v>0.47558984031332802</v>
      </c>
      <c r="O152" s="14">
        <f t="shared" si="63"/>
        <v>-6.2189828482649076E-2</v>
      </c>
      <c r="P152" s="14">
        <f t="shared" si="64"/>
        <v>0.38715057093916155</v>
      </c>
      <c r="Q152" s="15">
        <f t="shared" si="65"/>
        <v>0.61787499834943271</v>
      </c>
      <c r="R152" s="19">
        <f t="shared" si="74"/>
        <v>67</v>
      </c>
      <c r="S152" s="20">
        <f t="shared" si="75"/>
        <v>30</v>
      </c>
      <c r="T152" s="20">
        <f t="shared" si="76"/>
        <v>52</v>
      </c>
      <c r="U152" s="21">
        <f t="shared" si="77"/>
        <v>22.999999999999996</v>
      </c>
      <c r="V152" s="44">
        <f t="shared" si="66"/>
        <v>0.99849911744132946</v>
      </c>
      <c r="W152" s="44">
        <f t="shared" si="67"/>
        <v>0.31377911529354696</v>
      </c>
      <c r="X152" s="44">
        <f t="shared" si="68"/>
        <v>0.99413375354789024</v>
      </c>
      <c r="Y152" s="44">
        <f t="shared" si="69"/>
        <v>0.99988464686064615</v>
      </c>
      <c r="Z152" s="45">
        <f t="shared" si="70"/>
        <v>0.65701496874467979</v>
      </c>
      <c r="AA152" s="45">
        <f t="shared" si="71"/>
        <v>0.48044721911796279</v>
      </c>
      <c r="AB152" s="45">
        <f t="shared" si="72"/>
        <v>0.62557171293837077</v>
      </c>
      <c r="AC152" s="45">
        <f t="shared" si="73"/>
        <v>0.71233254145402425</v>
      </c>
    </row>
    <row r="153" spans="1:29" ht="15.75" x14ac:dyDescent="0.25">
      <c r="A153" s="4">
        <v>147</v>
      </c>
      <c r="B153" s="6">
        <v>6.3</v>
      </c>
      <c r="C153" s="2">
        <v>2.5</v>
      </c>
      <c r="D153" s="2">
        <v>5</v>
      </c>
      <c r="E153" s="7">
        <v>1.9</v>
      </c>
      <c r="F153" s="13">
        <f t="shared" si="78"/>
        <v>0.55555555555555547</v>
      </c>
      <c r="G153" s="14">
        <f t="shared" si="79"/>
        <v>0.20833333333333331</v>
      </c>
      <c r="H153" s="14">
        <f t="shared" si="80"/>
        <v>0.67796610169491522</v>
      </c>
      <c r="I153" s="15">
        <f t="shared" si="81"/>
        <v>0.75</v>
      </c>
      <c r="J153" s="16">
        <f t="shared" si="58"/>
        <v>0.55148574641236225</v>
      </c>
      <c r="K153" s="17">
        <f t="shared" si="59"/>
        <v>-1.2776920395001539</v>
      </c>
      <c r="L153" s="17">
        <f t="shared" si="60"/>
        <v>0.70353602763615619</v>
      </c>
      <c r="M153" s="18">
        <f t="shared" si="61"/>
        <v>0.91898507746911295</v>
      </c>
      <c r="N153" s="13">
        <f t="shared" si="62"/>
        <v>0.26896045357598591</v>
      </c>
      <c r="O153" s="14">
        <f t="shared" si="63"/>
        <v>-0.56411330878029398</v>
      </c>
      <c r="P153" s="14">
        <f t="shared" si="64"/>
        <v>0.33794257645803172</v>
      </c>
      <c r="Q153" s="15">
        <f t="shared" si="65"/>
        <v>0.42967052622765128</v>
      </c>
      <c r="R153" s="19">
        <f t="shared" si="74"/>
        <v>62.999999999999993</v>
      </c>
      <c r="S153" s="20">
        <f t="shared" si="75"/>
        <v>25</v>
      </c>
      <c r="T153" s="20">
        <f t="shared" si="76"/>
        <v>50</v>
      </c>
      <c r="U153" s="21">
        <f t="shared" si="77"/>
        <v>18.999999999999996</v>
      </c>
      <c r="V153" s="44">
        <f t="shared" si="66"/>
        <v>0.96967790011965793</v>
      </c>
      <c r="W153" s="44">
        <f t="shared" si="67"/>
        <v>3.2610145794433434E-4</v>
      </c>
      <c r="X153" s="44">
        <f t="shared" si="68"/>
        <v>0.98811412206407812</v>
      </c>
      <c r="Y153" s="44">
        <f t="shared" si="69"/>
        <v>0.99690279611291599</v>
      </c>
      <c r="Z153" s="45">
        <f t="shared" si="70"/>
        <v>0.58577069588933184</v>
      </c>
      <c r="AA153" s="45">
        <f t="shared" si="71"/>
        <v>0.30942740658940299</v>
      </c>
      <c r="AB153" s="45">
        <f t="shared" si="72"/>
        <v>0.60874613935636224</v>
      </c>
      <c r="AC153" s="45">
        <f t="shared" si="73"/>
        <v>0.64047246264752222</v>
      </c>
    </row>
    <row r="154" spans="1:29" ht="15.75" x14ac:dyDescent="0.25">
      <c r="A154" s="4">
        <v>148</v>
      </c>
      <c r="B154" s="6">
        <v>6.5</v>
      </c>
      <c r="C154" s="2">
        <v>3</v>
      </c>
      <c r="D154" s="2">
        <v>5.2</v>
      </c>
      <c r="E154" s="7">
        <v>2</v>
      </c>
      <c r="F154" s="13">
        <f t="shared" si="78"/>
        <v>0.61111111111111105</v>
      </c>
      <c r="G154" s="14">
        <f t="shared" si="79"/>
        <v>0.41666666666666663</v>
      </c>
      <c r="H154" s="14">
        <f t="shared" si="80"/>
        <v>0.71186440677966101</v>
      </c>
      <c r="I154" s="15">
        <f t="shared" si="81"/>
        <v>0.79166666666666663</v>
      </c>
      <c r="J154" s="16">
        <f t="shared" si="58"/>
        <v>0.79301235068055054</v>
      </c>
      <c r="K154" s="17">
        <f t="shared" si="59"/>
        <v>-0.12454037930145888</v>
      </c>
      <c r="L154" s="17">
        <f t="shared" si="60"/>
        <v>0.81688769696528984</v>
      </c>
      <c r="M154" s="18">
        <f t="shared" si="61"/>
        <v>1.0500190714048228</v>
      </c>
      <c r="N154" s="13">
        <f t="shared" si="62"/>
        <v>0.37695554886299415</v>
      </c>
      <c r="O154" s="14">
        <f t="shared" si="63"/>
        <v>-6.2189828482649076E-2</v>
      </c>
      <c r="P154" s="14">
        <f t="shared" si="64"/>
        <v>0.38715057093916155</v>
      </c>
      <c r="Q154" s="15">
        <f t="shared" si="65"/>
        <v>0.48155712279706747</v>
      </c>
      <c r="R154" s="19">
        <f t="shared" si="74"/>
        <v>65</v>
      </c>
      <c r="S154" s="20">
        <f t="shared" si="75"/>
        <v>30</v>
      </c>
      <c r="T154" s="20">
        <f t="shared" si="76"/>
        <v>52</v>
      </c>
      <c r="U154" s="21">
        <f t="shared" si="77"/>
        <v>20</v>
      </c>
      <c r="V154" s="44">
        <f t="shared" si="66"/>
        <v>0.99319076888117497</v>
      </c>
      <c r="W154" s="44">
        <f t="shared" si="67"/>
        <v>0.31377911529354696</v>
      </c>
      <c r="X154" s="44">
        <f t="shared" si="68"/>
        <v>0.99413375354789024</v>
      </c>
      <c r="Y154" s="44">
        <f t="shared" si="69"/>
        <v>0.99863803571533294</v>
      </c>
      <c r="Z154" s="45">
        <f t="shared" si="70"/>
        <v>0.62205136157881646</v>
      </c>
      <c r="AA154" s="45">
        <f t="shared" si="71"/>
        <v>0.48044721911796279</v>
      </c>
      <c r="AB154" s="45">
        <f t="shared" si="72"/>
        <v>0.62557171293837077</v>
      </c>
      <c r="AC154" s="45">
        <f t="shared" si="73"/>
        <v>0.65920342745309712</v>
      </c>
    </row>
    <row r="155" spans="1:29" ht="15.75" x14ac:dyDescent="0.25">
      <c r="A155" s="4">
        <v>149</v>
      </c>
      <c r="B155" s="6">
        <v>6.2</v>
      </c>
      <c r="C155" s="2">
        <v>3.4</v>
      </c>
      <c r="D155" s="2">
        <v>5.4</v>
      </c>
      <c r="E155" s="7">
        <v>2.2999999999999998</v>
      </c>
      <c r="F155" s="13">
        <f t="shared" si="78"/>
        <v>0.52777777777777779</v>
      </c>
      <c r="G155" s="14">
        <f t="shared" si="79"/>
        <v>0.58333333333333326</v>
      </c>
      <c r="H155" s="14">
        <f t="shared" si="80"/>
        <v>0.74576271186440679</v>
      </c>
      <c r="I155" s="15">
        <f t="shared" si="81"/>
        <v>0.91666666666666663</v>
      </c>
      <c r="J155" s="16">
        <f t="shared" si="58"/>
        <v>0.43072244427826856</v>
      </c>
      <c r="K155" s="17">
        <f t="shared" si="59"/>
        <v>0.79798094885749704</v>
      </c>
      <c r="L155" s="17">
        <f t="shared" si="60"/>
        <v>0.93023936629442361</v>
      </c>
      <c r="M155" s="18">
        <f t="shared" si="61"/>
        <v>1.4431210532119532</v>
      </c>
      <c r="N155" s="13">
        <f t="shared" si="62"/>
        <v>0.21209233650592416</v>
      </c>
      <c r="O155" s="14">
        <f t="shared" si="63"/>
        <v>0.37908484186537855</v>
      </c>
      <c r="P155" s="14">
        <f t="shared" si="64"/>
        <v>0.4342476904026667</v>
      </c>
      <c r="Q155" s="15">
        <f t="shared" si="65"/>
        <v>0.61787499834943271</v>
      </c>
      <c r="R155" s="19">
        <f t="shared" si="74"/>
        <v>62</v>
      </c>
      <c r="S155" s="20">
        <f t="shared" si="75"/>
        <v>34</v>
      </c>
      <c r="T155" s="20">
        <f t="shared" si="76"/>
        <v>54</v>
      </c>
      <c r="U155" s="21">
        <f t="shared" si="77"/>
        <v>22.999999999999996</v>
      </c>
      <c r="V155" s="44">
        <f t="shared" si="66"/>
        <v>0.93739789483494307</v>
      </c>
      <c r="W155" s="44">
        <f t="shared" si="67"/>
        <v>0.9933986782189389</v>
      </c>
      <c r="X155" s="44">
        <f t="shared" si="68"/>
        <v>0.99711363356974514</v>
      </c>
      <c r="Y155" s="44">
        <f t="shared" si="69"/>
        <v>0.99988464686064615</v>
      </c>
      <c r="Z155" s="45">
        <f t="shared" si="70"/>
        <v>0.56724778179887203</v>
      </c>
      <c r="AA155" s="45">
        <f t="shared" si="71"/>
        <v>0.62278504207634944</v>
      </c>
      <c r="AB155" s="45">
        <f t="shared" si="72"/>
        <v>0.64209912553984416</v>
      </c>
      <c r="AC155" s="45">
        <f t="shared" si="73"/>
        <v>0.71233254145402425</v>
      </c>
    </row>
    <row r="156" spans="1:29" ht="16.5" thickBot="1" x14ac:dyDescent="0.3">
      <c r="A156" s="5">
        <v>150</v>
      </c>
      <c r="B156" s="8">
        <v>5.9</v>
      </c>
      <c r="C156" s="3">
        <v>3</v>
      </c>
      <c r="D156" s="3">
        <v>5.0999999999999996</v>
      </c>
      <c r="E156" s="9">
        <v>1.8</v>
      </c>
      <c r="F156" s="22">
        <f t="shared" ref="F156" si="82">(B156-MIN(B$7:B$156))/(MAX(B$7:B$156)-MIN(B$7:B$156))</f>
        <v>0.44444444444444453</v>
      </c>
      <c r="G156" s="23">
        <f t="shared" ref="G156" si="83">(C156-MIN(C$7:C$156))/(MAX(C$7:C$156)-MIN(C$7:C$156))</f>
        <v>0.41666666666666663</v>
      </c>
      <c r="H156" s="23">
        <f t="shared" ref="H156" si="84">(D156-MIN(D$7:D$156))/(MAX(D$7:D$156)-MIN(D$7:D$156))</f>
        <v>0.69491525423728806</v>
      </c>
      <c r="I156" s="24">
        <f t="shared" ref="I156" si="85">(E156-MIN(E$7:E$156))/(MAX(E$7:E$156)-MIN(E$7:E$156))</f>
        <v>0.70833333333333337</v>
      </c>
      <c r="J156" s="25">
        <f t="shared" si="58"/>
        <v>6.8432537875986577E-2</v>
      </c>
      <c r="K156" s="26">
        <f t="shared" si="59"/>
        <v>-0.12454037930145888</v>
      </c>
      <c r="L156" s="26">
        <f t="shared" si="60"/>
        <v>0.7602118623007228</v>
      </c>
      <c r="M156" s="27">
        <f t="shared" si="61"/>
        <v>0.78795108353340293</v>
      </c>
      <c r="N156" s="22">
        <f t="shared" si="62"/>
        <v>3.4202922254372659E-2</v>
      </c>
      <c r="O156" s="23">
        <f t="shared" si="63"/>
        <v>-6.2189828482649076E-2</v>
      </c>
      <c r="P156" s="23">
        <f t="shared" si="64"/>
        <v>0.36279945924024876</v>
      </c>
      <c r="Q156" s="24">
        <f t="shared" si="65"/>
        <v>0.37478243852644622</v>
      </c>
      <c r="R156" s="28">
        <f t="shared" si="74"/>
        <v>59</v>
      </c>
      <c r="S156" s="29">
        <f t="shared" si="75"/>
        <v>30</v>
      </c>
      <c r="T156" s="29">
        <f t="shared" si="76"/>
        <v>50.999999999999993</v>
      </c>
      <c r="U156" s="30">
        <f t="shared" si="77"/>
        <v>18</v>
      </c>
      <c r="V156" s="44">
        <f t="shared" si="66"/>
        <v>0.60586753543611727</v>
      </c>
      <c r="W156" s="44">
        <f t="shared" si="67"/>
        <v>0.31377911529354696</v>
      </c>
      <c r="X156" s="44">
        <f t="shared" si="68"/>
        <v>0.99164538927304591</v>
      </c>
      <c r="Y156" s="44">
        <f t="shared" si="69"/>
        <v>0.9929722957115511</v>
      </c>
      <c r="Z156" s="45">
        <f t="shared" si="70"/>
        <v>0.5107477021199579</v>
      </c>
      <c r="AA156" s="45">
        <f t="shared" si="71"/>
        <v>0.48044721911796279</v>
      </c>
      <c r="AB156" s="45">
        <f t="shared" si="72"/>
        <v>0.61719403181851051</v>
      </c>
      <c r="AC156" s="45">
        <f t="shared" si="73"/>
        <v>0.62130342221485513</v>
      </c>
    </row>
    <row r="157" spans="1:29" x14ac:dyDescent="0.25">
      <c r="A157" t="s">
        <v>14</v>
      </c>
      <c r="B157" s="50">
        <f>MIN(B7:B156)</f>
        <v>4.3</v>
      </c>
      <c r="C157" s="50">
        <f t="shared" ref="C157:E157" si="86">MIN(C7:C156)</f>
        <v>2</v>
      </c>
      <c r="D157" s="50">
        <f t="shared" si="86"/>
        <v>1</v>
      </c>
      <c r="E157" s="50">
        <f t="shared" si="86"/>
        <v>0.1</v>
      </c>
    </row>
    <row r="158" spans="1:29" x14ac:dyDescent="0.25">
      <c r="A158" t="s">
        <v>15</v>
      </c>
      <c r="B158" s="50">
        <f>MAX(B7:B156)</f>
        <v>7.9</v>
      </c>
      <c r="C158" s="50">
        <f t="shared" ref="C158:E158" si="87">MAX(C7:C156)</f>
        <v>4.4000000000000004</v>
      </c>
      <c r="D158" s="50">
        <f t="shared" si="87"/>
        <v>6.9</v>
      </c>
      <c r="E158" s="50">
        <f t="shared" si="87"/>
        <v>2.5</v>
      </c>
    </row>
    <row r="160" spans="1:29" ht="16.5" thickBot="1" x14ac:dyDescent="0.3">
      <c r="B160">
        <v>5</v>
      </c>
      <c r="C160">
        <v>8</v>
      </c>
      <c r="F160" s="22">
        <f>(B160-MIN(B$160:B$162))/(MAX(B$160:B$162)-MIN(B$160:B$162))</f>
        <v>1</v>
      </c>
      <c r="G160" s="22">
        <f>(C160-MIN(C$160:C$162))/(MAX(C$160:C$162)-MIN(C$160:C$162))</f>
        <v>1</v>
      </c>
      <c r="J160" s="25">
        <f>(B160-AVERAGE(B$160:B$162))/STDEV(B$160:B$162)</f>
        <v>1</v>
      </c>
      <c r="K160" s="25">
        <f>(C160-AVERAGE(C$160:C$162))/STDEV(C$160:C$162)</f>
        <v>0.87287156094396956</v>
      </c>
      <c r="N160" s="22">
        <f t="shared" ref="N160:O162" si="88">(1-EXP(-J160))/(1+EXP(-J160))</f>
        <v>0.46211715726000974</v>
      </c>
      <c r="O160" s="22">
        <f t="shared" si="88"/>
        <v>0.41068571718966507</v>
      </c>
      <c r="R160" s="28">
        <f t="shared" ref="R160:S162" si="89">B160/10^R$6</f>
        <v>50</v>
      </c>
      <c r="S160" s="28">
        <f t="shared" si="89"/>
        <v>80</v>
      </c>
      <c r="V160" s="44">
        <f>1/(1+EXP(-((B160-AVERAGE(B$160:B$162))/($V$6*(STDEV(B$160:B$162)/(2*PI()))))))</f>
        <v>0.99813603811037499</v>
      </c>
      <c r="W160" s="44">
        <f>1/(1+EXP(-((C160-AVERAGE(C$160:C$162))/($V$6*(STDEV(C$160:C$162)/(2*PI()))))))</f>
        <v>0.99586619150459077</v>
      </c>
      <c r="Z160" s="45">
        <f>1/(1+EXP(-((B160-AVERAGE(B$160:B$162))/($Z$6*(STDEV(B$160:B$162)/(2*PI()))))))</f>
        <v>0.65210809644337231</v>
      </c>
      <c r="AA160" s="45">
        <f>1/(1+EXP(-((C160-AVERAGE(C$160:C$162))/($Z$6*(STDEV(C$160:C$162)/(2*PI()))))))</f>
        <v>0.63377390294337643</v>
      </c>
    </row>
    <row r="161" spans="1:27" ht="16.5" thickBot="1" x14ac:dyDescent="0.3">
      <c r="B161">
        <v>3</v>
      </c>
      <c r="C161">
        <v>2</v>
      </c>
      <c r="F161" s="22">
        <f t="shared" ref="F161:F162" si="90">(B161-MIN(B$160:B$162))/(MAX(B$160:B$162)-MIN(B$160:B$162))</f>
        <v>0.5</v>
      </c>
      <c r="G161" s="22">
        <f t="shared" ref="G161:G162" si="91">(C161-MIN(C$160:C$162))/(MAX(C$160:C$162)-MIN(C$160:C$162))</f>
        <v>0</v>
      </c>
      <c r="J161" s="25">
        <f t="shared" ref="J161" si="92">(B161-AVERAGE(B$160:B$162))/STDEV(B$160:B$162)</f>
        <v>0</v>
      </c>
      <c r="K161" s="25">
        <f t="shared" ref="K161:K162" si="93">(C161-AVERAGE(C$160:C$162))/STDEV(C$160:C$162)</f>
        <v>-1.0910894511799618</v>
      </c>
      <c r="N161" s="22">
        <f t="shared" si="88"/>
        <v>0</v>
      </c>
      <c r="O161" s="22">
        <f t="shared" si="88"/>
        <v>-0.49717363369773726</v>
      </c>
      <c r="R161" s="28">
        <f t="shared" si="89"/>
        <v>30</v>
      </c>
      <c r="S161" s="28">
        <f t="shared" si="89"/>
        <v>20</v>
      </c>
      <c r="V161" s="44">
        <f t="shared" ref="V161:V162" si="94">1/(1+EXP(-((B161-AVERAGE(B$160:B$162))/($V$6*(STDEV(B$160:B$162)/(2*PI()))))))</f>
        <v>0.5</v>
      </c>
      <c r="W161" s="44">
        <f t="shared" ref="W161:W162" si="95">1/(1+EXP(-((C161-AVERAGE(C$160:C$162))/($V$6*(STDEV(C$160:C$162)/(2*PI()))))))</f>
        <v>1.0525175895900981E-3</v>
      </c>
      <c r="Z161" s="45">
        <f t="shared" ref="Z161:Z162" si="96">1/(1+EXP(-((B161-AVERAGE(B$160:B$162))/($Z$6*(STDEV(B$160:B$162)/(2*PI()))))))</f>
        <v>0.5</v>
      </c>
      <c r="AA161" s="45">
        <f t="shared" ref="AA161:AA162" si="97">1/(1+EXP(-((C161-AVERAGE(C$160:C$162))/($Z$6*(STDEV(C$160:C$162)/(2*PI()))))))</f>
        <v>0.33502334454663724</v>
      </c>
    </row>
    <row r="162" spans="1:27" ht="16.5" thickBot="1" x14ac:dyDescent="0.3">
      <c r="B162">
        <v>1</v>
      </c>
      <c r="C162">
        <v>6</v>
      </c>
      <c r="F162" s="22">
        <f t="shared" si="90"/>
        <v>0</v>
      </c>
      <c r="G162" s="22">
        <f t="shared" si="91"/>
        <v>0.66666666666666663</v>
      </c>
      <c r="J162" s="25">
        <f>(B162-AVERAGE(B$160:B$162))/STDEV(B$160:B$162)</f>
        <v>-1</v>
      </c>
      <c r="K162" s="25">
        <f t="shared" si="93"/>
        <v>0.21821789023599247</v>
      </c>
      <c r="N162" s="22">
        <f t="shared" si="88"/>
        <v>-0.46211715726000974</v>
      </c>
      <c r="O162" s="22">
        <f t="shared" si="88"/>
        <v>0.10867802499786672</v>
      </c>
      <c r="R162" s="28">
        <f t="shared" si="89"/>
        <v>10</v>
      </c>
      <c r="S162" s="28">
        <f t="shared" si="89"/>
        <v>60</v>
      </c>
      <c r="V162" s="44">
        <f t="shared" si="94"/>
        <v>1.8639618896250283E-3</v>
      </c>
      <c r="W162" s="44">
        <f t="shared" si="95"/>
        <v>0.79755837267588914</v>
      </c>
      <c r="Z162" s="45">
        <f t="shared" si="96"/>
        <v>0.34789190355662775</v>
      </c>
      <c r="AA162" s="45">
        <f t="shared" si="97"/>
        <v>0.53422398740245503</v>
      </c>
    </row>
    <row r="164" spans="1:27" x14ac:dyDescent="0.25">
      <c r="A164" t="s">
        <v>17</v>
      </c>
      <c r="B164" s="52">
        <f>AVERAGE(B$160:B$162)</f>
        <v>3</v>
      </c>
      <c r="C164" s="52">
        <f>AVERAGE(C$160:C$162)</f>
        <v>5.333333333333333</v>
      </c>
      <c r="F164" t="s">
        <v>16</v>
      </c>
    </row>
    <row r="165" spans="1:27" x14ac:dyDescent="0.25">
      <c r="A165" t="s">
        <v>18</v>
      </c>
      <c r="B165">
        <f>STDEV(B$160:B$162)</f>
        <v>2</v>
      </c>
      <c r="C165">
        <f>STDEV(C$160:C$162)</f>
        <v>3.0550504633038935</v>
      </c>
    </row>
  </sheetData>
  <mergeCells count="12">
    <mergeCell ref="A4:A6"/>
    <mergeCell ref="V4:Y4"/>
    <mergeCell ref="V5:Y5"/>
    <mergeCell ref="V6:Y6"/>
    <mergeCell ref="Z4:AC4"/>
    <mergeCell ref="Z5:AC5"/>
    <mergeCell ref="Z6:AC6"/>
    <mergeCell ref="F4:I6"/>
    <mergeCell ref="J4:M6"/>
    <mergeCell ref="N4:Q6"/>
    <mergeCell ref="R4:U4"/>
    <mergeCell ref="B4:E6"/>
  </mergeCells>
  <pageMargins left="0.25" right="0.25" top="0.75" bottom="0.75" header="0.3" footer="0.3"/>
  <pageSetup paperSize="9" scale="37" fitToHeight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2"/>
  <sheetViews>
    <sheetView workbookViewId="0">
      <selection activeCell="C12" sqref="C12"/>
    </sheetView>
  </sheetViews>
  <sheetFormatPr defaultRowHeight="15" x14ac:dyDescent="0.25"/>
  <sheetData>
    <row r="12" spans="3:3" x14ac:dyDescent="0.25">
      <c r="C12" t="s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AA Company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Akhmad Fariiqun</dc:creator>
  <cp:lastModifiedBy>Akhmad Fariiqun</cp:lastModifiedBy>
  <cp:lastPrinted>2016-03-14T07:54:31Z</cp:lastPrinted>
  <dcterms:created xsi:type="dcterms:W3CDTF">2016-03-12T17:17:26Z</dcterms:created>
  <dcterms:modified xsi:type="dcterms:W3CDTF">2017-03-20T02:15:42Z</dcterms:modified>
</cp:coreProperties>
</file>