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6020" windowHeight="7950"/>
  </bookViews>
  <sheets>
    <sheet name="Qutation1" sheetId="1" r:id="rId1"/>
  </sheets>
  <definedNames>
    <definedName name="_xlnm.Print_Area" localSheetId="0">Qutation1!$A$1:$G$41</definedName>
  </definedNames>
  <calcPr calcId="124519"/>
</workbook>
</file>

<file path=xl/calcChain.xml><?xml version="1.0" encoding="utf-8"?>
<calcChain xmlns="http://schemas.openxmlformats.org/spreadsheetml/2006/main">
  <c r="G29" i="1"/>
  <c r="G27"/>
  <c r="D29" l="1"/>
  <c r="D27"/>
  <c r="G33" l="1"/>
  <c r="G30"/>
  <c r="G21"/>
  <c r="G31" l="1"/>
  <c r="G35" s="1"/>
</calcChain>
</file>

<file path=xl/sharedStrings.xml><?xml version="1.0" encoding="utf-8"?>
<sst xmlns="http://schemas.openxmlformats.org/spreadsheetml/2006/main" count="46" uniqueCount="46">
  <si>
    <t>Quotation #1</t>
  </si>
  <si>
    <t>We create awesome idea and solutions for your pleasure.</t>
  </si>
  <si>
    <t>DATE :</t>
  </si>
  <si>
    <t>Quotation #</t>
  </si>
  <si>
    <t>Customer ID :</t>
  </si>
  <si>
    <t>Quotation For:</t>
  </si>
  <si>
    <t>Quotation valid until:</t>
  </si>
  <si>
    <t>Prepared by:</t>
  </si>
  <si>
    <t>Site :</t>
  </si>
  <si>
    <t>Comments or Special Instructions:</t>
  </si>
  <si>
    <t>QUANTITY</t>
  </si>
  <si>
    <t>DESCRIPTION</t>
  </si>
  <si>
    <t>UNIT PRICE</t>
  </si>
  <si>
    <t>DISCOUNT</t>
  </si>
  <si>
    <t>TAXABLE?</t>
  </si>
  <si>
    <t>AMOUNT</t>
  </si>
  <si>
    <t>Note:</t>
  </si>
  <si>
    <t>SUBTOTAL</t>
  </si>
  <si>
    <t>TAX RATE</t>
  </si>
  <si>
    <t>SALES TAX</t>
  </si>
  <si>
    <t>OTHER</t>
  </si>
  <si>
    <t>TOTAL</t>
  </si>
  <si>
    <t>www.farindra.com</t>
  </si>
  <si>
    <t>MIKROTIK RB2011iL-RM RouterBoard</t>
  </si>
  <si>
    <t>Belden CAT 6 / 40 meter</t>
  </si>
  <si>
    <t>Yes IT can, Let's Make IT Happen</t>
  </si>
  <si>
    <t>Cintya</t>
  </si>
  <si>
    <t>190121/PT/12/008</t>
  </si>
  <si>
    <t>8708</t>
  </si>
  <si>
    <t>cowellcommercial.com</t>
  </si>
  <si>
    <t>Via Kurnia</t>
  </si>
  <si>
    <t>-</t>
  </si>
  <si>
    <t>Plaza Atrium Jakarta</t>
  </si>
  <si>
    <t>Development</t>
  </si>
  <si>
    <t>Plaza Atrium Web Aplication</t>
  </si>
  <si>
    <t>Ruko Golden Boulevard Blok G1 No.20, Jl. Komp. Bsd, Serpong Utara, Kota Tangerang Selatan, Banten 15322, Indonesia</t>
  </si>
  <si>
    <t xml:space="preserve">  - Mockup Template Link</t>
  </si>
  <si>
    <t xml:space="preserve">      Timeline Link</t>
  </si>
  <si>
    <t xml:space="preserve">   - 2 Month Development Target</t>
  </si>
  <si>
    <t xml:space="preserve">   - 6 Month Free Application Maintenance</t>
  </si>
  <si>
    <t xml:space="preserve">  Detail</t>
  </si>
  <si>
    <t>Operational / month ( optional ) *</t>
  </si>
  <si>
    <t>*) Optional products and prices may change at any time</t>
  </si>
  <si>
    <t>Google Compute Engine ( minimum requirement ) @53.89 USD</t>
  </si>
  <si>
    <t>G-Suit  / account @ 5 USD</t>
  </si>
  <si>
    <t xml:space="preserve">Phone / Wa : +62 811 45 9855 | Email: mpsales@farindra.xyz 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</si>
</sst>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_([$IDR]\ * #,##0.00_);_([$IDR]\ * \(#,##0.00\);_([$IDR]\ * &quot;-&quot;??_);_(@_)"/>
    <numFmt numFmtId="166" formatCode="@\ \ "/>
    <numFmt numFmtId="167" formatCode="_([$IDR]\ * #,##0_);_([$IDR]\ * \(#,##0\);_([$IDR]\ * &quot;-&quot;??_);_(@_)"/>
  </numFmts>
  <fonts count="2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 tint="0.249977111117893"/>
      <name val="Cambria"/>
      <family val="2"/>
      <scheme val="major"/>
    </font>
    <font>
      <sz val="10"/>
      <color theme="1" tint="0.249977111117893"/>
      <name val="Cambria"/>
      <family val="2"/>
      <scheme val="major"/>
    </font>
    <font>
      <b/>
      <sz val="10"/>
      <name val="Cambria"/>
      <family val="2"/>
      <scheme val="major"/>
    </font>
    <font>
      <i/>
      <sz val="10"/>
      <name val="Calibri"/>
      <family val="2"/>
      <scheme val="minor"/>
    </font>
    <font>
      <sz val="10"/>
      <name val="Cambria"/>
      <family val="2"/>
      <scheme val="major"/>
    </font>
    <font>
      <b/>
      <sz val="10"/>
      <name val="Calibri"/>
      <family val="2"/>
      <scheme val="minor"/>
    </font>
    <font>
      <u/>
      <sz val="10"/>
      <color theme="10"/>
      <name val="Arial"/>
      <family val="2"/>
    </font>
    <font>
      <sz val="28"/>
      <color theme="1" tint="0.34998626667073579"/>
      <name val="Cambria"/>
      <family val="2"/>
      <scheme val="major"/>
    </font>
    <font>
      <b/>
      <i/>
      <sz val="10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0"/>
      <color rgb="FF002060"/>
      <name val="Cambria"/>
      <family val="2"/>
      <scheme val="maj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2060"/>
      <name val="Cambria"/>
      <family val="2"/>
      <scheme val="maj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 tint="-0.34998626667073579"/>
      <name val="Arial"/>
      <family val="2"/>
    </font>
    <font>
      <sz val="10"/>
      <color theme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rgb="FFA5A5A5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rgb="FFA5A5A5"/>
      </right>
      <top/>
      <bottom style="thin">
        <color rgb="FFA5A5A5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44" fontId="19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/>
    <xf numFmtId="0" fontId="1" fillId="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166" fontId="6" fillId="0" borderId="0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Fill="1" applyBorder="1" applyAlignment="1">
      <alignment horizontal="right" vertical="center"/>
    </xf>
    <xf numFmtId="43" fontId="1" fillId="2" borderId="1" xfId="0" applyNumberFormat="1" applyFont="1" applyFill="1" applyBorder="1" applyAlignment="1">
      <alignment horizontal="right" vertical="center"/>
    </xf>
    <xf numFmtId="43" fontId="1" fillId="0" borderId="1" xfId="0" applyNumberFormat="1" applyFont="1" applyFill="1" applyBorder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right" vertical="center"/>
    </xf>
    <xf numFmtId="167" fontId="1" fillId="0" borderId="1" xfId="0" applyNumberFormat="1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12" fillId="0" borderId="0" xfId="1" applyFont="1" applyAlignment="1" applyProtection="1"/>
    <xf numFmtId="0" fontId="13" fillId="0" borderId="0" xfId="0" applyFont="1"/>
    <xf numFmtId="0" fontId="14" fillId="0" borderId="0" xfId="0" applyFont="1"/>
    <xf numFmtId="0" fontId="17" fillId="0" borderId="0" xfId="0" applyFont="1"/>
    <xf numFmtId="0" fontId="15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4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4" fillId="0" borderId="0" xfId="0" applyFont="1" applyAlignment="1"/>
    <xf numFmtId="0" fontId="18" fillId="0" borderId="0" xfId="0" applyFont="1" applyAlignment="1"/>
    <xf numFmtId="0" fontId="1" fillId="0" borderId="0" xfId="0" applyFont="1" applyAlignment="1"/>
    <xf numFmtId="0" fontId="14" fillId="2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6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0" fillId="2" borderId="0" xfId="0" applyFill="1"/>
    <xf numFmtId="0" fontId="14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49" fontId="1" fillId="2" borderId="0" xfId="0" applyNumberFormat="1" applyFont="1" applyFill="1"/>
    <xf numFmtId="0" fontId="0" fillId="2" borderId="0" xfId="0" applyFill="1" applyAlignment="1"/>
    <xf numFmtId="0" fontId="1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21" fillId="2" borderId="0" xfId="1" applyFont="1" applyFill="1" applyAlignment="1" applyProtection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167" fontId="1" fillId="0" borderId="10" xfId="0" applyNumberFormat="1" applyFont="1" applyFill="1" applyBorder="1" applyAlignment="1">
      <alignment horizontal="center" vertical="center"/>
    </xf>
    <xf numFmtId="167" fontId="1" fillId="0" borderId="12" xfId="0" applyNumberFormat="1" applyFont="1" applyFill="1" applyBorder="1" applyAlignment="1">
      <alignment horizontal="center" vertical="center"/>
    </xf>
    <xf numFmtId="167" fontId="1" fillId="0" borderId="11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/>
    </xf>
    <xf numFmtId="165" fontId="1" fillId="0" borderId="12" xfId="0" applyNumberFormat="1" applyFont="1" applyFill="1" applyBorder="1" applyAlignment="1">
      <alignment horizontal="center" vertical="center"/>
    </xf>
    <xf numFmtId="165" fontId="1" fillId="0" borderId="11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22" fillId="0" borderId="6" xfId="1" applyFont="1" applyFill="1" applyBorder="1" applyAlignment="1" applyProtection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167" fontId="23" fillId="0" borderId="10" xfId="0" applyNumberFormat="1" applyFont="1" applyFill="1" applyBorder="1" applyAlignment="1">
      <alignment horizontal="center" vertical="center"/>
    </xf>
    <xf numFmtId="167" fontId="23" fillId="0" borderId="12" xfId="0" applyNumberFormat="1" applyFont="1" applyFill="1" applyBorder="1" applyAlignment="1">
      <alignment horizontal="center" vertical="center"/>
    </xf>
    <xf numFmtId="167" fontId="23" fillId="0" borderId="11" xfId="0" applyNumberFormat="1" applyFont="1" applyFill="1" applyBorder="1" applyAlignment="1">
      <alignment horizontal="center" vertical="center"/>
    </xf>
    <xf numFmtId="44" fontId="1" fillId="0" borderId="1" xfId="2" applyFont="1" applyFill="1" applyBorder="1" applyAlignment="1">
      <alignment horizontal="right" vertical="center"/>
    </xf>
    <xf numFmtId="44" fontId="1" fillId="0" borderId="1" xfId="2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44" fontId="1" fillId="0" borderId="10" xfId="2" applyFont="1" applyFill="1" applyBorder="1" applyAlignment="1">
      <alignment horizontal="center" vertical="center"/>
    </xf>
    <xf numFmtId="44" fontId="1" fillId="0" borderId="11" xfId="2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22" fillId="0" borderId="8" xfId="1" applyFont="1" applyFill="1" applyBorder="1" applyAlignment="1" applyProtection="1">
      <alignment horizontal="left" vertical="center"/>
    </xf>
    <xf numFmtId="167" fontId="24" fillId="0" borderId="13" xfId="0" applyNumberFormat="1" applyFont="1" applyFill="1" applyBorder="1" applyAlignment="1">
      <alignment horizontal="right" vertical="center"/>
    </xf>
    <xf numFmtId="167" fontId="24" fillId="0" borderId="10" xfId="0" applyNumberFormat="1" applyFont="1" applyFill="1" applyBorder="1" applyAlignment="1">
      <alignment horizontal="center" vertical="center"/>
    </xf>
    <xf numFmtId="167" fontId="24" fillId="0" borderId="14" xfId="0" applyNumberFormat="1" applyFont="1" applyFill="1" applyBorder="1" applyAlignment="1">
      <alignment horizontal="center" vertical="center"/>
    </xf>
    <xf numFmtId="167" fontId="24" fillId="0" borderId="15" xfId="0" applyNumberFormat="1" applyFont="1" applyFill="1" applyBorder="1" applyAlignment="1">
      <alignment horizontal="center" vertical="center"/>
    </xf>
    <xf numFmtId="167" fontId="24" fillId="0" borderId="16" xfId="0" applyNumberFormat="1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farindra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876300</xdr:colOff>
      <xdr:row>5</xdr:row>
      <xdr:rowOff>85725</xdr:rowOff>
    </xdr:to>
    <xdr:pic>
      <xdr:nvPicPr>
        <xdr:cNvPr id="3" name="Picture 2" descr="Untitled-1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" y="190500"/>
          <a:ext cx="1552574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trium.farindra.com/timeline.pdf" TargetMode="External"/><Relationship Id="rId2" Type="http://schemas.openxmlformats.org/officeDocument/2006/relationships/hyperlink" Target="https://farindra.com/" TargetMode="External"/><Relationship Id="rId1" Type="http://schemas.openxmlformats.org/officeDocument/2006/relationships/hyperlink" Target="http://atrium.farindra.com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loud.google.com/products/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1"/>
  <sheetViews>
    <sheetView showGridLines="0" tabSelected="1" topLeftCell="A21" workbookViewId="0">
      <selection activeCell="G33" sqref="G33"/>
    </sheetView>
  </sheetViews>
  <sheetFormatPr defaultRowHeight="15"/>
  <cols>
    <col min="1" max="1" width="10.140625" customWidth="1"/>
    <col min="2" max="2" width="18.85546875" customWidth="1"/>
    <col min="3" max="3" width="36.42578125" customWidth="1"/>
    <col min="4" max="4" width="16.7109375" bestFit="1" customWidth="1"/>
    <col min="5" max="5" width="13.140625" bestFit="1" customWidth="1"/>
    <col min="6" max="6" width="10" customWidth="1"/>
    <col min="7" max="7" width="20.7109375" bestFit="1" customWidth="1"/>
  </cols>
  <sheetData>
    <row r="1" spans="1:7">
      <c r="A1" s="57"/>
      <c r="B1" s="57"/>
      <c r="C1" s="57"/>
      <c r="D1" s="57"/>
      <c r="E1" s="57"/>
      <c r="F1" s="57"/>
      <c r="G1" s="57"/>
    </row>
    <row r="2" spans="1:7" ht="34.5">
      <c r="A2" s="43"/>
      <c r="B2" s="43"/>
      <c r="C2" s="44"/>
      <c r="D2" s="45"/>
      <c r="E2" s="46"/>
      <c r="F2" s="43"/>
      <c r="G2" s="47" t="s">
        <v>0</v>
      </c>
    </row>
    <row r="3" spans="1:7">
      <c r="A3" s="43"/>
      <c r="B3" s="43"/>
      <c r="C3" s="48"/>
      <c r="D3" s="48"/>
      <c r="E3" s="48"/>
      <c r="F3" s="43"/>
      <c r="G3" s="43"/>
    </row>
    <row r="4" spans="1:7">
      <c r="A4" s="43"/>
      <c r="B4" s="43"/>
      <c r="C4" s="43"/>
      <c r="D4" s="43"/>
      <c r="E4" s="43"/>
      <c r="F4" s="49" t="s">
        <v>2</v>
      </c>
      <c r="G4" s="50">
        <v>43486</v>
      </c>
    </row>
    <row r="5" spans="1:7">
      <c r="A5" s="51"/>
      <c r="B5" s="51"/>
      <c r="C5" s="43"/>
      <c r="D5" s="43"/>
      <c r="E5" s="43"/>
      <c r="F5" s="49" t="s">
        <v>3</v>
      </c>
      <c r="G5" s="52" t="s">
        <v>27</v>
      </c>
    </row>
    <row r="6" spans="1:7">
      <c r="A6" s="53" t="s">
        <v>25</v>
      </c>
      <c r="B6" s="54"/>
      <c r="C6" s="54"/>
      <c r="D6" s="43"/>
      <c r="E6" s="43"/>
      <c r="F6" s="49" t="s">
        <v>4</v>
      </c>
      <c r="G6" s="55" t="s">
        <v>28</v>
      </c>
    </row>
    <row r="7" spans="1:7">
      <c r="A7" s="51"/>
      <c r="B7" s="51"/>
      <c r="C7" s="56"/>
      <c r="D7" s="43"/>
      <c r="E7" s="43"/>
      <c r="F7" s="43"/>
      <c r="G7" s="43"/>
    </row>
    <row r="8" spans="1:7">
      <c r="A8" s="1"/>
      <c r="B8" s="1"/>
      <c r="C8" s="1"/>
      <c r="D8" s="1"/>
      <c r="E8" s="1"/>
      <c r="F8" s="1"/>
      <c r="G8" s="1"/>
    </row>
    <row r="9" spans="1:7">
      <c r="A9" s="28" t="s">
        <v>5</v>
      </c>
      <c r="B9" s="1"/>
      <c r="C9" s="1"/>
      <c r="D9" s="41" t="s">
        <v>6</v>
      </c>
      <c r="E9" s="41"/>
      <c r="F9" s="42"/>
      <c r="G9" s="2">
        <v>43495</v>
      </c>
    </row>
    <row r="10" spans="1:7">
      <c r="A10" s="3" t="s">
        <v>30</v>
      </c>
      <c r="B10" s="1"/>
      <c r="C10" s="1"/>
      <c r="D10" s="29"/>
      <c r="E10" s="29"/>
      <c r="F10" s="30" t="s">
        <v>7</v>
      </c>
      <c r="G10" s="4" t="s">
        <v>26</v>
      </c>
    </row>
    <row r="11" spans="1:7">
      <c r="A11" s="39" t="s">
        <v>29</v>
      </c>
      <c r="B11" s="39"/>
      <c r="C11" s="1"/>
      <c r="D11" s="29"/>
      <c r="E11" s="29"/>
      <c r="F11" s="31" t="s">
        <v>8</v>
      </c>
      <c r="G11" s="1" t="s">
        <v>32</v>
      </c>
    </row>
    <row r="12" spans="1:7">
      <c r="A12" s="19"/>
      <c r="B12" s="5"/>
      <c r="C12" s="1"/>
      <c r="D12" s="1"/>
      <c r="E12" s="1"/>
      <c r="F12" s="1"/>
      <c r="G12" s="1"/>
    </row>
    <row r="13" spans="1:7">
      <c r="A13" s="19"/>
      <c r="B13" s="5"/>
      <c r="C13" s="1"/>
      <c r="D13" s="1"/>
      <c r="E13" s="1"/>
      <c r="F13" s="1"/>
      <c r="G13" s="1"/>
    </row>
    <row r="14" spans="1:7">
      <c r="A14" s="6"/>
      <c r="B14" s="5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37" t="s">
        <v>9</v>
      </c>
      <c r="B17" s="38"/>
      <c r="C17" s="39" t="s">
        <v>31</v>
      </c>
      <c r="D17" s="39"/>
      <c r="E17" s="39"/>
      <c r="F17" s="39"/>
      <c r="G17" s="39"/>
    </row>
    <row r="18" spans="1:7">
      <c r="A18" s="1"/>
      <c r="B18" s="1"/>
      <c r="C18" s="1"/>
      <c r="D18" s="1"/>
      <c r="E18" s="1"/>
      <c r="F18" s="1"/>
      <c r="G18" s="1"/>
    </row>
    <row r="19" spans="1:7">
      <c r="A19" s="32" t="s">
        <v>10</v>
      </c>
      <c r="B19" s="40" t="s">
        <v>11</v>
      </c>
      <c r="C19" s="40"/>
      <c r="D19" s="32" t="s">
        <v>12</v>
      </c>
      <c r="E19" s="32" t="s">
        <v>13</v>
      </c>
      <c r="F19" s="32" t="s">
        <v>14</v>
      </c>
      <c r="G19" s="32" t="s">
        <v>15</v>
      </c>
    </row>
    <row r="20" spans="1:7">
      <c r="A20" s="20"/>
      <c r="B20" s="80" t="s">
        <v>33</v>
      </c>
      <c r="C20" s="25"/>
      <c r="D20" s="20"/>
      <c r="E20" s="20"/>
      <c r="F20" s="20"/>
      <c r="G20" s="20"/>
    </row>
    <row r="21" spans="1:7">
      <c r="A21" s="61">
        <v>1</v>
      </c>
      <c r="B21" s="75" t="s">
        <v>34</v>
      </c>
      <c r="C21" s="76" t="s">
        <v>23</v>
      </c>
      <c r="D21" s="66">
        <v>55000000</v>
      </c>
      <c r="E21" s="69"/>
      <c r="F21" s="72"/>
      <c r="G21" s="81">
        <f>IF(A21,A21*D21,"")</f>
        <v>55000000</v>
      </c>
    </row>
    <row r="22" spans="1:7">
      <c r="A22" s="62"/>
      <c r="B22" s="77" t="s">
        <v>36</v>
      </c>
      <c r="C22" s="64"/>
      <c r="D22" s="67"/>
      <c r="E22" s="70"/>
      <c r="F22" s="73"/>
      <c r="G22" s="82"/>
    </row>
    <row r="23" spans="1:7">
      <c r="A23" s="62"/>
      <c r="B23" s="78" t="s">
        <v>38</v>
      </c>
      <c r="C23" s="64"/>
      <c r="D23" s="67"/>
      <c r="E23" s="70"/>
      <c r="F23" s="73"/>
      <c r="G23" s="82"/>
    </row>
    <row r="24" spans="1:7">
      <c r="A24" s="62"/>
      <c r="B24" s="77" t="s">
        <v>37</v>
      </c>
      <c r="C24" s="64"/>
      <c r="D24" s="67"/>
      <c r="E24" s="70"/>
      <c r="F24" s="73"/>
      <c r="G24" s="82"/>
    </row>
    <row r="25" spans="1:7">
      <c r="A25" s="63"/>
      <c r="B25" s="79" t="s">
        <v>39</v>
      </c>
      <c r="C25" s="65"/>
      <c r="D25" s="68"/>
      <c r="E25" s="71"/>
      <c r="F25" s="74"/>
      <c r="G25" s="83"/>
    </row>
    <row r="26" spans="1:7">
      <c r="A26" s="20"/>
      <c r="B26" s="80" t="s">
        <v>41</v>
      </c>
      <c r="C26" s="25"/>
      <c r="D26" s="20"/>
      <c r="E26" s="20"/>
      <c r="F26" s="20"/>
      <c r="G26" s="20"/>
    </row>
    <row r="27" spans="1:7">
      <c r="A27" s="86">
        <v>1</v>
      </c>
      <c r="B27" s="90" t="s">
        <v>43</v>
      </c>
      <c r="C27" s="91" t="s">
        <v>24</v>
      </c>
      <c r="D27" s="94">
        <f>14500 * 58.89</f>
        <v>853905</v>
      </c>
      <c r="E27" s="88"/>
      <c r="F27" s="88"/>
      <c r="G27" s="96">
        <f>D27*A27</f>
        <v>853905</v>
      </c>
    </row>
    <row r="28" spans="1:7">
      <c r="A28" s="87"/>
      <c r="B28" s="92" t="s">
        <v>40</v>
      </c>
      <c r="C28" s="65"/>
      <c r="D28" s="95"/>
      <c r="E28" s="89"/>
      <c r="F28" s="89"/>
      <c r="G28" s="97"/>
    </row>
    <row r="29" spans="1:7">
      <c r="A29" s="7">
        <v>1</v>
      </c>
      <c r="B29" s="24" t="s">
        <v>44</v>
      </c>
      <c r="C29" s="18"/>
      <c r="D29" s="93">
        <f>14500 * 5</f>
        <v>72500</v>
      </c>
      <c r="E29" s="84"/>
      <c r="F29" s="85"/>
      <c r="G29" s="93">
        <f>D29*A29</f>
        <v>72500</v>
      </c>
    </row>
    <row r="30" spans="1:7">
      <c r="A30" s="7"/>
      <c r="B30" s="35"/>
      <c r="C30" s="36"/>
      <c r="D30" s="21"/>
      <c r="E30" s="21"/>
      <c r="F30" s="22"/>
      <c r="G30" s="21" t="str">
        <f t="shared" ref="G30" si="0">IF(A30,A30*D30,"")</f>
        <v/>
      </c>
    </row>
    <row r="31" spans="1:7">
      <c r="A31" s="8" t="s">
        <v>16</v>
      </c>
      <c r="B31" s="9"/>
      <c r="C31" s="9"/>
      <c r="D31" s="10"/>
      <c r="E31" s="10"/>
      <c r="F31" s="11" t="s">
        <v>17</v>
      </c>
      <c r="G31" s="12">
        <f>SUM(G21:G30)</f>
        <v>55926405</v>
      </c>
    </row>
    <row r="32" spans="1:7">
      <c r="A32" s="10" t="s">
        <v>42</v>
      </c>
      <c r="B32" s="9"/>
      <c r="C32" s="9"/>
      <c r="D32" s="10"/>
      <c r="E32" s="10"/>
      <c r="F32" s="11" t="s">
        <v>18</v>
      </c>
      <c r="G32" s="13">
        <v>0</v>
      </c>
    </row>
    <row r="33" spans="1:7">
      <c r="A33" s="23"/>
      <c r="B33" s="9"/>
      <c r="C33" s="9"/>
      <c r="D33" s="10"/>
      <c r="E33" s="10"/>
      <c r="F33" s="11" t="s">
        <v>19</v>
      </c>
      <c r="G33" s="14">
        <f>G32*SUMIF(F21:F30,"T",G21:G30)</f>
        <v>0</v>
      </c>
    </row>
    <row r="34" spans="1:7">
      <c r="A34" s="23"/>
      <c r="B34" s="9"/>
      <c r="C34" s="9"/>
      <c r="D34" s="10"/>
      <c r="E34" s="10"/>
      <c r="F34" s="11" t="s">
        <v>20</v>
      </c>
      <c r="G34" s="15">
        <v>0</v>
      </c>
    </row>
    <row r="35" spans="1:7">
      <c r="A35" s="10"/>
      <c r="B35" s="10"/>
      <c r="C35" s="10"/>
      <c r="D35" s="10"/>
      <c r="E35" s="10"/>
      <c r="F35" s="16" t="s">
        <v>21</v>
      </c>
      <c r="G35" s="17">
        <f>G31+G33+G34</f>
        <v>55926405</v>
      </c>
    </row>
    <row r="36" spans="1:7">
      <c r="A36" s="26"/>
      <c r="B36" s="26"/>
      <c r="C36" s="33"/>
      <c r="D36" s="34"/>
      <c r="E36" s="34"/>
      <c r="F36" s="26"/>
      <c r="G36" s="26"/>
    </row>
    <row r="37" spans="1:7">
      <c r="A37" s="27"/>
      <c r="B37" s="27"/>
      <c r="C37" s="27"/>
      <c r="D37" s="27"/>
      <c r="E37" s="27"/>
      <c r="F37" s="27"/>
      <c r="G37" s="27"/>
    </row>
    <row r="38" spans="1:7">
      <c r="A38" s="59" t="s">
        <v>35</v>
      </c>
      <c r="B38" s="59"/>
      <c r="C38" s="59"/>
      <c r="D38" s="59"/>
      <c r="E38" s="59"/>
      <c r="F38" s="59"/>
      <c r="G38" s="59"/>
    </row>
    <row r="39" spans="1:7">
      <c r="A39" s="59" t="s">
        <v>45</v>
      </c>
      <c r="B39" s="59"/>
      <c r="C39" s="59"/>
      <c r="D39" s="59"/>
      <c r="E39" s="59"/>
      <c r="F39" s="59"/>
      <c r="G39" s="59"/>
    </row>
    <row r="40" spans="1:7">
      <c r="A40" s="60" t="s">
        <v>22</v>
      </c>
      <c r="B40" s="60"/>
      <c r="C40" s="60"/>
      <c r="D40" s="60"/>
      <c r="E40" s="60"/>
      <c r="F40" s="60"/>
      <c r="G40" s="60"/>
    </row>
    <row r="41" spans="1:7">
      <c r="A41" s="58" t="s">
        <v>1</v>
      </c>
      <c r="B41" s="58"/>
      <c r="C41" s="58"/>
      <c r="D41" s="58"/>
      <c r="E41" s="58"/>
      <c r="F41" s="58"/>
      <c r="G41" s="58"/>
    </row>
  </sheetData>
  <mergeCells count="27">
    <mergeCell ref="G21:G25"/>
    <mergeCell ref="A27:A28"/>
    <mergeCell ref="D27:D28"/>
    <mergeCell ref="E27:E28"/>
    <mergeCell ref="F27:F28"/>
    <mergeCell ref="G27:G28"/>
    <mergeCell ref="D21:D25"/>
    <mergeCell ref="A21:A25"/>
    <mergeCell ref="E21:E25"/>
    <mergeCell ref="F21:F25"/>
    <mergeCell ref="A11:B11"/>
    <mergeCell ref="A1:G1"/>
    <mergeCell ref="A5:B5"/>
    <mergeCell ref="A7:C7"/>
    <mergeCell ref="D9:F9"/>
    <mergeCell ref="A6:C6"/>
    <mergeCell ref="B30:C30"/>
    <mergeCell ref="A17:B17"/>
    <mergeCell ref="C17:G17"/>
    <mergeCell ref="B19:C19"/>
    <mergeCell ref="B21:C21"/>
    <mergeCell ref="B27:C27"/>
    <mergeCell ref="A41:G41"/>
    <mergeCell ref="A39:G39"/>
    <mergeCell ref="C36:E36"/>
    <mergeCell ref="A38:G38"/>
    <mergeCell ref="A40:G40"/>
  </mergeCells>
  <hyperlinks>
    <hyperlink ref="B22" r:id="rId1" display="- Mockup Link"/>
    <hyperlink ref="A40:G40" r:id="rId2" display="www.farindra.com"/>
    <hyperlink ref="B24" r:id="rId3" display="  Timeline Link"/>
    <hyperlink ref="B28" r:id="rId4" location="id=63a71ce1-5887-4d36-9756-fca5e3d10e72" display="Detail"/>
  </hyperlinks>
  <pageMargins left="0.25" right="0.25" top="0.75" bottom="0.75" header="0.3" footer="0.3"/>
  <pageSetup paperSize="9" scale="78" orientation="portrait" horizontalDpi="120" verticalDpi="72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Qutation1</vt:lpstr>
      <vt:lpstr>Qutation1!Print_Area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on12</dc:creator>
  <cp:lastModifiedBy>Windows User</cp:lastModifiedBy>
  <cp:lastPrinted>2019-01-21T06:31:48Z</cp:lastPrinted>
  <dcterms:created xsi:type="dcterms:W3CDTF">2017-09-15T11:27:28Z</dcterms:created>
  <dcterms:modified xsi:type="dcterms:W3CDTF">2019-01-21T07:43:54Z</dcterms:modified>
</cp:coreProperties>
</file>