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7695" windowHeight="6780" activeTab="2"/>
  </bookViews>
  <sheets>
    <sheet name="Employees" sheetId="1" r:id="rId1"/>
    <sheet name="Information" sheetId="2" r:id="rId2"/>
    <sheet name="Salary sheet" sheetId="3" r:id="rId3"/>
  </sheets>
  <definedNames>
    <definedName name="Advance_Text">Information!$C$11</definedName>
    <definedName name="AT">Information!$C$11</definedName>
    <definedName name="ATT">Information!$C$12</definedName>
    <definedName name="HR">Information!$C$7</definedName>
    <definedName name="MA">Information!$C$8</definedName>
    <definedName name="PF">Information!$C$10</definedName>
    <definedName name="TA">Information!$C$9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3" l="1"/>
  <c r="J8" i="3"/>
  <c r="J9" i="3"/>
  <c r="J10" i="3"/>
  <c r="J11" i="3"/>
  <c r="J12" i="3"/>
  <c r="J13" i="3"/>
  <c r="J14" i="3"/>
  <c r="J15" i="3"/>
  <c r="J6" i="3"/>
  <c r="K7" i="3" l="1"/>
  <c r="K8" i="3"/>
  <c r="K9" i="3"/>
  <c r="K10" i="3"/>
  <c r="K11" i="3"/>
  <c r="K12" i="3"/>
  <c r="K13" i="3"/>
  <c r="K14" i="3"/>
  <c r="K15" i="3"/>
  <c r="K6" i="3"/>
  <c r="H7" i="3"/>
  <c r="H8" i="3"/>
  <c r="H9" i="3"/>
  <c r="H10" i="3"/>
  <c r="H11" i="3"/>
  <c r="H12" i="3"/>
  <c r="H13" i="3"/>
  <c r="H14" i="3"/>
  <c r="H15" i="3"/>
  <c r="H6" i="3"/>
  <c r="I7" i="3" l="1"/>
  <c r="I8" i="3"/>
  <c r="I9" i="3"/>
  <c r="I10" i="3"/>
  <c r="I11" i="3"/>
  <c r="I12" i="3"/>
  <c r="I13" i="3"/>
  <c r="I14" i="3"/>
  <c r="I15" i="3"/>
  <c r="I6" i="3"/>
  <c r="G7" i="3"/>
  <c r="G8" i="3"/>
  <c r="G9" i="3"/>
  <c r="G10" i="3"/>
  <c r="G11" i="3"/>
  <c r="G12" i="3"/>
  <c r="G13" i="3"/>
  <c r="G14" i="3"/>
  <c r="G15" i="3"/>
  <c r="G6" i="3"/>
  <c r="F7" i="3"/>
  <c r="F8" i="3"/>
  <c r="F9" i="3"/>
  <c r="F10" i="3"/>
  <c r="F11" i="3"/>
  <c r="F12" i="3"/>
  <c r="F13" i="3"/>
  <c r="F14" i="3"/>
  <c r="F15" i="3"/>
  <c r="F6" i="3"/>
  <c r="E7" i="3"/>
  <c r="E8" i="3"/>
  <c r="E9" i="3"/>
  <c r="E10" i="3"/>
  <c r="E11" i="3"/>
  <c r="E12" i="3"/>
  <c r="E13" i="3"/>
  <c r="E14" i="3"/>
  <c r="E15" i="3"/>
  <c r="E6" i="3"/>
</calcChain>
</file>

<file path=xl/sharedStrings.xml><?xml version="1.0" encoding="utf-8"?>
<sst xmlns="http://schemas.openxmlformats.org/spreadsheetml/2006/main" count="85" uniqueCount="51">
  <si>
    <t>ABC Enterprise</t>
  </si>
  <si>
    <t>Employees list</t>
  </si>
  <si>
    <t>SL</t>
  </si>
  <si>
    <t>Employee Id</t>
  </si>
  <si>
    <t>Name</t>
  </si>
  <si>
    <t>Designation</t>
  </si>
  <si>
    <t>Department</t>
  </si>
  <si>
    <t>Joining Date</t>
  </si>
  <si>
    <t>Contract No.</t>
  </si>
  <si>
    <t>Basic</t>
  </si>
  <si>
    <t>MOHAMMAD MONJUR ALI</t>
  </si>
  <si>
    <t>ASSISTANT DIRECTOR</t>
  </si>
  <si>
    <t>LOGISTICS</t>
  </si>
  <si>
    <t>MD SHAIKOT HOSSAIN</t>
  </si>
  <si>
    <t>MARKETING</t>
  </si>
  <si>
    <t>MITA KHANDOKAR</t>
  </si>
  <si>
    <t>SENIOR EXECUTIVE</t>
  </si>
  <si>
    <t>SALES</t>
  </si>
  <si>
    <t>SUSMITA GOSH</t>
  </si>
  <si>
    <t>EXECUTIVE</t>
  </si>
  <si>
    <t>TRANSPORT</t>
  </si>
  <si>
    <t>ANIKA AKTER</t>
  </si>
  <si>
    <t>SUPERVISOR</t>
  </si>
  <si>
    <t>SHAHIN SIDDIQUE</t>
  </si>
  <si>
    <t>SABBIR HOSSAIN</t>
  </si>
  <si>
    <t>LIFTMAN</t>
  </si>
  <si>
    <t>SHAMMI</t>
  </si>
  <si>
    <t>ELECTRICIAN</t>
  </si>
  <si>
    <t>masud</t>
  </si>
  <si>
    <t>FARJANA</t>
  </si>
  <si>
    <t xml:space="preserve"> </t>
  </si>
  <si>
    <t>Information</t>
  </si>
  <si>
    <t>Item</t>
  </si>
  <si>
    <t>Percentage</t>
  </si>
  <si>
    <t>Form</t>
  </si>
  <si>
    <t>Remarks</t>
  </si>
  <si>
    <t>House Rent</t>
  </si>
  <si>
    <t>Medical Allowance</t>
  </si>
  <si>
    <t>Transport Allowance</t>
  </si>
  <si>
    <t>Provident Found</t>
  </si>
  <si>
    <t>Advance Text</t>
  </si>
  <si>
    <t>If yearly Gross Salary is Grater than 450,000.00</t>
  </si>
  <si>
    <t>Monthly Salary</t>
  </si>
  <si>
    <t>If yearly Gross Salary is less than 450,000.00</t>
  </si>
  <si>
    <t>Monthly Salary Sheet</t>
  </si>
  <si>
    <t>Employee id</t>
  </si>
  <si>
    <t>Gross Salary</t>
  </si>
  <si>
    <t>Providant found</t>
  </si>
  <si>
    <t>Advance Tax</t>
  </si>
  <si>
    <t>Net Pay</t>
  </si>
  <si>
    <t>Masud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</si>
</sst>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CC2E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2E75B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Alignment="1">
      <alignment horizontal="center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5" fillId="0" borderId="0" xfId="0" applyFont="1"/>
    <xf numFmtId="0" fontId="2" fillId="4" borderId="6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2" fontId="4" fillId="0" borderId="7" xfId="0" applyNumberFormat="1" applyFont="1" applyBorder="1" applyAlignment="1">
      <alignment horizontal="center" vertical="center" wrapText="1"/>
    </xf>
    <xf numFmtId="2" fontId="0" fillId="0" borderId="7" xfId="0" applyNumberFormat="1" applyBorder="1" applyAlignment="1">
      <alignment horizontal="center" wrapText="1"/>
    </xf>
    <xf numFmtId="0" fontId="0" fillId="0" borderId="6" xfId="0" applyFont="1" applyBorder="1" applyAlignment="1">
      <alignment horizontal="center" vertical="top" wrapText="1"/>
    </xf>
    <xf numFmtId="0" fontId="0" fillId="0" borderId="7" xfId="0" applyFont="1" applyBorder="1" applyAlignment="1">
      <alignment horizontal="center" vertical="top" wrapText="1"/>
    </xf>
    <xf numFmtId="10" fontId="0" fillId="0" borderId="7" xfId="0" applyNumberFormat="1" applyFont="1" applyBorder="1" applyAlignment="1">
      <alignment horizontal="center" vertical="top" wrapText="1"/>
    </xf>
    <xf numFmtId="164" fontId="0" fillId="0" borderId="7" xfId="0" applyNumberFormat="1" applyBorder="1" applyAlignment="1">
      <alignment horizontal="center" wrapText="1"/>
    </xf>
    <xf numFmtId="164" fontId="0" fillId="0" borderId="7" xfId="0" applyNumberFormat="1" applyBorder="1" applyAlignment="1">
      <alignment wrapText="1"/>
    </xf>
    <xf numFmtId="0" fontId="3" fillId="8" borderId="2" xfId="0" applyFont="1" applyFill="1" applyBorder="1" applyAlignment="1">
      <alignment horizontal="center" wrapText="1"/>
    </xf>
    <xf numFmtId="0" fontId="3" fillId="8" borderId="3" xfId="0" applyFont="1" applyFill="1" applyBorder="1" applyAlignment="1">
      <alignment horizontal="center" wrapText="1"/>
    </xf>
    <xf numFmtId="0" fontId="3" fillId="8" borderId="4" xfId="0" applyFont="1" applyFill="1" applyBorder="1" applyAlignment="1">
      <alignment horizontal="center" wrapText="1"/>
    </xf>
    <xf numFmtId="0" fontId="1" fillId="9" borderId="2" xfId="0" applyFont="1" applyFill="1" applyBorder="1" applyAlignment="1">
      <alignment horizontal="center" wrapText="1"/>
    </xf>
    <xf numFmtId="0" fontId="1" fillId="9" borderId="3" xfId="0" applyFont="1" applyFill="1" applyBorder="1" applyAlignment="1">
      <alignment horizontal="center" wrapText="1"/>
    </xf>
    <xf numFmtId="0" fontId="1" fillId="9" borderId="4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0" fontId="1" fillId="5" borderId="3" xfId="0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horizontal="center" wrapText="1"/>
    </xf>
    <xf numFmtId="0" fontId="1" fillId="6" borderId="3" xfId="0" applyFont="1" applyFill="1" applyBorder="1" applyAlignment="1">
      <alignment horizontal="center" wrapText="1"/>
    </xf>
    <xf numFmtId="0" fontId="1" fillId="6" borderId="4" xfId="0" applyFont="1" applyFill="1" applyBorder="1" applyAlignment="1">
      <alignment horizontal="center" wrapText="1"/>
    </xf>
    <xf numFmtId="0" fontId="1" fillId="7" borderId="2" xfId="0" applyFont="1" applyFill="1" applyBorder="1" applyAlignment="1">
      <alignment horizontal="center" wrapText="1"/>
    </xf>
    <xf numFmtId="0" fontId="1" fillId="7" borderId="3" xfId="0" applyFont="1" applyFill="1" applyBorder="1" applyAlignment="1">
      <alignment horizontal="center" wrapText="1"/>
    </xf>
    <xf numFmtId="0" fontId="1" fillId="7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D16" sqref="D16"/>
    </sheetView>
  </sheetViews>
  <sheetFormatPr defaultRowHeight="15" x14ac:dyDescent="0.25"/>
  <cols>
    <col min="2" max="2" width="12" customWidth="1"/>
    <col min="3" max="3" width="14.28515625" customWidth="1"/>
    <col min="4" max="4" width="13.140625" customWidth="1"/>
    <col min="5" max="5" width="13" customWidth="1"/>
    <col min="6" max="6" width="12.85546875" customWidth="1"/>
  </cols>
  <sheetData>
    <row r="1" spans="1:9" ht="15.75" thickBot="1" x14ac:dyDescent="0.3"/>
    <row r="2" spans="1:9" ht="21.75" thickBot="1" x14ac:dyDescent="0.4">
      <c r="A2" s="22" t="s">
        <v>0</v>
      </c>
      <c r="B2" s="23"/>
      <c r="C2" s="23"/>
      <c r="D2" s="23"/>
      <c r="E2" s="23"/>
      <c r="F2" s="23"/>
      <c r="G2" s="23"/>
      <c r="H2" s="24"/>
    </row>
    <row r="3" spans="1:9" ht="19.5" thickBot="1" x14ac:dyDescent="0.35">
      <c r="A3" s="25" t="s">
        <v>1</v>
      </c>
      <c r="B3" s="26"/>
      <c r="C3" s="26"/>
      <c r="D3" s="26"/>
      <c r="E3" s="26"/>
      <c r="F3" s="26"/>
      <c r="G3" s="26"/>
      <c r="H3" s="27"/>
    </row>
    <row r="4" spans="1:9" ht="15.75" thickBot="1" x14ac:dyDescent="0.3">
      <c r="A4" s="1"/>
      <c r="B4" s="1"/>
      <c r="C4" s="1"/>
      <c r="D4" s="1"/>
      <c r="E4" s="1"/>
      <c r="F4" s="1"/>
      <c r="G4" s="1"/>
      <c r="H4" s="1"/>
    </row>
    <row r="5" spans="1:9" ht="15.75" thickBot="1" x14ac:dyDescent="0.3">
      <c r="A5" s="2"/>
      <c r="B5" s="2"/>
      <c r="C5" s="2"/>
      <c r="D5" s="2"/>
      <c r="E5" s="2"/>
      <c r="F5" s="2"/>
      <c r="G5" s="2"/>
      <c r="H5" s="2"/>
    </row>
    <row r="6" spans="1:9" ht="50.25" customHeight="1" thickBot="1" x14ac:dyDescent="0.3">
      <c r="A6" s="6" t="s">
        <v>2</v>
      </c>
      <c r="B6" s="7" t="s">
        <v>3</v>
      </c>
      <c r="C6" s="7" t="s">
        <v>4</v>
      </c>
      <c r="D6" s="7" t="s">
        <v>5</v>
      </c>
      <c r="E6" s="7" t="s">
        <v>6</v>
      </c>
      <c r="F6" s="7" t="s">
        <v>7</v>
      </c>
      <c r="G6" s="7" t="s">
        <v>8</v>
      </c>
      <c r="H6" s="7" t="s">
        <v>9</v>
      </c>
      <c r="I6" s="5"/>
    </row>
    <row r="7" spans="1:9" ht="30.75" thickBot="1" x14ac:dyDescent="0.3">
      <c r="A7" s="3">
        <v>1</v>
      </c>
      <c r="B7" s="4">
        <v>200017</v>
      </c>
      <c r="C7" s="4" t="s">
        <v>10</v>
      </c>
      <c r="D7" s="4" t="s">
        <v>11</v>
      </c>
      <c r="E7" s="4" t="s">
        <v>12</v>
      </c>
      <c r="F7" s="20">
        <v>36652</v>
      </c>
      <c r="G7" s="4">
        <v>17</v>
      </c>
      <c r="H7" s="16">
        <v>45000</v>
      </c>
    </row>
    <row r="8" spans="1:9" ht="30.75" thickBot="1" x14ac:dyDescent="0.3">
      <c r="A8" s="3">
        <v>2</v>
      </c>
      <c r="B8" s="4">
        <v>200027</v>
      </c>
      <c r="C8" s="4" t="s">
        <v>13</v>
      </c>
      <c r="D8" s="4" t="s">
        <v>11</v>
      </c>
      <c r="E8" s="4" t="s">
        <v>14</v>
      </c>
      <c r="F8" s="20">
        <v>36682</v>
      </c>
      <c r="G8" s="4">
        <v>18</v>
      </c>
      <c r="H8" s="16">
        <v>35000</v>
      </c>
    </row>
    <row r="9" spans="1:9" ht="30.75" thickBot="1" x14ac:dyDescent="0.3">
      <c r="A9" s="3">
        <v>3</v>
      </c>
      <c r="B9" s="4">
        <v>200057</v>
      </c>
      <c r="C9" s="4" t="s">
        <v>15</v>
      </c>
      <c r="D9" s="4" t="s">
        <v>16</v>
      </c>
      <c r="E9" s="4" t="s">
        <v>17</v>
      </c>
      <c r="F9" s="20">
        <v>36711</v>
      </c>
      <c r="G9" s="4">
        <v>13</v>
      </c>
      <c r="H9" s="16">
        <v>24000</v>
      </c>
    </row>
    <row r="10" spans="1:9" ht="30.75" thickBot="1" x14ac:dyDescent="0.3">
      <c r="A10" s="3">
        <v>4</v>
      </c>
      <c r="B10" s="4">
        <v>200113</v>
      </c>
      <c r="C10" s="4" t="s">
        <v>18</v>
      </c>
      <c r="D10" s="4" t="s">
        <v>19</v>
      </c>
      <c r="E10" s="4" t="s">
        <v>20</v>
      </c>
      <c r="F10" s="20">
        <v>36533</v>
      </c>
      <c r="G10" s="4">
        <v>16</v>
      </c>
      <c r="H10" s="16">
        <v>40000</v>
      </c>
    </row>
    <row r="11" spans="1:9" ht="15.75" thickBot="1" x14ac:dyDescent="0.3">
      <c r="A11" s="3">
        <v>5</v>
      </c>
      <c r="B11" s="4">
        <v>200206</v>
      </c>
      <c r="C11" s="4" t="s">
        <v>21</v>
      </c>
      <c r="D11" s="4" t="s">
        <v>22</v>
      </c>
      <c r="E11" s="4" t="s">
        <v>17</v>
      </c>
      <c r="F11" s="20">
        <v>36683</v>
      </c>
      <c r="G11" s="4">
        <v>13</v>
      </c>
      <c r="H11" s="16">
        <v>42000</v>
      </c>
    </row>
    <row r="12" spans="1:9" ht="30.75" thickBot="1" x14ac:dyDescent="0.3">
      <c r="A12" s="3">
        <v>6</v>
      </c>
      <c r="B12" s="4">
        <v>20220</v>
      </c>
      <c r="C12" s="4" t="s">
        <v>23</v>
      </c>
      <c r="D12" s="4" t="s">
        <v>22</v>
      </c>
      <c r="E12" s="4" t="s">
        <v>14</v>
      </c>
      <c r="F12" s="20">
        <v>36533</v>
      </c>
      <c r="G12" s="4">
        <v>15</v>
      </c>
      <c r="H12" s="16">
        <v>35000</v>
      </c>
    </row>
    <row r="13" spans="1:9" ht="30.75" thickBot="1" x14ac:dyDescent="0.3">
      <c r="A13" s="3">
        <v>7</v>
      </c>
      <c r="B13" s="4">
        <v>30005</v>
      </c>
      <c r="C13" s="4" t="s">
        <v>24</v>
      </c>
      <c r="D13" s="4" t="s">
        <v>25</v>
      </c>
      <c r="E13" s="4" t="s">
        <v>12</v>
      </c>
      <c r="F13" s="20">
        <v>36530</v>
      </c>
      <c r="G13" s="4">
        <v>17</v>
      </c>
      <c r="H13" s="16">
        <v>20000</v>
      </c>
    </row>
    <row r="14" spans="1:9" ht="15.75" thickBot="1" x14ac:dyDescent="0.3">
      <c r="A14" s="3">
        <v>8</v>
      </c>
      <c r="B14" s="4">
        <v>60024</v>
      </c>
      <c r="C14" s="4" t="s">
        <v>26</v>
      </c>
      <c r="D14" s="4" t="s">
        <v>27</v>
      </c>
      <c r="E14" s="4" t="s">
        <v>12</v>
      </c>
      <c r="F14" s="20">
        <v>36565</v>
      </c>
      <c r="G14" s="4">
        <v>17</v>
      </c>
      <c r="H14" s="16">
        <v>20000</v>
      </c>
    </row>
    <row r="15" spans="1:9" ht="15.75" thickBot="1" x14ac:dyDescent="0.3">
      <c r="A15" s="3">
        <v>9</v>
      </c>
      <c r="B15" s="4">
        <v>10005</v>
      </c>
      <c r="C15" s="4" t="s">
        <v>28</v>
      </c>
      <c r="D15" s="4" t="s">
        <v>25</v>
      </c>
      <c r="E15" s="4" t="s">
        <v>12</v>
      </c>
      <c r="F15" s="20">
        <v>36685</v>
      </c>
      <c r="G15" s="4">
        <v>17</v>
      </c>
      <c r="H15" s="16">
        <v>20000</v>
      </c>
    </row>
    <row r="16" spans="1:9" ht="30.75" thickBot="1" x14ac:dyDescent="0.3">
      <c r="A16" s="3">
        <v>10</v>
      </c>
      <c r="B16" s="4">
        <v>20019</v>
      </c>
      <c r="C16" s="4" t="s">
        <v>29</v>
      </c>
      <c r="D16" s="4" t="s">
        <v>11</v>
      </c>
      <c r="E16" s="4" t="s">
        <v>14</v>
      </c>
      <c r="F16" s="21">
        <v>36652</v>
      </c>
      <c r="G16" s="4">
        <v>17</v>
      </c>
      <c r="H16" s="16">
        <v>45000</v>
      </c>
    </row>
  </sheetData>
  <mergeCells count="2">
    <mergeCell ref="A2:H2"/>
    <mergeCell ref="A3:H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opLeftCell="A4" workbookViewId="0">
      <selection activeCell="C12" sqref="C12"/>
    </sheetView>
  </sheetViews>
  <sheetFormatPr defaultRowHeight="15" x14ac:dyDescent="0.25"/>
  <cols>
    <col min="1" max="1" width="10.140625" customWidth="1"/>
    <col min="2" max="3" width="14" customWidth="1"/>
    <col min="4" max="4" width="13.140625" customWidth="1"/>
    <col min="5" max="5" width="18.42578125" customWidth="1"/>
  </cols>
  <sheetData>
    <row r="1" spans="1:5" ht="15.75" thickBot="1" x14ac:dyDescent="0.3"/>
    <row r="2" spans="1:5" ht="19.5" thickBot="1" x14ac:dyDescent="0.35">
      <c r="A2" s="28" t="s">
        <v>0</v>
      </c>
      <c r="B2" s="29"/>
      <c r="C2" s="29"/>
      <c r="D2" s="29"/>
      <c r="E2" s="30"/>
    </row>
    <row r="3" spans="1:5" ht="19.5" thickBot="1" x14ac:dyDescent="0.35">
      <c r="A3" s="31" t="s">
        <v>31</v>
      </c>
      <c r="B3" s="32"/>
      <c r="C3" s="32"/>
      <c r="D3" s="32"/>
      <c r="E3" s="33"/>
    </row>
    <row r="4" spans="1:5" ht="15.75" thickBot="1" x14ac:dyDescent="0.3">
      <c r="A4" s="1"/>
      <c r="B4" s="1"/>
      <c r="C4" s="1"/>
      <c r="D4" s="1"/>
      <c r="E4" s="1"/>
    </row>
    <row r="5" spans="1:5" ht="15.75" thickBot="1" x14ac:dyDescent="0.3">
      <c r="A5" s="2"/>
      <c r="B5" s="2"/>
      <c r="C5" s="2"/>
      <c r="D5" s="2"/>
      <c r="E5" s="2"/>
    </row>
    <row r="6" spans="1:5" ht="47.25" customHeight="1" thickBot="1" x14ac:dyDescent="0.3">
      <c r="A6" s="11" t="s">
        <v>2</v>
      </c>
      <c r="B6" s="12" t="s">
        <v>32</v>
      </c>
      <c r="C6" s="12" t="s">
        <v>33</v>
      </c>
      <c r="D6" s="12" t="s">
        <v>34</v>
      </c>
      <c r="E6" s="12" t="s">
        <v>35</v>
      </c>
    </row>
    <row r="7" spans="1:5" ht="31.5" customHeight="1" thickBot="1" x14ac:dyDescent="0.3">
      <c r="A7" s="17">
        <v>1</v>
      </c>
      <c r="B7" s="18" t="s">
        <v>36</v>
      </c>
      <c r="C7" s="19">
        <v>0.3</v>
      </c>
      <c r="D7" s="18" t="s">
        <v>9</v>
      </c>
      <c r="E7" s="18"/>
    </row>
    <row r="8" spans="1:5" ht="30.75" thickBot="1" x14ac:dyDescent="0.3">
      <c r="A8" s="17">
        <v>2</v>
      </c>
      <c r="B8" s="18" t="s">
        <v>37</v>
      </c>
      <c r="C8" s="19">
        <v>0.06</v>
      </c>
      <c r="D8" s="18" t="s">
        <v>9</v>
      </c>
      <c r="E8" s="18"/>
    </row>
    <row r="9" spans="1:5" ht="30.75" thickBot="1" x14ac:dyDescent="0.3">
      <c r="A9" s="17">
        <v>3</v>
      </c>
      <c r="B9" s="18" t="s">
        <v>38</v>
      </c>
      <c r="C9" s="19">
        <v>0.03</v>
      </c>
      <c r="D9" s="18" t="s">
        <v>9</v>
      </c>
      <c r="E9" s="18"/>
    </row>
    <row r="10" spans="1:5" ht="30.75" thickBot="1" x14ac:dyDescent="0.3">
      <c r="A10" s="17">
        <v>4</v>
      </c>
      <c r="B10" s="18" t="s">
        <v>39</v>
      </c>
      <c r="C10" s="19">
        <v>0.05</v>
      </c>
      <c r="D10" s="18" t="s">
        <v>9</v>
      </c>
      <c r="E10" s="18"/>
    </row>
    <row r="11" spans="1:5" ht="45.75" thickBot="1" x14ac:dyDescent="0.3">
      <c r="A11" s="17">
        <v>5</v>
      </c>
      <c r="B11" s="18" t="s">
        <v>40</v>
      </c>
      <c r="C11" s="19">
        <v>0.05</v>
      </c>
      <c r="D11" s="18" t="s">
        <v>9</v>
      </c>
      <c r="E11" s="18" t="s">
        <v>41</v>
      </c>
    </row>
    <row r="12" spans="1:5" ht="45.75" thickBot="1" x14ac:dyDescent="0.3">
      <c r="A12" s="17">
        <v>6</v>
      </c>
      <c r="B12" s="18" t="s">
        <v>40</v>
      </c>
      <c r="C12" s="18">
        <v>450</v>
      </c>
      <c r="D12" s="18" t="s">
        <v>42</v>
      </c>
      <c r="E12" s="18" t="s">
        <v>43</v>
      </c>
    </row>
  </sheetData>
  <mergeCells count="2">
    <mergeCell ref="A2:E2"/>
    <mergeCell ref="A3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topLeftCell="A4" zoomScale="91" zoomScaleNormal="91" workbookViewId="0">
      <selection activeCell="K6" sqref="K6"/>
    </sheetView>
  </sheetViews>
  <sheetFormatPr defaultRowHeight="15" x14ac:dyDescent="0.25"/>
  <cols>
    <col min="1" max="1" width="9.28515625" bestFit="1" customWidth="1"/>
    <col min="2" max="2" width="13.85546875" customWidth="1"/>
    <col min="3" max="3" width="21.5703125" customWidth="1"/>
    <col min="4" max="4" width="13.28515625" customWidth="1"/>
    <col min="5" max="5" width="14" customWidth="1"/>
    <col min="6" max="6" width="13.7109375" customWidth="1"/>
    <col min="7" max="7" width="13" customWidth="1"/>
    <col min="8" max="8" width="12" customWidth="1"/>
    <col min="9" max="9" width="12.7109375" customWidth="1"/>
    <col min="10" max="10" width="12.140625" customWidth="1"/>
    <col min="11" max="11" width="14" customWidth="1"/>
  </cols>
  <sheetData>
    <row r="1" spans="1:12" ht="15.75" thickBot="1" x14ac:dyDescent="0.3">
      <c r="A1" t="s">
        <v>30</v>
      </c>
    </row>
    <row r="2" spans="1:12" ht="19.5" thickBot="1" x14ac:dyDescent="0.35">
      <c r="A2" s="34" t="s">
        <v>0</v>
      </c>
      <c r="B2" s="35"/>
      <c r="C2" s="35"/>
      <c r="D2" s="35"/>
      <c r="E2" s="35"/>
      <c r="F2" s="35"/>
      <c r="G2" s="35"/>
      <c r="H2" s="35"/>
      <c r="I2" s="35"/>
      <c r="J2" s="35"/>
      <c r="K2" s="36"/>
    </row>
    <row r="3" spans="1:12" ht="19.5" thickBot="1" x14ac:dyDescent="0.35">
      <c r="A3" s="37" t="s">
        <v>44</v>
      </c>
      <c r="B3" s="38"/>
      <c r="C3" s="38"/>
      <c r="D3" s="38"/>
      <c r="E3" s="38"/>
      <c r="F3" s="38"/>
      <c r="G3" s="38"/>
      <c r="H3" s="38"/>
      <c r="I3" s="38"/>
      <c r="J3" s="38"/>
      <c r="K3" s="39"/>
    </row>
    <row r="4" spans="1:12" ht="15.75" thickBo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51.75" customHeight="1" thickBot="1" x14ac:dyDescent="0.35">
      <c r="A5" s="8" t="s">
        <v>2</v>
      </c>
      <c r="B5" s="9" t="s">
        <v>45</v>
      </c>
      <c r="C5" s="9" t="s">
        <v>4</v>
      </c>
      <c r="D5" s="9" t="s">
        <v>9</v>
      </c>
      <c r="E5" s="9" t="s">
        <v>36</v>
      </c>
      <c r="F5" s="9" t="s">
        <v>37</v>
      </c>
      <c r="G5" s="9" t="s">
        <v>38</v>
      </c>
      <c r="H5" s="9" t="s">
        <v>46</v>
      </c>
      <c r="I5" s="9" t="s">
        <v>47</v>
      </c>
      <c r="J5" s="9" t="s">
        <v>48</v>
      </c>
      <c r="K5" s="9" t="s">
        <v>49</v>
      </c>
      <c r="L5" s="10"/>
    </row>
    <row r="6" spans="1:12" ht="36.75" customHeight="1" thickBot="1" x14ac:dyDescent="0.3">
      <c r="A6" s="13">
        <v>1</v>
      </c>
      <c r="B6" s="14">
        <v>200017</v>
      </c>
      <c r="C6" s="14" t="s">
        <v>10</v>
      </c>
      <c r="D6" s="15">
        <v>45000</v>
      </c>
      <c r="E6" s="15">
        <f t="shared" ref="E6:E15" si="0">HR*D6</f>
        <v>13500</v>
      </c>
      <c r="F6" s="15">
        <f t="shared" ref="F6:F15" si="1">MA*D6</f>
        <v>2700</v>
      </c>
      <c r="G6" s="15">
        <f t="shared" ref="G6:G15" si="2">TA*D6</f>
        <v>1350</v>
      </c>
      <c r="H6" s="15">
        <f>SUM(D6,D6:G6)</f>
        <v>107550</v>
      </c>
      <c r="I6" s="15">
        <f t="shared" ref="I6:I15" si="3">PF*D6</f>
        <v>2250</v>
      </c>
      <c r="J6" s="15">
        <f t="shared" ref="J6:J15" si="4">IF(D6*12&gt;450000,D6*AT,ATT)</f>
        <v>2250</v>
      </c>
      <c r="K6" s="15">
        <f>H6-I6-J6</f>
        <v>103050</v>
      </c>
    </row>
    <row r="7" spans="1:12" ht="32.25" thickBot="1" x14ac:dyDescent="0.3">
      <c r="A7" s="13">
        <v>2</v>
      </c>
      <c r="B7" s="14">
        <v>200027</v>
      </c>
      <c r="C7" s="14" t="s">
        <v>13</v>
      </c>
      <c r="D7" s="15">
        <v>35000</v>
      </c>
      <c r="E7" s="15">
        <f t="shared" si="0"/>
        <v>10500</v>
      </c>
      <c r="F7" s="15">
        <f t="shared" si="1"/>
        <v>2100</v>
      </c>
      <c r="G7" s="15">
        <f t="shared" si="2"/>
        <v>1050</v>
      </c>
      <c r="H7" s="15">
        <f t="shared" ref="H7:H15" si="5">SUM(D7,D7:G7)</f>
        <v>83650</v>
      </c>
      <c r="I7" s="15">
        <f t="shared" si="3"/>
        <v>1750</v>
      </c>
      <c r="J7" s="15">
        <f t="shared" si="4"/>
        <v>450</v>
      </c>
      <c r="K7" s="15">
        <f t="shared" ref="K7:K15" si="6">H7-I7-J7</f>
        <v>81450</v>
      </c>
    </row>
    <row r="8" spans="1:12" ht="16.5" thickBot="1" x14ac:dyDescent="0.3">
      <c r="A8" s="13">
        <v>3</v>
      </c>
      <c r="B8" s="14">
        <v>200057</v>
      </c>
      <c r="C8" s="14" t="s">
        <v>15</v>
      </c>
      <c r="D8" s="15">
        <v>24000</v>
      </c>
      <c r="E8" s="15">
        <f t="shared" si="0"/>
        <v>7200</v>
      </c>
      <c r="F8" s="15">
        <f t="shared" si="1"/>
        <v>1440</v>
      </c>
      <c r="G8" s="15">
        <f t="shared" si="2"/>
        <v>720</v>
      </c>
      <c r="H8" s="15">
        <f t="shared" si="5"/>
        <v>57360</v>
      </c>
      <c r="I8" s="15">
        <f t="shared" si="3"/>
        <v>1200</v>
      </c>
      <c r="J8" s="15">
        <f t="shared" si="4"/>
        <v>450</v>
      </c>
      <c r="K8" s="15">
        <f t="shared" si="6"/>
        <v>55710</v>
      </c>
    </row>
    <row r="9" spans="1:12" ht="25.5" customHeight="1" thickBot="1" x14ac:dyDescent="0.3">
      <c r="A9" s="13">
        <v>4</v>
      </c>
      <c r="B9" s="14">
        <v>200113</v>
      </c>
      <c r="C9" s="14" t="s">
        <v>18</v>
      </c>
      <c r="D9" s="15">
        <v>40000</v>
      </c>
      <c r="E9" s="15">
        <f t="shared" si="0"/>
        <v>12000</v>
      </c>
      <c r="F9" s="15">
        <f t="shared" si="1"/>
        <v>2400</v>
      </c>
      <c r="G9" s="15">
        <f t="shared" si="2"/>
        <v>1200</v>
      </c>
      <c r="H9" s="15">
        <f t="shared" si="5"/>
        <v>95600</v>
      </c>
      <c r="I9" s="15">
        <f t="shared" si="3"/>
        <v>2000</v>
      </c>
      <c r="J9" s="15">
        <f t="shared" si="4"/>
        <v>2000</v>
      </c>
      <c r="K9" s="15">
        <f t="shared" si="6"/>
        <v>91600</v>
      </c>
    </row>
    <row r="10" spans="1:12" ht="16.5" thickBot="1" x14ac:dyDescent="0.3">
      <c r="A10" s="13">
        <v>5</v>
      </c>
      <c r="B10" s="14">
        <v>200206</v>
      </c>
      <c r="C10" s="14" t="s">
        <v>21</v>
      </c>
      <c r="D10" s="15">
        <v>42000</v>
      </c>
      <c r="E10" s="15">
        <f t="shared" si="0"/>
        <v>12600</v>
      </c>
      <c r="F10" s="15">
        <f t="shared" si="1"/>
        <v>2520</v>
      </c>
      <c r="G10" s="15">
        <f t="shared" si="2"/>
        <v>1260</v>
      </c>
      <c r="H10" s="15">
        <f t="shared" si="5"/>
        <v>100380</v>
      </c>
      <c r="I10" s="15">
        <f t="shared" si="3"/>
        <v>2100</v>
      </c>
      <c r="J10" s="15">
        <f t="shared" si="4"/>
        <v>2100</v>
      </c>
      <c r="K10" s="15">
        <f t="shared" si="6"/>
        <v>96180</v>
      </c>
    </row>
    <row r="11" spans="1:12" ht="16.5" thickBot="1" x14ac:dyDescent="0.3">
      <c r="A11" s="13">
        <v>6</v>
      </c>
      <c r="B11" s="14">
        <v>20220</v>
      </c>
      <c r="C11" s="14" t="s">
        <v>23</v>
      </c>
      <c r="D11" s="15">
        <v>35000</v>
      </c>
      <c r="E11" s="15">
        <f t="shared" si="0"/>
        <v>10500</v>
      </c>
      <c r="F11" s="15">
        <f t="shared" si="1"/>
        <v>2100</v>
      </c>
      <c r="G11" s="15">
        <f t="shared" si="2"/>
        <v>1050</v>
      </c>
      <c r="H11" s="15">
        <f t="shared" si="5"/>
        <v>83650</v>
      </c>
      <c r="I11" s="15">
        <f t="shared" si="3"/>
        <v>1750</v>
      </c>
      <c r="J11" s="15">
        <f t="shared" si="4"/>
        <v>450</v>
      </c>
      <c r="K11" s="15">
        <f t="shared" si="6"/>
        <v>81450</v>
      </c>
    </row>
    <row r="12" spans="1:12" ht="16.5" thickBot="1" x14ac:dyDescent="0.3">
      <c r="A12" s="13">
        <v>7</v>
      </c>
      <c r="B12" s="14">
        <v>30005</v>
      </c>
      <c r="C12" s="14" t="s">
        <v>24</v>
      </c>
      <c r="D12" s="15">
        <v>20000</v>
      </c>
      <c r="E12" s="15">
        <f t="shared" si="0"/>
        <v>6000</v>
      </c>
      <c r="F12" s="15">
        <f t="shared" si="1"/>
        <v>1200</v>
      </c>
      <c r="G12" s="15">
        <f t="shared" si="2"/>
        <v>600</v>
      </c>
      <c r="H12" s="15">
        <f t="shared" si="5"/>
        <v>47800</v>
      </c>
      <c r="I12" s="15">
        <f t="shared" si="3"/>
        <v>1000</v>
      </c>
      <c r="J12" s="15">
        <f t="shared" si="4"/>
        <v>450</v>
      </c>
      <c r="K12" s="15">
        <f t="shared" si="6"/>
        <v>46350</v>
      </c>
    </row>
    <row r="13" spans="1:12" ht="16.5" thickBot="1" x14ac:dyDescent="0.3">
      <c r="A13" s="13">
        <v>8</v>
      </c>
      <c r="B13" s="14">
        <v>60024</v>
      </c>
      <c r="C13" s="14" t="s">
        <v>26</v>
      </c>
      <c r="D13" s="15">
        <v>20000</v>
      </c>
      <c r="E13" s="15">
        <f t="shared" si="0"/>
        <v>6000</v>
      </c>
      <c r="F13" s="15">
        <f t="shared" si="1"/>
        <v>1200</v>
      </c>
      <c r="G13" s="15">
        <f t="shared" si="2"/>
        <v>600</v>
      </c>
      <c r="H13" s="15">
        <f t="shared" si="5"/>
        <v>47800</v>
      </c>
      <c r="I13" s="15">
        <f t="shared" si="3"/>
        <v>1000</v>
      </c>
      <c r="J13" s="15">
        <f t="shared" si="4"/>
        <v>450</v>
      </c>
      <c r="K13" s="15">
        <f t="shared" si="6"/>
        <v>46350</v>
      </c>
    </row>
    <row r="14" spans="1:12" ht="16.5" thickBot="1" x14ac:dyDescent="0.3">
      <c r="A14" s="13">
        <v>9</v>
      </c>
      <c r="B14" s="14">
        <v>10005</v>
      </c>
      <c r="C14" s="14" t="s">
        <v>50</v>
      </c>
      <c r="D14" s="15">
        <v>20000</v>
      </c>
      <c r="E14" s="15">
        <f t="shared" si="0"/>
        <v>6000</v>
      </c>
      <c r="F14" s="15">
        <f t="shared" si="1"/>
        <v>1200</v>
      </c>
      <c r="G14" s="15">
        <f t="shared" si="2"/>
        <v>600</v>
      </c>
      <c r="H14" s="15">
        <f t="shared" si="5"/>
        <v>47800</v>
      </c>
      <c r="I14" s="15">
        <f t="shared" si="3"/>
        <v>1000</v>
      </c>
      <c r="J14" s="15">
        <f t="shared" si="4"/>
        <v>450</v>
      </c>
      <c r="K14" s="15">
        <f t="shared" si="6"/>
        <v>46350</v>
      </c>
    </row>
    <row r="15" spans="1:12" ht="16.5" thickBot="1" x14ac:dyDescent="0.3">
      <c r="A15" s="13">
        <v>10</v>
      </c>
      <c r="B15" s="14">
        <v>20019</v>
      </c>
      <c r="C15" s="14" t="s">
        <v>29</v>
      </c>
      <c r="D15" s="15">
        <v>45000</v>
      </c>
      <c r="E15" s="15">
        <f t="shared" si="0"/>
        <v>13500</v>
      </c>
      <c r="F15" s="15">
        <f t="shared" si="1"/>
        <v>2700</v>
      </c>
      <c r="G15" s="15">
        <f t="shared" si="2"/>
        <v>1350</v>
      </c>
      <c r="H15" s="15">
        <f t="shared" si="5"/>
        <v>107550</v>
      </c>
      <c r="I15" s="15">
        <f t="shared" si="3"/>
        <v>2250</v>
      </c>
      <c r="J15" s="15">
        <f t="shared" si="4"/>
        <v>2250</v>
      </c>
      <c r="K15" s="15">
        <f t="shared" si="6"/>
        <v>103050</v>
      </c>
    </row>
  </sheetData>
  <mergeCells count="2">
    <mergeCell ref="A2:K2"/>
    <mergeCell ref="A3:K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Employees</vt:lpstr>
      <vt:lpstr>Information</vt:lpstr>
      <vt:lpstr>Salary sheet</vt:lpstr>
      <vt:lpstr>Advance_Text</vt:lpstr>
      <vt:lpstr>AT</vt:lpstr>
      <vt:lpstr>ATT</vt:lpstr>
      <vt:lpstr>HR</vt:lpstr>
      <vt:lpstr>MA</vt:lpstr>
      <vt:lpstr>PF</vt:lpstr>
      <vt:lpstr>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Student</cp:lastModifiedBy>
  <dcterms:created xsi:type="dcterms:W3CDTF">2024-11-22T14:50:02Z</dcterms:created>
  <dcterms:modified xsi:type="dcterms:W3CDTF">2024-11-24T05:19:24Z</dcterms:modified>
</cp:coreProperties>
</file>