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arley\Documents\Projeto Artigo\PCA\Dados\"/>
    </mc:Choice>
  </mc:AlternateContent>
  <xr:revisionPtr revIDLastSave="0" documentId="13_ncr:1_{5B8A03C4-BCE5-4DB7-83D3-8E128CD06516}" xr6:coauthVersionLast="36" xr6:coauthVersionMax="36" xr10:uidLastSave="{00000000-0000-0000-0000-000000000000}"/>
  <bookViews>
    <workbookView xWindow="0" yWindow="0" windowWidth="20490" windowHeight="7065" activeTab="1" xr2:uid="{00000000-000D-0000-FFFF-FFFF00000000}"/>
  </bookViews>
  <sheets>
    <sheet name="Dados_29_Obs" sheetId="1" r:id="rId1"/>
    <sheet name="Incertezas_Dados_29_Obs" sheetId="2" r:id="rId2"/>
  </sheets>
  <calcPr calcId="179021"/>
</workbook>
</file>

<file path=xl/calcChain.xml><?xml version="1.0" encoding="utf-8"?>
<calcChain xmlns="http://schemas.openxmlformats.org/spreadsheetml/2006/main">
  <c r="U30" i="2" l="1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<sst xmlns="http://schemas.openxmlformats.org/spreadsheetml/2006/main" count="104" uniqueCount="52">
  <si>
    <t>λ4428</t>
  </si>
  <si>
    <t>λ4964</t>
  </si>
  <si>
    <t>λ5494</t>
  </si>
  <si>
    <t>λ5513</t>
  </si>
  <si>
    <t>λ5545</t>
  </si>
  <si>
    <t>λ5546</t>
  </si>
  <si>
    <t>λ5769</t>
  </si>
  <si>
    <t>λ5780</t>
  </si>
  <si>
    <t>λ5797</t>
  </si>
  <si>
    <t>λ6196</t>
  </si>
  <si>
    <t>λ6270</t>
  </si>
  <si>
    <t>λ6284</t>
  </si>
  <si>
    <t>λ6376</t>
  </si>
  <si>
    <t>λ6379</t>
  </si>
  <si>
    <t>λ6614</t>
  </si>
  <si>
    <t>E(B-V)</t>
  </si>
  <si>
    <t>N(HI)</t>
  </si>
  <si>
    <t>N(H2)</t>
  </si>
  <si>
    <t>f(H2)</t>
  </si>
  <si>
    <t>F*</t>
  </si>
  <si>
    <t>W(λ5797)/W(λ5780)</t>
  </si>
  <si>
    <t>N(H)</t>
  </si>
  <si>
    <t>Obs</t>
  </si>
  <si>
    <t>HD 15137</t>
  </si>
  <si>
    <t>HD 22951</t>
  </si>
  <si>
    <t>HD 23180</t>
  </si>
  <si>
    <t>HD 23630</t>
  </si>
  <si>
    <t>HD 24398</t>
  </si>
  <si>
    <t>HD 24534</t>
  </si>
  <si>
    <t>HD 24760</t>
  </si>
  <si>
    <t>HD 24912</t>
  </si>
  <si>
    <t>HD 27778</t>
  </si>
  <si>
    <t>HD 35149</t>
  </si>
  <si>
    <t>HD 35715</t>
  </si>
  <si>
    <t>HD 36822</t>
  </si>
  <si>
    <t>HD 36861</t>
  </si>
  <si>
    <t>HD 40111</t>
  </si>
  <si>
    <t>HD 110432</t>
  </si>
  <si>
    <t>HD 144217</t>
  </si>
  <si>
    <t>HD 145502</t>
  </si>
  <si>
    <t>HD 147165</t>
  </si>
  <si>
    <t>HD 147933</t>
  </si>
  <si>
    <t>HD 149757</t>
  </si>
  <si>
    <t>HD 164284</t>
  </si>
  <si>
    <t>HD 170740</t>
  </si>
  <si>
    <t>HD 198478</t>
  </si>
  <si>
    <t>HD 202904</t>
  </si>
  <si>
    <t>HD 207198</t>
  </si>
  <si>
    <t>HD 209975</t>
  </si>
  <si>
    <t>HD 214680</t>
  </si>
  <si>
    <t>HD 214993</t>
  </si>
  <si>
    <t>HD 218376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</si>
</sst>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"/>
  <sheetViews>
    <sheetView zoomScaleNormal="100" workbookViewId="0"/>
  </sheetViews>
  <sheetFormatPr defaultRowHeight="15.75" x14ac:dyDescent="0.25"/>
  <cols>
    <col min="1" max="1" width="12.5703125" style="1" bestFit="1" customWidth="1"/>
    <col min="2" max="17" width="9.28515625" style="2" bestFit="1" customWidth="1"/>
    <col min="18" max="18" width="9.140625" style="2" customWidth="1"/>
    <col min="19" max="19" width="29.7109375" style="2" bestFit="1" customWidth="1"/>
    <col min="20" max="20" width="28.42578125" style="2" bestFit="1" customWidth="1"/>
    <col min="21" max="21" width="29.7109375" style="2" bestFit="1" customWidth="1"/>
    <col min="22" max="24" width="9.28515625" style="2" bestFit="1" customWidth="1"/>
    <col min="25" max="25" width="9.140625" style="2"/>
    <col min="26" max="26" width="11.28515625" style="2" bestFit="1" customWidth="1"/>
    <col min="27" max="27" width="10.140625" style="2" bestFit="1" customWidth="1"/>
    <col min="28" max="16384" width="9.140625" style="2"/>
  </cols>
  <sheetData>
    <row r="1" spans="1:31" s="1" customFormat="1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5850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21</v>
      </c>
      <c r="V1" t="s">
        <v>18</v>
      </c>
      <c r="W1" t="s">
        <v>19</v>
      </c>
      <c r="X1" t="s">
        <v>20</v>
      </c>
      <c r="Y1" s="3"/>
      <c r="Z1" s="3"/>
      <c r="AA1" s="3"/>
      <c r="AB1" s="3"/>
      <c r="AC1" s="3"/>
      <c r="AD1" s="3"/>
      <c r="AE1" s="3"/>
    </row>
    <row r="2" spans="1:31" x14ac:dyDescent="0.25">
      <c r="A2" t="s">
        <v>23</v>
      </c>
      <c r="B2" s="5">
        <v>1163</v>
      </c>
      <c r="C2" s="5">
        <v>7.9</v>
      </c>
      <c r="D2" s="5">
        <v>11.1</v>
      </c>
      <c r="E2" s="5">
        <v>2.1</v>
      </c>
      <c r="F2" s="5">
        <v>6.9</v>
      </c>
      <c r="G2" s="5">
        <v>0</v>
      </c>
      <c r="H2" s="5">
        <v>3.9</v>
      </c>
      <c r="I2" s="5">
        <v>230.1</v>
      </c>
      <c r="J2" s="5">
        <v>68.099999999999994</v>
      </c>
      <c r="K2" s="5">
        <v>20.8</v>
      </c>
      <c r="L2" s="5">
        <v>19.899999999999999</v>
      </c>
      <c r="M2" s="5">
        <v>33.4</v>
      </c>
      <c r="N2" s="5">
        <v>298.60000000000002</v>
      </c>
      <c r="O2" s="5">
        <v>12.7</v>
      </c>
      <c r="P2" s="5">
        <v>36.200000000000003</v>
      </c>
      <c r="Q2" s="5">
        <v>80.599999999999994</v>
      </c>
      <c r="R2" s="5">
        <v>0.24</v>
      </c>
      <c r="S2" s="5">
        <v>1.29E+21</v>
      </c>
      <c r="T2" s="5">
        <v>1.86E+20</v>
      </c>
      <c r="U2" s="5">
        <f>S2+2*T2</f>
        <v>1.662E+21</v>
      </c>
      <c r="V2" s="5">
        <v>0.22</v>
      </c>
      <c r="W2" s="5">
        <v>0.37</v>
      </c>
      <c r="X2" s="5">
        <v>0.3</v>
      </c>
    </row>
    <row r="3" spans="1:31" x14ac:dyDescent="0.25">
      <c r="A3" t="s">
        <v>24</v>
      </c>
      <c r="B3" s="5">
        <v>471</v>
      </c>
      <c r="C3" s="5">
        <v>6.4</v>
      </c>
      <c r="D3" s="5">
        <v>2</v>
      </c>
      <c r="E3" s="5">
        <v>1.3</v>
      </c>
      <c r="F3" s="5">
        <v>6.2</v>
      </c>
      <c r="G3" s="5">
        <v>3.6</v>
      </c>
      <c r="H3" s="5">
        <v>0.7</v>
      </c>
      <c r="I3" s="5">
        <v>102.8</v>
      </c>
      <c r="J3" s="5">
        <v>35.9</v>
      </c>
      <c r="K3" s="5">
        <v>18.8</v>
      </c>
      <c r="L3" s="5">
        <v>10.5</v>
      </c>
      <c r="M3" s="5">
        <v>9</v>
      </c>
      <c r="N3" s="5">
        <v>130.80000000000001</v>
      </c>
      <c r="O3" s="5">
        <v>5.0999999999999996</v>
      </c>
      <c r="P3" s="5">
        <v>23.8</v>
      </c>
      <c r="Q3" s="5">
        <v>41</v>
      </c>
      <c r="R3" s="5">
        <v>0.19</v>
      </c>
      <c r="S3" s="5">
        <v>1.1000000000000001E+21</v>
      </c>
      <c r="T3" s="5">
        <v>2.88E+20</v>
      </c>
      <c r="U3" s="5">
        <f t="shared" ref="U3:U30" si="0">S3+2*T3</f>
        <v>1.676E+21</v>
      </c>
      <c r="V3" s="5">
        <v>0.35</v>
      </c>
      <c r="W3" s="5">
        <v>0.73</v>
      </c>
      <c r="X3" s="5">
        <v>0.35</v>
      </c>
    </row>
    <row r="4" spans="1:31" x14ac:dyDescent="0.25">
      <c r="A4" t="s">
        <v>25</v>
      </c>
      <c r="B4" s="5">
        <v>403</v>
      </c>
      <c r="C4" s="5">
        <v>12.3</v>
      </c>
      <c r="D4" s="5">
        <v>6.4</v>
      </c>
      <c r="E4" s="5">
        <v>10.7</v>
      </c>
      <c r="F4" s="5">
        <v>10.3</v>
      </c>
      <c r="G4" s="5">
        <v>5.4</v>
      </c>
      <c r="H4" s="5">
        <v>7.2</v>
      </c>
      <c r="I4" s="5">
        <v>88.1</v>
      </c>
      <c r="J4" s="5">
        <v>57.7</v>
      </c>
      <c r="K4" s="5">
        <v>27.8</v>
      </c>
      <c r="L4" s="5">
        <v>12.8</v>
      </c>
      <c r="M4" s="5">
        <v>18</v>
      </c>
      <c r="N4" s="5">
        <v>95.4</v>
      </c>
      <c r="O4" s="5">
        <v>10.5</v>
      </c>
      <c r="P4" s="5">
        <v>41.3</v>
      </c>
      <c r="Q4" s="5">
        <v>53.7</v>
      </c>
      <c r="R4" s="5">
        <v>0.22</v>
      </c>
      <c r="S4" s="5">
        <v>7.6E+20</v>
      </c>
      <c r="T4" s="5">
        <v>3.98E+20</v>
      </c>
      <c r="U4" s="5">
        <f t="shared" si="0"/>
        <v>1.556E+21</v>
      </c>
      <c r="V4" s="5">
        <v>0.51</v>
      </c>
      <c r="W4" s="5">
        <v>0.84</v>
      </c>
      <c r="X4" s="5">
        <v>0.65</v>
      </c>
    </row>
    <row r="5" spans="1:31" x14ac:dyDescent="0.25">
      <c r="A5" t="s">
        <v>26</v>
      </c>
      <c r="B5" s="5">
        <v>325</v>
      </c>
      <c r="C5" s="5">
        <v>1.2</v>
      </c>
      <c r="D5" s="5">
        <v>2.4</v>
      </c>
      <c r="E5" s="5">
        <v>0.2</v>
      </c>
      <c r="F5" s="5">
        <v>0.8</v>
      </c>
      <c r="G5" s="5">
        <v>1.5</v>
      </c>
      <c r="H5" s="5">
        <v>2.2999999999999998</v>
      </c>
      <c r="I5" s="5">
        <v>40.700000000000003</v>
      </c>
      <c r="J5" s="5">
        <v>6.7</v>
      </c>
      <c r="K5" s="5">
        <v>1.5</v>
      </c>
      <c r="L5" s="5">
        <v>1.9</v>
      </c>
      <c r="M5" s="5">
        <v>3.8</v>
      </c>
      <c r="N5" s="5">
        <v>21</v>
      </c>
      <c r="O5" s="5">
        <v>2</v>
      </c>
      <c r="P5" s="5">
        <v>3</v>
      </c>
      <c r="Q5" s="5">
        <v>8.9</v>
      </c>
      <c r="R5" s="5">
        <v>0.05</v>
      </c>
      <c r="S5" s="5">
        <v>2.2E+20</v>
      </c>
      <c r="T5" s="5">
        <v>3.4999999999999996E+19</v>
      </c>
      <c r="U5" s="5">
        <f t="shared" si="0"/>
        <v>2.9E+20</v>
      </c>
      <c r="V5" s="5">
        <v>0.28000000000000003</v>
      </c>
      <c r="W5" s="5">
        <v>0.89</v>
      </c>
      <c r="X5" s="5">
        <v>0.16</v>
      </c>
    </row>
    <row r="6" spans="1:31" x14ac:dyDescent="0.25">
      <c r="A6" t="s">
        <v>27</v>
      </c>
      <c r="B6" s="5">
        <v>450</v>
      </c>
      <c r="C6" s="5">
        <v>8.8000000000000007</v>
      </c>
      <c r="D6" s="5">
        <v>5.4</v>
      </c>
      <c r="E6" s="5">
        <v>5.8</v>
      </c>
      <c r="F6" s="5">
        <v>6.1</v>
      </c>
      <c r="G6" s="5">
        <v>3.3</v>
      </c>
      <c r="H6" s="5">
        <v>2.5</v>
      </c>
      <c r="I6" s="5">
        <v>100.4</v>
      </c>
      <c r="J6" s="5">
        <v>55.5</v>
      </c>
      <c r="K6" s="5">
        <v>27.3</v>
      </c>
      <c r="L6" s="5">
        <v>15.2</v>
      </c>
      <c r="M6" s="5">
        <v>11</v>
      </c>
      <c r="N6" s="5">
        <v>94.1</v>
      </c>
      <c r="O6" s="5">
        <v>12.2</v>
      </c>
      <c r="P6" s="5">
        <v>46.3</v>
      </c>
      <c r="Q6" s="5">
        <v>59.3</v>
      </c>
      <c r="R6" s="5">
        <v>0.27</v>
      </c>
      <c r="S6" s="5">
        <v>6.3E+20</v>
      </c>
      <c r="T6" s="5">
        <v>4.68E+20</v>
      </c>
      <c r="U6" s="5">
        <f t="shared" si="0"/>
        <v>1.566E+21</v>
      </c>
      <c r="V6" s="5">
        <v>0.59</v>
      </c>
      <c r="W6" s="5">
        <v>0.88</v>
      </c>
      <c r="X6" s="5">
        <v>0.55000000000000004</v>
      </c>
    </row>
    <row r="7" spans="1:31" x14ac:dyDescent="0.25">
      <c r="A7" t="s">
        <v>28</v>
      </c>
      <c r="B7" s="5">
        <v>402</v>
      </c>
      <c r="C7" s="5">
        <v>13.4</v>
      </c>
      <c r="D7" s="5">
        <v>7.6</v>
      </c>
      <c r="E7" s="5">
        <v>5.3</v>
      </c>
      <c r="F7" s="5">
        <v>9.4</v>
      </c>
      <c r="G7" s="5">
        <v>4.8</v>
      </c>
      <c r="H7" s="5">
        <v>7.1</v>
      </c>
      <c r="I7" s="5">
        <v>95.1</v>
      </c>
      <c r="J7" s="5">
        <v>58.9</v>
      </c>
      <c r="K7" s="5">
        <v>29</v>
      </c>
      <c r="L7" s="5">
        <v>15.2</v>
      </c>
      <c r="M7" s="5">
        <v>18.8</v>
      </c>
      <c r="N7" s="5">
        <v>78.2</v>
      </c>
      <c r="O7" s="5">
        <v>10.5</v>
      </c>
      <c r="P7" s="5">
        <v>40.299999999999997</v>
      </c>
      <c r="Q7" s="5">
        <v>66.099999999999994</v>
      </c>
      <c r="R7" s="5">
        <v>0.31</v>
      </c>
      <c r="S7" s="5">
        <v>5.4000000000000007E+20</v>
      </c>
      <c r="T7" s="5">
        <v>8.32E+20</v>
      </c>
      <c r="U7" s="5">
        <f t="shared" si="0"/>
        <v>2.204E+21</v>
      </c>
      <c r="V7" s="5">
        <v>0.76</v>
      </c>
      <c r="W7" s="5">
        <v>0.9</v>
      </c>
      <c r="X7" s="5">
        <v>0.62</v>
      </c>
    </row>
    <row r="8" spans="1:31" x14ac:dyDescent="0.25">
      <c r="A8" t="s">
        <v>29</v>
      </c>
      <c r="B8" s="5">
        <v>322</v>
      </c>
      <c r="C8" s="5">
        <v>1.5</v>
      </c>
      <c r="D8" s="5">
        <v>3.3</v>
      </c>
      <c r="E8" s="5">
        <v>1.1000000000000001</v>
      </c>
      <c r="F8" s="5">
        <v>1.5</v>
      </c>
      <c r="G8" s="5">
        <v>0.2</v>
      </c>
      <c r="H8" s="5">
        <v>1.6</v>
      </c>
      <c r="I8" s="5">
        <v>77</v>
      </c>
      <c r="J8" s="5">
        <v>13.5</v>
      </c>
      <c r="K8" s="5">
        <v>2.9</v>
      </c>
      <c r="L8" s="5">
        <v>6</v>
      </c>
      <c r="M8" s="5">
        <v>11.6</v>
      </c>
      <c r="N8" s="5">
        <v>105.9</v>
      </c>
      <c r="O8" s="5">
        <v>0.3</v>
      </c>
      <c r="P8" s="5">
        <v>8.1999999999999993</v>
      </c>
      <c r="Q8" s="5">
        <v>23.3</v>
      </c>
      <c r="R8" s="5">
        <v>7.0000000000000007E-2</v>
      </c>
      <c r="S8" s="5">
        <v>2.5E+20</v>
      </c>
      <c r="T8" s="5">
        <v>3.3E+19</v>
      </c>
      <c r="U8" s="5">
        <f t="shared" si="0"/>
        <v>3.16E+20</v>
      </c>
      <c r="V8" s="5">
        <v>0.21</v>
      </c>
      <c r="W8" s="5">
        <v>0.68</v>
      </c>
      <c r="X8" s="5">
        <v>0.18</v>
      </c>
    </row>
    <row r="9" spans="1:31" x14ac:dyDescent="0.25">
      <c r="A9" t="s">
        <v>30</v>
      </c>
      <c r="B9" s="5">
        <v>949</v>
      </c>
      <c r="C9" s="5">
        <v>9.6999999999999993</v>
      </c>
      <c r="D9" s="5">
        <v>7</v>
      </c>
      <c r="E9" s="5">
        <v>2.7</v>
      </c>
      <c r="F9" s="5">
        <v>8.9</v>
      </c>
      <c r="G9" s="5">
        <v>2.4</v>
      </c>
      <c r="H9" s="5">
        <v>2.4</v>
      </c>
      <c r="I9" s="5">
        <v>198.3</v>
      </c>
      <c r="J9" s="5">
        <v>51.4</v>
      </c>
      <c r="K9" s="5">
        <v>22.3</v>
      </c>
      <c r="L9" s="5">
        <v>21.7</v>
      </c>
      <c r="M9" s="5">
        <v>33</v>
      </c>
      <c r="N9" s="5">
        <v>272.39999999999998</v>
      </c>
      <c r="O9" s="5">
        <v>13</v>
      </c>
      <c r="P9" s="5">
        <v>30.1</v>
      </c>
      <c r="Q9" s="5">
        <v>79.7</v>
      </c>
      <c r="R9" s="5">
        <v>0.26</v>
      </c>
      <c r="S9" s="5">
        <v>1.29E+21</v>
      </c>
      <c r="T9" s="5">
        <v>3.39E+20</v>
      </c>
      <c r="U9" s="5">
        <f t="shared" si="0"/>
        <v>1.968E+21</v>
      </c>
      <c r="V9" s="5">
        <v>0.35</v>
      </c>
      <c r="W9" s="5">
        <v>0.83</v>
      </c>
      <c r="X9" s="5">
        <v>0.26</v>
      </c>
    </row>
    <row r="10" spans="1:31" x14ac:dyDescent="0.25">
      <c r="A10" t="s">
        <v>31</v>
      </c>
      <c r="B10" s="5">
        <v>490</v>
      </c>
      <c r="C10" s="5">
        <v>8.3000000000000007</v>
      </c>
      <c r="D10" s="5">
        <v>4.5999999999999996</v>
      </c>
      <c r="E10" s="5">
        <v>3.6</v>
      </c>
      <c r="F10" s="5">
        <v>8</v>
      </c>
      <c r="G10" s="5">
        <v>4.5</v>
      </c>
      <c r="H10" s="5">
        <v>2.2000000000000002</v>
      </c>
      <c r="I10" s="5">
        <v>86.6</v>
      </c>
      <c r="J10" s="5">
        <v>37.4</v>
      </c>
      <c r="K10" s="5">
        <v>12.7</v>
      </c>
      <c r="L10" s="5">
        <v>10.8</v>
      </c>
      <c r="M10" s="5">
        <v>6.9</v>
      </c>
      <c r="N10" s="5">
        <v>117.8</v>
      </c>
      <c r="O10" s="5">
        <v>8</v>
      </c>
      <c r="P10" s="5">
        <v>17.399999999999999</v>
      </c>
      <c r="Q10" s="5">
        <v>45.7</v>
      </c>
      <c r="R10" s="5">
        <v>0.34</v>
      </c>
      <c r="S10" s="5">
        <v>2.2E+20</v>
      </c>
      <c r="T10" s="5">
        <v>5.25E+20</v>
      </c>
      <c r="U10" s="5">
        <f t="shared" si="0"/>
        <v>1.27E+21</v>
      </c>
      <c r="V10" s="5">
        <v>0.82</v>
      </c>
      <c r="W10" s="5">
        <v>1.19</v>
      </c>
      <c r="X10" s="5">
        <v>0.43</v>
      </c>
    </row>
    <row r="11" spans="1:31" x14ac:dyDescent="0.25">
      <c r="A11" t="s">
        <v>32</v>
      </c>
      <c r="B11" s="5">
        <v>254</v>
      </c>
      <c r="C11" s="5">
        <v>2.8</v>
      </c>
      <c r="D11" s="5">
        <v>2.8</v>
      </c>
      <c r="E11" s="5">
        <v>1</v>
      </c>
      <c r="F11" s="5">
        <v>2.6</v>
      </c>
      <c r="G11" s="5">
        <v>0</v>
      </c>
      <c r="H11" s="5">
        <v>1.7</v>
      </c>
      <c r="I11" s="5">
        <v>58</v>
      </c>
      <c r="J11" s="5">
        <v>11.8</v>
      </c>
      <c r="K11" s="5">
        <v>6.8</v>
      </c>
      <c r="L11" s="5">
        <v>7.1</v>
      </c>
      <c r="M11" s="5">
        <v>12.4</v>
      </c>
      <c r="N11" s="5">
        <v>78</v>
      </c>
      <c r="O11" s="5">
        <v>0.9</v>
      </c>
      <c r="P11" s="5">
        <v>6</v>
      </c>
      <c r="Q11" s="5">
        <v>21.9</v>
      </c>
      <c r="R11" s="5">
        <v>0.08</v>
      </c>
      <c r="S11" s="5">
        <v>4.3E+20</v>
      </c>
      <c r="T11" s="5">
        <v>3E+18</v>
      </c>
      <c r="U11" s="5">
        <f t="shared" si="0"/>
        <v>4.36E+20</v>
      </c>
      <c r="V11" s="5">
        <v>0.02</v>
      </c>
      <c r="W11" s="5">
        <v>0.54</v>
      </c>
      <c r="X11" s="5">
        <v>0.2</v>
      </c>
    </row>
    <row r="12" spans="1:31" x14ac:dyDescent="0.25">
      <c r="A12" t="s">
        <v>33</v>
      </c>
      <c r="B12" s="5">
        <v>221</v>
      </c>
      <c r="C12" s="5">
        <v>1.3</v>
      </c>
      <c r="D12" s="5">
        <v>1.1000000000000001</v>
      </c>
      <c r="E12" s="5">
        <v>1.2</v>
      </c>
      <c r="F12" s="5">
        <v>1.1000000000000001</v>
      </c>
      <c r="G12" s="5">
        <v>0.7</v>
      </c>
      <c r="H12" s="5">
        <v>0.7</v>
      </c>
      <c r="I12" s="5">
        <v>34.6</v>
      </c>
      <c r="J12" s="5">
        <v>3.3</v>
      </c>
      <c r="K12" s="5">
        <v>0.5</v>
      </c>
      <c r="L12" s="5">
        <v>2.4</v>
      </c>
      <c r="M12" s="5">
        <v>4</v>
      </c>
      <c r="N12" s="5">
        <v>55.4</v>
      </c>
      <c r="O12" s="5">
        <v>0.7</v>
      </c>
      <c r="P12" s="5">
        <v>2.8</v>
      </c>
      <c r="Q12" s="5">
        <v>9.5</v>
      </c>
      <c r="R12" s="5">
        <v>0.03</v>
      </c>
      <c r="S12" s="5">
        <v>3.1E+20</v>
      </c>
      <c r="T12" s="5">
        <v>600000000000000</v>
      </c>
      <c r="U12" s="5">
        <f t="shared" si="0"/>
        <v>3.100012E+20</v>
      </c>
      <c r="V12" s="5">
        <v>3.9999999999999998E-6</v>
      </c>
      <c r="W12" s="5">
        <v>0.66</v>
      </c>
      <c r="X12" s="5">
        <v>0.1</v>
      </c>
    </row>
    <row r="13" spans="1:31" x14ac:dyDescent="0.25">
      <c r="A13" t="s">
        <v>34</v>
      </c>
      <c r="B13" s="5">
        <v>483</v>
      </c>
      <c r="C13" s="5">
        <v>1.6</v>
      </c>
      <c r="D13" s="5">
        <v>1.4</v>
      </c>
      <c r="E13" s="5">
        <v>2.9</v>
      </c>
      <c r="F13" s="5">
        <v>2</v>
      </c>
      <c r="G13" s="5">
        <v>2.9</v>
      </c>
      <c r="H13" s="5">
        <v>1</v>
      </c>
      <c r="I13" s="5">
        <v>84.5</v>
      </c>
      <c r="J13" s="5">
        <v>16.399999999999999</v>
      </c>
      <c r="K13" s="5">
        <v>3.7</v>
      </c>
      <c r="L13" s="5">
        <v>8.1</v>
      </c>
      <c r="M13" s="5">
        <v>9.5</v>
      </c>
      <c r="N13" s="5">
        <v>106.6</v>
      </c>
      <c r="O13" s="5">
        <v>3.5</v>
      </c>
      <c r="P13" s="5">
        <v>10.1</v>
      </c>
      <c r="Q13" s="5">
        <v>18</v>
      </c>
      <c r="R13" s="5">
        <v>7.0000000000000007E-2</v>
      </c>
      <c r="S13" s="5">
        <v>6.5E+20</v>
      </c>
      <c r="T13" s="5">
        <v>2.1E+19</v>
      </c>
      <c r="U13" s="5">
        <f t="shared" si="0"/>
        <v>6.92E+20</v>
      </c>
      <c r="V13" s="5">
        <v>0.06</v>
      </c>
      <c r="W13" s="5">
        <v>0.74</v>
      </c>
      <c r="X13" s="5">
        <v>0.19</v>
      </c>
    </row>
    <row r="14" spans="1:31" x14ac:dyDescent="0.25">
      <c r="A14" t="s">
        <v>35</v>
      </c>
      <c r="B14" s="5">
        <v>402</v>
      </c>
      <c r="C14" s="5">
        <v>4.5999999999999996</v>
      </c>
      <c r="D14" s="5">
        <v>3.2</v>
      </c>
      <c r="E14" s="5">
        <v>4.4000000000000004</v>
      </c>
      <c r="F14" s="5">
        <v>3.2</v>
      </c>
      <c r="G14" s="5">
        <v>3.2</v>
      </c>
      <c r="H14" s="5">
        <v>1.5</v>
      </c>
      <c r="I14" s="5">
        <v>49</v>
      </c>
      <c r="J14" s="5">
        <v>23.3</v>
      </c>
      <c r="K14" s="5">
        <v>12.3</v>
      </c>
      <c r="L14" s="5">
        <v>4.9000000000000004</v>
      </c>
      <c r="M14" s="5">
        <v>4.8</v>
      </c>
      <c r="N14" s="5">
        <v>51.6</v>
      </c>
      <c r="O14" s="5">
        <v>4.7</v>
      </c>
      <c r="P14" s="5">
        <v>6.2</v>
      </c>
      <c r="Q14" s="5">
        <v>14.9</v>
      </c>
      <c r="R14" s="5">
        <v>0.1</v>
      </c>
      <c r="S14" s="5">
        <v>6E+20</v>
      </c>
      <c r="T14" s="5">
        <v>1.3E+19</v>
      </c>
      <c r="U14" s="5">
        <f t="shared" si="0"/>
        <v>6.26E+20</v>
      </c>
      <c r="V14" s="5">
        <v>0.04</v>
      </c>
      <c r="W14" s="5">
        <v>0.56999999999999995</v>
      </c>
      <c r="X14" s="5">
        <v>0.48</v>
      </c>
    </row>
    <row r="15" spans="1:31" x14ac:dyDescent="0.25">
      <c r="A15" t="s">
        <v>36</v>
      </c>
      <c r="B15" s="5">
        <v>739</v>
      </c>
      <c r="C15" s="5">
        <v>2.2000000000000002</v>
      </c>
      <c r="D15" s="5">
        <v>2.7</v>
      </c>
      <c r="E15" s="5">
        <v>0</v>
      </c>
      <c r="F15" s="5">
        <v>3.6</v>
      </c>
      <c r="G15" s="5">
        <v>3.2</v>
      </c>
      <c r="H15" s="5">
        <v>3.3</v>
      </c>
      <c r="I15" s="5">
        <v>157.69999999999999</v>
      </c>
      <c r="J15" s="5">
        <v>32.299999999999997</v>
      </c>
      <c r="K15" s="5">
        <v>3.6</v>
      </c>
      <c r="L15" s="5">
        <v>13</v>
      </c>
      <c r="M15" s="5">
        <v>17.100000000000001</v>
      </c>
      <c r="N15" s="5">
        <v>211.1</v>
      </c>
      <c r="O15" s="5">
        <v>8</v>
      </c>
      <c r="P15" s="5">
        <v>12.9</v>
      </c>
      <c r="Q15" s="5">
        <v>41.1</v>
      </c>
      <c r="R15" s="5">
        <v>0.1</v>
      </c>
      <c r="S15" s="5">
        <v>7.9E+20</v>
      </c>
      <c r="T15" s="5">
        <v>5.4E+19</v>
      </c>
      <c r="U15" s="5">
        <f t="shared" si="0"/>
        <v>8.98E+20</v>
      </c>
      <c r="V15" s="5">
        <v>0.12</v>
      </c>
      <c r="W15" s="5">
        <v>0.49</v>
      </c>
      <c r="X15" s="5">
        <v>0.2</v>
      </c>
    </row>
    <row r="16" spans="1:31" x14ac:dyDescent="0.25">
      <c r="A16" t="s">
        <v>37</v>
      </c>
      <c r="B16" s="5">
        <v>880</v>
      </c>
      <c r="C16" s="5">
        <v>8.3000000000000007</v>
      </c>
      <c r="D16" s="5">
        <v>4.0999999999999996</v>
      </c>
      <c r="E16" s="5">
        <v>3.8</v>
      </c>
      <c r="F16" s="5">
        <v>5.2</v>
      </c>
      <c r="G16" s="5">
        <v>1.8</v>
      </c>
      <c r="H16" s="5">
        <v>0.3</v>
      </c>
      <c r="I16" s="5">
        <v>137.30000000000001</v>
      </c>
      <c r="J16" s="5">
        <v>35</v>
      </c>
      <c r="K16" s="5">
        <v>19.399999999999999</v>
      </c>
      <c r="L16" s="5">
        <v>18</v>
      </c>
      <c r="M16" s="5">
        <v>29.6</v>
      </c>
      <c r="N16" s="5">
        <v>185.1</v>
      </c>
      <c r="O16" s="5">
        <v>7</v>
      </c>
      <c r="P16" s="5">
        <v>32.4</v>
      </c>
      <c r="Q16" s="5">
        <v>74.3</v>
      </c>
      <c r="R16" s="5">
        <v>0.39</v>
      </c>
      <c r="S16" s="5">
        <v>7.1E+20</v>
      </c>
      <c r="T16" s="5">
        <v>4.37E+20</v>
      </c>
      <c r="U16" s="5">
        <f t="shared" si="0"/>
        <v>1.584E+21</v>
      </c>
      <c r="V16" s="5">
        <v>0.55000000000000004</v>
      </c>
      <c r="W16" s="5">
        <v>1.17</v>
      </c>
      <c r="X16" s="5">
        <v>0.25</v>
      </c>
    </row>
    <row r="17" spans="1:25" x14ac:dyDescent="0.25">
      <c r="A17" t="s">
        <v>38</v>
      </c>
      <c r="B17" s="5">
        <v>430</v>
      </c>
      <c r="C17" s="5">
        <v>3.5</v>
      </c>
      <c r="D17" s="5">
        <v>2.6</v>
      </c>
      <c r="E17" s="5">
        <v>1.1000000000000001</v>
      </c>
      <c r="F17" s="5">
        <v>4.0999999999999996</v>
      </c>
      <c r="G17" s="5">
        <v>1</v>
      </c>
      <c r="H17" s="5">
        <v>0.7</v>
      </c>
      <c r="I17" s="5">
        <v>156</v>
      </c>
      <c r="J17" s="5">
        <v>17.3</v>
      </c>
      <c r="K17" s="5">
        <v>6.5</v>
      </c>
      <c r="L17" s="5">
        <v>13.5</v>
      </c>
      <c r="M17" s="5">
        <v>25</v>
      </c>
      <c r="N17" s="5">
        <v>159.30000000000001</v>
      </c>
      <c r="O17" s="5">
        <v>5</v>
      </c>
      <c r="P17" s="5">
        <v>14</v>
      </c>
      <c r="Q17" s="5">
        <v>50.9</v>
      </c>
      <c r="R17" s="5">
        <v>0.18</v>
      </c>
      <c r="S17" s="5">
        <v>1.23E+21</v>
      </c>
      <c r="T17" s="5">
        <v>6.8000000000000008E+19</v>
      </c>
      <c r="U17" s="5">
        <f t="shared" si="0"/>
        <v>1.366E+21</v>
      </c>
      <c r="V17" s="5">
        <v>0.1</v>
      </c>
      <c r="W17" s="5">
        <v>0.81</v>
      </c>
      <c r="X17" s="5">
        <v>0.11</v>
      </c>
    </row>
    <row r="18" spans="1:25" x14ac:dyDescent="0.25">
      <c r="A18" t="s">
        <v>39</v>
      </c>
      <c r="B18" s="5">
        <v>583</v>
      </c>
      <c r="C18" s="5">
        <v>3.3</v>
      </c>
      <c r="D18" s="5">
        <v>6.3</v>
      </c>
      <c r="E18" s="5">
        <v>2.8</v>
      </c>
      <c r="F18" s="5">
        <v>4.4000000000000004</v>
      </c>
      <c r="G18" s="5">
        <v>2</v>
      </c>
      <c r="H18" s="5">
        <v>3</v>
      </c>
      <c r="I18" s="5">
        <v>186.9</v>
      </c>
      <c r="J18" s="5">
        <v>33.700000000000003</v>
      </c>
      <c r="K18" s="5">
        <v>12.2</v>
      </c>
      <c r="L18" s="5">
        <v>14.1</v>
      </c>
      <c r="M18" s="5">
        <v>20.5</v>
      </c>
      <c r="N18" s="5">
        <v>199.6</v>
      </c>
      <c r="O18" s="5">
        <v>7.8</v>
      </c>
      <c r="P18" s="5">
        <v>30</v>
      </c>
      <c r="Q18" s="5">
        <v>58.8</v>
      </c>
      <c r="R18" s="5">
        <v>0.2</v>
      </c>
      <c r="S18" s="5">
        <v>1.1699999999999999E+21</v>
      </c>
      <c r="T18" s="5">
        <v>7.8E+19</v>
      </c>
      <c r="U18" s="5">
        <f t="shared" si="0"/>
        <v>1.326E+21</v>
      </c>
      <c r="V18" s="5">
        <v>0.12</v>
      </c>
      <c r="W18" s="5">
        <v>0.8</v>
      </c>
      <c r="X18" s="5">
        <v>0.18</v>
      </c>
    </row>
    <row r="19" spans="1:25" x14ac:dyDescent="0.25">
      <c r="A19" t="s">
        <v>40</v>
      </c>
      <c r="B19" s="5">
        <v>872</v>
      </c>
      <c r="C19" s="5">
        <v>6.1</v>
      </c>
      <c r="D19" s="5">
        <v>8.1999999999999993</v>
      </c>
      <c r="E19" s="5">
        <v>5.0999999999999996</v>
      </c>
      <c r="F19" s="5">
        <v>4.5</v>
      </c>
      <c r="G19" s="5">
        <v>1.9</v>
      </c>
      <c r="H19" s="5">
        <v>0.8</v>
      </c>
      <c r="I19" s="5">
        <v>240</v>
      </c>
      <c r="J19" s="5">
        <v>31.3</v>
      </c>
      <c r="K19" s="5">
        <v>16.7</v>
      </c>
      <c r="L19" s="5">
        <v>17.5</v>
      </c>
      <c r="M19" s="5">
        <v>26.4</v>
      </c>
      <c r="N19" s="5">
        <v>214.2</v>
      </c>
      <c r="O19" s="5">
        <v>10.9</v>
      </c>
      <c r="P19" s="5">
        <v>21.1</v>
      </c>
      <c r="Q19" s="5">
        <v>61.3</v>
      </c>
      <c r="R19" s="5">
        <v>0.31</v>
      </c>
      <c r="S19" s="5">
        <v>2.19E+21</v>
      </c>
      <c r="T19" s="5">
        <v>6.2E+19</v>
      </c>
      <c r="U19" s="5">
        <f t="shared" si="0"/>
        <v>2.314E+21</v>
      </c>
      <c r="V19" s="5">
        <v>0.05</v>
      </c>
      <c r="W19" s="5">
        <v>0.76</v>
      </c>
      <c r="X19" s="5">
        <v>0.13</v>
      </c>
    </row>
    <row r="20" spans="1:25" x14ac:dyDescent="0.25">
      <c r="A20" t="s">
        <v>41</v>
      </c>
      <c r="B20" s="5">
        <v>1254</v>
      </c>
      <c r="C20" s="5">
        <v>20</v>
      </c>
      <c r="D20" s="5">
        <v>7.6</v>
      </c>
      <c r="E20" s="5">
        <v>13.8</v>
      </c>
      <c r="F20" s="5">
        <v>8.3000000000000007</v>
      </c>
      <c r="G20" s="5">
        <v>6.9</v>
      </c>
      <c r="H20" s="5">
        <v>11.7</v>
      </c>
      <c r="I20" s="5">
        <v>209.8</v>
      </c>
      <c r="J20" s="5">
        <v>57.2</v>
      </c>
      <c r="K20" s="5">
        <v>30.6</v>
      </c>
      <c r="L20" s="5">
        <v>17</v>
      </c>
      <c r="M20" s="5">
        <v>24.9</v>
      </c>
      <c r="N20" s="5">
        <v>173.8</v>
      </c>
      <c r="O20" s="5">
        <v>15.5</v>
      </c>
      <c r="P20" s="5">
        <v>28</v>
      </c>
      <c r="Q20" s="5">
        <v>62.5</v>
      </c>
      <c r="R20" s="5">
        <v>0.37</v>
      </c>
      <c r="S20" s="5">
        <v>4.2699999999999995E+21</v>
      </c>
      <c r="T20" s="5">
        <v>3.72E+20</v>
      </c>
      <c r="U20" s="5">
        <f t="shared" si="0"/>
        <v>5.0139999999999995E+21</v>
      </c>
      <c r="V20" s="5">
        <v>0.15</v>
      </c>
      <c r="W20" s="5">
        <v>1.0900000000000001</v>
      </c>
      <c r="X20" s="5">
        <v>0.27</v>
      </c>
    </row>
    <row r="21" spans="1:25" x14ac:dyDescent="0.25">
      <c r="A21" t="s">
        <v>42</v>
      </c>
      <c r="B21" s="5">
        <v>576</v>
      </c>
      <c r="C21" s="5">
        <v>6.6</v>
      </c>
      <c r="D21" s="5">
        <v>5.3</v>
      </c>
      <c r="E21" s="5">
        <v>3</v>
      </c>
      <c r="F21" s="5">
        <v>5.7</v>
      </c>
      <c r="G21" s="5">
        <v>2.5</v>
      </c>
      <c r="H21" s="5">
        <v>2.8</v>
      </c>
      <c r="I21" s="5">
        <v>65.099999999999994</v>
      </c>
      <c r="J21" s="5">
        <v>32.6</v>
      </c>
      <c r="K21" s="5">
        <v>14.2</v>
      </c>
      <c r="L21" s="5">
        <v>10.3</v>
      </c>
      <c r="M21" s="5">
        <v>16.8</v>
      </c>
      <c r="N21" s="5">
        <v>72</v>
      </c>
      <c r="O21" s="5">
        <v>10.9</v>
      </c>
      <c r="P21" s="5">
        <v>16.7</v>
      </c>
      <c r="Q21" s="5">
        <v>46.4</v>
      </c>
      <c r="R21" s="5">
        <v>0.28999999999999998</v>
      </c>
      <c r="S21" s="5">
        <v>5.2E+20</v>
      </c>
      <c r="T21" s="5">
        <v>4.47E+20</v>
      </c>
      <c r="U21" s="5">
        <f t="shared" si="0"/>
        <v>1.414E+21</v>
      </c>
      <c r="V21" s="5">
        <v>0.63</v>
      </c>
      <c r="W21" s="5">
        <v>1.05</v>
      </c>
      <c r="X21" s="5">
        <v>0.5</v>
      </c>
    </row>
    <row r="22" spans="1:25" x14ac:dyDescent="0.25">
      <c r="A22" t="s">
        <v>43</v>
      </c>
      <c r="B22" s="5">
        <v>686</v>
      </c>
      <c r="C22" s="5">
        <v>2.5</v>
      </c>
      <c r="D22" s="5">
        <v>1.8</v>
      </c>
      <c r="E22" s="5">
        <v>2.2999999999999998</v>
      </c>
      <c r="F22" s="5">
        <v>3.4</v>
      </c>
      <c r="G22" s="5">
        <v>1.5</v>
      </c>
      <c r="H22" s="5">
        <v>0.7</v>
      </c>
      <c r="I22" s="5">
        <v>94.4</v>
      </c>
      <c r="J22" s="5">
        <v>13.8</v>
      </c>
      <c r="K22" s="5">
        <v>0.4</v>
      </c>
      <c r="L22" s="5">
        <v>6.8</v>
      </c>
      <c r="M22" s="5">
        <v>15.7</v>
      </c>
      <c r="N22" s="5">
        <v>111.3</v>
      </c>
      <c r="O22" s="5">
        <v>1.8</v>
      </c>
      <c r="P22" s="5">
        <v>11.3</v>
      </c>
      <c r="Q22" s="5">
        <v>26.9</v>
      </c>
      <c r="R22" s="5">
        <v>0.11</v>
      </c>
      <c r="S22" s="5">
        <v>4.2E+20</v>
      </c>
      <c r="T22" s="5">
        <v>7.1E+19</v>
      </c>
      <c r="U22" s="5">
        <f t="shared" si="0"/>
        <v>5.62E+20</v>
      </c>
      <c r="V22" s="5">
        <v>0.25</v>
      </c>
      <c r="W22" s="5">
        <v>0.89</v>
      </c>
      <c r="X22" s="5">
        <v>0.15</v>
      </c>
    </row>
    <row r="23" spans="1:25" x14ac:dyDescent="0.25">
      <c r="A23" t="s">
        <v>44</v>
      </c>
      <c r="B23" s="5">
        <v>834</v>
      </c>
      <c r="C23" s="5">
        <v>10.5</v>
      </c>
      <c r="D23" s="5">
        <v>10.6</v>
      </c>
      <c r="E23" s="5">
        <v>8.6</v>
      </c>
      <c r="F23" s="5">
        <v>11.3</v>
      </c>
      <c r="G23" s="5">
        <v>4.5999999999999996</v>
      </c>
      <c r="H23" s="5">
        <v>2.4</v>
      </c>
      <c r="I23" s="5">
        <v>240.3</v>
      </c>
      <c r="J23" s="5">
        <v>63.3</v>
      </c>
      <c r="K23" s="5">
        <v>24.6</v>
      </c>
      <c r="L23" s="5">
        <v>26.3</v>
      </c>
      <c r="M23" s="5">
        <v>52.7</v>
      </c>
      <c r="N23" s="5">
        <v>249.6</v>
      </c>
      <c r="O23" s="5">
        <v>20.9</v>
      </c>
      <c r="P23" s="5">
        <v>60.7</v>
      </c>
      <c r="Q23" s="5">
        <v>122.4</v>
      </c>
      <c r="R23" s="5">
        <v>0.38</v>
      </c>
      <c r="S23" s="5">
        <v>1.07E+21</v>
      </c>
      <c r="T23" s="5">
        <v>7.24E+20</v>
      </c>
      <c r="U23" s="5">
        <f t="shared" si="0"/>
        <v>2.518E+21</v>
      </c>
      <c r="V23" s="5">
        <v>0.57999999999999996</v>
      </c>
      <c r="W23" s="5">
        <v>1.02</v>
      </c>
      <c r="X23" s="5">
        <v>0.26</v>
      </c>
    </row>
    <row r="24" spans="1:25" x14ac:dyDescent="0.25">
      <c r="A24" t="s">
        <v>45</v>
      </c>
      <c r="B24" s="5">
        <v>1592</v>
      </c>
      <c r="C24" s="5">
        <v>14.2</v>
      </c>
      <c r="D24" s="5">
        <v>10.5</v>
      </c>
      <c r="E24" s="5">
        <v>5.8</v>
      </c>
      <c r="F24" s="5">
        <v>11.8</v>
      </c>
      <c r="G24" s="5">
        <v>5</v>
      </c>
      <c r="H24" s="5">
        <v>1.5</v>
      </c>
      <c r="I24" s="5">
        <v>315.60000000000002</v>
      </c>
      <c r="J24" s="5">
        <v>75</v>
      </c>
      <c r="K24" s="5">
        <v>34.6</v>
      </c>
      <c r="L24" s="5">
        <v>33.1</v>
      </c>
      <c r="M24" s="5">
        <v>53.3</v>
      </c>
      <c r="N24" s="5">
        <v>379.5</v>
      </c>
      <c r="O24" s="5">
        <v>21.2</v>
      </c>
      <c r="P24" s="5">
        <v>46.7</v>
      </c>
      <c r="Q24" s="5">
        <v>130.6</v>
      </c>
      <c r="R24" s="5">
        <v>0.43</v>
      </c>
      <c r="S24" s="5">
        <v>2.04E+21</v>
      </c>
      <c r="T24" s="5">
        <v>7.41E+20</v>
      </c>
      <c r="U24" s="5">
        <f t="shared" si="0"/>
        <v>3.522E+21</v>
      </c>
      <c r="V24" s="5">
        <v>0.42</v>
      </c>
      <c r="W24" s="5">
        <v>0.81</v>
      </c>
      <c r="X24" s="5">
        <v>0.24</v>
      </c>
    </row>
    <row r="25" spans="1:25" x14ac:dyDescent="0.25">
      <c r="A25" t="s">
        <v>46</v>
      </c>
      <c r="B25" s="5">
        <v>541</v>
      </c>
      <c r="C25" s="5">
        <v>2.5</v>
      </c>
      <c r="D25" s="5">
        <v>2.6</v>
      </c>
      <c r="E25" s="5">
        <v>1.8</v>
      </c>
      <c r="F25" s="5">
        <v>1</v>
      </c>
      <c r="G25" s="5">
        <v>1.1000000000000001</v>
      </c>
      <c r="H25" s="5">
        <v>1</v>
      </c>
      <c r="I25" s="5">
        <v>44.5</v>
      </c>
      <c r="J25" s="5">
        <v>5.7</v>
      </c>
      <c r="K25" s="5">
        <v>1.9</v>
      </c>
      <c r="L25" s="5">
        <v>3.6</v>
      </c>
      <c r="M25" s="5">
        <v>15.2</v>
      </c>
      <c r="N25" s="5">
        <v>82.2</v>
      </c>
      <c r="O25" s="5">
        <v>3</v>
      </c>
      <c r="P25" s="5">
        <v>11.7</v>
      </c>
      <c r="Q25" s="5">
        <v>18.399999999999999</v>
      </c>
      <c r="R25" s="5">
        <v>0.09</v>
      </c>
      <c r="S25" s="5">
        <v>2.3E+20</v>
      </c>
      <c r="T25" s="5">
        <v>1.4000000000000002E+19</v>
      </c>
      <c r="U25" s="5">
        <f t="shared" si="0"/>
        <v>2.58E+20</v>
      </c>
      <c r="V25" s="5">
        <v>0.11</v>
      </c>
      <c r="W25" s="5">
        <v>0.39</v>
      </c>
      <c r="X25" s="5">
        <v>0.13</v>
      </c>
    </row>
    <row r="26" spans="1:25" x14ac:dyDescent="0.25">
      <c r="A26" t="s">
        <v>47</v>
      </c>
      <c r="B26" s="5">
        <v>1282</v>
      </c>
      <c r="C26" s="5">
        <v>24.6</v>
      </c>
      <c r="D26" s="5">
        <v>19.3</v>
      </c>
      <c r="E26" s="5">
        <v>16.600000000000001</v>
      </c>
      <c r="F26" s="5">
        <v>20.5</v>
      </c>
      <c r="G26" s="5">
        <v>9.9</v>
      </c>
      <c r="H26" s="5">
        <v>9.8000000000000007</v>
      </c>
      <c r="I26" s="5">
        <v>249</v>
      </c>
      <c r="J26" s="5">
        <v>132.6</v>
      </c>
      <c r="K26" s="5">
        <v>61.1</v>
      </c>
      <c r="L26" s="5">
        <v>32.299999999999997</v>
      </c>
      <c r="M26" s="5">
        <v>43.2</v>
      </c>
      <c r="N26" s="5">
        <v>227.2</v>
      </c>
      <c r="O26" s="5">
        <v>30</v>
      </c>
      <c r="P26" s="5">
        <v>71.8</v>
      </c>
      <c r="Q26" s="5">
        <v>121.8</v>
      </c>
      <c r="R26" s="5">
        <v>0.47</v>
      </c>
      <c r="S26" s="5">
        <v>3.39E+21</v>
      </c>
      <c r="T26" s="5">
        <v>6.76E+20</v>
      </c>
      <c r="U26" s="5">
        <f t="shared" si="0"/>
        <v>4.7420000000000005E+21</v>
      </c>
      <c r="V26" s="5">
        <v>0.28000000000000003</v>
      </c>
      <c r="W26" s="5">
        <v>0.9</v>
      </c>
      <c r="X26" s="5">
        <v>0.53</v>
      </c>
      <c r="Y26" s="1"/>
    </row>
    <row r="27" spans="1:25" x14ac:dyDescent="0.25">
      <c r="A27" t="s">
        <v>48</v>
      </c>
      <c r="B27" s="5">
        <v>1032</v>
      </c>
      <c r="C27" s="5">
        <v>8.8000000000000007</v>
      </c>
      <c r="D27" s="5">
        <v>13</v>
      </c>
      <c r="E27" s="5">
        <v>1.9</v>
      </c>
      <c r="F27" s="5">
        <v>11.2</v>
      </c>
      <c r="G27" s="5">
        <v>4.5999999999999996</v>
      </c>
      <c r="H27" s="5">
        <v>0.4</v>
      </c>
      <c r="I27" s="5">
        <v>234.2</v>
      </c>
      <c r="J27" s="5">
        <v>71.5</v>
      </c>
      <c r="K27" s="5">
        <v>26.5</v>
      </c>
      <c r="L27" s="5">
        <v>26.9</v>
      </c>
      <c r="M27" s="5">
        <v>43.1</v>
      </c>
      <c r="N27" s="5">
        <v>240.2</v>
      </c>
      <c r="O27" s="5">
        <v>25.5</v>
      </c>
      <c r="P27" s="5">
        <v>45.5</v>
      </c>
      <c r="Q27" s="5">
        <v>114.1</v>
      </c>
      <c r="R27" s="5">
        <v>0.27</v>
      </c>
      <c r="S27" s="5">
        <v>1.29E+21</v>
      </c>
      <c r="T27" s="5">
        <v>1.2E+20</v>
      </c>
      <c r="U27" s="5">
        <f t="shared" si="0"/>
        <v>1.53E+21</v>
      </c>
      <c r="V27" s="5">
        <v>0.16</v>
      </c>
      <c r="W27" s="5">
        <v>0.56999999999999995</v>
      </c>
      <c r="X27" s="5">
        <v>0.31</v>
      </c>
    </row>
    <row r="28" spans="1:25" x14ac:dyDescent="0.25">
      <c r="A28" t="s">
        <v>49</v>
      </c>
      <c r="B28" s="5">
        <v>361</v>
      </c>
      <c r="C28" s="5">
        <v>0.9</v>
      </c>
      <c r="D28" s="5">
        <v>4.4000000000000004</v>
      </c>
      <c r="E28" s="5">
        <v>1.8</v>
      </c>
      <c r="F28" s="5">
        <v>1.7</v>
      </c>
      <c r="G28" s="5">
        <v>2</v>
      </c>
      <c r="H28" s="5">
        <v>0.6</v>
      </c>
      <c r="I28" s="5">
        <v>58.8</v>
      </c>
      <c r="J28" s="5">
        <v>20.100000000000001</v>
      </c>
      <c r="K28" s="5">
        <v>3.9</v>
      </c>
      <c r="L28" s="5">
        <v>5.4</v>
      </c>
      <c r="M28" s="5">
        <v>9.1999999999999993</v>
      </c>
      <c r="N28" s="5">
        <v>68.7</v>
      </c>
      <c r="O28" s="5">
        <v>6.4</v>
      </c>
      <c r="P28" s="5">
        <v>4.5</v>
      </c>
      <c r="Q28" s="5">
        <v>16.100000000000001</v>
      </c>
      <c r="R28" s="5">
        <v>0.08</v>
      </c>
      <c r="S28" s="5">
        <v>5E+20</v>
      </c>
      <c r="T28" s="5">
        <v>1.7000000000000002E+19</v>
      </c>
      <c r="U28" s="5">
        <f t="shared" si="0"/>
        <v>5.34E+20</v>
      </c>
      <c r="V28" s="5">
        <v>0.06</v>
      </c>
      <c r="W28" s="5">
        <v>0.5</v>
      </c>
      <c r="X28" s="5">
        <v>0.34</v>
      </c>
    </row>
    <row r="29" spans="1:25" x14ac:dyDescent="0.25">
      <c r="A29" t="s">
        <v>50</v>
      </c>
      <c r="B29" s="5">
        <v>232</v>
      </c>
      <c r="C29" s="5">
        <v>4</v>
      </c>
      <c r="D29" s="5">
        <v>0.2</v>
      </c>
      <c r="E29" s="5">
        <v>1.6</v>
      </c>
      <c r="F29" s="5">
        <v>1.4</v>
      </c>
      <c r="G29" s="5">
        <v>1.2</v>
      </c>
      <c r="H29" s="5">
        <v>0.6</v>
      </c>
      <c r="I29" s="5">
        <v>78.599999999999994</v>
      </c>
      <c r="J29" s="5">
        <v>13.6</v>
      </c>
      <c r="K29" s="5">
        <v>0.9</v>
      </c>
      <c r="L29" s="5">
        <v>7.6</v>
      </c>
      <c r="M29" s="5">
        <v>10</v>
      </c>
      <c r="N29" s="5">
        <v>107.1</v>
      </c>
      <c r="O29" s="5">
        <v>4.4000000000000004</v>
      </c>
      <c r="P29" s="5">
        <v>13.9</v>
      </c>
      <c r="Q29" s="5">
        <v>18</v>
      </c>
      <c r="R29" s="5">
        <v>0.06</v>
      </c>
      <c r="S29" s="5">
        <v>5.7999999999999993E+20</v>
      </c>
      <c r="T29" s="5">
        <v>4.3E+19</v>
      </c>
      <c r="U29" s="5">
        <f t="shared" si="0"/>
        <v>6.66E+20</v>
      </c>
      <c r="V29" s="5">
        <v>0.13</v>
      </c>
      <c r="W29" s="5">
        <v>0.68</v>
      </c>
      <c r="X29" s="5">
        <v>0.17</v>
      </c>
    </row>
    <row r="30" spans="1:25" x14ac:dyDescent="0.25">
      <c r="A30" t="s">
        <v>51</v>
      </c>
      <c r="B30" s="5">
        <v>766</v>
      </c>
      <c r="C30" s="5">
        <v>5.0999999999999996</v>
      </c>
      <c r="D30" s="5">
        <v>5.9</v>
      </c>
      <c r="E30" s="5">
        <v>3.9</v>
      </c>
      <c r="F30" s="5">
        <v>6.2</v>
      </c>
      <c r="G30" s="5">
        <v>1.1000000000000001</v>
      </c>
      <c r="H30" s="5">
        <v>1.1000000000000001</v>
      </c>
      <c r="I30" s="5">
        <v>138.69999999999999</v>
      </c>
      <c r="J30" s="5">
        <v>38.700000000000003</v>
      </c>
      <c r="K30" s="5">
        <v>17.2</v>
      </c>
      <c r="L30" s="5">
        <v>14.2</v>
      </c>
      <c r="M30" s="5">
        <v>31.6</v>
      </c>
      <c r="N30" s="5">
        <v>175.7</v>
      </c>
      <c r="O30" s="5">
        <v>11.2</v>
      </c>
      <c r="P30" s="5">
        <v>37</v>
      </c>
      <c r="Q30" s="5">
        <v>66</v>
      </c>
      <c r="R30" s="5">
        <v>0.16</v>
      </c>
      <c r="S30" s="5">
        <v>8.9E+20</v>
      </c>
      <c r="T30" s="5">
        <v>1.41E+20</v>
      </c>
      <c r="U30" s="5">
        <f t="shared" si="0"/>
        <v>1.172E+21</v>
      </c>
      <c r="V30" s="5">
        <v>0.24</v>
      </c>
      <c r="W30" s="5">
        <v>0.6</v>
      </c>
      <c r="X30" s="5">
        <v>0.28000000000000003</v>
      </c>
    </row>
    <row r="31" spans="1:25" x14ac:dyDescent="0.25">
      <c r="A31" s="3"/>
    </row>
    <row r="32" spans="1:25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"/>
  <sheetViews>
    <sheetView tabSelected="1" zoomScaleNormal="100" workbookViewId="0"/>
  </sheetViews>
  <sheetFormatPr defaultRowHeight="15.75" x14ac:dyDescent="0.25"/>
  <cols>
    <col min="1" max="1" width="12.5703125" style="2" bestFit="1" customWidth="1"/>
    <col min="2" max="3" width="9.42578125" style="2" bestFit="1" customWidth="1"/>
    <col min="4" max="4" width="10.28515625" style="2" bestFit="1" customWidth="1"/>
    <col min="5" max="18" width="9.42578125" style="2" bestFit="1" customWidth="1"/>
    <col min="19" max="20" width="28.42578125" style="2" bestFit="1" customWidth="1"/>
    <col min="21" max="21" width="29.7109375" style="2" bestFit="1" customWidth="1"/>
    <col min="22" max="23" width="9.42578125" style="2" bestFit="1" customWidth="1"/>
    <col min="24" max="24" width="9.28515625" style="2" bestFit="1" customWidth="1"/>
    <col min="25" max="25" width="9.140625" style="2"/>
    <col min="26" max="26" width="29.7109375" style="2" bestFit="1" customWidth="1"/>
    <col min="27" max="27" width="28.42578125" style="2" bestFit="1" customWidth="1"/>
    <col min="28" max="16384" width="9.140625" style="2"/>
  </cols>
  <sheetData>
    <row r="1" spans="1:27" s="1" customFormat="1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5850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21</v>
      </c>
      <c r="V1" t="s">
        <v>18</v>
      </c>
      <c r="W1" t="s">
        <v>19</v>
      </c>
      <c r="X1" t="s">
        <v>20</v>
      </c>
    </row>
    <row r="2" spans="1:27" x14ac:dyDescent="0.25">
      <c r="A2" t="s">
        <v>23</v>
      </c>
      <c r="B2" s="5">
        <v>115</v>
      </c>
      <c r="C2" s="5">
        <v>2.5</v>
      </c>
      <c r="D2" s="5">
        <v>2.2000000000000002</v>
      </c>
      <c r="E2" s="5">
        <v>3</v>
      </c>
      <c r="F2" s="5">
        <v>1.9</v>
      </c>
      <c r="G2" s="5">
        <v>1.9</v>
      </c>
      <c r="H2" s="5">
        <v>1.7</v>
      </c>
      <c r="I2" s="5">
        <v>9.1</v>
      </c>
      <c r="J2" s="5">
        <v>3.1</v>
      </c>
      <c r="K2" s="5">
        <v>2.8</v>
      </c>
      <c r="L2" s="5">
        <v>2.7</v>
      </c>
      <c r="M2" s="5">
        <v>4.5999999999999996</v>
      </c>
      <c r="N2" s="5">
        <v>19.399999999999999</v>
      </c>
      <c r="O2" s="5">
        <v>3.4</v>
      </c>
      <c r="P2" s="5">
        <v>4.2</v>
      </c>
      <c r="Q2" s="5">
        <v>4.0999999999999996</v>
      </c>
      <c r="R2" s="5">
        <v>0.02</v>
      </c>
      <c r="S2" s="5">
        <v>5.6999999999999993E+20</v>
      </c>
      <c r="T2" s="5">
        <v>2.6E+19</v>
      </c>
      <c r="U2" s="5">
        <f>SQRT((S2^2)+(4*(T2^2)))</f>
        <v>5.7236701512229015E+20</v>
      </c>
      <c r="V2" s="5">
        <v>0.09</v>
      </c>
      <c r="W2" s="5">
        <v>0.09</v>
      </c>
      <c r="X2" s="5">
        <v>0.02</v>
      </c>
      <c r="Z2" s="4"/>
      <c r="AA2" s="4"/>
    </row>
    <row r="3" spans="1:27" x14ac:dyDescent="0.25">
      <c r="A3" t="s">
        <v>24</v>
      </c>
      <c r="B3" s="5">
        <v>76</v>
      </c>
      <c r="C3" s="5">
        <v>1.1000000000000001</v>
      </c>
      <c r="D3" s="5">
        <v>1.1000000000000001</v>
      </c>
      <c r="E3" s="5">
        <v>1.5</v>
      </c>
      <c r="F3" s="5">
        <v>0.7</v>
      </c>
      <c r="G3" s="5">
        <v>1</v>
      </c>
      <c r="H3" s="5">
        <v>0.8</v>
      </c>
      <c r="I3" s="5">
        <v>3.6</v>
      </c>
      <c r="J3" s="5">
        <v>1.3</v>
      </c>
      <c r="K3" s="5">
        <v>1.2</v>
      </c>
      <c r="L3" s="5">
        <v>2.2000000000000002</v>
      </c>
      <c r="M3" s="5">
        <v>2.9</v>
      </c>
      <c r="N3" s="5">
        <v>8.5</v>
      </c>
      <c r="O3" s="5">
        <v>1.3</v>
      </c>
      <c r="P3" s="5">
        <v>1.5</v>
      </c>
      <c r="Q3" s="5">
        <v>2.1</v>
      </c>
      <c r="R3" s="5">
        <v>0.02</v>
      </c>
      <c r="S3" s="5">
        <v>3.5E+20</v>
      </c>
      <c r="T3" s="5">
        <v>1.48E+20</v>
      </c>
      <c r="U3" s="5">
        <f t="shared" ref="U3:U30" si="0">SQRT((S3^2)+(4*(T3^2)))</f>
        <v>4.5838411839853265E+20</v>
      </c>
      <c r="V3" s="5">
        <v>0.27</v>
      </c>
      <c r="W3" s="5">
        <v>0.05</v>
      </c>
      <c r="X3" s="5">
        <v>0.02</v>
      </c>
      <c r="Z3" s="4"/>
      <c r="AA3" s="4"/>
    </row>
    <row r="4" spans="1:27" x14ac:dyDescent="0.25">
      <c r="A4" t="s">
        <v>25</v>
      </c>
      <c r="B4" s="5">
        <v>47</v>
      </c>
      <c r="C4" s="5">
        <v>1.4</v>
      </c>
      <c r="D4" s="5">
        <v>0.2</v>
      </c>
      <c r="E4" s="5">
        <v>1.7</v>
      </c>
      <c r="F4" s="5">
        <v>1.5</v>
      </c>
      <c r="G4" s="5">
        <v>1.5</v>
      </c>
      <c r="H4" s="5">
        <v>1.3</v>
      </c>
      <c r="I4" s="5">
        <v>5</v>
      </c>
      <c r="J4" s="5">
        <v>2</v>
      </c>
      <c r="K4" s="5">
        <v>1.3</v>
      </c>
      <c r="L4" s="5">
        <v>1.9</v>
      </c>
      <c r="M4" s="5">
        <v>3.3</v>
      </c>
      <c r="N4" s="5">
        <v>9.4</v>
      </c>
      <c r="O4" s="5">
        <v>2.1</v>
      </c>
      <c r="P4" s="5">
        <v>3</v>
      </c>
      <c r="Q4" s="5">
        <v>3.4</v>
      </c>
      <c r="R4" s="5">
        <v>0.02</v>
      </c>
      <c r="S4" s="5">
        <v>2.6E+20</v>
      </c>
      <c r="T4" s="5">
        <v>1.64E+20</v>
      </c>
      <c r="U4" s="5">
        <f t="shared" si="0"/>
        <v>4.1854987755344049E+20</v>
      </c>
      <c r="V4" s="5">
        <v>0.33</v>
      </c>
      <c r="W4" s="5">
        <v>0.06</v>
      </c>
      <c r="X4" s="5">
        <v>0.04</v>
      </c>
      <c r="Z4" s="4"/>
      <c r="AA4" s="4"/>
    </row>
    <row r="5" spans="1:27" x14ac:dyDescent="0.25">
      <c r="A5" t="s">
        <v>26</v>
      </c>
      <c r="B5" s="5">
        <v>48</v>
      </c>
      <c r="C5" s="5">
        <v>1</v>
      </c>
      <c r="D5" s="5">
        <v>0.9</v>
      </c>
      <c r="E5" s="5">
        <v>1.5</v>
      </c>
      <c r="F5" s="5">
        <v>1.1000000000000001</v>
      </c>
      <c r="G5" s="5">
        <v>1</v>
      </c>
      <c r="H5" s="5">
        <v>0.9</v>
      </c>
      <c r="I5" s="5">
        <v>4.8</v>
      </c>
      <c r="J5" s="5">
        <v>1.3</v>
      </c>
      <c r="K5" s="5">
        <v>1</v>
      </c>
      <c r="L5" s="5">
        <v>1.3</v>
      </c>
      <c r="M5" s="5">
        <v>3.3</v>
      </c>
      <c r="N5" s="5">
        <v>7.7</v>
      </c>
      <c r="O5" s="5">
        <v>2</v>
      </c>
      <c r="P5" s="5">
        <v>2.1</v>
      </c>
      <c r="Q5" s="5">
        <v>2.8</v>
      </c>
      <c r="R5" s="5">
        <v>0.02</v>
      </c>
      <c r="S5" s="5">
        <v>1E+20</v>
      </c>
      <c r="T5" s="5">
        <v>1.8E+19</v>
      </c>
      <c r="U5" s="5">
        <f t="shared" si="0"/>
        <v>1.0628264204469138E+20</v>
      </c>
      <c r="V5" s="5">
        <v>0.23</v>
      </c>
      <c r="W5" s="5">
        <v>0.1</v>
      </c>
      <c r="X5" s="5">
        <v>0.04</v>
      </c>
      <c r="Z5" s="4"/>
      <c r="AA5" s="4"/>
    </row>
    <row r="6" spans="1:27" x14ac:dyDescent="0.25">
      <c r="A6" t="s">
        <v>27</v>
      </c>
      <c r="B6" s="5">
        <v>70</v>
      </c>
      <c r="C6" s="5">
        <v>0.9</v>
      </c>
      <c r="D6" s="5">
        <v>1</v>
      </c>
      <c r="E6" s="5">
        <v>1.1000000000000001</v>
      </c>
      <c r="F6" s="5">
        <v>0.6</v>
      </c>
      <c r="G6" s="5">
        <v>1</v>
      </c>
      <c r="H6" s="5">
        <v>0.7</v>
      </c>
      <c r="I6" s="5">
        <v>2.7</v>
      </c>
      <c r="J6" s="5">
        <v>1.3</v>
      </c>
      <c r="K6" s="5">
        <v>1.1000000000000001</v>
      </c>
      <c r="L6" s="5">
        <v>1.2</v>
      </c>
      <c r="M6" s="5">
        <v>2.5</v>
      </c>
      <c r="N6" s="5">
        <v>6.7</v>
      </c>
      <c r="O6" s="5">
        <v>1.8</v>
      </c>
      <c r="P6" s="5">
        <v>2.5</v>
      </c>
      <c r="Q6" s="5">
        <v>1.9</v>
      </c>
      <c r="R6" s="5">
        <v>0.02</v>
      </c>
      <c r="S6" s="5">
        <v>7.0000000000000008E+19</v>
      </c>
      <c r="T6" s="5">
        <v>2.4E+20</v>
      </c>
      <c r="U6" s="5">
        <f t="shared" si="0"/>
        <v>4.8507731342539614E+20</v>
      </c>
      <c r="V6" s="5">
        <v>0.46</v>
      </c>
      <c r="W6" s="5">
        <v>0.05</v>
      </c>
      <c r="X6" s="5">
        <v>0.02</v>
      </c>
      <c r="Z6" s="4"/>
      <c r="AA6" s="4"/>
    </row>
    <row r="7" spans="1:27" x14ac:dyDescent="0.25">
      <c r="A7" t="s">
        <v>28</v>
      </c>
      <c r="B7" s="5">
        <v>55</v>
      </c>
      <c r="C7" s="5">
        <v>1.6</v>
      </c>
      <c r="D7" s="5">
        <v>1.2</v>
      </c>
      <c r="E7" s="5">
        <v>1.9</v>
      </c>
      <c r="F7" s="5">
        <v>1.2</v>
      </c>
      <c r="G7" s="5">
        <v>1.6</v>
      </c>
      <c r="H7" s="5">
        <v>1.1000000000000001</v>
      </c>
      <c r="I7" s="5">
        <v>5</v>
      </c>
      <c r="J7" s="5">
        <v>1.3</v>
      </c>
      <c r="K7" s="5">
        <v>1.4</v>
      </c>
      <c r="L7" s="5">
        <v>1.4</v>
      </c>
      <c r="M7" s="5">
        <v>3.5</v>
      </c>
      <c r="N7" s="5">
        <v>8.1999999999999993</v>
      </c>
      <c r="O7" s="5">
        <v>3.7</v>
      </c>
      <c r="P7" s="5">
        <v>2.2999999999999998</v>
      </c>
      <c r="Q7" s="5">
        <v>2.4</v>
      </c>
      <c r="R7" s="5">
        <v>0.02</v>
      </c>
      <c r="S7" s="5">
        <v>8E+19</v>
      </c>
      <c r="T7" s="5">
        <v>8E+19</v>
      </c>
      <c r="U7" s="5">
        <f t="shared" si="0"/>
        <v>1.7888543819998318E+20</v>
      </c>
      <c r="V7" s="5">
        <v>0.13</v>
      </c>
      <c r="W7" s="5">
        <v>0.06</v>
      </c>
      <c r="X7" s="5">
        <v>0.04</v>
      </c>
      <c r="Z7" s="4"/>
      <c r="AA7" s="4"/>
    </row>
    <row r="8" spans="1:27" x14ac:dyDescent="0.25">
      <c r="A8" t="s">
        <v>29</v>
      </c>
      <c r="B8" s="5">
        <v>41</v>
      </c>
      <c r="C8" s="5">
        <v>0.8</v>
      </c>
      <c r="D8" s="5">
        <v>0.8</v>
      </c>
      <c r="E8" s="5">
        <v>1</v>
      </c>
      <c r="F8" s="5">
        <v>0.9</v>
      </c>
      <c r="G8" s="5">
        <v>0.8</v>
      </c>
      <c r="H8" s="5">
        <v>0.6</v>
      </c>
      <c r="I8" s="5">
        <v>3.4</v>
      </c>
      <c r="J8" s="5">
        <v>1</v>
      </c>
      <c r="K8" s="5">
        <v>0.8</v>
      </c>
      <c r="L8" s="5">
        <v>1.2</v>
      </c>
      <c r="M8" s="5">
        <v>2</v>
      </c>
      <c r="N8" s="5">
        <v>5.5</v>
      </c>
      <c r="O8" s="5">
        <v>1.3</v>
      </c>
      <c r="P8" s="5">
        <v>1.5</v>
      </c>
      <c r="Q8" s="5">
        <v>2.1</v>
      </c>
      <c r="R8" s="5">
        <v>0.02</v>
      </c>
      <c r="S8" s="5">
        <v>5E+19</v>
      </c>
      <c r="T8" s="5">
        <v>2.7E+19</v>
      </c>
      <c r="U8" s="5">
        <f t="shared" si="0"/>
        <v>7.3593477971896394E+19</v>
      </c>
      <c r="V8" s="5">
        <v>0.25</v>
      </c>
      <c r="W8" s="5">
        <v>0.04</v>
      </c>
      <c r="X8" s="5">
        <v>0.02</v>
      </c>
      <c r="Z8" s="4"/>
      <c r="AA8" s="4"/>
    </row>
    <row r="9" spans="1:27" x14ac:dyDescent="0.25">
      <c r="A9" t="s">
        <v>30</v>
      </c>
      <c r="B9" s="5">
        <v>89</v>
      </c>
      <c r="C9" s="5">
        <v>1.3</v>
      </c>
      <c r="D9" s="5">
        <v>1</v>
      </c>
      <c r="E9" s="5">
        <v>1.2</v>
      </c>
      <c r="F9" s="5">
        <v>1</v>
      </c>
      <c r="G9" s="5">
        <v>1.2</v>
      </c>
      <c r="H9" s="5">
        <v>0.8</v>
      </c>
      <c r="I9" s="5">
        <v>3.1</v>
      </c>
      <c r="J9" s="5">
        <v>1.2</v>
      </c>
      <c r="K9" s="5">
        <v>1.7</v>
      </c>
      <c r="L9" s="5">
        <v>1</v>
      </c>
      <c r="M9" s="5">
        <v>1.7</v>
      </c>
      <c r="N9" s="5">
        <v>9.6</v>
      </c>
      <c r="O9" s="5">
        <v>1.9</v>
      </c>
      <c r="P9" s="5">
        <v>2.2999999999999998</v>
      </c>
      <c r="Q9" s="5">
        <v>1.8</v>
      </c>
      <c r="R9" s="5">
        <v>0.02</v>
      </c>
      <c r="S9" s="5">
        <v>2.6E+20</v>
      </c>
      <c r="T9" s="5">
        <v>1.3999999999999998E+20</v>
      </c>
      <c r="U9" s="5">
        <f t="shared" si="0"/>
        <v>3.8209946349085596E+20</v>
      </c>
      <c r="V9" s="5">
        <v>0.21</v>
      </c>
      <c r="W9" s="5">
        <v>0.02</v>
      </c>
      <c r="X9" s="5">
        <v>0.01</v>
      </c>
      <c r="Z9" s="4"/>
      <c r="AA9" s="4"/>
    </row>
    <row r="10" spans="1:27" x14ac:dyDescent="0.25">
      <c r="A10" t="s">
        <v>31</v>
      </c>
      <c r="B10" s="5">
        <v>74</v>
      </c>
      <c r="C10" s="5">
        <v>1.4</v>
      </c>
      <c r="D10" s="5">
        <v>1.6</v>
      </c>
      <c r="E10" s="5">
        <v>1.4</v>
      </c>
      <c r="F10" s="5">
        <v>1.1000000000000001</v>
      </c>
      <c r="G10" s="5">
        <v>1</v>
      </c>
      <c r="H10" s="5">
        <v>1</v>
      </c>
      <c r="I10" s="5">
        <v>4.5999999999999996</v>
      </c>
      <c r="J10" s="5">
        <v>2</v>
      </c>
      <c r="K10" s="5">
        <v>1.3</v>
      </c>
      <c r="L10" s="5">
        <v>1.5</v>
      </c>
      <c r="M10" s="5">
        <v>3.2</v>
      </c>
      <c r="N10" s="5">
        <v>10.199999999999999</v>
      </c>
      <c r="O10" s="5">
        <v>1.8</v>
      </c>
      <c r="P10" s="5">
        <v>2.1</v>
      </c>
      <c r="Q10" s="5">
        <v>2.7</v>
      </c>
      <c r="R10" s="5">
        <v>0.02</v>
      </c>
      <c r="S10" s="5">
        <v>5.5000000000000007E+20</v>
      </c>
      <c r="T10" s="5">
        <v>1.06E+20</v>
      </c>
      <c r="U10" s="5">
        <f t="shared" si="0"/>
        <v>5.8944380563375174E+20</v>
      </c>
      <c r="V10" s="5">
        <v>0.45</v>
      </c>
      <c r="W10" s="5">
        <v>7.0000000000000007E-2</v>
      </c>
      <c r="X10" s="5">
        <v>0.03</v>
      </c>
      <c r="Z10" s="4"/>
      <c r="AA10" s="4"/>
    </row>
    <row r="11" spans="1:27" x14ac:dyDescent="0.25">
      <c r="A11" t="s">
        <v>32</v>
      </c>
      <c r="B11" s="5">
        <v>43</v>
      </c>
      <c r="C11" s="5">
        <v>1.3</v>
      </c>
      <c r="D11" s="5">
        <v>1.7</v>
      </c>
      <c r="E11" s="5">
        <v>1.9</v>
      </c>
      <c r="F11" s="5">
        <v>1.3</v>
      </c>
      <c r="G11" s="5">
        <v>1.4</v>
      </c>
      <c r="H11" s="5">
        <v>1.5</v>
      </c>
      <c r="I11" s="5">
        <v>5.5</v>
      </c>
      <c r="J11" s="5">
        <v>2.1</v>
      </c>
      <c r="K11" s="5">
        <v>1.3</v>
      </c>
      <c r="L11" s="5">
        <v>1.9</v>
      </c>
      <c r="M11" s="5">
        <v>3.7</v>
      </c>
      <c r="N11" s="5">
        <v>14.4</v>
      </c>
      <c r="O11" s="5">
        <v>2.4</v>
      </c>
      <c r="P11" s="5">
        <v>3.3</v>
      </c>
      <c r="Q11" s="5">
        <v>4.5999999999999996</v>
      </c>
      <c r="R11" s="5">
        <v>0.02</v>
      </c>
      <c r="S11" s="5">
        <v>1.3E+20</v>
      </c>
      <c r="T11" s="5">
        <v>3E+18</v>
      </c>
      <c r="U11" s="5">
        <f t="shared" si="0"/>
        <v>1.3013838787997952E+20</v>
      </c>
      <c r="V11" s="5">
        <v>0.02</v>
      </c>
      <c r="W11" s="5">
        <v>0.11</v>
      </c>
      <c r="X11" s="5">
        <v>0.04</v>
      </c>
      <c r="Z11" s="4"/>
      <c r="AA11" s="4"/>
    </row>
    <row r="12" spans="1:27" x14ac:dyDescent="0.25">
      <c r="A12" t="s">
        <v>33</v>
      </c>
      <c r="B12" s="5">
        <v>47</v>
      </c>
      <c r="C12" s="5">
        <v>0.8</v>
      </c>
      <c r="D12" s="5">
        <v>0.8</v>
      </c>
      <c r="E12" s="5">
        <v>0.9</v>
      </c>
      <c r="F12" s="5">
        <v>0.8</v>
      </c>
      <c r="G12" s="5">
        <v>0.9</v>
      </c>
      <c r="H12" s="5">
        <v>0.7</v>
      </c>
      <c r="I12" s="5">
        <v>3.6</v>
      </c>
      <c r="J12" s="5">
        <v>1.2</v>
      </c>
      <c r="K12" s="5">
        <v>0.7</v>
      </c>
      <c r="L12" s="5">
        <v>1.1000000000000001</v>
      </c>
      <c r="M12" s="5">
        <v>2</v>
      </c>
      <c r="N12" s="5">
        <v>8.4</v>
      </c>
      <c r="O12" s="5">
        <v>2</v>
      </c>
      <c r="P12" s="5">
        <v>1.9</v>
      </c>
      <c r="Q12" s="5">
        <v>1.9</v>
      </c>
      <c r="R12" s="5">
        <v>0.02</v>
      </c>
      <c r="S12" s="5">
        <v>1.3E+20</v>
      </c>
      <c r="T12" s="5">
        <v>200000000000000</v>
      </c>
      <c r="U12" s="5">
        <f t="shared" si="0"/>
        <v>1.3000000000061538E+20</v>
      </c>
      <c r="V12" s="5">
        <v>1.9999999999999999E-6</v>
      </c>
      <c r="W12" s="5">
        <v>0.11</v>
      </c>
      <c r="X12" s="5">
        <v>0.04</v>
      </c>
      <c r="Z12" s="4"/>
      <c r="AA12" s="4"/>
    </row>
    <row r="13" spans="1:27" x14ac:dyDescent="0.25">
      <c r="A13" t="s">
        <v>34</v>
      </c>
      <c r="B13" s="5">
        <v>78</v>
      </c>
      <c r="C13" s="5">
        <v>2.4</v>
      </c>
      <c r="D13" s="5">
        <v>2.8</v>
      </c>
      <c r="E13" s="5">
        <v>3</v>
      </c>
      <c r="F13" s="5">
        <v>2.4</v>
      </c>
      <c r="G13" s="5">
        <v>2.4</v>
      </c>
      <c r="H13" s="5">
        <v>2</v>
      </c>
      <c r="I13" s="5">
        <v>9.6</v>
      </c>
      <c r="J13" s="5">
        <v>3.1</v>
      </c>
      <c r="K13" s="5">
        <v>2.2000000000000002</v>
      </c>
      <c r="L13" s="5">
        <v>3.1</v>
      </c>
      <c r="M13" s="5">
        <v>8.8000000000000007</v>
      </c>
      <c r="N13" s="5">
        <v>15.9</v>
      </c>
      <c r="O13" s="5">
        <v>3.3</v>
      </c>
      <c r="P13" s="5">
        <v>5.4</v>
      </c>
      <c r="Q13" s="5">
        <v>6.2</v>
      </c>
      <c r="R13" s="5">
        <v>0.02</v>
      </c>
      <c r="S13" s="5">
        <v>1.3E+20</v>
      </c>
      <c r="T13" s="5">
        <v>9E+18</v>
      </c>
      <c r="U13" s="5">
        <f t="shared" si="0"/>
        <v>1.3124023773218334E+20</v>
      </c>
      <c r="V13" s="5">
        <v>0.04</v>
      </c>
      <c r="W13" s="5">
        <v>0.08</v>
      </c>
      <c r="X13" s="5">
        <v>0.04</v>
      </c>
      <c r="Z13" s="4"/>
      <c r="AA13" s="4"/>
    </row>
    <row r="14" spans="1:27" x14ac:dyDescent="0.25">
      <c r="A14" t="s">
        <v>35</v>
      </c>
      <c r="B14" s="5">
        <v>86</v>
      </c>
      <c r="C14" s="5">
        <v>1</v>
      </c>
      <c r="D14" s="5">
        <v>1</v>
      </c>
      <c r="E14" s="5">
        <v>1.1000000000000001</v>
      </c>
      <c r="F14" s="5">
        <v>0.9</v>
      </c>
      <c r="G14" s="5">
        <v>0.9</v>
      </c>
      <c r="H14" s="5">
        <v>0.7</v>
      </c>
      <c r="I14" s="5">
        <v>3.5</v>
      </c>
      <c r="J14" s="5">
        <v>1.2</v>
      </c>
      <c r="K14" s="5">
        <v>0.8</v>
      </c>
      <c r="L14" s="5">
        <v>1</v>
      </c>
      <c r="M14" s="5">
        <v>2.1</v>
      </c>
      <c r="N14" s="5">
        <v>10.8</v>
      </c>
      <c r="O14" s="5">
        <v>1.8</v>
      </c>
      <c r="P14" s="5">
        <v>1.4</v>
      </c>
      <c r="Q14" s="5">
        <v>1.8</v>
      </c>
      <c r="R14" s="5">
        <v>0.02</v>
      </c>
      <c r="S14" s="5">
        <v>1.6E+20</v>
      </c>
      <c r="T14" s="5">
        <v>8E+18</v>
      </c>
      <c r="U14" s="5">
        <f t="shared" si="0"/>
        <v>1.6079800993793425E+20</v>
      </c>
      <c r="V14" s="5">
        <v>0.04</v>
      </c>
      <c r="W14" s="5">
        <v>0.04</v>
      </c>
      <c r="X14" s="5">
        <v>0.04</v>
      </c>
      <c r="Z14" s="4"/>
      <c r="AA14" s="4"/>
    </row>
    <row r="15" spans="1:27" x14ac:dyDescent="0.25">
      <c r="A15" t="s">
        <v>36</v>
      </c>
      <c r="B15" s="5">
        <v>109</v>
      </c>
      <c r="C15" s="5">
        <v>4.7</v>
      </c>
      <c r="D15" s="5">
        <v>4.9000000000000004</v>
      </c>
      <c r="E15" s="5">
        <v>7.2</v>
      </c>
      <c r="F15" s="5">
        <v>4.4000000000000004</v>
      </c>
      <c r="G15" s="5">
        <v>4.9000000000000004</v>
      </c>
      <c r="H15" s="5">
        <v>3.7</v>
      </c>
      <c r="I15" s="5">
        <v>19.5</v>
      </c>
      <c r="J15" s="5">
        <v>5.3</v>
      </c>
      <c r="K15" s="5">
        <v>3.1</v>
      </c>
      <c r="L15" s="5">
        <v>5.6</v>
      </c>
      <c r="M15" s="5">
        <v>1</v>
      </c>
      <c r="N15" s="5">
        <v>22.5</v>
      </c>
      <c r="O15" s="5">
        <v>7.6</v>
      </c>
      <c r="P15" s="5">
        <v>9.5</v>
      </c>
      <c r="Q15" s="5">
        <v>9.6</v>
      </c>
      <c r="R15" s="5">
        <v>0.02</v>
      </c>
      <c r="S15" s="5">
        <v>1.6E+20</v>
      </c>
      <c r="T15" s="5">
        <v>3.1E+19</v>
      </c>
      <c r="U15" s="5">
        <f t="shared" si="0"/>
        <v>1.7159254063041318E+20</v>
      </c>
      <c r="V15" s="5">
        <v>0.1</v>
      </c>
      <c r="W15" s="5">
        <v>0.04</v>
      </c>
      <c r="X15" s="5">
        <v>0.04</v>
      </c>
      <c r="Z15" s="4"/>
      <c r="AA15" s="4"/>
    </row>
    <row r="16" spans="1:27" x14ac:dyDescent="0.25">
      <c r="A16" t="s">
        <v>37</v>
      </c>
      <c r="B16" s="5">
        <v>64</v>
      </c>
      <c r="C16" s="5">
        <v>1</v>
      </c>
      <c r="D16" s="5">
        <v>1</v>
      </c>
      <c r="E16" s="5">
        <v>1.4</v>
      </c>
      <c r="F16" s="5">
        <v>1</v>
      </c>
      <c r="G16" s="5">
        <v>0.8</v>
      </c>
      <c r="H16" s="5">
        <v>0.8</v>
      </c>
      <c r="I16" s="5">
        <v>3.7</v>
      </c>
      <c r="J16" s="5">
        <v>1.7</v>
      </c>
      <c r="K16" s="5">
        <v>1</v>
      </c>
      <c r="L16" s="5">
        <v>1</v>
      </c>
      <c r="M16" s="5">
        <v>2</v>
      </c>
      <c r="N16" s="5">
        <v>5.0999999999999996</v>
      </c>
      <c r="O16" s="5">
        <v>1.8</v>
      </c>
      <c r="P16" s="5">
        <v>1.8</v>
      </c>
      <c r="Q16" s="5">
        <v>2.1</v>
      </c>
      <c r="R16" s="5">
        <v>0.02</v>
      </c>
      <c r="S16" s="5">
        <v>2.8999999999999997E+20</v>
      </c>
      <c r="T16" s="5">
        <v>4.2E+19</v>
      </c>
      <c r="U16" s="5">
        <f t="shared" si="0"/>
        <v>3.0192051934242557E+20</v>
      </c>
      <c r="V16" s="5">
        <v>0.13</v>
      </c>
      <c r="W16" s="5">
        <v>0.11</v>
      </c>
      <c r="X16" s="5">
        <v>0.01</v>
      </c>
      <c r="Z16" s="4"/>
      <c r="AA16" s="4"/>
    </row>
    <row r="17" spans="1:27" x14ac:dyDescent="0.25">
      <c r="A17" t="s">
        <v>38</v>
      </c>
      <c r="B17" s="5">
        <v>54</v>
      </c>
      <c r="C17" s="5">
        <v>0.8</v>
      </c>
      <c r="D17" s="5">
        <v>1</v>
      </c>
      <c r="E17" s="5">
        <v>1.6</v>
      </c>
      <c r="F17" s="5">
        <v>1.1000000000000001</v>
      </c>
      <c r="G17" s="5">
        <v>1</v>
      </c>
      <c r="H17" s="5">
        <v>1.1000000000000001</v>
      </c>
      <c r="I17" s="5">
        <v>4.9000000000000004</v>
      </c>
      <c r="J17" s="5">
        <v>1.6</v>
      </c>
      <c r="K17" s="5">
        <v>1.1000000000000001</v>
      </c>
      <c r="L17" s="5">
        <v>1.5</v>
      </c>
      <c r="M17" s="5">
        <v>2.2999999999999998</v>
      </c>
      <c r="N17" s="5">
        <v>9.1</v>
      </c>
      <c r="O17" s="5">
        <v>2.4</v>
      </c>
      <c r="P17" s="5">
        <v>3.6</v>
      </c>
      <c r="Q17" s="5">
        <v>1.7</v>
      </c>
      <c r="R17" s="5">
        <v>0.02</v>
      </c>
      <c r="S17" s="5">
        <v>1.2E+20</v>
      </c>
      <c r="T17" s="5">
        <v>1E+19</v>
      </c>
      <c r="U17" s="5">
        <f t="shared" si="0"/>
        <v>1.2165525060596439E+20</v>
      </c>
      <c r="V17" s="5">
        <v>0.02</v>
      </c>
      <c r="W17" s="5">
        <v>0.02</v>
      </c>
      <c r="X17" s="5">
        <v>0.01</v>
      </c>
      <c r="Z17" s="4"/>
      <c r="AA17" s="4"/>
    </row>
    <row r="18" spans="1:27" x14ac:dyDescent="0.25">
      <c r="A18" t="s">
        <v>39</v>
      </c>
      <c r="B18" s="5">
        <v>50</v>
      </c>
      <c r="C18" s="5">
        <v>1.2</v>
      </c>
      <c r="D18" s="5">
        <v>2</v>
      </c>
      <c r="E18" s="5">
        <v>2.5</v>
      </c>
      <c r="F18" s="5">
        <v>1</v>
      </c>
      <c r="G18" s="5">
        <v>1.2</v>
      </c>
      <c r="H18" s="5">
        <v>0.9</v>
      </c>
      <c r="I18" s="5">
        <v>5.2</v>
      </c>
      <c r="J18" s="5">
        <v>1.7</v>
      </c>
      <c r="K18" s="5">
        <v>1.2</v>
      </c>
      <c r="L18" s="5">
        <v>2.6</v>
      </c>
      <c r="M18" s="5">
        <v>2.5</v>
      </c>
      <c r="N18" s="5">
        <v>8.8000000000000007</v>
      </c>
      <c r="O18" s="5">
        <v>2</v>
      </c>
      <c r="P18" s="5">
        <v>2</v>
      </c>
      <c r="Q18" s="5">
        <v>2.5</v>
      </c>
      <c r="R18" s="5">
        <v>0.02</v>
      </c>
      <c r="S18" s="5">
        <v>5.9E+20</v>
      </c>
      <c r="T18" s="5">
        <v>3.2E+19</v>
      </c>
      <c r="U18" s="5">
        <f t="shared" si="0"/>
        <v>5.9346103494669304E+20</v>
      </c>
      <c r="V18" s="5">
        <v>0.08</v>
      </c>
      <c r="W18" s="5">
        <v>0.11</v>
      </c>
      <c r="X18" s="5">
        <v>0.01</v>
      </c>
      <c r="Z18" s="4"/>
      <c r="AA18" s="4"/>
    </row>
    <row r="19" spans="1:27" x14ac:dyDescent="0.25">
      <c r="A19" t="s">
        <v>40</v>
      </c>
      <c r="B19" s="5">
        <v>53</v>
      </c>
      <c r="C19" s="5">
        <v>1</v>
      </c>
      <c r="D19" s="5">
        <v>1.5</v>
      </c>
      <c r="E19" s="5">
        <v>1.6</v>
      </c>
      <c r="F19" s="5">
        <v>1</v>
      </c>
      <c r="G19" s="5">
        <v>1.2</v>
      </c>
      <c r="H19" s="5">
        <v>1.1000000000000001</v>
      </c>
      <c r="I19" s="5">
        <v>4.2</v>
      </c>
      <c r="J19" s="5">
        <v>1.6</v>
      </c>
      <c r="K19" s="5">
        <v>1.1000000000000001</v>
      </c>
      <c r="L19" s="5">
        <v>1.1000000000000001</v>
      </c>
      <c r="M19" s="5">
        <v>2.7</v>
      </c>
      <c r="N19" s="5">
        <v>7.7</v>
      </c>
      <c r="O19" s="5">
        <v>2</v>
      </c>
      <c r="P19" s="5">
        <v>2</v>
      </c>
      <c r="Q19" s="5">
        <v>2.2999999999999998</v>
      </c>
      <c r="R19" s="5">
        <v>0.02</v>
      </c>
      <c r="S19" s="5">
        <v>9E+20</v>
      </c>
      <c r="T19" s="5">
        <v>2.5E+19</v>
      </c>
      <c r="U19" s="5">
        <f t="shared" si="0"/>
        <v>9.0138781886599725E+20</v>
      </c>
      <c r="V19" s="5">
        <v>0.04</v>
      </c>
      <c r="W19" s="5">
        <v>0.06</v>
      </c>
      <c r="X19" s="5">
        <v>0.01</v>
      </c>
      <c r="Z19" s="4"/>
      <c r="AA19" s="4"/>
    </row>
    <row r="20" spans="1:27" x14ac:dyDescent="0.25">
      <c r="A20" t="s">
        <v>41</v>
      </c>
      <c r="B20" s="5">
        <v>121</v>
      </c>
      <c r="C20" s="5">
        <v>0.8</v>
      </c>
      <c r="D20" s="5">
        <v>0.5</v>
      </c>
      <c r="E20" s="5">
        <v>0.7</v>
      </c>
      <c r="F20" s="5">
        <v>0.5</v>
      </c>
      <c r="G20" s="5">
        <v>0.6</v>
      </c>
      <c r="H20" s="5">
        <v>2.8</v>
      </c>
      <c r="I20" s="5">
        <v>16.100000000000001</v>
      </c>
      <c r="J20" s="5">
        <v>5.3</v>
      </c>
      <c r="K20" s="5">
        <v>2.6</v>
      </c>
      <c r="L20" s="5">
        <v>2.7</v>
      </c>
      <c r="M20" s="5">
        <v>5</v>
      </c>
      <c r="N20" s="5">
        <v>16.899999999999999</v>
      </c>
      <c r="O20" s="5">
        <v>2.8</v>
      </c>
      <c r="P20" s="5">
        <v>3.7</v>
      </c>
      <c r="Q20" s="5">
        <v>3.6</v>
      </c>
      <c r="R20" s="5">
        <v>0.02</v>
      </c>
      <c r="S20" s="5">
        <v>9.8E+20</v>
      </c>
      <c r="T20" s="5">
        <v>1.53E+20</v>
      </c>
      <c r="U20" s="5">
        <f t="shared" si="0"/>
        <v>1.0266625541043172E+21</v>
      </c>
      <c r="V20" s="5">
        <v>0.09</v>
      </c>
      <c r="W20" s="5">
        <v>0.08</v>
      </c>
      <c r="X20" s="5">
        <v>0.03</v>
      </c>
      <c r="Z20" s="4"/>
      <c r="AA20" s="4"/>
    </row>
    <row r="21" spans="1:27" x14ac:dyDescent="0.25">
      <c r="A21" t="s">
        <v>42</v>
      </c>
      <c r="B21" s="5">
        <v>52</v>
      </c>
      <c r="C21" s="5">
        <v>0.9</v>
      </c>
      <c r="D21" s="5">
        <v>1.1000000000000001</v>
      </c>
      <c r="E21" s="5">
        <v>1.3</v>
      </c>
      <c r="F21" s="5">
        <v>0.9</v>
      </c>
      <c r="G21" s="5">
        <v>0.8</v>
      </c>
      <c r="H21" s="5">
        <v>1.1000000000000001</v>
      </c>
      <c r="I21" s="5">
        <v>3.8</v>
      </c>
      <c r="J21" s="5">
        <v>1.6</v>
      </c>
      <c r="K21" s="5">
        <v>1.1000000000000001</v>
      </c>
      <c r="L21" s="5">
        <v>1.2</v>
      </c>
      <c r="M21" s="5">
        <v>2.9</v>
      </c>
      <c r="N21" s="5">
        <v>6.9</v>
      </c>
      <c r="O21" s="5">
        <v>2</v>
      </c>
      <c r="P21" s="5">
        <v>1.9</v>
      </c>
      <c r="Q21" s="5">
        <v>2</v>
      </c>
      <c r="R21" s="5">
        <v>0.02</v>
      </c>
      <c r="S21" s="5">
        <v>4E+19</v>
      </c>
      <c r="T21" s="5">
        <v>9E+19</v>
      </c>
      <c r="U21" s="5">
        <f t="shared" si="0"/>
        <v>1.8439088914585774E+20</v>
      </c>
      <c r="V21" s="5">
        <v>0.2</v>
      </c>
      <c r="W21" s="5">
        <v>0.02</v>
      </c>
      <c r="X21" s="5">
        <v>0.04</v>
      </c>
      <c r="Z21" s="4"/>
      <c r="AA21" s="4"/>
    </row>
    <row r="22" spans="1:27" x14ac:dyDescent="0.25">
      <c r="A22" t="s">
        <v>43</v>
      </c>
      <c r="B22" s="5">
        <v>73</v>
      </c>
      <c r="C22" s="5">
        <v>1.3</v>
      </c>
      <c r="D22" s="5">
        <v>1.4</v>
      </c>
      <c r="E22" s="5">
        <v>1.8</v>
      </c>
      <c r="F22" s="5">
        <v>1.1000000000000001</v>
      </c>
      <c r="G22" s="5">
        <v>1.4</v>
      </c>
      <c r="H22" s="5">
        <v>1</v>
      </c>
      <c r="I22" s="5">
        <v>4.4000000000000004</v>
      </c>
      <c r="J22" s="5">
        <v>1.7</v>
      </c>
      <c r="K22" s="5">
        <v>1.3</v>
      </c>
      <c r="L22" s="5">
        <v>1.5</v>
      </c>
      <c r="M22" s="5">
        <v>3</v>
      </c>
      <c r="N22" s="5">
        <v>9.1999999999999993</v>
      </c>
      <c r="O22" s="5">
        <v>2</v>
      </c>
      <c r="P22" s="5">
        <v>2.2000000000000002</v>
      </c>
      <c r="Q22" s="5">
        <v>2.7</v>
      </c>
      <c r="R22" s="5">
        <v>0.02</v>
      </c>
      <c r="S22" s="5">
        <v>3.9E+20</v>
      </c>
      <c r="T22" s="5">
        <v>2.9E+19</v>
      </c>
      <c r="U22" s="5">
        <f t="shared" si="0"/>
        <v>3.9428923393874199E+20</v>
      </c>
      <c r="V22" s="5">
        <v>0.2</v>
      </c>
      <c r="W22" s="5">
        <v>0.18</v>
      </c>
      <c r="X22" s="5">
        <v>0.02</v>
      </c>
      <c r="Z22" s="4"/>
      <c r="AA22" s="4"/>
    </row>
    <row r="23" spans="1:27" x14ac:dyDescent="0.25">
      <c r="A23" t="s">
        <v>44</v>
      </c>
      <c r="B23" s="5">
        <v>107</v>
      </c>
      <c r="C23" s="5">
        <v>1</v>
      </c>
      <c r="D23" s="5">
        <v>1</v>
      </c>
      <c r="E23" s="5">
        <v>1.5</v>
      </c>
      <c r="F23" s="5">
        <v>1</v>
      </c>
      <c r="G23" s="5">
        <v>1</v>
      </c>
      <c r="H23" s="5">
        <v>0.8</v>
      </c>
      <c r="I23" s="5">
        <v>4</v>
      </c>
      <c r="J23" s="5">
        <v>1.8</v>
      </c>
      <c r="K23" s="5">
        <v>1.1000000000000001</v>
      </c>
      <c r="L23" s="5">
        <v>1.2</v>
      </c>
      <c r="M23" s="5">
        <v>2.6</v>
      </c>
      <c r="N23" s="5">
        <v>9.9</v>
      </c>
      <c r="O23" s="5">
        <v>1.6</v>
      </c>
      <c r="P23" s="5">
        <v>1.7</v>
      </c>
      <c r="Q23" s="5">
        <v>2.2000000000000002</v>
      </c>
      <c r="R23" s="5">
        <v>0.02</v>
      </c>
      <c r="S23" s="5">
        <v>5.9E+20</v>
      </c>
      <c r="T23" s="5">
        <v>1.47E+20</v>
      </c>
      <c r="U23" s="5">
        <f t="shared" si="0"/>
        <v>6.5919344656936626E+20</v>
      </c>
      <c r="V23" s="5">
        <v>0.22</v>
      </c>
      <c r="W23" s="5">
        <v>0.11</v>
      </c>
      <c r="X23" s="5">
        <v>0.01</v>
      </c>
      <c r="Z23" s="4"/>
      <c r="AA23" s="4"/>
    </row>
    <row r="24" spans="1:27" x14ac:dyDescent="0.25">
      <c r="A24" t="s">
        <v>45</v>
      </c>
      <c r="B24" s="5">
        <v>191</v>
      </c>
      <c r="C24" s="5">
        <v>2</v>
      </c>
      <c r="D24" s="5">
        <v>1.8</v>
      </c>
      <c r="E24" s="5">
        <v>2.1</v>
      </c>
      <c r="F24" s="5">
        <v>1.4</v>
      </c>
      <c r="G24" s="5">
        <v>1.5</v>
      </c>
      <c r="H24" s="5">
        <v>1.3</v>
      </c>
      <c r="I24" s="5">
        <v>5.8</v>
      </c>
      <c r="J24" s="5">
        <v>2.2000000000000002</v>
      </c>
      <c r="K24" s="5">
        <v>1.6</v>
      </c>
      <c r="L24" s="5">
        <v>1.5</v>
      </c>
      <c r="M24" s="5">
        <v>4.2</v>
      </c>
      <c r="N24" s="5">
        <v>11.6</v>
      </c>
      <c r="O24" s="5">
        <v>3.5</v>
      </c>
      <c r="P24" s="5">
        <v>4.0999999999999996</v>
      </c>
      <c r="Q24" s="5">
        <v>3.4</v>
      </c>
      <c r="R24" s="5">
        <v>0.02</v>
      </c>
      <c r="S24" s="5">
        <v>8.4E+20</v>
      </c>
      <c r="T24" s="5">
        <v>3.06E+20</v>
      </c>
      <c r="U24" s="5">
        <f t="shared" si="0"/>
        <v>1.039299764264382E+21</v>
      </c>
      <c r="V24" s="5">
        <v>0.27</v>
      </c>
      <c r="W24" s="5">
        <v>0.05</v>
      </c>
      <c r="X24" s="5">
        <v>0.01</v>
      </c>
      <c r="Z24" s="4"/>
      <c r="AA24" s="4"/>
    </row>
    <row r="25" spans="1:27" x14ac:dyDescent="0.25">
      <c r="A25" t="s">
        <v>46</v>
      </c>
      <c r="B25" s="5">
        <v>92</v>
      </c>
      <c r="C25" s="5">
        <v>1.5</v>
      </c>
      <c r="D25" s="5">
        <v>1.5</v>
      </c>
      <c r="E25" s="5">
        <v>1.6</v>
      </c>
      <c r="F25" s="5">
        <v>1</v>
      </c>
      <c r="G25" s="5">
        <v>1.2</v>
      </c>
      <c r="H25" s="5">
        <v>1.1000000000000001</v>
      </c>
      <c r="I25" s="5">
        <v>4.5999999999999996</v>
      </c>
      <c r="J25" s="5">
        <v>2.2999999999999998</v>
      </c>
      <c r="K25" s="5">
        <v>1.7</v>
      </c>
      <c r="L25" s="5">
        <v>1.8</v>
      </c>
      <c r="M25" s="5">
        <v>3.1</v>
      </c>
      <c r="N25" s="5">
        <v>10.6</v>
      </c>
      <c r="O25" s="5">
        <v>2.6</v>
      </c>
      <c r="P25" s="5">
        <v>3.5</v>
      </c>
      <c r="Q25" s="5">
        <v>2.7</v>
      </c>
      <c r="R25" s="5">
        <v>0.02</v>
      </c>
      <c r="S25" s="5">
        <v>2.3E+20</v>
      </c>
      <c r="T25" s="5">
        <v>7.000000000000001E+18</v>
      </c>
      <c r="U25" s="5">
        <f t="shared" si="0"/>
        <v>2.3042569301186881E+20</v>
      </c>
      <c r="V25" s="5">
        <v>0.12</v>
      </c>
      <c r="W25" s="5">
        <v>0.11</v>
      </c>
      <c r="X25" s="5">
        <v>0.05</v>
      </c>
      <c r="Z25" s="4"/>
      <c r="AA25" s="4"/>
    </row>
    <row r="26" spans="1:27" x14ac:dyDescent="0.25">
      <c r="A26" t="s">
        <v>47</v>
      </c>
      <c r="B26" s="5">
        <v>89</v>
      </c>
      <c r="C26" s="5">
        <v>1</v>
      </c>
      <c r="D26" s="5">
        <v>0.9</v>
      </c>
      <c r="E26" s="5">
        <v>1.1000000000000001</v>
      </c>
      <c r="F26" s="5">
        <v>0.9</v>
      </c>
      <c r="G26" s="5">
        <v>0.9</v>
      </c>
      <c r="H26" s="5">
        <v>0.7</v>
      </c>
      <c r="I26" s="5">
        <v>2.8</v>
      </c>
      <c r="J26" s="5">
        <v>1.1000000000000001</v>
      </c>
      <c r="K26" s="5">
        <v>0.7</v>
      </c>
      <c r="L26" s="5">
        <v>1</v>
      </c>
      <c r="M26" s="5">
        <v>1.7</v>
      </c>
      <c r="N26" s="5">
        <v>9.6</v>
      </c>
      <c r="O26" s="5">
        <v>1.8</v>
      </c>
      <c r="P26" s="5">
        <v>2.1</v>
      </c>
      <c r="Q26" s="5">
        <v>1.9</v>
      </c>
      <c r="R26" s="5">
        <v>0.02</v>
      </c>
      <c r="S26" s="5">
        <v>5.9E+20</v>
      </c>
      <c r="T26" s="5">
        <v>6.5E+19</v>
      </c>
      <c r="U26" s="5">
        <f t="shared" si="0"/>
        <v>6.041522986797286E+20</v>
      </c>
      <c r="V26" s="5">
        <v>0.05</v>
      </c>
      <c r="W26" s="5">
        <v>0.03</v>
      </c>
      <c r="X26" s="5">
        <v>0.01</v>
      </c>
      <c r="Z26" s="4"/>
      <c r="AA26" s="4"/>
    </row>
    <row r="27" spans="1:27" x14ac:dyDescent="0.25">
      <c r="A27" t="s">
        <v>48</v>
      </c>
      <c r="B27" s="5">
        <v>182</v>
      </c>
      <c r="C27" s="5">
        <v>1.4</v>
      </c>
      <c r="D27" s="5">
        <v>1.5</v>
      </c>
      <c r="E27" s="5">
        <v>1.9</v>
      </c>
      <c r="F27" s="5">
        <v>0.7</v>
      </c>
      <c r="G27" s="5">
        <v>1.6</v>
      </c>
      <c r="H27" s="5">
        <v>1.3</v>
      </c>
      <c r="I27" s="5">
        <v>4.7</v>
      </c>
      <c r="J27" s="5">
        <v>1.4</v>
      </c>
      <c r="K27" s="5">
        <v>1.6</v>
      </c>
      <c r="L27" s="5">
        <v>4.5</v>
      </c>
      <c r="M27" s="5">
        <v>3.1</v>
      </c>
      <c r="N27" s="5">
        <v>10</v>
      </c>
      <c r="O27" s="5">
        <v>2.7</v>
      </c>
      <c r="P27" s="5">
        <v>2.6</v>
      </c>
      <c r="Q27" s="5">
        <v>3.1</v>
      </c>
      <c r="R27" s="5">
        <v>0.02</v>
      </c>
      <c r="S27" s="5">
        <v>4.1E+20</v>
      </c>
      <c r="T27" s="5">
        <v>6.2E+19</v>
      </c>
      <c r="U27" s="5">
        <f t="shared" si="0"/>
        <v>4.2834098566445865E+20</v>
      </c>
      <c r="V27" s="5">
        <v>0.12</v>
      </c>
      <c r="W27" s="5">
        <v>0.26</v>
      </c>
      <c r="X27" s="5">
        <v>0.01</v>
      </c>
      <c r="Z27" s="4"/>
      <c r="AA27" s="4"/>
    </row>
    <row r="28" spans="1:27" x14ac:dyDescent="0.25">
      <c r="A28" t="s">
        <v>49</v>
      </c>
      <c r="B28" s="5">
        <v>64</v>
      </c>
      <c r="C28" s="5">
        <v>1</v>
      </c>
      <c r="D28" s="5">
        <v>0.8</v>
      </c>
      <c r="E28" s="5">
        <v>1.4</v>
      </c>
      <c r="F28" s="5">
        <v>1</v>
      </c>
      <c r="G28" s="5">
        <v>0.9</v>
      </c>
      <c r="H28" s="5">
        <v>0.5</v>
      </c>
      <c r="I28" s="5">
        <v>2.8</v>
      </c>
      <c r="J28" s="5">
        <v>0.9</v>
      </c>
      <c r="K28" s="5">
        <v>0.9</v>
      </c>
      <c r="L28" s="5">
        <v>1</v>
      </c>
      <c r="M28" s="5">
        <v>1.6</v>
      </c>
      <c r="N28" s="5">
        <v>7.9</v>
      </c>
      <c r="O28" s="5">
        <v>1.5</v>
      </c>
      <c r="P28" s="5">
        <v>1.4</v>
      </c>
      <c r="Q28" s="5">
        <v>2</v>
      </c>
      <c r="R28" s="5">
        <v>0.02</v>
      </c>
      <c r="S28" s="5">
        <v>1.5E+20</v>
      </c>
      <c r="T28" s="5">
        <v>5E+18</v>
      </c>
      <c r="U28" s="5">
        <f t="shared" si="0"/>
        <v>1.5033296378372909E+20</v>
      </c>
      <c r="V28" s="5">
        <v>0.03</v>
      </c>
      <c r="W28" s="5">
        <v>0.06</v>
      </c>
      <c r="X28" s="5">
        <v>0.02</v>
      </c>
      <c r="Z28" s="4"/>
      <c r="AA28" s="4"/>
    </row>
    <row r="29" spans="1:27" x14ac:dyDescent="0.25">
      <c r="A29" t="s">
        <v>50</v>
      </c>
      <c r="B29" s="5">
        <v>63</v>
      </c>
      <c r="C29" s="5">
        <v>0.7</v>
      </c>
      <c r="D29" s="5">
        <v>1.2</v>
      </c>
      <c r="E29" s="5">
        <v>1.3</v>
      </c>
      <c r="F29" s="5">
        <v>1</v>
      </c>
      <c r="G29" s="5">
        <v>0.9</v>
      </c>
      <c r="H29" s="5">
        <v>0.8</v>
      </c>
      <c r="I29" s="5">
        <v>4.8</v>
      </c>
      <c r="J29" s="5">
        <v>1.3</v>
      </c>
      <c r="K29" s="5">
        <v>0.7</v>
      </c>
      <c r="L29" s="5">
        <v>1.4</v>
      </c>
      <c r="M29" s="5">
        <v>2.2000000000000002</v>
      </c>
      <c r="N29" s="5">
        <v>10</v>
      </c>
      <c r="O29" s="5">
        <v>1.7</v>
      </c>
      <c r="P29" s="5">
        <v>1.7</v>
      </c>
      <c r="Q29" s="5">
        <v>2.2999999999999998</v>
      </c>
      <c r="R29" s="5">
        <v>0.02</v>
      </c>
      <c r="S29" s="5">
        <v>2E+20</v>
      </c>
      <c r="T29" s="5">
        <v>2.2E+19</v>
      </c>
      <c r="U29" s="5">
        <f t="shared" si="0"/>
        <v>2.0478281177872325E+20</v>
      </c>
      <c r="V29" s="5">
        <v>0.1</v>
      </c>
      <c r="W29" s="5">
        <v>0.1</v>
      </c>
      <c r="X29" s="5">
        <v>0.02</v>
      </c>
      <c r="Z29" s="4"/>
      <c r="AA29" s="4"/>
    </row>
    <row r="30" spans="1:27" x14ac:dyDescent="0.25">
      <c r="A30" t="s">
        <v>51</v>
      </c>
      <c r="B30" s="5">
        <v>108</v>
      </c>
      <c r="C30" s="5">
        <v>1</v>
      </c>
      <c r="D30" s="5">
        <v>1.1000000000000001</v>
      </c>
      <c r="E30" s="5">
        <v>1.2</v>
      </c>
      <c r="F30" s="5">
        <v>0.8</v>
      </c>
      <c r="G30" s="5">
        <v>1.1000000000000001</v>
      </c>
      <c r="H30" s="5">
        <v>0.8</v>
      </c>
      <c r="I30" s="5">
        <v>4.4000000000000004</v>
      </c>
      <c r="J30" s="5">
        <v>1.3</v>
      </c>
      <c r="K30" s="5">
        <v>1</v>
      </c>
      <c r="L30" s="5">
        <v>1.2</v>
      </c>
      <c r="M30" s="5">
        <v>2.2999999999999998</v>
      </c>
      <c r="N30" s="5">
        <v>10</v>
      </c>
      <c r="O30" s="5">
        <v>2</v>
      </c>
      <c r="P30" s="5">
        <v>2.2000000000000002</v>
      </c>
      <c r="Q30" s="5">
        <v>2.2000000000000002</v>
      </c>
      <c r="R30" s="5">
        <v>0.02</v>
      </c>
      <c r="S30" s="5">
        <v>2.8000000000000003E+20</v>
      </c>
      <c r="T30" s="5">
        <v>7.3E+19</v>
      </c>
      <c r="U30" s="5">
        <f t="shared" si="0"/>
        <v>3.1577840331472962E+20</v>
      </c>
      <c r="V30" s="5">
        <v>0.19</v>
      </c>
      <c r="W30" s="5">
        <v>0.06</v>
      </c>
      <c r="X30" s="5">
        <v>0.01</v>
      </c>
      <c r="Z30" s="4"/>
      <c r="AA30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Dados_29_Obs</vt:lpstr>
      <vt:lpstr>Incertezas_Dados_29_Obs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8.1</dc:creator>
  <cp:lastModifiedBy>Farley</cp:lastModifiedBy>
  <dcterms:created xsi:type="dcterms:W3CDTF">2017-12-09T20:17:35Z</dcterms:created>
  <dcterms:modified xsi:type="dcterms:W3CDTF">2023-01-15T23:19:14Z</dcterms:modified>
</cp:coreProperties>
</file>