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mp\q-learning\"/>
    </mc:Choice>
  </mc:AlternateContent>
  <xr:revisionPtr revIDLastSave="0" documentId="13_ncr:1_{01996A4B-A255-4F14-A58F-1BF6175A00EB}" xr6:coauthVersionLast="47" xr6:coauthVersionMax="47" xr10:uidLastSave="{00000000-0000-0000-0000-000000000000}"/>
  <bookViews>
    <workbookView xWindow="-108" yWindow="-108" windowWidth="23256" windowHeight="12456" xr2:uid="{2C4CA91E-D343-4B7E-B0F3-838C1748E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6" i="1"/>
  <c r="F16" i="1"/>
  <c r="G16" i="1" s="1"/>
  <c r="H16" i="1" s="1"/>
  <c r="J15" i="1"/>
  <c r="H15" i="1"/>
  <c r="G15" i="1"/>
  <c r="F15" i="1"/>
  <c r="J14" i="1"/>
  <c r="F14" i="1"/>
  <c r="G14" i="1" s="1"/>
  <c r="H14" i="1" s="1"/>
  <c r="J13" i="1"/>
  <c r="F13" i="1"/>
  <c r="G13" i="1" s="1"/>
  <c r="H13" i="1" s="1"/>
  <c r="J12" i="1"/>
  <c r="H12" i="1"/>
  <c r="G12" i="1"/>
  <c r="F12" i="1"/>
  <c r="J11" i="1"/>
  <c r="F11" i="1"/>
  <c r="G11" i="1" s="1"/>
  <c r="H11" i="1" s="1"/>
  <c r="J10" i="1"/>
  <c r="F10" i="1"/>
  <c r="G10" i="1" s="1"/>
  <c r="H10" i="1" s="1"/>
  <c r="J9" i="1"/>
  <c r="H9" i="1"/>
  <c r="G9" i="1"/>
  <c r="F9" i="1"/>
  <c r="J8" i="1"/>
  <c r="F8" i="1"/>
  <c r="G8" i="1" s="1"/>
  <c r="H8" i="1" s="1"/>
  <c r="J7" i="1"/>
  <c r="F7" i="1"/>
  <c r="G7" i="1" s="1"/>
  <c r="H7" i="1" s="1"/>
  <c r="J6" i="1"/>
  <c r="H6" i="1"/>
  <c r="G6" i="1"/>
  <c r="F6" i="1"/>
  <c r="J5" i="1"/>
  <c r="F5" i="1"/>
  <c r="G5" i="1" s="1"/>
  <c r="H5" i="1" s="1"/>
  <c r="J4" i="1"/>
  <c r="G4" i="1"/>
  <c r="H4" i="1" s="1"/>
  <c r="F4" i="1"/>
  <c r="J3" i="1"/>
  <c r="F3" i="1"/>
  <c r="G3" i="1" s="1"/>
  <c r="H3" i="1" s="1"/>
  <c r="J2" i="1"/>
  <c r="F2" i="1"/>
  <c r="G2" i="1" s="1"/>
  <c r="H2" i="1" s="1"/>
</calcChain>
</file>

<file path=xl/sharedStrings.xml><?xml version="1.0" encoding="utf-8"?>
<sst xmlns="http://schemas.openxmlformats.org/spreadsheetml/2006/main" count="30" uniqueCount="18">
  <si>
    <t>phase</t>
  </si>
  <si>
    <t>participants</t>
  </si>
  <si>
    <t>task_variant</t>
  </si>
  <si>
    <t>start_time</t>
  </si>
  <si>
    <t>end_time</t>
  </si>
  <si>
    <t>differnce_in_min</t>
  </si>
  <si>
    <t>time_in_sec</t>
  </si>
  <si>
    <t>time_in_min</t>
  </si>
  <si>
    <t>student_level</t>
  </si>
  <si>
    <t>reward</t>
  </si>
  <si>
    <t>num_commands</t>
  </si>
  <si>
    <t>solution_displ</t>
  </si>
  <si>
    <t>completed_in_time</t>
  </si>
  <si>
    <t>num_submitted_answers</t>
  </si>
  <si>
    <t>test user 1</t>
  </si>
  <si>
    <t>test user 2</t>
  </si>
  <si>
    <t>test user 3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</si>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</sst>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0" fontId="0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B8D-D3A7-4FBC-9E32-32192D2ACF33}">
  <dimension ref="A1:O16"/>
  <sheetViews>
    <sheetView tabSelected="1" zoomScale="85" zoomScaleNormal="85" workbookViewId="0">
      <selection activeCell="K14" sqref="K14:K16"/>
    </sheetView>
  </sheetViews>
  <sheetFormatPr defaultRowHeight="14.4" x14ac:dyDescent="0.3"/>
  <cols>
    <col min="1" max="10" width="14.77734375" customWidth="1"/>
    <col min="11" max="11" width="14.77734375" style="15" customWidth="1"/>
    <col min="12" max="15" width="14.77734375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17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3">
        <v>1</v>
      </c>
      <c r="B2" s="4" t="s">
        <v>14</v>
      </c>
      <c r="C2" s="4">
        <v>1</v>
      </c>
      <c r="D2" s="5">
        <v>0.54166666666666663</v>
      </c>
      <c r="E2" s="5">
        <v>0.55208333333333337</v>
      </c>
      <c r="F2" s="5">
        <f>E2-D2</f>
        <v>1.0416666666666741E-2</v>
      </c>
      <c r="G2" s="4">
        <f>86400*F2</f>
        <v>900.00000000000637</v>
      </c>
      <c r="H2" s="4">
        <f>ROUND((G2/60),0)</f>
        <v>15</v>
      </c>
      <c r="I2" s="4">
        <f>INT((SUM(K2:L2,N2:O2)/H2)*(IF((M2=1),1,0.5)))+1</f>
        <v>1</v>
      </c>
      <c r="J2" s="4">
        <f>IF(((L2=1)*AND(N2=1)),1,-1)</f>
        <v>-1</v>
      </c>
      <c r="K2" s="16">
        <v>1</v>
      </c>
      <c r="L2" s="4">
        <v>1</v>
      </c>
      <c r="M2" s="4">
        <v>1</v>
      </c>
      <c r="N2" s="4">
        <v>0</v>
      </c>
      <c r="O2" s="4">
        <v>1</v>
      </c>
    </row>
    <row r="3" spans="1:15" x14ac:dyDescent="0.3">
      <c r="A3" s="3">
        <v>1</v>
      </c>
      <c r="B3" s="4" t="s">
        <v>15</v>
      </c>
      <c r="C3" s="4">
        <v>1</v>
      </c>
      <c r="D3" s="5">
        <v>0.54166666666666663</v>
      </c>
      <c r="E3" s="5">
        <v>0.55902777777777779</v>
      </c>
      <c r="F3" s="5">
        <f t="shared" ref="F3:F4" si="0">E3-D3</f>
        <v>1.736111111111116E-2</v>
      </c>
      <c r="G3" s="4">
        <f t="shared" ref="G3:G4" si="1">86400*F3</f>
        <v>1500.0000000000043</v>
      </c>
      <c r="H3" s="4">
        <f t="shared" ref="H3:H4" si="2">ROUND((G3/60),0)</f>
        <v>25</v>
      </c>
      <c r="I3" s="4">
        <f t="shared" ref="I3:I16" si="3">INT((SUM(K3:L3,N3:O3)/H3)*(IF((M3=1),1,0.5)))+1</f>
        <v>1</v>
      </c>
      <c r="J3" s="4">
        <f t="shared" ref="J3:J4" si="4">IF(((L3=1)*AND(N3=1)),1,-1)</f>
        <v>-1</v>
      </c>
      <c r="K3" s="16">
        <v>1</v>
      </c>
      <c r="L3" s="4">
        <v>1</v>
      </c>
      <c r="M3" s="4">
        <v>1</v>
      </c>
      <c r="N3" s="4">
        <v>0</v>
      </c>
      <c r="O3" s="4">
        <v>1</v>
      </c>
    </row>
    <row r="4" spans="1:15" x14ac:dyDescent="0.3">
      <c r="A4" s="3">
        <v>1</v>
      </c>
      <c r="B4" s="4" t="s">
        <v>16</v>
      </c>
      <c r="C4" s="4">
        <v>1</v>
      </c>
      <c r="D4" s="5">
        <v>0.39583333333333331</v>
      </c>
      <c r="E4" s="5">
        <v>0.40625</v>
      </c>
      <c r="F4" s="5">
        <f t="shared" si="0"/>
        <v>1.0416666666666685E-2</v>
      </c>
      <c r="G4" s="4">
        <f t="shared" si="1"/>
        <v>900.00000000000159</v>
      </c>
      <c r="H4" s="4">
        <f t="shared" si="2"/>
        <v>15</v>
      </c>
      <c r="I4" s="4">
        <f t="shared" si="3"/>
        <v>1</v>
      </c>
      <c r="J4" s="4">
        <f t="shared" si="4"/>
        <v>-1</v>
      </c>
      <c r="K4" s="16">
        <v>1</v>
      </c>
      <c r="L4" s="4">
        <v>1</v>
      </c>
      <c r="M4" s="4">
        <v>1</v>
      </c>
      <c r="N4" s="4">
        <v>0</v>
      </c>
      <c r="O4" s="4">
        <v>1</v>
      </c>
    </row>
    <row r="5" spans="1:15" x14ac:dyDescent="0.3">
      <c r="A5" s="6">
        <v>2</v>
      </c>
      <c r="B5" s="6" t="s">
        <v>14</v>
      </c>
      <c r="C5" s="6">
        <v>1</v>
      </c>
      <c r="D5" s="7">
        <v>0.55208333333333337</v>
      </c>
      <c r="E5" s="7">
        <v>0.57638888888888895</v>
      </c>
      <c r="F5" s="8">
        <f>E5-D5</f>
        <v>2.430555555555558E-2</v>
      </c>
      <c r="G5" s="6">
        <f>86400*F5</f>
        <v>2100.0000000000023</v>
      </c>
      <c r="H5" s="6">
        <f>ROUND((G5/60),0)</f>
        <v>35</v>
      </c>
      <c r="I5" s="9">
        <f t="shared" si="3"/>
        <v>1</v>
      </c>
      <c r="J5" s="6">
        <f>IF(((L5=1)*AND(N5=1)),1,-1)</f>
        <v>-1</v>
      </c>
      <c r="K5" s="17">
        <v>1</v>
      </c>
      <c r="L5" s="6">
        <v>1</v>
      </c>
      <c r="M5" s="6">
        <v>1</v>
      </c>
      <c r="N5" s="6">
        <v>0</v>
      </c>
      <c r="O5" s="6">
        <v>0</v>
      </c>
    </row>
    <row r="6" spans="1:15" x14ac:dyDescent="0.3">
      <c r="A6" s="6">
        <v>2</v>
      </c>
      <c r="B6" s="6" t="s">
        <v>15</v>
      </c>
      <c r="C6" s="6">
        <v>1</v>
      </c>
      <c r="D6" s="7">
        <v>0.55902777777777779</v>
      </c>
      <c r="E6" s="7">
        <v>0.56666666666666665</v>
      </c>
      <c r="F6" s="8">
        <f t="shared" ref="F6:F7" si="5">E6-D6</f>
        <v>7.6388888888888618E-3</v>
      </c>
      <c r="G6" s="6">
        <f t="shared" ref="G6:G7" si="6">86400*F6</f>
        <v>659.99999999999761</v>
      </c>
      <c r="H6" s="6">
        <f t="shared" ref="H6:H7" si="7">ROUND((G6/60),0)</f>
        <v>11</v>
      </c>
      <c r="I6" s="9">
        <f t="shared" si="3"/>
        <v>1</v>
      </c>
      <c r="J6" s="6">
        <f t="shared" ref="J6:J7" si="8">IF(((L6=1)*AND(N6=1)),1,-1)</f>
        <v>-1</v>
      </c>
      <c r="K6" s="17">
        <v>1</v>
      </c>
      <c r="L6" s="6">
        <v>1</v>
      </c>
      <c r="M6" s="6">
        <v>1</v>
      </c>
      <c r="N6" s="6">
        <v>0</v>
      </c>
      <c r="O6" s="6">
        <v>1</v>
      </c>
    </row>
    <row r="7" spans="1:15" x14ac:dyDescent="0.3">
      <c r="A7" s="6">
        <v>2</v>
      </c>
      <c r="B7" s="6" t="s">
        <v>16</v>
      </c>
      <c r="C7" s="6">
        <v>3</v>
      </c>
      <c r="D7" s="7">
        <v>0.57152777777777775</v>
      </c>
      <c r="E7" s="7">
        <v>0.57430555555555551</v>
      </c>
      <c r="F7" s="8">
        <f t="shared" si="5"/>
        <v>2.7777777777777679E-3</v>
      </c>
      <c r="G7" s="6">
        <f t="shared" si="6"/>
        <v>239.99999999999915</v>
      </c>
      <c r="H7" s="6">
        <f t="shared" si="7"/>
        <v>4</v>
      </c>
      <c r="I7" s="9">
        <f t="shared" si="3"/>
        <v>2</v>
      </c>
      <c r="J7" s="6">
        <f t="shared" si="8"/>
        <v>1</v>
      </c>
      <c r="K7" s="18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3">
      <c r="A8" s="10">
        <v>3</v>
      </c>
      <c r="B8" s="11" t="s">
        <v>14</v>
      </c>
      <c r="C8" s="11">
        <v>1</v>
      </c>
      <c r="D8" s="12">
        <v>0.57638888888888895</v>
      </c>
      <c r="E8" s="12">
        <v>0.6166666666666667</v>
      </c>
      <c r="F8" s="13">
        <f>E8-D8</f>
        <v>4.0277777777777746E-2</v>
      </c>
      <c r="G8" s="10">
        <f>86400*F8</f>
        <v>3479.9999999999973</v>
      </c>
      <c r="H8" s="10">
        <f>ROUND((G8/60),0)</f>
        <v>58</v>
      </c>
      <c r="I8" s="11">
        <f t="shared" si="3"/>
        <v>1</v>
      </c>
      <c r="J8" s="10">
        <f>IF(((L8=1)*AND(N8=1)),1,-1)</f>
        <v>-1</v>
      </c>
      <c r="K8" s="19">
        <v>1</v>
      </c>
      <c r="L8" s="11">
        <v>0</v>
      </c>
      <c r="M8" s="11">
        <v>0</v>
      </c>
      <c r="N8" s="11">
        <v>0</v>
      </c>
      <c r="O8" s="11">
        <v>0</v>
      </c>
    </row>
    <row r="9" spans="1:15" x14ac:dyDescent="0.3">
      <c r="A9" s="10">
        <v>3</v>
      </c>
      <c r="B9" s="11" t="s">
        <v>15</v>
      </c>
      <c r="C9" s="11">
        <v>1</v>
      </c>
      <c r="D9" s="12">
        <v>0.56666666666666665</v>
      </c>
      <c r="E9" s="12">
        <v>0.57777777777777783</v>
      </c>
      <c r="F9" s="13">
        <f t="shared" ref="F9:F10" si="9">E9-D9</f>
        <v>1.1111111111111183E-2</v>
      </c>
      <c r="G9" s="10">
        <f t="shared" ref="G9:G10" si="10">86400*F9</f>
        <v>960.00000000000614</v>
      </c>
      <c r="H9" s="10">
        <f t="shared" ref="H9:H10" si="11">ROUND((G9/60),0)</f>
        <v>16</v>
      </c>
      <c r="I9" s="11">
        <f t="shared" si="3"/>
        <v>1</v>
      </c>
      <c r="J9" s="10">
        <f t="shared" ref="J9:J10" si="12">IF(((L9=1)*AND(N9=1)),1,-1)</f>
        <v>-1</v>
      </c>
      <c r="K9" s="19">
        <v>1</v>
      </c>
      <c r="L9" s="11">
        <v>0</v>
      </c>
      <c r="M9" s="11">
        <v>0</v>
      </c>
      <c r="N9" s="11">
        <v>0</v>
      </c>
      <c r="O9" s="11">
        <v>1</v>
      </c>
    </row>
    <row r="10" spans="1:15" x14ac:dyDescent="0.3">
      <c r="A10" s="10">
        <v>3</v>
      </c>
      <c r="B10" s="11" t="s">
        <v>16</v>
      </c>
      <c r="C10" s="11">
        <v>3</v>
      </c>
      <c r="D10" s="12">
        <v>0.5756944444444444</v>
      </c>
      <c r="E10" s="12">
        <v>0.57708333333333328</v>
      </c>
      <c r="F10" s="13">
        <f t="shared" si="9"/>
        <v>1.388888888888884E-3</v>
      </c>
      <c r="G10" s="10">
        <f t="shared" si="10"/>
        <v>119.99999999999957</v>
      </c>
      <c r="H10" s="10">
        <f t="shared" si="11"/>
        <v>2</v>
      </c>
      <c r="I10" s="11">
        <f t="shared" si="3"/>
        <v>3</v>
      </c>
      <c r="J10" s="10">
        <f t="shared" si="12"/>
        <v>1</v>
      </c>
      <c r="K10" s="19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 x14ac:dyDescent="0.3">
      <c r="A11" s="20">
        <v>4</v>
      </c>
      <c r="B11" s="21" t="s">
        <v>14</v>
      </c>
      <c r="C11" s="21">
        <v>2</v>
      </c>
      <c r="D11" s="22">
        <v>0.6166666666666667</v>
      </c>
      <c r="E11" s="22">
        <v>0.63958333333333328</v>
      </c>
      <c r="F11" s="23">
        <f>E11-D11</f>
        <v>2.2916666666666585E-2</v>
      </c>
      <c r="G11" s="20">
        <f>86400*F11</f>
        <v>1979.999999999993</v>
      </c>
      <c r="H11" s="20">
        <f>ROUND((G11/60),0)</f>
        <v>33</v>
      </c>
      <c r="I11" s="21">
        <f t="shared" si="3"/>
        <v>1</v>
      </c>
      <c r="J11" s="20">
        <f>IF(((L11=1)*AND(N11=1)),1,-1)</f>
        <v>-1</v>
      </c>
      <c r="K11" s="24">
        <v>1</v>
      </c>
      <c r="L11" s="21">
        <v>0</v>
      </c>
      <c r="M11" s="21">
        <v>0</v>
      </c>
      <c r="N11" s="21">
        <v>0</v>
      </c>
      <c r="O11" s="21">
        <v>0</v>
      </c>
    </row>
    <row r="12" spans="1:15" x14ac:dyDescent="0.3">
      <c r="A12" s="20">
        <v>4</v>
      </c>
      <c r="B12" s="21" t="s">
        <v>15</v>
      </c>
      <c r="C12" s="21">
        <v>1</v>
      </c>
      <c r="D12" s="22">
        <v>0.57777777777777783</v>
      </c>
      <c r="E12" s="22">
        <v>0.60069444444444442</v>
      </c>
      <c r="F12" s="23">
        <f t="shared" ref="F12:F13" si="13">E12-D12</f>
        <v>2.2916666666666585E-2</v>
      </c>
      <c r="G12" s="20">
        <f t="shared" ref="G12:G13" si="14">86400*F12</f>
        <v>1979.999999999993</v>
      </c>
      <c r="H12" s="20">
        <f t="shared" ref="H12:H13" si="15">ROUND((G12/60),0)</f>
        <v>33</v>
      </c>
      <c r="I12" s="21">
        <f t="shared" si="3"/>
        <v>1</v>
      </c>
      <c r="J12" s="20">
        <f t="shared" ref="J12:J13" si="16">IF(((L12=1)*AND(N12=1)),1,-1)</f>
        <v>-1</v>
      </c>
      <c r="K12" s="24">
        <v>1</v>
      </c>
      <c r="L12" s="21">
        <v>0</v>
      </c>
      <c r="M12" s="21">
        <v>0</v>
      </c>
      <c r="N12" s="21">
        <v>0</v>
      </c>
      <c r="O12" s="21">
        <v>1</v>
      </c>
    </row>
    <row r="13" spans="1:15" x14ac:dyDescent="0.3">
      <c r="A13" s="20">
        <v>4</v>
      </c>
      <c r="B13" s="21" t="s">
        <v>16</v>
      </c>
      <c r="C13" s="21">
        <v>3</v>
      </c>
      <c r="D13" s="22">
        <v>0.57916666666666672</v>
      </c>
      <c r="E13" s="22">
        <v>0.58194444444444449</v>
      </c>
      <c r="F13" s="23">
        <f t="shared" si="13"/>
        <v>2.7777777777777679E-3</v>
      </c>
      <c r="G13" s="20">
        <f t="shared" si="14"/>
        <v>239.99999999999915</v>
      </c>
      <c r="H13" s="20">
        <f t="shared" si="15"/>
        <v>4</v>
      </c>
      <c r="I13" s="21">
        <f t="shared" si="3"/>
        <v>2</v>
      </c>
      <c r="J13" s="20">
        <f t="shared" si="16"/>
        <v>1</v>
      </c>
      <c r="K13" s="24">
        <v>1</v>
      </c>
      <c r="L13" s="21">
        <v>1</v>
      </c>
      <c r="M13" s="21">
        <v>1</v>
      </c>
      <c r="N13" s="21">
        <v>1</v>
      </c>
      <c r="O13" s="21">
        <v>1</v>
      </c>
    </row>
    <row r="14" spans="1:15" x14ac:dyDescent="0.3">
      <c r="A14" s="25">
        <v>5</v>
      </c>
      <c r="B14" s="26" t="s">
        <v>14</v>
      </c>
      <c r="C14" s="26">
        <v>2</v>
      </c>
      <c r="D14" s="27">
        <v>0.63958333333333328</v>
      </c>
      <c r="E14" s="27">
        <v>0.66527777777777775</v>
      </c>
      <c r="F14" s="28">
        <f>E14-D14</f>
        <v>2.5694444444444464E-2</v>
      </c>
      <c r="G14" s="25">
        <f>86400*F14</f>
        <v>2220.0000000000018</v>
      </c>
      <c r="H14" s="25">
        <f>ROUND((G14/60),0)</f>
        <v>37</v>
      </c>
      <c r="I14" s="26">
        <f t="shared" si="3"/>
        <v>1</v>
      </c>
      <c r="J14" s="25">
        <f>IF(((L14=1)*AND(N14=1)),1,-1)</f>
        <v>-1</v>
      </c>
      <c r="K14" s="29">
        <v>1</v>
      </c>
      <c r="L14" s="26">
        <v>0</v>
      </c>
      <c r="M14" s="26">
        <v>0</v>
      </c>
      <c r="N14" s="26">
        <v>0</v>
      </c>
      <c r="O14" s="26">
        <v>0</v>
      </c>
    </row>
    <row r="15" spans="1:15" x14ac:dyDescent="0.3">
      <c r="A15" s="25">
        <v>5</v>
      </c>
      <c r="B15" s="26" t="s">
        <v>15</v>
      </c>
      <c r="C15" s="26">
        <v>1</v>
      </c>
      <c r="D15" s="27">
        <v>0.60069444444444442</v>
      </c>
      <c r="E15" s="27">
        <v>0.62361111111111112</v>
      </c>
      <c r="F15" s="28">
        <f t="shared" ref="F15:F16" si="17">E15-D15</f>
        <v>2.2916666666666696E-2</v>
      </c>
      <c r="G15" s="25">
        <f t="shared" ref="G15:G16" si="18">86400*F15</f>
        <v>1980.0000000000025</v>
      </c>
      <c r="H15" s="25">
        <f t="shared" ref="H15:H16" si="19">ROUND((G15/60),0)</f>
        <v>33</v>
      </c>
      <c r="I15" s="26">
        <f t="shared" si="3"/>
        <v>1</v>
      </c>
      <c r="J15" s="25">
        <f t="shared" ref="J15:J16" si="20">IF(((L15=1)*AND(N15=1)),1,-1)</f>
        <v>-1</v>
      </c>
      <c r="K15" s="29">
        <v>0</v>
      </c>
      <c r="L15" s="26">
        <v>1</v>
      </c>
      <c r="M15" s="26">
        <v>1</v>
      </c>
      <c r="N15" s="26">
        <v>0</v>
      </c>
      <c r="O15" s="26">
        <v>1</v>
      </c>
    </row>
    <row r="16" spans="1:15" x14ac:dyDescent="0.3">
      <c r="A16" s="25">
        <v>5</v>
      </c>
      <c r="B16" s="26" t="s">
        <v>16</v>
      </c>
      <c r="C16" s="26">
        <v>3</v>
      </c>
      <c r="D16" s="27">
        <v>0.58402777777777781</v>
      </c>
      <c r="E16" s="27">
        <v>0.59166666666666667</v>
      </c>
      <c r="F16" s="28">
        <f t="shared" si="17"/>
        <v>7.6388888888888618E-3</v>
      </c>
      <c r="G16" s="25">
        <f t="shared" si="18"/>
        <v>659.99999999999761</v>
      </c>
      <c r="H16" s="25">
        <f t="shared" si="19"/>
        <v>11</v>
      </c>
      <c r="I16" s="26">
        <f t="shared" si="3"/>
        <v>1</v>
      </c>
      <c r="J16" s="25">
        <f t="shared" si="20"/>
        <v>-1</v>
      </c>
      <c r="K16" s="29">
        <v>1</v>
      </c>
      <c r="L16" s="26">
        <v>0</v>
      </c>
      <c r="M16" s="26">
        <v>0</v>
      </c>
      <c r="N16" s="26">
        <v>0</v>
      </c>
      <c r="O16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parspooya</dc:creator>
  <cp:lastModifiedBy>parspooya</cp:lastModifiedBy>
  <dcterms:created xsi:type="dcterms:W3CDTF">2024-05-20T22:49:16Z</dcterms:created>
  <dcterms:modified xsi:type="dcterms:W3CDTF">2024-07-07T23:19:32Z</dcterms:modified>
</cp:coreProperties>
</file>