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cbook/development_dddev/Projects__ddpr/011____Mudassir__Excel/"/>
    </mc:Choice>
  </mc:AlternateContent>
  <xr:revisionPtr revIDLastSave="0" documentId="8_{1BD2D6EC-5A7A-1F4D-9B6F-B453B9967779}" xr6:coauthVersionLast="45" xr6:coauthVersionMax="45" xr10:uidLastSave="{00000000-0000-0000-0000-000000000000}"/>
  <bookViews>
    <workbookView xWindow="240" yWindow="460" windowWidth="20060" windowHeight="7680" activeTab="3" xr2:uid="{00000000-000D-0000-FFFF-FFFF00000000}"/>
  </bookViews>
  <sheets>
    <sheet name="KIRAN ENTERPRISES" sheetId="4" r:id="rId1"/>
    <sheet name="KIRAN GRANITES" sheetId="5" r:id="rId2"/>
    <sheet name="Sheet2" sheetId="2" r:id="rId3"/>
    <sheet name="Sheet3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09" i="3" l="1"/>
  <c r="G106" i="3"/>
  <c r="G105" i="3"/>
  <c r="G104" i="3"/>
  <c r="G103" i="3"/>
  <c r="G102" i="3"/>
  <c r="G101" i="3"/>
  <c r="G99" i="3"/>
  <c r="G98" i="3"/>
  <c r="G97" i="3"/>
  <c r="G96" i="3"/>
  <c r="G95" i="3"/>
  <c r="G94" i="3"/>
  <c r="G93" i="3"/>
  <c r="G92" i="3"/>
  <c r="G90" i="3"/>
  <c r="G89" i="3"/>
  <c r="G88" i="3"/>
  <c r="G87" i="3"/>
  <c r="G86" i="3"/>
  <c r="G85" i="3"/>
  <c r="G84" i="3"/>
  <c r="G83" i="3"/>
  <c r="G82" i="3"/>
  <c r="G81" i="3"/>
  <c r="G80" i="3"/>
  <c r="G79" i="3"/>
  <c r="G77" i="3"/>
  <c r="G76" i="3"/>
  <c r="G75" i="3"/>
  <c r="G74" i="3"/>
  <c r="G73" i="3"/>
  <c r="G72" i="3"/>
  <c r="G71" i="3"/>
  <c r="G70" i="3"/>
  <c r="G69" i="3"/>
  <c r="G68" i="3"/>
  <c r="G66" i="3"/>
  <c r="G65" i="3"/>
  <c r="G64" i="3"/>
  <c r="G63" i="3"/>
  <c r="G62" i="3"/>
  <c r="G60" i="3"/>
  <c r="G59" i="3"/>
  <c r="G58" i="3"/>
  <c r="G57" i="3"/>
  <c r="G56" i="3"/>
  <c r="G55" i="3"/>
  <c r="G54" i="3"/>
  <c r="G53" i="3"/>
  <c r="G52" i="3"/>
  <c r="G51" i="3"/>
  <c r="G50" i="3"/>
  <c r="G49" i="3"/>
  <c r="G47" i="3"/>
  <c r="G46" i="3"/>
  <c r="G45" i="3"/>
  <c r="G44" i="3"/>
  <c r="G43" i="3"/>
  <c r="G41" i="3"/>
  <c r="G40" i="3"/>
  <c r="G38" i="3"/>
  <c r="G37" i="3"/>
  <c r="G36" i="3"/>
  <c r="G35" i="3"/>
  <c r="G34" i="3"/>
  <c r="G32" i="3"/>
  <c r="G31" i="3"/>
  <c r="G30" i="3"/>
  <c r="G29" i="3"/>
  <c r="G27" i="3"/>
  <c r="G26" i="3"/>
  <c r="G25" i="3"/>
  <c r="G23" i="3"/>
  <c r="G22" i="3"/>
  <c r="G21" i="3"/>
  <c r="G20" i="3"/>
  <c r="G19" i="3"/>
  <c r="G18" i="3"/>
  <c r="G17" i="3"/>
  <c r="G15" i="3"/>
  <c r="G14" i="3"/>
  <c r="G13" i="3"/>
  <c r="G12" i="3"/>
  <c r="G11" i="3"/>
  <c r="G9" i="3"/>
  <c r="G8" i="3"/>
  <c r="G7" i="3"/>
  <c r="G5" i="3"/>
  <c r="G4" i="3"/>
  <c r="G3" i="3"/>
  <c r="I3" i="3" s="1"/>
  <c r="I4" i="3" s="1"/>
  <c r="I5" i="3" s="1"/>
  <c r="I6" i="3" s="1"/>
  <c r="H56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67" i="5"/>
  <c r="H68" i="5"/>
  <c r="H69" i="5"/>
  <c r="H70" i="5"/>
  <c r="H71" i="5"/>
  <c r="H72" i="5"/>
  <c r="H73" i="5"/>
  <c r="H74" i="5"/>
  <c r="H75" i="5"/>
  <c r="H76" i="5"/>
  <c r="H77" i="5"/>
  <c r="H49" i="4"/>
  <c r="H51" i="4"/>
  <c r="H52" i="4"/>
  <c r="H53" i="4"/>
  <c r="H54" i="4"/>
  <c r="H55" i="4"/>
  <c r="H39" i="4"/>
  <c r="H38" i="4"/>
  <c r="H40" i="4"/>
  <c r="H42" i="4"/>
  <c r="H43" i="4"/>
  <c r="H44" i="4"/>
  <c r="H45" i="4"/>
  <c r="H46" i="4"/>
  <c r="H47" i="4"/>
  <c r="H48" i="4"/>
  <c r="H64" i="5"/>
  <c r="H65" i="5"/>
  <c r="H66" i="5"/>
  <c r="H78" i="5"/>
  <c r="H79" i="5"/>
  <c r="H44" i="5"/>
  <c r="H45" i="5"/>
  <c r="H47" i="5"/>
  <c r="H48" i="5"/>
  <c r="H49" i="5"/>
  <c r="H50" i="5"/>
  <c r="H51" i="5"/>
  <c r="H52" i="5"/>
  <c r="H53" i="5"/>
  <c r="H54" i="5"/>
  <c r="H21" i="5"/>
  <c r="H38" i="5"/>
  <c r="H39" i="5"/>
  <c r="H40" i="5"/>
  <c r="H41" i="5"/>
  <c r="H42" i="5"/>
  <c r="H43" i="5"/>
  <c r="H34" i="5"/>
  <c r="H26" i="5"/>
  <c r="H24" i="5"/>
  <c r="H6" i="5"/>
  <c r="H37" i="5"/>
  <c r="H36" i="5"/>
  <c r="H33" i="5"/>
  <c r="H32" i="5"/>
  <c r="H31" i="5"/>
  <c r="H30" i="5"/>
  <c r="H28" i="5"/>
  <c r="H27" i="5"/>
  <c r="H25" i="5"/>
  <c r="H23" i="5"/>
  <c r="H22" i="5"/>
  <c r="H20" i="5"/>
  <c r="H19" i="5"/>
  <c r="H18" i="5"/>
  <c r="H17" i="5"/>
  <c r="H15" i="5"/>
  <c r="H14" i="5"/>
  <c r="H13" i="5"/>
  <c r="H12" i="5"/>
  <c r="H11" i="5"/>
  <c r="H9" i="5"/>
  <c r="H8" i="5"/>
  <c r="H5" i="5"/>
  <c r="H4" i="5"/>
  <c r="J3" i="5"/>
  <c r="H11" i="4"/>
  <c r="H12" i="4"/>
  <c r="H13" i="4"/>
  <c r="H14" i="4"/>
  <c r="H15" i="4"/>
  <c r="H17" i="4"/>
  <c r="H18" i="4"/>
  <c r="H19" i="4"/>
  <c r="H20" i="4"/>
  <c r="H21" i="4"/>
  <c r="H22" i="4"/>
  <c r="H23" i="4"/>
  <c r="H25" i="4"/>
  <c r="H26" i="4"/>
  <c r="H27" i="4"/>
  <c r="H29" i="4"/>
  <c r="H30" i="4"/>
  <c r="H31" i="4"/>
  <c r="H32" i="4"/>
  <c r="H34" i="4"/>
  <c r="H35" i="4"/>
  <c r="H36" i="4"/>
  <c r="H37" i="4"/>
  <c r="H9" i="4"/>
  <c r="H8" i="4"/>
  <c r="H7" i="4"/>
  <c r="H5" i="4"/>
  <c r="H4" i="4"/>
  <c r="H3" i="4"/>
  <c r="J3" i="4" s="1"/>
  <c r="I7" i="3" l="1"/>
  <c r="I8" i="3" s="1"/>
  <c r="I9" i="3" s="1"/>
  <c r="I10" i="3" s="1"/>
  <c r="I11" i="3" s="1"/>
  <c r="I12" i="3" s="1"/>
  <c r="I13" i="3" s="1"/>
  <c r="I14" i="3" s="1"/>
  <c r="I15" i="3" s="1"/>
  <c r="I16" i="3" s="1"/>
  <c r="I17" i="3" s="1"/>
  <c r="I18" i="3" s="1"/>
  <c r="I19" i="3" s="1"/>
  <c r="I20" i="3" s="1"/>
  <c r="I21" i="3" s="1"/>
  <c r="I22" i="3" s="1"/>
  <c r="I23" i="3" s="1"/>
  <c r="I24" i="3" s="1"/>
  <c r="I25" i="3" s="1"/>
  <c r="I26" i="3" s="1"/>
  <c r="I27" i="3" s="1"/>
  <c r="I28" i="3" s="1"/>
  <c r="I29" i="3" s="1"/>
  <c r="I30" i="3" s="1"/>
  <c r="I31" i="3" s="1"/>
  <c r="I32" i="3" s="1"/>
  <c r="I33" i="3" s="1"/>
  <c r="I34" i="3" s="1"/>
  <c r="I35" i="3" s="1"/>
  <c r="I36" i="3" s="1"/>
  <c r="I37" i="3" s="1"/>
  <c r="I38" i="3" s="1"/>
  <c r="I39" i="3" s="1"/>
  <c r="I40" i="3" s="1"/>
  <c r="I41" i="3" s="1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6" i="3" s="1"/>
  <c r="I57" i="3" s="1"/>
  <c r="I58" i="3" s="1"/>
  <c r="I59" i="3" s="1"/>
  <c r="I60" i="3" s="1"/>
  <c r="I61" i="3" s="1"/>
  <c r="I62" i="3" s="1"/>
  <c r="I63" i="3" s="1"/>
  <c r="I64" i="3" s="1"/>
  <c r="I65" i="3" s="1"/>
  <c r="I66" i="3" s="1"/>
  <c r="I67" i="3" s="1"/>
  <c r="I68" i="3" s="1"/>
  <c r="I69" i="3" s="1"/>
  <c r="I70" i="3" s="1"/>
  <c r="I71" i="3" s="1"/>
  <c r="I72" i="3" s="1"/>
  <c r="I73" i="3" s="1"/>
  <c r="I74" i="3" s="1"/>
  <c r="I75" i="3" s="1"/>
  <c r="I76" i="3" s="1"/>
  <c r="I77" i="3" s="1"/>
  <c r="I78" i="3" s="1"/>
  <c r="I79" i="3" s="1"/>
  <c r="I80" i="3" s="1"/>
  <c r="I81" i="3" s="1"/>
  <c r="I82" i="3" s="1"/>
  <c r="I83" i="3" s="1"/>
  <c r="I84" i="3" s="1"/>
  <c r="I85" i="3" s="1"/>
  <c r="I86" i="3" s="1"/>
  <c r="I87" i="3" s="1"/>
  <c r="I88" i="3" s="1"/>
  <c r="I89" i="3" s="1"/>
  <c r="I90" i="3" s="1"/>
  <c r="I91" i="3" s="1"/>
  <c r="I92" i="3" s="1"/>
  <c r="I93" i="3" s="1"/>
  <c r="I94" i="3" s="1"/>
  <c r="I95" i="3" s="1"/>
  <c r="I96" i="3" s="1"/>
  <c r="I97" i="3" s="1"/>
  <c r="I98" i="3" s="1"/>
  <c r="I99" i="3" s="1"/>
  <c r="I100" i="3" s="1"/>
  <c r="I101" i="3" s="1"/>
  <c r="I102" i="3" s="1"/>
  <c r="I103" i="3" s="1"/>
  <c r="I104" i="3" s="1"/>
  <c r="I105" i="3" s="1"/>
  <c r="I106" i="3" s="1"/>
  <c r="I107" i="3" s="1"/>
  <c r="I108" i="3" s="1"/>
  <c r="I109" i="3" s="1"/>
  <c r="I110" i="3" s="1"/>
  <c r="I111" i="3" s="1"/>
  <c r="I112" i="3" s="1"/>
  <c r="I113" i="3" s="1"/>
  <c r="I114" i="3" s="1"/>
  <c r="I115" i="3" s="1"/>
  <c r="I116" i="3" s="1"/>
  <c r="I117" i="3" s="1"/>
  <c r="I118" i="3" s="1"/>
  <c r="I119" i="3" s="1"/>
  <c r="I120" i="3" s="1"/>
  <c r="I121" i="3" s="1"/>
  <c r="I122" i="3" s="1"/>
  <c r="I123" i="3" s="1"/>
  <c r="I124" i="3" s="1"/>
  <c r="I125" i="3" s="1"/>
  <c r="I126" i="3" s="1"/>
  <c r="J4" i="5"/>
  <c r="J5" i="5" s="1"/>
  <c r="J6" i="5" s="1"/>
  <c r="J7" i="5" s="1"/>
  <c r="J8" i="5" s="1"/>
  <c r="J9" i="5" s="1"/>
  <c r="J10" i="5" s="1"/>
  <c r="J11" i="5" s="1"/>
  <c r="J12" i="5" s="1"/>
  <c r="J13" i="5" s="1"/>
  <c r="J14" i="5" s="1"/>
  <c r="J15" i="5" s="1"/>
  <c r="J16" i="5" s="1"/>
  <c r="J17" i="5" s="1"/>
  <c r="J18" i="5" s="1"/>
  <c r="J19" i="5" s="1"/>
  <c r="J20" i="5" s="1"/>
  <c r="J4" i="4"/>
  <c r="J5" i="4" s="1"/>
  <c r="J6" i="4" s="1"/>
  <c r="J7" i="4" s="1"/>
  <c r="J8" i="4" s="1"/>
  <c r="J9" i="4" s="1"/>
  <c r="J10" i="4" s="1"/>
  <c r="J11" i="4" s="1"/>
  <c r="J12" i="4" s="1"/>
  <c r="J13" i="4" s="1"/>
  <c r="J14" i="4" s="1"/>
  <c r="J15" i="4" s="1"/>
  <c r="J16" i="4" s="1"/>
  <c r="J17" i="4" s="1"/>
  <c r="J18" i="4" s="1"/>
  <c r="J19" i="4" s="1"/>
  <c r="J20" i="4" s="1"/>
  <c r="J21" i="4" s="1"/>
  <c r="J22" i="4" s="1"/>
  <c r="J23" i="4" s="1"/>
  <c r="J24" i="4" s="1"/>
  <c r="J25" i="4" s="1"/>
  <c r="J26" i="4" s="1"/>
  <c r="J27" i="4" s="1"/>
  <c r="J28" i="4" s="1"/>
  <c r="J29" i="4" s="1"/>
  <c r="J30" i="4" s="1"/>
  <c r="J31" i="4" s="1"/>
  <c r="J32" i="4" s="1"/>
  <c r="J33" i="4" s="1"/>
  <c r="J34" i="4" s="1"/>
  <c r="J35" i="4" s="1"/>
  <c r="J36" i="4" s="1"/>
  <c r="J37" i="4" s="1"/>
  <c r="J38" i="4" s="1"/>
  <c r="J39" i="4" s="1"/>
  <c r="J40" i="4" s="1"/>
  <c r="J41" i="4" s="1"/>
  <c r="J42" i="4" s="1"/>
  <c r="J43" i="4" s="1"/>
  <c r="J44" i="4" s="1"/>
  <c r="J45" i="4" s="1"/>
  <c r="J46" i="4" s="1"/>
  <c r="J47" i="4" s="1"/>
  <c r="J48" i="4" s="1"/>
  <c r="J49" i="4" s="1"/>
  <c r="J50" i="4" s="1"/>
  <c r="J51" i="4" s="1"/>
  <c r="J52" i="4" s="1"/>
  <c r="J53" i="4" s="1"/>
  <c r="J54" i="4" s="1"/>
  <c r="J55" i="4" s="1"/>
  <c r="J56" i="4" l="1"/>
  <c r="J57" i="4" s="1"/>
  <c r="J58" i="4" s="1"/>
  <c r="J59" i="4" s="1"/>
  <c r="J60" i="4" s="1"/>
  <c r="J61" i="4" s="1"/>
  <c r="J62" i="4" s="1"/>
  <c r="J63" i="4" s="1"/>
  <c r="J64" i="4" s="1"/>
  <c r="J65" i="4" s="1"/>
  <c r="J66" i="4" s="1"/>
  <c r="J67" i="4" s="1"/>
  <c r="J68" i="4" s="1"/>
  <c r="J69" i="4" s="1"/>
  <c r="J70" i="4" s="1"/>
  <c r="J71" i="4" s="1"/>
  <c r="J72" i="4" s="1"/>
  <c r="J21" i="5"/>
  <c r="J22" i="5" s="1"/>
  <c r="J23" i="5" s="1"/>
  <c r="J24" i="5" s="1"/>
  <c r="J25" i="5" s="1"/>
  <c r="J26" i="5" s="1"/>
  <c r="J27" i="5" s="1"/>
  <c r="J28" i="5" s="1"/>
  <c r="J29" i="5" s="1"/>
  <c r="J30" i="5" s="1"/>
  <c r="J31" i="5" s="1"/>
  <c r="J32" i="5" s="1"/>
  <c r="J33" i="5" s="1"/>
  <c r="J34" i="5" s="1"/>
  <c r="J35" i="5" s="1"/>
  <c r="J36" i="5" s="1"/>
  <c r="J37" i="5" s="1"/>
  <c r="J38" i="5" s="1"/>
  <c r="J39" i="5" s="1"/>
  <c r="J40" i="5" s="1"/>
  <c r="J41" i="5" s="1"/>
  <c r="J42" i="5" s="1"/>
  <c r="J43" i="5" s="1"/>
  <c r="J44" i="5" s="1"/>
  <c r="J45" i="5" s="1"/>
  <c r="J46" i="5" s="1"/>
  <c r="J47" i="5" s="1"/>
  <c r="J48" i="5" s="1"/>
  <c r="J49" i="5" s="1"/>
  <c r="J50" i="5" s="1"/>
  <c r="J51" i="5" s="1"/>
  <c r="J52" i="5" s="1"/>
  <c r="J53" i="5" s="1"/>
  <c r="J54" i="5" s="1"/>
  <c r="J55" i="5" s="1"/>
  <c r="J56" i="5" s="1"/>
  <c r="J57" i="5" s="1"/>
  <c r="J58" i="5" s="1"/>
  <c r="J59" i="5" s="1"/>
  <c r="J60" i="5" s="1"/>
  <c r="J61" i="5" s="1"/>
  <c r="J62" i="5" s="1"/>
  <c r="J63" i="5" s="1"/>
  <c r="J64" i="5" s="1"/>
  <c r="J65" i="5" s="1"/>
  <c r="J66" i="5" s="1"/>
  <c r="J67" i="5" l="1"/>
  <c r="J68" i="5" s="1"/>
  <c r="J69" i="5" s="1"/>
  <c r="J70" i="5" s="1"/>
  <c r="J71" i="5" s="1"/>
  <c r="J72" i="5" s="1"/>
  <c r="J73" i="5" s="1"/>
  <c r="J74" i="5" s="1"/>
  <c r="J75" i="5" s="1"/>
  <c r="J76" i="5" s="1"/>
  <c r="J77" i="5" s="1"/>
  <c r="J78" i="5" s="1"/>
  <c r="J79" i="5" s="1"/>
  <c r="K79" i="5" l="1"/>
</calcChain>
</file>

<file path=xl/sharedStrings.xml><?xml version="1.0" encoding="utf-8"?>
<sst xmlns="http://schemas.openxmlformats.org/spreadsheetml/2006/main" count="451" uniqueCount="107">
  <si>
    <t>DATE</t>
  </si>
  <si>
    <t>BILL NO</t>
  </si>
  <si>
    <t>PARTICULERS</t>
  </si>
  <si>
    <t>QTY</t>
  </si>
  <si>
    <t>RATE</t>
  </si>
  <si>
    <t>AMOUNT</t>
  </si>
  <si>
    <t>PAYMENT</t>
  </si>
  <si>
    <t>BALANCE</t>
  </si>
  <si>
    <t>SIZE</t>
  </si>
  <si>
    <t>TOTAL</t>
  </si>
  <si>
    <t>S. WHITE 30MM</t>
  </si>
  <si>
    <t>2X2</t>
  </si>
  <si>
    <t xml:space="preserve">IGST </t>
  </si>
  <si>
    <t xml:space="preserve">BOTTOM FLAMMED </t>
  </si>
  <si>
    <t>2X1</t>
  </si>
  <si>
    <t>2X1.5</t>
  </si>
  <si>
    <t>CASH [ CDM SBI ]</t>
  </si>
  <si>
    <t xml:space="preserve">OBC CK </t>
  </si>
  <si>
    <t>KIRAN ENTERPRISES [ KUTTIY ]</t>
  </si>
  <si>
    <t>01.03.19</t>
  </si>
  <si>
    <t>CASH  [ SBI KRIAN ]</t>
  </si>
  <si>
    <t>12.03.19</t>
  </si>
  <si>
    <t>15.03.19</t>
  </si>
  <si>
    <t>09.04.19</t>
  </si>
  <si>
    <t>2.5X1</t>
  </si>
  <si>
    <t>3X1</t>
  </si>
  <si>
    <t>3X2</t>
  </si>
  <si>
    <t>3X1.5</t>
  </si>
  <si>
    <t>RTGS</t>
  </si>
  <si>
    <t>CASH</t>
  </si>
  <si>
    <t>DISCOUNT</t>
  </si>
  <si>
    <t>18.04.19</t>
  </si>
  <si>
    <t>12.04.19</t>
  </si>
  <si>
    <t>25.04.19</t>
  </si>
  <si>
    <t>05.05.19</t>
  </si>
  <si>
    <t>2x1.5</t>
  </si>
  <si>
    <t>2x1</t>
  </si>
  <si>
    <t>3x2</t>
  </si>
  <si>
    <t>2x2</t>
  </si>
  <si>
    <t>14.05.19</t>
  </si>
  <si>
    <t>08.06.19</t>
  </si>
  <si>
    <t>KIRAN GRANITES [ KUTTIY ]</t>
  </si>
  <si>
    <t>IGST</t>
  </si>
  <si>
    <t>300 PC</t>
  </si>
  <si>
    <t>126 PC</t>
  </si>
  <si>
    <t>174 PC</t>
  </si>
  <si>
    <t>14.06.19</t>
  </si>
  <si>
    <t xml:space="preserve">CASH [ SBI KIRAN ENTERPRISE ] </t>
  </si>
  <si>
    <t>OLD BALANCE</t>
  </si>
  <si>
    <t>21.06.19</t>
  </si>
  <si>
    <t>18.06.19</t>
  </si>
  <si>
    <t xml:space="preserve">kiran </t>
  </si>
  <si>
    <t>enterprise</t>
  </si>
  <si>
    <t>117 PCS</t>
  </si>
  <si>
    <t>189 PCS</t>
  </si>
  <si>
    <t>109 PCS</t>
  </si>
  <si>
    <t>132 PCS</t>
  </si>
  <si>
    <t>03.07.19</t>
  </si>
  <si>
    <t>23.07.19</t>
  </si>
  <si>
    <t>25.07.19</t>
  </si>
  <si>
    <t>2.5X1.5</t>
  </si>
  <si>
    <t xml:space="preserve">SLAB </t>
  </si>
  <si>
    <t>8X2</t>
  </si>
  <si>
    <t>6.5X2</t>
  </si>
  <si>
    <t>GRANITES</t>
  </si>
  <si>
    <t>30.07.19</t>
  </si>
  <si>
    <t>03.08.19</t>
  </si>
  <si>
    <t>total sqft-868</t>
  </si>
  <si>
    <t>117 sft diff</t>
  </si>
  <si>
    <t>985 sft given by them</t>
  </si>
  <si>
    <t>KIRAN GRANITE</t>
  </si>
  <si>
    <t>KIRAN ENTERPRISE</t>
  </si>
  <si>
    <t>14.08.19</t>
  </si>
  <si>
    <t>20.08.19</t>
  </si>
  <si>
    <t>02.09.19</t>
  </si>
  <si>
    <t>2X2.5</t>
  </si>
  <si>
    <t>25.11.19</t>
  </si>
  <si>
    <t xml:space="preserve">BOTTOM FLAMMED  20MM </t>
  </si>
  <si>
    <t xml:space="preserve">CASH [ SBI KIRAN STONES A/C ] </t>
  </si>
  <si>
    <t>DISCOUNT for damage</t>
  </si>
  <si>
    <t>50 SFT *53</t>
  </si>
  <si>
    <t xml:space="preserve">CASH [ SBI LOGANATHAN A/C ] </t>
  </si>
  <si>
    <t>27.12.19</t>
  </si>
  <si>
    <t>discount</t>
  </si>
  <si>
    <t>24.12.19</t>
  </si>
  <si>
    <t>06.01.20</t>
  </si>
  <si>
    <t xml:space="preserve">BOX WHITE </t>
  </si>
  <si>
    <t>1X3</t>
  </si>
  <si>
    <t>1X2.5</t>
  </si>
  <si>
    <t>EDGECUT BLACK</t>
  </si>
  <si>
    <t>1X4</t>
  </si>
  <si>
    <t xml:space="preserve">CASH [ CDM] </t>
  </si>
  <si>
    <t>DON’T GET SLIP FROM CDM,CASH PAID ON 07.01.20 AT 9.48 PM</t>
  </si>
  <si>
    <t>07.01.20</t>
  </si>
  <si>
    <t>KIRAN STONES</t>
  </si>
  <si>
    <t>BLACK BOX CUT</t>
  </si>
  <si>
    <t>WHITE BOTTOM PIECE</t>
  </si>
  <si>
    <t>WHITE BOTTOM  40MM</t>
  </si>
  <si>
    <t>PILLAR</t>
  </si>
  <si>
    <t>rate difference [5000]</t>
  </si>
  <si>
    <t>kiran</t>
  </si>
  <si>
    <t>granites</t>
  </si>
  <si>
    <t>14.01.20</t>
  </si>
  <si>
    <t>OBC CK [KIRAN ENTERPRISES]</t>
  </si>
  <si>
    <t>OBC CK [KIRAN STONES]</t>
  </si>
  <si>
    <t>22.01.20</t>
  </si>
  <si>
    <t>SBI UL [KIRAN STONES]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</si>
</sst>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14" fontId="0" fillId="0" borderId="6" xfId="0" applyNumberFormat="1" applyBorder="1"/>
    <xf numFmtId="0" fontId="1" fillId="0" borderId="5" xfId="0" applyFont="1" applyBorder="1"/>
    <xf numFmtId="14" fontId="0" fillId="0" borderId="2" xfId="0" applyNumberFormat="1" applyBorder="1"/>
    <xf numFmtId="0" fontId="0" fillId="3" borderId="7" xfId="0" applyFill="1" applyBorder="1"/>
    <xf numFmtId="0" fontId="0" fillId="0" borderId="7" xfId="0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3" borderId="7" xfId="0" applyFont="1" applyFill="1" applyBorder="1"/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0" xfId="0" applyFont="1"/>
    <xf numFmtId="0" fontId="1" fillId="0" borderId="1" xfId="0" applyFont="1" applyBorder="1" applyAlignment="1">
      <alignment horizontal="center"/>
    </xf>
    <xf numFmtId="0" fontId="0" fillId="5" borderId="2" xfId="0" applyFill="1" applyBorder="1"/>
    <xf numFmtId="0" fontId="0" fillId="5" borderId="1" xfId="0" applyFill="1" applyBorder="1"/>
    <xf numFmtId="0" fontId="0" fillId="5" borderId="1" xfId="0" applyFill="1" applyBorder="1" applyAlignment="1">
      <alignment horizontal="center"/>
    </xf>
    <xf numFmtId="0" fontId="4" fillId="5" borderId="7" xfId="0" applyFont="1" applyFill="1" applyBorder="1"/>
    <xf numFmtId="0" fontId="0" fillId="5" borderId="3" xfId="0" applyFill="1" applyBorder="1"/>
    <xf numFmtId="0" fontId="1" fillId="0" borderId="12" xfId="0" applyFont="1" applyFill="1" applyBorder="1"/>
    <xf numFmtId="14" fontId="0" fillId="5" borderId="2" xfId="0" applyNumberFormat="1" applyFill="1" applyBorder="1"/>
    <xf numFmtId="0" fontId="0" fillId="0" borderId="13" xfId="0" applyBorder="1"/>
    <xf numFmtId="0" fontId="0" fillId="0" borderId="14" xfId="0" applyBorder="1"/>
    <xf numFmtId="0" fontId="0" fillId="0" borderId="14" xfId="0" applyBorder="1" applyAlignment="1">
      <alignment horizontal="center"/>
    </xf>
    <xf numFmtId="14" fontId="5" fillId="5" borderId="2" xfId="0" applyNumberFormat="1" applyFont="1" applyFill="1" applyBorder="1"/>
    <xf numFmtId="0" fontId="5" fillId="5" borderId="1" xfId="0" applyFont="1" applyFill="1" applyBorder="1"/>
    <xf numFmtId="0" fontId="5" fillId="5" borderId="1" xfId="0" applyFont="1" applyFill="1" applyBorder="1" applyAlignment="1">
      <alignment horizontal="center"/>
    </xf>
    <xf numFmtId="0" fontId="6" fillId="5" borderId="7" xfId="0" applyFont="1" applyFill="1" applyBorder="1"/>
    <xf numFmtId="0" fontId="5" fillId="5" borderId="3" xfId="0" applyFont="1" applyFill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4" fillId="5" borderId="1" xfId="0" applyFont="1" applyFill="1" applyBorder="1"/>
    <xf numFmtId="0" fontId="6" fillId="5" borderId="1" xfId="0" applyFont="1" applyFill="1" applyBorder="1"/>
    <xf numFmtId="0" fontId="0" fillId="0" borderId="0" xfId="0" applyAlignment="1">
      <alignment horizontal="center"/>
    </xf>
    <xf numFmtId="0" fontId="1" fillId="0" borderId="9" xfId="0" applyFont="1" applyBorder="1" applyAlignment="1">
      <alignment horizontal="left"/>
    </xf>
    <xf numFmtId="14" fontId="0" fillId="0" borderId="6" xfId="0" applyNumberFormat="1" applyBorder="1" applyAlignment="1">
      <alignment horizontal="left"/>
    </xf>
    <xf numFmtId="0" fontId="0" fillId="0" borderId="2" xfId="0" applyBorder="1" applyAlignment="1">
      <alignment horizontal="left"/>
    </xf>
    <xf numFmtId="14" fontId="0" fillId="0" borderId="2" xfId="0" applyNumberFormat="1" applyBorder="1" applyAlignment="1">
      <alignment horizontal="left"/>
    </xf>
    <xf numFmtId="14" fontId="0" fillId="5" borderId="1" xfId="0" applyNumberFormat="1" applyFill="1" applyBorder="1" applyAlignment="1">
      <alignment horizontal="left"/>
    </xf>
    <xf numFmtId="14" fontId="0" fillId="5" borderId="2" xfId="0" applyNumberFormat="1" applyFill="1" applyBorder="1" applyAlignment="1">
      <alignment horizontal="left"/>
    </xf>
    <xf numFmtId="0" fontId="0" fillId="5" borderId="2" xfId="0" applyFill="1" applyBorder="1" applyAlignment="1">
      <alignment horizontal="left"/>
    </xf>
    <xf numFmtId="14" fontId="5" fillId="5" borderId="1" xfId="0" applyNumberFormat="1" applyFont="1" applyFill="1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1" fillId="0" borderId="10" xfId="0" applyFont="1" applyBorder="1" applyAlignment="1">
      <alignment horizontal="center"/>
    </xf>
    <xf numFmtId="0" fontId="0" fillId="6" borderId="1" xfId="0" applyFill="1" applyBorder="1"/>
    <xf numFmtId="0" fontId="2" fillId="2" borderId="9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Alignment="1">
      <alignment horizontal="center"/>
    </xf>
    <xf numFmtId="0" fontId="2" fillId="4" borderId="9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72"/>
  <sheetViews>
    <sheetView topLeftCell="A45" workbookViewId="0">
      <selection activeCell="B37" sqref="B37:I59"/>
    </sheetView>
  </sheetViews>
  <sheetFormatPr baseColWidth="10" defaultColWidth="8.83203125" defaultRowHeight="15" x14ac:dyDescent="0.2"/>
  <cols>
    <col min="2" max="2" width="8.5" bestFit="1" customWidth="1"/>
    <col min="3" max="3" width="9.6640625" customWidth="1"/>
    <col min="4" max="4" width="31.5" bestFit="1" customWidth="1"/>
    <col min="5" max="5" width="6.6640625" customWidth="1"/>
    <col min="9" max="9" width="9.83203125" bestFit="1" customWidth="1"/>
    <col min="14" max="14" width="29.83203125" customWidth="1"/>
  </cols>
  <sheetData>
    <row r="1" spans="2:13" ht="28.5" customHeight="1" thickBot="1" x14ac:dyDescent="0.3">
      <c r="B1" s="58" t="s">
        <v>18</v>
      </c>
      <c r="C1" s="59"/>
      <c r="D1" s="59"/>
      <c r="E1" s="59"/>
      <c r="F1" s="59"/>
      <c r="G1" s="59"/>
      <c r="H1" s="59"/>
      <c r="I1" s="59"/>
      <c r="J1" s="60"/>
      <c r="L1" s="22" t="s">
        <v>28</v>
      </c>
      <c r="M1" s="22" t="s">
        <v>29</v>
      </c>
    </row>
    <row r="2" spans="2:13" ht="16" thickBot="1" x14ac:dyDescent="0.25">
      <c r="B2" s="8" t="s">
        <v>0</v>
      </c>
      <c r="C2" s="9" t="s">
        <v>1</v>
      </c>
      <c r="D2" s="9" t="s">
        <v>2</v>
      </c>
      <c r="E2" s="9" t="s">
        <v>8</v>
      </c>
      <c r="F2" s="9" t="s">
        <v>3</v>
      </c>
      <c r="G2" s="9" t="s">
        <v>4</v>
      </c>
      <c r="H2" s="9" t="s">
        <v>5</v>
      </c>
      <c r="I2" s="9" t="s">
        <v>6</v>
      </c>
      <c r="J2" s="10" t="s">
        <v>7</v>
      </c>
      <c r="L2" s="22"/>
      <c r="M2" s="22"/>
    </row>
    <row r="3" spans="2:13" x14ac:dyDescent="0.2">
      <c r="B3" s="11">
        <v>43487</v>
      </c>
      <c r="C3" s="15">
        <v>196</v>
      </c>
      <c r="D3" s="16" t="s">
        <v>10</v>
      </c>
      <c r="E3" s="6" t="s">
        <v>11</v>
      </c>
      <c r="F3" s="6">
        <v>500</v>
      </c>
      <c r="G3" s="6">
        <v>70</v>
      </c>
      <c r="H3" s="14">
        <f>F3*G3</f>
        <v>35000</v>
      </c>
      <c r="I3" s="6"/>
      <c r="J3" s="7">
        <f>H3-I3</f>
        <v>35000</v>
      </c>
    </row>
    <row r="4" spans="2:13" x14ac:dyDescent="0.2">
      <c r="B4" s="2"/>
      <c r="C4" s="1"/>
      <c r="D4" s="16" t="s">
        <v>10</v>
      </c>
      <c r="E4" s="6" t="s">
        <v>11</v>
      </c>
      <c r="F4" s="1">
        <v>1000</v>
      </c>
      <c r="G4" s="1">
        <v>75</v>
      </c>
      <c r="H4" s="14">
        <f t="shared" ref="H4:H71" si="0">F4*G4</f>
        <v>75000</v>
      </c>
      <c r="I4" s="1"/>
      <c r="J4" s="3">
        <f>J3+H4-I4</f>
        <v>110000</v>
      </c>
    </row>
    <row r="5" spans="2:13" x14ac:dyDescent="0.2">
      <c r="B5" s="2"/>
      <c r="C5" s="1"/>
      <c r="D5" s="16" t="s">
        <v>10</v>
      </c>
      <c r="E5" s="6" t="s">
        <v>11</v>
      </c>
      <c r="F5" s="1">
        <v>1000</v>
      </c>
      <c r="G5" s="1">
        <v>80</v>
      </c>
      <c r="H5" s="14">
        <f t="shared" si="0"/>
        <v>80000</v>
      </c>
      <c r="I5" s="1"/>
      <c r="J5" s="3">
        <f t="shared" ref="J5:J11" si="1">J4+H5-I5</f>
        <v>190000</v>
      </c>
    </row>
    <row r="6" spans="2:13" x14ac:dyDescent="0.2">
      <c r="B6" s="2"/>
      <c r="C6" s="1"/>
      <c r="D6" s="17" t="s">
        <v>12</v>
      </c>
      <c r="E6" s="1"/>
      <c r="F6" s="1"/>
      <c r="G6" s="1"/>
      <c r="H6" s="14">
        <v>16200</v>
      </c>
      <c r="I6" s="1"/>
      <c r="J6" s="3">
        <f t="shared" si="1"/>
        <v>206200</v>
      </c>
    </row>
    <row r="7" spans="2:13" x14ac:dyDescent="0.2">
      <c r="B7" s="13">
        <v>43494</v>
      </c>
      <c r="C7" s="19">
        <v>198</v>
      </c>
      <c r="D7" s="19" t="s">
        <v>13</v>
      </c>
      <c r="E7" s="1" t="s">
        <v>11</v>
      </c>
      <c r="F7" s="1">
        <v>312</v>
      </c>
      <c r="G7" s="1">
        <v>50</v>
      </c>
      <c r="H7" s="14">
        <f t="shared" si="0"/>
        <v>15600</v>
      </c>
      <c r="I7" s="1"/>
      <c r="J7" s="3">
        <f t="shared" si="1"/>
        <v>221800</v>
      </c>
    </row>
    <row r="8" spans="2:13" x14ac:dyDescent="0.2">
      <c r="B8" s="2"/>
      <c r="C8" s="1"/>
      <c r="D8" s="19" t="s">
        <v>13</v>
      </c>
      <c r="E8" s="1" t="s">
        <v>14</v>
      </c>
      <c r="F8" s="1">
        <v>264</v>
      </c>
      <c r="G8" s="1">
        <v>50</v>
      </c>
      <c r="H8" s="14">
        <f t="shared" si="0"/>
        <v>13200</v>
      </c>
      <c r="I8" s="1"/>
      <c r="J8" s="3">
        <f t="shared" si="1"/>
        <v>235000</v>
      </c>
    </row>
    <row r="9" spans="2:13" x14ac:dyDescent="0.2">
      <c r="B9" s="2"/>
      <c r="C9" s="1"/>
      <c r="D9" s="19" t="s">
        <v>13</v>
      </c>
      <c r="E9" s="1" t="s">
        <v>15</v>
      </c>
      <c r="F9" s="1">
        <v>735</v>
      </c>
      <c r="G9" s="1">
        <v>50</v>
      </c>
      <c r="H9" s="14">
        <f>F9*G9</f>
        <v>36750</v>
      </c>
      <c r="I9" s="1"/>
      <c r="J9" s="3">
        <f t="shared" si="1"/>
        <v>271750</v>
      </c>
    </row>
    <row r="10" spans="2:13" ht="16" x14ac:dyDescent="0.2">
      <c r="B10" s="2"/>
      <c r="C10" s="1"/>
      <c r="D10" s="19" t="s">
        <v>12</v>
      </c>
      <c r="E10" s="1"/>
      <c r="F10" s="1"/>
      <c r="G10" s="1"/>
      <c r="H10" s="18">
        <v>5850</v>
      </c>
      <c r="I10" s="1"/>
      <c r="J10" s="3">
        <f t="shared" si="1"/>
        <v>277600</v>
      </c>
    </row>
    <row r="11" spans="2:13" ht="16" x14ac:dyDescent="0.2">
      <c r="B11" s="13">
        <v>6978</v>
      </c>
      <c r="C11" s="1"/>
      <c r="D11" s="19" t="s">
        <v>16</v>
      </c>
      <c r="E11" s="1"/>
      <c r="F11" s="1"/>
      <c r="G11" s="1"/>
      <c r="H11" s="18">
        <f t="shared" si="0"/>
        <v>0</v>
      </c>
      <c r="I11" s="1">
        <v>40000</v>
      </c>
      <c r="J11" s="3">
        <f t="shared" si="1"/>
        <v>237600</v>
      </c>
    </row>
    <row r="12" spans="2:13" ht="16" x14ac:dyDescent="0.2">
      <c r="B12" s="13">
        <v>6978</v>
      </c>
      <c r="C12" s="1"/>
      <c r="D12" s="20" t="s">
        <v>17</v>
      </c>
      <c r="E12" s="1"/>
      <c r="F12" s="1"/>
      <c r="G12" s="1"/>
      <c r="H12" s="18">
        <f t="shared" si="0"/>
        <v>0</v>
      </c>
      <c r="I12" s="1">
        <v>60000</v>
      </c>
      <c r="J12" s="3">
        <f>J11+H12-I12</f>
        <v>177600</v>
      </c>
    </row>
    <row r="13" spans="2:13" ht="16" x14ac:dyDescent="0.2">
      <c r="B13" s="13" t="s">
        <v>19</v>
      </c>
      <c r="C13" s="1"/>
      <c r="D13" s="19" t="s">
        <v>20</v>
      </c>
      <c r="E13" s="1"/>
      <c r="F13" s="1"/>
      <c r="G13" s="1"/>
      <c r="H13" s="18">
        <f t="shared" si="0"/>
        <v>0</v>
      </c>
      <c r="I13" s="1">
        <v>40000</v>
      </c>
      <c r="J13" s="3">
        <f t="shared" ref="J13:J72" si="2">J12+H13-I13</f>
        <v>137600</v>
      </c>
    </row>
    <row r="14" spans="2:13" ht="16" x14ac:dyDescent="0.2">
      <c r="B14" s="13" t="s">
        <v>21</v>
      </c>
      <c r="C14" s="1"/>
      <c r="D14" s="19" t="s">
        <v>20</v>
      </c>
      <c r="E14" s="1"/>
      <c r="F14" s="1"/>
      <c r="G14" s="1"/>
      <c r="H14" s="18">
        <f t="shared" si="0"/>
        <v>0</v>
      </c>
      <c r="I14" s="1">
        <v>49000</v>
      </c>
      <c r="J14" s="3">
        <f t="shared" si="2"/>
        <v>88600</v>
      </c>
    </row>
    <row r="15" spans="2:13" ht="16" x14ac:dyDescent="0.2">
      <c r="B15" s="13" t="s">
        <v>22</v>
      </c>
      <c r="C15" s="1"/>
      <c r="D15" s="19" t="s">
        <v>17</v>
      </c>
      <c r="E15" s="1"/>
      <c r="F15" s="1"/>
      <c r="G15" s="1"/>
      <c r="H15" s="18">
        <f t="shared" si="0"/>
        <v>0</v>
      </c>
      <c r="I15" s="1">
        <v>88000</v>
      </c>
      <c r="J15" s="3">
        <f t="shared" si="2"/>
        <v>600</v>
      </c>
    </row>
    <row r="16" spans="2:13" ht="16" x14ac:dyDescent="0.2">
      <c r="B16" s="13"/>
      <c r="C16" s="1"/>
      <c r="D16" s="19" t="s">
        <v>30</v>
      </c>
      <c r="E16" s="1"/>
      <c r="F16" s="1"/>
      <c r="G16" s="1"/>
      <c r="H16" s="18"/>
      <c r="I16" s="1">
        <v>600</v>
      </c>
      <c r="J16" s="3">
        <f t="shared" si="2"/>
        <v>0</v>
      </c>
    </row>
    <row r="17" spans="2:10" ht="16" x14ac:dyDescent="0.2">
      <c r="B17" s="13" t="s">
        <v>23</v>
      </c>
      <c r="C17" s="1">
        <v>212</v>
      </c>
      <c r="D17" s="19" t="s">
        <v>13</v>
      </c>
      <c r="E17" s="1" t="s">
        <v>75</v>
      </c>
      <c r="F17" s="1">
        <v>1000</v>
      </c>
      <c r="G17" s="1">
        <v>77</v>
      </c>
      <c r="H17" s="18">
        <f t="shared" si="0"/>
        <v>77000</v>
      </c>
      <c r="I17" s="1"/>
      <c r="J17" s="3">
        <f t="shared" si="2"/>
        <v>77000</v>
      </c>
    </row>
    <row r="18" spans="2:10" ht="16" x14ac:dyDescent="0.2">
      <c r="B18" s="13"/>
      <c r="C18" s="1"/>
      <c r="D18" s="19" t="s">
        <v>13</v>
      </c>
      <c r="E18" s="1" t="s">
        <v>24</v>
      </c>
      <c r="F18" s="1">
        <v>30</v>
      </c>
      <c r="G18" s="1">
        <v>53</v>
      </c>
      <c r="H18" s="18">
        <f t="shared" si="0"/>
        <v>1590</v>
      </c>
      <c r="I18" s="1"/>
      <c r="J18" s="3">
        <f t="shared" si="2"/>
        <v>78590</v>
      </c>
    </row>
    <row r="19" spans="2:10" ht="16" x14ac:dyDescent="0.2">
      <c r="B19" s="13"/>
      <c r="C19" s="1"/>
      <c r="D19" s="19" t="s">
        <v>13</v>
      </c>
      <c r="E19" s="1" t="s">
        <v>25</v>
      </c>
      <c r="F19" s="1">
        <v>42</v>
      </c>
      <c r="G19" s="1">
        <v>53</v>
      </c>
      <c r="H19" s="18">
        <f t="shared" si="0"/>
        <v>2226</v>
      </c>
      <c r="I19" s="1"/>
      <c r="J19" s="3">
        <f t="shared" si="2"/>
        <v>80816</v>
      </c>
    </row>
    <row r="20" spans="2:10" ht="16" x14ac:dyDescent="0.2">
      <c r="B20" s="2"/>
      <c r="C20" s="1"/>
      <c r="D20" s="19" t="s">
        <v>13</v>
      </c>
      <c r="E20" s="1" t="s">
        <v>26</v>
      </c>
      <c r="F20" s="1">
        <v>588</v>
      </c>
      <c r="G20" s="1">
        <v>53</v>
      </c>
      <c r="H20" s="18">
        <f t="shared" si="0"/>
        <v>31164</v>
      </c>
      <c r="I20" s="1"/>
      <c r="J20" s="3">
        <f t="shared" si="2"/>
        <v>111980</v>
      </c>
    </row>
    <row r="21" spans="2:10" ht="16" x14ac:dyDescent="0.2">
      <c r="B21" s="2"/>
      <c r="C21" s="1"/>
      <c r="D21" s="19" t="s">
        <v>13</v>
      </c>
      <c r="E21" s="1" t="s">
        <v>27</v>
      </c>
      <c r="F21" s="1">
        <v>27</v>
      </c>
      <c r="G21" s="1">
        <v>53</v>
      </c>
      <c r="H21" s="18">
        <f t="shared" si="0"/>
        <v>1431</v>
      </c>
      <c r="I21" s="1"/>
      <c r="J21" s="3">
        <f t="shared" si="2"/>
        <v>113411</v>
      </c>
    </row>
    <row r="22" spans="2:10" ht="16" x14ac:dyDescent="0.2">
      <c r="B22" s="2"/>
      <c r="C22" s="1"/>
      <c r="D22" s="19" t="s">
        <v>13</v>
      </c>
      <c r="E22" s="1" t="s">
        <v>15</v>
      </c>
      <c r="F22" s="1">
        <v>207</v>
      </c>
      <c r="G22" s="1">
        <v>53</v>
      </c>
      <c r="H22" s="18">
        <f t="shared" si="0"/>
        <v>10971</v>
      </c>
      <c r="I22" s="1"/>
      <c r="J22" s="3">
        <f t="shared" si="2"/>
        <v>124382</v>
      </c>
    </row>
    <row r="23" spans="2:10" ht="16" x14ac:dyDescent="0.2">
      <c r="B23" s="2"/>
      <c r="C23" s="1"/>
      <c r="D23" s="19" t="s">
        <v>13</v>
      </c>
      <c r="E23" s="1" t="s">
        <v>14</v>
      </c>
      <c r="F23" s="1">
        <v>228</v>
      </c>
      <c r="G23" s="1">
        <v>53</v>
      </c>
      <c r="H23" s="18">
        <f t="shared" si="0"/>
        <v>12084</v>
      </c>
      <c r="I23" s="1"/>
      <c r="J23" s="3">
        <f t="shared" si="2"/>
        <v>136466</v>
      </c>
    </row>
    <row r="24" spans="2:10" ht="16" x14ac:dyDescent="0.2">
      <c r="B24" s="2"/>
      <c r="C24" s="1"/>
      <c r="D24" s="19" t="s">
        <v>12</v>
      </c>
      <c r="E24" s="1"/>
      <c r="F24" s="1"/>
      <c r="G24" s="1"/>
      <c r="H24" s="18">
        <v>10530</v>
      </c>
      <c r="I24" s="1"/>
      <c r="J24" s="3">
        <f t="shared" si="2"/>
        <v>146996</v>
      </c>
    </row>
    <row r="25" spans="2:10" ht="16" x14ac:dyDescent="0.2">
      <c r="B25" s="2" t="s">
        <v>32</v>
      </c>
      <c r="C25" s="1"/>
      <c r="D25" s="19" t="s">
        <v>20</v>
      </c>
      <c r="E25" s="1"/>
      <c r="F25" s="1"/>
      <c r="G25" s="1"/>
      <c r="H25" s="18">
        <f t="shared" si="0"/>
        <v>0</v>
      </c>
      <c r="I25" s="1">
        <v>45000</v>
      </c>
      <c r="J25" s="3">
        <f t="shared" si="2"/>
        <v>101996</v>
      </c>
    </row>
    <row r="26" spans="2:10" ht="16" x14ac:dyDescent="0.2">
      <c r="B26" s="2" t="s">
        <v>31</v>
      </c>
      <c r="C26" s="1"/>
      <c r="D26" s="19" t="s">
        <v>20</v>
      </c>
      <c r="E26" s="1"/>
      <c r="F26" s="1"/>
      <c r="G26" s="1"/>
      <c r="H26" s="18">
        <f t="shared" si="0"/>
        <v>0</v>
      </c>
      <c r="I26" s="1">
        <v>45000</v>
      </c>
      <c r="J26" s="3">
        <f t="shared" si="2"/>
        <v>56996</v>
      </c>
    </row>
    <row r="27" spans="2:10" ht="16" x14ac:dyDescent="0.2">
      <c r="B27" s="13" t="s">
        <v>33</v>
      </c>
      <c r="C27" s="1"/>
      <c r="D27" s="19" t="s">
        <v>17</v>
      </c>
      <c r="E27" s="1"/>
      <c r="F27" s="1"/>
      <c r="G27" s="1"/>
      <c r="H27" s="18">
        <f t="shared" si="0"/>
        <v>0</v>
      </c>
      <c r="I27" s="1">
        <v>56000</v>
      </c>
      <c r="J27" s="3">
        <f t="shared" si="2"/>
        <v>996</v>
      </c>
    </row>
    <row r="28" spans="2:10" ht="16" x14ac:dyDescent="0.2">
      <c r="B28" s="13"/>
      <c r="C28" s="1"/>
      <c r="D28" s="23" t="s">
        <v>30</v>
      </c>
      <c r="E28" s="1"/>
      <c r="F28" s="1"/>
      <c r="G28" s="1"/>
      <c r="H28" s="18"/>
      <c r="I28" s="1">
        <v>996</v>
      </c>
      <c r="J28" s="3">
        <f t="shared" si="2"/>
        <v>0</v>
      </c>
    </row>
    <row r="29" spans="2:10" ht="16" x14ac:dyDescent="0.2">
      <c r="B29" s="13" t="s">
        <v>34</v>
      </c>
      <c r="C29" s="1">
        <v>218</v>
      </c>
      <c r="D29" s="19" t="s">
        <v>13</v>
      </c>
      <c r="E29" s="1" t="s">
        <v>35</v>
      </c>
      <c r="F29" s="1">
        <v>102</v>
      </c>
      <c r="G29" s="1">
        <v>53</v>
      </c>
      <c r="H29" s="18">
        <f t="shared" si="0"/>
        <v>5406</v>
      </c>
      <c r="I29" s="1"/>
      <c r="J29" s="3">
        <f t="shared" si="2"/>
        <v>5406</v>
      </c>
    </row>
    <row r="30" spans="2:10" ht="16" x14ac:dyDescent="0.2">
      <c r="B30" s="13"/>
      <c r="C30" s="1"/>
      <c r="D30" s="19" t="s">
        <v>13</v>
      </c>
      <c r="E30" s="1" t="s">
        <v>36</v>
      </c>
      <c r="F30" s="1">
        <v>176</v>
      </c>
      <c r="G30" s="1">
        <v>53</v>
      </c>
      <c r="H30" s="18">
        <f t="shared" si="0"/>
        <v>9328</v>
      </c>
      <c r="I30" s="1"/>
      <c r="J30" s="3">
        <f t="shared" si="2"/>
        <v>14734</v>
      </c>
    </row>
    <row r="31" spans="2:10" ht="16" x14ac:dyDescent="0.2">
      <c r="B31" s="13"/>
      <c r="C31" s="1"/>
      <c r="D31" s="19" t="s">
        <v>13</v>
      </c>
      <c r="E31" s="1" t="s">
        <v>38</v>
      </c>
      <c r="F31" s="1">
        <v>412</v>
      </c>
      <c r="G31" s="1">
        <v>53</v>
      </c>
      <c r="H31" s="18">
        <f t="shared" si="0"/>
        <v>21836</v>
      </c>
      <c r="I31" s="1"/>
      <c r="J31" s="3">
        <f t="shared" si="2"/>
        <v>36570</v>
      </c>
    </row>
    <row r="32" spans="2:10" ht="16" x14ac:dyDescent="0.2">
      <c r="B32" s="13"/>
      <c r="C32" s="1"/>
      <c r="D32" s="19" t="s">
        <v>13</v>
      </c>
      <c r="E32" s="1" t="s">
        <v>37</v>
      </c>
      <c r="F32" s="1">
        <v>360</v>
      </c>
      <c r="G32" s="1">
        <v>53</v>
      </c>
      <c r="H32" s="18">
        <f t="shared" si="0"/>
        <v>19080</v>
      </c>
      <c r="I32" s="1"/>
      <c r="J32" s="3">
        <f t="shared" si="2"/>
        <v>55650</v>
      </c>
    </row>
    <row r="33" spans="2:17" ht="16" x14ac:dyDescent="0.2">
      <c r="B33" s="13"/>
      <c r="C33" s="1"/>
      <c r="D33" s="19" t="s">
        <v>12</v>
      </c>
      <c r="E33" s="1"/>
      <c r="F33" s="1"/>
      <c r="G33" s="1"/>
      <c r="H33" s="18">
        <v>4860</v>
      </c>
      <c r="I33" s="1"/>
      <c r="J33" s="3">
        <f t="shared" si="2"/>
        <v>60510</v>
      </c>
      <c r="L33">
        <v>71679</v>
      </c>
    </row>
    <row r="34" spans="2:17" ht="16" x14ac:dyDescent="0.2">
      <c r="B34" s="13" t="s">
        <v>39</v>
      </c>
      <c r="C34" s="1"/>
      <c r="D34" s="19" t="s">
        <v>17</v>
      </c>
      <c r="E34" s="1"/>
      <c r="F34" s="1"/>
      <c r="G34" s="1"/>
      <c r="H34" s="18">
        <f t="shared" si="0"/>
        <v>0</v>
      </c>
      <c r="I34" s="1">
        <v>45000</v>
      </c>
      <c r="J34" s="3">
        <f t="shared" si="2"/>
        <v>15510</v>
      </c>
    </row>
    <row r="35" spans="2:17" ht="16" x14ac:dyDescent="0.2">
      <c r="B35" s="13" t="s">
        <v>39</v>
      </c>
      <c r="C35" s="1"/>
      <c r="D35" s="19" t="s">
        <v>20</v>
      </c>
      <c r="E35" s="1"/>
      <c r="F35" s="1"/>
      <c r="G35" s="1"/>
      <c r="H35" s="18">
        <f t="shared" si="0"/>
        <v>0</v>
      </c>
      <c r="I35" s="1">
        <v>15000</v>
      </c>
      <c r="J35" s="3">
        <f t="shared" si="2"/>
        <v>510</v>
      </c>
    </row>
    <row r="36" spans="2:17" ht="16" x14ac:dyDescent="0.2">
      <c r="B36" s="13"/>
      <c r="C36" s="1"/>
      <c r="D36" s="19"/>
      <c r="E36" s="1"/>
      <c r="F36" s="1"/>
      <c r="G36" s="1"/>
      <c r="H36" s="18">
        <f t="shared" si="0"/>
        <v>0</v>
      </c>
      <c r="I36" s="1"/>
      <c r="J36" s="3">
        <f t="shared" si="2"/>
        <v>510</v>
      </c>
    </row>
    <row r="37" spans="2:17" ht="16" x14ac:dyDescent="0.2">
      <c r="B37" s="2" t="s">
        <v>84</v>
      </c>
      <c r="C37" s="1"/>
      <c r="D37" s="19" t="s">
        <v>13</v>
      </c>
      <c r="E37" s="1" t="s">
        <v>26</v>
      </c>
      <c r="F37" s="1">
        <v>324</v>
      </c>
      <c r="G37" s="1">
        <v>53</v>
      </c>
      <c r="H37" s="18">
        <f t="shared" si="0"/>
        <v>17172</v>
      </c>
      <c r="I37" s="1"/>
      <c r="J37" s="3">
        <f t="shared" si="2"/>
        <v>17682</v>
      </c>
    </row>
    <row r="38" spans="2:17" ht="15.75" customHeight="1" x14ac:dyDescent="0.2">
      <c r="B38" s="31"/>
      <c r="C38" s="32"/>
      <c r="D38" s="19" t="s">
        <v>13</v>
      </c>
      <c r="E38" s="32" t="s">
        <v>11</v>
      </c>
      <c r="F38" s="32">
        <v>528</v>
      </c>
      <c r="G38" s="1">
        <v>53</v>
      </c>
      <c r="H38" s="18">
        <f t="shared" si="0"/>
        <v>27984</v>
      </c>
      <c r="I38" s="32"/>
      <c r="J38" s="3">
        <f t="shared" si="2"/>
        <v>45666</v>
      </c>
    </row>
    <row r="39" spans="2:17" ht="15.75" customHeight="1" x14ac:dyDescent="0.2">
      <c r="B39" s="31"/>
      <c r="C39" s="32"/>
      <c r="D39" s="19" t="s">
        <v>13</v>
      </c>
      <c r="E39" s="32" t="s">
        <v>15</v>
      </c>
      <c r="F39" s="32">
        <v>141</v>
      </c>
      <c r="G39" s="32">
        <v>53</v>
      </c>
      <c r="H39" s="18">
        <f t="shared" si="0"/>
        <v>7473</v>
      </c>
      <c r="I39" s="32"/>
      <c r="J39" s="3">
        <f t="shared" si="2"/>
        <v>53139</v>
      </c>
    </row>
    <row r="40" spans="2:17" ht="15.75" customHeight="1" x14ac:dyDescent="0.2">
      <c r="B40" s="31"/>
      <c r="C40" s="32"/>
      <c r="D40" s="19" t="s">
        <v>13</v>
      </c>
      <c r="E40" s="32" t="s">
        <v>14</v>
      </c>
      <c r="F40" s="32">
        <v>304</v>
      </c>
      <c r="G40" s="32">
        <v>53</v>
      </c>
      <c r="H40" s="18">
        <f t="shared" si="0"/>
        <v>16112</v>
      </c>
      <c r="I40" s="32"/>
      <c r="J40" s="3">
        <f t="shared" si="2"/>
        <v>69251</v>
      </c>
    </row>
    <row r="41" spans="2:17" ht="15.75" customHeight="1" x14ac:dyDescent="0.2">
      <c r="B41" s="31"/>
      <c r="C41" s="32"/>
      <c r="D41" s="33" t="s">
        <v>12</v>
      </c>
      <c r="E41" s="32"/>
      <c r="F41" s="32"/>
      <c r="G41" s="32"/>
      <c r="H41" s="18">
        <v>6750</v>
      </c>
      <c r="I41" s="32"/>
      <c r="J41" s="3">
        <f t="shared" si="2"/>
        <v>76001</v>
      </c>
    </row>
    <row r="42" spans="2:17" ht="15.75" customHeight="1" x14ac:dyDescent="0.2">
      <c r="B42" s="31" t="s">
        <v>82</v>
      </c>
      <c r="C42" s="32"/>
      <c r="D42" s="19" t="s">
        <v>78</v>
      </c>
      <c r="E42" s="32"/>
      <c r="F42" s="32"/>
      <c r="G42" s="32"/>
      <c r="H42" s="18">
        <f t="shared" si="0"/>
        <v>0</v>
      </c>
      <c r="I42" s="32">
        <v>25000</v>
      </c>
      <c r="J42" s="3">
        <f t="shared" si="2"/>
        <v>51001</v>
      </c>
    </row>
    <row r="43" spans="2:17" ht="16" x14ac:dyDescent="0.2">
      <c r="B43" s="31" t="s">
        <v>85</v>
      </c>
      <c r="C43" s="32"/>
      <c r="D43" s="19" t="s">
        <v>20</v>
      </c>
      <c r="E43" s="32"/>
      <c r="F43" s="32"/>
      <c r="G43" s="32"/>
      <c r="H43" s="18">
        <f t="shared" si="0"/>
        <v>0</v>
      </c>
      <c r="I43" s="32">
        <v>49500</v>
      </c>
      <c r="J43" s="3">
        <f t="shared" si="2"/>
        <v>1501</v>
      </c>
    </row>
    <row r="44" spans="2:17" ht="16" x14ac:dyDescent="0.2">
      <c r="B44" s="31"/>
      <c r="C44" s="32"/>
      <c r="D44" s="33" t="s">
        <v>86</v>
      </c>
      <c r="E44" s="32" t="s">
        <v>11</v>
      </c>
      <c r="F44" s="32">
        <v>304</v>
      </c>
      <c r="G44" s="32">
        <v>73</v>
      </c>
      <c r="H44" s="18">
        <f t="shared" si="0"/>
        <v>22192</v>
      </c>
      <c r="I44" s="32"/>
      <c r="J44" s="3">
        <f t="shared" si="2"/>
        <v>23693</v>
      </c>
      <c r="M44" s="39"/>
      <c r="N44" s="40"/>
      <c r="O44" s="39"/>
      <c r="P44" s="39"/>
      <c r="Q44" s="39"/>
    </row>
    <row r="45" spans="2:17" ht="16" x14ac:dyDescent="0.2">
      <c r="B45" s="31"/>
      <c r="C45" s="32"/>
      <c r="D45" s="33" t="s">
        <v>86</v>
      </c>
      <c r="E45" s="32" t="s">
        <v>26</v>
      </c>
      <c r="F45" s="32">
        <v>234</v>
      </c>
      <c r="G45" s="32">
        <v>53</v>
      </c>
      <c r="H45" s="18">
        <f t="shared" si="0"/>
        <v>12402</v>
      </c>
      <c r="I45" s="32"/>
      <c r="J45" s="3">
        <f t="shared" si="2"/>
        <v>36095</v>
      </c>
      <c r="M45" s="39"/>
      <c r="N45" s="40"/>
      <c r="O45" s="39"/>
      <c r="P45" s="39"/>
      <c r="Q45" s="39"/>
    </row>
    <row r="46" spans="2:17" ht="16" x14ac:dyDescent="0.2">
      <c r="B46" s="31"/>
      <c r="C46" s="32"/>
      <c r="D46" s="33" t="s">
        <v>86</v>
      </c>
      <c r="E46" s="32" t="s">
        <v>87</v>
      </c>
      <c r="F46" s="32">
        <v>54</v>
      </c>
      <c r="G46" s="32">
        <v>73</v>
      </c>
      <c r="H46" s="18">
        <f t="shared" si="0"/>
        <v>3942</v>
      </c>
      <c r="I46" s="32"/>
      <c r="J46" s="3">
        <f t="shared" si="2"/>
        <v>40037</v>
      </c>
      <c r="M46" s="39"/>
      <c r="N46" s="40"/>
      <c r="O46" s="39"/>
      <c r="P46" s="39"/>
      <c r="Q46" s="39"/>
    </row>
    <row r="47" spans="2:17" ht="16" x14ac:dyDescent="0.2">
      <c r="B47" s="31"/>
      <c r="C47" s="32"/>
      <c r="D47" s="33" t="s">
        <v>86</v>
      </c>
      <c r="E47" s="32" t="s">
        <v>88</v>
      </c>
      <c r="F47" s="32">
        <v>17</v>
      </c>
      <c r="G47" s="32">
        <v>73</v>
      </c>
      <c r="H47" s="18">
        <f t="shared" si="0"/>
        <v>1241</v>
      </c>
      <c r="I47" s="32"/>
      <c r="J47" s="3">
        <f t="shared" si="2"/>
        <v>41278</v>
      </c>
      <c r="M47" s="39"/>
      <c r="N47" s="40"/>
      <c r="O47" s="39"/>
      <c r="P47" s="39"/>
      <c r="Q47" s="39"/>
    </row>
    <row r="48" spans="2:17" ht="16" x14ac:dyDescent="0.2">
      <c r="B48" s="31"/>
      <c r="C48" s="32"/>
      <c r="D48" s="33" t="s">
        <v>86</v>
      </c>
      <c r="E48" s="32" t="s">
        <v>11</v>
      </c>
      <c r="F48" s="32">
        <v>164</v>
      </c>
      <c r="G48" s="32">
        <v>53</v>
      </c>
      <c r="H48" s="18">
        <f t="shared" si="0"/>
        <v>8692</v>
      </c>
      <c r="I48" s="32"/>
      <c r="J48" s="3">
        <f t="shared" si="2"/>
        <v>49970</v>
      </c>
      <c r="M48" s="39"/>
      <c r="N48" s="40"/>
      <c r="O48" s="39"/>
      <c r="P48" s="39"/>
      <c r="Q48" s="39"/>
    </row>
    <row r="49" spans="2:17" ht="16" x14ac:dyDescent="0.2">
      <c r="B49" s="31"/>
      <c r="C49" s="32"/>
      <c r="D49" s="33" t="s">
        <v>89</v>
      </c>
      <c r="E49" s="32" t="s">
        <v>90</v>
      </c>
      <c r="F49" s="32">
        <v>40</v>
      </c>
      <c r="G49" s="32">
        <v>160</v>
      </c>
      <c r="H49" s="18">
        <f t="shared" si="0"/>
        <v>6400</v>
      </c>
      <c r="I49" s="32"/>
      <c r="J49" s="3">
        <f t="shared" si="2"/>
        <v>56370</v>
      </c>
      <c r="M49" s="39"/>
      <c r="N49" s="40"/>
      <c r="O49" s="39"/>
      <c r="P49" s="39"/>
      <c r="Q49" s="39"/>
    </row>
    <row r="50" spans="2:17" ht="16" x14ac:dyDescent="0.2">
      <c r="B50" s="31"/>
      <c r="C50" s="32"/>
      <c r="D50" s="33" t="s">
        <v>12</v>
      </c>
      <c r="E50" s="32"/>
      <c r="F50" s="32"/>
      <c r="G50" s="32"/>
      <c r="H50" s="18">
        <v>2700</v>
      </c>
      <c r="I50" s="32"/>
      <c r="J50" s="3">
        <f t="shared" si="2"/>
        <v>59070</v>
      </c>
      <c r="M50" s="39"/>
      <c r="N50" s="40"/>
      <c r="O50" s="39"/>
      <c r="P50" s="39"/>
      <c r="Q50" s="39"/>
    </row>
    <row r="51" spans="2:17" ht="16" x14ac:dyDescent="0.2">
      <c r="B51" s="31" t="s">
        <v>93</v>
      </c>
      <c r="C51" s="32"/>
      <c r="D51" s="19" t="s">
        <v>91</v>
      </c>
      <c r="E51" s="32"/>
      <c r="F51" s="32"/>
      <c r="G51" s="32"/>
      <c r="H51" s="18">
        <f t="shared" si="0"/>
        <v>0</v>
      </c>
      <c r="I51" s="32">
        <v>30000</v>
      </c>
      <c r="J51" s="3">
        <f t="shared" si="2"/>
        <v>29070</v>
      </c>
      <c r="K51" s="61" t="s">
        <v>92</v>
      </c>
      <c r="L51" s="62"/>
      <c r="M51" s="62"/>
      <c r="N51" s="62"/>
      <c r="O51" s="39"/>
      <c r="P51" s="39"/>
      <c r="Q51" s="39"/>
    </row>
    <row r="52" spans="2:17" ht="16" x14ac:dyDescent="0.2">
      <c r="B52" s="13" t="s">
        <v>93</v>
      </c>
      <c r="C52" s="1">
        <v>30</v>
      </c>
      <c r="D52" s="19"/>
      <c r="E52" s="1"/>
      <c r="F52" s="1"/>
      <c r="G52" s="32"/>
      <c r="H52" s="18">
        <f t="shared" si="0"/>
        <v>0</v>
      </c>
      <c r="I52" s="32"/>
      <c r="J52" s="3">
        <f t="shared" si="2"/>
        <v>29070</v>
      </c>
    </row>
    <row r="53" spans="2:17" ht="16" x14ac:dyDescent="0.2">
      <c r="B53" s="13"/>
      <c r="C53" s="1" t="s">
        <v>94</v>
      </c>
      <c r="D53" s="19" t="s">
        <v>95</v>
      </c>
      <c r="E53" s="1"/>
      <c r="F53" s="1">
        <v>118</v>
      </c>
      <c r="G53" s="1">
        <v>160</v>
      </c>
      <c r="H53" s="18">
        <f t="shared" si="0"/>
        <v>18880</v>
      </c>
      <c r="I53" s="32"/>
      <c r="J53" s="3">
        <f t="shared" si="2"/>
        <v>47950</v>
      </c>
    </row>
    <row r="54" spans="2:17" ht="16" x14ac:dyDescent="0.2">
      <c r="B54" s="2"/>
      <c r="C54" s="1"/>
      <c r="D54" s="19" t="s">
        <v>96</v>
      </c>
      <c r="E54" s="1"/>
      <c r="F54" s="1">
        <v>358</v>
      </c>
      <c r="G54" s="1">
        <v>53</v>
      </c>
      <c r="H54" s="18">
        <f t="shared" si="0"/>
        <v>18974</v>
      </c>
      <c r="I54" s="32"/>
      <c r="J54" s="3">
        <f t="shared" si="2"/>
        <v>66924</v>
      </c>
    </row>
    <row r="55" spans="2:17" ht="16" x14ac:dyDescent="0.2">
      <c r="B55" s="31"/>
      <c r="C55" s="32"/>
      <c r="D55" s="19" t="s">
        <v>97</v>
      </c>
      <c r="E55" s="32"/>
      <c r="F55" s="32">
        <v>76</v>
      </c>
      <c r="G55" s="32">
        <v>73</v>
      </c>
      <c r="H55" s="18">
        <f t="shared" si="0"/>
        <v>5548</v>
      </c>
      <c r="I55" s="32"/>
      <c r="J55" s="3">
        <f t="shared" si="2"/>
        <v>72472</v>
      </c>
    </row>
    <row r="56" spans="2:17" ht="16" x14ac:dyDescent="0.2">
      <c r="B56" s="31"/>
      <c r="C56" s="32"/>
      <c r="D56" s="33" t="s">
        <v>98</v>
      </c>
      <c r="E56" s="32"/>
      <c r="F56" s="32">
        <v>8</v>
      </c>
      <c r="G56" s="32">
        <v>10000</v>
      </c>
      <c r="H56" s="18">
        <f t="shared" si="0"/>
        <v>80000</v>
      </c>
      <c r="I56" s="32"/>
      <c r="J56" s="3">
        <f t="shared" si="2"/>
        <v>152472</v>
      </c>
    </row>
    <row r="57" spans="2:17" ht="16" x14ac:dyDescent="0.2">
      <c r="B57" s="31"/>
      <c r="C57" s="32"/>
      <c r="D57" s="33" t="s">
        <v>42</v>
      </c>
      <c r="E57" s="32"/>
      <c r="F57" s="32"/>
      <c r="G57" s="32"/>
      <c r="H57" s="18">
        <v>4815</v>
      </c>
      <c r="I57" s="32"/>
      <c r="J57" s="3">
        <f t="shared" si="2"/>
        <v>157287</v>
      </c>
    </row>
    <row r="58" spans="2:17" ht="16" x14ac:dyDescent="0.2">
      <c r="B58" s="31"/>
      <c r="C58" s="32"/>
      <c r="D58" s="33"/>
      <c r="E58" s="32"/>
      <c r="F58" s="32"/>
      <c r="G58" s="32"/>
      <c r="H58" s="18">
        <v>5000</v>
      </c>
      <c r="I58" s="32"/>
      <c r="J58" s="3">
        <f t="shared" si="2"/>
        <v>162287</v>
      </c>
      <c r="K58" s="61" t="s">
        <v>99</v>
      </c>
      <c r="L58" s="62"/>
      <c r="M58" s="62"/>
      <c r="N58" s="62"/>
    </row>
    <row r="59" spans="2:17" ht="16" x14ac:dyDescent="0.2">
      <c r="B59" s="31"/>
      <c r="C59" s="32"/>
      <c r="D59" s="33"/>
      <c r="E59" s="32"/>
      <c r="F59" s="32"/>
      <c r="G59" s="32"/>
      <c r="H59" s="18">
        <f t="shared" si="0"/>
        <v>0</v>
      </c>
      <c r="I59" s="32"/>
      <c r="J59" s="3">
        <f t="shared" si="2"/>
        <v>162287</v>
      </c>
    </row>
    <row r="60" spans="2:17" ht="16" x14ac:dyDescent="0.2">
      <c r="B60" s="31"/>
      <c r="C60" s="32"/>
      <c r="D60" s="33"/>
      <c r="E60" s="32"/>
      <c r="F60" s="32"/>
      <c r="G60" s="32"/>
      <c r="H60" s="18">
        <f t="shared" si="0"/>
        <v>0</v>
      </c>
      <c r="I60" s="32"/>
      <c r="J60" s="3">
        <f t="shared" si="2"/>
        <v>162287</v>
      </c>
    </row>
    <row r="61" spans="2:17" ht="16" x14ac:dyDescent="0.2">
      <c r="B61" s="31"/>
      <c r="C61" s="32"/>
      <c r="D61" s="33"/>
      <c r="E61" s="32"/>
      <c r="F61" s="32"/>
      <c r="G61" s="32"/>
      <c r="H61" s="18">
        <f t="shared" si="0"/>
        <v>0</v>
      </c>
      <c r="I61" s="32"/>
      <c r="J61" s="3">
        <f t="shared" si="2"/>
        <v>162287</v>
      </c>
    </row>
    <row r="62" spans="2:17" ht="16" x14ac:dyDescent="0.2">
      <c r="B62" s="31"/>
      <c r="C62" s="32"/>
      <c r="D62" s="33"/>
      <c r="E62" s="32"/>
      <c r="F62" s="32"/>
      <c r="G62" s="32"/>
      <c r="H62" s="18">
        <f t="shared" si="0"/>
        <v>0</v>
      </c>
      <c r="I62" s="32"/>
      <c r="J62" s="3">
        <f t="shared" si="2"/>
        <v>162287</v>
      </c>
    </row>
    <row r="63" spans="2:17" ht="16" x14ac:dyDescent="0.2">
      <c r="B63" s="31"/>
      <c r="C63" s="32"/>
      <c r="D63" s="33"/>
      <c r="E63" s="32"/>
      <c r="F63" s="32"/>
      <c r="G63" s="32"/>
      <c r="H63" s="18">
        <f t="shared" si="0"/>
        <v>0</v>
      </c>
      <c r="I63" s="32"/>
      <c r="J63" s="3">
        <f t="shared" si="2"/>
        <v>162287</v>
      </c>
    </row>
    <row r="64" spans="2:17" ht="16" x14ac:dyDescent="0.2">
      <c r="B64" s="31"/>
      <c r="C64" s="32"/>
      <c r="D64" s="33"/>
      <c r="E64" s="32"/>
      <c r="F64" s="32"/>
      <c r="G64" s="32"/>
      <c r="H64" s="18">
        <f t="shared" si="0"/>
        <v>0</v>
      </c>
      <c r="I64" s="32"/>
      <c r="J64" s="3">
        <f t="shared" si="2"/>
        <v>162287</v>
      </c>
    </row>
    <row r="65" spans="2:10" ht="16" x14ac:dyDescent="0.2">
      <c r="B65" s="31"/>
      <c r="C65" s="32"/>
      <c r="D65" s="33"/>
      <c r="E65" s="32"/>
      <c r="F65" s="32"/>
      <c r="G65" s="32"/>
      <c r="H65" s="18">
        <f t="shared" si="0"/>
        <v>0</v>
      </c>
      <c r="I65" s="32"/>
      <c r="J65" s="3">
        <f t="shared" si="2"/>
        <v>162287</v>
      </c>
    </row>
    <row r="66" spans="2:10" ht="16" x14ac:dyDescent="0.2">
      <c r="B66" s="31"/>
      <c r="C66" s="32"/>
      <c r="D66" s="33"/>
      <c r="E66" s="32"/>
      <c r="F66" s="32"/>
      <c r="G66" s="32"/>
      <c r="H66" s="18">
        <f t="shared" si="0"/>
        <v>0</v>
      </c>
      <c r="I66" s="32"/>
      <c r="J66" s="3">
        <f t="shared" si="2"/>
        <v>162287</v>
      </c>
    </row>
    <row r="67" spans="2:10" ht="16" x14ac:dyDescent="0.2">
      <c r="B67" s="31"/>
      <c r="C67" s="32"/>
      <c r="D67" s="33"/>
      <c r="E67" s="32"/>
      <c r="F67" s="32"/>
      <c r="G67" s="32"/>
      <c r="H67" s="18">
        <f t="shared" si="0"/>
        <v>0</v>
      </c>
      <c r="I67" s="32"/>
      <c r="J67" s="3">
        <f t="shared" si="2"/>
        <v>162287</v>
      </c>
    </row>
    <row r="68" spans="2:10" ht="16" x14ac:dyDescent="0.2">
      <c r="B68" s="31"/>
      <c r="C68" s="32"/>
      <c r="D68" s="33"/>
      <c r="E68" s="32"/>
      <c r="F68" s="32"/>
      <c r="G68" s="32"/>
      <c r="H68" s="18">
        <f t="shared" si="0"/>
        <v>0</v>
      </c>
      <c r="I68" s="32"/>
      <c r="J68" s="3">
        <f t="shared" si="2"/>
        <v>162287</v>
      </c>
    </row>
    <row r="69" spans="2:10" ht="16" x14ac:dyDescent="0.2">
      <c r="B69" s="31"/>
      <c r="C69" s="32"/>
      <c r="D69" s="33"/>
      <c r="E69" s="32"/>
      <c r="F69" s="32"/>
      <c r="G69" s="32"/>
      <c r="H69" s="18">
        <f t="shared" si="0"/>
        <v>0</v>
      </c>
      <c r="I69" s="32"/>
      <c r="J69" s="3">
        <f t="shared" si="2"/>
        <v>162287</v>
      </c>
    </row>
    <row r="70" spans="2:10" ht="16" x14ac:dyDescent="0.2">
      <c r="B70" s="31"/>
      <c r="C70" s="32"/>
      <c r="D70" s="33"/>
      <c r="E70" s="32"/>
      <c r="F70" s="32"/>
      <c r="G70" s="32"/>
      <c r="H70" s="18">
        <f t="shared" si="0"/>
        <v>0</v>
      </c>
      <c r="I70" s="32"/>
      <c r="J70" s="3">
        <f t="shared" si="2"/>
        <v>162287</v>
      </c>
    </row>
    <row r="71" spans="2:10" ht="17" thickBot="1" x14ac:dyDescent="0.25">
      <c r="B71" s="4"/>
      <c r="C71" s="5"/>
      <c r="D71" s="21" t="s">
        <v>9</v>
      </c>
      <c r="E71" s="12"/>
      <c r="F71" s="12"/>
      <c r="G71" s="12"/>
      <c r="H71" s="18">
        <f t="shared" si="0"/>
        <v>0</v>
      </c>
      <c r="I71" s="12"/>
      <c r="J71" s="3">
        <f t="shared" si="2"/>
        <v>162287</v>
      </c>
    </row>
    <row r="72" spans="2:10" ht="16" x14ac:dyDescent="0.2">
      <c r="H72" s="18">
        <f t="shared" ref="H72" si="3">F72*G72</f>
        <v>0</v>
      </c>
      <c r="J72" s="3">
        <f t="shared" si="2"/>
        <v>162287</v>
      </c>
    </row>
  </sheetData>
  <mergeCells count="3">
    <mergeCell ref="B1:J1"/>
    <mergeCell ref="K51:N51"/>
    <mergeCell ref="K58:N58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1:M79"/>
  <sheetViews>
    <sheetView topLeftCell="A22" workbookViewId="0">
      <selection activeCell="K31" sqref="K31:K33"/>
    </sheetView>
  </sheetViews>
  <sheetFormatPr baseColWidth="10" defaultColWidth="8.83203125" defaultRowHeight="15" x14ac:dyDescent="0.2"/>
  <cols>
    <col min="2" max="2" width="8.5" bestFit="1" customWidth="1"/>
    <col min="3" max="3" width="14.5" customWidth="1"/>
    <col min="4" max="4" width="31.5" bestFit="1" customWidth="1"/>
    <col min="5" max="5" width="6.6640625" customWidth="1"/>
    <col min="9" max="9" width="9.83203125" bestFit="1" customWidth="1"/>
    <col min="11" max="11" width="20" bestFit="1" customWidth="1"/>
  </cols>
  <sheetData>
    <row r="1" spans="2:13" ht="28.5" customHeight="1" thickBot="1" x14ac:dyDescent="0.3">
      <c r="B1" s="63" t="s">
        <v>41</v>
      </c>
      <c r="C1" s="64"/>
      <c r="D1" s="64"/>
      <c r="E1" s="64"/>
      <c r="F1" s="64"/>
      <c r="G1" s="64"/>
      <c r="H1" s="64"/>
      <c r="I1" s="64"/>
      <c r="J1" s="65"/>
      <c r="L1" s="22" t="s">
        <v>28</v>
      </c>
      <c r="M1" s="22" t="s">
        <v>29</v>
      </c>
    </row>
    <row r="2" spans="2:13" ht="16" thickBot="1" x14ac:dyDescent="0.25">
      <c r="B2" s="8" t="s">
        <v>0</v>
      </c>
      <c r="C2" s="9" t="s">
        <v>1</v>
      </c>
      <c r="D2" s="9" t="s">
        <v>2</v>
      </c>
      <c r="E2" s="9" t="s">
        <v>8</v>
      </c>
      <c r="F2" s="9" t="s">
        <v>3</v>
      </c>
      <c r="G2" s="9" t="s">
        <v>4</v>
      </c>
      <c r="H2" s="9" t="s">
        <v>5</v>
      </c>
      <c r="I2" s="9" t="s">
        <v>6</v>
      </c>
      <c r="J2" s="10" t="s">
        <v>7</v>
      </c>
      <c r="K2" s="29" t="s">
        <v>70</v>
      </c>
      <c r="L2" s="22">
        <v>1242</v>
      </c>
      <c r="M2" s="22">
        <v>0</v>
      </c>
    </row>
    <row r="3" spans="2:13" x14ac:dyDescent="0.2">
      <c r="B3" s="11"/>
      <c r="C3" s="15"/>
      <c r="D3" s="16" t="s">
        <v>48</v>
      </c>
      <c r="E3" s="6"/>
      <c r="F3" s="6"/>
      <c r="G3" s="6"/>
      <c r="H3" s="14">
        <v>510</v>
      </c>
      <c r="I3" s="6"/>
      <c r="J3" s="7">
        <f>H3-I3</f>
        <v>510</v>
      </c>
      <c r="K3" t="s">
        <v>71</v>
      </c>
      <c r="L3">
        <v>0</v>
      </c>
    </row>
    <row r="4" spans="2:13" x14ac:dyDescent="0.2">
      <c r="B4" s="2" t="s">
        <v>40</v>
      </c>
      <c r="C4" s="1">
        <v>15</v>
      </c>
      <c r="D4" s="19" t="s">
        <v>13</v>
      </c>
      <c r="E4" s="6" t="s">
        <v>11</v>
      </c>
      <c r="F4" s="1">
        <v>1200</v>
      </c>
      <c r="G4" s="1">
        <v>53</v>
      </c>
      <c r="H4" s="14">
        <f t="shared" ref="H4:H77" si="0">F4*G4</f>
        <v>63600</v>
      </c>
      <c r="I4" s="1"/>
      <c r="J4" s="3">
        <f>J3+H4-I4</f>
        <v>64110</v>
      </c>
      <c r="K4" t="s">
        <v>43</v>
      </c>
    </row>
    <row r="5" spans="2:13" x14ac:dyDescent="0.2">
      <c r="B5" s="2"/>
      <c r="C5" s="1"/>
      <c r="D5" s="19" t="s">
        <v>13</v>
      </c>
      <c r="E5" s="6" t="s">
        <v>15</v>
      </c>
      <c r="F5" s="1">
        <v>378</v>
      </c>
      <c r="G5" s="1">
        <v>53</v>
      </c>
      <c r="H5" s="14">
        <f t="shared" si="0"/>
        <v>20034</v>
      </c>
      <c r="I5" s="1"/>
      <c r="J5" s="3">
        <f t="shared" ref="J5:J11" si="1">J4+H5-I5</f>
        <v>84144</v>
      </c>
      <c r="K5" t="s">
        <v>44</v>
      </c>
    </row>
    <row r="6" spans="2:13" x14ac:dyDescent="0.2">
      <c r="B6" s="2"/>
      <c r="C6" s="1"/>
      <c r="D6" s="19" t="s">
        <v>13</v>
      </c>
      <c r="E6" s="1" t="s">
        <v>14</v>
      </c>
      <c r="F6" s="1">
        <v>348</v>
      </c>
      <c r="G6" s="1">
        <v>53</v>
      </c>
      <c r="H6" s="14">
        <f t="shared" si="0"/>
        <v>18444</v>
      </c>
      <c r="I6" s="1"/>
      <c r="J6" s="3">
        <f t="shared" si="1"/>
        <v>102588</v>
      </c>
      <c r="K6" t="s">
        <v>45</v>
      </c>
    </row>
    <row r="7" spans="2:13" x14ac:dyDescent="0.2">
      <c r="B7" s="13"/>
      <c r="C7" s="19"/>
      <c r="D7" s="19" t="s">
        <v>42</v>
      </c>
      <c r="E7" s="1"/>
      <c r="F7" s="1"/>
      <c r="G7" s="1"/>
      <c r="H7" s="14">
        <v>10395</v>
      </c>
      <c r="I7" s="1"/>
      <c r="J7" s="3">
        <f t="shared" si="1"/>
        <v>112983</v>
      </c>
    </row>
    <row r="8" spans="2:13" x14ac:dyDescent="0.2">
      <c r="B8" s="2" t="s">
        <v>46</v>
      </c>
      <c r="C8" s="1"/>
      <c r="D8" s="19" t="s">
        <v>17</v>
      </c>
      <c r="E8" s="1"/>
      <c r="F8" s="1"/>
      <c r="G8" s="1"/>
      <c r="H8" s="14">
        <f t="shared" si="0"/>
        <v>0</v>
      </c>
      <c r="I8" s="1">
        <v>68145</v>
      </c>
      <c r="J8" s="3">
        <f t="shared" si="1"/>
        <v>44838</v>
      </c>
    </row>
    <row r="9" spans="2:13" x14ac:dyDescent="0.2">
      <c r="B9" s="2" t="s">
        <v>46</v>
      </c>
      <c r="C9" s="1"/>
      <c r="D9" s="19" t="s">
        <v>47</v>
      </c>
      <c r="E9" s="1"/>
      <c r="F9" s="1"/>
      <c r="G9" s="1"/>
      <c r="H9" s="14">
        <f>F9*G9</f>
        <v>0</v>
      </c>
      <c r="I9" s="1">
        <v>32000</v>
      </c>
      <c r="J9" s="3">
        <f t="shared" si="1"/>
        <v>12838</v>
      </c>
    </row>
    <row r="10" spans="2:13" ht="16" x14ac:dyDescent="0.2">
      <c r="B10" s="2" t="s">
        <v>49</v>
      </c>
      <c r="C10" s="1"/>
      <c r="D10" s="19" t="s">
        <v>47</v>
      </c>
      <c r="E10" s="1"/>
      <c r="F10" s="1"/>
      <c r="G10" s="1"/>
      <c r="H10" s="18"/>
      <c r="I10" s="1">
        <v>12838</v>
      </c>
      <c r="J10" s="3">
        <f t="shared" si="1"/>
        <v>0</v>
      </c>
    </row>
    <row r="11" spans="2:13" ht="16" x14ac:dyDescent="0.2">
      <c r="B11" s="13"/>
      <c r="C11" s="1"/>
      <c r="D11" s="19"/>
      <c r="E11" s="1"/>
      <c r="F11" s="1"/>
      <c r="G11" s="1"/>
      <c r="H11" s="18">
        <f t="shared" si="0"/>
        <v>0</v>
      </c>
      <c r="I11" s="1"/>
      <c r="J11" s="3">
        <f t="shared" si="1"/>
        <v>0</v>
      </c>
    </row>
    <row r="12" spans="2:13" ht="16" x14ac:dyDescent="0.2">
      <c r="B12" s="13" t="s">
        <v>50</v>
      </c>
      <c r="C12" s="1">
        <v>228</v>
      </c>
      <c r="D12" s="19" t="s">
        <v>13</v>
      </c>
      <c r="E12" s="1" t="s">
        <v>26</v>
      </c>
      <c r="F12" s="1">
        <v>702</v>
      </c>
      <c r="G12" s="1">
        <v>53</v>
      </c>
      <c r="H12" s="18">
        <f t="shared" si="0"/>
        <v>37206</v>
      </c>
      <c r="I12" s="1"/>
      <c r="J12" s="3">
        <f>J11+H12-I12</f>
        <v>37206</v>
      </c>
      <c r="K12" t="s">
        <v>53</v>
      </c>
    </row>
    <row r="13" spans="2:13" ht="16" x14ac:dyDescent="0.2">
      <c r="B13" s="13"/>
      <c r="C13" s="1"/>
      <c r="D13" s="19" t="s">
        <v>13</v>
      </c>
      <c r="E13" s="1" t="s">
        <v>11</v>
      </c>
      <c r="F13" s="1">
        <v>756</v>
      </c>
      <c r="G13" s="1">
        <v>53</v>
      </c>
      <c r="H13" s="18">
        <f t="shared" si="0"/>
        <v>40068</v>
      </c>
      <c r="I13" s="1"/>
      <c r="J13" s="3">
        <f t="shared" ref="J13:J78" si="2">J12+H13-I13</f>
        <v>77274</v>
      </c>
      <c r="K13" t="s">
        <v>54</v>
      </c>
    </row>
    <row r="14" spans="2:13" ht="16" x14ac:dyDescent="0.2">
      <c r="B14" s="13"/>
      <c r="C14" s="1"/>
      <c r="D14" s="19" t="s">
        <v>13</v>
      </c>
      <c r="E14" s="1" t="s">
        <v>15</v>
      </c>
      <c r="F14" s="1">
        <v>327</v>
      </c>
      <c r="G14" s="1">
        <v>53</v>
      </c>
      <c r="H14" s="18">
        <f t="shared" si="0"/>
        <v>17331</v>
      </c>
      <c r="I14" s="1"/>
      <c r="J14" s="3">
        <f t="shared" si="2"/>
        <v>94605</v>
      </c>
      <c r="K14" t="s">
        <v>55</v>
      </c>
    </row>
    <row r="15" spans="2:13" ht="16" x14ac:dyDescent="0.2">
      <c r="B15" s="13"/>
      <c r="C15" s="1"/>
      <c r="D15" s="19" t="s">
        <v>13</v>
      </c>
      <c r="E15" s="1" t="s">
        <v>14</v>
      </c>
      <c r="F15" s="1">
        <v>264</v>
      </c>
      <c r="G15" s="1">
        <v>53</v>
      </c>
      <c r="H15" s="18">
        <f t="shared" si="0"/>
        <v>13992</v>
      </c>
      <c r="I15" s="1"/>
      <c r="J15" s="3">
        <f t="shared" si="2"/>
        <v>108597</v>
      </c>
      <c r="K15" t="s">
        <v>56</v>
      </c>
    </row>
    <row r="16" spans="2:13" ht="16" x14ac:dyDescent="0.2">
      <c r="B16" s="13"/>
      <c r="C16" s="1"/>
      <c r="D16" s="19" t="s">
        <v>42</v>
      </c>
      <c r="E16" s="1"/>
      <c r="F16" s="1"/>
      <c r="G16" s="1"/>
      <c r="H16" s="18">
        <v>11064</v>
      </c>
      <c r="I16" s="1"/>
      <c r="J16" s="3">
        <f t="shared" si="2"/>
        <v>119661</v>
      </c>
    </row>
    <row r="17" spans="2:11" ht="16" x14ac:dyDescent="0.2">
      <c r="B17" s="13" t="s">
        <v>57</v>
      </c>
      <c r="C17" s="1"/>
      <c r="D17" s="19" t="s">
        <v>47</v>
      </c>
      <c r="E17" s="1"/>
      <c r="F17" s="1"/>
      <c r="G17" s="1"/>
      <c r="H17" s="18">
        <f t="shared" si="0"/>
        <v>0</v>
      </c>
      <c r="I17" s="1">
        <v>45000</v>
      </c>
      <c r="J17" s="3">
        <f t="shared" si="2"/>
        <v>74661</v>
      </c>
    </row>
    <row r="18" spans="2:11" ht="16" x14ac:dyDescent="0.2">
      <c r="B18" s="13" t="s">
        <v>57</v>
      </c>
      <c r="C18" s="1"/>
      <c r="D18" s="19" t="s">
        <v>17</v>
      </c>
      <c r="E18" s="1"/>
      <c r="F18" s="1"/>
      <c r="G18" s="1"/>
      <c r="H18" s="18">
        <f t="shared" si="0"/>
        <v>0</v>
      </c>
      <c r="I18" s="1">
        <v>52000</v>
      </c>
      <c r="J18" s="3">
        <f t="shared" si="2"/>
        <v>22661</v>
      </c>
    </row>
    <row r="19" spans="2:11" ht="16" x14ac:dyDescent="0.2">
      <c r="B19" s="13" t="s">
        <v>58</v>
      </c>
      <c r="C19" s="1"/>
      <c r="D19" s="19" t="s">
        <v>17</v>
      </c>
      <c r="E19" s="1"/>
      <c r="F19" s="1"/>
      <c r="G19" s="1"/>
      <c r="H19" s="18">
        <f t="shared" si="0"/>
        <v>0</v>
      </c>
      <c r="I19" s="1">
        <v>22000</v>
      </c>
      <c r="J19" s="3">
        <f t="shared" si="2"/>
        <v>661</v>
      </c>
    </row>
    <row r="20" spans="2:11" ht="16" x14ac:dyDescent="0.2">
      <c r="B20" s="24"/>
      <c r="C20" s="25"/>
      <c r="D20" s="26" t="s">
        <v>30</v>
      </c>
      <c r="E20" s="25"/>
      <c r="F20" s="25"/>
      <c r="G20" s="25"/>
      <c r="H20" s="27">
        <f t="shared" si="0"/>
        <v>0</v>
      </c>
      <c r="I20" s="25">
        <v>661</v>
      </c>
      <c r="J20" s="28">
        <f t="shared" si="2"/>
        <v>0</v>
      </c>
    </row>
    <row r="21" spans="2:11" ht="16" x14ac:dyDescent="0.2">
      <c r="B21" s="2" t="s">
        <v>59</v>
      </c>
      <c r="C21" s="1">
        <v>20</v>
      </c>
      <c r="D21" s="19" t="s">
        <v>13</v>
      </c>
      <c r="E21" s="1" t="s">
        <v>25</v>
      </c>
      <c r="F21" s="1">
        <v>951</v>
      </c>
      <c r="G21" s="1">
        <v>53</v>
      </c>
      <c r="H21" s="18">
        <f t="shared" si="0"/>
        <v>50403</v>
      </c>
      <c r="I21" s="1"/>
      <c r="J21" s="3">
        <f t="shared" si="2"/>
        <v>50403</v>
      </c>
    </row>
    <row r="22" spans="2:11" ht="16" x14ac:dyDescent="0.2">
      <c r="B22" s="2"/>
      <c r="C22" s="1" t="s">
        <v>51</v>
      </c>
      <c r="D22" s="19" t="s">
        <v>13</v>
      </c>
      <c r="E22" s="1" t="s">
        <v>27</v>
      </c>
      <c r="F22" s="1">
        <v>63</v>
      </c>
      <c r="G22" s="1">
        <v>53</v>
      </c>
      <c r="H22" s="18">
        <f t="shared" si="0"/>
        <v>3339</v>
      </c>
      <c r="I22" s="1"/>
      <c r="J22" s="3">
        <f t="shared" si="2"/>
        <v>53742</v>
      </c>
    </row>
    <row r="23" spans="2:11" ht="16" x14ac:dyDescent="0.2">
      <c r="B23" s="2"/>
      <c r="C23" s="1" t="s">
        <v>64</v>
      </c>
      <c r="D23" s="19" t="s">
        <v>13</v>
      </c>
      <c r="E23" s="1" t="s">
        <v>60</v>
      </c>
      <c r="F23" s="1">
        <v>37</v>
      </c>
      <c r="G23" s="1">
        <v>53</v>
      </c>
      <c r="H23" s="18">
        <f t="shared" si="0"/>
        <v>1961</v>
      </c>
      <c r="I23" s="1"/>
      <c r="J23" s="3">
        <f t="shared" si="2"/>
        <v>55703</v>
      </c>
    </row>
    <row r="24" spans="2:11" ht="16" x14ac:dyDescent="0.2">
      <c r="B24" s="2"/>
      <c r="C24" s="1"/>
      <c r="D24" s="19" t="s">
        <v>13</v>
      </c>
      <c r="E24" s="1" t="s">
        <v>11</v>
      </c>
      <c r="F24" s="1">
        <v>260</v>
      </c>
      <c r="G24" s="1">
        <v>53</v>
      </c>
      <c r="H24" s="18">
        <f t="shared" si="0"/>
        <v>13780</v>
      </c>
      <c r="I24" s="1"/>
      <c r="J24" s="3">
        <f t="shared" si="2"/>
        <v>69483</v>
      </c>
    </row>
    <row r="25" spans="2:11" ht="16" x14ac:dyDescent="0.2">
      <c r="B25" s="2"/>
      <c r="C25" s="1"/>
      <c r="D25" s="19" t="s">
        <v>13</v>
      </c>
      <c r="E25" s="1" t="s">
        <v>15</v>
      </c>
      <c r="F25" s="1">
        <v>165</v>
      </c>
      <c r="G25" s="1">
        <v>53</v>
      </c>
      <c r="H25" s="18">
        <f t="shared" si="0"/>
        <v>8745</v>
      </c>
      <c r="I25" s="1"/>
      <c r="J25" s="3">
        <f t="shared" si="2"/>
        <v>78228</v>
      </c>
    </row>
    <row r="26" spans="2:11" ht="16" x14ac:dyDescent="0.2">
      <c r="B26" s="2"/>
      <c r="C26" s="1"/>
      <c r="D26" s="19" t="s">
        <v>13</v>
      </c>
      <c r="E26" s="1" t="s">
        <v>14</v>
      </c>
      <c r="F26" s="1">
        <v>146</v>
      </c>
      <c r="G26" s="1">
        <v>53</v>
      </c>
      <c r="H26" s="18">
        <f t="shared" si="0"/>
        <v>7738</v>
      </c>
      <c r="I26" s="1"/>
      <c r="J26" s="3">
        <f t="shared" si="2"/>
        <v>85966</v>
      </c>
    </row>
    <row r="27" spans="2:11" ht="16" x14ac:dyDescent="0.2">
      <c r="B27" s="2"/>
      <c r="C27" s="1"/>
      <c r="D27" s="19" t="s">
        <v>61</v>
      </c>
      <c r="E27" s="1" t="s">
        <v>62</v>
      </c>
      <c r="F27" s="1">
        <v>272</v>
      </c>
      <c r="G27" s="1">
        <v>58</v>
      </c>
      <c r="H27" s="18">
        <f t="shared" si="0"/>
        <v>15776</v>
      </c>
      <c r="I27" s="1"/>
      <c r="J27" s="3">
        <f t="shared" si="2"/>
        <v>101742</v>
      </c>
    </row>
    <row r="28" spans="2:11" ht="16" x14ac:dyDescent="0.2">
      <c r="B28" s="13"/>
      <c r="C28" s="1"/>
      <c r="D28" s="19" t="s">
        <v>61</v>
      </c>
      <c r="E28" s="1" t="s">
        <v>63</v>
      </c>
      <c r="F28" s="1">
        <v>13</v>
      </c>
      <c r="G28" s="1">
        <v>58</v>
      </c>
      <c r="H28" s="18">
        <f t="shared" si="0"/>
        <v>754</v>
      </c>
      <c r="I28" s="1"/>
      <c r="J28" s="3">
        <f t="shared" si="2"/>
        <v>102496</v>
      </c>
    </row>
    <row r="29" spans="2:11" ht="16" x14ac:dyDescent="0.2">
      <c r="B29" s="13"/>
      <c r="C29" s="1"/>
      <c r="D29" s="23" t="s">
        <v>42</v>
      </c>
      <c r="E29" s="1"/>
      <c r="F29" s="1"/>
      <c r="G29" s="1"/>
      <c r="H29" s="18">
        <v>9342</v>
      </c>
      <c r="I29" s="1"/>
      <c r="J29" s="3">
        <f t="shared" si="2"/>
        <v>111838</v>
      </c>
    </row>
    <row r="30" spans="2:11" ht="16" x14ac:dyDescent="0.2">
      <c r="B30" s="13" t="s">
        <v>65</v>
      </c>
      <c r="C30" s="1">
        <v>233</v>
      </c>
      <c r="D30" s="19" t="s">
        <v>13</v>
      </c>
      <c r="E30" s="1" t="s">
        <v>26</v>
      </c>
      <c r="F30" s="1">
        <v>294</v>
      </c>
      <c r="G30" s="1">
        <v>53</v>
      </c>
      <c r="H30" s="18">
        <f t="shared" si="0"/>
        <v>15582</v>
      </c>
      <c r="I30" s="1"/>
      <c r="J30" s="3">
        <f t="shared" si="2"/>
        <v>127420</v>
      </c>
    </row>
    <row r="31" spans="2:11" ht="16" x14ac:dyDescent="0.2">
      <c r="B31" s="13"/>
      <c r="C31" s="1" t="s">
        <v>51</v>
      </c>
      <c r="D31" s="19" t="s">
        <v>13</v>
      </c>
      <c r="E31" s="1" t="s">
        <v>11</v>
      </c>
      <c r="F31" s="1">
        <v>124</v>
      </c>
      <c r="G31" s="1">
        <v>53</v>
      </c>
      <c r="H31" s="18">
        <f t="shared" si="0"/>
        <v>6572</v>
      </c>
      <c r="I31" s="1"/>
      <c r="J31" s="3">
        <f t="shared" si="2"/>
        <v>133992</v>
      </c>
      <c r="K31" t="s">
        <v>68</v>
      </c>
    </row>
    <row r="32" spans="2:11" ht="16" x14ac:dyDescent="0.2">
      <c r="B32" s="13"/>
      <c r="C32" s="1" t="s">
        <v>52</v>
      </c>
      <c r="D32" s="19" t="s">
        <v>13</v>
      </c>
      <c r="E32" s="1" t="s">
        <v>15</v>
      </c>
      <c r="F32" s="1">
        <v>351</v>
      </c>
      <c r="G32" s="1">
        <v>53</v>
      </c>
      <c r="H32" s="18">
        <f t="shared" si="0"/>
        <v>18603</v>
      </c>
      <c r="I32" s="1"/>
      <c r="J32" s="3">
        <f t="shared" si="2"/>
        <v>152595</v>
      </c>
      <c r="K32" t="s">
        <v>67</v>
      </c>
    </row>
    <row r="33" spans="2:11" ht="16" x14ac:dyDescent="0.2">
      <c r="B33" s="13"/>
      <c r="C33" s="1"/>
      <c r="D33" s="19" t="s">
        <v>13</v>
      </c>
      <c r="E33" s="1" t="s">
        <v>60</v>
      </c>
      <c r="F33" s="1">
        <v>90</v>
      </c>
      <c r="G33" s="1">
        <v>53</v>
      </c>
      <c r="H33" s="18">
        <f t="shared" si="0"/>
        <v>4770</v>
      </c>
      <c r="I33" s="1"/>
      <c r="J33" s="3">
        <f t="shared" si="2"/>
        <v>157365</v>
      </c>
      <c r="K33" t="s">
        <v>69</v>
      </c>
    </row>
    <row r="34" spans="2:11" ht="16" x14ac:dyDescent="0.2">
      <c r="B34" s="13"/>
      <c r="C34" s="1"/>
      <c r="D34" s="19" t="s">
        <v>13</v>
      </c>
      <c r="E34" s="1" t="s">
        <v>27</v>
      </c>
      <c r="F34" s="1">
        <v>9</v>
      </c>
      <c r="G34" s="1">
        <v>53</v>
      </c>
      <c r="H34" s="18">
        <f t="shared" si="0"/>
        <v>477</v>
      </c>
      <c r="I34" s="1"/>
      <c r="J34" s="3">
        <f t="shared" si="2"/>
        <v>157842</v>
      </c>
    </row>
    <row r="35" spans="2:11" ht="16" x14ac:dyDescent="0.2">
      <c r="B35" s="13"/>
      <c r="C35" s="1"/>
      <c r="D35" s="19" t="s">
        <v>42</v>
      </c>
      <c r="E35" s="1"/>
      <c r="F35" s="1"/>
      <c r="G35" s="1"/>
      <c r="H35" s="18">
        <v>4050</v>
      </c>
      <c r="I35" s="1"/>
      <c r="J35" s="3">
        <f t="shared" si="2"/>
        <v>161892</v>
      </c>
    </row>
    <row r="36" spans="2:11" ht="16" x14ac:dyDescent="0.2">
      <c r="B36" s="13" t="s">
        <v>66</v>
      </c>
      <c r="C36" s="1"/>
      <c r="D36" s="19" t="s">
        <v>17</v>
      </c>
      <c r="E36" s="1"/>
      <c r="F36" s="1"/>
      <c r="G36" s="1"/>
      <c r="H36" s="18">
        <f t="shared" si="0"/>
        <v>0</v>
      </c>
      <c r="I36" s="1">
        <v>50000</v>
      </c>
      <c r="J36" s="3">
        <f t="shared" si="2"/>
        <v>111892</v>
      </c>
    </row>
    <row r="37" spans="2:11" ht="16" x14ac:dyDescent="0.2">
      <c r="B37" s="13" t="s">
        <v>72</v>
      </c>
      <c r="C37" s="1"/>
      <c r="D37" s="19" t="s">
        <v>17</v>
      </c>
      <c r="E37" s="1"/>
      <c r="F37" s="1"/>
      <c r="G37" s="1"/>
      <c r="H37" s="18">
        <f t="shared" si="0"/>
        <v>0</v>
      </c>
      <c r="I37" s="1">
        <v>60000</v>
      </c>
      <c r="J37" s="3">
        <f t="shared" si="2"/>
        <v>51892</v>
      </c>
    </row>
    <row r="38" spans="2:11" ht="16" x14ac:dyDescent="0.2">
      <c r="B38" s="13" t="s">
        <v>73</v>
      </c>
      <c r="C38" s="1"/>
      <c r="D38" s="19" t="s">
        <v>47</v>
      </c>
      <c r="E38" s="1"/>
      <c r="F38" s="1"/>
      <c r="G38" s="1"/>
      <c r="H38" s="18">
        <f t="shared" si="0"/>
        <v>0</v>
      </c>
      <c r="I38" s="1">
        <v>30000</v>
      </c>
      <c r="J38" s="3">
        <f t="shared" si="2"/>
        <v>21892</v>
      </c>
    </row>
    <row r="39" spans="2:11" ht="16" x14ac:dyDescent="0.2">
      <c r="B39" s="13" t="s">
        <v>74</v>
      </c>
      <c r="C39" s="1"/>
      <c r="D39" s="19" t="s">
        <v>47</v>
      </c>
      <c r="E39" s="1"/>
      <c r="F39" s="1"/>
      <c r="G39" s="1"/>
      <c r="H39" s="18">
        <f t="shared" si="0"/>
        <v>0</v>
      </c>
      <c r="I39" s="1">
        <v>21900</v>
      </c>
      <c r="J39" s="3">
        <f t="shared" si="2"/>
        <v>-8</v>
      </c>
    </row>
    <row r="40" spans="2:11" ht="16" x14ac:dyDescent="0.2">
      <c r="B40" s="30"/>
      <c r="C40" s="25"/>
      <c r="D40" s="26" t="s">
        <v>30</v>
      </c>
      <c r="E40" s="25"/>
      <c r="F40" s="25"/>
      <c r="G40" s="25"/>
      <c r="H40" s="27">
        <f t="shared" si="0"/>
        <v>0</v>
      </c>
      <c r="I40" s="25">
        <v>-8</v>
      </c>
      <c r="J40" s="28">
        <f t="shared" si="2"/>
        <v>0</v>
      </c>
    </row>
    <row r="41" spans="2:11" ht="16" x14ac:dyDescent="0.2">
      <c r="B41" s="13" t="s">
        <v>76</v>
      </c>
      <c r="C41" s="1">
        <v>26</v>
      </c>
      <c r="D41" s="19" t="s">
        <v>13</v>
      </c>
      <c r="E41" s="1" t="s">
        <v>26</v>
      </c>
      <c r="F41" s="1">
        <v>984</v>
      </c>
      <c r="G41" s="1">
        <v>53</v>
      </c>
      <c r="H41" s="18">
        <f t="shared" si="0"/>
        <v>52152</v>
      </c>
      <c r="I41" s="1"/>
      <c r="J41" s="3">
        <f t="shared" si="2"/>
        <v>52152</v>
      </c>
    </row>
    <row r="42" spans="2:11" ht="16" x14ac:dyDescent="0.2">
      <c r="B42" s="13"/>
      <c r="C42" s="1"/>
      <c r="D42" s="19" t="s">
        <v>13</v>
      </c>
      <c r="E42" s="1" t="s">
        <v>11</v>
      </c>
      <c r="F42" s="1">
        <v>436</v>
      </c>
      <c r="G42" s="1">
        <v>53</v>
      </c>
      <c r="H42" s="18">
        <f t="shared" si="0"/>
        <v>23108</v>
      </c>
      <c r="I42" s="1"/>
      <c r="J42" s="3">
        <f t="shared" si="2"/>
        <v>75260</v>
      </c>
    </row>
    <row r="43" spans="2:11" ht="16" x14ac:dyDescent="0.2">
      <c r="B43" s="13"/>
      <c r="C43" s="1"/>
      <c r="D43" s="19" t="s">
        <v>13</v>
      </c>
      <c r="E43" s="1" t="s">
        <v>15</v>
      </c>
      <c r="F43" s="1">
        <v>66</v>
      </c>
      <c r="G43" s="1">
        <v>53</v>
      </c>
      <c r="H43" s="18">
        <f t="shared" si="0"/>
        <v>3498</v>
      </c>
      <c r="I43" s="1"/>
      <c r="J43" s="3">
        <f t="shared" si="2"/>
        <v>78758</v>
      </c>
    </row>
    <row r="44" spans="2:11" ht="16" x14ac:dyDescent="0.2">
      <c r="B44" s="13"/>
      <c r="C44" s="1"/>
      <c r="D44" s="19" t="s">
        <v>13</v>
      </c>
      <c r="E44" s="1" t="s">
        <v>14</v>
      </c>
      <c r="F44" s="1">
        <v>28</v>
      </c>
      <c r="G44" s="1">
        <v>53</v>
      </c>
      <c r="H44" s="18">
        <f t="shared" si="0"/>
        <v>1484</v>
      </c>
      <c r="I44" s="1"/>
      <c r="J44" s="3">
        <f t="shared" si="2"/>
        <v>80242</v>
      </c>
    </row>
    <row r="45" spans="2:11" ht="16" x14ac:dyDescent="0.2">
      <c r="B45" s="13"/>
      <c r="C45" s="1"/>
      <c r="D45" s="19" t="s">
        <v>77</v>
      </c>
      <c r="E45" s="1" t="s">
        <v>11</v>
      </c>
      <c r="F45" s="1">
        <v>668</v>
      </c>
      <c r="G45" s="1">
        <v>55</v>
      </c>
      <c r="H45" s="18">
        <f t="shared" si="0"/>
        <v>36740</v>
      </c>
      <c r="I45" s="1"/>
      <c r="J45" s="3">
        <f t="shared" si="2"/>
        <v>116982</v>
      </c>
    </row>
    <row r="46" spans="2:11" ht="16" x14ac:dyDescent="0.2">
      <c r="B46" s="13"/>
      <c r="C46" s="1"/>
      <c r="D46" s="19" t="s">
        <v>42</v>
      </c>
      <c r="E46" s="1"/>
      <c r="F46" s="1"/>
      <c r="G46" s="1"/>
      <c r="H46" s="18">
        <v>8100</v>
      </c>
      <c r="I46" s="1"/>
      <c r="J46" s="3">
        <f t="shared" si="2"/>
        <v>125082</v>
      </c>
    </row>
    <row r="47" spans="2:11" ht="16" x14ac:dyDescent="0.2">
      <c r="B47" s="13"/>
      <c r="C47" s="1"/>
      <c r="D47" s="19" t="s">
        <v>17</v>
      </c>
      <c r="E47" s="1"/>
      <c r="F47" s="1"/>
      <c r="G47" s="1"/>
      <c r="H47" s="18">
        <f t="shared" si="0"/>
        <v>0</v>
      </c>
      <c r="I47" s="1">
        <v>50000</v>
      </c>
      <c r="J47" s="3">
        <f t="shared" si="2"/>
        <v>75082</v>
      </c>
    </row>
    <row r="48" spans="2:11" ht="16" x14ac:dyDescent="0.2">
      <c r="B48" s="13"/>
      <c r="C48" s="1"/>
      <c r="D48" s="19" t="s">
        <v>78</v>
      </c>
      <c r="E48" s="1"/>
      <c r="F48" s="1"/>
      <c r="G48" s="1"/>
      <c r="H48" s="18">
        <f t="shared" si="0"/>
        <v>0</v>
      </c>
      <c r="I48" s="1">
        <v>30000</v>
      </c>
      <c r="J48" s="3">
        <f t="shared" si="2"/>
        <v>45082</v>
      </c>
    </row>
    <row r="49" spans="2:11" ht="16" x14ac:dyDescent="0.2">
      <c r="B49" s="13"/>
      <c r="C49" s="1"/>
      <c r="D49" s="19" t="s">
        <v>81</v>
      </c>
      <c r="E49" s="1"/>
      <c r="F49" s="1"/>
      <c r="G49" s="1"/>
      <c r="H49" s="18">
        <f t="shared" si="0"/>
        <v>0</v>
      </c>
      <c r="I49" s="1">
        <v>20000</v>
      </c>
      <c r="J49" s="3">
        <f t="shared" si="2"/>
        <v>25082</v>
      </c>
    </row>
    <row r="50" spans="2:11" ht="16" x14ac:dyDescent="0.2">
      <c r="B50" s="13"/>
      <c r="C50" s="1"/>
      <c r="D50" s="19" t="s">
        <v>79</v>
      </c>
      <c r="E50" s="1"/>
      <c r="F50" s="1"/>
      <c r="G50" s="1"/>
      <c r="H50" s="18">
        <f t="shared" si="0"/>
        <v>0</v>
      </c>
      <c r="I50" s="1">
        <v>2650</v>
      </c>
      <c r="J50" s="3">
        <f t="shared" si="2"/>
        <v>22432</v>
      </c>
      <c r="K50" t="s">
        <v>80</v>
      </c>
    </row>
    <row r="51" spans="2:11" ht="16" x14ac:dyDescent="0.2">
      <c r="B51" s="13"/>
      <c r="C51" s="1"/>
      <c r="D51" s="19"/>
      <c r="E51" s="1"/>
      <c r="F51" s="1"/>
      <c r="G51" s="1"/>
      <c r="H51" s="18">
        <f t="shared" si="0"/>
        <v>0</v>
      </c>
      <c r="I51" s="1"/>
      <c r="J51" s="3">
        <f t="shared" si="2"/>
        <v>22432</v>
      </c>
    </row>
    <row r="52" spans="2:11" ht="16" x14ac:dyDescent="0.2">
      <c r="B52" s="13" t="s">
        <v>82</v>
      </c>
      <c r="C52" s="1"/>
      <c r="D52" s="19" t="s">
        <v>78</v>
      </c>
      <c r="E52" s="1"/>
      <c r="F52" s="1"/>
      <c r="G52" s="1"/>
      <c r="H52" s="18">
        <f t="shared" si="0"/>
        <v>0</v>
      </c>
      <c r="I52" s="1">
        <v>22400</v>
      </c>
      <c r="J52" s="3">
        <f t="shared" si="2"/>
        <v>32</v>
      </c>
    </row>
    <row r="53" spans="2:11" ht="16" x14ac:dyDescent="0.2">
      <c r="B53" s="13"/>
      <c r="C53" s="1"/>
      <c r="D53" s="19" t="s">
        <v>83</v>
      </c>
      <c r="E53" s="1"/>
      <c r="F53" s="1"/>
      <c r="G53" s="1"/>
      <c r="H53" s="18">
        <f t="shared" si="0"/>
        <v>0</v>
      </c>
      <c r="I53" s="1">
        <v>32</v>
      </c>
      <c r="J53" s="3">
        <f t="shared" si="2"/>
        <v>0</v>
      </c>
    </row>
    <row r="54" spans="2:11" ht="16" x14ac:dyDescent="0.2">
      <c r="B54" s="34"/>
      <c r="C54" s="35"/>
      <c r="D54" s="36"/>
      <c r="E54" s="35"/>
      <c r="F54" s="35"/>
      <c r="G54" s="35"/>
      <c r="H54" s="37">
        <f t="shared" si="0"/>
        <v>0</v>
      </c>
      <c r="I54" s="35"/>
      <c r="J54" s="38">
        <f t="shared" si="2"/>
        <v>0</v>
      </c>
    </row>
    <row r="55" spans="2:11" ht="16" x14ac:dyDescent="0.2">
      <c r="B55" s="13"/>
      <c r="C55" s="1"/>
      <c r="D55" s="19"/>
      <c r="E55" s="1"/>
      <c r="F55" s="1"/>
      <c r="G55" s="1"/>
      <c r="H55" s="18"/>
      <c r="I55" s="1"/>
      <c r="J55" s="3">
        <f t="shared" si="2"/>
        <v>0</v>
      </c>
    </row>
    <row r="56" spans="2:11" ht="16" x14ac:dyDescent="0.2">
      <c r="B56" s="13"/>
      <c r="C56" s="1"/>
      <c r="D56" s="19"/>
      <c r="E56" s="1"/>
      <c r="F56" s="1"/>
      <c r="G56" s="1"/>
      <c r="H56" s="18"/>
      <c r="I56" s="1"/>
      <c r="J56" s="3">
        <f t="shared" si="2"/>
        <v>0</v>
      </c>
    </row>
    <row r="57" spans="2:11" ht="16" x14ac:dyDescent="0.2">
      <c r="B57" s="2"/>
      <c r="C57" s="1"/>
      <c r="D57" s="19"/>
      <c r="E57" s="1"/>
      <c r="F57" s="1"/>
      <c r="G57" s="1"/>
      <c r="H57" s="18"/>
      <c r="I57" s="1"/>
      <c r="J57" s="3">
        <f t="shared" si="2"/>
        <v>0</v>
      </c>
    </row>
    <row r="58" spans="2:11" ht="16" x14ac:dyDescent="0.2">
      <c r="B58" s="31"/>
      <c r="C58" s="32"/>
      <c r="D58" s="19"/>
      <c r="E58" s="32"/>
      <c r="F58" s="32"/>
      <c r="G58" s="32"/>
      <c r="H58" s="18"/>
      <c r="I58" s="32"/>
      <c r="J58" s="3">
        <f t="shared" si="2"/>
        <v>0</v>
      </c>
    </row>
    <row r="59" spans="2:11" ht="16" x14ac:dyDescent="0.2">
      <c r="B59" s="31"/>
      <c r="C59" s="32"/>
      <c r="D59" s="33"/>
      <c r="E59" s="32"/>
      <c r="F59" s="32"/>
      <c r="G59" s="32"/>
      <c r="H59" s="18"/>
      <c r="I59" s="32"/>
      <c r="J59" s="3">
        <f t="shared" si="2"/>
        <v>0</v>
      </c>
    </row>
    <row r="60" spans="2:11" ht="16" x14ac:dyDescent="0.2">
      <c r="B60" s="31"/>
      <c r="C60" s="32"/>
      <c r="D60" s="33"/>
      <c r="E60" s="32"/>
      <c r="F60" s="32"/>
      <c r="G60" s="32"/>
      <c r="H60" s="18"/>
      <c r="I60" s="32"/>
      <c r="J60" s="3">
        <f t="shared" si="2"/>
        <v>0</v>
      </c>
    </row>
    <row r="61" spans="2:11" ht="16" x14ac:dyDescent="0.2">
      <c r="B61" s="31"/>
      <c r="C61" s="32"/>
      <c r="D61" s="33"/>
      <c r="E61" s="32"/>
      <c r="F61" s="32"/>
      <c r="G61" s="32"/>
      <c r="H61" s="18"/>
      <c r="I61" s="32"/>
      <c r="J61" s="3">
        <f t="shared" si="2"/>
        <v>0</v>
      </c>
    </row>
    <row r="62" spans="2:11" ht="16" x14ac:dyDescent="0.2">
      <c r="B62" s="31"/>
      <c r="C62" s="32"/>
      <c r="D62" s="33"/>
      <c r="E62" s="32"/>
      <c r="F62" s="32"/>
      <c r="G62" s="32"/>
      <c r="H62" s="18"/>
      <c r="I62" s="32"/>
      <c r="J62" s="3">
        <f t="shared" si="2"/>
        <v>0</v>
      </c>
    </row>
    <row r="63" spans="2:11" ht="16" x14ac:dyDescent="0.2">
      <c r="B63" s="31"/>
      <c r="C63" s="32"/>
      <c r="D63" s="33"/>
      <c r="E63" s="32"/>
      <c r="F63" s="32"/>
      <c r="G63" s="32"/>
      <c r="H63" s="18"/>
      <c r="I63" s="32"/>
      <c r="J63" s="3">
        <f t="shared" si="2"/>
        <v>0</v>
      </c>
    </row>
    <row r="64" spans="2:11" ht="16" x14ac:dyDescent="0.2">
      <c r="B64" s="31"/>
      <c r="C64" s="32"/>
      <c r="D64" s="33"/>
      <c r="E64" s="32"/>
      <c r="F64" s="32"/>
      <c r="G64" s="32"/>
      <c r="H64" s="18">
        <f t="shared" si="0"/>
        <v>0</v>
      </c>
      <c r="I64" s="32"/>
      <c r="J64" s="3">
        <f t="shared" si="2"/>
        <v>0</v>
      </c>
    </row>
    <row r="65" spans="2:11" ht="16" x14ac:dyDescent="0.2">
      <c r="B65" s="31"/>
      <c r="C65" s="32"/>
      <c r="D65" s="33"/>
      <c r="E65" s="32"/>
      <c r="F65" s="32"/>
      <c r="G65" s="32"/>
      <c r="H65" s="18">
        <f t="shared" si="0"/>
        <v>0</v>
      </c>
      <c r="I65" s="32"/>
      <c r="J65" s="3">
        <f t="shared" si="2"/>
        <v>0</v>
      </c>
    </row>
    <row r="66" spans="2:11" ht="16" x14ac:dyDescent="0.2">
      <c r="B66" s="31"/>
      <c r="C66" s="32"/>
      <c r="D66" s="33"/>
      <c r="E66" s="32"/>
      <c r="F66" s="32"/>
      <c r="G66" s="32"/>
      <c r="H66" s="18">
        <f t="shared" si="0"/>
        <v>0</v>
      </c>
      <c r="I66" s="32"/>
      <c r="J66" s="3">
        <f t="shared" si="2"/>
        <v>0</v>
      </c>
    </row>
    <row r="67" spans="2:11" ht="16" x14ac:dyDescent="0.2">
      <c r="B67" s="31"/>
      <c r="C67" s="32"/>
      <c r="D67" s="33"/>
      <c r="E67" s="32"/>
      <c r="F67" s="32"/>
      <c r="G67" s="32"/>
      <c r="H67" s="18">
        <f t="shared" si="0"/>
        <v>0</v>
      </c>
      <c r="I67" s="32"/>
      <c r="J67" s="3">
        <f t="shared" si="2"/>
        <v>0</v>
      </c>
    </row>
    <row r="68" spans="2:11" ht="16" x14ac:dyDescent="0.2">
      <c r="B68" s="31"/>
      <c r="C68" s="32"/>
      <c r="D68" s="33"/>
      <c r="E68" s="32"/>
      <c r="F68" s="32"/>
      <c r="G68" s="32"/>
      <c r="H68" s="18">
        <f t="shared" si="0"/>
        <v>0</v>
      </c>
      <c r="I68" s="32"/>
      <c r="J68" s="3">
        <f t="shared" si="2"/>
        <v>0</v>
      </c>
    </row>
    <row r="69" spans="2:11" ht="16" x14ac:dyDescent="0.2">
      <c r="B69" s="31"/>
      <c r="C69" s="32"/>
      <c r="D69" s="33"/>
      <c r="E69" s="32"/>
      <c r="F69" s="32"/>
      <c r="G69" s="32"/>
      <c r="H69" s="18">
        <f t="shared" si="0"/>
        <v>0</v>
      </c>
      <c r="I69" s="32"/>
      <c r="J69" s="3">
        <f t="shared" si="2"/>
        <v>0</v>
      </c>
    </row>
    <row r="70" spans="2:11" ht="16" x14ac:dyDescent="0.2">
      <c r="B70" s="31"/>
      <c r="C70" s="32"/>
      <c r="D70" s="33"/>
      <c r="E70" s="32"/>
      <c r="F70" s="32"/>
      <c r="G70" s="32"/>
      <c r="H70" s="18">
        <f t="shared" si="0"/>
        <v>0</v>
      </c>
      <c r="I70" s="32"/>
      <c r="J70" s="3">
        <f t="shared" si="2"/>
        <v>0</v>
      </c>
    </row>
    <row r="71" spans="2:11" ht="16" x14ac:dyDescent="0.2">
      <c r="B71" s="31"/>
      <c r="C71" s="32"/>
      <c r="D71" s="33"/>
      <c r="E71" s="32"/>
      <c r="F71" s="32"/>
      <c r="G71" s="32"/>
      <c r="H71" s="18">
        <f t="shared" si="0"/>
        <v>0</v>
      </c>
      <c r="I71" s="32"/>
      <c r="J71" s="3">
        <f t="shared" si="2"/>
        <v>0</v>
      </c>
    </row>
    <row r="72" spans="2:11" ht="16" x14ac:dyDescent="0.2">
      <c r="B72" s="31"/>
      <c r="C72" s="32"/>
      <c r="D72" s="33"/>
      <c r="E72" s="32"/>
      <c r="F72" s="32"/>
      <c r="G72" s="32"/>
      <c r="H72" s="18">
        <f t="shared" si="0"/>
        <v>0</v>
      </c>
      <c r="I72" s="32"/>
      <c r="J72" s="3">
        <f t="shared" si="2"/>
        <v>0</v>
      </c>
    </row>
    <row r="73" spans="2:11" ht="16" x14ac:dyDescent="0.2">
      <c r="B73" s="31"/>
      <c r="C73" s="32"/>
      <c r="D73" s="33"/>
      <c r="E73" s="32"/>
      <c r="F73" s="32"/>
      <c r="G73" s="32"/>
      <c r="H73" s="18">
        <f t="shared" si="0"/>
        <v>0</v>
      </c>
      <c r="I73" s="32"/>
      <c r="J73" s="3">
        <f t="shared" si="2"/>
        <v>0</v>
      </c>
    </row>
    <row r="74" spans="2:11" ht="16" x14ac:dyDescent="0.2">
      <c r="B74" s="31"/>
      <c r="C74" s="32"/>
      <c r="D74" s="33"/>
      <c r="E74" s="32"/>
      <c r="F74" s="32"/>
      <c r="G74" s="32"/>
      <c r="H74" s="18">
        <f t="shared" si="0"/>
        <v>0</v>
      </c>
      <c r="I74" s="32"/>
      <c r="J74" s="3">
        <f t="shared" si="2"/>
        <v>0</v>
      </c>
    </row>
    <row r="75" spans="2:11" ht="16" x14ac:dyDescent="0.2">
      <c r="B75" s="31"/>
      <c r="C75" s="32"/>
      <c r="D75" s="33"/>
      <c r="E75" s="32"/>
      <c r="F75" s="32"/>
      <c r="G75" s="32"/>
      <c r="H75" s="18">
        <f t="shared" si="0"/>
        <v>0</v>
      </c>
      <c r="I75" s="32"/>
      <c r="J75" s="3">
        <f t="shared" si="2"/>
        <v>0</v>
      </c>
    </row>
    <row r="76" spans="2:11" ht="16" x14ac:dyDescent="0.2">
      <c r="B76" s="31"/>
      <c r="C76" s="32"/>
      <c r="D76" s="33"/>
      <c r="E76" s="32"/>
      <c r="F76" s="32"/>
      <c r="G76" s="32"/>
      <c r="H76" s="18">
        <f t="shared" si="0"/>
        <v>0</v>
      </c>
      <c r="I76" s="32"/>
      <c r="J76" s="3">
        <f t="shared" si="2"/>
        <v>0</v>
      </c>
    </row>
    <row r="77" spans="2:11" ht="17" thickBot="1" x14ac:dyDescent="0.25">
      <c r="B77" s="4"/>
      <c r="C77" s="5"/>
      <c r="D77" s="21" t="s">
        <v>9</v>
      </c>
      <c r="E77" s="12"/>
      <c r="F77" s="12"/>
      <c r="G77" s="12"/>
      <c r="H77" s="18">
        <f t="shared" si="0"/>
        <v>0</v>
      </c>
      <c r="I77" s="12"/>
      <c r="J77" s="3">
        <f t="shared" si="2"/>
        <v>0</v>
      </c>
    </row>
    <row r="78" spans="2:11" ht="16" x14ac:dyDescent="0.2">
      <c r="H78" s="18">
        <f t="shared" ref="H78:H79" si="3">F78*G78</f>
        <v>0</v>
      </c>
      <c r="J78" s="3">
        <f t="shared" si="2"/>
        <v>0</v>
      </c>
    </row>
    <row r="79" spans="2:11" ht="16" x14ac:dyDescent="0.2">
      <c r="H79" s="18">
        <f t="shared" si="3"/>
        <v>0</v>
      </c>
      <c r="J79" s="3">
        <f t="shared" ref="J79" si="4">J78+H79-I79</f>
        <v>0</v>
      </c>
      <c r="K79">
        <f>J78+'KIRAN GRANITES'!J51</f>
        <v>22432</v>
      </c>
    </row>
  </sheetData>
  <mergeCells count="1">
    <mergeCell ref="B1:J1"/>
  </mergeCells>
  <pageMargins left="0.7" right="0.7" top="0.75" bottom="0.75" header="0.3" footer="0.3"/>
  <pageSetup paperSize="9" scale="57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26"/>
  <sheetViews>
    <sheetView tabSelected="1" workbookViewId="0">
      <selection activeCell="K71" sqref="K71"/>
    </sheetView>
  </sheetViews>
  <sheetFormatPr baseColWidth="10" defaultColWidth="8.83203125" defaultRowHeight="15" x14ac:dyDescent="0.2"/>
  <cols>
    <col min="1" max="1" width="10.5" style="55" customWidth="1"/>
    <col min="2" max="2" width="13.5" customWidth="1"/>
    <col min="3" max="3" width="30.33203125" customWidth="1"/>
    <col min="4" max="6" width="9.1640625" style="44"/>
    <col min="10" max="10" width="22.83203125" customWidth="1"/>
  </cols>
  <sheetData>
    <row r="1" spans="1:9" ht="20" thickBot="1" x14ac:dyDescent="0.3">
      <c r="A1" s="58" t="s">
        <v>18</v>
      </c>
      <c r="B1" s="59"/>
      <c r="C1" s="59"/>
      <c r="D1" s="59"/>
      <c r="E1" s="59"/>
      <c r="F1" s="59"/>
      <c r="G1" s="59"/>
      <c r="H1" s="59"/>
      <c r="I1" s="60"/>
    </row>
    <row r="2" spans="1:9" ht="16" thickBot="1" x14ac:dyDescent="0.25">
      <c r="A2" s="45" t="s">
        <v>0</v>
      </c>
      <c r="B2" s="9" t="s">
        <v>1</v>
      </c>
      <c r="C2" s="9" t="s">
        <v>2</v>
      </c>
      <c r="D2" s="56" t="s">
        <v>8</v>
      </c>
      <c r="E2" s="56" t="s">
        <v>3</v>
      </c>
      <c r="F2" s="56" t="s">
        <v>4</v>
      </c>
      <c r="G2" s="9" t="s">
        <v>5</v>
      </c>
      <c r="H2" s="9" t="s">
        <v>6</v>
      </c>
      <c r="I2" s="10" t="s">
        <v>7</v>
      </c>
    </row>
    <row r="3" spans="1:9" x14ac:dyDescent="0.2">
      <c r="A3" s="46">
        <v>43487</v>
      </c>
      <c r="B3" s="15">
        <v>196</v>
      </c>
      <c r="C3" s="16" t="s">
        <v>10</v>
      </c>
      <c r="D3" s="15" t="s">
        <v>11</v>
      </c>
      <c r="E3" s="15">
        <v>500</v>
      </c>
      <c r="F3" s="15">
        <v>70</v>
      </c>
      <c r="G3" s="14">
        <f>E3*F3</f>
        <v>35000</v>
      </c>
      <c r="H3" s="6"/>
      <c r="I3" s="7">
        <f>G3-H3</f>
        <v>35000</v>
      </c>
    </row>
    <row r="4" spans="1:9" x14ac:dyDescent="0.2">
      <c r="A4" s="47"/>
      <c r="B4" s="1" t="s">
        <v>100</v>
      </c>
      <c r="C4" s="16" t="s">
        <v>10</v>
      </c>
      <c r="D4" s="15" t="s">
        <v>11</v>
      </c>
      <c r="E4" s="19">
        <v>1000</v>
      </c>
      <c r="F4" s="19">
        <v>75</v>
      </c>
      <c r="G4" s="14">
        <f t="shared" ref="G4:G27" si="0">E4*F4</f>
        <v>75000</v>
      </c>
      <c r="H4" s="1"/>
      <c r="I4" s="3">
        <f>I3+G4-H4</f>
        <v>110000</v>
      </c>
    </row>
    <row r="5" spans="1:9" x14ac:dyDescent="0.2">
      <c r="A5" s="47"/>
      <c r="B5" s="1" t="s">
        <v>52</v>
      </c>
      <c r="C5" s="16" t="s">
        <v>10</v>
      </c>
      <c r="D5" s="15" t="s">
        <v>11</v>
      </c>
      <c r="E5" s="19">
        <v>1000</v>
      </c>
      <c r="F5" s="19">
        <v>80</v>
      </c>
      <c r="G5" s="14">
        <f t="shared" si="0"/>
        <v>80000</v>
      </c>
      <c r="H5" s="1"/>
      <c r="I5" s="3">
        <f t="shared" ref="I5:I11" si="1">I4+G5-H5</f>
        <v>190000</v>
      </c>
    </row>
    <row r="6" spans="1:9" x14ac:dyDescent="0.2">
      <c r="A6" s="47"/>
      <c r="B6" s="1"/>
      <c r="C6" s="17" t="s">
        <v>12</v>
      </c>
      <c r="D6" s="19"/>
      <c r="E6" s="19"/>
      <c r="F6" s="19"/>
      <c r="G6" s="14">
        <v>16200</v>
      </c>
      <c r="H6" s="1"/>
      <c r="I6" s="3">
        <f t="shared" si="1"/>
        <v>206200</v>
      </c>
    </row>
    <row r="7" spans="1:9" x14ac:dyDescent="0.2">
      <c r="A7" s="48">
        <v>43494</v>
      </c>
      <c r="B7" s="19">
        <v>198</v>
      </c>
      <c r="C7" s="19" t="s">
        <v>13</v>
      </c>
      <c r="D7" s="19" t="s">
        <v>11</v>
      </c>
      <c r="E7" s="19">
        <v>312</v>
      </c>
      <c r="F7" s="19">
        <v>50</v>
      </c>
      <c r="G7" s="14">
        <f t="shared" si="0"/>
        <v>15600</v>
      </c>
      <c r="H7" s="1"/>
      <c r="I7" s="3">
        <f t="shared" si="1"/>
        <v>221800</v>
      </c>
    </row>
    <row r="8" spans="1:9" x14ac:dyDescent="0.2">
      <c r="A8" s="47"/>
      <c r="B8" s="1" t="s">
        <v>100</v>
      </c>
      <c r="C8" s="19" t="s">
        <v>13</v>
      </c>
      <c r="D8" s="19" t="s">
        <v>14</v>
      </c>
      <c r="E8" s="19">
        <v>264</v>
      </c>
      <c r="F8" s="19">
        <v>50</v>
      </c>
      <c r="G8" s="14">
        <f t="shared" si="0"/>
        <v>13200</v>
      </c>
      <c r="H8" s="1"/>
      <c r="I8" s="3">
        <f t="shared" si="1"/>
        <v>235000</v>
      </c>
    </row>
    <row r="9" spans="1:9" x14ac:dyDescent="0.2">
      <c r="A9" s="47"/>
      <c r="B9" s="1" t="s">
        <v>52</v>
      </c>
      <c r="C9" s="19" t="s">
        <v>13</v>
      </c>
      <c r="D9" s="19" t="s">
        <v>15</v>
      </c>
      <c r="E9" s="19">
        <v>735</v>
      </c>
      <c r="F9" s="19">
        <v>50</v>
      </c>
      <c r="G9" s="14">
        <f>E9*F9</f>
        <v>36750</v>
      </c>
      <c r="H9" s="1"/>
      <c r="I9" s="3">
        <f t="shared" si="1"/>
        <v>271750</v>
      </c>
    </row>
    <row r="10" spans="1:9" ht="16" x14ac:dyDescent="0.2">
      <c r="A10" s="47"/>
      <c r="B10" s="1"/>
      <c r="C10" s="19" t="s">
        <v>12</v>
      </c>
      <c r="D10" s="19"/>
      <c r="E10" s="19"/>
      <c r="F10" s="19"/>
      <c r="G10" s="18">
        <v>5850</v>
      </c>
      <c r="H10" s="1"/>
      <c r="I10" s="3">
        <f t="shared" si="1"/>
        <v>277600</v>
      </c>
    </row>
    <row r="11" spans="1:9" ht="16" x14ac:dyDescent="0.2">
      <c r="A11" s="48">
        <v>6978</v>
      </c>
      <c r="B11" s="1"/>
      <c r="C11" s="19" t="s">
        <v>16</v>
      </c>
      <c r="D11" s="19"/>
      <c r="E11" s="19"/>
      <c r="F11" s="19"/>
      <c r="G11" s="18">
        <f t="shared" si="0"/>
        <v>0</v>
      </c>
      <c r="H11" s="57">
        <v>40000</v>
      </c>
      <c r="I11" s="3">
        <f t="shared" si="1"/>
        <v>237600</v>
      </c>
    </row>
    <row r="12" spans="1:9" ht="16" x14ac:dyDescent="0.2">
      <c r="A12" s="48">
        <v>6978</v>
      </c>
      <c r="B12" s="1"/>
      <c r="C12" s="20" t="s">
        <v>17</v>
      </c>
      <c r="D12" s="19"/>
      <c r="E12" s="19"/>
      <c r="F12" s="19"/>
      <c r="G12" s="18">
        <f t="shared" si="0"/>
        <v>0</v>
      </c>
      <c r="H12" s="57">
        <v>60000</v>
      </c>
      <c r="I12" s="3">
        <f>I11+G12-H12</f>
        <v>177600</v>
      </c>
    </row>
    <row r="13" spans="1:9" ht="16" x14ac:dyDescent="0.2">
      <c r="A13" s="48" t="s">
        <v>19</v>
      </c>
      <c r="B13" s="1"/>
      <c r="C13" s="19" t="s">
        <v>20</v>
      </c>
      <c r="D13" s="19"/>
      <c r="E13" s="19"/>
      <c r="F13" s="19"/>
      <c r="G13" s="18">
        <f t="shared" si="0"/>
        <v>0</v>
      </c>
      <c r="H13" s="57">
        <v>40000</v>
      </c>
      <c r="I13" s="3">
        <f t="shared" ref="I13:I35" si="2">I12+G13-H13</f>
        <v>137600</v>
      </c>
    </row>
    <row r="14" spans="1:9" ht="16" x14ac:dyDescent="0.2">
      <c r="A14" s="48" t="s">
        <v>21</v>
      </c>
      <c r="B14" s="1"/>
      <c r="C14" s="19" t="s">
        <v>20</v>
      </c>
      <c r="D14" s="19"/>
      <c r="E14" s="19"/>
      <c r="F14" s="19"/>
      <c r="G14" s="18">
        <f t="shared" si="0"/>
        <v>0</v>
      </c>
      <c r="H14" s="57">
        <v>49000</v>
      </c>
      <c r="I14" s="3">
        <f t="shared" si="2"/>
        <v>88600</v>
      </c>
    </row>
    <row r="15" spans="1:9" ht="16" x14ac:dyDescent="0.2">
      <c r="A15" s="48" t="s">
        <v>22</v>
      </c>
      <c r="B15" s="1"/>
      <c r="C15" s="19" t="s">
        <v>17</v>
      </c>
      <c r="D15" s="19"/>
      <c r="E15" s="19"/>
      <c r="F15" s="19"/>
      <c r="G15" s="18">
        <f t="shared" si="0"/>
        <v>0</v>
      </c>
      <c r="H15" s="57">
        <v>88000</v>
      </c>
      <c r="I15" s="3">
        <f t="shared" si="2"/>
        <v>600</v>
      </c>
    </row>
    <row r="16" spans="1:9" ht="16" x14ac:dyDescent="0.2">
      <c r="A16" s="48"/>
      <c r="B16" s="1"/>
      <c r="C16" s="19" t="s">
        <v>30</v>
      </c>
      <c r="D16" s="19"/>
      <c r="E16" s="19"/>
      <c r="F16" s="19"/>
      <c r="G16" s="18"/>
      <c r="H16" s="57">
        <v>600</v>
      </c>
      <c r="I16" s="3">
        <f t="shared" si="2"/>
        <v>0</v>
      </c>
    </row>
    <row r="17" spans="1:9" ht="16" x14ac:dyDescent="0.2">
      <c r="A17" s="48" t="s">
        <v>23</v>
      </c>
      <c r="B17" s="1">
        <v>212</v>
      </c>
      <c r="C17" s="19" t="s">
        <v>13</v>
      </c>
      <c r="D17" s="19" t="s">
        <v>75</v>
      </c>
      <c r="E17" s="19">
        <v>1000</v>
      </c>
      <c r="F17" s="19">
        <v>77</v>
      </c>
      <c r="G17" s="18">
        <f t="shared" si="0"/>
        <v>77000</v>
      </c>
      <c r="H17" s="1"/>
      <c r="I17" s="3">
        <f t="shared" si="2"/>
        <v>77000</v>
      </c>
    </row>
    <row r="18" spans="1:9" ht="16" x14ac:dyDescent="0.2">
      <c r="A18" s="48"/>
      <c r="B18" s="1" t="s">
        <v>100</v>
      </c>
      <c r="C18" s="19" t="s">
        <v>13</v>
      </c>
      <c r="D18" s="19" t="s">
        <v>24</v>
      </c>
      <c r="E18" s="19">
        <v>30</v>
      </c>
      <c r="F18" s="19">
        <v>53</v>
      </c>
      <c r="G18" s="18">
        <f t="shared" si="0"/>
        <v>1590</v>
      </c>
      <c r="H18" s="1"/>
      <c r="I18" s="3">
        <f t="shared" si="2"/>
        <v>78590</v>
      </c>
    </row>
    <row r="19" spans="1:9" ht="16" x14ac:dyDescent="0.2">
      <c r="A19" s="48"/>
      <c r="B19" s="1" t="s">
        <v>52</v>
      </c>
      <c r="C19" s="19" t="s">
        <v>13</v>
      </c>
      <c r="D19" s="19" t="s">
        <v>25</v>
      </c>
      <c r="E19" s="19">
        <v>42</v>
      </c>
      <c r="F19" s="19">
        <v>53</v>
      </c>
      <c r="G19" s="18">
        <f t="shared" si="0"/>
        <v>2226</v>
      </c>
      <c r="H19" s="1"/>
      <c r="I19" s="3">
        <f t="shared" si="2"/>
        <v>80816</v>
      </c>
    </row>
    <row r="20" spans="1:9" ht="16" x14ac:dyDescent="0.2">
      <c r="A20" s="47"/>
      <c r="B20" s="1"/>
      <c r="C20" s="19" t="s">
        <v>13</v>
      </c>
      <c r="D20" s="19" t="s">
        <v>26</v>
      </c>
      <c r="E20" s="19">
        <v>588</v>
      </c>
      <c r="F20" s="19">
        <v>53</v>
      </c>
      <c r="G20" s="18">
        <f t="shared" si="0"/>
        <v>31164</v>
      </c>
      <c r="H20" s="1"/>
      <c r="I20" s="3">
        <f t="shared" si="2"/>
        <v>111980</v>
      </c>
    </row>
    <row r="21" spans="1:9" ht="16" x14ac:dyDescent="0.2">
      <c r="A21" s="47"/>
      <c r="B21" s="1"/>
      <c r="C21" s="19" t="s">
        <v>13</v>
      </c>
      <c r="D21" s="19" t="s">
        <v>27</v>
      </c>
      <c r="E21" s="19">
        <v>27</v>
      </c>
      <c r="F21" s="19">
        <v>53</v>
      </c>
      <c r="G21" s="18">
        <f t="shared" si="0"/>
        <v>1431</v>
      </c>
      <c r="H21" s="1"/>
      <c r="I21" s="3">
        <f t="shared" si="2"/>
        <v>113411</v>
      </c>
    </row>
    <row r="22" spans="1:9" ht="16" x14ac:dyDescent="0.2">
      <c r="A22" s="47"/>
      <c r="B22" s="1"/>
      <c r="C22" s="19" t="s">
        <v>13</v>
      </c>
      <c r="D22" s="19" t="s">
        <v>15</v>
      </c>
      <c r="E22" s="19">
        <v>207</v>
      </c>
      <c r="F22" s="19">
        <v>53</v>
      </c>
      <c r="G22" s="18">
        <f t="shared" si="0"/>
        <v>10971</v>
      </c>
      <c r="H22" s="1"/>
      <c r="I22" s="3">
        <f t="shared" si="2"/>
        <v>124382</v>
      </c>
    </row>
    <row r="23" spans="1:9" ht="16" x14ac:dyDescent="0.2">
      <c r="A23" s="47"/>
      <c r="B23" s="1"/>
      <c r="C23" s="19" t="s">
        <v>13</v>
      </c>
      <c r="D23" s="19" t="s">
        <v>14</v>
      </c>
      <c r="E23" s="19">
        <v>228</v>
      </c>
      <c r="F23" s="19">
        <v>53</v>
      </c>
      <c r="G23" s="18">
        <f t="shared" si="0"/>
        <v>12084</v>
      </c>
      <c r="H23" s="1"/>
      <c r="I23" s="3">
        <f t="shared" si="2"/>
        <v>136466</v>
      </c>
    </row>
    <row r="24" spans="1:9" ht="16" x14ac:dyDescent="0.2">
      <c r="A24" s="47"/>
      <c r="B24" s="1"/>
      <c r="C24" s="19" t="s">
        <v>12</v>
      </c>
      <c r="D24" s="19"/>
      <c r="E24" s="19"/>
      <c r="F24" s="19"/>
      <c r="G24" s="18">
        <v>10530</v>
      </c>
      <c r="H24" s="1"/>
      <c r="I24" s="3">
        <f t="shared" si="2"/>
        <v>146996</v>
      </c>
    </row>
    <row r="25" spans="1:9" ht="16" x14ac:dyDescent="0.2">
      <c r="A25" s="47" t="s">
        <v>32</v>
      </c>
      <c r="B25" s="1"/>
      <c r="C25" s="19" t="s">
        <v>20</v>
      </c>
      <c r="D25" s="19"/>
      <c r="E25" s="19"/>
      <c r="F25" s="19"/>
      <c r="G25" s="18">
        <f t="shared" si="0"/>
        <v>0</v>
      </c>
      <c r="H25" s="57">
        <v>45000</v>
      </c>
      <c r="I25" s="3">
        <f t="shared" si="2"/>
        <v>101996</v>
      </c>
    </row>
    <row r="26" spans="1:9" ht="16" x14ac:dyDescent="0.2">
      <c r="A26" s="47" t="s">
        <v>31</v>
      </c>
      <c r="B26" s="1"/>
      <c r="C26" s="19" t="s">
        <v>20</v>
      </c>
      <c r="D26" s="19"/>
      <c r="E26" s="19"/>
      <c r="F26" s="19"/>
      <c r="G26" s="18">
        <f t="shared" si="0"/>
        <v>0</v>
      </c>
      <c r="H26" s="57">
        <v>45000</v>
      </c>
      <c r="I26" s="3">
        <f t="shared" si="2"/>
        <v>56996</v>
      </c>
    </row>
    <row r="27" spans="1:9" ht="16" x14ac:dyDescent="0.2">
      <c r="A27" s="48" t="s">
        <v>33</v>
      </c>
      <c r="B27" s="1"/>
      <c r="C27" s="19" t="s">
        <v>17</v>
      </c>
      <c r="D27" s="19"/>
      <c r="E27" s="19"/>
      <c r="F27" s="19"/>
      <c r="G27" s="18">
        <f t="shared" si="0"/>
        <v>0</v>
      </c>
      <c r="H27" s="57">
        <v>56000</v>
      </c>
      <c r="I27" s="3">
        <f t="shared" si="2"/>
        <v>996</v>
      </c>
    </row>
    <row r="28" spans="1:9" ht="16" x14ac:dyDescent="0.2">
      <c r="A28" s="49"/>
      <c r="B28" s="25"/>
      <c r="C28" s="41" t="s">
        <v>30</v>
      </c>
      <c r="D28" s="26"/>
      <c r="E28" s="26"/>
      <c r="F28" s="26"/>
      <c r="G28" s="42"/>
      <c r="H28" s="25">
        <v>996</v>
      </c>
      <c r="I28" s="25">
        <f t="shared" si="2"/>
        <v>0</v>
      </c>
    </row>
    <row r="29" spans="1:9" ht="16" x14ac:dyDescent="0.2">
      <c r="A29" s="48" t="s">
        <v>34</v>
      </c>
      <c r="B29" s="1">
        <v>218</v>
      </c>
      <c r="C29" s="19" t="s">
        <v>13</v>
      </c>
      <c r="D29" s="19" t="s">
        <v>35</v>
      </c>
      <c r="E29" s="19">
        <v>102</v>
      </c>
      <c r="F29" s="19">
        <v>53</v>
      </c>
      <c r="G29" s="18">
        <f t="shared" ref="G29:G92" si="3">E29*F29</f>
        <v>5406</v>
      </c>
      <c r="H29" s="1"/>
      <c r="I29" s="3">
        <f t="shared" si="2"/>
        <v>5406</v>
      </c>
    </row>
    <row r="30" spans="1:9" ht="16" x14ac:dyDescent="0.2">
      <c r="A30" s="48"/>
      <c r="B30" s="1" t="s">
        <v>100</v>
      </c>
      <c r="C30" s="19" t="s">
        <v>13</v>
      </c>
      <c r="D30" s="19" t="s">
        <v>36</v>
      </c>
      <c r="E30" s="19">
        <v>176</v>
      </c>
      <c r="F30" s="19">
        <v>53</v>
      </c>
      <c r="G30" s="18">
        <f t="shared" si="3"/>
        <v>9328</v>
      </c>
      <c r="H30" s="1"/>
      <c r="I30" s="3">
        <f t="shared" si="2"/>
        <v>14734</v>
      </c>
    </row>
    <row r="31" spans="1:9" ht="16" x14ac:dyDescent="0.2">
      <c r="A31" s="48"/>
      <c r="B31" s="1" t="s">
        <v>52</v>
      </c>
      <c r="C31" s="19" t="s">
        <v>13</v>
      </c>
      <c r="D31" s="19" t="s">
        <v>38</v>
      </c>
      <c r="E31" s="19">
        <v>412</v>
      </c>
      <c r="F31" s="19">
        <v>53</v>
      </c>
      <c r="G31" s="18">
        <f t="shared" si="3"/>
        <v>21836</v>
      </c>
      <c r="H31" s="1"/>
      <c r="I31" s="3">
        <f t="shared" si="2"/>
        <v>36570</v>
      </c>
    </row>
    <row r="32" spans="1:9" ht="16" x14ac:dyDescent="0.2">
      <c r="A32" s="48"/>
      <c r="B32" s="1"/>
      <c r="C32" s="19" t="s">
        <v>13</v>
      </c>
      <c r="D32" s="19" t="s">
        <v>37</v>
      </c>
      <c r="E32" s="19">
        <v>360</v>
      </c>
      <c r="F32" s="19">
        <v>53</v>
      </c>
      <c r="G32" s="18">
        <f t="shared" si="3"/>
        <v>19080</v>
      </c>
      <c r="H32" s="1"/>
      <c r="I32" s="3">
        <f t="shared" si="2"/>
        <v>55650</v>
      </c>
    </row>
    <row r="33" spans="1:9" ht="16" x14ac:dyDescent="0.2">
      <c r="A33" s="48"/>
      <c r="B33" s="1"/>
      <c r="C33" s="19" t="s">
        <v>12</v>
      </c>
      <c r="D33" s="19"/>
      <c r="E33" s="19"/>
      <c r="F33" s="19"/>
      <c r="G33" s="18">
        <v>4860</v>
      </c>
      <c r="H33" s="1"/>
      <c r="I33" s="3">
        <f t="shared" si="2"/>
        <v>60510</v>
      </c>
    </row>
    <row r="34" spans="1:9" ht="16" x14ac:dyDescent="0.2">
      <c r="A34" s="48" t="s">
        <v>39</v>
      </c>
      <c r="B34" s="1"/>
      <c r="C34" s="19" t="s">
        <v>17</v>
      </c>
      <c r="D34" s="19"/>
      <c r="E34" s="19"/>
      <c r="F34" s="19"/>
      <c r="G34" s="18">
        <f t="shared" si="3"/>
        <v>0</v>
      </c>
      <c r="H34" s="57">
        <v>45000</v>
      </c>
      <c r="I34" s="3">
        <f t="shared" si="2"/>
        <v>15510</v>
      </c>
    </row>
    <row r="35" spans="1:9" ht="16" x14ac:dyDescent="0.2">
      <c r="A35" s="48" t="s">
        <v>39</v>
      </c>
      <c r="B35" s="1"/>
      <c r="C35" s="19" t="s">
        <v>20</v>
      </c>
      <c r="D35" s="19"/>
      <c r="E35" s="19"/>
      <c r="F35" s="19"/>
      <c r="G35" s="18">
        <f t="shared" si="3"/>
        <v>0</v>
      </c>
      <c r="H35" s="57">
        <v>15000</v>
      </c>
      <c r="I35" s="3">
        <f t="shared" si="2"/>
        <v>510</v>
      </c>
    </row>
    <row r="36" spans="1:9" x14ac:dyDescent="0.2">
      <c r="A36" s="47" t="s">
        <v>40</v>
      </c>
      <c r="B36" s="1">
        <v>15</v>
      </c>
      <c r="C36" s="19" t="s">
        <v>13</v>
      </c>
      <c r="D36" s="15" t="s">
        <v>11</v>
      </c>
      <c r="E36" s="19">
        <v>1200</v>
      </c>
      <c r="F36" s="19">
        <v>53</v>
      </c>
      <c r="G36" s="14">
        <f t="shared" si="3"/>
        <v>63600</v>
      </c>
      <c r="H36" s="1"/>
      <c r="I36" s="3">
        <f>I35+G36-H36</f>
        <v>64110</v>
      </c>
    </row>
    <row r="37" spans="1:9" x14ac:dyDescent="0.2">
      <c r="A37" s="47"/>
      <c r="B37" s="1" t="s">
        <v>100</v>
      </c>
      <c r="C37" s="19" t="s">
        <v>13</v>
      </c>
      <c r="D37" s="15" t="s">
        <v>15</v>
      </c>
      <c r="E37" s="19">
        <v>378</v>
      </c>
      <c r="F37" s="19">
        <v>53</v>
      </c>
      <c r="G37" s="14">
        <f t="shared" si="3"/>
        <v>20034</v>
      </c>
      <c r="H37" s="1"/>
      <c r="I37" s="3">
        <f t="shared" ref="I37:I43" si="4">I36+G37-H37</f>
        <v>84144</v>
      </c>
    </row>
    <row r="38" spans="1:9" x14ac:dyDescent="0.2">
      <c r="A38" s="47"/>
      <c r="B38" s="1" t="s">
        <v>101</v>
      </c>
      <c r="C38" s="19" t="s">
        <v>13</v>
      </c>
      <c r="D38" s="19" t="s">
        <v>14</v>
      </c>
      <c r="E38" s="19">
        <v>348</v>
      </c>
      <c r="F38" s="19">
        <v>53</v>
      </c>
      <c r="G38" s="14">
        <f t="shared" si="3"/>
        <v>18444</v>
      </c>
      <c r="H38" s="1"/>
      <c r="I38" s="3">
        <f t="shared" si="4"/>
        <v>102588</v>
      </c>
    </row>
    <row r="39" spans="1:9" x14ac:dyDescent="0.2">
      <c r="A39" s="48"/>
      <c r="B39" s="19"/>
      <c r="C39" s="19" t="s">
        <v>42</v>
      </c>
      <c r="D39" s="19"/>
      <c r="E39" s="19"/>
      <c r="F39" s="19"/>
      <c r="G39" s="14">
        <v>10395</v>
      </c>
      <c r="H39" s="1"/>
      <c r="I39" s="3">
        <f t="shared" si="4"/>
        <v>112983</v>
      </c>
    </row>
    <row r="40" spans="1:9" x14ac:dyDescent="0.2">
      <c r="A40" s="47" t="s">
        <v>46</v>
      </c>
      <c r="B40" s="1"/>
      <c r="C40" s="19" t="s">
        <v>17</v>
      </c>
      <c r="D40" s="19"/>
      <c r="E40" s="19"/>
      <c r="F40" s="19"/>
      <c r="G40" s="14">
        <f t="shared" si="3"/>
        <v>0</v>
      </c>
      <c r="H40" s="57">
        <v>68145</v>
      </c>
      <c r="I40" s="3">
        <f t="shared" si="4"/>
        <v>44838</v>
      </c>
    </row>
    <row r="41" spans="1:9" x14ac:dyDescent="0.2">
      <c r="A41" s="47" t="s">
        <v>46</v>
      </c>
      <c r="B41" s="1"/>
      <c r="C41" s="19" t="s">
        <v>47</v>
      </c>
      <c r="D41" s="19"/>
      <c r="E41" s="19"/>
      <c r="F41" s="19"/>
      <c r="G41" s="14">
        <f>E41*F41</f>
        <v>0</v>
      </c>
      <c r="H41" s="57">
        <v>32000</v>
      </c>
      <c r="I41" s="3">
        <f t="shared" si="4"/>
        <v>12838</v>
      </c>
    </row>
    <row r="42" spans="1:9" ht="16" x14ac:dyDescent="0.2">
      <c r="A42" s="47" t="s">
        <v>49</v>
      </c>
      <c r="B42" s="1"/>
      <c r="C42" s="19" t="s">
        <v>47</v>
      </c>
      <c r="D42" s="19"/>
      <c r="E42" s="19"/>
      <c r="F42" s="19"/>
      <c r="G42" s="18"/>
      <c r="H42" s="57">
        <v>12838</v>
      </c>
      <c r="I42" s="3">
        <f t="shared" si="4"/>
        <v>0</v>
      </c>
    </row>
    <row r="43" spans="1:9" ht="16" x14ac:dyDescent="0.2">
      <c r="A43" s="50"/>
      <c r="B43" s="25"/>
      <c r="C43" s="26"/>
      <c r="D43" s="26"/>
      <c r="E43" s="26"/>
      <c r="F43" s="26"/>
      <c r="G43" s="27">
        <f t="shared" si="3"/>
        <v>0</v>
      </c>
      <c r="H43" s="25"/>
      <c r="I43" s="28">
        <f t="shared" si="4"/>
        <v>0</v>
      </c>
    </row>
    <row r="44" spans="1:9" ht="16" x14ac:dyDescent="0.2">
      <c r="A44" s="48" t="s">
        <v>50</v>
      </c>
      <c r="B44" s="1">
        <v>228</v>
      </c>
      <c r="C44" s="19" t="s">
        <v>13</v>
      </c>
      <c r="D44" s="19" t="s">
        <v>26</v>
      </c>
      <c r="E44" s="19">
        <v>702</v>
      </c>
      <c r="F44" s="19">
        <v>53</v>
      </c>
      <c r="G44" s="18">
        <f t="shared" si="3"/>
        <v>37206</v>
      </c>
      <c r="H44" s="1"/>
      <c r="I44" s="3">
        <f>I43+G44-H44</f>
        <v>37206</v>
      </c>
    </row>
    <row r="45" spans="1:9" ht="16" x14ac:dyDescent="0.2">
      <c r="A45" s="48"/>
      <c r="B45" s="1" t="s">
        <v>100</v>
      </c>
      <c r="C45" s="19" t="s">
        <v>13</v>
      </c>
      <c r="D45" s="19" t="s">
        <v>11</v>
      </c>
      <c r="E45" s="19">
        <v>756</v>
      </c>
      <c r="F45" s="19">
        <v>53</v>
      </c>
      <c r="G45" s="18">
        <f t="shared" si="3"/>
        <v>40068</v>
      </c>
      <c r="H45" s="1"/>
      <c r="I45" s="3">
        <f t="shared" ref="I45:I110" si="5">I44+G45-H45</f>
        <v>77274</v>
      </c>
    </row>
    <row r="46" spans="1:9" ht="16" x14ac:dyDescent="0.2">
      <c r="A46" s="48"/>
      <c r="B46" s="1" t="s">
        <v>101</v>
      </c>
      <c r="C46" s="19" t="s">
        <v>13</v>
      </c>
      <c r="D46" s="19" t="s">
        <v>15</v>
      </c>
      <c r="E46" s="19">
        <v>327</v>
      </c>
      <c r="F46" s="19">
        <v>53</v>
      </c>
      <c r="G46" s="18">
        <f t="shared" si="3"/>
        <v>17331</v>
      </c>
      <c r="H46" s="1"/>
      <c r="I46" s="3">
        <f t="shared" si="5"/>
        <v>94605</v>
      </c>
    </row>
    <row r="47" spans="1:9" ht="16" x14ac:dyDescent="0.2">
      <c r="A47" s="48"/>
      <c r="B47" s="1"/>
      <c r="C47" s="19" t="s">
        <v>13</v>
      </c>
      <c r="D47" s="19" t="s">
        <v>14</v>
      </c>
      <c r="E47" s="19">
        <v>264</v>
      </c>
      <c r="F47" s="19">
        <v>53</v>
      </c>
      <c r="G47" s="18">
        <f t="shared" si="3"/>
        <v>13992</v>
      </c>
      <c r="H47" s="1"/>
      <c r="I47" s="3">
        <f t="shared" si="5"/>
        <v>108597</v>
      </c>
    </row>
    <row r="48" spans="1:9" ht="16" x14ac:dyDescent="0.2">
      <c r="A48" s="48"/>
      <c r="B48" s="1"/>
      <c r="C48" s="19" t="s">
        <v>42</v>
      </c>
      <c r="D48" s="19"/>
      <c r="E48" s="19"/>
      <c r="F48" s="19"/>
      <c r="G48" s="18">
        <v>11064</v>
      </c>
      <c r="H48" s="1"/>
      <c r="I48" s="3">
        <f t="shared" si="5"/>
        <v>119661</v>
      </c>
    </row>
    <row r="49" spans="1:10" ht="16" x14ac:dyDescent="0.2">
      <c r="A49" s="48" t="s">
        <v>57</v>
      </c>
      <c r="B49" s="1"/>
      <c r="C49" s="19" t="s">
        <v>47</v>
      </c>
      <c r="D49" s="19"/>
      <c r="E49" s="19"/>
      <c r="F49" s="19"/>
      <c r="G49" s="18">
        <f t="shared" si="3"/>
        <v>0</v>
      </c>
      <c r="H49" s="57">
        <v>45000</v>
      </c>
      <c r="I49" s="3">
        <f t="shared" si="5"/>
        <v>74661</v>
      </c>
    </row>
    <row r="50" spans="1:10" ht="16" x14ac:dyDescent="0.2">
      <c r="A50" s="48" t="s">
        <v>57</v>
      </c>
      <c r="B50" s="1"/>
      <c r="C50" s="19" t="s">
        <v>17</v>
      </c>
      <c r="D50" s="19"/>
      <c r="E50" s="19"/>
      <c r="F50" s="19"/>
      <c r="G50" s="18">
        <f t="shared" si="3"/>
        <v>0</v>
      </c>
      <c r="H50" s="57">
        <v>52000</v>
      </c>
      <c r="I50" s="3">
        <f t="shared" si="5"/>
        <v>22661</v>
      </c>
    </row>
    <row r="51" spans="1:10" ht="16" x14ac:dyDescent="0.2">
      <c r="A51" s="48" t="s">
        <v>58</v>
      </c>
      <c r="B51" s="1"/>
      <c r="C51" s="19" t="s">
        <v>17</v>
      </c>
      <c r="D51" s="19"/>
      <c r="E51" s="19"/>
      <c r="F51" s="19"/>
      <c r="G51" s="18">
        <f t="shared" si="3"/>
        <v>0</v>
      </c>
      <c r="H51" s="57">
        <v>22000</v>
      </c>
      <c r="I51" s="3">
        <f t="shared" si="5"/>
        <v>661</v>
      </c>
    </row>
    <row r="52" spans="1:10" ht="16" x14ac:dyDescent="0.2">
      <c r="A52" s="51"/>
      <c r="B52" s="25"/>
      <c r="C52" s="26" t="s">
        <v>30</v>
      </c>
      <c r="D52" s="26"/>
      <c r="E52" s="26"/>
      <c r="F52" s="26"/>
      <c r="G52" s="27">
        <f t="shared" si="3"/>
        <v>0</v>
      </c>
      <c r="H52" s="25">
        <v>661</v>
      </c>
      <c r="I52" s="28">
        <f t="shared" si="5"/>
        <v>0</v>
      </c>
    </row>
    <row r="53" spans="1:10" ht="16" x14ac:dyDescent="0.2">
      <c r="A53" s="47" t="s">
        <v>59</v>
      </c>
      <c r="B53" s="1">
        <v>20</v>
      </c>
      <c r="C53" s="19" t="s">
        <v>13</v>
      </c>
      <c r="D53" s="19" t="s">
        <v>25</v>
      </c>
      <c r="E53" s="19">
        <v>951</v>
      </c>
      <c r="F53" s="19">
        <v>53</v>
      </c>
      <c r="G53" s="18">
        <f t="shared" si="3"/>
        <v>50403</v>
      </c>
      <c r="H53" s="1"/>
      <c r="I53" s="3">
        <f t="shared" si="5"/>
        <v>50403</v>
      </c>
    </row>
    <row r="54" spans="1:10" ht="16" x14ac:dyDescent="0.2">
      <c r="A54" s="47"/>
      <c r="B54" s="1" t="s">
        <v>51</v>
      </c>
      <c r="C54" s="19" t="s">
        <v>13</v>
      </c>
      <c r="D54" s="19" t="s">
        <v>27</v>
      </c>
      <c r="E54" s="19">
        <v>63</v>
      </c>
      <c r="F54" s="19">
        <v>53</v>
      </c>
      <c r="G54" s="18">
        <f t="shared" si="3"/>
        <v>3339</v>
      </c>
      <c r="H54" s="1"/>
      <c r="I54" s="3">
        <f t="shared" si="5"/>
        <v>53742</v>
      </c>
    </row>
    <row r="55" spans="1:10" ht="16" x14ac:dyDescent="0.2">
      <c r="A55" s="47"/>
      <c r="B55" s="1" t="s">
        <v>64</v>
      </c>
      <c r="C55" s="19" t="s">
        <v>13</v>
      </c>
      <c r="D55" s="19" t="s">
        <v>60</v>
      </c>
      <c r="E55" s="19">
        <v>37</v>
      </c>
      <c r="F55" s="19">
        <v>53</v>
      </c>
      <c r="G55" s="18">
        <f t="shared" si="3"/>
        <v>1961</v>
      </c>
      <c r="H55" s="1"/>
      <c r="I55" s="3">
        <f t="shared" si="5"/>
        <v>55703</v>
      </c>
    </row>
    <row r="56" spans="1:10" ht="16" x14ac:dyDescent="0.2">
      <c r="A56" s="47"/>
      <c r="B56" s="1"/>
      <c r="C56" s="19" t="s">
        <v>13</v>
      </c>
      <c r="D56" s="19" t="s">
        <v>11</v>
      </c>
      <c r="E56" s="19">
        <v>260</v>
      </c>
      <c r="F56" s="19">
        <v>53</v>
      </c>
      <c r="G56" s="18">
        <f t="shared" si="3"/>
        <v>13780</v>
      </c>
      <c r="H56" s="1"/>
      <c r="I56" s="3">
        <f t="shared" si="5"/>
        <v>69483</v>
      </c>
    </row>
    <row r="57" spans="1:10" ht="16" x14ac:dyDescent="0.2">
      <c r="A57" s="47"/>
      <c r="B57" s="1"/>
      <c r="C57" s="19" t="s">
        <v>13</v>
      </c>
      <c r="D57" s="19" t="s">
        <v>15</v>
      </c>
      <c r="E57" s="19">
        <v>165</v>
      </c>
      <c r="F57" s="19">
        <v>53</v>
      </c>
      <c r="G57" s="18">
        <f t="shared" si="3"/>
        <v>8745</v>
      </c>
      <c r="H57" s="1"/>
      <c r="I57" s="3">
        <f t="shared" si="5"/>
        <v>78228</v>
      </c>
    </row>
    <row r="58" spans="1:10" ht="16" x14ac:dyDescent="0.2">
      <c r="A58" s="47"/>
      <c r="B58" s="1"/>
      <c r="C58" s="19" t="s">
        <v>13</v>
      </c>
      <c r="D58" s="19" t="s">
        <v>14</v>
      </c>
      <c r="E58" s="19">
        <v>146</v>
      </c>
      <c r="F58" s="19">
        <v>53</v>
      </c>
      <c r="G58" s="18">
        <f t="shared" si="3"/>
        <v>7738</v>
      </c>
      <c r="H58" s="1"/>
      <c r="I58" s="3">
        <f t="shared" si="5"/>
        <v>85966</v>
      </c>
    </row>
    <row r="59" spans="1:10" ht="16" x14ac:dyDescent="0.2">
      <c r="A59" s="47"/>
      <c r="B59" s="1"/>
      <c r="C59" s="19" t="s">
        <v>61</v>
      </c>
      <c r="D59" s="19" t="s">
        <v>62</v>
      </c>
      <c r="E59" s="19">
        <v>272</v>
      </c>
      <c r="F59" s="19">
        <v>58</v>
      </c>
      <c r="G59" s="18">
        <f t="shared" si="3"/>
        <v>15776</v>
      </c>
      <c r="H59" s="1"/>
      <c r="I59" s="3">
        <f t="shared" si="5"/>
        <v>101742</v>
      </c>
    </row>
    <row r="60" spans="1:10" ht="16" x14ac:dyDescent="0.2">
      <c r="A60" s="48"/>
      <c r="B60" s="1"/>
      <c r="C60" s="19" t="s">
        <v>61</v>
      </c>
      <c r="D60" s="19" t="s">
        <v>63</v>
      </c>
      <c r="E60" s="19">
        <v>13</v>
      </c>
      <c r="F60" s="19">
        <v>58</v>
      </c>
      <c r="G60" s="18">
        <f t="shared" si="3"/>
        <v>754</v>
      </c>
      <c r="H60" s="1"/>
      <c r="I60" s="3">
        <f t="shared" si="5"/>
        <v>102496</v>
      </c>
    </row>
    <row r="61" spans="1:10" ht="16" x14ac:dyDescent="0.2">
      <c r="A61" s="48"/>
      <c r="B61" s="1"/>
      <c r="C61" s="23" t="s">
        <v>42</v>
      </c>
      <c r="D61" s="19"/>
      <c r="E61" s="19"/>
      <c r="F61" s="19"/>
      <c r="G61" s="18">
        <v>9342</v>
      </c>
      <c r="H61" s="1"/>
      <c r="I61" s="3">
        <f t="shared" si="5"/>
        <v>111838</v>
      </c>
    </row>
    <row r="62" spans="1:10" ht="16" x14ac:dyDescent="0.2">
      <c r="A62" s="48" t="s">
        <v>65</v>
      </c>
      <c r="B62" s="1">
        <v>233</v>
      </c>
      <c r="C62" s="19" t="s">
        <v>13</v>
      </c>
      <c r="D62" s="19" t="s">
        <v>26</v>
      </c>
      <c r="E62" s="19">
        <v>294</v>
      </c>
      <c r="F62" s="19">
        <v>53</v>
      </c>
      <c r="G62" s="18">
        <f t="shared" si="3"/>
        <v>15582</v>
      </c>
      <c r="H62" s="1"/>
      <c r="I62" s="3">
        <f t="shared" si="5"/>
        <v>127420</v>
      </c>
    </row>
    <row r="63" spans="1:10" ht="16" x14ac:dyDescent="0.2">
      <c r="A63" s="48"/>
      <c r="B63" s="1" t="s">
        <v>51</v>
      </c>
      <c r="C63" s="19" t="s">
        <v>13</v>
      </c>
      <c r="D63" s="19" t="s">
        <v>11</v>
      </c>
      <c r="E63" s="19">
        <v>124</v>
      </c>
      <c r="F63" s="19">
        <v>53</v>
      </c>
      <c r="G63" s="18">
        <f t="shared" si="3"/>
        <v>6572</v>
      </c>
      <c r="H63" s="1"/>
      <c r="I63" s="3">
        <f t="shared" si="5"/>
        <v>133992</v>
      </c>
      <c r="J63" t="s">
        <v>68</v>
      </c>
    </row>
    <row r="64" spans="1:10" ht="16" x14ac:dyDescent="0.2">
      <c r="A64" s="48"/>
      <c r="B64" s="1" t="s">
        <v>52</v>
      </c>
      <c r="C64" s="19" t="s">
        <v>13</v>
      </c>
      <c r="D64" s="19" t="s">
        <v>15</v>
      </c>
      <c r="E64" s="19">
        <v>351</v>
      </c>
      <c r="F64" s="19">
        <v>53</v>
      </c>
      <c r="G64" s="18">
        <f t="shared" si="3"/>
        <v>18603</v>
      </c>
      <c r="H64" s="1"/>
      <c r="I64" s="3">
        <f t="shared" si="5"/>
        <v>152595</v>
      </c>
      <c r="J64" t="s">
        <v>67</v>
      </c>
    </row>
    <row r="65" spans="1:10" ht="16" x14ac:dyDescent="0.2">
      <c r="A65" s="48"/>
      <c r="B65" s="1"/>
      <c r="C65" s="19" t="s">
        <v>13</v>
      </c>
      <c r="D65" s="19" t="s">
        <v>60</v>
      </c>
      <c r="E65" s="19">
        <v>90</v>
      </c>
      <c r="F65" s="19">
        <v>53</v>
      </c>
      <c r="G65" s="18">
        <f t="shared" si="3"/>
        <v>4770</v>
      </c>
      <c r="H65" s="1"/>
      <c r="I65" s="3">
        <f t="shared" si="5"/>
        <v>157365</v>
      </c>
      <c r="J65" t="s">
        <v>69</v>
      </c>
    </row>
    <row r="66" spans="1:10" ht="16" x14ac:dyDescent="0.2">
      <c r="A66" s="48"/>
      <c r="B66" s="1"/>
      <c r="C66" s="19" t="s">
        <v>13</v>
      </c>
      <c r="D66" s="19" t="s">
        <v>27</v>
      </c>
      <c r="E66" s="19">
        <v>9</v>
      </c>
      <c r="F66" s="19">
        <v>53</v>
      </c>
      <c r="G66" s="18">
        <f t="shared" si="3"/>
        <v>477</v>
      </c>
      <c r="H66" s="1"/>
      <c r="I66" s="3">
        <f t="shared" si="5"/>
        <v>157842</v>
      </c>
    </row>
    <row r="67" spans="1:10" ht="16" x14ac:dyDescent="0.2">
      <c r="A67" s="48"/>
      <c r="B67" s="1"/>
      <c r="C67" s="19" t="s">
        <v>42</v>
      </c>
      <c r="D67" s="19"/>
      <c r="E67" s="19"/>
      <c r="F67" s="19"/>
      <c r="G67" s="18">
        <v>4050</v>
      </c>
      <c r="H67" s="1"/>
      <c r="I67" s="3">
        <f t="shared" si="5"/>
        <v>161892</v>
      </c>
    </row>
    <row r="68" spans="1:10" ht="16" x14ac:dyDescent="0.2">
      <c r="A68" s="48" t="s">
        <v>66</v>
      </c>
      <c r="B68" s="1"/>
      <c r="C68" s="19" t="s">
        <v>17</v>
      </c>
      <c r="D68" s="19"/>
      <c r="E68" s="19"/>
      <c r="F68" s="19"/>
      <c r="G68" s="18">
        <f t="shared" si="3"/>
        <v>0</v>
      </c>
      <c r="H68" s="57">
        <v>50000</v>
      </c>
      <c r="I68" s="3">
        <f t="shared" si="5"/>
        <v>111892</v>
      </c>
    </row>
    <row r="69" spans="1:10" ht="16" x14ac:dyDescent="0.2">
      <c r="A69" s="48" t="s">
        <v>72</v>
      </c>
      <c r="B69" s="1"/>
      <c r="C69" s="19" t="s">
        <v>17</v>
      </c>
      <c r="D69" s="19"/>
      <c r="E69" s="19"/>
      <c r="F69" s="19"/>
      <c r="G69" s="18">
        <f t="shared" si="3"/>
        <v>0</v>
      </c>
      <c r="H69" s="57">
        <v>60000</v>
      </c>
      <c r="I69" s="3">
        <f t="shared" si="5"/>
        <v>51892</v>
      </c>
    </row>
    <row r="70" spans="1:10" ht="16" x14ac:dyDescent="0.2">
      <c r="A70" s="48" t="s">
        <v>73</v>
      </c>
      <c r="B70" s="1"/>
      <c r="C70" s="19" t="s">
        <v>47</v>
      </c>
      <c r="D70" s="19"/>
      <c r="E70" s="19"/>
      <c r="F70" s="19"/>
      <c r="G70" s="18">
        <f t="shared" si="3"/>
        <v>0</v>
      </c>
      <c r="H70" s="57">
        <v>30000</v>
      </c>
      <c r="I70" s="3">
        <f t="shared" si="5"/>
        <v>21892</v>
      </c>
    </row>
    <row r="71" spans="1:10" ht="16" x14ac:dyDescent="0.2">
      <c r="A71" s="48" t="s">
        <v>74</v>
      </c>
      <c r="B71" s="1"/>
      <c r="C71" s="19" t="s">
        <v>47</v>
      </c>
      <c r="D71" s="19"/>
      <c r="E71" s="19"/>
      <c r="F71" s="19"/>
      <c r="G71" s="18">
        <f t="shared" si="3"/>
        <v>0</v>
      </c>
      <c r="H71" s="57">
        <v>21900</v>
      </c>
      <c r="I71" s="3">
        <f t="shared" si="5"/>
        <v>-8</v>
      </c>
    </row>
    <row r="72" spans="1:10" ht="16" x14ac:dyDescent="0.2">
      <c r="A72" s="50"/>
      <c r="B72" s="25"/>
      <c r="C72" s="26" t="s">
        <v>30</v>
      </c>
      <c r="D72" s="26"/>
      <c r="E72" s="26"/>
      <c r="F72" s="26"/>
      <c r="G72" s="27">
        <f t="shared" si="3"/>
        <v>0</v>
      </c>
      <c r="H72" s="25">
        <v>-8</v>
      </c>
      <c r="I72" s="28">
        <f t="shared" si="5"/>
        <v>0</v>
      </c>
    </row>
    <row r="73" spans="1:10" ht="16" x14ac:dyDescent="0.2">
      <c r="A73" s="48" t="s">
        <v>76</v>
      </c>
      <c r="B73" s="1">
        <v>26</v>
      </c>
      <c r="C73" s="19" t="s">
        <v>13</v>
      </c>
      <c r="D73" s="19" t="s">
        <v>26</v>
      </c>
      <c r="E73" s="19">
        <v>984</v>
      </c>
      <c r="F73" s="19">
        <v>53</v>
      </c>
      <c r="G73" s="18">
        <f t="shared" si="3"/>
        <v>52152</v>
      </c>
      <c r="H73" s="1"/>
      <c r="I73" s="3">
        <f t="shared" si="5"/>
        <v>52152</v>
      </c>
    </row>
    <row r="74" spans="1:10" ht="16" x14ac:dyDescent="0.2">
      <c r="A74" s="48"/>
      <c r="B74" s="1"/>
      <c r="C74" s="19" t="s">
        <v>13</v>
      </c>
      <c r="D74" s="19" t="s">
        <v>11</v>
      </c>
      <c r="E74" s="19">
        <v>436</v>
      </c>
      <c r="F74" s="19">
        <v>53</v>
      </c>
      <c r="G74" s="18">
        <f t="shared" si="3"/>
        <v>23108</v>
      </c>
      <c r="H74" s="1"/>
      <c r="I74" s="3">
        <f t="shared" si="5"/>
        <v>75260</v>
      </c>
    </row>
    <row r="75" spans="1:10" ht="16" x14ac:dyDescent="0.2">
      <c r="A75" s="48"/>
      <c r="B75" s="1"/>
      <c r="C75" s="19" t="s">
        <v>13</v>
      </c>
      <c r="D75" s="19" t="s">
        <v>15</v>
      </c>
      <c r="E75" s="19">
        <v>66</v>
      </c>
      <c r="F75" s="19">
        <v>53</v>
      </c>
      <c r="G75" s="18">
        <f t="shared" si="3"/>
        <v>3498</v>
      </c>
      <c r="H75" s="1"/>
      <c r="I75" s="3">
        <f t="shared" si="5"/>
        <v>78758</v>
      </c>
    </row>
    <row r="76" spans="1:10" ht="16" x14ac:dyDescent="0.2">
      <c r="A76" s="48"/>
      <c r="B76" s="1"/>
      <c r="C76" s="19" t="s">
        <v>13</v>
      </c>
      <c r="D76" s="19" t="s">
        <v>14</v>
      </c>
      <c r="E76" s="19">
        <v>28</v>
      </c>
      <c r="F76" s="19">
        <v>53</v>
      </c>
      <c r="G76" s="18">
        <f t="shared" si="3"/>
        <v>1484</v>
      </c>
      <c r="H76" s="1"/>
      <c r="I76" s="3">
        <f t="shared" si="5"/>
        <v>80242</v>
      </c>
    </row>
    <row r="77" spans="1:10" ht="16" x14ac:dyDescent="0.2">
      <c r="A77" s="48"/>
      <c r="B77" s="1"/>
      <c r="C77" s="19" t="s">
        <v>77</v>
      </c>
      <c r="D77" s="19" t="s">
        <v>11</v>
      </c>
      <c r="E77" s="19">
        <v>668</v>
      </c>
      <c r="F77" s="19">
        <v>55</v>
      </c>
      <c r="G77" s="18">
        <f t="shared" si="3"/>
        <v>36740</v>
      </c>
      <c r="H77" s="1"/>
      <c r="I77" s="3">
        <f t="shared" si="5"/>
        <v>116982</v>
      </c>
    </row>
    <row r="78" spans="1:10" ht="16" x14ac:dyDescent="0.2">
      <c r="A78" s="48"/>
      <c r="B78" s="1"/>
      <c r="C78" s="19" t="s">
        <v>42</v>
      </c>
      <c r="D78" s="19"/>
      <c r="E78" s="19"/>
      <c r="F78" s="19"/>
      <c r="G78" s="18">
        <v>8100</v>
      </c>
      <c r="H78" s="1"/>
      <c r="I78" s="3">
        <f t="shared" si="5"/>
        <v>125082</v>
      </c>
    </row>
    <row r="79" spans="1:10" ht="16" x14ac:dyDescent="0.2">
      <c r="A79" s="48"/>
      <c r="B79" s="1"/>
      <c r="C79" s="19" t="s">
        <v>17</v>
      </c>
      <c r="D79" s="19"/>
      <c r="E79" s="19"/>
      <c r="F79" s="19"/>
      <c r="G79" s="18">
        <f t="shared" si="3"/>
        <v>0</v>
      </c>
      <c r="H79" s="1">
        <v>50000</v>
      </c>
      <c r="I79" s="3">
        <f t="shared" si="5"/>
        <v>75082</v>
      </c>
    </row>
    <row r="80" spans="1:10" ht="16" x14ac:dyDescent="0.2">
      <c r="A80" s="48"/>
      <c r="B80" s="1"/>
      <c r="C80" s="19" t="s">
        <v>78</v>
      </c>
      <c r="D80" s="19"/>
      <c r="E80" s="19"/>
      <c r="F80" s="19"/>
      <c r="G80" s="18">
        <f t="shared" si="3"/>
        <v>0</v>
      </c>
      <c r="H80" s="1">
        <v>30000</v>
      </c>
      <c r="I80" s="3">
        <f t="shared" si="5"/>
        <v>45082</v>
      </c>
    </row>
    <row r="81" spans="1:9" ht="16" x14ac:dyDescent="0.2">
      <c r="A81" s="48"/>
      <c r="B81" s="1"/>
      <c r="C81" s="19" t="s">
        <v>81</v>
      </c>
      <c r="D81" s="19"/>
      <c r="E81" s="19"/>
      <c r="F81" s="19"/>
      <c r="G81" s="18">
        <f t="shared" si="3"/>
        <v>0</v>
      </c>
      <c r="H81" s="1">
        <v>20000</v>
      </c>
      <c r="I81" s="3">
        <f t="shared" si="5"/>
        <v>25082</v>
      </c>
    </row>
    <row r="82" spans="1:9" ht="16" x14ac:dyDescent="0.2">
      <c r="A82" s="48"/>
      <c r="B82" s="1"/>
      <c r="C82" s="19" t="s">
        <v>79</v>
      </c>
      <c r="D82" s="19"/>
      <c r="E82" s="19"/>
      <c r="F82" s="19"/>
      <c r="G82" s="18">
        <f t="shared" si="3"/>
        <v>0</v>
      </c>
      <c r="H82" s="1">
        <v>2650</v>
      </c>
      <c r="I82" s="3">
        <f t="shared" si="5"/>
        <v>22432</v>
      </c>
    </row>
    <row r="83" spans="1:9" ht="16" x14ac:dyDescent="0.2">
      <c r="A83" s="48"/>
      <c r="B83" s="1"/>
      <c r="C83" s="19"/>
      <c r="D83" s="19"/>
      <c r="E83" s="19"/>
      <c r="F83" s="19"/>
      <c r="G83" s="18">
        <f t="shared" si="3"/>
        <v>0</v>
      </c>
      <c r="H83" s="1"/>
      <c r="I83" s="3">
        <f t="shared" si="5"/>
        <v>22432</v>
      </c>
    </row>
    <row r="84" spans="1:9" ht="16" x14ac:dyDescent="0.2">
      <c r="A84" s="48" t="s">
        <v>82</v>
      </c>
      <c r="B84" s="1"/>
      <c r="C84" s="19" t="s">
        <v>78</v>
      </c>
      <c r="D84" s="19"/>
      <c r="E84" s="19"/>
      <c r="F84" s="19"/>
      <c r="G84" s="18">
        <f t="shared" si="3"/>
        <v>0</v>
      </c>
      <c r="H84" s="1">
        <v>22400</v>
      </c>
      <c r="I84" s="3">
        <f t="shared" si="5"/>
        <v>32</v>
      </c>
    </row>
    <row r="85" spans="1:9" ht="16" x14ac:dyDescent="0.2">
      <c r="A85" s="48"/>
      <c r="B85" s="1"/>
      <c r="C85" s="19" t="s">
        <v>83</v>
      </c>
      <c r="D85" s="19"/>
      <c r="E85" s="19"/>
      <c r="F85" s="19"/>
      <c r="G85" s="18">
        <f t="shared" si="3"/>
        <v>0</v>
      </c>
      <c r="H85" s="1">
        <v>32</v>
      </c>
      <c r="I85" s="3">
        <f t="shared" si="5"/>
        <v>0</v>
      </c>
    </row>
    <row r="86" spans="1:9" ht="16" x14ac:dyDescent="0.2">
      <c r="A86" s="52"/>
      <c r="B86" s="35"/>
      <c r="C86" s="36"/>
      <c r="D86" s="36"/>
      <c r="E86" s="36"/>
      <c r="F86" s="36"/>
      <c r="G86" s="43">
        <f t="shared" si="3"/>
        <v>0</v>
      </c>
      <c r="H86" s="35"/>
      <c r="I86" s="28">
        <f t="shared" si="5"/>
        <v>0</v>
      </c>
    </row>
    <row r="87" spans="1:9" ht="16" x14ac:dyDescent="0.2">
      <c r="A87" s="47" t="s">
        <v>84</v>
      </c>
      <c r="B87" s="1"/>
      <c r="C87" s="19" t="s">
        <v>13</v>
      </c>
      <c r="D87" s="19" t="s">
        <v>26</v>
      </c>
      <c r="E87" s="19">
        <v>324</v>
      </c>
      <c r="F87" s="19">
        <v>53</v>
      </c>
      <c r="G87" s="18">
        <f t="shared" si="3"/>
        <v>17172</v>
      </c>
      <c r="H87" s="1"/>
      <c r="I87" s="3">
        <f t="shared" si="5"/>
        <v>17172</v>
      </c>
    </row>
    <row r="88" spans="1:9" ht="16" x14ac:dyDescent="0.2">
      <c r="A88" s="53"/>
      <c r="B88" s="32"/>
      <c r="C88" s="19" t="s">
        <v>13</v>
      </c>
      <c r="D88" s="33" t="s">
        <v>11</v>
      </c>
      <c r="E88" s="33">
        <v>528</v>
      </c>
      <c r="F88" s="19">
        <v>53</v>
      </c>
      <c r="G88" s="18">
        <f t="shared" si="3"/>
        <v>27984</v>
      </c>
      <c r="H88" s="32"/>
      <c r="I88" s="3">
        <f t="shared" si="5"/>
        <v>45156</v>
      </c>
    </row>
    <row r="89" spans="1:9" ht="16" x14ac:dyDescent="0.2">
      <c r="A89" s="53"/>
      <c r="B89" s="32"/>
      <c r="C89" s="19" t="s">
        <v>13</v>
      </c>
      <c r="D89" s="33" t="s">
        <v>15</v>
      </c>
      <c r="E89" s="33">
        <v>141</v>
      </c>
      <c r="F89" s="33">
        <v>53</v>
      </c>
      <c r="G89" s="18">
        <f t="shared" si="3"/>
        <v>7473</v>
      </c>
      <c r="H89" s="32"/>
      <c r="I89" s="3">
        <f t="shared" si="5"/>
        <v>52629</v>
      </c>
    </row>
    <row r="90" spans="1:9" ht="16" x14ac:dyDescent="0.2">
      <c r="A90" s="53"/>
      <c r="B90" s="32"/>
      <c r="C90" s="19" t="s">
        <v>13</v>
      </c>
      <c r="D90" s="33" t="s">
        <v>14</v>
      </c>
      <c r="E90" s="33">
        <v>304</v>
      </c>
      <c r="F90" s="33">
        <v>53</v>
      </c>
      <c r="G90" s="18">
        <f t="shared" si="3"/>
        <v>16112</v>
      </c>
      <c r="H90" s="32"/>
      <c r="I90" s="3">
        <f t="shared" si="5"/>
        <v>68741</v>
      </c>
    </row>
    <row r="91" spans="1:9" ht="16" x14ac:dyDescent="0.2">
      <c r="A91" s="53"/>
      <c r="B91" s="32"/>
      <c r="C91" s="33" t="s">
        <v>12</v>
      </c>
      <c r="D91" s="33"/>
      <c r="E91" s="33"/>
      <c r="F91" s="33"/>
      <c r="G91" s="18">
        <v>6750</v>
      </c>
      <c r="H91" s="32"/>
      <c r="I91" s="3">
        <f t="shared" si="5"/>
        <v>75491</v>
      </c>
    </row>
    <row r="92" spans="1:9" ht="16" x14ac:dyDescent="0.2">
      <c r="A92" s="53" t="s">
        <v>82</v>
      </c>
      <c r="B92" s="32"/>
      <c r="C92" s="19" t="s">
        <v>78</v>
      </c>
      <c r="D92" s="33"/>
      <c r="E92" s="33"/>
      <c r="F92" s="33"/>
      <c r="G92" s="18">
        <f t="shared" si="3"/>
        <v>0</v>
      </c>
      <c r="H92" s="32">
        <v>25000</v>
      </c>
      <c r="I92" s="3">
        <f t="shared" si="5"/>
        <v>50491</v>
      </c>
    </row>
    <row r="93" spans="1:9" ht="16" x14ac:dyDescent="0.2">
      <c r="A93" s="53" t="s">
        <v>85</v>
      </c>
      <c r="B93" s="32"/>
      <c r="C93" s="19" t="s">
        <v>20</v>
      </c>
      <c r="D93" s="33"/>
      <c r="E93" s="33"/>
      <c r="F93" s="33"/>
      <c r="G93" s="18">
        <f t="shared" ref="G93:G109" si="6">E93*F93</f>
        <v>0</v>
      </c>
      <c r="H93" s="32">
        <v>49500</v>
      </c>
      <c r="I93" s="3">
        <f t="shared" si="5"/>
        <v>991</v>
      </c>
    </row>
    <row r="94" spans="1:9" ht="16" x14ac:dyDescent="0.2">
      <c r="A94" s="53"/>
      <c r="B94" s="32"/>
      <c r="C94" s="33" t="s">
        <v>86</v>
      </c>
      <c r="D94" s="33" t="s">
        <v>11</v>
      </c>
      <c r="E94" s="33">
        <v>304</v>
      </c>
      <c r="F94" s="33">
        <v>73</v>
      </c>
      <c r="G94" s="18">
        <f t="shared" si="6"/>
        <v>22192</v>
      </c>
      <c r="H94" s="32"/>
      <c r="I94" s="3">
        <f t="shared" si="5"/>
        <v>23183</v>
      </c>
    </row>
    <row r="95" spans="1:9" ht="16" x14ac:dyDescent="0.2">
      <c r="A95" s="53"/>
      <c r="B95" s="32"/>
      <c r="C95" s="33" t="s">
        <v>86</v>
      </c>
      <c r="D95" s="33" t="s">
        <v>26</v>
      </c>
      <c r="E95" s="33">
        <v>234</v>
      </c>
      <c r="F95" s="33">
        <v>53</v>
      </c>
      <c r="G95" s="18">
        <f t="shared" si="6"/>
        <v>12402</v>
      </c>
      <c r="H95" s="32"/>
      <c r="I95" s="3">
        <f t="shared" si="5"/>
        <v>35585</v>
      </c>
    </row>
    <row r="96" spans="1:9" ht="16" x14ac:dyDescent="0.2">
      <c r="A96" s="53"/>
      <c r="B96" s="32"/>
      <c r="C96" s="33" t="s">
        <v>86</v>
      </c>
      <c r="D96" s="33" t="s">
        <v>87</v>
      </c>
      <c r="E96" s="33">
        <v>54</v>
      </c>
      <c r="F96" s="33">
        <v>73</v>
      </c>
      <c r="G96" s="18">
        <f t="shared" si="6"/>
        <v>3942</v>
      </c>
      <c r="H96" s="32"/>
      <c r="I96" s="3">
        <f t="shared" si="5"/>
        <v>39527</v>
      </c>
    </row>
    <row r="97" spans="1:9" ht="16" x14ac:dyDescent="0.2">
      <c r="A97" s="53"/>
      <c r="B97" s="32"/>
      <c r="C97" s="33" t="s">
        <v>86</v>
      </c>
      <c r="D97" s="33" t="s">
        <v>88</v>
      </c>
      <c r="E97" s="33">
        <v>17</v>
      </c>
      <c r="F97" s="33">
        <v>73</v>
      </c>
      <c r="G97" s="18">
        <f t="shared" si="6"/>
        <v>1241</v>
      </c>
      <c r="H97" s="32"/>
      <c r="I97" s="3">
        <f t="shared" si="5"/>
        <v>40768</v>
      </c>
    </row>
    <row r="98" spans="1:9" ht="16" x14ac:dyDescent="0.2">
      <c r="A98" s="53"/>
      <c r="B98" s="32"/>
      <c r="C98" s="33" t="s">
        <v>86</v>
      </c>
      <c r="D98" s="33" t="s">
        <v>11</v>
      </c>
      <c r="E98" s="33">
        <v>164</v>
      </c>
      <c r="F98" s="33">
        <v>53</v>
      </c>
      <c r="G98" s="18">
        <f t="shared" si="6"/>
        <v>8692</v>
      </c>
      <c r="H98" s="32"/>
      <c r="I98" s="3">
        <f t="shared" si="5"/>
        <v>49460</v>
      </c>
    </row>
    <row r="99" spans="1:9" ht="16" x14ac:dyDescent="0.2">
      <c r="A99" s="53"/>
      <c r="B99" s="32"/>
      <c r="C99" s="33" t="s">
        <v>89</v>
      </c>
      <c r="D99" s="33" t="s">
        <v>90</v>
      </c>
      <c r="E99" s="33">
        <v>40</v>
      </c>
      <c r="F99" s="33">
        <v>160</v>
      </c>
      <c r="G99" s="18">
        <f t="shared" si="6"/>
        <v>6400</v>
      </c>
      <c r="H99" s="32"/>
      <c r="I99" s="3">
        <f t="shared" si="5"/>
        <v>55860</v>
      </c>
    </row>
    <row r="100" spans="1:9" ht="16" x14ac:dyDescent="0.2">
      <c r="A100" s="53"/>
      <c r="B100" s="32"/>
      <c r="C100" s="33" t="s">
        <v>12</v>
      </c>
      <c r="D100" s="33"/>
      <c r="E100" s="33"/>
      <c r="F100" s="33"/>
      <c r="G100" s="18">
        <v>2700</v>
      </c>
      <c r="H100" s="32"/>
      <c r="I100" s="3">
        <f t="shared" si="5"/>
        <v>58560</v>
      </c>
    </row>
    <row r="101" spans="1:9" ht="16" x14ac:dyDescent="0.2">
      <c r="A101" s="53" t="s">
        <v>93</v>
      </c>
      <c r="B101" s="32"/>
      <c r="C101" s="19" t="s">
        <v>91</v>
      </c>
      <c r="D101" s="33"/>
      <c r="E101" s="33"/>
      <c r="F101" s="33"/>
      <c r="G101" s="18">
        <f t="shared" si="6"/>
        <v>0</v>
      </c>
      <c r="H101" s="32">
        <v>30000</v>
      </c>
      <c r="I101" s="3">
        <f t="shared" si="5"/>
        <v>28560</v>
      </c>
    </row>
    <row r="102" spans="1:9" ht="16" x14ac:dyDescent="0.2">
      <c r="A102" s="48" t="s">
        <v>93</v>
      </c>
      <c r="B102" s="1">
        <v>30</v>
      </c>
      <c r="C102" s="19"/>
      <c r="D102" s="19"/>
      <c r="E102" s="19"/>
      <c r="F102" s="33"/>
      <c r="G102" s="18">
        <f t="shared" si="6"/>
        <v>0</v>
      </c>
      <c r="H102" s="32"/>
      <c r="I102" s="3">
        <f t="shared" si="5"/>
        <v>28560</v>
      </c>
    </row>
    <row r="103" spans="1:9" ht="16" x14ac:dyDescent="0.2">
      <c r="A103" s="48"/>
      <c r="B103" s="1" t="s">
        <v>94</v>
      </c>
      <c r="C103" s="19" t="s">
        <v>95</v>
      </c>
      <c r="D103" s="19"/>
      <c r="E103" s="19">
        <v>118</v>
      </c>
      <c r="F103" s="19">
        <v>160</v>
      </c>
      <c r="G103" s="18">
        <f t="shared" si="6"/>
        <v>18880</v>
      </c>
      <c r="H103" s="32"/>
      <c r="I103" s="3">
        <f t="shared" si="5"/>
        <v>47440</v>
      </c>
    </row>
    <row r="104" spans="1:9" ht="16" x14ac:dyDescent="0.2">
      <c r="A104" s="47"/>
      <c r="B104" s="1"/>
      <c r="C104" s="19" t="s">
        <v>96</v>
      </c>
      <c r="D104" s="19"/>
      <c r="E104" s="19">
        <v>358</v>
      </c>
      <c r="F104" s="19">
        <v>53</v>
      </c>
      <c r="G104" s="18">
        <f t="shared" si="6"/>
        <v>18974</v>
      </c>
      <c r="H104" s="32"/>
      <c r="I104" s="3">
        <f t="shared" si="5"/>
        <v>66414</v>
      </c>
    </row>
    <row r="105" spans="1:9" ht="16" x14ac:dyDescent="0.2">
      <c r="A105" s="53"/>
      <c r="B105" s="32"/>
      <c r="C105" s="19" t="s">
        <v>97</v>
      </c>
      <c r="D105" s="33"/>
      <c r="E105" s="33">
        <v>76</v>
      </c>
      <c r="F105" s="33">
        <v>73</v>
      </c>
      <c r="G105" s="18">
        <f t="shared" si="6"/>
        <v>5548</v>
      </c>
      <c r="H105" s="32"/>
      <c r="I105" s="3">
        <f t="shared" si="5"/>
        <v>71962</v>
      </c>
    </row>
    <row r="106" spans="1:9" ht="16" x14ac:dyDescent="0.2">
      <c r="A106" s="53"/>
      <c r="B106" s="32"/>
      <c r="C106" s="33" t="s">
        <v>98</v>
      </c>
      <c r="D106" s="33"/>
      <c r="E106" s="33">
        <v>8</v>
      </c>
      <c r="F106" s="33">
        <v>10000</v>
      </c>
      <c r="G106" s="18">
        <f t="shared" si="6"/>
        <v>80000</v>
      </c>
      <c r="H106" s="32"/>
      <c r="I106" s="3">
        <f t="shared" si="5"/>
        <v>151962</v>
      </c>
    </row>
    <row r="107" spans="1:9" ht="16" x14ac:dyDescent="0.2">
      <c r="A107" s="53"/>
      <c r="B107" s="32"/>
      <c r="C107" s="33" t="s">
        <v>42</v>
      </c>
      <c r="D107" s="33"/>
      <c r="E107" s="33"/>
      <c r="F107" s="33"/>
      <c r="G107" s="18">
        <v>4815</v>
      </c>
      <c r="H107" s="32"/>
      <c r="I107" s="3">
        <f t="shared" si="5"/>
        <v>156777</v>
      </c>
    </row>
    <row r="108" spans="1:9" ht="16" x14ac:dyDescent="0.2">
      <c r="A108" s="53"/>
      <c r="B108" s="32"/>
      <c r="C108" s="33"/>
      <c r="D108" s="33"/>
      <c r="E108" s="33"/>
      <c r="F108" s="33"/>
      <c r="G108" s="18">
        <v>5000</v>
      </c>
      <c r="H108" s="32"/>
      <c r="I108" s="3">
        <f t="shared" si="5"/>
        <v>161777</v>
      </c>
    </row>
    <row r="109" spans="1:9" ht="16" x14ac:dyDescent="0.2">
      <c r="A109" s="53" t="s">
        <v>102</v>
      </c>
      <c r="B109" s="32"/>
      <c r="C109" s="33" t="s">
        <v>103</v>
      </c>
      <c r="D109" s="33"/>
      <c r="E109" s="33"/>
      <c r="F109" s="33"/>
      <c r="G109" s="18">
        <f t="shared" si="6"/>
        <v>0</v>
      </c>
      <c r="H109" s="32">
        <v>30000</v>
      </c>
      <c r="I109" s="3">
        <f t="shared" ref="I109:I126" si="7">I108+G109-H109</f>
        <v>131777</v>
      </c>
    </row>
    <row r="110" spans="1:9" x14ac:dyDescent="0.2">
      <c r="A110" s="53" t="s">
        <v>102</v>
      </c>
      <c r="B110" s="1"/>
      <c r="C110" s="33" t="s">
        <v>104</v>
      </c>
      <c r="D110" s="19"/>
      <c r="E110" s="19"/>
      <c r="F110" s="19"/>
      <c r="G110" s="1"/>
      <c r="H110" s="1">
        <v>30000</v>
      </c>
      <c r="I110" s="3">
        <f t="shared" si="5"/>
        <v>101777</v>
      </c>
    </row>
    <row r="111" spans="1:9" x14ac:dyDescent="0.2">
      <c r="A111" s="54" t="s">
        <v>105</v>
      </c>
      <c r="B111" s="1"/>
      <c r="C111" s="1" t="s">
        <v>106</v>
      </c>
      <c r="D111" s="19"/>
      <c r="E111" s="19"/>
      <c r="F111" s="19"/>
      <c r="G111" s="1"/>
      <c r="H111" s="1">
        <v>50000</v>
      </c>
      <c r="I111" s="3">
        <f t="shared" si="7"/>
        <v>51777</v>
      </c>
    </row>
    <row r="112" spans="1:9" x14ac:dyDescent="0.2">
      <c r="A112" s="54"/>
      <c r="B112" s="1"/>
      <c r="C112" s="1"/>
      <c r="D112" s="19"/>
      <c r="E112" s="19"/>
      <c r="F112" s="19"/>
      <c r="G112" s="1"/>
      <c r="H112" s="1"/>
      <c r="I112" s="3">
        <f t="shared" si="7"/>
        <v>51777</v>
      </c>
    </row>
    <row r="113" spans="1:9" x14ac:dyDescent="0.2">
      <c r="A113" s="54"/>
      <c r="B113" s="1"/>
      <c r="C113" s="1"/>
      <c r="D113" s="19"/>
      <c r="E113" s="19"/>
      <c r="F113" s="19"/>
      <c r="G113" s="1"/>
      <c r="H113" s="1"/>
      <c r="I113" s="3">
        <f t="shared" si="7"/>
        <v>51777</v>
      </c>
    </row>
    <row r="114" spans="1:9" x14ac:dyDescent="0.2">
      <c r="A114" s="54"/>
      <c r="B114" s="1"/>
      <c r="C114" s="1"/>
      <c r="D114" s="19"/>
      <c r="E114" s="19"/>
      <c r="F114" s="19"/>
      <c r="G114" s="1"/>
      <c r="H114" s="1"/>
      <c r="I114" s="3">
        <f t="shared" si="7"/>
        <v>51777</v>
      </c>
    </row>
    <row r="115" spans="1:9" x14ac:dyDescent="0.2">
      <c r="A115" s="54"/>
      <c r="B115" s="1"/>
      <c r="C115" s="1"/>
      <c r="D115" s="19"/>
      <c r="E115" s="19"/>
      <c r="F115" s="19"/>
      <c r="G115" s="1"/>
      <c r="H115" s="1"/>
      <c r="I115" s="3">
        <f t="shared" si="7"/>
        <v>51777</v>
      </c>
    </row>
    <row r="116" spans="1:9" x14ac:dyDescent="0.2">
      <c r="A116" s="54"/>
      <c r="B116" s="1"/>
      <c r="C116" s="1"/>
      <c r="D116" s="19"/>
      <c r="E116" s="19"/>
      <c r="F116" s="19"/>
      <c r="G116" s="1"/>
      <c r="H116" s="1"/>
      <c r="I116" s="3">
        <f t="shared" si="7"/>
        <v>51777</v>
      </c>
    </row>
    <row r="117" spans="1:9" x14ac:dyDescent="0.2">
      <c r="A117" s="54"/>
      <c r="B117" s="1"/>
      <c r="C117" s="1"/>
      <c r="D117" s="19"/>
      <c r="E117" s="19"/>
      <c r="F117" s="19"/>
      <c r="G117" s="1"/>
      <c r="H117" s="1"/>
      <c r="I117" s="3">
        <f t="shared" si="7"/>
        <v>51777</v>
      </c>
    </row>
    <row r="118" spans="1:9" x14ac:dyDescent="0.2">
      <c r="A118" s="54"/>
      <c r="B118" s="1"/>
      <c r="C118" s="1"/>
      <c r="D118" s="19"/>
      <c r="E118" s="19"/>
      <c r="F118" s="19"/>
      <c r="G118" s="1"/>
      <c r="H118" s="1"/>
      <c r="I118" s="3">
        <f t="shared" si="7"/>
        <v>51777</v>
      </c>
    </row>
    <row r="119" spans="1:9" x14ac:dyDescent="0.2">
      <c r="A119" s="54"/>
      <c r="B119" s="1"/>
      <c r="C119" s="1"/>
      <c r="D119" s="19"/>
      <c r="E119" s="19"/>
      <c r="F119" s="19"/>
      <c r="G119" s="1"/>
      <c r="H119" s="1"/>
      <c r="I119" s="3">
        <f t="shared" si="7"/>
        <v>51777</v>
      </c>
    </row>
    <row r="120" spans="1:9" x14ac:dyDescent="0.2">
      <c r="A120" s="54"/>
      <c r="B120" s="1"/>
      <c r="C120" s="1"/>
      <c r="D120" s="19"/>
      <c r="E120" s="19"/>
      <c r="F120" s="19"/>
      <c r="G120" s="1"/>
      <c r="H120" s="1"/>
      <c r="I120" s="3">
        <f t="shared" si="7"/>
        <v>51777</v>
      </c>
    </row>
    <row r="121" spans="1:9" x14ac:dyDescent="0.2">
      <c r="A121" s="54"/>
      <c r="B121" s="1"/>
      <c r="C121" s="1"/>
      <c r="D121" s="19"/>
      <c r="E121" s="19"/>
      <c r="F121" s="19"/>
      <c r="G121" s="1"/>
      <c r="H121" s="1"/>
      <c r="I121" s="3">
        <f t="shared" si="7"/>
        <v>51777</v>
      </c>
    </row>
    <row r="122" spans="1:9" x14ac:dyDescent="0.2">
      <c r="A122" s="54"/>
      <c r="B122" s="1"/>
      <c r="C122" s="1"/>
      <c r="D122" s="19"/>
      <c r="E122" s="19"/>
      <c r="F122" s="19"/>
      <c r="G122" s="1"/>
      <c r="H122" s="1"/>
      <c r="I122" s="3">
        <f t="shared" si="7"/>
        <v>51777</v>
      </c>
    </row>
    <row r="123" spans="1:9" x14ac:dyDescent="0.2">
      <c r="A123" s="54"/>
      <c r="B123" s="1"/>
      <c r="C123" s="1"/>
      <c r="D123" s="19"/>
      <c r="E123" s="19"/>
      <c r="F123" s="19"/>
      <c r="G123" s="1"/>
      <c r="H123" s="1"/>
      <c r="I123" s="3">
        <f t="shared" si="7"/>
        <v>51777</v>
      </c>
    </row>
    <row r="124" spans="1:9" x14ac:dyDescent="0.2">
      <c r="A124" s="54"/>
      <c r="B124" s="1"/>
      <c r="C124" s="1"/>
      <c r="D124" s="19"/>
      <c r="E124" s="19"/>
      <c r="F124" s="19"/>
      <c r="G124" s="1"/>
      <c r="H124" s="1"/>
      <c r="I124" s="3">
        <f t="shared" si="7"/>
        <v>51777</v>
      </c>
    </row>
    <row r="125" spans="1:9" x14ac:dyDescent="0.2">
      <c r="A125" s="54"/>
      <c r="B125" s="1"/>
      <c r="C125" s="1"/>
      <c r="D125" s="19"/>
      <c r="E125" s="19"/>
      <c r="F125" s="19"/>
      <c r="G125" s="1"/>
      <c r="H125" s="1"/>
      <c r="I125" s="3">
        <f t="shared" si="7"/>
        <v>51777</v>
      </c>
    </row>
    <row r="126" spans="1:9" x14ac:dyDescent="0.2">
      <c r="A126" s="54"/>
      <c r="B126" s="1"/>
      <c r="C126" s="1"/>
      <c r="D126" s="19"/>
      <c r="E126" s="19"/>
      <c r="F126" s="19"/>
      <c r="G126" s="1"/>
      <c r="H126" s="1"/>
      <c r="I126" s="3">
        <f t="shared" si="7"/>
        <v>51777</v>
      </c>
    </row>
  </sheetData>
  <mergeCells count="1">
    <mergeCell ref="A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KIRAN ENTERPRISES</vt:lpstr>
      <vt:lpstr>KIRAN GRANITES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Microsoft Office User</cp:lastModifiedBy>
  <cp:lastPrinted>2019-09-02T07:39:50Z</cp:lastPrinted>
  <dcterms:created xsi:type="dcterms:W3CDTF">2018-09-08T09:43:39Z</dcterms:created>
  <dcterms:modified xsi:type="dcterms:W3CDTF">2020-04-30T13:50:46Z</dcterms:modified>
</cp:coreProperties>
</file>