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/>
  <c r="AC17"/>
  <c r="D3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<sst xmlns="http://schemas.openxmlformats.org/spreadsheetml/2006/main" count="436" uniqueCount="295">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</sst>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90" activePane="bottomLeft" state="frozen"/>
      <selection pane="bottomLeft" activeCell="E103" sqref="E103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1" t="s">
        <v>85</v>
      </c>
      <c r="E1" s="21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20" t="s">
        <v>208</v>
      </c>
      <c r="E2" s="20"/>
      <c r="G2" s="20" t="s">
        <v>209</v>
      </c>
      <c r="H2" s="20"/>
      <c r="I2" s="20"/>
      <c r="J2" s="11"/>
      <c r="K2" s="11"/>
      <c r="P2" t="s">
        <v>213</v>
      </c>
      <c r="Q2" t="s">
        <v>217</v>
      </c>
      <c r="R2" s="14">
        <f>D3+G3*(1+Z4/100)</f>
        <v>127.25156318001794</v>
      </c>
      <c r="S2" t="s">
        <v>214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84</v>
      </c>
      <c r="D3" s="20">
        <f>SUM(E6:E130)+2</f>
        <v>105</v>
      </c>
      <c r="E3" s="20"/>
      <c r="F3">
        <f>SUM(J6:J174)</f>
        <v>121.99999999999999</v>
      </c>
      <c r="G3">
        <f>SUM(O6:O130)</f>
        <v>18</v>
      </c>
      <c r="H3" s="11"/>
      <c r="I3" s="11"/>
      <c r="J3" s="11"/>
      <c r="P3" s="12">
        <f>G3+D3</f>
        <v>123</v>
      </c>
      <c r="Q3" s="12" t="s">
        <v>218</v>
      </c>
      <c r="R3" s="14">
        <f>D3+G3*(1-Z4/100)</f>
        <v>118.74843681998206</v>
      </c>
      <c r="S3" s="13">
        <f>SUM(X6:X130)/COUNT(X6:X11,X14:X41,X45:X50,X53:X59,X62:X86,X89:X114,X117:X125,X128:X130)</f>
        <v>0.82568807339449546</v>
      </c>
      <c r="T3" s="10"/>
      <c r="U3" s="10"/>
      <c r="V3" s="10"/>
      <c r="X3" t="s">
        <v>34</v>
      </c>
      <c r="Z3" s="10" t="s">
        <v>215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23.619795444544078</v>
      </c>
      <c r="AA4" s="10" t="s">
        <v>240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21.5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170</v>
      </c>
      <c r="T14">
        <v>1</v>
      </c>
      <c r="U14" t="s">
        <v>147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141</v>
      </c>
      <c r="T15">
        <v>1</v>
      </c>
      <c r="U15" t="s">
        <v>147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1</v>
      </c>
      <c r="Y16" t="str">
        <f t="shared" si="7"/>
        <v/>
      </c>
    </row>
    <row r="17" spans="1:29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187</v>
      </c>
      <c r="T17">
        <v>1</v>
      </c>
      <c r="U17" t="s">
        <v>147</v>
      </c>
      <c r="X17">
        <f t="shared" si="10"/>
        <v>0</v>
      </c>
      <c r="Y17">
        <f t="shared" si="7"/>
        <v>25</v>
      </c>
      <c r="AC17">
        <f>2*70*7</f>
        <v>980</v>
      </c>
    </row>
    <row r="18" spans="1:29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178</v>
      </c>
      <c r="T18">
        <v>1</v>
      </c>
      <c r="U18" t="s">
        <v>147</v>
      </c>
      <c r="X18">
        <f t="shared" si="10"/>
        <v>0</v>
      </c>
      <c r="Y18">
        <f t="shared" si="7"/>
        <v>50</v>
      </c>
    </row>
    <row r="19" spans="1:29">
      <c r="A19" s="2" t="s">
        <v>185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0</v>
      </c>
      <c r="Y19">
        <f t="shared" si="7"/>
        <v>25</v>
      </c>
    </row>
    <row r="20" spans="1:29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0</v>
      </c>
      <c r="Y20">
        <f t="shared" si="7"/>
        <v>25</v>
      </c>
    </row>
    <row r="21" spans="1:29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171</v>
      </c>
      <c r="T30">
        <v>1</v>
      </c>
      <c r="U30" t="s">
        <v>147</v>
      </c>
      <c r="X30">
        <f t="shared" si="10"/>
        <v>0</v>
      </c>
      <c r="Y30">
        <f t="shared" si="7"/>
        <v>25</v>
      </c>
    </row>
    <row r="31" spans="1:29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173</v>
      </c>
      <c r="T32">
        <v>1</v>
      </c>
      <c r="U32" t="s">
        <v>147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177</v>
      </c>
      <c r="T33">
        <v>1</v>
      </c>
      <c r="U33" t="s">
        <v>147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>
      <c r="A36" t="s">
        <v>258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100</v>
      </c>
      <c r="T36">
        <v>1</v>
      </c>
      <c r="U36" t="s">
        <v>147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X76">
        <f t="shared" si="13"/>
        <v>1</v>
      </c>
      <c r="Y76" t="str">
        <f t="shared" si="19"/>
        <v/>
      </c>
    </row>
    <row r="77" spans="1:27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>
      <c r="A86" t="s">
        <v>221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165</v>
      </c>
      <c r="T86">
        <v>1</v>
      </c>
      <c r="U86" t="s">
        <v>147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70</v>
      </c>
      <c r="B88" s="17"/>
      <c r="D88">
        <f>SUM(J89:J103)</f>
        <v>20.100000000000001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>
      <c r="A93" t="s">
        <v>73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0</v>
      </c>
      <c r="Y93">
        <f t="shared" si="19"/>
        <v>80</v>
      </c>
      <c r="AA93" t="s">
        <v>243</v>
      </c>
    </row>
    <row r="94" spans="1:27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>
      <c r="A97" t="s">
        <v>117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129</v>
      </c>
      <c r="T97">
        <v>1</v>
      </c>
      <c r="U97" t="s">
        <v>147</v>
      </c>
      <c r="X97">
        <f t="shared" si="24"/>
        <v>0</v>
      </c>
      <c r="Y97">
        <f t="shared" si="19"/>
        <v>50</v>
      </c>
    </row>
    <row r="98" spans="1:27">
      <c r="A98" t="s">
        <v>132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133</v>
      </c>
      <c r="T98">
        <v>1</v>
      </c>
      <c r="U98" t="s">
        <v>147</v>
      </c>
      <c r="X98">
        <f t="shared" si="24"/>
        <v>0</v>
      </c>
      <c r="Y98">
        <f t="shared" si="19"/>
        <v>50</v>
      </c>
    </row>
    <row r="99" spans="1:27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>
      <c r="A101" t="s">
        <v>144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145</v>
      </c>
      <c r="T101">
        <v>1</v>
      </c>
      <c r="U101" t="s">
        <v>147</v>
      </c>
      <c r="X101">
        <f t="shared" si="24"/>
        <v>1</v>
      </c>
      <c r="Y101" t="str">
        <f t="shared" si="19"/>
        <v/>
      </c>
    </row>
    <row r="102" spans="1:27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>
      <c r="A103" t="s">
        <v>148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134</v>
      </c>
      <c r="T103">
        <v>1</v>
      </c>
      <c r="U103" t="s">
        <v>147</v>
      </c>
      <c r="X103">
        <f t="shared" si="24"/>
        <v>1</v>
      </c>
      <c r="Y103" t="str">
        <f t="shared" si="19"/>
        <v/>
      </c>
    </row>
    <row r="104" spans="1:27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19" t="s">
        <v>262</v>
      </c>
      <c r="X104">
        <f t="shared" si="24"/>
        <v>1</v>
      </c>
      <c r="Y104" t="str">
        <f t="shared" si="19"/>
        <v/>
      </c>
      <c r="AA104" t="s">
        <v>290</v>
      </c>
    </row>
    <row r="105" spans="1:27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>
      <c r="A106" t="s">
        <v>115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120</v>
      </c>
      <c r="S106" s="8" t="s">
        <v>294</v>
      </c>
      <c r="T106">
        <v>1</v>
      </c>
      <c r="U106" t="s">
        <v>147</v>
      </c>
      <c r="X106">
        <f t="shared" si="24"/>
        <v>1</v>
      </c>
      <c r="Y106" t="str">
        <f t="shared" si="19"/>
        <v/>
      </c>
    </row>
    <row r="107" spans="1:27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>
      <c r="A114" t="s">
        <v>222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1</v>
      </c>
      <c r="Y114" t="str">
        <f t="shared" si="19"/>
        <v/>
      </c>
      <c r="AA114" t="s">
        <v>243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80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229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198</v>
      </c>
      <c r="T117">
        <v>1</v>
      </c>
      <c r="U117" t="s">
        <v>147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>
      <c r="A121" t="s">
        <v>83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201</v>
      </c>
      <c r="T121">
        <v>1</v>
      </c>
      <c r="U121" t="s">
        <v>147</v>
      </c>
      <c r="X121">
        <f t="shared" si="33"/>
        <v>0</v>
      </c>
      <c r="Y121">
        <f t="shared" si="19"/>
        <v>90</v>
      </c>
    </row>
    <row r="122" spans="1:27">
      <c r="A122" t="s">
        <v>231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202</v>
      </c>
      <c r="T122">
        <v>1</v>
      </c>
      <c r="U122" t="s">
        <v>147</v>
      </c>
      <c r="X122">
        <f t="shared" si="33"/>
        <v>0</v>
      </c>
      <c r="Y122">
        <f t="shared" si="19"/>
        <v>90</v>
      </c>
    </row>
    <row r="123" spans="1:27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205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  <c r="P135" t="s">
        <v>283</v>
      </c>
      <c r="Q135" t="s">
        <v>284</v>
      </c>
      <c r="R135">
        <f>SUM(Q136:Q160)</f>
        <v>8</v>
      </c>
    </row>
    <row r="136" spans="1:25">
      <c r="B136" s="6"/>
      <c r="P136" t="s">
        <v>286</v>
      </c>
      <c r="Q136">
        <v>2</v>
      </c>
    </row>
    <row r="137" spans="1:25">
      <c r="B137" s="6"/>
      <c r="P137" t="s">
        <v>267</v>
      </c>
    </row>
    <row r="138" spans="1:25">
      <c r="B138" s="6"/>
      <c r="P138" t="s">
        <v>47</v>
      </c>
    </row>
    <row r="139" spans="1:25">
      <c r="B139" s="6"/>
      <c r="P139" t="s">
        <v>268</v>
      </c>
      <c r="Q139">
        <v>2</v>
      </c>
    </row>
    <row r="140" spans="1:25">
      <c r="B140" s="6"/>
      <c r="P140" t="s">
        <v>269</v>
      </c>
    </row>
    <row r="141" spans="1:25">
      <c r="B141" s="6"/>
      <c r="P141" t="s">
        <v>49</v>
      </c>
    </row>
    <row r="142" spans="1:25">
      <c r="B142" s="6"/>
      <c r="P142" t="s">
        <v>7</v>
      </c>
    </row>
    <row r="143" spans="1:25">
      <c r="B143" s="6"/>
    </row>
    <row r="144" spans="1:25">
      <c r="B144" s="6"/>
      <c r="P144" t="s">
        <v>270</v>
      </c>
    </row>
    <row r="145" spans="2:17">
      <c r="B145" s="6"/>
      <c r="P145" t="s">
        <v>52</v>
      </c>
    </row>
    <row r="146" spans="2:17">
      <c r="B146" s="6"/>
      <c r="P146" t="s">
        <v>271</v>
      </c>
    </row>
    <row r="147" spans="2:17">
      <c r="B147" s="6"/>
      <c r="P147" t="s">
        <v>272</v>
      </c>
    </row>
    <row r="148" spans="2:17">
      <c r="B148" s="6"/>
      <c r="P148" t="s">
        <v>273</v>
      </c>
    </row>
    <row r="149" spans="2:17">
      <c r="B149" s="6"/>
    </row>
    <row r="150" spans="2:17">
      <c r="B150" s="6"/>
      <c r="P150" t="s">
        <v>274</v>
      </c>
      <c r="Q150">
        <v>2</v>
      </c>
    </row>
    <row r="151" spans="2:17">
      <c r="B151" s="6"/>
      <c r="P151" t="s">
        <v>275</v>
      </c>
      <c r="Q151">
        <v>2</v>
      </c>
    </row>
    <row r="152" spans="2:17">
      <c r="B152" s="6"/>
      <c r="P152" t="s">
        <v>276</v>
      </c>
    </row>
    <row r="153" spans="2:17">
      <c r="B153" s="6"/>
      <c r="P153" t="s">
        <v>277</v>
      </c>
    </row>
    <row r="154" spans="2:17">
      <c r="B154" s="6"/>
    </row>
    <row r="155" spans="2:17">
      <c r="B155" s="6"/>
      <c r="P155" t="s">
        <v>278</v>
      </c>
      <c r="Q155" t="s">
        <v>285</v>
      </c>
    </row>
    <row r="156" spans="2:17">
      <c r="B156" s="6"/>
      <c r="P156" t="s">
        <v>279</v>
      </c>
    </row>
    <row r="157" spans="2:17">
      <c r="B157" s="6"/>
    </row>
    <row r="158" spans="2:17">
      <c r="B158" s="6"/>
      <c r="P158" t="s">
        <v>280</v>
      </c>
    </row>
    <row r="159" spans="2:17">
      <c r="B159" s="6"/>
      <c r="P159" t="s">
        <v>282</v>
      </c>
    </row>
    <row r="160" spans="2:17">
      <c r="B160" s="6"/>
      <c r="P160" t="s">
        <v>281</v>
      </c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2018-04-21T22:03:08Z</dcterms:modified>
</cp:coreProperties>
</file>