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8_{898E2AAA-5CC2-45BA-A7F9-1FABD48EAB1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3" r:id="rId2"/>
    <sheet name="Table #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6" i="2"/>
  <c r="R135" i="1"/>
  <c r="E13" i="1"/>
  <c r="E44" i="1"/>
  <c r="E52" i="1"/>
  <c r="E61" i="1"/>
  <c r="E88" i="1"/>
  <c r="E116" i="1"/>
  <c r="E127" i="1"/>
  <c r="D3" i="1"/>
  <c r="E5" i="1"/>
  <c r="AA2" i="1"/>
  <c r="J63" i="1"/>
  <c r="O63" i="1"/>
  <c r="N63" i="1"/>
  <c r="Y63" i="1"/>
  <c r="J131" i="1"/>
  <c r="O131" i="1"/>
  <c r="Y1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<sst xmlns="http://schemas.openxmlformats.org/spreadsheetml/2006/main" count="890" uniqueCount="478">
  <si>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</si>
  <si>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</si>
  <si>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</si>
  <si>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</si>
  <si>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</si>
  <si>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</si>
  <si>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</si>
  <si>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</si>
  <si>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</si>
  <si>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</si>
  <si>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</si>
  <si>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</si>
  <si>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</si>
  <si>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</si>
  <si>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</si>
  <si>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</si>
  <si>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</si>
  <si>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</si>
  <si>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</si>
  <si>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</si>
  <si>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</si>
  <si>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</si>
  <si>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</si>
  <si>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</si>
  <si>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</si>
  <si>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</si>
  <si>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</si>
  <si>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</si>
  <si>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</si>
  <si>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</si>
  <si>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</si>
  <si>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</si>
  <si>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</si>
  <si>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</si>
  <si>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</si>
  <si>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</si>
  <si>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</si>
  <si>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</si>
  <si>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</si>
  <si>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</si>
  <si>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</si>
  <si>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</si>
  <si>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</si>
  <si>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</si>
  <si>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</si>
  <si>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</si>
  <si>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</si>
  <si>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</si>
  <si>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</si>
  <si>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</si>
  <si>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</si>
  <si>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</si>
  <si>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</si>
  <si>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</si>
  <si>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</si>
  <si>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</si>
  <si>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</si>
  <si>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</si>
  <si>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</si>
  <si>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</si>
  <si>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</si>
  <si>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</si>
  <si>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</si>
  <si>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</si>
  <si>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</si>
  <si>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</si>
  <si>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</si>
  <si>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</si>
  <si>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</si>
  <si>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</si>
  <si>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</si>
  <si>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</si>
  <si>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</si>
  <si>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</si>
  <si>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</si>
  <si>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</si>
  <si>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</si>
  <si>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</si>
  <si>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</si>
  <si>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</si>
  <si>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</si>
  <si>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</si>
  <si>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</si>
  <si>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</si>
  <si>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</si>
  <si>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</si>
  <si>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</si>
  <si>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</si>
  <si>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</si>
  <si>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</si>
  <si>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</si>
  <si>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</si>
  <si>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</si>
  <si>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</si>
  <si>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</si>
  <si>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</si>
  <si>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</si>
  <si>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</si>
  <si>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</si>
  <si>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</si>
  <si>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</si>
  <si>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</si>
  <si>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</si>
  <si>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</si>
  <si>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</si>
  <si>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</si>
  <si>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</si>
  <si>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</si>
  <si>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</si>
  <si>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</si>
  <si>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</si>
  <si>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</si>
  <si>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</si>
  <si>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</si>
  <si>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</si>
  <si>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</si>
  <si>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</si>
  <si>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</si>
  <si>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</si>
  <si>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</si>
  <si>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</si>
  <si>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</si>
  <si>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</si>
  <si>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</si>
  <si>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</si>
  <si>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</si>
  <si>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</si>
  <si>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</si>
  <si>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</si>
  <si>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</si>
  <si>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</si>
  <si>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</si>
  <si>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</si>
  <si>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</si>
  <si>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</si>
  <si>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</si>
  <si>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</si>
  <si>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</si>
  <si>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</si>
  <si>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</si>
  <si>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</si>
  <si>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</si>
  <si>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</si>
  <si>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</si>
  <si>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</si>
  <si>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</si>
  <si>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</si>
  <si>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</si>
  <si>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</si>
  <si>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</si>
  <si>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</si>
  <si>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</si>
  <si>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</si>
  <si>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</si>
  <si>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</si>
  <si>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</si>
  <si>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</si>
  <si>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</si>
  <si>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</si>
  <si>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</si>
  <si>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</si>
  <si>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</si>
  <si>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</si>
  <si>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</si>
  <si>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</si>
  <si>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</si>
  <si>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</si>
  <si>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</si>
  <si>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</si>
  <si>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</si>
  <si>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</si>
  <si>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</si>
  <si>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</si>
  <si>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</si>
  <si>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</si>
  <si>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</si>
  <si>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</si>
  <si>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</si>
  <si>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</si>
  <si>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</si>
  <si>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</si>
  <si>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</si>
  <si>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</si>
  <si>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</si>
  <si>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</si>
  <si>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</si>
  <si>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</si>
  <si>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</si>
  <si>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</si>
  <si>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</si>
  <si>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</si>
  <si>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</si>
  <si>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</si>
  <si>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</si>
  <si>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</si>
  <si>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</si>
  <si>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</si>
  <si>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</si>
  <si>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</si>
  <si>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</si>
  <si>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</si>
  <si>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</si>
  <si>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</si>
  <si>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</si>
  <si>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</si>
  <si>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</si>
  <si>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</si>
  <si>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</si>
  <si>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</si>
  <si>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</si>
  <si>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</si>
  <si>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</si>
  <si>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</si>
  <si>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</si>
  <si>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</si>
  <si>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</si>
  <si>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</si>
  <si>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</si>
  <si>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</si>
  <si>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</si>
  <si>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</si>
  <si>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</si>
  <si>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</si>
  <si>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</si>
  <si>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</si>
  <si>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</si>
  <si>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</si>
  <si>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</si>
  <si>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</si>
  <si>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</si>
  <si>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</si>
  <si>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</si>
  <si>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</si>
  <si>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</si>
  <si>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</si>
  <si>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</si>
  <si>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</si>
  <si>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</si>
  <si>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</si>
  <si>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</si>
  <si>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</si>
  <si>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</si>
  <si>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</si>
  <si>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</si>
  <si>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</si>
  <si>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</si>
  <si>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</si>
  <si>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</si>
  <si>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</si>
  <si>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</si>
  <si>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</si>
  <si>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</si>
  <si>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</si>
  <si>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</si>
  <si>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</si>
  <si>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</si>
  <si>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</si>
  <si>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</si>
  <si>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</si>
  <si>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</si>
  <si>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</si>
  <si>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</si>
  <si>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</si>
  <si>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</si>
  <si>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</si>
  <si>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</si>
  <si>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</si>
  <si>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</si>
  <si>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</si>
  <si>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</si>
  <si>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</si>
  <si>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</si>
  <si>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</si>
  <si>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</si>
  <si>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</si>
  <si>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</si>
  <si>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</si>
  <si>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</si>
  <si>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</si>
  <si>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</si>
  <si>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</si>
  <si>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</si>
  <si>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</si>
  <si>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</si>
  <si>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</si>
  <si>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</si>
  <si>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</si>
  <si>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</si>
  <si>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</si>
  <si>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</si>
  <si>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</si>
  <si>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</si>
  <si>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</si>
  <si>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</si>
  <si>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</si>
  <si>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</si>
  <si>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</si>
  <si>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</si>
  <si>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</si>
  <si>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</si>
  <si>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</si>
  <si>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</si>
  <si>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</si>
  <si>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</si>
  <si>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</si>
  <si>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</si>
  <si>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</si>
  <si>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</si>
  <si>
    <t>3 plates</t>
  </si>
  <si>
    <t>$60 for airline miles</t>
  </si>
  <si>
    <t>Table 1</t>
  </si>
  <si>
    <t>Ms. Lisa Garrett</t>
  </si>
  <si>
    <t>Ms. Laura Garrett</t>
  </si>
  <si>
    <t>Ms. Amanda Wenger</t>
  </si>
  <si>
    <t>Ms. Sarah Mesrobian</t>
  </si>
  <si>
    <t>Mr. Kelly Mann</t>
  </si>
  <si>
    <t>Mr. Eric Davis</t>
  </si>
  <si>
    <t>Mr. Alexander Farrell</t>
  </si>
  <si>
    <t xml:space="preserve">Table 2 </t>
  </si>
  <si>
    <t>Mr. Cory Brewer</t>
  </si>
  <si>
    <t>Mrs. Katie Brewer</t>
  </si>
  <si>
    <t>Mrs. Courtney Gorbandt</t>
  </si>
  <si>
    <t>Mr. John Gorbandt IV</t>
  </si>
  <si>
    <t>Mrs. Jennifer Walker</t>
  </si>
  <si>
    <t>Mr. Brian Walker</t>
  </si>
  <si>
    <t>Mr. William O'Neill</t>
  </si>
  <si>
    <t>Ms. Megan Smith</t>
  </si>
  <si>
    <t>Table 3</t>
  </si>
  <si>
    <t>Mrs. Lannie Bluethmann</t>
  </si>
  <si>
    <t>Mr. Parker Francis</t>
  </si>
  <si>
    <t>Ms. Isabelle Edhlund</t>
  </si>
  <si>
    <t>Mrs. Kris Pettinger</t>
  </si>
  <si>
    <t>Vegetarian</t>
  </si>
  <si>
    <t>Mr. Ross Pettinger</t>
  </si>
  <si>
    <t>Mr. Evan Laske</t>
  </si>
  <si>
    <t>Table 4</t>
  </si>
  <si>
    <t xml:space="preserve">Kris </t>
  </si>
  <si>
    <t>Mr. Zachary Farrell</t>
  </si>
  <si>
    <t>Mr. David Farrell</t>
  </si>
  <si>
    <t>Mr. Jeff Garrett</t>
  </si>
  <si>
    <t>Mrs. Linda Garrett</t>
  </si>
  <si>
    <t>Mr. Michael Garrett</t>
  </si>
  <si>
    <t>Mr. Mark Garrett</t>
  </si>
  <si>
    <t>Mrs. Deborah Garrett</t>
  </si>
  <si>
    <t xml:space="preserve">Table 5 </t>
  </si>
  <si>
    <t>Mr. Brandon Hatfield</t>
  </si>
  <si>
    <t xml:space="preserve">Mrs. Kathy Hatfield </t>
  </si>
  <si>
    <t>Mr. Don Hatfield</t>
  </si>
  <si>
    <t>Mr. Tom Nugent</t>
  </si>
  <si>
    <t>Mrs. Janet Nugent</t>
  </si>
  <si>
    <t>Mrs. Gwen Donahue</t>
  </si>
  <si>
    <t>Fr. Phil Lloyd</t>
  </si>
  <si>
    <t xml:space="preserve">Mr. Seth Saldivar </t>
  </si>
  <si>
    <t>Mrs. Allison Saldivar</t>
  </si>
  <si>
    <t xml:space="preserve">Table 6 </t>
  </si>
  <si>
    <t>Mr. Joseph Farrell</t>
  </si>
  <si>
    <t>Mrs. Suzanne Farrell</t>
  </si>
  <si>
    <t>Mr. Doug Klumpe</t>
  </si>
  <si>
    <t>Mrs. Lavon Sigler</t>
  </si>
  <si>
    <t>Mrs. Jane Myers</t>
  </si>
  <si>
    <t>Mr. John Sigler</t>
  </si>
  <si>
    <t>Mrs. Diana Sigler</t>
  </si>
  <si>
    <t>Table 7</t>
  </si>
  <si>
    <t>Ms. Katelyn Dvorsky</t>
  </si>
  <si>
    <t>Ms. Sarah Luna</t>
  </si>
  <si>
    <t>Mr. Lucas Kinion</t>
  </si>
  <si>
    <t xml:space="preserve">Mr. Matthew Honeychuck </t>
  </si>
  <si>
    <t>Ms. Sarah Gonzaga</t>
  </si>
  <si>
    <t>Ms. Ami Yang</t>
  </si>
  <si>
    <t>Mr. Brian Killeen</t>
  </si>
  <si>
    <t>Mr. Brent Davis</t>
  </si>
  <si>
    <t>Mrs. Kristine Davis</t>
  </si>
  <si>
    <t xml:space="preserve">Table 8 </t>
  </si>
  <si>
    <t>Ms. Lauren Cooper</t>
  </si>
  <si>
    <t>Mr. Ronak Dave</t>
  </si>
  <si>
    <t xml:space="preserve">Mr. James Reil </t>
  </si>
  <si>
    <t>Ms. Kirstyn Johnson</t>
  </si>
  <si>
    <t>Mr. Gary Jordan</t>
  </si>
  <si>
    <t xml:space="preserve">Ms. Fiona Turett </t>
  </si>
  <si>
    <t>Ms. Andrea Parker</t>
  </si>
  <si>
    <t>Ms. Kelsi Redfearn</t>
  </si>
  <si>
    <t xml:space="preserve">Ms. Kristen Breitenbach </t>
  </si>
  <si>
    <t>Low Sodium</t>
  </si>
  <si>
    <t xml:space="preserve">Table 9 </t>
  </si>
  <si>
    <t>Mr. Joel Pullen</t>
  </si>
  <si>
    <t>Ms. Jennifer Gaffney</t>
  </si>
  <si>
    <t>Mr. Ethan Gastineau</t>
  </si>
  <si>
    <t xml:space="preserve">Mr. Kyle Scherer </t>
  </si>
  <si>
    <t>Mr. Jared Willits</t>
  </si>
  <si>
    <t>Mrs. Allison Willits</t>
  </si>
  <si>
    <t>Ms. Lindsey Stiffler</t>
  </si>
  <si>
    <t>Ms. Christine Schmitz</t>
  </si>
  <si>
    <t xml:space="preserve">Table 10 </t>
  </si>
  <si>
    <t>Ms. Melissa Hastert</t>
  </si>
  <si>
    <t>Mr. Michael Bellinghausen</t>
  </si>
  <si>
    <t>Ms. Tori Pedrotty</t>
  </si>
  <si>
    <t>Mr. Benjamin Booher</t>
  </si>
  <si>
    <t xml:space="preserve">Ms. Ginina Vittuci </t>
  </si>
  <si>
    <t>Ms. Mallory Daly</t>
  </si>
  <si>
    <t>Mr. Joshua Nation</t>
  </si>
  <si>
    <t xml:space="preserve">Table 11 </t>
  </si>
  <si>
    <t>Ms. Anna Podobas</t>
  </si>
  <si>
    <t>Mr. Cesar Roca</t>
  </si>
  <si>
    <t>Mr. Ethan Miller</t>
  </si>
  <si>
    <t xml:space="preserve">Ms. Ashley Marvel </t>
  </si>
  <si>
    <t>Mr. Kayse Chen</t>
  </si>
  <si>
    <t xml:space="preserve">Ms. Samatha Stephens </t>
  </si>
  <si>
    <t>Mr. Cam Ebner</t>
  </si>
  <si>
    <t>Mr. Michael Haluska</t>
  </si>
  <si>
    <t xml:space="preserve">Ms. Kelly Regimbal </t>
  </si>
  <si>
    <t>Table 12</t>
  </si>
  <si>
    <t>Mr. Zachary Palfenier</t>
  </si>
  <si>
    <t>Ms. Claire Chavez</t>
  </si>
  <si>
    <t>Mr. Patrick Murphy</t>
  </si>
  <si>
    <t>Ms. Margaret Lees</t>
  </si>
  <si>
    <t>Mr. Christopher Naranjo</t>
  </si>
  <si>
    <t>Ms. Helen Xu</t>
  </si>
  <si>
    <t>Mrs. Allison Vander Heyden</t>
  </si>
  <si>
    <t>Mr. Joseph Vander Heyden</t>
  </si>
  <si>
    <t>Ms. Mi-Sun Bae</t>
  </si>
  <si>
    <t xml:space="preserve">Table 13 </t>
  </si>
  <si>
    <t>Mrs. Bobbi Ensinger</t>
  </si>
  <si>
    <t>Mr. Kevin Ensinger</t>
  </si>
  <si>
    <t>Mr. Brett Zimmerman</t>
  </si>
  <si>
    <t>Mr. Michael Jerman</t>
  </si>
  <si>
    <t>Mr. Drew Stephens</t>
  </si>
  <si>
    <t>Ms. Amanda Mueller</t>
  </si>
  <si>
    <t>Mr. Christopher Blount (CB)</t>
  </si>
  <si>
    <t>Mrs. Kaylea Blount</t>
  </si>
  <si>
    <t>Mrs. Shannon Happ</t>
  </si>
  <si>
    <t>Mr. Peter Happ</t>
  </si>
  <si>
    <t xml:space="preserve">Total # of chairs: </t>
  </si>
  <si>
    <t xml:space="preserve">Total # of veggie meals: </t>
  </si>
  <si>
    <t>Mr. William Bluethmann</t>
  </si>
  <si>
    <t>Mrs. Angela Klumpe</t>
  </si>
  <si>
    <t xml:space="preserve">Ms. Liz Rotiroti </t>
  </si>
  <si>
    <t>Ms. Diane Levesque (David Guest)</t>
  </si>
  <si>
    <t>Target gift card $15</t>
  </si>
  <si>
    <t xml:space="preserve">check to make sure there was nothing else </t>
  </si>
  <si>
    <t>wine rack</t>
  </si>
  <si>
    <t>meat thermometer</t>
  </si>
  <si>
    <t xml:space="preserve">embroidered sign, mixing bowls </t>
  </si>
  <si>
    <t>songs of solomon sign</t>
  </si>
  <si>
    <t>bunches of plates and mugs</t>
  </si>
  <si>
    <t>$50 for accomodations</t>
  </si>
  <si>
    <t>$100 for accomodations (also from Brian)</t>
  </si>
  <si>
    <t>$150 for accomodations</t>
  </si>
  <si>
    <t>$200 for spa day/golf</t>
  </si>
  <si>
    <t>$80 for golf/spa day</t>
  </si>
  <si>
    <t>bathroom can and toothbrush holder, $40 for spa day</t>
  </si>
  <si>
    <t>$100 for accomodations</t>
  </si>
  <si>
    <t>$100 for hotel, golf/spa, flight, plus extra</t>
  </si>
  <si>
    <t>$50 for hotel on honeymoon ($25 for bridal shower, $25 for wedding)</t>
  </si>
  <si>
    <t>2 sets of silverware</t>
  </si>
  <si>
    <t>9 small plates, 3 rice bowls</t>
  </si>
  <si>
    <t>Honeyfund…</t>
  </si>
  <si>
    <t>Super nice blanket</t>
  </si>
  <si>
    <t>Got hotel room so ours was comped</t>
  </si>
  <si>
    <t>Thank you for Victoria Secret gift card</t>
  </si>
  <si>
    <t>What did they give? Did we write them already?</t>
  </si>
  <si>
    <t>$100 for accomodations (also from Ami)</t>
  </si>
  <si>
    <t xml:space="preserve">Lisa Garrett </t>
  </si>
  <si>
    <t xml:space="preserve">Laura Garrett </t>
  </si>
  <si>
    <t>3003 Memorial Ct. Apt 3110 Houston, TX 77007</t>
  </si>
  <si>
    <t>Lucien Junkin</t>
  </si>
  <si>
    <t>David Farrell</t>
  </si>
  <si>
    <t>Kevin Farrell</t>
  </si>
  <si>
    <t>Zach Farrell</t>
  </si>
  <si>
    <t>Jessie Farrell</t>
  </si>
  <si>
    <t>Elysa Farrell</t>
  </si>
  <si>
    <t>Christopher Farrell</t>
  </si>
  <si>
    <t>Sam Farrell</t>
  </si>
  <si>
    <t>Lavon Sigler</t>
  </si>
  <si>
    <t>Michael Sigler</t>
  </si>
  <si>
    <t>Steven Sigler</t>
  </si>
  <si>
    <t>Mary Jo Cannedy</t>
  </si>
  <si>
    <t>Betty Bullock</t>
  </si>
  <si>
    <t xml:space="preserve">Brandon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</si>
</sst>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left" wrapText="1"/>
    </xf>
    <xf numFmtId="6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zoomScaleNormal="100" workbookViewId="0">
      <pane ySplit="4" topLeftCell="A5" activePane="bottomLeft" state="frozen"/>
      <selection pane="bottomLeft" activeCell="A10" sqref="A1:AD132"/>
    </sheetView>
  </sheetViews>
  <sheetFormatPr defaultRowHeight="15" x14ac:dyDescent="0.25"/>
  <cols>
    <col min="1" max="1" width="35.85546875" customWidth="1"/>
    <col min="2" max="2" width="4" hidden="1" customWidth="1"/>
    <col min="3" max="3" width="6.85546875" hidden="1" customWidth="1"/>
    <col min="4" max="5" width="8" hidden="1" customWidth="1"/>
    <col min="6" max="7" width="0" hidden="1" customWidth="1"/>
    <col min="8" max="8" width="10.85546875" hidden="1" customWidth="1"/>
    <col min="9" max="9" width="12.42578125" hidden="1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hidden="1" customWidth="1"/>
    <col min="19" max="19" width="15.140625" hidden="1" customWidth="1"/>
    <col min="20" max="20" width="10.85546875" hidden="1" customWidth="1"/>
    <col min="21" max="21" width="11" hidden="1" customWidth="1"/>
    <col min="22" max="22" width="11.85546875" hidden="1" customWidth="1"/>
    <col min="23" max="23" width="44.7109375" style="12" bestFit="1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 x14ac:dyDescent="0.25">
      <c r="A1" s="5">
        <v>4</v>
      </c>
      <c r="B1" s="15"/>
      <c r="D1" s="23" t="s">
        <v>84</v>
      </c>
      <c r="E1" s="23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 x14ac:dyDescent="0.25">
      <c r="A2" s="4">
        <v>3</v>
      </c>
      <c r="B2" s="6"/>
      <c r="D2" s="22" t="s">
        <v>207</v>
      </c>
      <c r="E2" s="22"/>
      <c r="G2" s="22" t="s">
        <v>208</v>
      </c>
      <c r="H2" s="22"/>
      <c r="I2" s="22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 x14ac:dyDescent="0.25">
      <c r="A3" s="3">
        <v>2</v>
      </c>
      <c r="B3" s="6"/>
      <c r="C3" t="s">
        <v>83</v>
      </c>
      <c r="D3" s="22">
        <f>SUM(E6:E132)-E13-E44-E52-E61-E88-E116-E127</f>
        <v>114</v>
      </c>
      <c r="E3" s="22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 x14ac:dyDescent="0.25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9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0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W8" s="12" t="s">
        <v>453</v>
      </c>
      <c r="X8">
        <f t="shared" si="1"/>
        <v>1</v>
      </c>
      <c r="Y8" t="str">
        <f t="shared" si="7"/>
        <v/>
      </c>
      <c r="AA8" t="s">
        <v>242</v>
      </c>
      <c r="AD8" t="s">
        <v>298</v>
      </c>
    </row>
    <row r="9" spans="1:30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299</v>
      </c>
    </row>
    <row r="10" spans="1:30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300</v>
      </c>
    </row>
    <row r="11" spans="1:30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s="12" t="s">
        <v>452</v>
      </c>
      <c r="X11">
        <f t="shared" si="1"/>
        <v>1</v>
      </c>
      <c r="Y11" t="str">
        <f t="shared" si="7"/>
        <v/>
      </c>
      <c r="AA11" t="s">
        <v>242</v>
      </c>
      <c r="AD11" t="s">
        <v>60</v>
      </c>
    </row>
    <row r="12" spans="1:30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301</v>
      </c>
    </row>
    <row r="13" spans="1:30" x14ac:dyDescent="0.25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302</v>
      </c>
    </row>
    <row r="14" spans="1:30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W14" s="20">
        <v>100</v>
      </c>
      <c r="X14">
        <f t="shared" ref="X14:X40" si="10">IF(ISNUMBER(E14),1,0)</f>
        <v>1</v>
      </c>
      <c r="Y14" t="str">
        <f t="shared" si="7"/>
        <v/>
      </c>
      <c r="AA14" t="s">
        <v>242</v>
      </c>
      <c r="AD14" t="s">
        <v>303</v>
      </c>
    </row>
    <row r="15" spans="1:30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304</v>
      </c>
    </row>
    <row r="16" spans="1:30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  <c r="AD16" t="s">
        <v>336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 x14ac:dyDescent="0.25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 x14ac:dyDescent="0.25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s="20">
        <v>50</v>
      </c>
      <c r="X24">
        <f t="shared" si="10"/>
        <v>1</v>
      </c>
      <c r="Y24" t="str">
        <f t="shared" si="7"/>
        <v/>
      </c>
      <c r="AA24" t="s">
        <v>242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s="12" t="s">
        <v>247</v>
      </c>
      <c r="X25">
        <f t="shared" si="10"/>
        <v>1</v>
      </c>
      <c r="Y25" t="str">
        <f t="shared" si="7"/>
        <v/>
      </c>
      <c r="AA25" t="s">
        <v>242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s="12" t="s">
        <v>296</v>
      </c>
      <c r="X31">
        <f t="shared" si="10"/>
        <v>1</v>
      </c>
      <c r="Y31" t="str">
        <f t="shared" si="7"/>
        <v/>
      </c>
      <c r="AA31" t="s">
        <v>242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8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8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s="12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8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W35" s="12" t="s">
        <v>441</v>
      </c>
      <c r="X35">
        <f t="shared" si="10"/>
        <v>1</v>
      </c>
      <c r="Y35" t="str">
        <f t="shared" si="7"/>
        <v/>
      </c>
      <c r="AA35" t="s">
        <v>242</v>
      </c>
      <c r="AB35" s="8" t="s">
        <v>458</v>
      </c>
    </row>
    <row r="36" spans="1:28" x14ac:dyDescent="0.25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8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8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s="12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8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W39" s="12" t="s">
        <v>454</v>
      </c>
      <c r="X39">
        <f t="shared" si="10"/>
        <v>1</v>
      </c>
      <c r="Y39" t="str">
        <f t="shared" si="7"/>
        <v/>
      </c>
      <c r="AA39" t="s">
        <v>242</v>
      </c>
      <c r="AB39" t="s">
        <v>438</v>
      </c>
    </row>
    <row r="40" spans="1:28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W40" s="12" t="s">
        <v>308</v>
      </c>
      <c r="X40">
        <f t="shared" si="10"/>
        <v>1</v>
      </c>
      <c r="Y40" t="str">
        <f t="shared" si="7"/>
        <v/>
      </c>
      <c r="AA40" t="s">
        <v>242</v>
      </c>
    </row>
    <row r="41" spans="1:28" x14ac:dyDescent="0.25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W41" s="20">
        <v>50</v>
      </c>
      <c r="X41">
        <f>IF(ISNUMBER(E41),1,0)</f>
        <v>1</v>
      </c>
      <c r="Y41" t="str">
        <f t="shared" si="7"/>
        <v/>
      </c>
      <c r="AA41" t="s">
        <v>242</v>
      </c>
    </row>
    <row r="42" spans="1:28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8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8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8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s="12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8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8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8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W49" s="12" t="s">
        <v>443</v>
      </c>
      <c r="X49">
        <f t="shared" si="11"/>
        <v>1</v>
      </c>
      <c r="Y49" t="str">
        <f t="shared" si="7"/>
        <v/>
      </c>
      <c r="AA49" t="s">
        <v>242</v>
      </c>
    </row>
    <row r="50" spans="1:29" x14ac:dyDescent="0.25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W50" s="20">
        <v>100</v>
      </c>
      <c r="X50">
        <f t="shared" si="11"/>
        <v>1</v>
      </c>
      <c r="Y50" t="str">
        <f t="shared" si="7"/>
        <v/>
      </c>
      <c r="AA50" t="s">
        <v>242</v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305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W54" s="20">
        <v>50</v>
      </c>
      <c r="X54">
        <f t="shared" si="12"/>
        <v>1</v>
      </c>
      <c r="Y54" t="str">
        <f t="shared" si="7"/>
        <v/>
      </c>
      <c r="AA54" t="s">
        <v>242</v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W55" s="12" t="s">
        <v>457</v>
      </c>
      <c r="X55">
        <f t="shared" si="12"/>
        <v>1</v>
      </c>
      <c r="Y55" t="str">
        <f t="shared" si="7"/>
        <v/>
      </c>
      <c r="AA55" t="s">
        <v>242</v>
      </c>
    </row>
    <row r="56" spans="1:29" x14ac:dyDescent="0.25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s="12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 x14ac:dyDescent="0.25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 x14ac:dyDescent="0.25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 x14ac:dyDescent="0.25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W62" s="20">
        <v>100</v>
      </c>
      <c r="X62">
        <f t="shared" ref="X62:X86" si="13">IF(ISNUMBER(E62),1,0)</f>
        <v>1</v>
      </c>
      <c r="Y62" t="str">
        <f t="shared" si="7"/>
        <v/>
      </c>
      <c r="AA62" t="s">
        <v>242</v>
      </c>
    </row>
    <row r="63" spans="1:29" x14ac:dyDescent="0.25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s="12" t="s">
        <v>261</v>
      </c>
      <c r="Y63" t="str">
        <f t="shared" si="7"/>
        <v/>
      </c>
      <c r="AA63" t="s">
        <v>242</v>
      </c>
    </row>
    <row r="64" spans="1:29" x14ac:dyDescent="0.25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W64" s="12" t="s">
        <v>456</v>
      </c>
      <c r="X64">
        <f t="shared" si="13"/>
        <v>1</v>
      </c>
      <c r="Y64" t="str">
        <f t="shared" si="7"/>
        <v/>
      </c>
      <c r="AA64" t="s">
        <v>242</v>
      </c>
    </row>
    <row r="65" spans="1:27" x14ac:dyDescent="0.25">
      <c r="A65" t="s">
        <v>289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290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W67" s="20">
        <v>100</v>
      </c>
      <c r="X67">
        <f t="shared" si="13"/>
        <v>1</v>
      </c>
      <c r="Y67" t="str">
        <f t="shared" si="7"/>
        <v/>
      </c>
      <c r="AA67" t="s">
        <v>242</v>
      </c>
    </row>
    <row r="68" spans="1:27" x14ac:dyDescent="0.25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s="12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 x14ac:dyDescent="0.25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W69" s="12" t="s">
        <v>455</v>
      </c>
      <c r="X69">
        <f t="shared" si="13"/>
        <v>1</v>
      </c>
      <c r="Y69" t="str">
        <f t="shared" si="7"/>
        <v/>
      </c>
    </row>
    <row r="70" spans="1:27" x14ac:dyDescent="0.25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W71" s="20">
        <v>150</v>
      </c>
      <c r="X71">
        <f t="shared" si="13"/>
        <v>1</v>
      </c>
      <c r="Y71" t="str">
        <f t="shared" ref="Y71:Y131" si="19">IF(ISNUMBER(E71),"",IF(ISNUMBER(I71),I71,""))</f>
        <v/>
      </c>
      <c r="AA71" t="s">
        <v>242</v>
      </c>
    </row>
    <row r="72" spans="1:27" x14ac:dyDescent="0.25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W72" s="12" t="s">
        <v>444</v>
      </c>
      <c r="X72">
        <f t="shared" si="13"/>
        <v>1</v>
      </c>
      <c r="Y72" t="str">
        <f t="shared" si="19"/>
        <v/>
      </c>
      <c r="AA72" t="s">
        <v>242</v>
      </c>
    </row>
    <row r="73" spans="1:27" x14ac:dyDescent="0.25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 x14ac:dyDescent="0.25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W74" s="20">
        <v>100</v>
      </c>
      <c r="X74">
        <f t="shared" si="13"/>
        <v>1</v>
      </c>
      <c r="Y74" t="str">
        <f t="shared" si="19"/>
        <v/>
      </c>
      <c r="AA74" t="s">
        <v>242</v>
      </c>
    </row>
    <row r="75" spans="1:27" x14ac:dyDescent="0.25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W75" s="12" t="s">
        <v>258</v>
      </c>
      <c r="X75">
        <f t="shared" si="13"/>
        <v>1</v>
      </c>
      <c r="Y75" t="str">
        <f t="shared" si="19"/>
        <v/>
      </c>
      <c r="AA75" t="s">
        <v>242</v>
      </c>
    </row>
    <row r="76" spans="1:27" x14ac:dyDescent="0.25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s="12" t="s">
        <v>293</v>
      </c>
      <c r="X76">
        <f t="shared" si="13"/>
        <v>1</v>
      </c>
      <c r="Y76" t="str">
        <f t="shared" si="19"/>
        <v/>
      </c>
      <c r="AA76" t="s">
        <v>242</v>
      </c>
    </row>
    <row r="77" spans="1:27" x14ac:dyDescent="0.25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W77" s="20">
        <v>50</v>
      </c>
      <c r="X77">
        <f t="shared" si="13"/>
        <v>1</v>
      </c>
      <c r="Y77" t="str">
        <f t="shared" si="19"/>
        <v/>
      </c>
      <c r="AA77" t="s">
        <v>242</v>
      </c>
    </row>
    <row r="78" spans="1:27" x14ac:dyDescent="0.25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W78" s="12" t="s">
        <v>460</v>
      </c>
      <c r="X78">
        <f t="shared" si="13"/>
        <v>1</v>
      </c>
      <c r="Y78" t="str">
        <f t="shared" si="19"/>
        <v/>
      </c>
      <c r="AA78" t="s">
        <v>242</v>
      </c>
    </row>
    <row r="79" spans="1:27" x14ac:dyDescent="0.25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W79" s="12" t="s">
        <v>450</v>
      </c>
      <c r="X79">
        <f t="shared" si="13"/>
        <v>1</v>
      </c>
      <c r="Y79" t="str">
        <f t="shared" si="19"/>
        <v/>
      </c>
      <c r="AA79" t="s">
        <v>242</v>
      </c>
    </row>
    <row r="80" spans="1:27" x14ac:dyDescent="0.25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 x14ac:dyDescent="0.25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W81" s="12" t="s">
        <v>437</v>
      </c>
      <c r="X81">
        <f t="shared" si="13"/>
        <v>1</v>
      </c>
      <c r="Y81" t="str">
        <f t="shared" si="19"/>
        <v/>
      </c>
      <c r="AA81" t="s">
        <v>242</v>
      </c>
    </row>
    <row r="82" spans="1:27" x14ac:dyDescent="0.25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W82" s="12" t="s">
        <v>445</v>
      </c>
      <c r="X82">
        <f t="shared" si="13"/>
        <v>1</v>
      </c>
      <c r="Y82" t="str">
        <f t="shared" si="19"/>
        <v/>
      </c>
      <c r="AA82" t="s">
        <v>242</v>
      </c>
    </row>
    <row r="83" spans="1:27" x14ac:dyDescent="0.25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W83" s="12" t="s">
        <v>309</v>
      </c>
      <c r="X83">
        <f t="shared" si="13"/>
        <v>1</v>
      </c>
      <c r="Y83" t="str">
        <f t="shared" si="19"/>
        <v/>
      </c>
      <c r="AA83" t="s">
        <v>242</v>
      </c>
    </row>
    <row r="84" spans="1:27" x14ac:dyDescent="0.25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W84" s="12" t="s">
        <v>439</v>
      </c>
      <c r="X84">
        <f t="shared" si="13"/>
        <v>1</v>
      </c>
      <c r="Y84" t="str">
        <f t="shared" si="19"/>
        <v/>
      </c>
      <c r="AA84" t="s">
        <v>242</v>
      </c>
    </row>
    <row r="85" spans="1:27" x14ac:dyDescent="0.25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 x14ac:dyDescent="0.25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W86" s="12" t="s">
        <v>444</v>
      </c>
      <c r="X86">
        <f t="shared" si="13"/>
        <v>1</v>
      </c>
      <c r="Y86" t="str">
        <f t="shared" si="19"/>
        <v/>
      </c>
      <c r="AA86" t="s">
        <v>242</v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W89" s="20">
        <v>150</v>
      </c>
      <c r="X89">
        <f t="shared" ref="X89:X114" si="24">IF(ISNUMBER(E89),1,0)</f>
        <v>1</v>
      </c>
      <c r="Y89" t="str">
        <f t="shared" si="19"/>
        <v/>
      </c>
      <c r="AA89" t="s">
        <v>242</v>
      </c>
    </row>
    <row r="90" spans="1:27" x14ac:dyDescent="0.25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W90" s="12" t="s">
        <v>448</v>
      </c>
      <c r="X90">
        <f t="shared" si="24"/>
        <v>1</v>
      </c>
      <c r="Y90" t="str">
        <f t="shared" si="19"/>
        <v/>
      </c>
      <c r="AA90" t="s">
        <v>242</v>
      </c>
    </row>
    <row r="91" spans="1:27" x14ac:dyDescent="0.25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s="12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 x14ac:dyDescent="0.25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W92" s="20">
        <v>100</v>
      </c>
      <c r="X92">
        <f t="shared" si="24"/>
        <v>1</v>
      </c>
      <c r="Y92" t="str">
        <f t="shared" si="19"/>
        <v/>
      </c>
      <c r="AA92" t="s">
        <v>242</v>
      </c>
    </row>
    <row r="93" spans="1:27" x14ac:dyDescent="0.25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s="12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 x14ac:dyDescent="0.25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W94" s="12" t="s">
        <v>446</v>
      </c>
      <c r="X94">
        <f t="shared" si="24"/>
        <v>1</v>
      </c>
      <c r="Y94" t="str">
        <f t="shared" si="19"/>
        <v/>
      </c>
      <c r="AA94" t="s">
        <v>242</v>
      </c>
    </row>
    <row r="95" spans="1:27" x14ac:dyDescent="0.25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W95" s="21" t="s">
        <v>459</v>
      </c>
      <c r="X95">
        <f t="shared" si="24"/>
        <v>1</v>
      </c>
      <c r="Y95" t="str">
        <f t="shared" si="19"/>
        <v/>
      </c>
    </row>
    <row r="96" spans="1:27" x14ac:dyDescent="0.25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W96" s="12" t="s">
        <v>288</v>
      </c>
      <c r="X96">
        <f t="shared" si="24"/>
        <v>1</v>
      </c>
      <c r="Y96" t="str">
        <f t="shared" si="19"/>
        <v/>
      </c>
      <c r="AA96" t="s">
        <v>242</v>
      </c>
    </row>
    <row r="97" spans="1:27" x14ac:dyDescent="0.25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 x14ac:dyDescent="0.25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 x14ac:dyDescent="0.25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W99" s="12" t="s">
        <v>449</v>
      </c>
      <c r="X99">
        <f t="shared" si="24"/>
        <v>1</v>
      </c>
      <c r="Y99" t="str">
        <f t="shared" si="19"/>
        <v/>
      </c>
      <c r="AA99" t="s">
        <v>242</v>
      </c>
    </row>
    <row r="100" spans="1:27" x14ac:dyDescent="0.25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s="12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 x14ac:dyDescent="0.25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W101" s="12" t="s">
        <v>440</v>
      </c>
      <c r="X101">
        <f t="shared" si="24"/>
        <v>1</v>
      </c>
      <c r="Y101" t="str">
        <f t="shared" si="19"/>
        <v/>
      </c>
      <c r="AA101" t="s">
        <v>242</v>
      </c>
    </row>
    <row r="102" spans="1:27" x14ac:dyDescent="0.25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s="12" t="s">
        <v>295</v>
      </c>
      <c r="X102">
        <f t="shared" si="24"/>
        <v>1</v>
      </c>
      <c r="Y102" t="str">
        <f t="shared" si="19"/>
        <v/>
      </c>
      <c r="AA102" t="s">
        <v>242</v>
      </c>
    </row>
    <row r="103" spans="1:27" x14ac:dyDescent="0.25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s="12" t="s">
        <v>297</v>
      </c>
      <c r="X103">
        <f t="shared" si="24"/>
        <v>1</v>
      </c>
      <c r="Y103" t="str">
        <f t="shared" si="19"/>
        <v/>
      </c>
      <c r="AA103" t="s">
        <v>242</v>
      </c>
    </row>
    <row r="104" spans="1:27" x14ac:dyDescent="0.25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20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 x14ac:dyDescent="0.25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W105" s="12" t="s">
        <v>451</v>
      </c>
      <c r="X105">
        <f t="shared" si="24"/>
        <v>1</v>
      </c>
      <c r="Y105" t="str">
        <f t="shared" si="19"/>
        <v/>
      </c>
      <c r="AA105" t="s">
        <v>242</v>
      </c>
    </row>
    <row r="106" spans="1:27" x14ac:dyDescent="0.25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291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W109" s="20">
        <v>30</v>
      </c>
      <c r="X109">
        <f t="shared" si="24"/>
        <v>1</v>
      </c>
      <c r="Y109" t="str">
        <f t="shared" si="19"/>
        <v/>
      </c>
      <c r="AA109" t="s">
        <v>242</v>
      </c>
    </row>
    <row r="110" spans="1:27" x14ac:dyDescent="0.25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s="12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 x14ac:dyDescent="0.25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W111" s="12" t="s">
        <v>442</v>
      </c>
      <c r="X111">
        <f t="shared" si="24"/>
        <v>1</v>
      </c>
      <c r="Y111" t="str">
        <f t="shared" si="19"/>
        <v/>
      </c>
      <c r="AA111" t="s">
        <v>242</v>
      </c>
    </row>
    <row r="112" spans="1:27" x14ac:dyDescent="0.25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W112" s="20">
        <v>45</v>
      </c>
      <c r="X112">
        <f t="shared" si="24"/>
        <v>1</v>
      </c>
      <c r="Y112" t="str">
        <f t="shared" si="19"/>
        <v/>
      </c>
      <c r="AA112" t="s">
        <v>242</v>
      </c>
    </row>
    <row r="113" spans="1:27" x14ac:dyDescent="0.25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W113" s="12" t="s">
        <v>447</v>
      </c>
      <c r="X113">
        <f t="shared" si="24"/>
        <v>1</v>
      </c>
      <c r="Y113" t="str">
        <f t="shared" si="19"/>
        <v/>
      </c>
      <c r="AA113" t="s">
        <v>242</v>
      </c>
    </row>
    <row r="114" spans="1:27" x14ac:dyDescent="0.25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s="12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294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W120" s="12" t="s">
        <v>448</v>
      </c>
      <c r="X120">
        <f t="shared" si="33"/>
        <v>1</v>
      </c>
      <c r="Y120" t="str">
        <f t="shared" si="19"/>
        <v/>
      </c>
      <c r="AA120" t="s">
        <v>242</v>
      </c>
    </row>
    <row r="121" spans="1:27" x14ac:dyDescent="0.25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W121" s="20">
        <v>250</v>
      </c>
      <c r="X121">
        <f t="shared" si="33"/>
        <v>1</v>
      </c>
      <c r="Y121" t="str">
        <f t="shared" si="19"/>
        <v/>
      </c>
      <c r="AA121" t="s">
        <v>242</v>
      </c>
    </row>
    <row r="122" spans="1:27" x14ac:dyDescent="0.25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s="12" t="s">
        <v>297</v>
      </c>
      <c r="X122">
        <f t="shared" si="33"/>
        <v>1</v>
      </c>
      <c r="Y122" t="str">
        <f t="shared" si="19"/>
        <v/>
      </c>
      <c r="AA122" t="s">
        <v>242</v>
      </c>
    </row>
    <row r="123" spans="1:27" x14ac:dyDescent="0.25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s="12" t="s">
        <v>288</v>
      </c>
      <c r="X124">
        <f t="shared" si="33"/>
        <v>1</v>
      </c>
      <c r="Y124" t="str">
        <f t="shared" si="19"/>
        <v/>
      </c>
      <c r="AA124" t="s">
        <v>242</v>
      </c>
    </row>
    <row r="125" spans="1:27" x14ac:dyDescent="0.25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W125" s="12" t="s">
        <v>288</v>
      </c>
      <c r="X125">
        <f t="shared" si="33"/>
        <v>1</v>
      </c>
      <c r="Y125" t="str">
        <f t="shared" si="19"/>
        <v/>
      </c>
      <c r="AA125" t="s">
        <v>242</v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292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282</v>
      </c>
      <c r="Q135" t="s">
        <v>283</v>
      </c>
      <c r="R135">
        <f>SUM(Q136:Q161)</f>
        <v>29</v>
      </c>
    </row>
    <row r="136" spans="1:25" x14ac:dyDescent="0.25">
      <c r="B136" s="6"/>
      <c r="P136" t="s">
        <v>284</v>
      </c>
      <c r="Q136">
        <v>2</v>
      </c>
    </row>
    <row r="137" spans="1:25" x14ac:dyDescent="0.25">
      <c r="B137" s="6"/>
      <c r="P137" t="s">
        <v>266</v>
      </c>
      <c r="Q137">
        <v>1</v>
      </c>
    </row>
    <row r="138" spans="1:25" x14ac:dyDescent="0.25">
      <c r="B138" s="6"/>
      <c r="P138" t="s">
        <v>47</v>
      </c>
      <c r="Q138">
        <v>1</v>
      </c>
    </row>
    <row r="139" spans="1:25" x14ac:dyDescent="0.25">
      <c r="B139" s="6"/>
      <c r="P139" t="s">
        <v>267</v>
      </c>
      <c r="Q139">
        <v>2</v>
      </c>
    </row>
    <row r="140" spans="1:25" x14ac:dyDescent="0.25">
      <c r="B140" s="6"/>
      <c r="P140" t="s">
        <v>268</v>
      </c>
      <c r="Q140">
        <v>2</v>
      </c>
    </row>
    <row r="141" spans="1:25" x14ac:dyDescent="0.25">
      <c r="B141" s="6"/>
      <c r="P141" t="s">
        <v>49</v>
      </c>
      <c r="Q141">
        <v>1</v>
      </c>
    </row>
    <row r="142" spans="1:25" x14ac:dyDescent="0.25">
      <c r="B142" s="6"/>
      <c r="P142" t="s">
        <v>7</v>
      </c>
      <c r="Q142">
        <v>2</v>
      </c>
    </row>
    <row r="143" spans="1:25" x14ac:dyDescent="0.25">
      <c r="B143" s="6"/>
    </row>
    <row r="144" spans="1:25" x14ac:dyDescent="0.25">
      <c r="B144" s="6"/>
      <c r="P144" t="s">
        <v>269</v>
      </c>
      <c r="Q144">
        <v>1</v>
      </c>
    </row>
    <row r="145" spans="2:23" x14ac:dyDescent="0.25">
      <c r="B145" s="6"/>
      <c r="P145" t="s">
        <v>51</v>
      </c>
      <c r="Q145">
        <v>1</v>
      </c>
    </row>
    <row r="146" spans="2:23" x14ac:dyDescent="0.25">
      <c r="B146" s="6"/>
      <c r="P146" t="s">
        <v>270</v>
      </c>
      <c r="Q146">
        <v>2</v>
      </c>
      <c r="W146" s="12" t="s">
        <v>306</v>
      </c>
    </row>
    <row r="147" spans="2:23" x14ac:dyDescent="0.25">
      <c r="B147" s="6"/>
      <c r="P147" t="s">
        <v>271</v>
      </c>
      <c r="Q147">
        <v>1</v>
      </c>
    </row>
    <row r="148" spans="2:23" x14ac:dyDescent="0.25">
      <c r="B148" s="6"/>
      <c r="P148" t="s">
        <v>272</v>
      </c>
      <c r="Q148">
        <v>1</v>
      </c>
    </row>
    <row r="149" spans="2:23" x14ac:dyDescent="0.25">
      <c r="B149" s="6"/>
    </row>
    <row r="150" spans="2:23" x14ac:dyDescent="0.25">
      <c r="B150" s="6"/>
      <c r="P150" t="s">
        <v>273</v>
      </c>
      <c r="Q150">
        <v>2</v>
      </c>
    </row>
    <row r="151" spans="2:23" x14ac:dyDescent="0.25">
      <c r="B151" s="6"/>
      <c r="P151" t="s">
        <v>274</v>
      </c>
      <c r="Q151">
        <v>2</v>
      </c>
    </row>
    <row r="152" spans="2:23" x14ac:dyDescent="0.25">
      <c r="B152" s="6"/>
      <c r="P152" t="s">
        <v>275</v>
      </c>
      <c r="Q152">
        <v>2</v>
      </c>
    </row>
    <row r="153" spans="2:23" x14ac:dyDescent="0.25">
      <c r="B153" s="6"/>
      <c r="P153" t="s">
        <v>276</v>
      </c>
      <c r="Q153">
        <v>1</v>
      </c>
    </row>
    <row r="154" spans="2:23" x14ac:dyDescent="0.25">
      <c r="B154" s="6"/>
    </row>
    <row r="155" spans="2:23" x14ac:dyDescent="0.25">
      <c r="B155" s="6"/>
      <c r="P155" t="s">
        <v>277</v>
      </c>
      <c r="Q155">
        <v>0</v>
      </c>
    </row>
    <row r="156" spans="2:23" x14ac:dyDescent="0.25">
      <c r="B156" s="6"/>
      <c r="P156" t="s">
        <v>278</v>
      </c>
      <c r="Q156">
        <v>2</v>
      </c>
    </row>
    <row r="157" spans="2:23" x14ac:dyDescent="0.25">
      <c r="B157" s="6"/>
    </row>
    <row r="158" spans="2:23" x14ac:dyDescent="0.25">
      <c r="B158" s="6"/>
      <c r="P158" t="s">
        <v>279</v>
      </c>
      <c r="Q158">
        <v>0</v>
      </c>
    </row>
    <row r="159" spans="2:23" x14ac:dyDescent="0.25">
      <c r="B159" s="6"/>
      <c r="P159" t="s">
        <v>281</v>
      </c>
      <c r="Q159">
        <v>1</v>
      </c>
    </row>
    <row r="160" spans="2:23" x14ac:dyDescent="0.25">
      <c r="B160" s="6"/>
      <c r="P160" t="s">
        <v>280</v>
      </c>
      <c r="Q160">
        <v>1</v>
      </c>
    </row>
    <row r="161" spans="2:17" x14ac:dyDescent="0.25">
      <c r="B161" s="6"/>
      <c r="P161" t="s">
        <v>307</v>
      </c>
      <c r="Q161">
        <v>1</v>
      </c>
    </row>
    <row r="162" spans="2:17" x14ac:dyDescent="0.25">
      <c r="B162" s="6"/>
    </row>
    <row r="163" spans="2:17" x14ac:dyDescent="0.25">
      <c r="B163" s="6"/>
    </row>
    <row r="164" spans="2:17" x14ac:dyDescent="0.25">
      <c r="B164" s="6"/>
    </row>
    <row r="165" spans="2:17" x14ac:dyDescent="0.25">
      <c r="B165" s="6"/>
    </row>
    <row r="166" spans="2:17" x14ac:dyDescent="0.25">
      <c r="B166" s="6"/>
    </row>
    <row r="167" spans="2:17" x14ac:dyDescent="0.25">
      <c r="B167" s="6"/>
    </row>
    <row r="168" spans="2:17" x14ac:dyDescent="0.25">
      <c r="B168" s="6"/>
    </row>
    <row r="169" spans="2:17" x14ac:dyDescent="0.25">
      <c r="B169" s="6"/>
    </row>
    <row r="170" spans="2:17" x14ac:dyDescent="0.25">
      <c r="B170" s="6"/>
    </row>
    <row r="171" spans="2:17" x14ac:dyDescent="0.25">
      <c r="B171" s="6"/>
    </row>
    <row r="172" spans="2:17" x14ac:dyDescent="0.25">
      <c r="B172" s="6"/>
    </row>
    <row r="173" spans="2:17" x14ac:dyDescent="0.25">
      <c r="B173" s="6"/>
    </row>
    <row r="174" spans="2:17" x14ac:dyDescent="0.25">
      <c r="B174" s="6"/>
    </row>
    <row r="175" spans="2:17" x14ac:dyDescent="0.25">
      <c r="B175" s="6"/>
    </row>
    <row r="176" spans="2:17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3" priority="2">
      <formula>ISBLANK($E3)</formula>
    </cfRule>
    <cfRule type="expression" dxfId="2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5BCF-9EF6-4760-9368-2BD8EA71FC59}">
  <dimension ref="A1:C129"/>
  <sheetViews>
    <sheetView tabSelected="1" workbookViewId="0">
      <selection activeCell="B13" sqref="B13"/>
    </sheetView>
  </sheetViews>
  <sheetFormatPr defaultRowHeight="15" x14ac:dyDescent="0.25"/>
  <cols>
    <col min="1" max="1" width="34.28515625" bestFit="1" customWidth="1"/>
    <col min="2" max="2" width="54.28515625" bestFit="1" customWidth="1"/>
  </cols>
  <sheetData>
    <row r="1" spans="1:3" x14ac:dyDescent="0.25">
      <c r="B1" s="10" t="s">
        <v>2</v>
      </c>
      <c r="C1" s="10"/>
    </row>
    <row r="2" spans="1:3" x14ac:dyDescent="0.25">
      <c r="A2" s="1" t="s">
        <v>4</v>
      </c>
    </row>
    <row r="3" spans="1:3" x14ac:dyDescent="0.25">
      <c r="A3" t="s">
        <v>5</v>
      </c>
      <c r="B3" t="s">
        <v>86</v>
      </c>
    </row>
    <row r="4" spans="1:3" x14ac:dyDescent="0.25">
      <c r="A4" t="s">
        <v>6</v>
      </c>
      <c r="B4" t="s">
        <v>194</v>
      </c>
    </row>
    <row r="5" spans="1:3" x14ac:dyDescent="0.25">
      <c r="A5" t="s">
        <v>7</v>
      </c>
      <c r="B5" t="s">
        <v>141</v>
      </c>
    </row>
    <row r="6" spans="1:3" x14ac:dyDescent="0.25">
      <c r="A6" t="s">
        <v>35</v>
      </c>
      <c r="B6" t="s">
        <v>87</v>
      </c>
    </row>
    <row r="7" spans="1:3" x14ac:dyDescent="0.25">
      <c r="A7" t="s">
        <v>461</v>
      </c>
      <c r="B7" t="s">
        <v>463</v>
      </c>
    </row>
    <row r="8" spans="1:3" x14ac:dyDescent="0.25">
      <c r="A8" t="s">
        <v>462</v>
      </c>
      <c r="B8" s="18" t="s">
        <v>236</v>
      </c>
    </row>
    <row r="10" spans="1:3" x14ac:dyDescent="0.25">
      <c r="A10" s="1" t="s">
        <v>8</v>
      </c>
    </row>
    <row r="11" spans="1:3" x14ac:dyDescent="0.25">
      <c r="A11" s="2" t="s">
        <v>465</v>
      </c>
      <c r="B11" t="s">
        <v>169</v>
      </c>
    </row>
    <row r="12" spans="1:3" x14ac:dyDescent="0.25">
      <c r="A12" s="2" t="s">
        <v>466</v>
      </c>
      <c r="B12" t="s">
        <v>140</v>
      </c>
    </row>
    <row r="13" spans="1:3" x14ac:dyDescent="0.25">
      <c r="A13" s="2" t="s">
        <v>467</v>
      </c>
      <c r="B13" s="7" t="s">
        <v>191</v>
      </c>
    </row>
    <row r="14" spans="1:3" x14ac:dyDescent="0.25">
      <c r="A14" s="2" t="s">
        <v>468</v>
      </c>
      <c r="B14" t="s">
        <v>186</v>
      </c>
    </row>
    <row r="15" spans="1:3" x14ac:dyDescent="0.25">
      <c r="A15" s="2" t="s">
        <v>13</v>
      </c>
      <c r="B15" t="s">
        <v>177</v>
      </c>
    </row>
    <row r="16" spans="1:3" x14ac:dyDescent="0.25">
      <c r="A16" s="2" t="s">
        <v>184</v>
      </c>
      <c r="B16" s="6" t="s">
        <v>185</v>
      </c>
    </row>
    <row r="17" spans="1:2" x14ac:dyDescent="0.25">
      <c r="A17" s="2" t="s">
        <v>469</v>
      </c>
      <c r="B17" s="6" t="s">
        <v>177</v>
      </c>
    </row>
    <row r="18" spans="1:2" x14ac:dyDescent="0.25">
      <c r="A18" s="2" t="s">
        <v>15</v>
      </c>
      <c r="B18" t="s">
        <v>171</v>
      </c>
    </row>
    <row r="19" spans="1:2" x14ac:dyDescent="0.25">
      <c r="A19" s="2" t="s">
        <v>470</v>
      </c>
      <c r="B19" t="s">
        <v>139</v>
      </c>
    </row>
    <row r="20" spans="1:2" x14ac:dyDescent="0.25">
      <c r="A20" s="2" t="s">
        <v>471</v>
      </c>
      <c r="B20" s="6" t="s">
        <v>175</v>
      </c>
    </row>
    <row r="21" spans="1:2" x14ac:dyDescent="0.25">
      <c r="A21" s="2" t="s">
        <v>472</v>
      </c>
      <c r="B21" t="s">
        <v>189</v>
      </c>
    </row>
    <row r="22" spans="1:2" x14ac:dyDescent="0.25">
      <c r="A22" s="2" t="s">
        <v>18</v>
      </c>
      <c r="B22" t="s">
        <v>180</v>
      </c>
    </row>
    <row r="23" spans="1:2" x14ac:dyDescent="0.25">
      <c r="A23" s="2" t="s">
        <v>473</v>
      </c>
      <c r="B23" t="s">
        <v>174</v>
      </c>
    </row>
    <row r="24" spans="1:2" x14ac:dyDescent="0.25">
      <c r="A24" s="2" t="s">
        <v>474</v>
      </c>
      <c r="B24" t="s">
        <v>181</v>
      </c>
    </row>
    <row r="25" spans="1:2" x14ac:dyDescent="0.25">
      <c r="A25" s="2" t="s">
        <v>21</v>
      </c>
      <c r="B25" t="s">
        <v>190</v>
      </c>
    </row>
    <row r="26" spans="1:2" x14ac:dyDescent="0.25">
      <c r="A26" s="2" t="s">
        <v>22</v>
      </c>
      <c r="B26" t="s">
        <v>182</v>
      </c>
    </row>
    <row r="27" spans="1:2" x14ac:dyDescent="0.25">
      <c r="A27" s="2" t="s">
        <v>475</v>
      </c>
      <c r="B27" t="s">
        <v>170</v>
      </c>
    </row>
    <row r="28" spans="1:2" x14ac:dyDescent="0.25">
      <c r="A28" s="2" t="s">
        <v>476</v>
      </c>
      <c r="B28" t="s">
        <v>183</v>
      </c>
    </row>
    <row r="29" spans="1:2" x14ac:dyDescent="0.25">
      <c r="A29" s="2" t="s">
        <v>25</v>
      </c>
      <c r="B29" t="s">
        <v>172</v>
      </c>
    </row>
    <row r="30" spans="1:2" x14ac:dyDescent="0.25">
      <c r="A30" s="2" t="s">
        <v>26</v>
      </c>
      <c r="B30" t="s">
        <v>176</v>
      </c>
    </row>
    <row r="31" spans="1:2" x14ac:dyDescent="0.25">
      <c r="A31" s="2" t="s">
        <v>38</v>
      </c>
      <c r="B31" t="s">
        <v>117</v>
      </c>
    </row>
    <row r="32" spans="1:2" x14ac:dyDescent="0.25">
      <c r="A32" s="2" t="s">
        <v>39</v>
      </c>
      <c r="B32" t="s">
        <v>92</v>
      </c>
    </row>
    <row r="33" spans="1:3" x14ac:dyDescent="0.25">
      <c r="A33" t="s">
        <v>257</v>
      </c>
      <c r="B33" t="s">
        <v>99</v>
      </c>
    </row>
    <row r="34" spans="1:3" x14ac:dyDescent="0.25">
      <c r="A34" s="2" t="s">
        <v>477</v>
      </c>
      <c r="B34" t="s">
        <v>92</v>
      </c>
    </row>
    <row r="35" spans="1:3" x14ac:dyDescent="0.25">
      <c r="A35" s="2" t="s">
        <v>41</v>
      </c>
      <c r="B35" t="s">
        <v>118</v>
      </c>
    </row>
    <row r="36" spans="1:3" x14ac:dyDescent="0.25">
      <c r="A36" s="2" t="s">
        <v>42</v>
      </c>
      <c r="B36" t="s">
        <v>158</v>
      </c>
    </row>
    <row r="37" spans="1:3" x14ac:dyDescent="0.25">
      <c r="A37" s="2" t="s">
        <v>43</v>
      </c>
      <c r="B37" t="s">
        <v>234</v>
      </c>
    </row>
    <row r="38" spans="1:3" x14ac:dyDescent="0.25">
      <c r="A38" t="s">
        <v>96</v>
      </c>
      <c r="B38" t="s">
        <v>97</v>
      </c>
    </row>
    <row r="39" spans="1:3" x14ac:dyDescent="0.25">
      <c r="A39" s="2"/>
    </row>
    <row r="41" spans="1:3" x14ac:dyDescent="0.25">
      <c r="A41" s="1" t="s">
        <v>27</v>
      </c>
    </row>
    <row r="42" spans="1:3" x14ac:dyDescent="0.25">
      <c r="A42" t="s">
        <v>28</v>
      </c>
      <c r="B42" t="s">
        <v>179</v>
      </c>
    </row>
    <row r="43" spans="1:3" x14ac:dyDescent="0.25">
      <c r="A43" t="s">
        <v>29</v>
      </c>
      <c r="B43" t="s">
        <v>192</v>
      </c>
    </row>
    <row r="44" spans="1:3" x14ac:dyDescent="0.25">
      <c r="A44" t="s">
        <v>30</v>
      </c>
      <c r="B44" t="s">
        <v>173</v>
      </c>
    </row>
    <row r="45" spans="1:3" x14ac:dyDescent="0.25">
      <c r="A45" t="s">
        <v>31</v>
      </c>
      <c r="B45" t="s">
        <v>188</v>
      </c>
    </row>
    <row r="46" spans="1:3" x14ac:dyDescent="0.25">
      <c r="A46" t="s">
        <v>32</v>
      </c>
      <c r="B46" t="s">
        <v>178</v>
      </c>
    </row>
    <row r="47" spans="1:3" x14ac:dyDescent="0.25">
      <c r="A47" t="s">
        <v>227</v>
      </c>
      <c r="B47" s="6" t="s">
        <v>193</v>
      </c>
      <c r="C47">
        <v>1</v>
      </c>
    </row>
    <row r="49" spans="1:2" x14ac:dyDescent="0.25">
      <c r="A49" s="1" t="s">
        <v>48</v>
      </c>
    </row>
    <row r="50" spans="1:2" x14ac:dyDescent="0.25">
      <c r="A50" t="s">
        <v>47</v>
      </c>
      <c r="B50" s="6" t="s">
        <v>168</v>
      </c>
    </row>
    <row r="51" spans="1:2" x14ac:dyDescent="0.25">
      <c r="A51" t="s">
        <v>305</v>
      </c>
      <c r="B51" s="6" t="s">
        <v>104</v>
      </c>
    </row>
    <row r="52" spans="1:2" x14ac:dyDescent="0.25">
      <c r="A52" t="s">
        <v>49</v>
      </c>
      <c r="B52" s="6" t="s">
        <v>195</v>
      </c>
    </row>
    <row r="53" spans="1:2" x14ac:dyDescent="0.25">
      <c r="A53" t="s">
        <v>73</v>
      </c>
      <c r="B53" t="s">
        <v>135</v>
      </c>
    </row>
    <row r="54" spans="1:2" x14ac:dyDescent="0.25">
      <c r="A54" t="s">
        <v>50</v>
      </c>
      <c r="B54" t="s">
        <v>105</v>
      </c>
    </row>
    <row r="55" spans="1:2" x14ac:dyDescent="0.25">
      <c r="A55" t="s">
        <v>51</v>
      </c>
      <c r="B55" t="s">
        <v>115</v>
      </c>
    </row>
    <row r="56" spans="1:2" x14ac:dyDescent="0.25">
      <c r="A56" t="s">
        <v>52</v>
      </c>
      <c r="B56" t="s">
        <v>240</v>
      </c>
    </row>
    <row r="58" spans="1:2" x14ac:dyDescent="0.25">
      <c r="A58" s="1" t="s">
        <v>46</v>
      </c>
    </row>
    <row r="59" spans="1:2" x14ac:dyDescent="0.25">
      <c r="A59" t="s">
        <v>218</v>
      </c>
      <c r="B59" s="6" t="s">
        <v>237</v>
      </c>
    </row>
    <row r="60" spans="1:2" x14ac:dyDescent="0.25">
      <c r="A60" t="s">
        <v>262</v>
      </c>
      <c r="B60" s="6" t="s">
        <v>263</v>
      </c>
    </row>
    <row r="61" spans="1:2" x14ac:dyDescent="0.25">
      <c r="A61" t="s">
        <v>53</v>
      </c>
      <c r="B61" s="6" t="s">
        <v>101</v>
      </c>
    </row>
    <row r="62" spans="1:2" x14ac:dyDescent="0.25">
      <c r="A62" t="s">
        <v>289</v>
      </c>
      <c r="B62" s="6" t="s">
        <v>101</v>
      </c>
    </row>
    <row r="63" spans="1:2" x14ac:dyDescent="0.25">
      <c r="A63" t="s">
        <v>54</v>
      </c>
      <c r="B63" s="6" t="s">
        <v>196</v>
      </c>
    </row>
    <row r="64" spans="1:2" x14ac:dyDescent="0.25">
      <c r="A64" t="s">
        <v>163</v>
      </c>
      <c r="B64" s="6" t="s">
        <v>124</v>
      </c>
    </row>
    <row r="65" spans="1:2" x14ac:dyDescent="0.25">
      <c r="A65" t="s">
        <v>187</v>
      </c>
      <c r="B65" s="6" t="s">
        <v>168</v>
      </c>
    </row>
    <row r="66" spans="1:2" x14ac:dyDescent="0.25">
      <c r="A66" t="s">
        <v>55</v>
      </c>
      <c r="B66" s="6" t="s">
        <v>107</v>
      </c>
    </row>
    <row r="67" spans="1:2" x14ac:dyDescent="0.25">
      <c r="A67" t="s">
        <v>252</v>
      </c>
      <c r="B67" s="6" t="s">
        <v>196</v>
      </c>
    </row>
    <row r="68" spans="1:2" x14ac:dyDescent="0.25">
      <c r="A68" t="s">
        <v>56</v>
      </c>
      <c r="B68" s="6" t="s">
        <v>102</v>
      </c>
    </row>
    <row r="69" spans="1:2" x14ac:dyDescent="0.25">
      <c r="A69" t="s">
        <v>57</v>
      </c>
      <c r="B69" t="s">
        <v>98</v>
      </c>
    </row>
    <row r="70" spans="1:2" x14ac:dyDescent="0.25">
      <c r="A70" t="s">
        <v>58</v>
      </c>
      <c r="B70" t="s">
        <v>110</v>
      </c>
    </row>
    <row r="71" spans="1:2" x14ac:dyDescent="0.25">
      <c r="A71" t="s">
        <v>59</v>
      </c>
      <c r="B71" t="s">
        <v>111</v>
      </c>
    </row>
    <row r="72" spans="1:2" x14ac:dyDescent="0.25">
      <c r="A72" t="s">
        <v>60</v>
      </c>
      <c r="B72" t="s">
        <v>103</v>
      </c>
    </row>
    <row r="73" spans="1:2" x14ac:dyDescent="0.25">
      <c r="A73" t="s">
        <v>61</v>
      </c>
      <c r="B73" t="s">
        <v>160</v>
      </c>
    </row>
    <row r="74" spans="1:2" x14ac:dyDescent="0.25">
      <c r="A74" t="s">
        <v>62</v>
      </c>
      <c r="B74" t="s">
        <v>151</v>
      </c>
    </row>
    <row r="75" spans="1:2" x14ac:dyDescent="0.25">
      <c r="A75" t="s">
        <v>162</v>
      </c>
      <c r="B75" t="s">
        <v>152</v>
      </c>
    </row>
    <row r="76" spans="1:2" x14ac:dyDescent="0.25">
      <c r="A76" t="s">
        <v>64</v>
      </c>
      <c r="B76" t="s">
        <v>109</v>
      </c>
    </row>
    <row r="77" spans="1:2" x14ac:dyDescent="0.25">
      <c r="A77" t="s">
        <v>123</v>
      </c>
      <c r="B77" t="s">
        <v>108</v>
      </c>
    </row>
    <row r="78" spans="1:2" x14ac:dyDescent="0.25">
      <c r="A78" t="s">
        <v>285</v>
      </c>
      <c r="B78" t="s">
        <v>88</v>
      </c>
    </row>
    <row r="79" spans="1:2" x14ac:dyDescent="0.25">
      <c r="A79" t="s">
        <v>63</v>
      </c>
      <c r="B79" t="s">
        <v>111</v>
      </c>
    </row>
    <row r="80" spans="1:2" x14ac:dyDescent="0.25">
      <c r="A80" t="s">
        <v>165</v>
      </c>
      <c r="B80" t="s">
        <v>166</v>
      </c>
    </row>
    <row r="81" spans="1:2" x14ac:dyDescent="0.25">
      <c r="A81" t="s">
        <v>219</v>
      </c>
      <c r="B81" s="6" t="s">
        <v>167</v>
      </c>
    </row>
    <row r="82" spans="1:2" x14ac:dyDescent="0.25">
      <c r="A82" t="s">
        <v>245</v>
      </c>
      <c r="B82" t="s">
        <v>161</v>
      </c>
    </row>
    <row r="83" spans="1:2" x14ac:dyDescent="0.25">
      <c r="A83" t="s">
        <v>220</v>
      </c>
      <c r="B83" t="s">
        <v>164</v>
      </c>
    </row>
    <row r="85" spans="1:2" x14ac:dyDescent="0.25">
      <c r="A85" s="1" t="s">
        <v>69</v>
      </c>
    </row>
    <row r="86" spans="1:2" x14ac:dyDescent="0.25">
      <c r="A86" s="2" t="s">
        <v>76</v>
      </c>
      <c r="B86" t="s">
        <v>149</v>
      </c>
    </row>
    <row r="87" spans="1:2" x14ac:dyDescent="0.25">
      <c r="A87" t="s">
        <v>70</v>
      </c>
      <c r="B87" t="s">
        <v>145</v>
      </c>
    </row>
    <row r="88" spans="1:2" x14ac:dyDescent="0.25">
      <c r="A88" t="s">
        <v>130</v>
      </c>
      <c r="B88" t="s">
        <v>129</v>
      </c>
    </row>
    <row r="89" spans="1:2" x14ac:dyDescent="0.25">
      <c r="A89" t="s">
        <v>71</v>
      </c>
      <c r="B89" t="s">
        <v>125</v>
      </c>
    </row>
    <row r="90" spans="1:2" x14ac:dyDescent="0.25">
      <c r="A90" t="s">
        <v>72</v>
      </c>
      <c r="B90" t="s">
        <v>137</v>
      </c>
    </row>
    <row r="91" spans="1:2" x14ac:dyDescent="0.25">
      <c r="A91" t="s">
        <v>153</v>
      </c>
      <c r="B91" t="s">
        <v>142</v>
      </c>
    </row>
    <row r="92" spans="1:2" x14ac:dyDescent="0.25">
      <c r="A92" t="s">
        <v>150</v>
      </c>
      <c r="B92" t="s">
        <v>134</v>
      </c>
    </row>
    <row r="93" spans="1:2" x14ac:dyDescent="0.25">
      <c r="A93" t="s">
        <v>154</v>
      </c>
      <c r="B93" t="s">
        <v>126</v>
      </c>
    </row>
    <row r="94" spans="1:2" x14ac:dyDescent="0.25">
      <c r="A94" t="s">
        <v>116</v>
      </c>
      <c r="B94" t="s">
        <v>128</v>
      </c>
    </row>
    <row r="95" spans="1:2" x14ac:dyDescent="0.25">
      <c r="A95" t="s">
        <v>131</v>
      </c>
      <c r="B95" t="s">
        <v>132</v>
      </c>
    </row>
    <row r="96" spans="1:2" x14ac:dyDescent="0.25">
      <c r="A96" t="s">
        <v>74</v>
      </c>
      <c r="B96" t="s">
        <v>138</v>
      </c>
    </row>
    <row r="97" spans="1:2" x14ac:dyDescent="0.25">
      <c r="A97" t="s">
        <v>155</v>
      </c>
      <c r="B97" t="s">
        <v>106</v>
      </c>
    </row>
    <row r="98" spans="1:2" x14ac:dyDescent="0.25">
      <c r="A98" t="s">
        <v>143</v>
      </c>
      <c r="B98" t="s">
        <v>144</v>
      </c>
    </row>
    <row r="99" spans="1:2" x14ac:dyDescent="0.25">
      <c r="A99" t="s">
        <v>75</v>
      </c>
      <c r="B99" t="s">
        <v>127</v>
      </c>
    </row>
    <row r="100" spans="1:2" x14ac:dyDescent="0.25">
      <c r="A100" t="s">
        <v>147</v>
      </c>
      <c r="B100" t="s">
        <v>133</v>
      </c>
    </row>
    <row r="101" spans="1:2" x14ac:dyDescent="0.25">
      <c r="A101" t="s">
        <v>148</v>
      </c>
      <c r="B101" t="s">
        <v>91</v>
      </c>
    </row>
    <row r="102" spans="1:2" x14ac:dyDescent="0.25">
      <c r="A102" t="s">
        <v>225</v>
      </c>
      <c r="B102" t="s">
        <v>112</v>
      </c>
    </row>
    <row r="103" spans="1:2" x14ac:dyDescent="0.25">
      <c r="A103" t="s">
        <v>114</v>
      </c>
      <c r="B103" t="s">
        <v>119</v>
      </c>
    </row>
    <row r="104" spans="1:2" x14ac:dyDescent="0.25">
      <c r="A104" t="s">
        <v>156</v>
      </c>
      <c r="B104" t="s">
        <v>93</v>
      </c>
    </row>
    <row r="105" spans="1:2" x14ac:dyDescent="0.25">
      <c r="A105" t="s">
        <v>157</v>
      </c>
      <c r="B105" t="s">
        <v>94</v>
      </c>
    </row>
    <row r="106" spans="1:2" x14ac:dyDescent="0.25">
      <c r="A106" t="s">
        <v>78</v>
      </c>
      <c r="B106" t="s">
        <v>95</v>
      </c>
    </row>
    <row r="107" spans="1:2" x14ac:dyDescent="0.25">
      <c r="A107" t="s">
        <v>223</v>
      </c>
      <c r="B107" t="s">
        <v>90</v>
      </c>
    </row>
    <row r="108" spans="1:2" x14ac:dyDescent="0.25">
      <c r="A108" t="s">
        <v>222</v>
      </c>
      <c r="B108" t="s">
        <v>89</v>
      </c>
    </row>
    <row r="109" spans="1:2" x14ac:dyDescent="0.25">
      <c r="A109" t="s">
        <v>224</v>
      </c>
      <c r="B109" t="s">
        <v>113</v>
      </c>
    </row>
    <row r="110" spans="1:2" x14ac:dyDescent="0.25">
      <c r="A110" t="s">
        <v>77</v>
      </c>
      <c r="B110" t="s">
        <v>100</v>
      </c>
    </row>
    <row r="111" spans="1:2" x14ac:dyDescent="0.25">
      <c r="A111" t="s">
        <v>221</v>
      </c>
      <c r="B111" t="s">
        <v>159</v>
      </c>
    </row>
    <row r="113" spans="1:2" x14ac:dyDescent="0.25">
      <c r="A113" s="1" t="s">
        <v>79</v>
      </c>
    </row>
    <row r="114" spans="1:2" x14ac:dyDescent="0.25">
      <c r="A114" t="s">
        <v>464</v>
      </c>
      <c r="B114" t="s">
        <v>197</v>
      </c>
    </row>
    <row r="115" spans="1:2" x14ac:dyDescent="0.25">
      <c r="A115" t="s">
        <v>80</v>
      </c>
      <c r="B115" t="s">
        <v>136</v>
      </c>
    </row>
    <row r="116" spans="1:2" x14ac:dyDescent="0.25">
      <c r="A116" t="s">
        <v>229</v>
      </c>
      <c r="B116" t="s">
        <v>198</v>
      </c>
    </row>
    <row r="117" spans="1:2" x14ac:dyDescent="0.25">
      <c r="A117" t="s">
        <v>81</v>
      </c>
      <c r="B117" t="s">
        <v>199</v>
      </c>
    </row>
    <row r="118" spans="1:2" x14ac:dyDescent="0.25">
      <c r="A118" t="s">
        <v>82</v>
      </c>
      <c r="B118" t="s">
        <v>200</v>
      </c>
    </row>
    <row r="119" spans="1:2" x14ac:dyDescent="0.25">
      <c r="A119" t="s">
        <v>230</v>
      </c>
      <c r="B119" t="s">
        <v>201</v>
      </c>
    </row>
    <row r="120" spans="1:2" x14ac:dyDescent="0.25">
      <c r="A120" t="s">
        <v>231</v>
      </c>
      <c r="B120" t="s">
        <v>235</v>
      </c>
    </row>
    <row r="121" spans="1:2" x14ac:dyDescent="0.25">
      <c r="A121" t="s">
        <v>232</v>
      </c>
      <c r="B121" t="s">
        <v>202</v>
      </c>
    </row>
    <row r="122" spans="1:2" x14ac:dyDescent="0.25">
      <c r="A122" t="s">
        <v>233</v>
      </c>
      <c r="B122" t="s">
        <v>265</v>
      </c>
    </row>
    <row r="124" spans="1:2" x14ac:dyDescent="0.25">
      <c r="A124" s="1" t="s">
        <v>204</v>
      </c>
    </row>
    <row r="125" spans="1:2" x14ac:dyDescent="0.25">
      <c r="A125" t="s">
        <v>254</v>
      </c>
    </row>
    <row r="126" spans="1:2" x14ac:dyDescent="0.25">
      <c r="A126" t="s">
        <v>205</v>
      </c>
    </row>
    <row r="127" spans="1:2" x14ac:dyDescent="0.25">
      <c r="A127" t="s">
        <v>206</v>
      </c>
    </row>
    <row r="128" spans="1:2" x14ac:dyDescent="0.25">
      <c r="A128" t="s">
        <v>255</v>
      </c>
    </row>
    <row r="129" spans="1:1" x14ac:dyDescent="0.25">
      <c r="A129" t="s">
        <v>292</v>
      </c>
    </row>
  </sheetData>
  <conditionalFormatting sqref="A3:A8 A50:A56 A42:A47 A114:A122 A86:A111 A59:A83 A11:A38 A125:A129">
    <cfRule type="expression" dxfId="1" priority="4">
      <formula>ISBLANK(#REF!)</formula>
    </cfRule>
    <cfRule type="expression" dxfId="0" priority="5">
      <formula>IF(#REF!&gt;0,1,0)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topLeftCell="A2" workbookViewId="0">
      <selection activeCell="P14" sqref="P14"/>
    </sheetView>
  </sheetViews>
  <sheetFormatPr defaultRowHeight="15" x14ac:dyDescent="0.25"/>
  <cols>
    <col min="1" max="1" width="26.140625" bestFit="1" customWidth="1"/>
    <col min="3" max="3" width="10.7109375" bestFit="1" customWidth="1"/>
    <col min="5" max="5" width="15.85546875" bestFit="1" customWidth="1"/>
  </cols>
  <sheetData>
    <row r="1" spans="1:5" x14ac:dyDescent="0.25">
      <c r="A1" t="s">
        <v>310</v>
      </c>
      <c r="B1">
        <v>7</v>
      </c>
      <c r="C1">
        <v>0</v>
      </c>
    </row>
    <row r="2" spans="1:5" x14ac:dyDescent="0.25">
      <c r="A2" t="s">
        <v>311</v>
      </c>
    </row>
    <row r="3" spans="1:5" x14ac:dyDescent="0.25">
      <c r="A3" t="s">
        <v>312</v>
      </c>
    </row>
    <row r="4" spans="1:5" x14ac:dyDescent="0.25">
      <c r="A4" t="s">
        <v>313</v>
      </c>
    </row>
    <row r="5" spans="1:5" x14ac:dyDescent="0.25">
      <c r="A5" t="s">
        <v>314</v>
      </c>
      <c r="E5" t="s">
        <v>431</v>
      </c>
    </row>
    <row r="6" spans="1:5" x14ac:dyDescent="0.25">
      <c r="A6" t="s">
        <v>315</v>
      </c>
      <c r="E6">
        <f>B1+B10+B20+B29+B39+B50+B60+B71+B83+B93+B102+B113+B124</f>
        <v>109</v>
      </c>
    </row>
    <row r="7" spans="1:5" x14ac:dyDescent="0.25">
      <c r="A7" t="s">
        <v>316</v>
      </c>
    </row>
    <row r="8" spans="1:5" x14ac:dyDescent="0.25">
      <c r="A8" t="s">
        <v>317</v>
      </c>
      <c r="E8" t="s">
        <v>432</v>
      </c>
    </row>
    <row r="9" spans="1:5" x14ac:dyDescent="0.25">
      <c r="E9">
        <f>C1+C10+C20+C39+C50+C60+C71+C83+C93+C102+C113+C124</f>
        <v>9</v>
      </c>
    </row>
    <row r="10" spans="1:5" x14ac:dyDescent="0.25">
      <c r="A10" t="s">
        <v>318</v>
      </c>
      <c r="B10">
        <v>8</v>
      </c>
      <c r="C10">
        <v>0</v>
      </c>
    </row>
    <row r="11" spans="1:5" x14ac:dyDescent="0.25">
      <c r="A11" t="s">
        <v>319</v>
      </c>
    </row>
    <row r="12" spans="1:5" x14ac:dyDescent="0.25">
      <c r="A12" t="s">
        <v>320</v>
      </c>
    </row>
    <row r="13" spans="1:5" x14ac:dyDescent="0.25">
      <c r="A13" t="s">
        <v>322</v>
      </c>
    </row>
    <row r="14" spans="1:5" x14ac:dyDescent="0.25">
      <c r="A14" t="s">
        <v>321</v>
      </c>
    </row>
    <row r="15" spans="1:5" x14ac:dyDescent="0.25">
      <c r="A15" t="s">
        <v>323</v>
      </c>
    </row>
    <row r="16" spans="1:5" x14ac:dyDescent="0.25">
      <c r="A16" t="s">
        <v>324</v>
      </c>
    </row>
    <row r="17" spans="1:3" x14ac:dyDescent="0.25">
      <c r="A17" t="s">
        <v>325</v>
      </c>
    </row>
    <row r="18" spans="1:3" x14ac:dyDescent="0.25">
      <c r="A18" s="8" t="s">
        <v>326</v>
      </c>
    </row>
    <row r="20" spans="1:3" x14ac:dyDescent="0.25">
      <c r="A20" t="s">
        <v>327</v>
      </c>
      <c r="B20">
        <v>7</v>
      </c>
      <c r="C20">
        <v>2</v>
      </c>
    </row>
    <row r="21" spans="1:3" x14ac:dyDescent="0.25">
      <c r="A21" t="s">
        <v>328</v>
      </c>
    </row>
    <row r="22" spans="1:3" x14ac:dyDescent="0.25">
      <c r="A22" t="s">
        <v>433</v>
      </c>
    </row>
    <row r="23" spans="1:3" x14ac:dyDescent="0.25">
      <c r="A23" t="s">
        <v>329</v>
      </c>
    </row>
    <row r="24" spans="1:3" x14ac:dyDescent="0.25">
      <c r="A24" t="s">
        <v>330</v>
      </c>
      <c r="C24" t="s">
        <v>332</v>
      </c>
    </row>
    <row r="25" spans="1:3" x14ac:dyDescent="0.25">
      <c r="A25" t="s">
        <v>331</v>
      </c>
      <c r="C25" t="s">
        <v>332</v>
      </c>
    </row>
    <row r="26" spans="1:3" x14ac:dyDescent="0.25">
      <c r="A26" t="s">
        <v>333</v>
      </c>
    </row>
    <row r="27" spans="1:3" x14ac:dyDescent="0.25">
      <c r="A27" t="s">
        <v>334</v>
      </c>
    </row>
    <row r="29" spans="1:3" x14ac:dyDescent="0.25">
      <c r="A29" t="s">
        <v>335</v>
      </c>
      <c r="B29">
        <v>8</v>
      </c>
    </row>
    <row r="30" spans="1:3" x14ac:dyDescent="0.25">
      <c r="A30" t="s">
        <v>337</v>
      </c>
    </row>
    <row r="31" spans="1:3" x14ac:dyDescent="0.25">
      <c r="A31" t="s">
        <v>338</v>
      </c>
    </row>
    <row r="32" spans="1:3" x14ac:dyDescent="0.25">
      <c r="A32" t="s">
        <v>436</v>
      </c>
    </row>
    <row r="33" spans="1:3" x14ac:dyDescent="0.25">
      <c r="A33" t="s">
        <v>339</v>
      </c>
    </row>
    <row r="34" spans="1:3" x14ac:dyDescent="0.25">
      <c r="A34" t="s">
        <v>340</v>
      </c>
    </row>
    <row r="35" spans="1:3" x14ac:dyDescent="0.25">
      <c r="A35" t="s">
        <v>341</v>
      </c>
    </row>
    <row r="36" spans="1:3" x14ac:dyDescent="0.25">
      <c r="A36" t="s">
        <v>342</v>
      </c>
    </row>
    <row r="37" spans="1:3" x14ac:dyDescent="0.25">
      <c r="A37" t="s">
        <v>343</v>
      </c>
    </row>
    <row r="39" spans="1:3" x14ac:dyDescent="0.25">
      <c r="A39" t="s">
        <v>344</v>
      </c>
      <c r="B39">
        <v>9</v>
      </c>
      <c r="C39">
        <v>0</v>
      </c>
    </row>
    <row r="40" spans="1:3" x14ac:dyDescent="0.25">
      <c r="A40" t="s">
        <v>345</v>
      </c>
    </row>
    <row r="41" spans="1:3" x14ac:dyDescent="0.25">
      <c r="A41" t="s">
        <v>346</v>
      </c>
    </row>
    <row r="42" spans="1:3" x14ac:dyDescent="0.25">
      <c r="A42" t="s">
        <v>347</v>
      </c>
    </row>
    <row r="43" spans="1:3" x14ac:dyDescent="0.25">
      <c r="A43" t="s">
        <v>348</v>
      </c>
    </row>
    <row r="44" spans="1:3" x14ac:dyDescent="0.25">
      <c r="A44" t="s">
        <v>349</v>
      </c>
    </row>
    <row r="45" spans="1:3" x14ac:dyDescent="0.25">
      <c r="A45" t="s">
        <v>350</v>
      </c>
    </row>
    <row r="46" spans="1:3" x14ac:dyDescent="0.25">
      <c r="A46" t="s">
        <v>351</v>
      </c>
    </row>
    <row r="47" spans="1:3" x14ac:dyDescent="0.25">
      <c r="A47" t="s">
        <v>352</v>
      </c>
    </row>
    <row r="48" spans="1:3" x14ac:dyDescent="0.25">
      <c r="A48" t="s">
        <v>353</v>
      </c>
    </row>
    <row r="50" spans="1:3" x14ac:dyDescent="0.25">
      <c r="A50" t="s">
        <v>354</v>
      </c>
      <c r="B50">
        <v>8</v>
      </c>
      <c r="C50">
        <v>0</v>
      </c>
    </row>
    <row r="51" spans="1:3" x14ac:dyDescent="0.25">
      <c r="A51" t="s">
        <v>355</v>
      </c>
    </row>
    <row r="52" spans="1:3" x14ac:dyDescent="0.25">
      <c r="A52" t="s">
        <v>356</v>
      </c>
    </row>
    <row r="53" spans="1:3" x14ac:dyDescent="0.25">
      <c r="A53" t="s">
        <v>357</v>
      </c>
    </row>
    <row r="54" spans="1:3" x14ac:dyDescent="0.25">
      <c r="A54" t="s">
        <v>434</v>
      </c>
    </row>
    <row r="55" spans="1:3" x14ac:dyDescent="0.25">
      <c r="A55" t="s">
        <v>358</v>
      </c>
    </row>
    <row r="56" spans="1:3" x14ac:dyDescent="0.25">
      <c r="A56" t="s">
        <v>359</v>
      </c>
    </row>
    <row r="57" spans="1:3" x14ac:dyDescent="0.25">
      <c r="A57" t="s">
        <v>360</v>
      </c>
    </row>
    <row r="58" spans="1:3" x14ac:dyDescent="0.25">
      <c r="A58" t="s">
        <v>361</v>
      </c>
    </row>
    <row r="60" spans="1:3" x14ac:dyDescent="0.25">
      <c r="A60" t="s">
        <v>362</v>
      </c>
      <c r="B60">
        <v>9</v>
      </c>
      <c r="C60">
        <v>0</v>
      </c>
    </row>
    <row r="61" spans="1:3" x14ac:dyDescent="0.25">
      <c r="A61" t="s">
        <v>363</v>
      </c>
    </row>
    <row r="62" spans="1:3" x14ac:dyDescent="0.25">
      <c r="A62" t="s">
        <v>364</v>
      </c>
    </row>
    <row r="63" spans="1:3" x14ac:dyDescent="0.25">
      <c r="A63" t="s">
        <v>365</v>
      </c>
    </row>
    <row r="64" spans="1:3" x14ac:dyDescent="0.25">
      <c r="A64" t="s">
        <v>366</v>
      </c>
    </row>
    <row r="65" spans="1:3" x14ac:dyDescent="0.25">
      <c r="A65" t="s">
        <v>367</v>
      </c>
    </row>
    <row r="66" spans="1:3" x14ac:dyDescent="0.25">
      <c r="A66" t="s">
        <v>368</v>
      </c>
    </row>
    <row r="67" spans="1:3" x14ac:dyDescent="0.25">
      <c r="A67" t="s">
        <v>369</v>
      </c>
    </row>
    <row r="68" spans="1:3" x14ac:dyDescent="0.25">
      <c r="A68" t="s">
        <v>370</v>
      </c>
    </row>
    <row r="69" spans="1:3" x14ac:dyDescent="0.25">
      <c r="A69" t="s">
        <v>371</v>
      </c>
    </row>
    <row r="71" spans="1:3" x14ac:dyDescent="0.25">
      <c r="A71" t="s">
        <v>372</v>
      </c>
      <c r="B71">
        <v>10</v>
      </c>
      <c r="C71">
        <v>3</v>
      </c>
    </row>
    <row r="72" spans="1:3" x14ac:dyDescent="0.25">
      <c r="A72" t="s">
        <v>373</v>
      </c>
    </row>
    <row r="73" spans="1:3" x14ac:dyDescent="0.25">
      <c r="A73" t="s">
        <v>374</v>
      </c>
      <c r="C73" t="s">
        <v>242</v>
      </c>
    </row>
    <row r="74" spans="1:3" x14ac:dyDescent="0.25">
      <c r="A74" t="s">
        <v>375</v>
      </c>
    </row>
    <row r="75" spans="1:3" x14ac:dyDescent="0.25">
      <c r="A75" t="s">
        <v>376</v>
      </c>
    </row>
    <row r="76" spans="1:3" x14ac:dyDescent="0.25">
      <c r="A76" t="s">
        <v>377</v>
      </c>
    </row>
    <row r="77" spans="1:3" x14ac:dyDescent="0.25">
      <c r="A77" t="s">
        <v>435</v>
      </c>
      <c r="C77" t="s">
        <v>242</v>
      </c>
    </row>
    <row r="78" spans="1:3" x14ac:dyDescent="0.25">
      <c r="A78" t="s">
        <v>378</v>
      </c>
      <c r="C78" t="s">
        <v>382</v>
      </c>
    </row>
    <row r="79" spans="1:3" x14ac:dyDescent="0.25">
      <c r="A79" t="s">
        <v>379</v>
      </c>
    </row>
    <row r="80" spans="1:3" x14ac:dyDescent="0.25">
      <c r="A80" t="s">
        <v>380</v>
      </c>
    </row>
    <row r="81" spans="1:3" x14ac:dyDescent="0.25">
      <c r="A81" t="s">
        <v>381</v>
      </c>
    </row>
    <row r="83" spans="1:3" x14ac:dyDescent="0.25">
      <c r="A83" t="s">
        <v>383</v>
      </c>
      <c r="B83">
        <v>8</v>
      </c>
      <c r="C83">
        <v>0</v>
      </c>
    </row>
    <row r="84" spans="1:3" x14ac:dyDescent="0.25">
      <c r="A84" t="s">
        <v>384</v>
      </c>
    </row>
    <row r="85" spans="1:3" x14ac:dyDescent="0.25">
      <c r="A85" t="s">
        <v>385</v>
      </c>
    </row>
    <row r="86" spans="1:3" x14ac:dyDescent="0.25">
      <c r="A86" t="s">
        <v>386</v>
      </c>
    </row>
    <row r="87" spans="1:3" x14ac:dyDescent="0.25">
      <c r="A87" t="s">
        <v>387</v>
      </c>
    </row>
    <row r="88" spans="1:3" x14ac:dyDescent="0.25">
      <c r="A88" t="s">
        <v>388</v>
      </c>
    </row>
    <row r="89" spans="1:3" x14ac:dyDescent="0.25">
      <c r="A89" t="s">
        <v>389</v>
      </c>
    </row>
    <row r="90" spans="1:3" x14ac:dyDescent="0.25">
      <c r="A90" t="s">
        <v>390</v>
      </c>
    </row>
    <row r="91" spans="1:3" x14ac:dyDescent="0.25">
      <c r="A91" t="s">
        <v>391</v>
      </c>
    </row>
    <row r="93" spans="1:3" x14ac:dyDescent="0.25">
      <c r="A93" t="s">
        <v>392</v>
      </c>
      <c r="B93">
        <v>7</v>
      </c>
      <c r="C93">
        <v>0</v>
      </c>
    </row>
    <row r="94" spans="1:3" x14ac:dyDescent="0.25">
      <c r="A94" t="s">
        <v>393</v>
      </c>
    </row>
    <row r="95" spans="1:3" x14ac:dyDescent="0.25">
      <c r="A95" t="s">
        <v>394</v>
      </c>
    </row>
    <row r="96" spans="1:3" x14ac:dyDescent="0.25">
      <c r="A96" s="8" t="s">
        <v>395</v>
      </c>
    </row>
    <row r="97" spans="1:3" x14ac:dyDescent="0.25">
      <c r="A97" t="s">
        <v>396</v>
      </c>
    </row>
    <row r="98" spans="1:3" x14ac:dyDescent="0.25">
      <c r="A98" t="s">
        <v>397</v>
      </c>
    </row>
    <row r="99" spans="1:3" x14ac:dyDescent="0.25">
      <c r="A99" t="s">
        <v>398</v>
      </c>
    </row>
    <row r="100" spans="1:3" x14ac:dyDescent="0.25">
      <c r="A100" t="s">
        <v>399</v>
      </c>
    </row>
    <row r="102" spans="1:3" x14ac:dyDescent="0.25">
      <c r="A102" t="s">
        <v>400</v>
      </c>
      <c r="B102">
        <v>9</v>
      </c>
      <c r="C102">
        <v>1</v>
      </c>
    </row>
    <row r="103" spans="1:3" x14ac:dyDescent="0.25">
      <c r="A103" t="s">
        <v>401</v>
      </c>
    </row>
    <row r="104" spans="1:3" x14ac:dyDescent="0.25">
      <c r="A104" t="s">
        <v>402</v>
      </c>
    </row>
    <row r="105" spans="1:3" x14ac:dyDescent="0.25">
      <c r="A105" t="s">
        <v>403</v>
      </c>
    </row>
    <row r="106" spans="1:3" x14ac:dyDescent="0.25">
      <c r="A106" t="s">
        <v>404</v>
      </c>
    </row>
    <row r="107" spans="1:3" x14ac:dyDescent="0.25">
      <c r="A107" t="s">
        <v>405</v>
      </c>
    </row>
    <row r="108" spans="1:3" x14ac:dyDescent="0.25">
      <c r="A108" t="s">
        <v>406</v>
      </c>
      <c r="C108" t="s">
        <v>242</v>
      </c>
    </row>
    <row r="109" spans="1:3" x14ac:dyDescent="0.25">
      <c r="A109" t="s">
        <v>407</v>
      </c>
    </row>
    <row r="110" spans="1:3" x14ac:dyDescent="0.25">
      <c r="A110" t="s">
        <v>408</v>
      </c>
    </row>
    <row r="111" spans="1:3" x14ac:dyDescent="0.25">
      <c r="A111" t="s">
        <v>409</v>
      </c>
    </row>
    <row r="113" spans="1:3" x14ac:dyDescent="0.25">
      <c r="A113" t="s">
        <v>410</v>
      </c>
      <c r="B113">
        <v>9</v>
      </c>
      <c r="C113">
        <v>0</v>
      </c>
    </row>
    <row r="114" spans="1:3" x14ac:dyDescent="0.25">
      <c r="A114" t="s">
        <v>411</v>
      </c>
    </row>
    <row r="115" spans="1:3" x14ac:dyDescent="0.25">
      <c r="A115" t="s">
        <v>412</v>
      </c>
    </row>
    <row r="116" spans="1:3" x14ac:dyDescent="0.25">
      <c r="A116" t="s">
        <v>413</v>
      </c>
    </row>
    <row r="117" spans="1:3" x14ac:dyDescent="0.25">
      <c r="A117" t="s">
        <v>414</v>
      </c>
    </row>
    <row r="118" spans="1:3" x14ac:dyDescent="0.25">
      <c r="A118" t="s">
        <v>415</v>
      </c>
    </row>
    <row r="119" spans="1:3" x14ac:dyDescent="0.25">
      <c r="A119" t="s">
        <v>416</v>
      </c>
    </row>
    <row r="120" spans="1:3" x14ac:dyDescent="0.25">
      <c r="A120" t="s">
        <v>417</v>
      </c>
    </row>
    <row r="121" spans="1:3" x14ac:dyDescent="0.25">
      <c r="A121" t="s">
        <v>418</v>
      </c>
    </row>
    <row r="122" spans="1:3" x14ac:dyDescent="0.25">
      <c r="A122" t="s">
        <v>419</v>
      </c>
    </row>
    <row r="124" spans="1:3" x14ac:dyDescent="0.25">
      <c r="A124" t="s">
        <v>420</v>
      </c>
      <c r="B124">
        <v>10</v>
      </c>
      <c r="C124">
        <v>3</v>
      </c>
    </row>
    <row r="125" spans="1:3" x14ac:dyDescent="0.25">
      <c r="A125" t="s">
        <v>421</v>
      </c>
    </row>
    <row r="126" spans="1:3" x14ac:dyDescent="0.25">
      <c r="A126" t="s">
        <v>422</v>
      </c>
    </row>
    <row r="127" spans="1:3" x14ac:dyDescent="0.25">
      <c r="A127" t="s">
        <v>423</v>
      </c>
    </row>
    <row r="128" spans="1:3" x14ac:dyDescent="0.25">
      <c r="A128" t="s">
        <v>424</v>
      </c>
    </row>
    <row r="129" spans="1:3" x14ac:dyDescent="0.25">
      <c r="A129" t="s">
        <v>425</v>
      </c>
    </row>
    <row r="130" spans="1:3" x14ac:dyDescent="0.25">
      <c r="A130" t="s">
        <v>426</v>
      </c>
    </row>
    <row r="131" spans="1:3" x14ac:dyDescent="0.25">
      <c r="A131" t="s">
        <v>427</v>
      </c>
      <c r="C131" t="s">
        <v>242</v>
      </c>
    </row>
    <row r="132" spans="1:3" x14ac:dyDescent="0.25">
      <c r="A132" t="s">
        <v>428</v>
      </c>
    </row>
    <row r="133" spans="1:3" x14ac:dyDescent="0.25">
      <c r="A133" t="s">
        <v>429</v>
      </c>
      <c r="C133" t="s">
        <v>242</v>
      </c>
    </row>
    <row r="134" spans="1:3" x14ac:dyDescent="0.25">
      <c r="A134" t="s">
        <v>430</v>
      </c>
      <c r="C134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Table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2019-11-12T00:01:52Z</dcterms:modified>
</cp:coreProperties>
</file>