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/>
  <c r="R135"/>
  <c r="AC17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<sst xmlns="http://schemas.openxmlformats.org/spreadsheetml/2006/main" count="442" uniqueCount="299">
  <si>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</si>
  <si>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</si>
  <si>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</si>
  <si>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</si>
  <si>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</si>
  <si>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</si>
  <si>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</si>
  <si>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</si>
  <si>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</si>
  <si>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</si>
  <si>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</si>
  <si>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</si>
  <si>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</si>
  <si>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</si>
  <si>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</si>
  <si>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</si>
  <si>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</si>
  <si>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</si>
  <si>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</si>
  <si>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</si>
  <si>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</si>
  <si>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</si>
  <si>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</si>
  <si>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</si>
  <si>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</si>
  <si>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</si>
  <si>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</si>
  <si>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</si>
  <si>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</si>
  <si>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</si>
  <si>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</si>
  <si>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</si>
  <si>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</si>
  <si>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</si>
  <si>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</si>
  <si>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</si>
  <si>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</si>
  <si>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</si>
  <si>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</si>
  <si>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</si>
  <si>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</si>
  <si>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</si>
  <si>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</si>
  <si>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</si>
  <si>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</si>
  <si>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</si>
  <si>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</si>
  <si>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</si>
  <si>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</si>
  <si>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</si>
  <si>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</si>
  <si>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</si>
  <si>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</si>
  <si>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</si>
  <si>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</si>
  <si>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</si>
  <si>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</si>
  <si>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</si>
  <si>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</si>
  <si>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</si>
  <si>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</si>
  <si>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</si>
  <si>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</si>
  <si>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</si>
  <si>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</si>
  <si>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</si>
  <si>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</si>
  <si>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</si>
  <si>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</si>
  <si>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</si>
  <si>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</si>
  <si>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</si>
  <si>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</si>
  <si>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</si>
  <si>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</si>
  <si>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</si>
  <si>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</si>
  <si>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</si>
  <si>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</si>
  <si>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</si>
  <si>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</si>
  <si>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</si>
  <si>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</si>
  <si>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</si>
  <si>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</si>
  <si>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</si>
  <si>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</si>
  <si>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</si>
  <si>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</si>
  <si>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</si>
  <si>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</si>
  <si>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</si>
  <si>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</si>
  <si>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</si>
  <si>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</si>
  <si>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</si>
  <si>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</si>
  <si>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</si>
  <si>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</si>
  <si>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</si>
  <si>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</si>
  <si>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</si>
  <si>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</si>
  <si>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</si>
  <si>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</si>
  <si>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</si>
  <si>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</si>
  <si>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</si>
  <si>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</si>
  <si>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</si>
  <si>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</si>
  <si>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</si>
  <si>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</si>
  <si>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</si>
  <si>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</si>
  <si>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</si>
  <si>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</si>
  <si>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</si>
  <si>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</si>
  <si>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</si>
  <si>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</si>
  <si>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</si>
  <si>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</si>
  <si>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</si>
  <si>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</si>
  <si>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</si>
  <si>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</si>
  <si>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</si>
  <si>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</si>
  <si>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</si>
  <si>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</si>
  <si>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</si>
  <si>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</si>
  <si>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</si>
  <si>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</si>
  <si>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</si>
  <si>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</si>
  <si>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</si>
  <si>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</si>
  <si>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</si>
  <si>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</si>
  <si>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</si>
  <si>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</si>
  <si>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</si>
  <si>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</si>
  <si>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</si>
  <si>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</si>
  <si>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</si>
  <si>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</si>
  <si>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</si>
  <si>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</si>
  <si>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</si>
  <si>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</si>
  <si>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</si>
  <si>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</si>
  <si>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</si>
  <si>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</si>
  <si>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</si>
  <si>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</si>
  <si>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</si>
  <si>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</si>
  <si>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</si>
  <si>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</si>
  <si>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</si>
  <si>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</si>
  <si>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</si>
  <si>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</si>
  <si>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</si>
  <si>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</si>
  <si>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</si>
  <si>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</si>
  <si>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</si>
  <si>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</si>
  <si>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</si>
  <si>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</si>
  <si>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</si>
  <si>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</si>
  <si>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</si>
  <si>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</si>
  <si>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</si>
  <si>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</si>
  <si>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</si>
  <si>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</si>
  <si>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</si>
  <si>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</si>
  <si>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</si>
  <si>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</si>
  <si>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</si>
  <si>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</si>
  <si>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</si>
  <si>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</si>
  <si>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</si>
  <si>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</si>
  <si>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</si>
  <si>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</si>
  <si>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</si>
  <si>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</si>
  <si>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</si>
  <si>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</si>
  <si>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</si>
  <si>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</si>
  <si>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</si>
  <si>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</si>
  <si>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</si>
  <si>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</si>
  <si>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</si>
  <si>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</si>
  <si>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</si>
  <si>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</si>
  <si>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</si>
  <si>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</si>
  <si>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</si>
  <si>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</si>
  <si>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</si>
  <si>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</si>
  <si>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</si>
  <si>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</si>
  <si>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</si>
  <si>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</si>
  <si>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</si>
  <si>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</si>
  <si>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</si>
  <si>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</si>
  <si>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</si>
  <si>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</si>
  <si>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</si>
  <si>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</si>
  <si>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</si>
  <si>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</si>
  <si>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</si>
  <si>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</si>
  <si>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</si>
  <si>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</si>
  <si>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</si>
  <si>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</si>
  <si>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</si>
  <si>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</si>
  <si>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</si>
  <si>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</si>
  <si>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</si>
  <si>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</si>
  <si>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</si>
  <si>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</si>
  <si>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</si>
  <si>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</si>
  <si>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</si>
  <si>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</si>
  <si>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</si>
  <si>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</si>
  <si>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</si>
  <si>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</si>
  <si>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</si>
  <si>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</si>
  <si>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</si>
  <si>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</si>
  <si>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</si>
  <si>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</si>
  <si>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</si>
  <si>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</si>
  <si>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</si>
  <si>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</si>
  <si>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</si>
  <si>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</si>
  <si>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</si>
  <si>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</si>
  <si>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</si>
  <si>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</si>
  <si>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</si>
  <si>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</si>
  <si>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</si>
  <si>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</si>
  <si>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</si>
  <si>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</si>
  <si>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</si>
  <si>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</si>
  <si>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</si>
  <si>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</si>
  <si>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</si>
  <si>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</si>
  <si>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</si>
  <si>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</si>
  <si>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</si>
  <si>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</si>
  <si>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</si>
  <si>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</si>
  <si>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</si>
  <si>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</si>
  <si>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</si>
  <si>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</si>
  <si>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</si>
  <si>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</si>
  <si>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</si>
  <si>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</si>
  <si>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</si>
  <si>
    <t>May come to wedding but cannot stay for reception</t>
  </si>
  <si>
    <t>Krista &amp; Logan</t>
  </si>
  <si>
    <t>Electric kettle</t>
  </si>
  <si>
    <t>Will be at wedding but not at reception</t>
  </si>
  <si>
    <t>$25 for hotel on honeymoon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</si>
</sst>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topLeftCell="B1" workbookViewId="0">
      <pane ySplit="4" topLeftCell="A104" activePane="bottomLeft" state="frozen"/>
      <selection pane="bottomLeft" activeCell="AA123" sqref="AA123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119.04894379103355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SUM(E6:E132)</f>
        <v>114</v>
      </c>
      <c r="E3" s="20"/>
      <c r="F3">
        <f>SUM(J6:J174)</f>
        <v>116.5</v>
      </c>
      <c r="G3">
        <f>SUM(O6:O130)</f>
        <v>4.5</v>
      </c>
      <c r="H3" s="11"/>
      <c r="I3" s="11"/>
      <c r="J3" s="11"/>
      <c r="P3" s="12">
        <f>G3+D3</f>
        <v>118.5</v>
      </c>
      <c r="Q3" s="12" t="s">
        <v>218</v>
      </c>
      <c r="R3" s="14">
        <f>D3+G3*(1-Z4/100)</f>
        <v>117.95105620896645</v>
      </c>
      <c r="S3" s="13">
        <f>SUM(X6:X130)/COUNT(X6:X11,X14:X41,X45:X50,X53:X59,X62:X86,X89:X114,X117:X125,X128:X130)</f>
        <v>0.93577981651376152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12.198750911856667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W11" t="s">
        <v>298</v>
      </c>
      <c r="X11">
        <f t="shared" si="1"/>
        <v>1</v>
      </c>
      <c r="Y11" t="str">
        <f t="shared" si="7"/>
        <v/>
      </c>
      <c r="AA11" t="s">
        <v>290</v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19.5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E14">
        <v>2</v>
      </c>
      <c r="F14">
        <v>4</v>
      </c>
      <c r="G14">
        <v>2</v>
      </c>
      <c r="I14">
        <v>50</v>
      </c>
      <c r="J14">
        <f t="shared" si="9"/>
        <v>2</v>
      </c>
      <c r="K14">
        <f t="shared" si="2"/>
        <v>2</v>
      </c>
      <c r="L14">
        <f t="shared" si="3"/>
        <v>2</v>
      </c>
      <c r="M14">
        <f t="shared" si="4"/>
        <v>2</v>
      </c>
      <c r="N14">
        <f t="shared" si="5"/>
        <v>1</v>
      </c>
      <c r="O14">
        <f t="shared" si="6"/>
        <v>0</v>
      </c>
      <c r="P14" t="s">
        <v>170</v>
      </c>
      <c r="T14">
        <v>1</v>
      </c>
      <c r="U14" t="s">
        <v>147</v>
      </c>
      <c r="X14">
        <f t="shared" ref="X14:X40" si="10">IF(ISNUMBER(E14),1,0)</f>
        <v>1</v>
      </c>
      <c r="Y14" t="str">
        <f t="shared" si="7"/>
        <v/>
      </c>
    </row>
    <row r="15" spans="1:29">
      <c r="A15" s="2" t="s">
        <v>10</v>
      </c>
      <c r="B15" s="7">
        <v>8</v>
      </c>
      <c r="C15" s="2">
        <v>1</v>
      </c>
      <c r="D15">
        <v>1</v>
      </c>
      <c r="E15">
        <v>0</v>
      </c>
      <c r="F15">
        <v>4</v>
      </c>
      <c r="G15">
        <v>2</v>
      </c>
      <c r="I15">
        <v>50</v>
      </c>
      <c r="J15">
        <f t="shared" si="9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1</v>
      </c>
      <c r="O15">
        <f t="shared" si="6"/>
        <v>0</v>
      </c>
      <c r="P15" t="s">
        <v>141</v>
      </c>
      <c r="T15">
        <v>1</v>
      </c>
      <c r="U15" t="s">
        <v>147</v>
      </c>
      <c r="X15">
        <f t="shared" si="10"/>
        <v>1</v>
      </c>
      <c r="Y15" t="str">
        <f t="shared" si="7"/>
        <v/>
      </c>
    </row>
    <row r="16" spans="1:29">
      <c r="A16" s="2" t="s">
        <v>11</v>
      </c>
      <c r="B16" s="7">
        <v>9</v>
      </c>
      <c r="C16" s="2">
        <v>1</v>
      </c>
      <c r="D16">
        <v>1</v>
      </c>
      <c r="E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0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1</v>
      </c>
      <c r="Y16" t="str">
        <f t="shared" si="7"/>
        <v/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E18">
        <v>0</v>
      </c>
      <c r="F18">
        <v>4</v>
      </c>
      <c r="G18">
        <v>2</v>
      </c>
      <c r="I18">
        <v>50</v>
      </c>
      <c r="J18">
        <f t="shared" si="9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1</v>
      </c>
      <c r="O18">
        <f t="shared" si="6"/>
        <v>0</v>
      </c>
      <c r="P18" t="s">
        <v>178</v>
      </c>
      <c r="T18">
        <v>1</v>
      </c>
      <c r="U18" t="s">
        <v>147</v>
      </c>
      <c r="X18">
        <f t="shared" si="10"/>
        <v>1</v>
      </c>
      <c r="Y18" t="str">
        <f t="shared" si="7"/>
        <v/>
      </c>
    </row>
    <row r="19" spans="1:29">
      <c r="A19" s="2" t="s">
        <v>185</v>
      </c>
      <c r="B19" s="7">
        <v>12</v>
      </c>
      <c r="C19" s="2">
        <v>1</v>
      </c>
      <c r="D19">
        <v>1</v>
      </c>
      <c r="E19">
        <v>0</v>
      </c>
      <c r="F19">
        <v>4</v>
      </c>
      <c r="G19">
        <v>2</v>
      </c>
      <c r="I19">
        <v>25</v>
      </c>
      <c r="J19">
        <f t="shared" si="9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0.5</v>
      </c>
      <c r="O19">
        <f t="shared" si="6"/>
        <v>0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1</v>
      </c>
      <c r="Y19" t="str">
        <f t="shared" si="7"/>
        <v/>
      </c>
    </row>
    <row r="20" spans="1:29">
      <c r="A20" s="2" t="s">
        <v>14</v>
      </c>
      <c r="B20" s="7">
        <v>13</v>
      </c>
      <c r="C20" s="2">
        <v>1</v>
      </c>
      <c r="D20">
        <v>1</v>
      </c>
      <c r="E20">
        <v>0</v>
      </c>
      <c r="F20">
        <v>4</v>
      </c>
      <c r="G20">
        <v>2</v>
      </c>
      <c r="I20">
        <v>25</v>
      </c>
      <c r="J20">
        <f t="shared" si="9"/>
        <v>0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0.5</v>
      </c>
      <c r="O20">
        <f t="shared" si="6"/>
        <v>0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1</v>
      </c>
      <c r="Y20" t="str">
        <f t="shared" si="7"/>
        <v/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W76" t="s">
        <v>296</v>
      </c>
      <c r="X76">
        <f t="shared" si="13"/>
        <v>1</v>
      </c>
      <c r="Y76" t="str">
        <f t="shared" si="19"/>
        <v/>
      </c>
      <c r="AA76" t="s">
        <v>243</v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E86">
        <v>0</v>
      </c>
      <c r="F86">
        <v>3</v>
      </c>
      <c r="G86">
        <v>2</v>
      </c>
      <c r="I86">
        <v>90</v>
      </c>
      <c r="J86">
        <f t="shared" si="20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1.8</v>
      </c>
      <c r="O86">
        <f t="shared" si="14"/>
        <v>0</v>
      </c>
      <c r="P86" t="s">
        <v>165</v>
      </c>
      <c r="T86">
        <v>1</v>
      </c>
      <c r="U86" t="s">
        <v>147</v>
      </c>
      <c r="X86">
        <f t="shared" si="13"/>
        <v>1</v>
      </c>
      <c r="Y86" t="str">
        <f t="shared" si="19"/>
        <v/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19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E93">
        <v>2</v>
      </c>
      <c r="F93">
        <v>4</v>
      </c>
      <c r="G93">
        <v>2</v>
      </c>
      <c r="I93">
        <v>80</v>
      </c>
      <c r="J93">
        <f t="shared" si="20"/>
        <v>2</v>
      </c>
      <c r="K93">
        <f t="shared" si="21"/>
        <v>2</v>
      </c>
      <c r="L93">
        <f t="shared" si="22"/>
        <v>2</v>
      </c>
      <c r="M93">
        <f t="shared" si="23"/>
        <v>2</v>
      </c>
      <c r="N93">
        <f t="shared" si="18"/>
        <v>1.6</v>
      </c>
      <c r="O93">
        <f t="shared" si="14"/>
        <v>0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1</v>
      </c>
      <c r="Y93" t="str">
        <f t="shared" si="19"/>
        <v/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E97">
        <v>0</v>
      </c>
      <c r="F97">
        <v>2</v>
      </c>
      <c r="G97">
        <v>2</v>
      </c>
      <c r="I97">
        <v>50</v>
      </c>
      <c r="J97">
        <f t="shared" si="20"/>
        <v>0</v>
      </c>
      <c r="K97">
        <f t="shared" si="21"/>
        <v>0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0</v>
      </c>
      <c r="P97" t="s">
        <v>129</v>
      </c>
      <c r="T97">
        <v>1</v>
      </c>
      <c r="U97" t="s">
        <v>147</v>
      </c>
      <c r="X97">
        <f t="shared" si="24"/>
        <v>1</v>
      </c>
      <c r="Y97" t="str">
        <f t="shared" si="19"/>
        <v/>
      </c>
    </row>
    <row r="98" spans="1:27">
      <c r="A98" t="s">
        <v>132</v>
      </c>
      <c r="B98" s="7">
        <v>81</v>
      </c>
      <c r="C98">
        <v>1</v>
      </c>
      <c r="D98">
        <v>1</v>
      </c>
      <c r="E98">
        <v>0</v>
      </c>
      <c r="F98">
        <v>2</v>
      </c>
      <c r="G98">
        <v>1</v>
      </c>
      <c r="I98">
        <v>50</v>
      </c>
      <c r="J98">
        <f t="shared" si="20"/>
        <v>0</v>
      </c>
      <c r="K98">
        <f t="shared" si="21"/>
        <v>0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</v>
      </c>
      <c r="P98" t="s">
        <v>133</v>
      </c>
      <c r="T98">
        <v>1</v>
      </c>
      <c r="U98" t="s">
        <v>147</v>
      </c>
      <c r="X98">
        <f t="shared" si="24"/>
        <v>1</v>
      </c>
      <c r="Y98" t="str">
        <f t="shared" si="19"/>
        <v/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E101">
        <v>1</v>
      </c>
      <c r="F101">
        <v>2</v>
      </c>
      <c r="G101">
        <v>1</v>
      </c>
      <c r="I101">
        <v>90</v>
      </c>
      <c r="J101">
        <f t="shared" si="20"/>
        <v>1</v>
      </c>
      <c r="K101">
        <f t="shared" si="21"/>
        <v>1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</v>
      </c>
      <c r="P101" t="s">
        <v>145</v>
      </c>
      <c r="T101">
        <v>1</v>
      </c>
      <c r="U101" t="s">
        <v>147</v>
      </c>
      <c r="X101">
        <f t="shared" si="24"/>
        <v>1</v>
      </c>
      <c r="Y101" t="str">
        <f t="shared" si="19"/>
        <v/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E103">
        <v>1</v>
      </c>
      <c r="F103">
        <v>3</v>
      </c>
      <c r="G103">
        <v>2</v>
      </c>
      <c r="I103">
        <v>80</v>
      </c>
      <c r="J103">
        <f t="shared" si="20"/>
        <v>1</v>
      </c>
      <c r="K103">
        <f t="shared" si="21"/>
        <v>1</v>
      </c>
      <c r="L103">
        <f t="shared" si="22"/>
        <v>1</v>
      </c>
      <c r="M103">
        <f t="shared" si="23"/>
        <v>0</v>
      </c>
      <c r="N103">
        <f t="shared" si="18"/>
        <v>1.6</v>
      </c>
      <c r="O103">
        <f t="shared" si="14"/>
        <v>0</v>
      </c>
      <c r="P103" t="s">
        <v>134</v>
      </c>
      <c r="T103">
        <v>1</v>
      </c>
      <c r="U103" t="s">
        <v>147</v>
      </c>
      <c r="X103">
        <f t="shared" si="24"/>
        <v>1</v>
      </c>
      <c r="Y103" t="str">
        <f t="shared" si="19"/>
        <v/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243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E106">
        <v>0</v>
      </c>
      <c r="F106">
        <v>4</v>
      </c>
      <c r="G106">
        <v>2</v>
      </c>
      <c r="I106">
        <v>80</v>
      </c>
      <c r="J106">
        <f t="shared" si="20"/>
        <v>0</v>
      </c>
      <c r="N106">
        <f t="shared" si="18"/>
        <v>1.6</v>
      </c>
      <c r="O106">
        <f t="shared" si="14"/>
        <v>0</v>
      </c>
      <c r="P106" t="s">
        <v>120</v>
      </c>
      <c r="S106" s="8" t="s">
        <v>294</v>
      </c>
      <c r="T106">
        <v>1</v>
      </c>
      <c r="U106" t="s">
        <v>147</v>
      </c>
      <c r="X106">
        <f t="shared" si="24"/>
        <v>1</v>
      </c>
      <c r="Y106" t="str">
        <f t="shared" si="19"/>
        <v/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E114">
        <v>0</v>
      </c>
      <c r="F114">
        <v>3</v>
      </c>
      <c r="G114">
        <v>1</v>
      </c>
      <c r="I114">
        <v>80</v>
      </c>
      <c r="J114">
        <f t="shared" si="20"/>
        <v>0</v>
      </c>
      <c r="K114">
        <f t="shared" si="26"/>
        <v>0</v>
      </c>
      <c r="L114">
        <f t="shared" si="27"/>
        <v>0</v>
      </c>
      <c r="M114">
        <f t="shared" si="28"/>
        <v>0</v>
      </c>
      <c r="N114">
        <f t="shared" si="25"/>
        <v>0.8</v>
      </c>
      <c r="O114">
        <f t="shared" si="14"/>
        <v>0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1</v>
      </c>
      <c r="Y114" t="str">
        <f t="shared" si="19"/>
        <v/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E117">
        <v>0</v>
      </c>
      <c r="F117">
        <v>4</v>
      </c>
      <c r="G117">
        <v>2</v>
      </c>
      <c r="I117">
        <v>50</v>
      </c>
      <c r="J117">
        <f t="shared" si="20"/>
        <v>0</v>
      </c>
      <c r="K117">
        <f t="shared" si="30"/>
        <v>0</v>
      </c>
      <c r="L117">
        <f t="shared" si="31"/>
        <v>0</v>
      </c>
      <c r="M117">
        <f t="shared" si="32"/>
        <v>0</v>
      </c>
      <c r="N117">
        <f t="shared" si="25"/>
        <v>1</v>
      </c>
      <c r="O117">
        <f t="shared" si="14"/>
        <v>0</v>
      </c>
      <c r="P117" t="s">
        <v>198</v>
      </c>
      <c r="S117" t="s">
        <v>297</v>
      </c>
      <c r="T117">
        <v>1</v>
      </c>
      <c r="U117" t="s">
        <v>147</v>
      </c>
      <c r="X117">
        <f t="shared" ref="X117:X125" si="33">IF(ISNUMBER(E117),1,0)</f>
        <v>1</v>
      </c>
      <c r="Y117" t="str">
        <f t="shared" si="19"/>
        <v/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E121">
        <v>2</v>
      </c>
      <c r="F121">
        <v>4</v>
      </c>
      <c r="G121">
        <v>2</v>
      </c>
      <c r="I121">
        <v>90</v>
      </c>
      <c r="J121">
        <f t="shared" si="20"/>
        <v>2</v>
      </c>
      <c r="K121">
        <f t="shared" si="30"/>
        <v>2</v>
      </c>
      <c r="L121">
        <f t="shared" si="31"/>
        <v>2</v>
      </c>
      <c r="M121">
        <f t="shared" si="32"/>
        <v>2</v>
      </c>
      <c r="N121">
        <f t="shared" si="25"/>
        <v>1.8</v>
      </c>
      <c r="O121">
        <f t="shared" si="14"/>
        <v>0</v>
      </c>
      <c r="P121" t="s">
        <v>201</v>
      </c>
      <c r="T121">
        <v>1</v>
      </c>
      <c r="U121" t="s">
        <v>147</v>
      </c>
      <c r="X121">
        <f t="shared" si="33"/>
        <v>1</v>
      </c>
      <c r="Y121" t="str">
        <f t="shared" si="19"/>
        <v/>
      </c>
    </row>
    <row r="122" spans="1:27">
      <c r="A122" t="s">
        <v>231</v>
      </c>
      <c r="B122" s="6">
        <v>103</v>
      </c>
      <c r="C122">
        <v>1</v>
      </c>
      <c r="D122">
        <v>1</v>
      </c>
      <c r="E122">
        <v>2</v>
      </c>
      <c r="F122">
        <v>3</v>
      </c>
      <c r="G122">
        <v>2</v>
      </c>
      <c r="I122">
        <v>90</v>
      </c>
      <c r="J122">
        <f t="shared" si="20"/>
        <v>2</v>
      </c>
      <c r="K122">
        <f t="shared" si="30"/>
        <v>2</v>
      </c>
      <c r="L122">
        <f t="shared" si="31"/>
        <v>2</v>
      </c>
      <c r="M122">
        <f t="shared" si="32"/>
        <v>0</v>
      </c>
      <c r="N122">
        <f t="shared" si="25"/>
        <v>1.8</v>
      </c>
      <c r="O122">
        <f t="shared" si="14"/>
        <v>0</v>
      </c>
      <c r="P122" t="s">
        <v>202</v>
      </c>
      <c r="T122">
        <v>1</v>
      </c>
      <c r="U122" t="s">
        <v>147</v>
      </c>
      <c r="X122">
        <f t="shared" si="33"/>
        <v>1</v>
      </c>
      <c r="Y122" t="str">
        <f t="shared" si="19"/>
        <v/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A132" t="s">
        <v>295</v>
      </c>
      <c r="B132" s="6"/>
      <c r="E132">
        <v>2</v>
      </c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2018-04-27T13:27:38Z</dcterms:modified>
</cp:coreProperties>
</file>