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4" i="1" l="1"/>
  <c r="C121" i="1"/>
  <c r="K121" i="1" s="1"/>
  <c r="K7" i="1"/>
  <c r="K8" i="1"/>
  <c r="K9" i="1"/>
  <c r="K10" i="1"/>
  <c r="K11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0" i="1"/>
  <c r="K51" i="1"/>
  <c r="K52" i="1"/>
  <c r="K55" i="1"/>
  <c r="K56" i="1"/>
  <c r="K57" i="1"/>
  <c r="K58" i="1"/>
  <c r="K59" i="1"/>
  <c r="K60" i="1"/>
  <c r="K61" i="1"/>
  <c r="K64" i="1"/>
  <c r="K65" i="1"/>
  <c r="K66" i="1"/>
  <c r="K67" i="1"/>
  <c r="K68" i="1"/>
  <c r="K70" i="1"/>
  <c r="K71" i="1"/>
  <c r="K73" i="1"/>
  <c r="K74" i="1"/>
  <c r="K75" i="1"/>
  <c r="K76" i="1"/>
  <c r="K77" i="1"/>
  <c r="K81" i="1"/>
  <c r="K82" i="1"/>
  <c r="K83" i="1"/>
  <c r="K97" i="1"/>
  <c r="K98" i="1"/>
  <c r="K99" i="1"/>
  <c r="K100" i="1"/>
  <c r="K101" i="1"/>
  <c r="K102" i="1"/>
  <c r="K103" i="1"/>
  <c r="K104" i="1"/>
  <c r="K107" i="1"/>
  <c r="K108" i="1"/>
  <c r="K110" i="1"/>
  <c r="K111" i="1"/>
  <c r="K114" i="1"/>
  <c r="K115" i="1"/>
  <c r="K116" i="1"/>
  <c r="K122" i="1"/>
  <c r="K123" i="1"/>
  <c r="K124" i="1"/>
  <c r="K131" i="1"/>
  <c r="K132" i="1"/>
  <c r="K133" i="1"/>
  <c r="K134" i="1"/>
  <c r="K135" i="1"/>
  <c r="K141" i="1"/>
  <c r="K6" i="1"/>
  <c r="G115" i="1"/>
  <c r="G116" i="1"/>
  <c r="G117" i="1"/>
  <c r="G118" i="1"/>
  <c r="G119" i="1"/>
  <c r="G120" i="1"/>
  <c r="G121" i="1"/>
  <c r="E1" i="1"/>
  <c r="D1" i="1"/>
  <c r="C12" i="1"/>
  <c r="K12" i="1" s="1"/>
  <c r="K18" i="1"/>
  <c r="C44" i="1"/>
  <c r="K44" i="1" s="1"/>
  <c r="C45" i="1"/>
  <c r="K45" i="1" s="1"/>
  <c r="C47" i="1"/>
  <c r="K47" i="1" s="1"/>
  <c r="C48" i="1"/>
  <c r="K48" i="1" s="1"/>
  <c r="C49" i="1"/>
  <c r="K49" i="1" s="1"/>
  <c r="C53" i="1"/>
  <c r="K53" i="1" s="1"/>
  <c r="C62" i="1"/>
  <c r="K62" i="1" s="1"/>
  <c r="C72" i="1"/>
  <c r="K72" i="1" s="1"/>
  <c r="K78" i="1"/>
  <c r="K79" i="1"/>
  <c r="K80" i="1"/>
  <c r="K84" i="1"/>
  <c r="K85" i="1"/>
  <c r="K86" i="1"/>
  <c r="C87" i="1"/>
  <c r="K87" i="1" s="1"/>
  <c r="K88" i="1"/>
  <c r="C89" i="1"/>
  <c r="K89" i="1" s="1"/>
  <c r="C90" i="1"/>
  <c r="K90" i="1" s="1"/>
  <c r="K91" i="1"/>
  <c r="C92" i="1"/>
  <c r="K92" i="1" s="1"/>
  <c r="C93" i="1"/>
  <c r="K93" i="1" s="1"/>
  <c r="C94" i="1"/>
  <c r="K94" i="1" s="1"/>
  <c r="C95" i="1"/>
  <c r="K95" i="1" s="1"/>
  <c r="K105" i="1"/>
  <c r="K106" i="1"/>
  <c r="C109" i="1"/>
  <c r="K109" i="1" s="1"/>
  <c r="C112" i="1"/>
  <c r="K112" i="1" s="1"/>
  <c r="C113" i="1"/>
  <c r="K113" i="1" s="1"/>
  <c r="K117" i="1"/>
  <c r="K118" i="1"/>
  <c r="K119" i="1"/>
  <c r="K120" i="1"/>
  <c r="K125" i="1"/>
  <c r="C126" i="1"/>
  <c r="K126" i="1" s="1"/>
  <c r="C127" i="1"/>
  <c r="K127" i="1" s="1"/>
  <c r="C128" i="1"/>
  <c r="K128" i="1" s="1"/>
  <c r="C129" i="1"/>
  <c r="K129" i="1" s="1"/>
  <c r="C130" i="1"/>
  <c r="K130" i="1" s="1"/>
  <c r="K136" i="1"/>
  <c r="K137" i="1"/>
  <c r="C138" i="1"/>
  <c r="K138" i="1" s="1"/>
  <c r="C139" i="1"/>
  <c r="K139" i="1" s="1"/>
  <c r="K140" i="1"/>
  <c r="K142" i="1"/>
  <c r="C143" i="1"/>
  <c r="K143" i="1" s="1"/>
  <c r="G1" i="1"/>
  <c r="F1" i="1"/>
  <c r="G129" i="1"/>
  <c r="H129" i="1"/>
  <c r="I129" i="1"/>
  <c r="J129" i="1"/>
  <c r="G130" i="1"/>
  <c r="H130" i="1"/>
  <c r="I130" i="1"/>
  <c r="J130" i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J136" i="1"/>
  <c r="G137" i="1"/>
  <c r="H137" i="1" s="1"/>
  <c r="I137" i="1"/>
  <c r="J137" i="1"/>
  <c r="G138" i="1"/>
  <c r="H138" i="1" s="1"/>
  <c r="I138" i="1"/>
  <c r="J138" i="1"/>
  <c r="G139" i="1"/>
  <c r="H139" i="1"/>
  <c r="I139" i="1"/>
  <c r="J139" i="1"/>
  <c r="G140" i="1"/>
  <c r="H140" i="1" s="1"/>
  <c r="I140" i="1"/>
  <c r="J140" i="1"/>
  <c r="G141" i="1"/>
  <c r="H141" i="1" s="1"/>
  <c r="G142" i="1"/>
  <c r="H142" i="1" s="1"/>
  <c r="I142" i="1"/>
  <c r="J142" i="1"/>
  <c r="G143" i="1"/>
  <c r="H143" i="1" s="1"/>
  <c r="I143" i="1"/>
  <c r="J143" i="1"/>
  <c r="G114" i="1"/>
  <c r="I114" i="1" s="1"/>
  <c r="G123" i="1"/>
  <c r="I123" i="1" s="1"/>
  <c r="J123" i="1"/>
  <c r="G124" i="1"/>
  <c r="I124" i="1" s="1"/>
  <c r="J124" i="1"/>
  <c r="G125" i="1"/>
  <c r="I125" i="1" s="1"/>
  <c r="J125" i="1"/>
  <c r="G126" i="1"/>
  <c r="H126" i="1"/>
  <c r="I126" i="1"/>
  <c r="J126" i="1"/>
  <c r="G127" i="1"/>
  <c r="H127" i="1"/>
  <c r="I127" i="1"/>
  <c r="J127" i="1"/>
  <c r="G128" i="1"/>
  <c r="H128" i="1" s="1"/>
  <c r="I128" i="1"/>
  <c r="J128" i="1"/>
  <c r="G122" i="1"/>
  <c r="H122" i="1" s="1"/>
  <c r="G95" i="1"/>
  <c r="H95" i="1"/>
  <c r="I95" i="1"/>
  <c r="J95" i="1"/>
  <c r="G96" i="1"/>
  <c r="H96" i="1"/>
  <c r="I96" i="1"/>
  <c r="J96" i="1"/>
  <c r="G97" i="1"/>
  <c r="I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I104" i="1" s="1"/>
  <c r="J104" i="1"/>
  <c r="G105" i="1"/>
  <c r="H105" i="1" s="1"/>
  <c r="I105" i="1"/>
  <c r="J105" i="1"/>
  <c r="G106" i="1"/>
  <c r="H106" i="1" s="1"/>
  <c r="I106" i="1"/>
  <c r="J106" i="1"/>
  <c r="G107" i="1"/>
  <c r="J107" i="1" s="1"/>
  <c r="G108" i="1"/>
  <c r="J108" i="1" s="1"/>
  <c r="G109" i="1"/>
  <c r="H109" i="1" s="1"/>
  <c r="I109" i="1"/>
  <c r="J109" i="1"/>
  <c r="G110" i="1"/>
  <c r="I110" i="1" s="1"/>
  <c r="J110" i="1"/>
  <c r="G111" i="1"/>
  <c r="I111" i="1" s="1"/>
  <c r="J111" i="1"/>
  <c r="G112" i="1"/>
  <c r="H112" i="1" s="1"/>
  <c r="I112" i="1"/>
  <c r="J112" i="1"/>
  <c r="G113" i="1"/>
  <c r="H113" i="1" s="1"/>
  <c r="I113" i="1"/>
  <c r="J113" i="1"/>
  <c r="G58" i="1"/>
  <c r="J58" i="1" s="1"/>
  <c r="G92" i="1"/>
  <c r="H92" i="1" s="1"/>
  <c r="I92" i="1"/>
  <c r="J92" i="1"/>
  <c r="G93" i="1"/>
  <c r="H93" i="1"/>
  <c r="I93" i="1"/>
  <c r="J93" i="1"/>
  <c r="G94" i="1"/>
  <c r="H94" i="1"/>
  <c r="I94" i="1"/>
  <c r="J94" i="1"/>
  <c r="G91" i="1"/>
  <c r="I91" i="1" s="1"/>
  <c r="J91" i="1"/>
  <c r="G77" i="1"/>
  <c r="I77" i="1" s="1"/>
  <c r="G78" i="1"/>
  <c r="H78" i="1" s="1"/>
  <c r="J78" i="1"/>
  <c r="G79" i="1"/>
  <c r="I79" i="1" s="1"/>
  <c r="J79" i="1"/>
  <c r="G80" i="1"/>
  <c r="I80" i="1" s="1"/>
  <c r="J80" i="1"/>
  <c r="G81" i="1"/>
  <c r="I81" i="1" s="1"/>
  <c r="G82" i="1"/>
  <c r="I82" i="1" s="1"/>
  <c r="G83" i="1"/>
  <c r="I83" i="1" s="1"/>
  <c r="G84" i="1"/>
  <c r="I84" i="1" s="1"/>
  <c r="J84" i="1"/>
  <c r="G85" i="1"/>
  <c r="I85" i="1" s="1"/>
  <c r="J85" i="1"/>
  <c r="G86" i="1"/>
  <c r="I86" i="1" s="1"/>
  <c r="J86" i="1"/>
  <c r="G87" i="1"/>
  <c r="H87" i="1" s="1"/>
  <c r="I87" i="1"/>
  <c r="J87" i="1"/>
  <c r="G88" i="1"/>
  <c r="H88" i="1"/>
  <c r="I88" i="1"/>
  <c r="J88" i="1"/>
  <c r="G89" i="1"/>
  <c r="H89" i="1"/>
  <c r="I89" i="1"/>
  <c r="J89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70" i="1"/>
  <c r="J72" i="1"/>
  <c r="J90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72" i="1"/>
  <c r="I90" i="1"/>
  <c r="H12" i="1"/>
  <c r="H13" i="1"/>
  <c r="H44" i="1"/>
  <c r="H45" i="1"/>
  <c r="H46" i="1"/>
  <c r="H48" i="1"/>
  <c r="H49" i="1"/>
  <c r="H53" i="1"/>
  <c r="H54" i="1"/>
  <c r="H62" i="1"/>
  <c r="H63" i="1"/>
  <c r="H90" i="1"/>
  <c r="G65" i="1"/>
  <c r="J65" i="1" s="1"/>
  <c r="G66" i="1"/>
  <c r="H66" i="1" s="1"/>
  <c r="G67" i="1"/>
  <c r="H67" i="1" s="1"/>
  <c r="G68" i="1"/>
  <c r="I68" i="1" s="1"/>
  <c r="G70" i="1"/>
  <c r="I70" i="1" s="1"/>
  <c r="G71" i="1"/>
  <c r="H71" i="1" s="1"/>
  <c r="G72" i="1"/>
  <c r="H72" i="1" s="1"/>
  <c r="G73" i="1"/>
  <c r="J73" i="1" s="1"/>
  <c r="G74" i="1"/>
  <c r="H74" i="1" s="1"/>
  <c r="G75" i="1"/>
  <c r="H75" i="1" s="1"/>
  <c r="G76" i="1"/>
  <c r="J76" i="1" s="1"/>
  <c r="G90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G40" i="1"/>
  <c r="I40" i="1" s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6" i="1" s="1"/>
  <c r="I78" i="1" l="1"/>
  <c r="J81" i="1"/>
  <c r="I102" i="1"/>
  <c r="I98" i="1"/>
  <c r="H98" i="1"/>
  <c r="J83" i="1"/>
  <c r="H102" i="1"/>
  <c r="I99" i="1"/>
  <c r="J114" i="1"/>
  <c r="J77" i="1"/>
  <c r="H58" i="1"/>
  <c r="H111" i="1"/>
  <c r="H110" i="1"/>
  <c r="I103" i="1"/>
  <c r="J82" i="1"/>
  <c r="I58" i="1"/>
  <c r="I6" i="1"/>
  <c r="H101" i="1"/>
  <c r="H32" i="1"/>
  <c r="H7" i="1"/>
  <c r="I7" i="1"/>
  <c r="H86" i="1"/>
  <c r="H85" i="1"/>
  <c r="H84" i="1"/>
  <c r="H83" i="1"/>
  <c r="H82" i="1"/>
  <c r="H81" i="1"/>
  <c r="H80" i="1"/>
  <c r="H79" i="1"/>
  <c r="H77" i="1"/>
  <c r="H91" i="1"/>
  <c r="I108" i="1"/>
  <c r="H107" i="1"/>
  <c r="H104" i="1"/>
  <c r="I101" i="1"/>
  <c r="H100" i="1"/>
  <c r="H125" i="1"/>
  <c r="H124" i="1"/>
  <c r="H123" i="1"/>
  <c r="H114" i="1"/>
  <c r="C96" i="1"/>
  <c r="K96" i="1" s="1"/>
  <c r="H6" i="1"/>
  <c r="H108" i="1"/>
  <c r="H97" i="1"/>
  <c r="H11" i="1"/>
  <c r="I11" i="1"/>
  <c r="I107" i="1"/>
  <c r="H103" i="1"/>
  <c r="I100" i="1"/>
  <c r="H99" i="1"/>
  <c r="J10" i="1"/>
  <c r="H10" i="1"/>
  <c r="J122" i="1"/>
  <c r="J141" i="1"/>
  <c r="J135" i="1"/>
  <c r="J134" i="1"/>
  <c r="J133" i="1"/>
  <c r="J132" i="1"/>
  <c r="J131" i="1"/>
  <c r="C63" i="1"/>
  <c r="K63" i="1" s="1"/>
  <c r="J9" i="1"/>
  <c r="C5" i="1"/>
  <c r="H9" i="1"/>
  <c r="J32" i="1"/>
  <c r="J8" i="1"/>
  <c r="I122" i="1"/>
  <c r="I141" i="1"/>
  <c r="I136" i="1"/>
  <c r="I135" i="1"/>
  <c r="I134" i="1"/>
  <c r="I133" i="1"/>
  <c r="I132" i="1"/>
  <c r="I131" i="1"/>
  <c r="H8" i="1"/>
  <c r="I8" i="1"/>
  <c r="J97" i="1"/>
  <c r="C46" i="1"/>
  <c r="K46" i="1" s="1"/>
  <c r="H76" i="1"/>
  <c r="H41" i="1"/>
  <c r="I15" i="1"/>
  <c r="H70" i="1"/>
  <c r="I65" i="1"/>
  <c r="I23" i="1"/>
  <c r="H68" i="1"/>
  <c r="J30" i="1"/>
  <c r="I61" i="1"/>
  <c r="H61" i="1"/>
  <c r="H40" i="1"/>
  <c r="I64" i="1"/>
  <c r="I60" i="1"/>
  <c r="I19" i="1"/>
  <c r="J26" i="1"/>
  <c r="J14" i="1"/>
  <c r="H73" i="1"/>
  <c r="H65" i="1"/>
  <c r="H57" i="1"/>
  <c r="H52" i="1"/>
  <c r="H36" i="1"/>
  <c r="I76" i="1"/>
  <c r="I56" i="1"/>
  <c r="I51" i="1"/>
  <c r="I31" i="1"/>
  <c r="J75" i="1"/>
  <c r="J34" i="1"/>
  <c r="J22" i="1"/>
  <c r="H56" i="1"/>
  <c r="H33" i="1"/>
  <c r="I73" i="1"/>
  <c r="I55" i="1"/>
  <c r="I27" i="1"/>
  <c r="J42" i="1"/>
  <c r="J38" i="1"/>
  <c r="H37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5" i="1"/>
  <c r="I67" i="1"/>
  <c r="I59" i="1"/>
  <c r="I50" i="1"/>
  <c r="I42" i="1"/>
  <c r="I38" i="1"/>
  <c r="I34" i="1"/>
  <c r="I30" i="1"/>
  <c r="I26" i="1"/>
  <c r="I22" i="1"/>
  <c r="I14" i="1"/>
  <c r="J74" i="1"/>
  <c r="J71" i="1"/>
  <c r="J57" i="1"/>
  <c r="J41" i="1"/>
  <c r="J37" i="1"/>
  <c r="J33" i="1"/>
  <c r="J29" i="1"/>
  <c r="J25" i="1"/>
  <c r="J21" i="1"/>
  <c r="H28" i="1"/>
  <c r="H20" i="1"/>
  <c r="I43" i="1"/>
  <c r="I35" i="1"/>
  <c r="C54" i="1"/>
  <c r="I74" i="1"/>
  <c r="I71" i="1"/>
  <c r="I66" i="1"/>
  <c r="I29" i="1"/>
  <c r="I25" i="1"/>
  <c r="I21" i="1"/>
  <c r="J40" i="1"/>
  <c r="J36" i="1"/>
  <c r="J28" i="1"/>
  <c r="J24" i="1"/>
  <c r="J20" i="1"/>
  <c r="J16" i="1"/>
  <c r="C13" i="1"/>
  <c r="H24" i="1"/>
  <c r="C1" i="1" l="1"/>
  <c r="G63" i="1"/>
  <c r="G46" i="1"/>
  <c r="G13" i="1"/>
  <c r="K13" i="1"/>
  <c r="G54" i="1"/>
  <c r="K54" i="1"/>
  <c r="E3" i="1"/>
  <c r="G3" i="1"/>
  <c r="F3" i="1"/>
  <c r="D3" i="1" l="1"/>
  <c r="C3" i="1"/>
</calcChain>
</file>

<file path=xl/sharedStrings.xml><?xml version="1.0" encoding="utf-8"?>
<sst xmlns="http://schemas.openxmlformats.org/spreadsheetml/2006/main" count="234" uniqueCount="215">
  <si>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</si>
  <si>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</si>
  <si>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</si>
  <si>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</si>
  <si>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</si>
  <si>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</si>
  <si>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</si>
  <si>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</si>
  <si>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</si>
  <si>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</si>
  <si>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</si>
  <si>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</si>
  <si>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</si>
  <si>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</si>
  <si>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</si>
  <si>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</si>
  <si>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</si>
  <si>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</si>
  <si>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</si>
  <si>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</si>
  <si>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</si>
  <si>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</si>
  <si>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</si>
  <si>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</si>
  <si>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</si>
  <si>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</si>
  <si>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</si>
  <si>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</si>
  <si>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</si>
  <si>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</si>
  <si>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</si>
  <si>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</si>
  <si>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</si>
  <si>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</si>
  <si>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</si>
  <si>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</si>
  <si>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</si>
  <si>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</si>
  <si>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</si>
  <si>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</si>
  <si>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</si>
  <si>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</si>
  <si>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</si>
  <si>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</si>
  <si>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</si>
  <si>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</si>
  <si>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</si>
  <si>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</si>
  <si>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</si>
  <si>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</si>
  <si>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</si>
  <si>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</si>
  <si>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</si>
  <si>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</si>
  <si>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</si>
  <si>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</si>
  <si>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</si>
  <si>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</si>
  <si>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</si>
  <si>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</si>
  <si>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</si>
  <si>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</si>
  <si>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</si>
  <si>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</si>
  <si>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</si>
  <si>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</si>
  <si>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</si>
  <si>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</si>
  <si>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</si>
  <si>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</si>
  <si>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</si>
  <si>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</si>
  <si>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</si>
  <si>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</si>
  <si>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</si>
  <si>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</si>
  <si>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</si>
  <si>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</si>
  <si>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</si>
  <si>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</si>
  <si>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</si>
  <si>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</si>
  <si>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</si>
  <si>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</si>
  <si>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</si>
  <si>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</si>
  <si>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</si>
  <si>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</si>
  <si>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</si>
  <si>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</si>
  <si>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</si>
  <si>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</si>
  <si>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</si>
  <si>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</si>
  <si>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</si>
  <si>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</si>
  <si>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</si>
  <si>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</si>
  <si>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</si>
  <si>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</si>
  <si>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</si>
  <si>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</si>
  <si>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</si>
  <si>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Drew Stephans and Amanda …</t>
  </si>
  <si>
    <t>Peter and Shannon Happ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</si>
  <si>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</si>
  <si>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</si>
  <si>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</si>
  <si>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</si>
  <si>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</si>
  <si>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</si>
  <si>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</si>
  <si>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</si>
  <si>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</si>
  <si>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</si>
  <si>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</si>
  <si>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</si>
  <si>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</si>
  <si>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</si>
  <si>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</si>
  <si>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</si>
  <si>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</si>
  <si>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</si>
  <si>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</si>
  <si>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</si>
  <si>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</si>
  <si>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</si>
  <si>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</si>
  <si>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</si>
  <si>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</si>
  <si>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</si>
  <si>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</si>
  <si>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</si>
  <si>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</si>
  <si>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</si>
  <si>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</si>
  <si>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</si>
  <si>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</si>
  <si>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</si>
  <si>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</si>
  <si>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</si>
  <si>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</si>
  <si>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</si>
  <si>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</si>
  <si>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</si>
  <si>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</si>
  <si>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</si>
  <si>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</si>
  <si>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</si>
  <si>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</si>
  <si>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</si>
  <si>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</si>
  <si>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</si>
  <si>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</si>
  <si>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</si>
  <si>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</si>
  <si>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</si>
  <si>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</si>
  <si>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</si>
  <si>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</si>
  <si>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</si>
  <si>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</si>
  <si>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</si>
  <si>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</si>
  <si>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</si>
  <si>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</si>
  <si>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</si>
  <si>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</si>
  <si>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</si>
  <si>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</si>
  <si>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</si>
  <si>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</si>
  <si>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</si>
  <si>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</si>
  <si>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</si>
  <si>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</si>
  <si>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</si>
  <si>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</si>
  <si>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</si>
  <si>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</si>
  <si>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</si>
  <si>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</si>
  <si>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</si>
  <si>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</si>
  <si>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</si>
  <si>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</si>
  <si>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</si>
  <si>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</si>
  <si>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</si>
  <si>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</si>
  <si>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</si>
  <si>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</si>
  <si>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</si>
  <si>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</si>
  <si>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</si>
  <si>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Request Sent 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</si>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</sst>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workbookViewId="0">
      <pane ySplit="4" topLeftCell="A35" activePane="bottomLeft" state="frozen"/>
      <selection pane="bottomLeft" activeCell="G40" sqref="G40"/>
    </sheetView>
  </sheetViews>
  <sheetFormatPr defaultRowHeight="15" x14ac:dyDescent="0.2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 x14ac:dyDescent="0.25">
      <c r="A1" s="7">
        <v>4</v>
      </c>
      <c r="B1" t="s">
        <v>114</v>
      </c>
      <c r="C1">
        <f ca="1">SUMIF(C5:C230,"=1",E6:E230)</f>
        <v>178</v>
      </c>
      <c r="D1">
        <f>SUM(E5:E141)</f>
        <v>225</v>
      </c>
      <c r="E1">
        <f>SUMIF(D6:D230,"&gt;1",E6:E230)</f>
        <v>205</v>
      </c>
      <c r="F1">
        <f>SUMIF(D6:D230,"&gt;2",E6:E230)</f>
        <v>174</v>
      </c>
      <c r="G1">
        <f>SUMIF(D6:D230,"&gt;3",E6:E230)</f>
        <v>130</v>
      </c>
      <c r="N1" s="8" t="s">
        <v>190</v>
      </c>
      <c r="O1" s="8" t="s">
        <v>191</v>
      </c>
      <c r="P1" s="8" t="s">
        <v>192</v>
      </c>
    </row>
    <row r="2" spans="1:19" x14ac:dyDescent="0.25">
      <c r="A2" s="6">
        <v>3</v>
      </c>
      <c r="C2" s="3" t="s">
        <v>142</v>
      </c>
      <c r="D2" t="s">
        <v>91</v>
      </c>
      <c r="E2" t="s">
        <v>92</v>
      </c>
      <c r="F2" t="s">
        <v>93</v>
      </c>
      <c r="G2" t="s">
        <v>94</v>
      </c>
      <c r="N2" s="8"/>
      <c r="O2" s="8"/>
      <c r="P2" s="8"/>
    </row>
    <row r="3" spans="1:19" x14ac:dyDescent="0.25">
      <c r="A3" s="4">
        <v>2</v>
      </c>
      <c r="B3" t="s">
        <v>141</v>
      </c>
      <c r="C3">
        <f>SUM(K5:K230)</f>
        <v>122.99999999999989</v>
      </c>
      <c r="D3">
        <f>SUM(G6:G192)</f>
        <v>149.4</v>
      </c>
      <c r="E3">
        <f>SUM(H:H)</f>
        <v>129.49999999999991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 x14ac:dyDescent="0.25">
      <c r="A4" s="5">
        <v>1</v>
      </c>
      <c r="B4" t="s">
        <v>38</v>
      </c>
      <c r="C4" t="s">
        <v>142</v>
      </c>
      <c r="D4" t="s">
        <v>0</v>
      </c>
      <c r="E4" t="s">
        <v>1</v>
      </c>
      <c r="F4" t="s">
        <v>2</v>
      </c>
      <c r="G4" t="s">
        <v>87</v>
      </c>
      <c r="H4" t="s">
        <v>88</v>
      </c>
      <c r="I4" t="s">
        <v>89</v>
      </c>
      <c r="J4" t="s">
        <v>90</v>
      </c>
      <c r="K4" t="s">
        <v>143</v>
      </c>
      <c r="L4" t="s">
        <v>3</v>
      </c>
      <c r="M4" t="s">
        <v>4</v>
      </c>
      <c r="N4" s="8"/>
      <c r="O4" s="8"/>
      <c r="P4" s="8"/>
    </row>
    <row r="5" spans="1:19" x14ac:dyDescent="0.25">
      <c r="A5" s="1" t="s">
        <v>5</v>
      </c>
      <c r="C5">
        <f>SUM(G6:G11)</f>
        <v>9</v>
      </c>
    </row>
    <row r="6" spans="1:19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144</v>
      </c>
      <c r="N6">
        <v>1</v>
      </c>
    </row>
    <row r="7" spans="1:19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194</v>
      </c>
      <c r="N7">
        <v>1</v>
      </c>
    </row>
    <row r="8" spans="1:19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214</v>
      </c>
      <c r="N8">
        <v>1</v>
      </c>
    </row>
    <row r="9" spans="1:19" x14ac:dyDescent="0.25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145</v>
      </c>
      <c r="N9">
        <v>1</v>
      </c>
    </row>
    <row r="10" spans="1:19" x14ac:dyDescent="0.25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148</v>
      </c>
      <c r="N10">
        <v>1</v>
      </c>
    </row>
    <row r="11" spans="1:19" x14ac:dyDescent="0.25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</row>
    <row r="12" spans="1:19" x14ac:dyDescent="0.25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 x14ac:dyDescent="0.25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</row>
    <row r="15" spans="1:19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213</v>
      </c>
      <c r="N15">
        <v>1</v>
      </c>
    </row>
    <row r="16" spans="1:19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4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4" x14ac:dyDescent="0.2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</row>
    <row r="19" spans="1:14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</row>
    <row r="20" spans="1:14" x14ac:dyDescent="0.25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4" x14ac:dyDescent="0.2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4" x14ac:dyDescent="0.2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</row>
    <row r="23" spans="1:14" x14ac:dyDescent="0.2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212</v>
      </c>
      <c r="N23">
        <v>1</v>
      </c>
    </row>
    <row r="24" spans="1:14" x14ac:dyDescent="0.25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4" x14ac:dyDescent="0.2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</row>
    <row r="26" spans="1:14" x14ac:dyDescent="0.2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</row>
    <row r="27" spans="1:14" x14ac:dyDescent="0.2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</row>
    <row r="28" spans="1:14" x14ac:dyDescent="0.2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</row>
    <row r="29" spans="1:14" x14ac:dyDescent="0.2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</row>
    <row r="30" spans="1:14" x14ac:dyDescent="0.2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</row>
    <row r="31" spans="1:14" x14ac:dyDescent="0.2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</row>
    <row r="32" spans="1:14" x14ac:dyDescent="0.2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</row>
    <row r="33" spans="1:14" x14ac:dyDescent="0.2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</row>
    <row r="34" spans="1:14" x14ac:dyDescent="0.2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</row>
    <row r="35" spans="1:14" x14ac:dyDescent="0.2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186</v>
      </c>
      <c r="N35">
        <v>1</v>
      </c>
    </row>
    <row r="36" spans="1:14" x14ac:dyDescent="0.2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153</v>
      </c>
      <c r="N36">
        <v>1</v>
      </c>
    </row>
    <row r="37" spans="1:14" x14ac:dyDescent="0.25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160</v>
      </c>
      <c r="N37">
        <v>1</v>
      </c>
    </row>
    <row r="38" spans="1:14" x14ac:dyDescent="0.2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4" x14ac:dyDescent="0.2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187</v>
      </c>
      <c r="N39">
        <v>1</v>
      </c>
    </row>
    <row r="40" spans="1:14" x14ac:dyDescent="0.2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150</v>
      </c>
      <c r="M40" t="s">
        <v>151</v>
      </c>
      <c r="N40">
        <v>1</v>
      </c>
    </row>
    <row r="41" spans="1:14" x14ac:dyDescent="0.2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152</v>
      </c>
      <c r="N41">
        <v>1</v>
      </c>
    </row>
    <row r="42" spans="1:14" x14ac:dyDescent="0.2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178</v>
      </c>
      <c r="N42">
        <v>1</v>
      </c>
    </row>
    <row r="43" spans="1:14" x14ac:dyDescent="0.25">
      <c r="A43" t="s">
        <v>157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158</v>
      </c>
      <c r="N43">
        <v>1</v>
      </c>
    </row>
    <row r="44" spans="1:14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4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4" x14ac:dyDescent="0.2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4" x14ac:dyDescent="0.2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4" x14ac:dyDescent="0.2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4" x14ac:dyDescent="0.2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4" x14ac:dyDescent="0.2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4" x14ac:dyDescent="0.2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4" x14ac:dyDescent="0.2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4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4" x14ac:dyDescent="0.25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4" x14ac:dyDescent="0.25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t="s">
        <v>194</v>
      </c>
      <c r="N55">
        <v>1</v>
      </c>
    </row>
    <row r="56" spans="1:14" x14ac:dyDescent="0.25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166</v>
      </c>
      <c r="N56">
        <v>1</v>
      </c>
    </row>
    <row r="57" spans="1:14" x14ac:dyDescent="0.25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t="s">
        <v>194</v>
      </c>
      <c r="N57">
        <v>1</v>
      </c>
    </row>
    <row r="58" spans="1:14" x14ac:dyDescent="0.25">
      <c r="A58" t="s">
        <v>105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208</v>
      </c>
      <c r="N58">
        <v>1</v>
      </c>
    </row>
    <row r="59" spans="1:14" x14ac:dyDescent="0.25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167</v>
      </c>
      <c r="N59">
        <v>1</v>
      </c>
    </row>
    <row r="60" spans="1:14" x14ac:dyDescent="0.25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177</v>
      </c>
      <c r="N60">
        <v>1</v>
      </c>
    </row>
    <row r="61" spans="1:14" x14ac:dyDescent="0.25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163</v>
      </c>
      <c r="N61">
        <v>1</v>
      </c>
    </row>
    <row r="62" spans="1:14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4" x14ac:dyDescent="0.25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4" x14ac:dyDescent="0.25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t="s">
        <v>194</v>
      </c>
      <c r="N64">
        <v>1</v>
      </c>
    </row>
    <row r="65" spans="1:14" x14ac:dyDescent="0.25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162</v>
      </c>
      <c r="N65">
        <v>1</v>
      </c>
    </row>
    <row r="66" spans="1:14" x14ac:dyDescent="0.25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t="s">
        <v>194</v>
      </c>
      <c r="M66" t="s">
        <v>67</v>
      </c>
      <c r="N66">
        <v>1</v>
      </c>
    </row>
    <row r="67" spans="1:14" x14ac:dyDescent="0.25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t="s">
        <v>194</v>
      </c>
      <c r="N67">
        <v>1</v>
      </c>
    </row>
    <row r="68" spans="1:14" x14ac:dyDescent="0.25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197</v>
      </c>
      <c r="N68">
        <v>1</v>
      </c>
    </row>
    <row r="69" spans="1:14" x14ac:dyDescent="0.25">
      <c r="A69" t="s">
        <v>189</v>
      </c>
      <c r="B69">
        <v>1</v>
      </c>
      <c r="C69">
        <v>1</v>
      </c>
      <c r="F69">
        <v>90</v>
      </c>
      <c r="N69">
        <v>1</v>
      </c>
    </row>
    <row r="70" spans="1:14" x14ac:dyDescent="0.25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169</v>
      </c>
      <c r="N70">
        <v>1</v>
      </c>
    </row>
    <row r="71" spans="1:14" x14ac:dyDescent="0.25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t="s">
        <v>196</v>
      </c>
      <c r="N71">
        <v>1</v>
      </c>
    </row>
    <row r="72" spans="1:14" x14ac:dyDescent="0.25">
      <c r="A72" t="s">
        <v>180</v>
      </c>
      <c r="B72">
        <v>1</v>
      </c>
      <c r="C72">
        <f t="shared" ref="C72:C113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20" si="11">IF(C72=1,E72*F72/100,0)</f>
        <v>0</v>
      </c>
    </row>
    <row r="73" spans="1:14" x14ac:dyDescent="0.25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164</v>
      </c>
      <c r="N73">
        <v>1</v>
      </c>
    </row>
    <row r="74" spans="1:14" x14ac:dyDescent="0.25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159</v>
      </c>
      <c r="N74">
        <v>1</v>
      </c>
    </row>
    <row r="75" spans="1:14" x14ac:dyDescent="0.25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172</v>
      </c>
      <c r="N75">
        <v>1</v>
      </c>
    </row>
    <row r="76" spans="1:14" x14ac:dyDescent="0.25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173</v>
      </c>
      <c r="N76">
        <v>1</v>
      </c>
    </row>
    <row r="77" spans="1:14" x14ac:dyDescent="0.25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165</v>
      </c>
      <c r="N77">
        <v>1</v>
      </c>
    </row>
    <row r="78" spans="1:14" x14ac:dyDescent="0.25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N78">
        <v>1</v>
      </c>
    </row>
    <row r="79" spans="1:14" x14ac:dyDescent="0.25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N79">
        <v>1</v>
      </c>
    </row>
    <row r="80" spans="1:14" x14ac:dyDescent="0.25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N80">
        <v>1</v>
      </c>
    </row>
    <row r="81" spans="1:14" x14ac:dyDescent="0.25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171</v>
      </c>
      <c r="N81">
        <v>1</v>
      </c>
    </row>
    <row r="82" spans="1:14" x14ac:dyDescent="0.25">
      <c r="A82" t="s">
        <v>193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170</v>
      </c>
      <c r="N82">
        <v>1</v>
      </c>
    </row>
    <row r="83" spans="1:14" x14ac:dyDescent="0.25">
      <c r="A83" t="s">
        <v>82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146</v>
      </c>
      <c r="N83">
        <v>1</v>
      </c>
    </row>
    <row r="84" spans="1:14" x14ac:dyDescent="0.25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N84">
        <v>1</v>
      </c>
    </row>
    <row r="85" spans="1:14" x14ac:dyDescent="0.25">
      <c r="A85" t="s">
        <v>83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N85">
        <v>1</v>
      </c>
    </row>
    <row r="86" spans="1:14" x14ac:dyDescent="0.25">
      <c r="A86" t="s">
        <v>181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N86">
        <v>1</v>
      </c>
    </row>
    <row r="87" spans="1:14" x14ac:dyDescent="0.25">
      <c r="A87" t="s">
        <v>84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4" x14ac:dyDescent="0.25">
      <c r="A88" t="s">
        <v>85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N88">
        <v>1</v>
      </c>
    </row>
    <row r="89" spans="1:14" x14ac:dyDescent="0.25">
      <c r="A89" t="s">
        <v>179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4" x14ac:dyDescent="0.25">
      <c r="A90" t="s">
        <v>86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4" x14ac:dyDescent="0.25">
      <c r="A91" t="s">
        <v>95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N91">
        <v>1</v>
      </c>
    </row>
    <row r="92" spans="1:14" x14ac:dyDescent="0.25">
      <c r="A92" t="s">
        <v>96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4" x14ac:dyDescent="0.25">
      <c r="A93" t="s">
        <v>97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4" x14ac:dyDescent="0.25">
      <c r="A94" t="s">
        <v>98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4" x14ac:dyDescent="0.25">
      <c r="C95">
        <f t="shared" si="7"/>
        <v>0</v>
      </c>
      <c r="G95">
        <f t="shared" ref="G95:G122" si="17">F95*E95/100</f>
        <v>0</v>
      </c>
      <c r="H95">
        <f t="shared" ref="H95:H122" si="18">IF(D95&gt;1,G95,0)</f>
        <v>0</v>
      </c>
      <c r="I95">
        <f t="shared" ref="I95:I122" si="19">IF(D95&gt;2,G95,0)</f>
        <v>0</v>
      </c>
      <c r="J95">
        <f t="shared" ref="J95:J122" si="20">IF(D95&gt;3,G95,0)</f>
        <v>0</v>
      </c>
      <c r="K95">
        <f t="shared" si="11"/>
        <v>0</v>
      </c>
    </row>
    <row r="96" spans="1:14" x14ac:dyDescent="0.25">
      <c r="A96" s="1" t="s">
        <v>99</v>
      </c>
      <c r="C96">
        <f>SUM(G97:G113)</f>
        <v>21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4" x14ac:dyDescent="0.25">
      <c r="A97" s="2" t="s">
        <v>113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L97" t="s">
        <v>195</v>
      </c>
      <c r="N97">
        <v>1</v>
      </c>
    </row>
    <row r="98" spans="1:14" x14ac:dyDescent="0.25">
      <c r="A98" t="s">
        <v>100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L98" t="s">
        <v>195</v>
      </c>
      <c r="N98">
        <v>1</v>
      </c>
    </row>
    <row r="99" spans="1:14" x14ac:dyDescent="0.25">
      <c r="A99" t="s">
        <v>203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L99" t="s">
        <v>202</v>
      </c>
      <c r="N99">
        <v>1</v>
      </c>
    </row>
    <row r="100" spans="1:14" x14ac:dyDescent="0.25">
      <c r="A100" t="s">
        <v>101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L100" t="s">
        <v>198</v>
      </c>
      <c r="N100">
        <v>1</v>
      </c>
    </row>
    <row r="101" spans="1:14" x14ac:dyDescent="0.25">
      <c r="A101" t="s">
        <v>102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L101" t="s">
        <v>210</v>
      </c>
      <c r="N101">
        <v>1</v>
      </c>
    </row>
    <row r="102" spans="1:14" x14ac:dyDescent="0.25">
      <c r="A102" t="s">
        <v>103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L102" t="s">
        <v>195</v>
      </c>
      <c r="N102">
        <v>1</v>
      </c>
    </row>
    <row r="103" spans="1:14" x14ac:dyDescent="0.25">
      <c r="A103" t="s">
        <v>104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L103" t="s">
        <v>207</v>
      </c>
      <c r="N103">
        <v>1</v>
      </c>
    </row>
    <row r="104" spans="1:14" x14ac:dyDescent="0.25">
      <c r="A104" t="s">
        <v>185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L104" t="s">
        <v>199</v>
      </c>
      <c r="N104">
        <v>1</v>
      </c>
    </row>
    <row r="105" spans="1:14" x14ac:dyDescent="0.25">
      <c r="A105" t="s">
        <v>184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L105" t="s">
        <v>201</v>
      </c>
      <c r="N105">
        <v>1</v>
      </c>
    </row>
    <row r="106" spans="1:14" x14ac:dyDescent="0.25">
      <c r="A106" t="s">
        <v>204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L106" t="s">
        <v>205</v>
      </c>
      <c r="N106">
        <v>1</v>
      </c>
    </row>
    <row r="107" spans="1:14" x14ac:dyDescent="0.25">
      <c r="A107" t="s">
        <v>106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L107" t="s">
        <v>211</v>
      </c>
      <c r="N107">
        <v>1</v>
      </c>
    </row>
    <row r="108" spans="1:14" x14ac:dyDescent="0.25">
      <c r="A108" t="s">
        <v>107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168</v>
      </c>
      <c r="N108">
        <v>1</v>
      </c>
    </row>
    <row r="109" spans="1:14" x14ac:dyDescent="0.25">
      <c r="A109" t="s">
        <v>108</v>
      </c>
      <c r="B109">
        <v>1</v>
      </c>
      <c r="C109">
        <f t="shared" si="7"/>
        <v>0</v>
      </c>
      <c r="D109">
        <v>2</v>
      </c>
      <c r="E109">
        <v>2</v>
      </c>
      <c r="F109">
        <v>50</v>
      </c>
      <c r="G109">
        <f t="shared" si="17"/>
        <v>1</v>
      </c>
      <c r="H109">
        <f t="shared" si="18"/>
        <v>1</v>
      </c>
      <c r="I109">
        <f t="shared" si="19"/>
        <v>0</v>
      </c>
      <c r="J109">
        <f t="shared" si="20"/>
        <v>0</v>
      </c>
      <c r="K109">
        <f t="shared" si="11"/>
        <v>0</v>
      </c>
    </row>
    <row r="110" spans="1:14" x14ac:dyDescent="0.25">
      <c r="A110" t="s">
        <v>109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L110" t="s">
        <v>200</v>
      </c>
      <c r="N110">
        <v>1</v>
      </c>
    </row>
    <row r="111" spans="1:14" x14ac:dyDescent="0.25">
      <c r="A111" t="s">
        <v>110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L111" t="s">
        <v>206</v>
      </c>
      <c r="N111">
        <v>1</v>
      </c>
    </row>
    <row r="112" spans="1:14" x14ac:dyDescent="0.25">
      <c r="A112" t="s">
        <v>111</v>
      </c>
      <c r="B112">
        <v>1</v>
      </c>
      <c r="C112">
        <f t="shared" si="7"/>
        <v>0</v>
      </c>
      <c r="D112">
        <v>2</v>
      </c>
      <c r="E112">
        <v>1</v>
      </c>
      <c r="F112">
        <v>50</v>
      </c>
      <c r="G112">
        <f t="shared" si="17"/>
        <v>0.5</v>
      </c>
      <c r="H112">
        <f t="shared" si="18"/>
        <v>0.5</v>
      </c>
      <c r="I112">
        <f t="shared" si="19"/>
        <v>0</v>
      </c>
      <c r="J112">
        <f t="shared" si="20"/>
        <v>0</v>
      </c>
      <c r="K112">
        <f t="shared" si="11"/>
        <v>0</v>
      </c>
    </row>
    <row r="113" spans="1:14" x14ac:dyDescent="0.25">
      <c r="A113" t="s">
        <v>112</v>
      </c>
      <c r="B113">
        <v>1</v>
      </c>
      <c r="C113">
        <f t="shared" si="7"/>
        <v>0</v>
      </c>
      <c r="D113">
        <v>2</v>
      </c>
      <c r="E113">
        <v>2</v>
      </c>
      <c r="F113">
        <v>50</v>
      </c>
      <c r="G113">
        <f t="shared" si="17"/>
        <v>1</v>
      </c>
      <c r="H113">
        <f t="shared" si="18"/>
        <v>1</v>
      </c>
      <c r="I113">
        <f t="shared" si="19"/>
        <v>0</v>
      </c>
      <c r="J113">
        <f t="shared" si="20"/>
        <v>0</v>
      </c>
      <c r="K113">
        <f t="shared" si="11"/>
        <v>0</v>
      </c>
    </row>
    <row r="114" spans="1:14" x14ac:dyDescent="0.25">
      <c r="A114" t="s">
        <v>119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H114">
        <f t="shared" si="18"/>
        <v>1.6</v>
      </c>
      <c r="I114">
        <f t="shared" si="19"/>
        <v>1.6</v>
      </c>
      <c r="J114">
        <f t="shared" si="20"/>
        <v>1.6</v>
      </c>
      <c r="K114">
        <f t="shared" si="11"/>
        <v>1.6</v>
      </c>
      <c r="L114" t="s">
        <v>149</v>
      </c>
      <c r="N114">
        <v>1</v>
      </c>
    </row>
    <row r="115" spans="1:14" x14ac:dyDescent="0.25">
      <c r="A115" t="s">
        <v>120</v>
      </c>
      <c r="B115">
        <v>2</v>
      </c>
      <c r="C115">
        <v>1</v>
      </c>
      <c r="D115">
        <v>4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174</v>
      </c>
      <c r="N115">
        <v>1</v>
      </c>
    </row>
    <row r="116" spans="1:14" x14ac:dyDescent="0.25">
      <c r="A116" t="s">
        <v>176</v>
      </c>
      <c r="B116">
        <v>2</v>
      </c>
      <c r="C116">
        <v>1</v>
      </c>
      <c r="D116">
        <v>4</v>
      </c>
      <c r="E116">
        <v>2</v>
      </c>
      <c r="F116">
        <v>80</v>
      </c>
      <c r="G116">
        <f t="shared" si="17"/>
        <v>1.6</v>
      </c>
      <c r="K116">
        <f t="shared" si="11"/>
        <v>1.6</v>
      </c>
      <c r="L116" t="s">
        <v>188</v>
      </c>
      <c r="N116">
        <v>1</v>
      </c>
    </row>
    <row r="117" spans="1:14" x14ac:dyDescent="0.25">
      <c r="A117" t="s">
        <v>121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1"/>
        <v>1.6</v>
      </c>
      <c r="L117" t="s">
        <v>154</v>
      </c>
      <c r="N117">
        <v>1</v>
      </c>
    </row>
    <row r="118" spans="1:14" x14ac:dyDescent="0.25">
      <c r="A118" t="s">
        <v>122</v>
      </c>
      <c r="B118">
        <v>2</v>
      </c>
      <c r="C118">
        <v>1</v>
      </c>
      <c r="D118">
        <v>3</v>
      </c>
      <c r="E118">
        <v>2</v>
      </c>
      <c r="F118">
        <v>20</v>
      </c>
      <c r="G118">
        <f t="shared" si="17"/>
        <v>0.4</v>
      </c>
      <c r="K118">
        <f t="shared" si="11"/>
        <v>0.4</v>
      </c>
      <c r="L118" t="s">
        <v>155</v>
      </c>
      <c r="N118">
        <v>1</v>
      </c>
    </row>
    <row r="119" spans="1:14" x14ac:dyDescent="0.25">
      <c r="A119" t="s">
        <v>123</v>
      </c>
      <c r="B119">
        <v>2</v>
      </c>
      <c r="C119">
        <v>1</v>
      </c>
      <c r="D119">
        <v>3</v>
      </c>
      <c r="E119">
        <v>6</v>
      </c>
      <c r="F119">
        <v>20</v>
      </c>
      <c r="G119">
        <f t="shared" si="17"/>
        <v>1.2</v>
      </c>
      <c r="K119">
        <f t="shared" si="11"/>
        <v>1.2</v>
      </c>
      <c r="L119" t="s">
        <v>156</v>
      </c>
      <c r="N119">
        <v>1</v>
      </c>
    </row>
    <row r="120" spans="1:14" x14ac:dyDescent="0.25">
      <c r="A120" t="s">
        <v>182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si="17"/>
        <v>1.6</v>
      </c>
      <c r="K120">
        <f t="shared" si="11"/>
        <v>1.6</v>
      </c>
      <c r="L120" t="s">
        <v>148</v>
      </c>
      <c r="N120">
        <v>1</v>
      </c>
    </row>
    <row r="121" spans="1:14" x14ac:dyDescent="0.25">
      <c r="A121" t="s">
        <v>124</v>
      </c>
      <c r="B121">
        <v>2</v>
      </c>
      <c r="C121">
        <f>IF(D121=4, 1,0)</f>
        <v>0</v>
      </c>
      <c r="D121">
        <v>1</v>
      </c>
      <c r="E121">
        <v>1</v>
      </c>
      <c r="F121">
        <v>80</v>
      </c>
      <c r="G121">
        <f t="shared" si="17"/>
        <v>0.8</v>
      </c>
      <c r="K121">
        <f t="shared" ref="K121:K143" si="21">IF(C121=1,E121*F121/100,0)</f>
        <v>0</v>
      </c>
    </row>
    <row r="122" spans="1:14" x14ac:dyDescent="0.25">
      <c r="A122" t="s">
        <v>126</v>
      </c>
      <c r="B122">
        <v>2</v>
      </c>
      <c r="C122">
        <v>1</v>
      </c>
      <c r="D122">
        <v>4</v>
      </c>
      <c r="E122">
        <v>1</v>
      </c>
      <c r="F122">
        <v>80</v>
      </c>
      <c r="G122">
        <f t="shared" si="17"/>
        <v>0.8</v>
      </c>
      <c r="H122">
        <f t="shared" si="18"/>
        <v>0.8</v>
      </c>
      <c r="I122">
        <f t="shared" si="19"/>
        <v>0.8</v>
      </c>
      <c r="J122">
        <f t="shared" si="20"/>
        <v>0.8</v>
      </c>
      <c r="K122">
        <f t="shared" si="21"/>
        <v>0.8</v>
      </c>
      <c r="L122" t="s">
        <v>147</v>
      </c>
      <c r="N122">
        <v>1</v>
      </c>
    </row>
    <row r="123" spans="1:14" x14ac:dyDescent="0.25">
      <c r="A123" t="s">
        <v>115</v>
      </c>
      <c r="B123">
        <v>2</v>
      </c>
      <c r="C123">
        <v>1</v>
      </c>
      <c r="D123">
        <v>3</v>
      </c>
      <c r="E123">
        <v>2</v>
      </c>
      <c r="F123">
        <v>80</v>
      </c>
      <c r="G123">
        <f t="shared" ref="G123:G128" si="22">F123*E123/100</f>
        <v>1.6</v>
      </c>
      <c r="H123">
        <f t="shared" ref="H123:H128" si="23">IF(D123&gt;1,G123,0)</f>
        <v>1.6</v>
      </c>
      <c r="I123">
        <f t="shared" ref="I123:I128" si="24">IF(D123&gt;2,G123,0)</f>
        <v>1.6</v>
      </c>
      <c r="J123">
        <f t="shared" ref="J123:J128" si="25">IF(D123&gt;3,G123,0)</f>
        <v>0</v>
      </c>
      <c r="K123">
        <f t="shared" si="21"/>
        <v>1.6</v>
      </c>
      <c r="L123" t="s">
        <v>175</v>
      </c>
      <c r="N123">
        <v>1</v>
      </c>
    </row>
    <row r="124" spans="1:14" x14ac:dyDescent="0.25">
      <c r="A124" t="s">
        <v>116</v>
      </c>
      <c r="B124">
        <v>2</v>
      </c>
      <c r="C124">
        <v>1</v>
      </c>
      <c r="D124">
        <v>3</v>
      </c>
      <c r="E124">
        <v>2</v>
      </c>
      <c r="F124">
        <v>80</v>
      </c>
      <c r="G124">
        <f t="shared" si="22"/>
        <v>1.6</v>
      </c>
      <c r="H124">
        <f t="shared" si="23"/>
        <v>1.6</v>
      </c>
      <c r="I124">
        <f t="shared" si="24"/>
        <v>1.6</v>
      </c>
      <c r="J124">
        <f t="shared" si="25"/>
        <v>0</v>
      </c>
      <c r="K124">
        <f t="shared" si="21"/>
        <v>1.6</v>
      </c>
      <c r="L124" t="s">
        <v>161</v>
      </c>
      <c r="N124">
        <v>1</v>
      </c>
    </row>
    <row r="125" spans="1:14" x14ac:dyDescent="0.25">
      <c r="A125" t="s">
        <v>125</v>
      </c>
      <c r="B125">
        <v>2</v>
      </c>
      <c r="C125">
        <v>1</v>
      </c>
      <c r="D125">
        <v>3</v>
      </c>
      <c r="E125">
        <v>1</v>
      </c>
      <c r="F125">
        <v>80</v>
      </c>
      <c r="G125">
        <f t="shared" si="22"/>
        <v>0.8</v>
      </c>
      <c r="H125">
        <f t="shared" si="23"/>
        <v>0.8</v>
      </c>
      <c r="I125">
        <f t="shared" si="24"/>
        <v>0.8</v>
      </c>
      <c r="J125">
        <f t="shared" si="25"/>
        <v>0</v>
      </c>
      <c r="K125">
        <f t="shared" si="21"/>
        <v>0.8</v>
      </c>
      <c r="N125">
        <v>1</v>
      </c>
    </row>
    <row r="126" spans="1:14" x14ac:dyDescent="0.25">
      <c r="A126" t="s">
        <v>117</v>
      </c>
      <c r="B126">
        <v>2</v>
      </c>
      <c r="C126">
        <f t="shared" ref="C126:C143" si="26">IF(D126=4, 1,0)</f>
        <v>0</v>
      </c>
      <c r="D126">
        <v>1</v>
      </c>
      <c r="E126">
        <v>2</v>
      </c>
      <c r="F126">
        <v>80</v>
      </c>
      <c r="G126">
        <f t="shared" si="22"/>
        <v>1.6</v>
      </c>
      <c r="H126">
        <f t="shared" si="23"/>
        <v>0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4" x14ac:dyDescent="0.25">
      <c r="A127" t="s">
        <v>127</v>
      </c>
      <c r="B127">
        <v>2</v>
      </c>
      <c r="C127">
        <f t="shared" si="26"/>
        <v>0</v>
      </c>
      <c r="D127">
        <v>1</v>
      </c>
      <c r="E127">
        <v>1</v>
      </c>
      <c r="F127">
        <v>80</v>
      </c>
      <c r="G127">
        <f t="shared" si="22"/>
        <v>0.8</v>
      </c>
      <c r="H127">
        <f t="shared" si="23"/>
        <v>0</v>
      </c>
      <c r="I127">
        <f t="shared" si="24"/>
        <v>0</v>
      </c>
      <c r="J127">
        <f t="shared" si="25"/>
        <v>0</v>
      </c>
      <c r="K127">
        <f t="shared" si="21"/>
        <v>0</v>
      </c>
    </row>
    <row r="128" spans="1:14" x14ac:dyDescent="0.25">
      <c r="A128" t="s">
        <v>118</v>
      </c>
      <c r="B128">
        <v>2</v>
      </c>
      <c r="C128">
        <f t="shared" si="26"/>
        <v>0</v>
      </c>
      <c r="D128">
        <v>2</v>
      </c>
      <c r="E128">
        <v>2</v>
      </c>
      <c r="F128">
        <v>80</v>
      </c>
      <c r="G128">
        <f t="shared" si="22"/>
        <v>1.6</v>
      </c>
      <c r="H128">
        <f t="shared" si="23"/>
        <v>1.6</v>
      </c>
      <c r="I128">
        <f t="shared" si="24"/>
        <v>0</v>
      </c>
      <c r="J128">
        <f t="shared" si="25"/>
        <v>0</v>
      </c>
      <c r="K128">
        <f t="shared" si="21"/>
        <v>0</v>
      </c>
    </row>
    <row r="129" spans="1:14" x14ac:dyDescent="0.25">
      <c r="C129">
        <f t="shared" si="26"/>
        <v>0</v>
      </c>
      <c r="G129">
        <f t="shared" ref="G129:G143" si="27">F129*E129/100</f>
        <v>0</v>
      </c>
      <c r="H129">
        <f t="shared" ref="H129:H143" si="28">IF(D129&gt;1,G129,0)</f>
        <v>0</v>
      </c>
      <c r="I129">
        <f t="shared" ref="I129:I143" si="29">IF(D129&gt;2,G129,0)</f>
        <v>0</v>
      </c>
      <c r="J129">
        <f t="shared" ref="J129:J143" si="30">IF(D129&gt;3,G129,0)</f>
        <v>0</v>
      </c>
      <c r="K129">
        <f t="shared" si="21"/>
        <v>0</v>
      </c>
    </row>
    <row r="130" spans="1:14" x14ac:dyDescent="0.25">
      <c r="A130" s="1" t="s">
        <v>128</v>
      </c>
      <c r="C130">
        <f t="shared" si="26"/>
        <v>0</v>
      </c>
      <c r="G130">
        <f t="shared" si="27"/>
        <v>0</v>
      </c>
      <c r="H130">
        <f t="shared" si="28"/>
        <v>0</v>
      </c>
      <c r="I130">
        <f t="shared" si="29"/>
        <v>0</v>
      </c>
      <c r="J130">
        <f t="shared" si="30"/>
        <v>0</v>
      </c>
      <c r="K130">
        <f t="shared" si="21"/>
        <v>0</v>
      </c>
    </row>
    <row r="131" spans="1:14" x14ac:dyDescent="0.25">
      <c r="A131" t="s">
        <v>129</v>
      </c>
      <c r="B131">
        <v>1</v>
      </c>
      <c r="C131">
        <v>1</v>
      </c>
      <c r="D131">
        <v>4</v>
      </c>
      <c r="E131">
        <v>2</v>
      </c>
      <c r="F131">
        <v>50</v>
      </c>
      <c r="G131">
        <f t="shared" si="27"/>
        <v>1</v>
      </c>
      <c r="H131">
        <f t="shared" si="28"/>
        <v>1</v>
      </c>
      <c r="I131">
        <f t="shared" si="29"/>
        <v>1</v>
      </c>
      <c r="J131">
        <f t="shared" si="30"/>
        <v>1</v>
      </c>
      <c r="K131">
        <f t="shared" si="21"/>
        <v>1</v>
      </c>
      <c r="L131" t="s">
        <v>194</v>
      </c>
      <c r="N131">
        <v>1</v>
      </c>
    </row>
    <row r="132" spans="1:14" x14ac:dyDescent="0.25">
      <c r="A132" t="s">
        <v>130</v>
      </c>
      <c r="B132">
        <v>1</v>
      </c>
      <c r="C132">
        <v>1</v>
      </c>
      <c r="D132">
        <v>4</v>
      </c>
      <c r="E132">
        <v>2</v>
      </c>
      <c r="F132">
        <v>80</v>
      </c>
      <c r="G132">
        <f t="shared" si="27"/>
        <v>1.6</v>
      </c>
      <c r="H132">
        <f t="shared" si="28"/>
        <v>1.6</v>
      </c>
      <c r="I132">
        <f t="shared" si="29"/>
        <v>1.6</v>
      </c>
      <c r="J132">
        <f t="shared" si="30"/>
        <v>1.6</v>
      </c>
      <c r="K132">
        <f t="shared" si="21"/>
        <v>1.6</v>
      </c>
      <c r="L132" t="s">
        <v>209</v>
      </c>
      <c r="N132">
        <v>1</v>
      </c>
    </row>
    <row r="133" spans="1:14" x14ac:dyDescent="0.25">
      <c r="A133" t="s">
        <v>131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L133" t="s">
        <v>194</v>
      </c>
      <c r="N133">
        <v>1</v>
      </c>
    </row>
    <row r="134" spans="1:14" x14ac:dyDescent="0.25">
      <c r="A134" t="s">
        <v>132</v>
      </c>
      <c r="B134">
        <v>1</v>
      </c>
      <c r="C134">
        <v>1</v>
      </c>
      <c r="D134">
        <v>4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1.8</v>
      </c>
      <c r="K134">
        <f t="shared" si="21"/>
        <v>1.8</v>
      </c>
      <c r="L134" t="s">
        <v>194</v>
      </c>
      <c r="N134">
        <v>1</v>
      </c>
    </row>
    <row r="135" spans="1:14" x14ac:dyDescent="0.25">
      <c r="A135" t="s">
        <v>133</v>
      </c>
      <c r="B135">
        <v>1</v>
      </c>
      <c r="C135">
        <v>1</v>
      </c>
      <c r="D135">
        <v>4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1.8</v>
      </c>
      <c r="J135">
        <f t="shared" si="30"/>
        <v>1.8</v>
      </c>
      <c r="K135">
        <f t="shared" si="21"/>
        <v>1.8</v>
      </c>
      <c r="L135" t="s">
        <v>194</v>
      </c>
      <c r="N135">
        <v>1</v>
      </c>
    </row>
    <row r="136" spans="1:14" x14ac:dyDescent="0.25">
      <c r="A136" t="s">
        <v>134</v>
      </c>
      <c r="B136">
        <v>1</v>
      </c>
      <c r="C136">
        <v>1</v>
      </c>
      <c r="D136">
        <v>3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0</v>
      </c>
      <c r="K136">
        <f t="shared" si="21"/>
        <v>1.8</v>
      </c>
      <c r="L136" t="s">
        <v>194</v>
      </c>
      <c r="N136">
        <v>1</v>
      </c>
    </row>
    <row r="137" spans="1:14" x14ac:dyDescent="0.25">
      <c r="A137" t="s">
        <v>135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L137" t="s">
        <v>194</v>
      </c>
      <c r="N137">
        <v>1</v>
      </c>
    </row>
    <row r="138" spans="1:14" x14ac:dyDescent="0.25">
      <c r="A138" t="s">
        <v>136</v>
      </c>
      <c r="B138">
        <v>1</v>
      </c>
      <c r="C138">
        <f t="shared" si="26"/>
        <v>0</v>
      </c>
      <c r="D138">
        <v>2</v>
      </c>
      <c r="E138">
        <v>2</v>
      </c>
      <c r="F138">
        <v>90</v>
      </c>
      <c r="G138">
        <f t="shared" si="27"/>
        <v>1.8</v>
      </c>
      <c r="H138">
        <f t="shared" si="28"/>
        <v>1.8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4" x14ac:dyDescent="0.25">
      <c r="A139" t="s">
        <v>137</v>
      </c>
      <c r="B139">
        <v>1</v>
      </c>
      <c r="C139">
        <f t="shared" si="26"/>
        <v>0</v>
      </c>
      <c r="D139">
        <v>1</v>
      </c>
      <c r="E139">
        <v>2</v>
      </c>
      <c r="F139">
        <v>50</v>
      </c>
      <c r="G139">
        <f t="shared" si="27"/>
        <v>1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21"/>
        <v>0</v>
      </c>
    </row>
    <row r="140" spans="1:14" x14ac:dyDescent="0.25">
      <c r="A140" t="s">
        <v>183</v>
      </c>
      <c r="B140">
        <v>1</v>
      </c>
      <c r="C140">
        <v>0</v>
      </c>
      <c r="D140">
        <v>2</v>
      </c>
      <c r="E140">
        <v>1</v>
      </c>
      <c r="F140">
        <v>90</v>
      </c>
      <c r="G140">
        <f t="shared" si="27"/>
        <v>0.9</v>
      </c>
      <c r="H140">
        <f t="shared" si="28"/>
        <v>0.9</v>
      </c>
      <c r="I140">
        <f t="shared" si="29"/>
        <v>0</v>
      </c>
      <c r="J140">
        <f t="shared" si="30"/>
        <v>0</v>
      </c>
      <c r="K140">
        <f t="shared" si="21"/>
        <v>0</v>
      </c>
    </row>
    <row r="141" spans="1:14" x14ac:dyDescent="0.25">
      <c r="A141" t="s">
        <v>138</v>
      </c>
      <c r="B141">
        <v>1</v>
      </c>
      <c r="C141">
        <v>1</v>
      </c>
      <c r="D141">
        <v>4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1.8</v>
      </c>
      <c r="J141">
        <f t="shared" si="30"/>
        <v>1.8</v>
      </c>
      <c r="K141">
        <f t="shared" si="21"/>
        <v>1.8</v>
      </c>
      <c r="L141" t="s">
        <v>194</v>
      </c>
      <c r="N141">
        <v>1</v>
      </c>
    </row>
    <row r="142" spans="1:14" x14ac:dyDescent="0.25">
      <c r="A142" t="s">
        <v>139</v>
      </c>
      <c r="B142">
        <v>1</v>
      </c>
      <c r="C142">
        <v>1</v>
      </c>
      <c r="D142">
        <v>2</v>
      </c>
      <c r="E142">
        <v>2</v>
      </c>
      <c r="F142">
        <v>90</v>
      </c>
      <c r="G142">
        <f t="shared" si="27"/>
        <v>1.8</v>
      </c>
      <c r="H142">
        <f t="shared" si="28"/>
        <v>1.8</v>
      </c>
      <c r="I142">
        <f t="shared" si="29"/>
        <v>0</v>
      </c>
      <c r="J142">
        <f t="shared" si="30"/>
        <v>0</v>
      </c>
      <c r="K142">
        <f t="shared" si="21"/>
        <v>1.8</v>
      </c>
      <c r="L142" t="s">
        <v>194</v>
      </c>
      <c r="N142">
        <v>1</v>
      </c>
    </row>
    <row r="143" spans="1:14" x14ac:dyDescent="0.25">
      <c r="A143" t="s">
        <v>140</v>
      </c>
      <c r="B143">
        <v>1</v>
      </c>
      <c r="C143">
        <f t="shared" si="26"/>
        <v>0</v>
      </c>
      <c r="D143">
        <v>2</v>
      </c>
      <c r="E143">
        <v>2</v>
      </c>
      <c r="F143">
        <v>90</v>
      </c>
      <c r="G143">
        <f t="shared" si="27"/>
        <v>1.8</v>
      </c>
      <c r="H143">
        <f t="shared" si="28"/>
        <v>1.8</v>
      </c>
      <c r="I143">
        <f t="shared" si="29"/>
        <v>0</v>
      </c>
      <c r="J143">
        <f t="shared" si="30"/>
        <v>0</v>
      </c>
      <c r="K143">
        <f t="shared" si="21"/>
        <v>0</v>
      </c>
    </row>
    <row r="144" spans="1:14" x14ac:dyDescent="0.25">
      <c r="N144">
        <f>SUM(N1:N143)</f>
        <v>108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2017-12-17T21:47:10Z</dcterms:modified>
</cp:coreProperties>
</file>