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sonla\Documents\seabird TUPU committee\"/>
    </mc:Choice>
  </mc:AlternateContent>
  <bookViews>
    <workbookView xWindow="0" yWindow="0" windowWidth="21504" windowHeight="7284"/>
  </bookViews>
  <sheets>
    <sheet name="Triangle TUPU Plots" sheetId="3" r:id="rId1"/>
    <sheet name="Scott's format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1" i="3" l="1"/>
  <c r="X11" i="3"/>
  <c r="Q11" i="3"/>
  <c r="P11" i="3"/>
  <c r="I11" i="3"/>
  <c r="H11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G8" i="3"/>
  <c r="AF8" i="3"/>
  <c r="AE7" i="3"/>
  <c r="AD7" i="3"/>
  <c r="AC7" i="3"/>
  <c r="AB7" i="3"/>
  <c r="AA7" i="3"/>
  <c r="Z7" i="3"/>
  <c r="AG6" i="3"/>
  <c r="AF6" i="3"/>
  <c r="AE6" i="3"/>
  <c r="AD6" i="3"/>
  <c r="AC6" i="3"/>
  <c r="AB6" i="3"/>
  <c r="AA6" i="3"/>
  <c r="Z6" i="3"/>
  <c r="AG5" i="3"/>
  <c r="AF5" i="3"/>
  <c r="AE5" i="3"/>
  <c r="AD5" i="3"/>
  <c r="AC5" i="3"/>
  <c r="AB5" i="3"/>
  <c r="AA5" i="3"/>
  <c r="Z5" i="3"/>
  <c r="AG4" i="3"/>
  <c r="AG11" i="3" s="1"/>
  <c r="AF4" i="3"/>
  <c r="AF11" i="3" s="1"/>
  <c r="AE4" i="3"/>
  <c r="AE10" i="3" s="1"/>
  <c r="AD4" i="3"/>
  <c r="AD10" i="3" s="1"/>
  <c r="AC4" i="3"/>
  <c r="AC10" i="3" s="1"/>
  <c r="AB4" i="3"/>
  <c r="AB10" i="3" s="1"/>
  <c r="AA4" i="3"/>
  <c r="AA10" i="3" s="1"/>
  <c r="Z4" i="3"/>
  <c r="Z10" i="3" s="1"/>
  <c r="G30" i="1"/>
  <c r="G31" i="1"/>
  <c r="G32" i="1"/>
  <c r="G33" i="1"/>
  <c r="G29" i="1"/>
  <c r="AF10" i="3" l="1"/>
  <c r="AG10" i="3"/>
</calcChain>
</file>

<file path=xl/sharedStrings.xml><?xml version="1.0" encoding="utf-8"?>
<sst xmlns="http://schemas.openxmlformats.org/spreadsheetml/2006/main" count="57" uniqueCount="26">
  <si>
    <t>Year</t>
  </si>
  <si>
    <t>Site</t>
  </si>
  <si>
    <t>Unit</t>
  </si>
  <si>
    <t>Visit</t>
  </si>
  <si>
    <t>TotalPlotArea</t>
  </si>
  <si>
    <t>No_plots</t>
  </si>
  <si>
    <t>Density</t>
  </si>
  <si>
    <t>Count</t>
  </si>
  <si>
    <t>Triangle</t>
  </si>
  <si>
    <t>Plot</t>
  </si>
  <si>
    <r>
      <t xml:space="preserve">TUPU BURROWS </t>
    </r>
    <r>
      <rPr>
        <b/>
        <sz val="8"/>
        <rFont val="Arial"/>
        <family val="2"/>
      </rPr>
      <t>(includes multiples)</t>
    </r>
  </si>
  <si>
    <r>
      <t xml:space="preserve">CAAU BURROWS </t>
    </r>
    <r>
      <rPr>
        <b/>
        <sz val="8"/>
        <rFont val="Arial"/>
        <family val="2"/>
      </rPr>
      <t>(includes multiples)</t>
    </r>
  </si>
  <si>
    <r>
      <t xml:space="preserve">Unknown BURROWS </t>
    </r>
    <r>
      <rPr>
        <b/>
        <sz val="8"/>
        <rFont val="Arial"/>
        <family val="2"/>
      </rPr>
      <t>(includes multiples)</t>
    </r>
  </si>
  <si>
    <r>
      <t xml:space="preserve">Table 1:  </t>
    </r>
    <r>
      <rPr>
        <sz val="12"/>
        <rFont val="Calibri"/>
        <family val="2"/>
      </rPr>
      <t>Total counts of nesting burrows in 10m x 10m Tufted Puffin permanent monitoring plots on Triangle Island, 1984 – 2019.</t>
    </r>
  </si>
  <si>
    <t>TOTAL</t>
  </si>
  <si>
    <r>
      <t xml:space="preserve">BURROWS </t>
    </r>
    <r>
      <rPr>
        <b/>
        <sz val="8"/>
        <rFont val="Arial"/>
        <family val="2"/>
      </rPr>
      <t>(includes multiples)</t>
    </r>
  </si>
  <si>
    <t>Plot 1</t>
  </si>
  <si>
    <t>Plot 2</t>
  </si>
  <si>
    <t>Plot 3</t>
  </si>
  <si>
    <t>Plot 4</t>
  </si>
  <si>
    <t>Plot 5</t>
  </si>
  <si>
    <r>
      <t xml:space="preserve">TOTAL </t>
    </r>
    <r>
      <rPr>
        <b/>
        <sz val="8"/>
        <rFont val="Arial"/>
        <family val="2"/>
      </rPr>
      <t>(plots 1,2,3)</t>
    </r>
  </si>
  <si>
    <r>
      <t>TOTAL</t>
    </r>
    <r>
      <rPr>
        <b/>
        <sz val="8"/>
        <rFont val="Arial"/>
        <family val="2"/>
      </rPr>
      <t xml:space="preserve"> (plots 1,2,3,5)</t>
    </r>
  </si>
  <si>
    <t>TUPU</t>
  </si>
  <si>
    <t>CAAU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</si>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</sst>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1"/>
      <color theme="9" tint="-0.499984740745262"/>
      <name val="Calibri"/>
      <family val="2"/>
    </font>
    <font>
      <b/>
      <sz val="11"/>
      <color theme="9" tint="-0.499984740745262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/>
    <xf numFmtId="0" fontId="3" fillId="0" borderId="0" xfId="1"/>
    <xf numFmtId="0" fontId="7" fillId="0" borderId="3" xfId="1" applyFont="1" applyBorder="1" applyAlignment="1">
      <alignment horizontal="center"/>
    </xf>
    <xf numFmtId="0" fontId="4" fillId="0" borderId="4" xfId="1" applyFont="1" applyBorder="1"/>
    <xf numFmtId="0" fontId="7" fillId="0" borderId="5" xfId="1" applyFont="1" applyBorder="1"/>
    <xf numFmtId="0" fontId="7" fillId="0" borderId="1" xfId="1" applyFont="1" applyBorder="1" applyAlignment="1" applyProtection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5" fillId="0" borderId="2" xfId="1" applyFont="1" applyBorder="1"/>
    <xf numFmtId="0" fontId="5" fillId="0" borderId="0" xfId="1" applyFont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2" xfId="1" applyFont="1" applyBorder="1" applyAlignment="1" applyProtection="1">
      <alignment horizontal="center"/>
    </xf>
    <xf numFmtId="0" fontId="5" fillId="0" borderId="0" xfId="1" applyFont="1" applyAlignment="1" applyProtection="1">
      <alignment horizontal="center"/>
    </xf>
    <xf numFmtId="0" fontId="5" fillId="0" borderId="0" xfId="1" applyFont="1" applyFill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5" fillId="2" borderId="0" xfId="1" applyFont="1" applyFill="1" applyAlignment="1" applyProtection="1">
      <alignment horizontal="center"/>
    </xf>
    <xf numFmtId="0" fontId="7" fillId="0" borderId="5" xfId="1" applyFont="1" applyBorder="1" applyAlignment="1" applyProtection="1">
      <alignment horizontal="left" wrapText="1"/>
    </xf>
    <xf numFmtId="0" fontId="3" fillId="0" borderId="6" xfId="1" applyBorder="1" applyAlignment="1">
      <alignment horizontal="center"/>
    </xf>
    <xf numFmtId="0" fontId="3" fillId="0" borderId="1" xfId="1" applyBorder="1" applyAlignment="1">
      <alignment horizontal="center"/>
    </xf>
    <xf numFmtId="0" fontId="3" fillId="0" borderId="5" xfId="1" applyBorder="1" applyAlignment="1">
      <alignment horizontal="center"/>
    </xf>
    <xf numFmtId="0" fontId="7" fillId="0" borderId="4" xfId="1" applyFont="1" applyBorder="1"/>
    <xf numFmtId="0" fontId="5" fillId="0" borderId="2" xfId="1" applyFont="1" applyFill="1" applyBorder="1" applyAlignment="1">
      <alignment horizontal="center"/>
    </xf>
    <xf numFmtId="0" fontId="4" fillId="0" borderId="3" xfId="1" applyFont="1" applyBorder="1" applyAlignment="1" applyProtection="1">
      <alignment horizontal="center"/>
    </xf>
    <xf numFmtId="0" fontId="4" fillId="0" borderId="4" xfId="1" applyFont="1" applyBorder="1" applyAlignment="1" applyProtection="1">
      <alignment horizontal="left"/>
    </xf>
    <xf numFmtId="0" fontId="7" fillId="0" borderId="3" xfId="1" applyFont="1" applyBorder="1"/>
    <xf numFmtId="0" fontId="4" fillId="0" borderId="4" xfId="1" applyFont="1" applyBorder="1" applyAlignment="1" applyProtection="1">
      <alignment horizontal="right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1" applyFont="1" applyAlignment="1">
      <alignment vertical="center"/>
    </xf>
    <xf numFmtId="0" fontId="7" fillId="0" borderId="4" xfId="1" applyFont="1" applyBorder="1" applyAlignment="1">
      <alignment horizontal="center"/>
    </xf>
    <xf numFmtId="0" fontId="3" fillId="0" borderId="3" xfId="1" applyBorder="1"/>
    <xf numFmtId="0" fontId="3" fillId="0" borderId="2" xfId="1" applyFont="1" applyBorder="1" applyAlignment="1" applyProtection="1">
      <alignment horizontal="center"/>
    </xf>
    <xf numFmtId="0" fontId="5" fillId="0" borderId="3" xfId="1" applyFont="1" applyBorder="1" applyAlignment="1" applyProtection="1">
      <alignment horizontal="center"/>
    </xf>
    <xf numFmtId="0" fontId="5" fillId="0" borderId="0" xfId="1" applyFont="1" applyAlignment="1">
      <alignment horizontal="right"/>
    </xf>
    <xf numFmtId="0" fontId="5" fillId="0" borderId="0" xfId="1" applyFont="1" applyBorder="1" applyAlignment="1">
      <alignment horizontal="right"/>
    </xf>
    <xf numFmtId="0" fontId="3" fillId="0" borderId="2" xfId="1" applyBorder="1"/>
    <xf numFmtId="0" fontId="7" fillId="0" borderId="7" xfId="1" applyFont="1" applyBorder="1" applyAlignment="1" applyProtection="1">
      <alignment horizontal="left" wrapText="1"/>
    </xf>
    <xf numFmtId="0" fontId="3" fillId="0" borderId="8" xfId="1" applyBorder="1" applyAlignment="1">
      <alignment horizontal="center"/>
    </xf>
    <xf numFmtId="0" fontId="3" fillId="0" borderId="7" xfId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Tufted</a:t>
            </a:r>
            <a:r>
              <a:rPr lang="en-US" sz="1400" baseline="0"/>
              <a:t> Puffin Plots on</a:t>
            </a:r>
            <a:r>
              <a:rPr lang="en-US" sz="1400"/>
              <a:t> Triangle : TUPU burrows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'Triangle TUPU Plots'!$A$4</c:f>
              <c:strCache>
                <c:ptCount val="1"/>
                <c:pt idx="0">
                  <c:v>Plot 1</c:v>
                </c:pt>
              </c:strCache>
            </c:strRef>
          </c:tx>
          <c:spPr>
            <a:ln w="19050"/>
          </c:spPr>
          <c:marker>
            <c:symbol val="circle"/>
            <c:size val="7"/>
            <c:spPr>
              <a:ln w="19050"/>
            </c:spPr>
          </c:marker>
          <c:trendline>
            <c:spPr>
              <a:ln w="28575">
                <a:solidFill>
                  <a:schemeClr val="tx1"/>
                </a:solidFill>
              </a:ln>
            </c:spPr>
            <c:trendlineType val="linear"/>
            <c:dispRSqr val="0"/>
            <c:dispEq val="0"/>
          </c:trendline>
          <c:cat>
            <c:numRef>
              <c:f>'Triangle TUPU Plots'!$B$3:$I$3</c:f>
              <c:numCache>
                <c:formatCode>General</c:formatCode>
                <c:ptCount val="8"/>
                <c:pt idx="0">
                  <c:v>1984</c:v>
                </c:pt>
                <c:pt idx="1">
                  <c:v>1989</c:v>
                </c:pt>
                <c:pt idx="2">
                  <c:v>1994</c:v>
                </c:pt>
                <c:pt idx="3">
                  <c:v>1999</c:v>
                </c:pt>
                <c:pt idx="4">
                  <c:v>2004</c:v>
                </c:pt>
                <c:pt idx="5">
                  <c:v>2009</c:v>
                </c:pt>
                <c:pt idx="6">
                  <c:v>2014</c:v>
                </c:pt>
                <c:pt idx="7">
                  <c:v>2019</c:v>
                </c:pt>
              </c:numCache>
            </c:numRef>
          </c:cat>
          <c:val>
            <c:numRef>
              <c:f>'Triangle TUPU Plots'!$B$4:$I$4</c:f>
              <c:numCache>
                <c:formatCode>General</c:formatCode>
                <c:ptCount val="8"/>
                <c:pt idx="0">
                  <c:v>98</c:v>
                </c:pt>
                <c:pt idx="1">
                  <c:v>100</c:v>
                </c:pt>
                <c:pt idx="2">
                  <c:v>72</c:v>
                </c:pt>
                <c:pt idx="3">
                  <c:v>94</c:v>
                </c:pt>
                <c:pt idx="4">
                  <c:v>71</c:v>
                </c:pt>
                <c:pt idx="5">
                  <c:v>84</c:v>
                </c:pt>
                <c:pt idx="6">
                  <c:v>74</c:v>
                </c:pt>
                <c:pt idx="7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CD-4F2B-B098-76A3A31C98A6}"/>
            </c:ext>
          </c:extLst>
        </c:ser>
        <c:ser>
          <c:idx val="1"/>
          <c:order val="1"/>
          <c:tx>
            <c:strRef>
              <c:f>'Triangle TUPU Plots'!$A$5</c:f>
              <c:strCache>
                <c:ptCount val="1"/>
                <c:pt idx="0">
                  <c:v>Plot 2</c:v>
                </c:pt>
              </c:strCache>
            </c:strRef>
          </c:tx>
          <c:spPr>
            <a:ln w="19050"/>
          </c:spPr>
          <c:marker>
            <c:symbol val="circle"/>
            <c:size val="7"/>
          </c:marker>
          <c:cat>
            <c:numRef>
              <c:f>'Triangle TUPU Plots'!$B$3:$I$3</c:f>
              <c:numCache>
                <c:formatCode>General</c:formatCode>
                <c:ptCount val="8"/>
                <c:pt idx="0">
                  <c:v>1984</c:v>
                </c:pt>
                <c:pt idx="1">
                  <c:v>1989</c:v>
                </c:pt>
                <c:pt idx="2">
                  <c:v>1994</c:v>
                </c:pt>
                <c:pt idx="3">
                  <c:v>1999</c:v>
                </c:pt>
                <c:pt idx="4">
                  <c:v>2004</c:v>
                </c:pt>
                <c:pt idx="5">
                  <c:v>2009</c:v>
                </c:pt>
                <c:pt idx="6">
                  <c:v>2014</c:v>
                </c:pt>
                <c:pt idx="7">
                  <c:v>2019</c:v>
                </c:pt>
              </c:numCache>
            </c:numRef>
          </c:cat>
          <c:val>
            <c:numRef>
              <c:f>'Triangle TUPU Plots'!$B$5:$I$5</c:f>
              <c:numCache>
                <c:formatCode>General</c:formatCode>
                <c:ptCount val="8"/>
                <c:pt idx="0">
                  <c:v>69</c:v>
                </c:pt>
                <c:pt idx="1">
                  <c:v>97</c:v>
                </c:pt>
                <c:pt idx="2">
                  <c:v>75</c:v>
                </c:pt>
                <c:pt idx="3">
                  <c:v>71</c:v>
                </c:pt>
                <c:pt idx="4">
                  <c:v>61</c:v>
                </c:pt>
                <c:pt idx="5">
                  <c:v>71</c:v>
                </c:pt>
                <c:pt idx="6">
                  <c:v>45</c:v>
                </c:pt>
                <c:pt idx="7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CD-4F2B-B098-76A3A31C98A6}"/>
            </c:ext>
          </c:extLst>
        </c:ser>
        <c:ser>
          <c:idx val="2"/>
          <c:order val="2"/>
          <c:tx>
            <c:strRef>
              <c:f>'Triangle TUPU Plots'!$A$6</c:f>
              <c:strCache>
                <c:ptCount val="1"/>
                <c:pt idx="0">
                  <c:v>Plot 3</c:v>
                </c:pt>
              </c:strCache>
            </c:strRef>
          </c:tx>
          <c:spPr>
            <a:ln w="19050"/>
          </c:spPr>
          <c:marker>
            <c:symbol val="circle"/>
            <c:size val="7"/>
          </c:marker>
          <c:cat>
            <c:numRef>
              <c:f>'Triangle TUPU Plots'!$B$3:$I$3</c:f>
              <c:numCache>
                <c:formatCode>General</c:formatCode>
                <c:ptCount val="8"/>
                <c:pt idx="0">
                  <c:v>1984</c:v>
                </c:pt>
                <c:pt idx="1">
                  <c:v>1989</c:v>
                </c:pt>
                <c:pt idx="2">
                  <c:v>1994</c:v>
                </c:pt>
                <c:pt idx="3">
                  <c:v>1999</c:v>
                </c:pt>
                <c:pt idx="4">
                  <c:v>2004</c:v>
                </c:pt>
                <c:pt idx="5">
                  <c:v>2009</c:v>
                </c:pt>
                <c:pt idx="6">
                  <c:v>2014</c:v>
                </c:pt>
                <c:pt idx="7">
                  <c:v>2019</c:v>
                </c:pt>
              </c:numCache>
            </c:numRef>
          </c:cat>
          <c:val>
            <c:numRef>
              <c:f>'Triangle TUPU Plots'!$B$6:$I$6</c:f>
              <c:numCache>
                <c:formatCode>General</c:formatCode>
                <c:ptCount val="8"/>
                <c:pt idx="0">
                  <c:v>16</c:v>
                </c:pt>
                <c:pt idx="1">
                  <c:v>12</c:v>
                </c:pt>
                <c:pt idx="2">
                  <c:v>7</c:v>
                </c:pt>
                <c:pt idx="3">
                  <c:v>8</c:v>
                </c:pt>
                <c:pt idx="4">
                  <c:v>7</c:v>
                </c:pt>
                <c:pt idx="5">
                  <c:v>11</c:v>
                </c:pt>
                <c:pt idx="6">
                  <c:v>33</c:v>
                </c:pt>
                <c:pt idx="7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CD-4F2B-B098-76A3A31C98A6}"/>
            </c:ext>
          </c:extLst>
        </c:ser>
        <c:ser>
          <c:idx val="3"/>
          <c:order val="3"/>
          <c:tx>
            <c:strRef>
              <c:f>'Triangle TUPU Plots'!$A$7</c:f>
              <c:strCache>
                <c:ptCount val="1"/>
                <c:pt idx="0">
                  <c:v>Plot 4</c:v>
                </c:pt>
              </c:strCache>
            </c:strRef>
          </c:tx>
          <c:spPr>
            <a:ln w="19050"/>
          </c:spPr>
          <c:marker>
            <c:symbol val="circle"/>
            <c:size val="7"/>
          </c:marker>
          <c:cat>
            <c:numRef>
              <c:f>'Triangle TUPU Plots'!$B$3:$I$3</c:f>
              <c:numCache>
                <c:formatCode>General</c:formatCode>
                <c:ptCount val="8"/>
                <c:pt idx="0">
                  <c:v>1984</c:v>
                </c:pt>
                <c:pt idx="1">
                  <c:v>1989</c:v>
                </c:pt>
                <c:pt idx="2">
                  <c:v>1994</c:v>
                </c:pt>
                <c:pt idx="3">
                  <c:v>1999</c:v>
                </c:pt>
                <c:pt idx="4">
                  <c:v>2004</c:v>
                </c:pt>
                <c:pt idx="5">
                  <c:v>2009</c:v>
                </c:pt>
                <c:pt idx="6">
                  <c:v>2014</c:v>
                </c:pt>
                <c:pt idx="7">
                  <c:v>2019</c:v>
                </c:pt>
              </c:numCache>
            </c:numRef>
          </c:cat>
          <c:val>
            <c:numRef>
              <c:f>'Triangle TUPU Plots'!$B$7:$I$7</c:f>
              <c:numCache>
                <c:formatCode>General</c:formatCode>
                <c:ptCount val="8"/>
                <c:pt idx="0">
                  <c:v>64</c:v>
                </c:pt>
                <c:pt idx="1">
                  <c:v>67</c:v>
                </c:pt>
                <c:pt idx="2">
                  <c:v>51</c:v>
                </c:pt>
                <c:pt idx="3">
                  <c:v>57</c:v>
                </c:pt>
                <c:pt idx="4">
                  <c:v>36</c:v>
                </c:pt>
                <c:pt idx="5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CD-4F2B-B098-76A3A31C98A6}"/>
            </c:ext>
          </c:extLst>
        </c:ser>
        <c:ser>
          <c:idx val="4"/>
          <c:order val="4"/>
          <c:tx>
            <c:strRef>
              <c:f>'Triangle TUPU Plots'!$A$8</c:f>
              <c:strCache>
                <c:ptCount val="1"/>
                <c:pt idx="0">
                  <c:v>Plot 5</c:v>
                </c:pt>
              </c:strCache>
            </c:strRef>
          </c:tx>
          <c:spPr>
            <a:ln w="19050"/>
          </c:spPr>
          <c:marker>
            <c:symbol val="circle"/>
            <c:size val="7"/>
          </c:marker>
          <c:cat>
            <c:numRef>
              <c:f>'Triangle TUPU Plots'!$B$3:$I$3</c:f>
              <c:numCache>
                <c:formatCode>General</c:formatCode>
                <c:ptCount val="8"/>
                <c:pt idx="0">
                  <c:v>1984</c:v>
                </c:pt>
                <c:pt idx="1">
                  <c:v>1989</c:v>
                </c:pt>
                <c:pt idx="2">
                  <c:v>1994</c:v>
                </c:pt>
                <c:pt idx="3">
                  <c:v>1999</c:v>
                </c:pt>
                <c:pt idx="4">
                  <c:v>2004</c:v>
                </c:pt>
                <c:pt idx="5">
                  <c:v>2009</c:v>
                </c:pt>
                <c:pt idx="6">
                  <c:v>2014</c:v>
                </c:pt>
                <c:pt idx="7">
                  <c:v>2019</c:v>
                </c:pt>
              </c:numCache>
            </c:numRef>
          </c:cat>
          <c:val>
            <c:numRef>
              <c:f>'Triangle TUPU Plots'!$B$8:$I$8</c:f>
              <c:numCache>
                <c:formatCode>General</c:formatCode>
                <c:ptCount val="8"/>
                <c:pt idx="6">
                  <c:v>59</c:v>
                </c:pt>
                <c:pt idx="7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CD-4F2B-B098-76A3A31C9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321408"/>
        <c:axId val="126323328"/>
      </c:lineChart>
      <c:catAx>
        <c:axId val="126321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6323328"/>
        <c:crosses val="autoZero"/>
        <c:auto val="1"/>
        <c:lblAlgn val="ctr"/>
        <c:lblOffset val="100"/>
        <c:noMultiLvlLbl val="0"/>
      </c:catAx>
      <c:valAx>
        <c:axId val="126323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100" baseline="0"/>
                </a:pPr>
                <a:r>
                  <a:rPr lang="en-US" sz="1100" baseline="0"/>
                  <a:t>Number of TUPU burrows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6321408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Tufted</a:t>
            </a:r>
            <a:r>
              <a:rPr lang="en-US" sz="1400" baseline="0"/>
              <a:t> Puffin Plots on</a:t>
            </a:r>
            <a:r>
              <a:rPr lang="en-US" sz="1400"/>
              <a:t> Triangle :</a:t>
            </a:r>
            <a:r>
              <a:rPr lang="en-US" sz="1400" baseline="0"/>
              <a:t> CAAU burrows</a:t>
            </a:r>
            <a:endParaRPr lang="en-US" sz="140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633442259227552"/>
          <c:y val="0.15524558604183289"/>
          <c:w val="0.64169601287276279"/>
          <c:h val="0.7651941910344906"/>
        </c:manualLayout>
      </c:layout>
      <c:lineChart>
        <c:grouping val="standard"/>
        <c:varyColors val="0"/>
        <c:ser>
          <c:idx val="0"/>
          <c:order val="0"/>
          <c:tx>
            <c:strRef>
              <c:f>'Triangle TUPU Plots'!$A$4</c:f>
              <c:strCache>
                <c:ptCount val="1"/>
                <c:pt idx="0">
                  <c:v>Plot 1</c:v>
                </c:pt>
              </c:strCache>
            </c:strRef>
          </c:tx>
          <c:spPr>
            <a:ln w="19050"/>
          </c:spPr>
          <c:marker>
            <c:symbol val="circle"/>
            <c:size val="7"/>
            <c:spPr>
              <a:ln w="19050"/>
            </c:spPr>
          </c:marker>
          <c:trendline>
            <c:spPr>
              <a:ln w="28575">
                <a:solidFill>
                  <a:schemeClr val="tx1"/>
                </a:solidFill>
              </a:ln>
            </c:spPr>
            <c:trendlineType val="linear"/>
            <c:dispRSqr val="0"/>
            <c:dispEq val="0"/>
          </c:trendline>
          <c:cat>
            <c:numRef>
              <c:f>'Triangle TUPU Plots'!$J$3:$Q$3</c:f>
              <c:numCache>
                <c:formatCode>General</c:formatCode>
                <c:ptCount val="8"/>
                <c:pt idx="0">
                  <c:v>1984</c:v>
                </c:pt>
                <c:pt idx="1">
                  <c:v>1989</c:v>
                </c:pt>
                <c:pt idx="2">
                  <c:v>1994</c:v>
                </c:pt>
                <c:pt idx="3">
                  <c:v>1999</c:v>
                </c:pt>
                <c:pt idx="4">
                  <c:v>2004</c:v>
                </c:pt>
                <c:pt idx="5">
                  <c:v>2009</c:v>
                </c:pt>
                <c:pt idx="6">
                  <c:v>2014</c:v>
                </c:pt>
                <c:pt idx="7">
                  <c:v>2019</c:v>
                </c:pt>
              </c:numCache>
            </c:numRef>
          </c:cat>
          <c:val>
            <c:numRef>
              <c:f>'Triangle TUPU Plots'!$J$4:$Q$4</c:f>
              <c:numCache>
                <c:formatCode>General</c:formatCode>
                <c:ptCount val="8"/>
                <c:pt idx="0">
                  <c:v>21</c:v>
                </c:pt>
                <c:pt idx="1">
                  <c:v>40</c:v>
                </c:pt>
                <c:pt idx="2">
                  <c:v>38</c:v>
                </c:pt>
                <c:pt idx="3">
                  <c:v>20</c:v>
                </c:pt>
                <c:pt idx="4">
                  <c:v>28</c:v>
                </c:pt>
                <c:pt idx="5">
                  <c:v>20</c:v>
                </c:pt>
                <c:pt idx="6">
                  <c:v>87</c:v>
                </c:pt>
                <c:pt idx="7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CC-4F1A-8D6A-FC637A1C07AE}"/>
            </c:ext>
          </c:extLst>
        </c:ser>
        <c:ser>
          <c:idx val="1"/>
          <c:order val="1"/>
          <c:tx>
            <c:strRef>
              <c:f>'Triangle TUPU Plots'!$A$5</c:f>
              <c:strCache>
                <c:ptCount val="1"/>
                <c:pt idx="0">
                  <c:v>Plot 2</c:v>
                </c:pt>
              </c:strCache>
            </c:strRef>
          </c:tx>
          <c:spPr>
            <a:ln w="19050"/>
          </c:spPr>
          <c:marker>
            <c:symbol val="circle"/>
            <c:size val="7"/>
          </c:marker>
          <c:cat>
            <c:numRef>
              <c:f>'Triangle TUPU Plots'!$J$3:$Q$3</c:f>
              <c:numCache>
                <c:formatCode>General</c:formatCode>
                <c:ptCount val="8"/>
                <c:pt idx="0">
                  <c:v>1984</c:v>
                </c:pt>
                <c:pt idx="1">
                  <c:v>1989</c:v>
                </c:pt>
                <c:pt idx="2">
                  <c:v>1994</c:v>
                </c:pt>
                <c:pt idx="3">
                  <c:v>1999</c:v>
                </c:pt>
                <c:pt idx="4">
                  <c:v>2004</c:v>
                </c:pt>
                <c:pt idx="5">
                  <c:v>2009</c:v>
                </c:pt>
                <c:pt idx="6">
                  <c:v>2014</c:v>
                </c:pt>
                <c:pt idx="7">
                  <c:v>2019</c:v>
                </c:pt>
              </c:numCache>
            </c:numRef>
          </c:cat>
          <c:val>
            <c:numRef>
              <c:f>'Triangle TUPU Plots'!$J$5:$Q$5</c:f>
              <c:numCache>
                <c:formatCode>General</c:formatCode>
                <c:ptCount val="8"/>
                <c:pt idx="0">
                  <c:v>6</c:v>
                </c:pt>
                <c:pt idx="1">
                  <c:v>9</c:v>
                </c:pt>
                <c:pt idx="2">
                  <c:v>38</c:v>
                </c:pt>
                <c:pt idx="3">
                  <c:v>31</c:v>
                </c:pt>
                <c:pt idx="4">
                  <c:v>12</c:v>
                </c:pt>
                <c:pt idx="5">
                  <c:v>1</c:v>
                </c:pt>
                <c:pt idx="6">
                  <c:v>53</c:v>
                </c:pt>
                <c:pt idx="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CC-4F1A-8D6A-FC637A1C07AE}"/>
            </c:ext>
          </c:extLst>
        </c:ser>
        <c:ser>
          <c:idx val="2"/>
          <c:order val="2"/>
          <c:tx>
            <c:strRef>
              <c:f>'Triangle TUPU Plots'!$A$6</c:f>
              <c:strCache>
                <c:ptCount val="1"/>
                <c:pt idx="0">
                  <c:v>Plot 3</c:v>
                </c:pt>
              </c:strCache>
            </c:strRef>
          </c:tx>
          <c:spPr>
            <a:ln w="19050"/>
          </c:spPr>
          <c:marker>
            <c:symbol val="circle"/>
            <c:size val="7"/>
          </c:marker>
          <c:cat>
            <c:numRef>
              <c:f>'Triangle TUPU Plots'!$J$3:$Q$3</c:f>
              <c:numCache>
                <c:formatCode>General</c:formatCode>
                <c:ptCount val="8"/>
                <c:pt idx="0">
                  <c:v>1984</c:v>
                </c:pt>
                <c:pt idx="1">
                  <c:v>1989</c:v>
                </c:pt>
                <c:pt idx="2">
                  <c:v>1994</c:v>
                </c:pt>
                <c:pt idx="3">
                  <c:v>1999</c:v>
                </c:pt>
                <c:pt idx="4">
                  <c:v>2004</c:v>
                </c:pt>
                <c:pt idx="5">
                  <c:v>2009</c:v>
                </c:pt>
                <c:pt idx="6">
                  <c:v>2014</c:v>
                </c:pt>
                <c:pt idx="7">
                  <c:v>2019</c:v>
                </c:pt>
              </c:numCache>
            </c:numRef>
          </c:cat>
          <c:val>
            <c:numRef>
              <c:f>'Triangle TUPU Plots'!$J$6:$Q$6</c:f>
              <c:numCache>
                <c:formatCode>General</c:formatCode>
                <c:ptCount val="8"/>
                <c:pt idx="0">
                  <c:v>393</c:v>
                </c:pt>
                <c:pt idx="1">
                  <c:v>440</c:v>
                </c:pt>
                <c:pt idx="2">
                  <c:v>401</c:v>
                </c:pt>
                <c:pt idx="3">
                  <c:v>345</c:v>
                </c:pt>
                <c:pt idx="4">
                  <c:v>368</c:v>
                </c:pt>
                <c:pt idx="5">
                  <c:v>297</c:v>
                </c:pt>
                <c:pt idx="6">
                  <c:v>503</c:v>
                </c:pt>
                <c:pt idx="7">
                  <c:v>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CC-4F1A-8D6A-FC637A1C07AE}"/>
            </c:ext>
          </c:extLst>
        </c:ser>
        <c:ser>
          <c:idx val="3"/>
          <c:order val="3"/>
          <c:tx>
            <c:strRef>
              <c:f>'Triangle TUPU Plots'!$A$7</c:f>
              <c:strCache>
                <c:ptCount val="1"/>
                <c:pt idx="0">
                  <c:v>Plot 4</c:v>
                </c:pt>
              </c:strCache>
            </c:strRef>
          </c:tx>
          <c:spPr>
            <a:ln w="19050"/>
          </c:spPr>
          <c:marker>
            <c:symbol val="circle"/>
            <c:size val="7"/>
          </c:marker>
          <c:cat>
            <c:numRef>
              <c:f>'Triangle TUPU Plots'!$J$3:$Q$3</c:f>
              <c:numCache>
                <c:formatCode>General</c:formatCode>
                <c:ptCount val="8"/>
                <c:pt idx="0">
                  <c:v>1984</c:v>
                </c:pt>
                <c:pt idx="1">
                  <c:v>1989</c:v>
                </c:pt>
                <c:pt idx="2">
                  <c:v>1994</c:v>
                </c:pt>
                <c:pt idx="3">
                  <c:v>1999</c:v>
                </c:pt>
                <c:pt idx="4">
                  <c:v>2004</c:v>
                </c:pt>
                <c:pt idx="5">
                  <c:v>2009</c:v>
                </c:pt>
                <c:pt idx="6">
                  <c:v>2014</c:v>
                </c:pt>
                <c:pt idx="7">
                  <c:v>2019</c:v>
                </c:pt>
              </c:numCache>
            </c:numRef>
          </c:cat>
          <c:val>
            <c:numRef>
              <c:f>'Triangle TUPU Plots'!$J$7:$Q$7</c:f>
              <c:numCache>
                <c:formatCode>General</c:formatCode>
                <c:ptCount val="8"/>
                <c:pt idx="0">
                  <c:v>49</c:v>
                </c:pt>
                <c:pt idx="1">
                  <c:v>72</c:v>
                </c:pt>
                <c:pt idx="2">
                  <c:v>114</c:v>
                </c:pt>
                <c:pt idx="3">
                  <c:v>73</c:v>
                </c:pt>
                <c:pt idx="4">
                  <c:v>32</c:v>
                </c:pt>
                <c:pt idx="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CC-4F1A-8D6A-FC637A1C07AE}"/>
            </c:ext>
          </c:extLst>
        </c:ser>
        <c:ser>
          <c:idx val="4"/>
          <c:order val="4"/>
          <c:tx>
            <c:strRef>
              <c:f>'Triangle TUPU Plots'!$A$8</c:f>
              <c:strCache>
                <c:ptCount val="1"/>
                <c:pt idx="0">
                  <c:v>Plot 5</c:v>
                </c:pt>
              </c:strCache>
            </c:strRef>
          </c:tx>
          <c:spPr>
            <a:ln w="19050"/>
          </c:spPr>
          <c:marker>
            <c:symbol val="circle"/>
            <c:size val="7"/>
          </c:marker>
          <c:cat>
            <c:numRef>
              <c:f>'Triangle TUPU Plots'!$J$3:$Q$3</c:f>
              <c:numCache>
                <c:formatCode>General</c:formatCode>
                <c:ptCount val="8"/>
                <c:pt idx="0">
                  <c:v>1984</c:v>
                </c:pt>
                <c:pt idx="1">
                  <c:v>1989</c:v>
                </c:pt>
                <c:pt idx="2">
                  <c:v>1994</c:v>
                </c:pt>
                <c:pt idx="3">
                  <c:v>1999</c:v>
                </c:pt>
                <c:pt idx="4">
                  <c:v>2004</c:v>
                </c:pt>
                <c:pt idx="5">
                  <c:v>2009</c:v>
                </c:pt>
                <c:pt idx="6">
                  <c:v>2014</c:v>
                </c:pt>
                <c:pt idx="7">
                  <c:v>2019</c:v>
                </c:pt>
              </c:numCache>
            </c:numRef>
          </c:cat>
          <c:val>
            <c:numRef>
              <c:f>'Triangle TUPU Plots'!$J$8:$Q$8</c:f>
              <c:numCache>
                <c:formatCode>General</c:formatCode>
                <c:ptCount val="8"/>
                <c:pt idx="6">
                  <c:v>96</c:v>
                </c:pt>
                <c:pt idx="7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CC-4F1A-8D6A-FC637A1C0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135936"/>
        <c:axId val="86137472"/>
      </c:lineChart>
      <c:catAx>
        <c:axId val="86135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137472"/>
        <c:crosses val="autoZero"/>
        <c:auto val="1"/>
        <c:lblAlgn val="ctr"/>
        <c:lblOffset val="100"/>
        <c:noMultiLvlLbl val="0"/>
      </c:catAx>
      <c:valAx>
        <c:axId val="861374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100" baseline="0"/>
                </a:pPr>
                <a:r>
                  <a:rPr lang="en-US" sz="1100" baseline="0"/>
                  <a:t>Number of CAAU burrows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135936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77605841000349685"/>
          <c:y val="0.32538254146803081"/>
          <c:w val="0.22138926738292475"/>
          <c:h val="0.4100433874337136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Tufted</a:t>
            </a:r>
            <a:r>
              <a:rPr lang="en-US" sz="1400" baseline="0"/>
              <a:t> Puffin</a:t>
            </a:r>
            <a:r>
              <a:rPr lang="en-US" sz="1400"/>
              <a:t> - Triangle</a:t>
            </a:r>
            <a:r>
              <a:rPr lang="en-US" sz="1400" baseline="0"/>
              <a:t> </a:t>
            </a:r>
            <a:r>
              <a:rPr lang="en-US" sz="1400"/>
              <a:t>(3 of 5 Plots : 1,2,3)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'Triangle TUPU Plots'!$A$12</c:f>
              <c:strCache>
                <c:ptCount val="1"/>
                <c:pt idx="0">
                  <c:v>TUPU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19050">
              <a:solidFill>
                <a:schemeClr val="bg2">
                  <a:lumMod val="50000"/>
                </a:schemeClr>
              </a:solidFill>
            </a:ln>
          </c:spPr>
          <c:invertIfNegative val="0"/>
          <c:cat>
            <c:numRef>
              <c:f>'Triangle TUPU Plots'!$B$3:$I$3</c:f>
              <c:numCache>
                <c:formatCode>General</c:formatCode>
                <c:ptCount val="8"/>
                <c:pt idx="0">
                  <c:v>1984</c:v>
                </c:pt>
                <c:pt idx="1">
                  <c:v>1989</c:v>
                </c:pt>
                <c:pt idx="2">
                  <c:v>1994</c:v>
                </c:pt>
                <c:pt idx="3">
                  <c:v>1999</c:v>
                </c:pt>
                <c:pt idx="4">
                  <c:v>2004</c:v>
                </c:pt>
                <c:pt idx="5">
                  <c:v>2009</c:v>
                </c:pt>
                <c:pt idx="6">
                  <c:v>2014</c:v>
                </c:pt>
                <c:pt idx="7">
                  <c:v>2019</c:v>
                </c:pt>
              </c:numCache>
            </c:numRef>
          </c:cat>
          <c:val>
            <c:numRef>
              <c:f>'Triangle TUPU Plots'!$B$10:$I$10</c:f>
              <c:numCache>
                <c:formatCode>General</c:formatCode>
                <c:ptCount val="8"/>
                <c:pt idx="0">
                  <c:v>183</c:v>
                </c:pt>
                <c:pt idx="1">
                  <c:v>209</c:v>
                </c:pt>
                <c:pt idx="2">
                  <c:v>154</c:v>
                </c:pt>
                <c:pt idx="3">
                  <c:v>173</c:v>
                </c:pt>
                <c:pt idx="4">
                  <c:v>139</c:v>
                </c:pt>
                <c:pt idx="5">
                  <c:v>166</c:v>
                </c:pt>
                <c:pt idx="6">
                  <c:v>152</c:v>
                </c:pt>
                <c:pt idx="7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8B-460F-BED2-4658932C558B}"/>
            </c:ext>
          </c:extLst>
        </c:ser>
        <c:ser>
          <c:idx val="1"/>
          <c:order val="1"/>
          <c:tx>
            <c:strRef>
              <c:f>'Triangle TUPU Plots'!$A$13</c:f>
              <c:strCache>
                <c:ptCount val="1"/>
                <c:pt idx="0">
                  <c:v>CAAU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</c:spPr>
          <c:invertIfNegative val="0"/>
          <c:cat>
            <c:numRef>
              <c:f>'Triangle TUPU Plots'!$B$3:$I$3</c:f>
              <c:numCache>
                <c:formatCode>General</c:formatCode>
                <c:ptCount val="8"/>
                <c:pt idx="0">
                  <c:v>1984</c:v>
                </c:pt>
                <c:pt idx="1">
                  <c:v>1989</c:v>
                </c:pt>
                <c:pt idx="2">
                  <c:v>1994</c:v>
                </c:pt>
                <c:pt idx="3">
                  <c:v>1999</c:v>
                </c:pt>
                <c:pt idx="4">
                  <c:v>2004</c:v>
                </c:pt>
                <c:pt idx="5">
                  <c:v>2009</c:v>
                </c:pt>
                <c:pt idx="6">
                  <c:v>2014</c:v>
                </c:pt>
                <c:pt idx="7">
                  <c:v>2019</c:v>
                </c:pt>
              </c:numCache>
            </c:numRef>
          </c:cat>
          <c:val>
            <c:numRef>
              <c:f>'Triangle TUPU Plots'!$J$10:$Q$10</c:f>
              <c:numCache>
                <c:formatCode>General</c:formatCode>
                <c:ptCount val="8"/>
                <c:pt idx="0">
                  <c:v>420</c:v>
                </c:pt>
                <c:pt idx="1">
                  <c:v>489</c:v>
                </c:pt>
                <c:pt idx="2">
                  <c:v>477</c:v>
                </c:pt>
                <c:pt idx="3">
                  <c:v>396</c:v>
                </c:pt>
                <c:pt idx="4">
                  <c:v>408</c:v>
                </c:pt>
                <c:pt idx="5">
                  <c:v>318</c:v>
                </c:pt>
                <c:pt idx="6">
                  <c:v>643</c:v>
                </c:pt>
                <c:pt idx="7">
                  <c:v>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8B-460F-BED2-4658932C558B}"/>
            </c:ext>
          </c:extLst>
        </c:ser>
        <c:ser>
          <c:idx val="2"/>
          <c:order val="2"/>
          <c:tx>
            <c:strRef>
              <c:f>'Triangle TUPU Plots'!$A$14</c:f>
              <c:strCache>
                <c:ptCount val="1"/>
                <c:pt idx="0">
                  <c:v>Unknown</c:v>
                </c:pt>
              </c:strCache>
            </c:strRef>
          </c:tx>
          <c:invertIfNegative val="0"/>
          <c:cat>
            <c:numRef>
              <c:f>'Triangle TUPU Plots'!$B$3:$I$3</c:f>
              <c:numCache>
                <c:formatCode>General</c:formatCode>
                <c:ptCount val="8"/>
                <c:pt idx="0">
                  <c:v>1984</c:v>
                </c:pt>
                <c:pt idx="1">
                  <c:v>1989</c:v>
                </c:pt>
                <c:pt idx="2">
                  <c:v>1994</c:v>
                </c:pt>
                <c:pt idx="3">
                  <c:v>1999</c:v>
                </c:pt>
                <c:pt idx="4">
                  <c:v>2004</c:v>
                </c:pt>
                <c:pt idx="5">
                  <c:v>2009</c:v>
                </c:pt>
                <c:pt idx="6">
                  <c:v>2014</c:v>
                </c:pt>
                <c:pt idx="7">
                  <c:v>2019</c:v>
                </c:pt>
              </c:numCache>
            </c:numRef>
          </c:cat>
          <c:val>
            <c:numRef>
              <c:f>'Triangle TUPU Plots'!$R$10:$Y$10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8B-460F-BED2-4658932C5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168320"/>
        <c:axId val="86169856"/>
      </c:barChart>
      <c:catAx>
        <c:axId val="86168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169856"/>
        <c:crosses val="autoZero"/>
        <c:auto val="1"/>
        <c:lblAlgn val="ctr"/>
        <c:lblOffset val="100"/>
        <c:noMultiLvlLbl val="0"/>
      </c:catAx>
      <c:valAx>
        <c:axId val="861698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100" baseline="0"/>
                </a:pPr>
                <a:r>
                  <a:rPr lang="en-US" sz="1100" baseline="0"/>
                  <a:t>Number of burrows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168320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Tufted</a:t>
            </a:r>
            <a:r>
              <a:rPr lang="en-US" sz="1400" baseline="0"/>
              <a:t> Puffin Plots on</a:t>
            </a:r>
            <a:r>
              <a:rPr lang="en-US" sz="1400"/>
              <a:t> Triangle : total</a:t>
            </a:r>
            <a:r>
              <a:rPr lang="en-US" sz="1400" baseline="0"/>
              <a:t> no. of</a:t>
            </a:r>
            <a:r>
              <a:rPr lang="en-US" sz="1400"/>
              <a:t> burrows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115541618855432"/>
          <c:y val="0.14172626123755475"/>
          <c:w val="0.64163286906975825"/>
          <c:h val="0.76281160754417154"/>
        </c:manualLayout>
      </c:layout>
      <c:lineChart>
        <c:grouping val="standard"/>
        <c:varyColors val="0"/>
        <c:ser>
          <c:idx val="0"/>
          <c:order val="0"/>
          <c:tx>
            <c:strRef>
              <c:f>'Triangle TUPU Plots'!$A$4</c:f>
              <c:strCache>
                <c:ptCount val="1"/>
                <c:pt idx="0">
                  <c:v>Plot 1</c:v>
                </c:pt>
              </c:strCache>
            </c:strRef>
          </c:tx>
          <c:spPr>
            <a:ln w="19050"/>
          </c:spPr>
          <c:marker>
            <c:symbol val="circle"/>
            <c:size val="7"/>
            <c:spPr>
              <a:ln w="19050"/>
            </c:spPr>
          </c:marker>
          <c:trendline>
            <c:spPr>
              <a:ln w="28575">
                <a:solidFill>
                  <a:schemeClr val="tx1"/>
                </a:solidFill>
              </a:ln>
            </c:spPr>
            <c:trendlineType val="linear"/>
            <c:dispRSqr val="0"/>
            <c:dispEq val="0"/>
          </c:trendline>
          <c:cat>
            <c:numRef>
              <c:f>'Triangle TUPU Plots'!$Z$3:$AG$3</c:f>
              <c:numCache>
                <c:formatCode>General</c:formatCode>
                <c:ptCount val="8"/>
                <c:pt idx="0">
                  <c:v>1984</c:v>
                </c:pt>
                <c:pt idx="1">
                  <c:v>1989</c:v>
                </c:pt>
                <c:pt idx="2">
                  <c:v>1994</c:v>
                </c:pt>
                <c:pt idx="3">
                  <c:v>1999</c:v>
                </c:pt>
                <c:pt idx="4">
                  <c:v>2004</c:v>
                </c:pt>
                <c:pt idx="5">
                  <c:v>2009</c:v>
                </c:pt>
                <c:pt idx="6">
                  <c:v>2014</c:v>
                </c:pt>
                <c:pt idx="7">
                  <c:v>2019</c:v>
                </c:pt>
              </c:numCache>
            </c:numRef>
          </c:cat>
          <c:val>
            <c:numRef>
              <c:f>'Triangle TUPU Plots'!$Z$4:$AG$4</c:f>
              <c:numCache>
                <c:formatCode>General</c:formatCode>
                <c:ptCount val="8"/>
                <c:pt idx="0">
                  <c:v>119</c:v>
                </c:pt>
                <c:pt idx="1">
                  <c:v>140</c:v>
                </c:pt>
                <c:pt idx="2">
                  <c:v>110</c:v>
                </c:pt>
                <c:pt idx="3">
                  <c:v>114</c:v>
                </c:pt>
                <c:pt idx="4">
                  <c:v>99</c:v>
                </c:pt>
                <c:pt idx="5">
                  <c:v>104</c:v>
                </c:pt>
                <c:pt idx="6">
                  <c:v>162</c:v>
                </c:pt>
                <c:pt idx="7">
                  <c:v>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20-4605-8979-2F1D968DC390}"/>
            </c:ext>
          </c:extLst>
        </c:ser>
        <c:ser>
          <c:idx val="1"/>
          <c:order val="1"/>
          <c:tx>
            <c:strRef>
              <c:f>'Triangle TUPU Plots'!$A$5</c:f>
              <c:strCache>
                <c:ptCount val="1"/>
                <c:pt idx="0">
                  <c:v>Plot 2</c:v>
                </c:pt>
              </c:strCache>
            </c:strRef>
          </c:tx>
          <c:spPr>
            <a:ln w="19050"/>
          </c:spPr>
          <c:marker>
            <c:symbol val="circle"/>
            <c:size val="7"/>
          </c:marker>
          <c:cat>
            <c:numRef>
              <c:f>'Triangle TUPU Plots'!$Z$3:$AG$3</c:f>
              <c:numCache>
                <c:formatCode>General</c:formatCode>
                <c:ptCount val="8"/>
                <c:pt idx="0">
                  <c:v>1984</c:v>
                </c:pt>
                <c:pt idx="1">
                  <c:v>1989</c:v>
                </c:pt>
                <c:pt idx="2">
                  <c:v>1994</c:v>
                </c:pt>
                <c:pt idx="3">
                  <c:v>1999</c:v>
                </c:pt>
                <c:pt idx="4">
                  <c:v>2004</c:v>
                </c:pt>
                <c:pt idx="5">
                  <c:v>2009</c:v>
                </c:pt>
                <c:pt idx="6">
                  <c:v>2014</c:v>
                </c:pt>
                <c:pt idx="7">
                  <c:v>2019</c:v>
                </c:pt>
              </c:numCache>
            </c:numRef>
          </c:cat>
          <c:val>
            <c:numRef>
              <c:f>'Triangle TUPU Plots'!$Z$5:$AG$5</c:f>
              <c:numCache>
                <c:formatCode>General</c:formatCode>
                <c:ptCount val="8"/>
                <c:pt idx="0">
                  <c:v>75</c:v>
                </c:pt>
                <c:pt idx="1">
                  <c:v>106</c:v>
                </c:pt>
                <c:pt idx="2">
                  <c:v>113</c:v>
                </c:pt>
                <c:pt idx="3">
                  <c:v>102</c:v>
                </c:pt>
                <c:pt idx="4">
                  <c:v>73</c:v>
                </c:pt>
                <c:pt idx="5">
                  <c:v>72</c:v>
                </c:pt>
                <c:pt idx="6">
                  <c:v>98</c:v>
                </c:pt>
                <c:pt idx="7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20-4605-8979-2F1D968DC390}"/>
            </c:ext>
          </c:extLst>
        </c:ser>
        <c:ser>
          <c:idx val="2"/>
          <c:order val="2"/>
          <c:tx>
            <c:strRef>
              <c:f>'Triangle TUPU Plots'!$A$6</c:f>
              <c:strCache>
                <c:ptCount val="1"/>
                <c:pt idx="0">
                  <c:v>Plot 3</c:v>
                </c:pt>
              </c:strCache>
            </c:strRef>
          </c:tx>
          <c:spPr>
            <a:ln w="19050"/>
          </c:spPr>
          <c:marker>
            <c:symbol val="circle"/>
            <c:size val="7"/>
          </c:marker>
          <c:cat>
            <c:numRef>
              <c:f>'Triangle TUPU Plots'!$Z$3:$AG$3</c:f>
              <c:numCache>
                <c:formatCode>General</c:formatCode>
                <c:ptCount val="8"/>
                <c:pt idx="0">
                  <c:v>1984</c:v>
                </c:pt>
                <c:pt idx="1">
                  <c:v>1989</c:v>
                </c:pt>
                <c:pt idx="2">
                  <c:v>1994</c:v>
                </c:pt>
                <c:pt idx="3">
                  <c:v>1999</c:v>
                </c:pt>
                <c:pt idx="4">
                  <c:v>2004</c:v>
                </c:pt>
                <c:pt idx="5">
                  <c:v>2009</c:v>
                </c:pt>
                <c:pt idx="6">
                  <c:v>2014</c:v>
                </c:pt>
                <c:pt idx="7">
                  <c:v>2019</c:v>
                </c:pt>
              </c:numCache>
            </c:numRef>
          </c:cat>
          <c:val>
            <c:numRef>
              <c:f>'Triangle TUPU Plots'!$Z$6:$AG$6</c:f>
              <c:numCache>
                <c:formatCode>General</c:formatCode>
                <c:ptCount val="8"/>
                <c:pt idx="0">
                  <c:v>409</c:v>
                </c:pt>
                <c:pt idx="1">
                  <c:v>452</c:v>
                </c:pt>
                <c:pt idx="2">
                  <c:v>408</c:v>
                </c:pt>
                <c:pt idx="3">
                  <c:v>353</c:v>
                </c:pt>
                <c:pt idx="4">
                  <c:v>375</c:v>
                </c:pt>
                <c:pt idx="5">
                  <c:v>308</c:v>
                </c:pt>
                <c:pt idx="6">
                  <c:v>536</c:v>
                </c:pt>
                <c:pt idx="7">
                  <c:v>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20-4605-8979-2F1D968DC390}"/>
            </c:ext>
          </c:extLst>
        </c:ser>
        <c:ser>
          <c:idx val="3"/>
          <c:order val="3"/>
          <c:tx>
            <c:strRef>
              <c:f>'Triangle TUPU Plots'!$A$7</c:f>
              <c:strCache>
                <c:ptCount val="1"/>
                <c:pt idx="0">
                  <c:v>Plot 4</c:v>
                </c:pt>
              </c:strCache>
            </c:strRef>
          </c:tx>
          <c:spPr>
            <a:ln w="19050"/>
          </c:spPr>
          <c:marker>
            <c:symbol val="circle"/>
            <c:size val="7"/>
          </c:marker>
          <c:cat>
            <c:numRef>
              <c:f>'Triangle TUPU Plots'!$Z$3:$AG$3</c:f>
              <c:numCache>
                <c:formatCode>General</c:formatCode>
                <c:ptCount val="8"/>
                <c:pt idx="0">
                  <c:v>1984</c:v>
                </c:pt>
                <c:pt idx="1">
                  <c:v>1989</c:v>
                </c:pt>
                <c:pt idx="2">
                  <c:v>1994</c:v>
                </c:pt>
                <c:pt idx="3">
                  <c:v>1999</c:v>
                </c:pt>
                <c:pt idx="4">
                  <c:v>2004</c:v>
                </c:pt>
                <c:pt idx="5">
                  <c:v>2009</c:v>
                </c:pt>
                <c:pt idx="6">
                  <c:v>2014</c:v>
                </c:pt>
                <c:pt idx="7">
                  <c:v>2019</c:v>
                </c:pt>
              </c:numCache>
            </c:numRef>
          </c:cat>
          <c:val>
            <c:numRef>
              <c:f>'Triangle TUPU Plots'!$Z$7:$AG$7</c:f>
              <c:numCache>
                <c:formatCode>General</c:formatCode>
                <c:ptCount val="8"/>
                <c:pt idx="0">
                  <c:v>113</c:v>
                </c:pt>
                <c:pt idx="1">
                  <c:v>139</c:v>
                </c:pt>
                <c:pt idx="2">
                  <c:v>165</c:v>
                </c:pt>
                <c:pt idx="3">
                  <c:v>130</c:v>
                </c:pt>
                <c:pt idx="4">
                  <c:v>68</c:v>
                </c:pt>
                <c:pt idx="5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20-4605-8979-2F1D968DC390}"/>
            </c:ext>
          </c:extLst>
        </c:ser>
        <c:ser>
          <c:idx val="4"/>
          <c:order val="4"/>
          <c:tx>
            <c:strRef>
              <c:f>'Triangle TUPU Plots'!$A$8</c:f>
              <c:strCache>
                <c:ptCount val="1"/>
                <c:pt idx="0">
                  <c:v>Plot 5</c:v>
                </c:pt>
              </c:strCache>
            </c:strRef>
          </c:tx>
          <c:spPr>
            <a:ln w="19050"/>
          </c:spPr>
          <c:marker>
            <c:symbol val="circle"/>
            <c:size val="7"/>
          </c:marker>
          <c:cat>
            <c:numRef>
              <c:f>'Triangle TUPU Plots'!$Z$3:$AG$3</c:f>
              <c:numCache>
                <c:formatCode>General</c:formatCode>
                <c:ptCount val="8"/>
                <c:pt idx="0">
                  <c:v>1984</c:v>
                </c:pt>
                <c:pt idx="1">
                  <c:v>1989</c:v>
                </c:pt>
                <c:pt idx="2">
                  <c:v>1994</c:v>
                </c:pt>
                <c:pt idx="3">
                  <c:v>1999</c:v>
                </c:pt>
                <c:pt idx="4">
                  <c:v>2004</c:v>
                </c:pt>
                <c:pt idx="5">
                  <c:v>2009</c:v>
                </c:pt>
                <c:pt idx="6">
                  <c:v>2014</c:v>
                </c:pt>
                <c:pt idx="7">
                  <c:v>2019</c:v>
                </c:pt>
              </c:numCache>
            </c:numRef>
          </c:cat>
          <c:val>
            <c:numRef>
              <c:f>'Triangle TUPU Plots'!$Z$8:$AG$8</c:f>
              <c:numCache>
                <c:formatCode>General</c:formatCode>
                <c:ptCount val="8"/>
                <c:pt idx="6">
                  <c:v>156</c:v>
                </c:pt>
                <c:pt idx="7">
                  <c:v>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20-4605-8979-2F1D968DC390}"/>
            </c:ext>
          </c:extLst>
        </c:ser>
        <c:ser>
          <c:idx val="5"/>
          <c:order val="5"/>
          <c:cat>
            <c:numRef>
              <c:f>'Triangle TUPU Plots'!$Z$3:$AG$3</c:f>
              <c:numCache>
                <c:formatCode>General</c:formatCode>
                <c:ptCount val="8"/>
                <c:pt idx="0">
                  <c:v>1984</c:v>
                </c:pt>
                <c:pt idx="1">
                  <c:v>1989</c:v>
                </c:pt>
                <c:pt idx="2">
                  <c:v>1994</c:v>
                </c:pt>
                <c:pt idx="3">
                  <c:v>1999</c:v>
                </c:pt>
                <c:pt idx="4">
                  <c:v>2004</c:v>
                </c:pt>
                <c:pt idx="5">
                  <c:v>2009</c:v>
                </c:pt>
                <c:pt idx="6">
                  <c:v>2014</c:v>
                </c:pt>
                <c:pt idx="7">
                  <c:v>2019</c:v>
                </c:pt>
              </c:numCache>
            </c:numRef>
          </c:cat>
          <c:val>
            <c:numRef>
              <c:f>'Triangle TUPU Plots'!$Z$8:$AF$8</c:f>
              <c:numCache>
                <c:formatCode>General</c:formatCode>
                <c:ptCount val="7"/>
                <c:pt idx="6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20-4605-8979-2F1D968DC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969728"/>
        <c:axId val="86975616"/>
      </c:lineChart>
      <c:catAx>
        <c:axId val="86969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975616"/>
        <c:crosses val="autoZero"/>
        <c:auto val="1"/>
        <c:lblAlgn val="ctr"/>
        <c:lblOffset val="100"/>
        <c:noMultiLvlLbl val="0"/>
      </c:catAx>
      <c:valAx>
        <c:axId val="869756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100" baseline="0"/>
                </a:pPr>
                <a:r>
                  <a:rPr lang="en-US" sz="1100" baseline="0"/>
                  <a:t>Number of burrows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969728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15</xdr:row>
      <xdr:rowOff>99060</xdr:rowOff>
    </xdr:from>
    <xdr:to>
      <xdr:col>12</xdr:col>
      <xdr:colOff>144780</xdr:colOff>
      <xdr:row>34</xdr:row>
      <xdr:rowOff>147638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15</xdr:row>
      <xdr:rowOff>0</xdr:rowOff>
    </xdr:from>
    <xdr:to>
      <xdr:col>28</xdr:col>
      <xdr:colOff>236220</xdr:colOff>
      <xdr:row>35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525780</xdr:colOff>
      <xdr:row>36</xdr:row>
      <xdr:rowOff>160020</xdr:rowOff>
    </xdr:from>
    <xdr:to>
      <xdr:col>12</xdr:col>
      <xdr:colOff>144780</xdr:colOff>
      <xdr:row>56</xdr:row>
      <xdr:rowOff>147638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37</xdr:row>
      <xdr:rowOff>0</xdr:rowOff>
    </xdr:from>
    <xdr:to>
      <xdr:col>28</xdr:col>
      <xdr:colOff>236220</xdr:colOff>
      <xdr:row>56</xdr:row>
      <xdr:rowOff>147638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lsonla/Documents/seabird%20monitoring/ML%20Triangle/Triangle%202019/TUPUPlots_TRI_2019_fieldsheetsummary_20191011_L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4 Notes"/>
      <sheetName val="TUPU 2019 burrow"/>
      <sheetName val="TUPU 2014 veg cover"/>
      <sheetName val="BurrSum_allyrs"/>
      <sheetName val="VegSum_allyrs"/>
      <sheetName val="PlotOccSum_allyrs"/>
      <sheetName val="PlotPredSum_allyrs"/>
      <sheetName val="Report Figures Tables"/>
      <sheetName val="PhotoList_print for 20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B3">
            <v>1984</v>
          </cell>
          <cell r="C3">
            <v>1989</v>
          </cell>
          <cell r="D3">
            <v>1994</v>
          </cell>
          <cell r="E3">
            <v>1999</v>
          </cell>
          <cell r="F3">
            <v>2004</v>
          </cell>
          <cell r="G3">
            <v>2009</v>
          </cell>
          <cell r="H3">
            <v>2014</v>
          </cell>
          <cell r="I3">
            <v>2019</v>
          </cell>
          <cell r="J3">
            <v>1984</v>
          </cell>
          <cell r="K3">
            <v>1989</v>
          </cell>
          <cell r="L3">
            <v>1994</v>
          </cell>
          <cell r="M3">
            <v>1999</v>
          </cell>
          <cell r="N3">
            <v>2004</v>
          </cell>
          <cell r="O3">
            <v>2009</v>
          </cell>
          <cell r="P3">
            <v>2014</v>
          </cell>
          <cell r="Q3">
            <v>2019</v>
          </cell>
          <cell r="Z3">
            <v>1984</v>
          </cell>
          <cell r="AA3">
            <v>1989</v>
          </cell>
          <cell r="AB3">
            <v>1994</v>
          </cell>
          <cell r="AC3">
            <v>1999</v>
          </cell>
          <cell r="AD3">
            <v>2004</v>
          </cell>
          <cell r="AE3">
            <v>2009</v>
          </cell>
          <cell r="AF3">
            <v>2014</v>
          </cell>
          <cell r="AG3">
            <v>2019</v>
          </cell>
        </row>
        <row r="4">
          <cell r="A4" t="str">
            <v>Plot 1</v>
          </cell>
          <cell r="B4">
            <v>98</v>
          </cell>
          <cell r="C4">
            <v>100</v>
          </cell>
          <cell r="D4">
            <v>72</v>
          </cell>
          <cell r="E4">
            <v>94</v>
          </cell>
          <cell r="F4">
            <v>71</v>
          </cell>
          <cell r="G4">
            <v>84</v>
          </cell>
          <cell r="H4">
            <v>74</v>
          </cell>
          <cell r="I4">
            <v>63</v>
          </cell>
          <cell r="J4">
            <v>21</v>
          </cell>
          <cell r="K4">
            <v>40</v>
          </cell>
          <cell r="L4">
            <v>38</v>
          </cell>
          <cell r="M4">
            <v>20</v>
          </cell>
          <cell r="N4">
            <v>28</v>
          </cell>
          <cell r="O4">
            <v>20</v>
          </cell>
          <cell r="P4">
            <v>87</v>
          </cell>
          <cell r="Q4">
            <v>86</v>
          </cell>
          <cell r="Z4">
            <v>119</v>
          </cell>
          <cell r="AA4">
            <v>140</v>
          </cell>
          <cell r="AB4">
            <v>110</v>
          </cell>
          <cell r="AC4">
            <v>114</v>
          </cell>
          <cell r="AD4">
            <v>99</v>
          </cell>
          <cell r="AE4">
            <v>104</v>
          </cell>
          <cell r="AF4">
            <v>162</v>
          </cell>
          <cell r="AG4">
            <v>149</v>
          </cell>
        </row>
        <row r="5">
          <cell r="A5" t="str">
            <v>Plot 2</v>
          </cell>
          <cell r="B5">
            <v>69</v>
          </cell>
          <cell r="C5">
            <v>97</v>
          </cell>
          <cell r="D5">
            <v>75</v>
          </cell>
          <cell r="E5">
            <v>71</v>
          </cell>
          <cell r="F5">
            <v>61</v>
          </cell>
          <cell r="G5">
            <v>71</v>
          </cell>
          <cell r="H5">
            <v>45</v>
          </cell>
          <cell r="I5">
            <v>51</v>
          </cell>
          <cell r="J5">
            <v>6</v>
          </cell>
          <cell r="K5">
            <v>9</v>
          </cell>
          <cell r="L5">
            <v>38</v>
          </cell>
          <cell r="M5">
            <v>31</v>
          </cell>
          <cell r="N5">
            <v>12</v>
          </cell>
          <cell r="O5">
            <v>1</v>
          </cell>
          <cell r="P5">
            <v>53</v>
          </cell>
          <cell r="Q5">
            <v>15</v>
          </cell>
          <cell r="Z5">
            <v>75</v>
          </cell>
          <cell r="AA5">
            <v>106</v>
          </cell>
          <cell r="AB5">
            <v>113</v>
          </cell>
          <cell r="AC5">
            <v>102</v>
          </cell>
          <cell r="AD5">
            <v>73</v>
          </cell>
          <cell r="AE5">
            <v>72</v>
          </cell>
          <cell r="AF5">
            <v>98</v>
          </cell>
          <cell r="AG5">
            <v>66</v>
          </cell>
        </row>
        <row r="6">
          <cell r="A6" t="str">
            <v>Plot 3</v>
          </cell>
          <cell r="B6">
            <v>16</v>
          </cell>
          <cell r="C6">
            <v>12</v>
          </cell>
          <cell r="D6">
            <v>7</v>
          </cell>
          <cell r="E6">
            <v>8</v>
          </cell>
          <cell r="F6">
            <v>7</v>
          </cell>
          <cell r="G6">
            <v>11</v>
          </cell>
          <cell r="H6">
            <v>33</v>
          </cell>
          <cell r="I6">
            <v>16</v>
          </cell>
          <cell r="J6">
            <v>393</v>
          </cell>
          <cell r="K6">
            <v>440</v>
          </cell>
          <cell r="L6">
            <v>401</v>
          </cell>
          <cell r="M6">
            <v>345</v>
          </cell>
          <cell r="N6">
            <v>368</v>
          </cell>
          <cell r="O6">
            <v>297</v>
          </cell>
          <cell r="P6">
            <v>503</v>
          </cell>
          <cell r="Q6">
            <v>381</v>
          </cell>
          <cell r="Z6">
            <v>409</v>
          </cell>
          <cell r="AA6">
            <v>452</v>
          </cell>
          <cell r="AB6">
            <v>408</v>
          </cell>
          <cell r="AC6">
            <v>353</v>
          </cell>
          <cell r="AD6">
            <v>375</v>
          </cell>
          <cell r="AE6">
            <v>308</v>
          </cell>
          <cell r="AF6">
            <v>536</v>
          </cell>
          <cell r="AG6">
            <v>397</v>
          </cell>
        </row>
        <row r="7">
          <cell r="A7" t="str">
            <v>Plot 4</v>
          </cell>
          <cell r="B7">
            <v>64</v>
          </cell>
          <cell r="C7">
            <v>67</v>
          </cell>
          <cell r="D7">
            <v>51</v>
          </cell>
          <cell r="E7">
            <v>57</v>
          </cell>
          <cell r="F7">
            <v>36</v>
          </cell>
          <cell r="G7">
            <v>61</v>
          </cell>
          <cell r="J7">
            <v>49</v>
          </cell>
          <cell r="K7">
            <v>72</v>
          </cell>
          <cell r="L7">
            <v>114</v>
          </cell>
          <cell r="M7">
            <v>73</v>
          </cell>
          <cell r="N7">
            <v>32</v>
          </cell>
          <cell r="O7">
            <v>27</v>
          </cell>
          <cell r="Z7">
            <v>113</v>
          </cell>
          <cell r="AA7">
            <v>139</v>
          </cell>
          <cell r="AB7">
            <v>165</v>
          </cell>
          <cell r="AC7">
            <v>130</v>
          </cell>
          <cell r="AD7">
            <v>68</v>
          </cell>
          <cell r="AE7">
            <v>88</v>
          </cell>
        </row>
        <row r="8">
          <cell r="A8" t="str">
            <v>Plot 5</v>
          </cell>
          <cell r="H8">
            <v>59</v>
          </cell>
          <cell r="I8">
            <v>83</v>
          </cell>
          <cell r="P8">
            <v>96</v>
          </cell>
          <cell r="Q8">
            <v>69</v>
          </cell>
          <cell r="AF8">
            <v>156</v>
          </cell>
          <cell r="AG8">
            <v>152</v>
          </cell>
        </row>
        <row r="10">
          <cell r="B10">
            <v>183</v>
          </cell>
          <cell r="C10">
            <v>209</v>
          </cell>
          <cell r="D10">
            <v>154</v>
          </cell>
          <cell r="E10">
            <v>173</v>
          </cell>
          <cell r="F10">
            <v>139</v>
          </cell>
          <cell r="G10">
            <v>166</v>
          </cell>
          <cell r="H10">
            <v>152</v>
          </cell>
          <cell r="I10">
            <v>130</v>
          </cell>
          <cell r="J10">
            <v>420</v>
          </cell>
          <cell r="K10">
            <v>489</v>
          </cell>
          <cell r="L10">
            <v>477</v>
          </cell>
          <cell r="M10">
            <v>396</v>
          </cell>
          <cell r="N10">
            <v>408</v>
          </cell>
          <cell r="O10">
            <v>318</v>
          </cell>
          <cell r="P10">
            <v>643</v>
          </cell>
          <cell r="Q10">
            <v>482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1</v>
          </cell>
          <cell r="Y10">
            <v>0</v>
          </cell>
        </row>
        <row r="12">
          <cell r="A12" t="str">
            <v>TUPU</v>
          </cell>
        </row>
        <row r="13">
          <cell r="A13" t="str">
            <v>CAAU</v>
          </cell>
        </row>
        <row r="14">
          <cell r="A14" t="str">
            <v>Unknown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tabSelected="1" workbookViewId="0">
      <selection activeCell="A6" sqref="A6"/>
    </sheetView>
  </sheetViews>
  <sheetFormatPr defaultColWidth="8.77734375" defaultRowHeight="13.2" x14ac:dyDescent="0.25"/>
  <cols>
    <col min="1" max="1" width="10.77734375" style="4" customWidth="1"/>
    <col min="2" max="9" width="6.77734375" style="4" customWidth="1"/>
    <col min="10" max="25" width="5.77734375" style="4" customWidth="1"/>
    <col min="26" max="33" width="5.21875" style="4" customWidth="1"/>
    <col min="34" max="16384" width="8.77734375" style="4"/>
  </cols>
  <sheetData>
    <row r="1" spans="1:33" ht="15.6" x14ac:dyDescent="0.25">
      <c r="A1" s="34" t="s">
        <v>13</v>
      </c>
    </row>
    <row r="2" spans="1:33" x14ac:dyDescent="0.25">
      <c r="A2" s="27" t="s">
        <v>9</v>
      </c>
      <c r="B2" s="6"/>
      <c r="C2" s="30"/>
      <c r="D2" s="28" t="s">
        <v>10</v>
      </c>
      <c r="E2" s="35"/>
      <c r="F2" s="35"/>
      <c r="G2" s="35"/>
      <c r="H2" s="35"/>
      <c r="I2" s="5"/>
      <c r="J2" s="6"/>
      <c r="K2" s="28"/>
      <c r="L2" s="28" t="s">
        <v>11</v>
      </c>
      <c r="M2" s="25"/>
      <c r="N2" s="25"/>
      <c r="O2" s="25"/>
      <c r="P2" s="25"/>
      <c r="Q2" s="29"/>
      <c r="R2" s="6"/>
      <c r="S2" s="30"/>
      <c r="T2" s="28" t="s">
        <v>12</v>
      </c>
      <c r="U2" s="25"/>
      <c r="V2" s="25"/>
      <c r="W2" s="25"/>
      <c r="X2" s="25"/>
      <c r="Y2" s="29"/>
      <c r="Z2" s="6"/>
      <c r="AA2" s="30" t="s">
        <v>14</v>
      </c>
      <c r="AB2" s="28" t="s">
        <v>15</v>
      </c>
      <c r="AC2" s="35"/>
      <c r="AD2" s="35"/>
      <c r="AE2" s="35"/>
      <c r="AF2" s="35"/>
      <c r="AG2" s="36"/>
    </row>
    <row r="3" spans="1:33" x14ac:dyDescent="0.25">
      <c r="A3" s="7"/>
      <c r="B3" s="8">
        <v>1984</v>
      </c>
      <c r="C3" s="8">
        <v>1989</v>
      </c>
      <c r="D3" s="8">
        <v>1994</v>
      </c>
      <c r="E3" s="9">
        <v>1999</v>
      </c>
      <c r="F3" s="9">
        <v>2004</v>
      </c>
      <c r="G3" s="9">
        <v>2009</v>
      </c>
      <c r="H3" s="9">
        <v>2014</v>
      </c>
      <c r="I3" s="10">
        <v>2019</v>
      </c>
      <c r="J3" s="8">
        <v>1984</v>
      </c>
      <c r="K3" s="8">
        <v>1989</v>
      </c>
      <c r="L3" s="8">
        <v>1994</v>
      </c>
      <c r="M3" s="9">
        <v>1999</v>
      </c>
      <c r="N3" s="9">
        <v>2004</v>
      </c>
      <c r="O3" s="9">
        <v>2009</v>
      </c>
      <c r="P3" s="9">
        <v>2014</v>
      </c>
      <c r="Q3" s="10">
        <v>2019</v>
      </c>
      <c r="R3" s="8">
        <v>1984</v>
      </c>
      <c r="S3" s="8">
        <v>1989</v>
      </c>
      <c r="T3" s="8">
        <v>1994</v>
      </c>
      <c r="U3" s="9">
        <v>1999</v>
      </c>
      <c r="V3" s="9">
        <v>2004</v>
      </c>
      <c r="W3" s="9">
        <v>2009</v>
      </c>
      <c r="X3" s="9">
        <v>2014</v>
      </c>
      <c r="Y3" s="10">
        <v>2019</v>
      </c>
      <c r="Z3" s="8">
        <v>1984</v>
      </c>
      <c r="AA3" s="8">
        <v>1989</v>
      </c>
      <c r="AB3" s="8">
        <v>1994</v>
      </c>
      <c r="AC3" s="9">
        <v>1999</v>
      </c>
      <c r="AD3" s="9">
        <v>2004</v>
      </c>
      <c r="AE3" s="9">
        <v>2009</v>
      </c>
      <c r="AF3" s="9">
        <v>2014</v>
      </c>
      <c r="AG3" s="9">
        <v>2019</v>
      </c>
    </row>
    <row r="4" spans="1:33" x14ac:dyDescent="0.25">
      <c r="A4" s="37" t="s">
        <v>16</v>
      </c>
      <c r="B4" s="16">
        <v>98</v>
      </c>
      <c r="C4" s="16">
        <v>100</v>
      </c>
      <c r="D4" s="16">
        <v>72</v>
      </c>
      <c r="E4" s="13">
        <v>94</v>
      </c>
      <c r="F4" s="13">
        <v>71</v>
      </c>
      <c r="G4" s="13">
        <v>84</v>
      </c>
      <c r="H4" s="13">
        <v>74</v>
      </c>
      <c r="I4" s="14">
        <v>63</v>
      </c>
      <c r="J4" s="16">
        <v>21</v>
      </c>
      <c r="K4" s="16">
        <v>40</v>
      </c>
      <c r="L4" s="16">
        <v>38</v>
      </c>
      <c r="M4" s="13">
        <v>20</v>
      </c>
      <c r="N4" s="13">
        <v>28</v>
      </c>
      <c r="O4" s="13">
        <v>20</v>
      </c>
      <c r="P4" s="13">
        <v>87</v>
      </c>
      <c r="Q4" s="14">
        <v>86</v>
      </c>
      <c r="R4" s="16">
        <v>0</v>
      </c>
      <c r="S4" s="16">
        <v>0</v>
      </c>
      <c r="T4" s="16">
        <v>0</v>
      </c>
      <c r="U4" s="13">
        <v>0</v>
      </c>
      <c r="V4" s="13">
        <v>0</v>
      </c>
      <c r="W4" s="13">
        <v>0</v>
      </c>
      <c r="X4" s="13">
        <v>1</v>
      </c>
      <c r="Y4" s="14">
        <v>0</v>
      </c>
      <c r="Z4" s="16">
        <f t="shared" ref="Z4:AG7" si="0">B4+J4+R4</f>
        <v>119</v>
      </c>
      <c r="AA4" s="16">
        <f t="shared" si="0"/>
        <v>140</v>
      </c>
      <c r="AB4" s="16">
        <f t="shared" si="0"/>
        <v>110</v>
      </c>
      <c r="AC4" s="16">
        <f t="shared" si="0"/>
        <v>114</v>
      </c>
      <c r="AD4" s="16">
        <f t="shared" si="0"/>
        <v>99</v>
      </c>
      <c r="AE4" s="16">
        <f t="shared" si="0"/>
        <v>104</v>
      </c>
      <c r="AF4" s="16">
        <f t="shared" si="0"/>
        <v>162</v>
      </c>
      <c r="AG4" s="38">
        <f t="shared" si="0"/>
        <v>149</v>
      </c>
    </row>
    <row r="5" spans="1:33" x14ac:dyDescent="0.25">
      <c r="A5" s="37" t="s">
        <v>17</v>
      </c>
      <c r="B5" s="16">
        <v>69</v>
      </c>
      <c r="C5" s="16">
        <v>97</v>
      </c>
      <c r="D5" s="16">
        <v>75</v>
      </c>
      <c r="E5" s="13">
        <v>71</v>
      </c>
      <c r="F5" s="13">
        <v>61</v>
      </c>
      <c r="G5" s="13">
        <v>71</v>
      </c>
      <c r="H5" s="13">
        <v>45</v>
      </c>
      <c r="I5" s="14">
        <v>51</v>
      </c>
      <c r="J5" s="16">
        <v>6</v>
      </c>
      <c r="K5" s="16">
        <v>9</v>
      </c>
      <c r="L5" s="16">
        <v>38</v>
      </c>
      <c r="M5" s="13">
        <v>31</v>
      </c>
      <c r="N5" s="13">
        <v>12</v>
      </c>
      <c r="O5" s="13">
        <v>1</v>
      </c>
      <c r="P5" s="13">
        <v>53</v>
      </c>
      <c r="Q5" s="14">
        <v>15</v>
      </c>
      <c r="R5" s="16">
        <v>0</v>
      </c>
      <c r="S5" s="16">
        <v>0</v>
      </c>
      <c r="T5" s="16">
        <v>0</v>
      </c>
      <c r="U5" s="13">
        <v>0</v>
      </c>
      <c r="V5" s="13">
        <v>0</v>
      </c>
      <c r="W5" s="13">
        <v>0</v>
      </c>
      <c r="X5" s="13">
        <v>0</v>
      </c>
      <c r="Y5" s="14">
        <v>0</v>
      </c>
      <c r="Z5" s="16">
        <f t="shared" si="0"/>
        <v>75</v>
      </c>
      <c r="AA5" s="16">
        <f t="shared" si="0"/>
        <v>106</v>
      </c>
      <c r="AB5" s="16">
        <f t="shared" si="0"/>
        <v>113</v>
      </c>
      <c r="AC5" s="16">
        <f t="shared" si="0"/>
        <v>102</v>
      </c>
      <c r="AD5" s="16">
        <f t="shared" si="0"/>
        <v>73</v>
      </c>
      <c r="AE5" s="16">
        <f t="shared" si="0"/>
        <v>72</v>
      </c>
      <c r="AF5" s="16">
        <f t="shared" si="0"/>
        <v>98</v>
      </c>
      <c r="AG5" s="15">
        <f t="shared" si="0"/>
        <v>66</v>
      </c>
    </row>
    <row r="6" spans="1:33" x14ac:dyDescent="0.25">
      <c r="A6" s="37" t="s">
        <v>18</v>
      </c>
      <c r="B6" s="16">
        <v>16</v>
      </c>
      <c r="C6" s="16">
        <v>12</v>
      </c>
      <c r="D6" s="16">
        <v>7</v>
      </c>
      <c r="E6" s="13">
        <v>8</v>
      </c>
      <c r="F6" s="13">
        <v>7</v>
      </c>
      <c r="G6" s="13">
        <v>11</v>
      </c>
      <c r="H6" s="13">
        <v>33</v>
      </c>
      <c r="I6" s="14">
        <v>16</v>
      </c>
      <c r="J6" s="16">
        <v>393</v>
      </c>
      <c r="K6" s="16">
        <v>440</v>
      </c>
      <c r="L6" s="16">
        <v>401</v>
      </c>
      <c r="M6" s="13">
        <v>345</v>
      </c>
      <c r="N6" s="13">
        <v>368</v>
      </c>
      <c r="O6" s="13">
        <v>297</v>
      </c>
      <c r="P6" s="13">
        <v>503</v>
      </c>
      <c r="Q6" s="14">
        <v>381</v>
      </c>
      <c r="R6" s="16">
        <v>0</v>
      </c>
      <c r="S6" s="16">
        <v>0</v>
      </c>
      <c r="T6" s="16">
        <v>0</v>
      </c>
      <c r="U6" s="13">
        <v>0</v>
      </c>
      <c r="V6" s="13">
        <v>0</v>
      </c>
      <c r="W6" s="13">
        <v>0</v>
      </c>
      <c r="X6" s="13">
        <v>0</v>
      </c>
      <c r="Y6" s="14">
        <v>0</v>
      </c>
      <c r="Z6" s="16">
        <f t="shared" si="0"/>
        <v>409</v>
      </c>
      <c r="AA6" s="16">
        <f t="shared" si="0"/>
        <v>452</v>
      </c>
      <c r="AB6" s="16">
        <f t="shared" si="0"/>
        <v>408</v>
      </c>
      <c r="AC6" s="16">
        <f t="shared" si="0"/>
        <v>353</v>
      </c>
      <c r="AD6" s="16">
        <f t="shared" si="0"/>
        <v>375</v>
      </c>
      <c r="AE6" s="16">
        <f t="shared" si="0"/>
        <v>308</v>
      </c>
      <c r="AF6" s="16">
        <f t="shared" si="0"/>
        <v>536</v>
      </c>
      <c r="AG6" s="15">
        <f t="shared" si="0"/>
        <v>397</v>
      </c>
    </row>
    <row r="7" spans="1:33" x14ac:dyDescent="0.25">
      <c r="A7" s="37" t="s">
        <v>19</v>
      </c>
      <c r="B7" s="16">
        <v>64</v>
      </c>
      <c r="C7" s="16">
        <v>67</v>
      </c>
      <c r="D7" s="16">
        <v>51</v>
      </c>
      <c r="E7" s="13">
        <v>57</v>
      </c>
      <c r="F7" s="13">
        <v>36</v>
      </c>
      <c r="G7" s="13">
        <v>61</v>
      </c>
      <c r="H7" s="18"/>
      <c r="I7" s="19"/>
      <c r="J7" s="16">
        <v>49</v>
      </c>
      <c r="K7" s="16">
        <v>72</v>
      </c>
      <c r="L7" s="16">
        <v>114</v>
      </c>
      <c r="M7" s="13">
        <v>73</v>
      </c>
      <c r="N7" s="13">
        <v>32</v>
      </c>
      <c r="O7" s="13">
        <v>27</v>
      </c>
      <c r="P7" s="18"/>
      <c r="Q7" s="19"/>
      <c r="R7" s="16">
        <v>0</v>
      </c>
      <c r="S7" s="16">
        <v>0</v>
      </c>
      <c r="T7" s="16">
        <v>0</v>
      </c>
      <c r="U7" s="13">
        <v>0</v>
      </c>
      <c r="V7" s="13">
        <v>0</v>
      </c>
      <c r="W7" s="13">
        <v>0</v>
      </c>
      <c r="X7" s="18"/>
      <c r="Y7" s="19"/>
      <c r="Z7" s="16">
        <f t="shared" si="0"/>
        <v>113</v>
      </c>
      <c r="AA7" s="16">
        <f t="shared" si="0"/>
        <v>139</v>
      </c>
      <c r="AB7" s="16">
        <f t="shared" si="0"/>
        <v>165</v>
      </c>
      <c r="AC7" s="16">
        <f t="shared" si="0"/>
        <v>130</v>
      </c>
      <c r="AD7" s="16">
        <f t="shared" si="0"/>
        <v>68</v>
      </c>
      <c r="AE7" s="16">
        <f t="shared" si="0"/>
        <v>88</v>
      </c>
      <c r="AF7" s="18"/>
      <c r="AG7" s="19"/>
    </row>
    <row r="8" spans="1:33" x14ac:dyDescent="0.25">
      <c r="A8" s="37" t="s">
        <v>20</v>
      </c>
      <c r="B8" s="20"/>
      <c r="C8" s="20"/>
      <c r="D8" s="20"/>
      <c r="E8" s="18"/>
      <c r="F8" s="18"/>
      <c r="G8" s="18"/>
      <c r="H8" s="13">
        <v>59</v>
      </c>
      <c r="I8" s="14">
        <v>83</v>
      </c>
      <c r="J8" s="20"/>
      <c r="K8" s="20"/>
      <c r="L8" s="20"/>
      <c r="M8" s="18"/>
      <c r="N8" s="18"/>
      <c r="O8" s="18"/>
      <c r="P8" s="17">
        <v>96</v>
      </c>
      <c r="Q8" s="26">
        <v>69</v>
      </c>
      <c r="R8" s="20"/>
      <c r="S8" s="20"/>
      <c r="T8" s="20"/>
      <c r="U8" s="18"/>
      <c r="V8" s="18"/>
      <c r="W8" s="18"/>
      <c r="X8" s="13">
        <v>1</v>
      </c>
      <c r="Y8" s="14">
        <v>0</v>
      </c>
      <c r="Z8" s="20"/>
      <c r="AA8" s="20"/>
      <c r="AB8" s="20"/>
      <c r="AC8" s="18"/>
      <c r="AD8" s="18"/>
      <c r="AE8" s="18"/>
      <c r="AF8" s="16">
        <f>H8+P8+X8</f>
        <v>156</v>
      </c>
      <c r="AG8" s="15">
        <f>I8+Q8+Y8</f>
        <v>152</v>
      </c>
    </row>
    <row r="9" spans="1:33" x14ac:dyDescent="0.25">
      <c r="A9" s="11"/>
      <c r="B9" s="12"/>
      <c r="C9" s="12"/>
      <c r="D9" s="12"/>
      <c r="E9" s="13"/>
      <c r="F9" s="13"/>
      <c r="G9" s="13"/>
      <c r="H9" s="13"/>
      <c r="I9" s="14"/>
      <c r="J9" s="12"/>
      <c r="K9" s="12"/>
      <c r="L9" s="12"/>
      <c r="M9" s="13"/>
      <c r="N9" s="13"/>
      <c r="O9" s="13"/>
      <c r="P9" s="13"/>
      <c r="Q9" s="14"/>
      <c r="R9" s="12"/>
      <c r="S9" s="12"/>
      <c r="T9" s="12"/>
      <c r="U9" s="13"/>
      <c r="V9" s="13"/>
      <c r="W9" s="13"/>
      <c r="X9" s="13"/>
      <c r="Y9" s="14"/>
      <c r="Z9" s="39"/>
      <c r="AA9" s="39"/>
      <c r="AB9" s="39"/>
      <c r="AC9" s="40"/>
      <c r="AD9" s="40"/>
      <c r="AE9" s="40"/>
      <c r="AF9" s="40"/>
      <c r="AG9" s="41"/>
    </row>
    <row r="10" spans="1:33" ht="22.8" x14ac:dyDescent="0.25">
      <c r="A10" s="21" t="s">
        <v>21</v>
      </c>
      <c r="B10" s="22">
        <f>B4+B5+B6</f>
        <v>183</v>
      </c>
      <c r="C10" s="23">
        <f t="shared" ref="C10:I10" si="1">C4+C5+C6</f>
        <v>209</v>
      </c>
      <c r="D10" s="23">
        <f t="shared" si="1"/>
        <v>154</v>
      </c>
      <c r="E10" s="23">
        <f t="shared" si="1"/>
        <v>173</v>
      </c>
      <c r="F10" s="23">
        <f t="shared" si="1"/>
        <v>139</v>
      </c>
      <c r="G10" s="23">
        <f t="shared" si="1"/>
        <v>166</v>
      </c>
      <c r="H10" s="23">
        <f t="shared" si="1"/>
        <v>152</v>
      </c>
      <c r="I10" s="24">
        <f t="shared" si="1"/>
        <v>130</v>
      </c>
      <c r="J10" s="23">
        <f>J4+J5+J6</f>
        <v>420</v>
      </c>
      <c r="K10" s="23">
        <f t="shared" ref="K10:Q10" si="2">K4+K5+K6</f>
        <v>489</v>
      </c>
      <c r="L10" s="23">
        <f t="shared" si="2"/>
        <v>477</v>
      </c>
      <c r="M10" s="23">
        <f t="shared" si="2"/>
        <v>396</v>
      </c>
      <c r="N10" s="23">
        <f t="shared" si="2"/>
        <v>408</v>
      </c>
      <c r="O10" s="23">
        <f t="shared" si="2"/>
        <v>318</v>
      </c>
      <c r="P10" s="23">
        <f t="shared" si="2"/>
        <v>643</v>
      </c>
      <c r="Q10" s="24">
        <f t="shared" si="2"/>
        <v>482</v>
      </c>
      <c r="R10" s="23">
        <f>R4+R5+R6</f>
        <v>0</v>
      </c>
      <c r="S10" s="23">
        <f t="shared" ref="S10:Y10" si="3">S4+S5+S6</f>
        <v>0</v>
      </c>
      <c r="T10" s="23">
        <f t="shared" si="3"/>
        <v>0</v>
      </c>
      <c r="U10" s="23">
        <f t="shared" si="3"/>
        <v>0</v>
      </c>
      <c r="V10" s="23">
        <f t="shared" si="3"/>
        <v>0</v>
      </c>
      <c r="W10" s="23">
        <f t="shared" si="3"/>
        <v>0</v>
      </c>
      <c r="X10" s="23">
        <f t="shared" si="3"/>
        <v>1</v>
      </c>
      <c r="Y10" s="24">
        <f t="shared" si="3"/>
        <v>0</v>
      </c>
      <c r="Z10" s="23">
        <f>Z4+Z5+Z6</f>
        <v>603</v>
      </c>
      <c r="AA10" s="23">
        <f t="shared" ref="AA10:AF10" si="4">AA4+AA5+AA6</f>
        <v>698</v>
      </c>
      <c r="AB10" s="23">
        <f t="shared" si="4"/>
        <v>631</v>
      </c>
      <c r="AC10" s="23">
        <f t="shared" si="4"/>
        <v>569</v>
      </c>
      <c r="AD10" s="23">
        <f t="shared" si="4"/>
        <v>547</v>
      </c>
      <c r="AE10" s="23">
        <f t="shared" si="4"/>
        <v>484</v>
      </c>
      <c r="AF10" s="23">
        <f t="shared" si="4"/>
        <v>796</v>
      </c>
      <c r="AG10" s="24">
        <f>AG4+AG5+AG6</f>
        <v>612</v>
      </c>
    </row>
    <row r="11" spans="1:33" ht="22.8" x14ac:dyDescent="0.25">
      <c r="A11" s="42" t="s">
        <v>22</v>
      </c>
      <c r="B11" s="43"/>
      <c r="C11" s="43"/>
      <c r="D11" s="43"/>
      <c r="E11" s="43"/>
      <c r="F11" s="43"/>
      <c r="G11" s="43"/>
      <c r="H11" s="43">
        <f>SUM(H4:H8)</f>
        <v>211</v>
      </c>
      <c r="I11" s="43">
        <f>SUM(I4:I8)</f>
        <v>213</v>
      </c>
      <c r="J11" s="44"/>
      <c r="K11" s="43"/>
      <c r="L11" s="43"/>
      <c r="M11" s="43"/>
      <c r="N11" s="43"/>
      <c r="O11" s="43"/>
      <c r="P11" s="43">
        <f>SUM(P4:P8)</f>
        <v>739</v>
      </c>
      <c r="Q11" s="43">
        <f>SUM(Q4:Q8)</f>
        <v>551</v>
      </c>
      <c r="R11" s="43"/>
      <c r="S11" s="43"/>
      <c r="T11" s="43"/>
      <c r="U11" s="43"/>
      <c r="V11" s="43"/>
      <c r="W11" s="43"/>
      <c r="X11" s="43">
        <f>SUM(X4:X8)</f>
        <v>2</v>
      </c>
      <c r="Y11" s="43">
        <f>SUM(Y4:Y8)</f>
        <v>0</v>
      </c>
      <c r="Z11" s="44"/>
      <c r="AA11" s="43"/>
      <c r="AB11" s="43"/>
      <c r="AC11" s="43"/>
      <c r="AD11" s="43"/>
      <c r="AE11" s="43"/>
      <c r="AF11" s="43">
        <f>SUM(AF4:AF8)</f>
        <v>952</v>
      </c>
      <c r="AG11" s="43">
        <f>SUM(AG4:AG8)</f>
        <v>764</v>
      </c>
    </row>
    <row r="12" spans="1:33" x14ac:dyDescent="0.25">
      <c r="A12" s="4" t="s">
        <v>23</v>
      </c>
    </row>
    <row r="13" spans="1:33" x14ac:dyDescent="0.25">
      <c r="A13" s="4" t="s">
        <v>24</v>
      </c>
    </row>
    <row r="14" spans="1:33" x14ac:dyDescent="0.25">
      <c r="A14" s="4" t="s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3" workbookViewId="0">
      <selection activeCell="C22" sqref="C2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1984</v>
      </c>
      <c r="B2" s="1" t="s">
        <v>8</v>
      </c>
      <c r="C2" s="2">
        <v>1</v>
      </c>
      <c r="D2" s="3"/>
      <c r="E2" s="2">
        <v>400</v>
      </c>
      <c r="F2" s="2">
        <v>4</v>
      </c>
      <c r="G2" s="2">
        <v>0.245</v>
      </c>
      <c r="H2" s="2">
        <v>98</v>
      </c>
    </row>
    <row r="3" spans="1:8" x14ac:dyDescent="0.3">
      <c r="A3" s="2">
        <v>1984</v>
      </c>
      <c r="B3" s="1" t="s">
        <v>8</v>
      </c>
      <c r="C3" s="2">
        <v>2</v>
      </c>
      <c r="D3" s="3"/>
      <c r="E3" s="2">
        <v>400</v>
      </c>
      <c r="F3" s="2">
        <v>4</v>
      </c>
      <c r="G3" s="2">
        <v>0.17249999999999999</v>
      </c>
      <c r="H3" s="2">
        <v>69</v>
      </c>
    </row>
    <row r="4" spans="1:8" x14ac:dyDescent="0.3">
      <c r="A4" s="2">
        <v>1984</v>
      </c>
      <c r="B4" s="1" t="s">
        <v>8</v>
      </c>
      <c r="C4" s="2">
        <v>3</v>
      </c>
      <c r="D4" s="3"/>
      <c r="E4" s="2">
        <v>400</v>
      </c>
      <c r="F4" s="2">
        <v>4</v>
      </c>
      <c r="G4" s="2">
        <v>0.04</v>
      </c>
      <c r="H4" s="2">
        <v>16</v>
      </c>
    </row>
    <row r="5" spans="1:8" x14ac:dyDescent="0.3">
      <c r="A5" s="2">
        <v>1984</v>
      </c>
      <c r="B5" s="1" t="s">
        <v>8</v>
      </c>
      <c r="C5" s="2">
        <v>4</v>
      </c>
      <c r="D5" s="3"/>
      <c r="E5" s="2">
        <v>400</v>
      </c>
      <c r="F5" s="2">
        <v>4</v>
      </c>
      <c r="G5" s="2">
        <v>0.16</v>
      </c>
      <c r="H5" s="2">
        <v>64</v>
      </c>
    </row>
    <row r="6" spans="1:8" x14ac:dyDescent="0.3">
      <c r="A6" s="2">
        <v>1989</v>
      </c>
      <c r="B6" s="1" t="s">
        <v>8</v>
      </c>
      <c r="C6" s="2">
        <v>1</v>
      </c>
      <c r="D6" s="3"/>
      <c r="E6" s="2">
        <v>400</v>
      </c>
      <c r="F6" s="2">
        <v>4</v>
      </c>
      <c r="G6" s="2">
        <v>0.25</v>
      </c>
      <c r="H6" s="2">
        <v>100</v>
      </c>
    </row>
    <row r="7" spans="1:8" x14ac:dyDescent="0.3">
      <c r="A7" s="2">
        <v>1989</v>
      </c>
      <c r="B7" s="1" t="s">
        <v>8</v>
      </c>
      <c r="C7" s="2">
        <v>2</v>
      </c>
      <c r="D7" s="3"/>
      <c r="E7" s="2">
        <v>400</v>
      </c>
      <c r="F7" s="2">
        <v>4</v>
      </c>
      <c r="G7" s="2">
        <v>0.24249999999999999</v>
      </c>
      <c r="H7" s="2">
        <v>97</v>
      </c>
    </row>
    <row r="8" spans="1:8" x14ac:dyDescent="0.3">
      <c r="A8" s="2">
        <v>1989</v>
      </c>
      <c r="B8" s="1" t="s">
        <v>8</v>
      </c>
      <c r="C8" s="2">
        <v>3</v>
      </c>
      <c r="D8" s="3"/>
      <c r="E8" s="2">
        <v>400</v>
      </c>
      <c r="F8" s="2">
        <v>4</v>
      </c>
      <c r="G8" s="2">
        <v>0.03</v>
      </c>
      <c r="H8" s="2">
        <v>12</v>
      </c>
    </row>
    <row r="9" spans="1:8" x14ac:dyDescent="0.3">
      <c r="A9" s="2">
        <v>1989</v>
      </c>
      <c r="B9" s="1" t="s">
        <v>8</v>
      </c>
      <c r="C9" s="2">
        <v>4</v>
      </c>
      <c r="D9" s="3"/>
      <c r="E9" s="2">
        <v>400</v>
      </c>
      <c r="F9" s="2">
        <v>4</v>
      </c>
      <c r="G9" s="2">
        <v>0.16750000000000001</v>
      </c>
      <c r="H9" s="2">
        <v>67</v>
      </c>
    </row>
    <row r="10" spans="1:8" x14ac:dyDescent="0.3">
      <c r="A10" s="2">
        <v>1994</v>
      </c>
      <c r="B10" s="1" t="s">
        <v>8</v>
      </c>
      <c r="C10" s="2">
        <v>1</v>
      </c>
      <c r="D10" s="3"/>
      <c r="E10" s="2">
        <v>400</v>
      </c>
      <c r="F10" s="2">
        <v>4</v>
      </c>
      <c r="G10" s="2">
        <v>0.18</v>
      </c>
      <c r="H10" s="2">
        <v>72</v>
      </c>
    </row>
    <row r="11" spans="1:8" x14ac:dyDescent="0.3">
      <c r="A11" s="2">
        <v>1994</v>
      </c>
      <c r="B11" s="1" t="s">
        <v>8</v>
      </c>
      <c r="C11" s="2">
        <v>2</v>
      </c>
      <c r="D11" s="3"/>
      <c r="E11" s="2">
        <v>400</v>
      </c>
      <c r="F11" s="2">
        <v>4</v>
      </c>
      <c r="G11" s="2">
        <v>0.1875</v>
      </c>
      <c r="H11" s="2">
        <v>75</v>
      </c>
    </row>
    <row r="12" spans="1:8" x14ac:dyDescent="0.3">
      <c r="A12" s="2">
        <v>1994</v>
      </c>
      <c r="B12" s="1" t="s">
        <v>8</v>
      </c>
      <c r="C12" s="2">
        <v>3</v>
      </c>
      <c r="D12" s="3"/>
      <c r="E12" s="2">
        <v>400</v>
      </c>
      <c r="F12" s="2">
        <v>4</v>
      </c>
      <c r="G12" s="2">
        <v>1.7500000000000002E-2</v>
      </c>
      <c r="H12" s="2">
        <v>7</v>
      </c>
    </row>
    <row r="13" spans="1:8" x14ac:dyDescent="0.3">
      <c r="A13" s="2">
        <v>1994</v>
      </c>
      <c r="B13" s="1" t="s">
        <v>8</v>
      </c>
      <c r="C13" s="2">
        <v>4</v>
      </c>
      <c r="D13" s="3"/>
      <c r="E13" s="2">
        <v>400</v>
      </c>
      <c r="F13" s="2">
        <v>4</v>
      </c>
      <c r="G13" s="2">
        <v>0.1275</v>
      </c>
      <c r="H13" s="2">
        <v>51</v>
      </c>
    </row>
    <row r="14" spans="1:8" x14ac:dyDescent="0.3">
      <c r="A14" s="2">
        <v>1999</v>
      </c>
      <c r="B14" s="1" t="s">
        <v>8</v>
      </c>
      <c r="C14" s="2">
        <v>1</v>
      </c>
      <c r="D14" s="3"/>
      <c r="E14" s="2">
        <v>400</v>
      </c>
      <c r="F14" s="2">
        <v>4</v>
      </c>
      <c r="G14" s="2">
        <v>0.23499999999999999</v>
      </c>
      <c r="H14" s="2">
        <v>94</v>
      </c>
    </row>
    <row r="15" spans="1:8" x14ac:dyDescent="0.3">
      <c r="A15" s="2">
        <v>1999</v>
      </c>
      <c r="B15" s="1" t="s">
        <v>8</v>
      </c>
      <c r="C15" s="2">
        <v>2</v>
      </c>
      <c r="D15" s="3"/>
      <c r="E15" s="2">
        <v>400</v>
      </c>
      <c r="F15" s="2">
        <v>4</v>
      </c>
      <c r="G15" s="2">
        <v>0.17749999999999999</v>
      </c>
      <c r="H15" s="2">
        <v>71</v>
      </c>
    </row>
    <row r="16" spans="1:8" x14ac:dyDescent="0.3">
      <c r="A16" s="2">
        <v>1999</v>
      </c>
      <c r="B16" s="1" t="s">
        <v>8</v>
      </c>
      <c r="C16" s="2">
        <v>3</v>
      </c>
      <c r="D16" s="3"/>
      <c r="E16" s="2">
        <v>400</v>
      </c>
      <c r="F16" s="2">
        <v>4</v>
      </c>
      <c r="G16" s="2">
        <v>0.02</v>
      </c>
      <c r="H16" s="2">
        <v>8</v>
      </c>
    </row>
    <row r="17" spans="1:8" x14ac:dyDescent="0.3">
      <c r="A17" s="2">
        <v>1999</v>
      </c>
      <c r="B17" s="1" t="s">
        <v>8</v>
      </c>
      <c r="C17" s="2">
        <v>4</v>
      </c>
      <c r="D17" s="3"/>
      <c r="E17" s="2">
        <v>400</v>
      </c>
      <c r="F17" s="2">
        <v>4</v>
      </c>
      <c r="G17" s="2">
        <v>0.14249999999999999</v>
      </c>
      <c r="H17" s="2">
        <v>57</v>
      </c>
    </row>
    <row r="18" spans="1:8" x14ac:dyDescent="0.3">
      <c r="A18" s="2">
        <v>2004</v>
      </c>
      <c r="B18" s="1" t="s">
        <v>8</v>
      </c>
      <c r="C18" s="2">
        <v>1</v>
      </c>
      <c r="D18" s="3"/>
      <c r="E18" s="2">
        <v>400</v>
      </c>
      <c r="F18" s="2">
        <v>4</v>
      </c>
      <c r="G18" s="2">
        <v>0.17749999999999999</v>
      </c>
      <c r="H18" s="2">
        <v>71</v>
      </c>
    </row>
    <row r="19" spans="1:8" x14ac:dyDescent="0.3">
      <c r="A19" s="2">
        <v>2004</v>
      </c>
      <c r="B19" s="1" t="s">
        <v>8</v>
      </c>
      <c r="C19" s="2">
        <v>2</v>
      </c>
      <c r="D19" s="3"/>
      <c r="E19" s="2">
        <v>400</v>
      </c>
      <c r="F19" s="2">
        <v>4</v>
      </c>
      <c r="G19" s="2">
        <v>0.1525</v>
      </c>
      <c r="H19" s="2">
        <v>61</v>
      </c>
    </row>
    <row r="20" spans="1:8" x14ac:dyDescent="0.3">
      <c r="A20" s="2">
        <v>2004</v>
      </c>
      <c r="B20" s="1" t="s">
        <v>8</v>
      </c>
      <c r="C20" s="2">
        <v>3</v>
      </c>
      <c r="D20" s="3"/>
      <c r="E20" s="2">
        <v>400</v>
      </c>
      <c r="F20" s="2">
        <v>4</v>
      </c>
      <c r="G20" s="2">
        <v>1.7500000000000002E-2</v>
      </c>
      <c r="H20" s="2">
        <v>7</v>
      </c>
    </row>
    <row r="21" spans="1:8" x14ac:dyDescent="0.3">
      <c r="A21" s="2">
        <v>2004</v>
      </c>
      <c r="B21" s="1" t="s">
        <v>8</v>
      </c>
      <c r="C21" s="2">
        <v>4</v>
      </c>
      <c r="D21" s="3"/>
      <c r="E21" s="2">
        <v>400</v>
      </c>
      <c r="F21" s="2">
        <v>4</v>
      </c>
      <c r="G21" s="2">
        <v>0.09</v>
      </c>
      <c r="H21" s="2">
        <v>36</v>
      </c>
    </row>
    <row r="22" spans="1:8" x14ac:dyDescent="0.3">
      <c r="A22" s="2">
        <v>2009</v>
      </c>
      <c r="B22" s="1" t="s">
        <v>8</v>
      </c>
      <c r="C22" s="2">
        <v>1</v>
      </c>
      <c r="D22" s="3"/>
      <c r="E22" s="2">
        <v>400</v>
      </c>
      <c r="F22" s="2">
        <v>4</v>
      </c>
      <c r="G22" s="2">
        <v>0.21</v>
      </c>
      <c r="H22" s="2">
        <v>84</v>
      </c>
    </row>
    <row r="23" spans="1:8" x14ac:dyDescent="0.3">
      <c r="A23" s="2">
        <v>2009</v>
      </c>
      <c r="B23" s="1" t="s">
        <v>8</v>
      </c>
      <c r="C23" s="2">
        <v>2</v>
      </c>
      <c r="D23" s="3"/>
      <c r="E23" s="2">
        <v>400</v>
      </c>
      <c r="F23" s="2">
        <v>4</v>
      </c>
      <c r="G23" s="2">
        <v>0.17749999999999999</v>
      </c>
      <c r="H23" s="2">
        <v>71</v>
      </c>
    </row>
    <row r="24" spans="1:8" x14ac:dyDescent="0.3">
      <c r="A24" s="2">
        <v>2009</v>
      </c>
      <c r="B24" s="1" t="s">
        <v>8</v>
      </c>
      <c r="C24" s="2">
        <v>3</v>
      </c>
      <c r="D24" s="3"/>
      <c r="E24" s="2">
        <v>400</v>
      </c>
      <c r="F24" s="2">
        <v>4</v>
      </c>
      <c r="G24" s="2">
        <v>2.75E-2</v>
      </c>
      <c r="H24" s="2">
        <v>11</v>
      </c>
    </row>
    <row r="25" spans="1:8" x14ac:dyDescent="0.3">
      <c r="A25" s="2">
        <v>2009</v>
      </c>
      <c r="B25" s="1" t="s">
        <v>8</v>
      </c>
      <c r="C25" s="2">
        <v>4</v>
      </c>
      <c r="D25" s="3"/>
      <c r="E25" s="2">
        <v>400</v>
      </c>
      <c r="F25" s="2">
        <v>4</v>
      </c>
      <c r="G25" s="2">
        <v>0.1525</v>
      </c>
      <c r="H25" s="2">
        <v>61</v>
      </c>
    </row>
    <row r="26" spans="1:8" x14ac:dyDescent="0.3">
      <c r="A26" s="2">
        <v>2014</v>
      </c>
      <c r="B26" s="1" t="s">
        <v>8</v>
      </c>
      <c r="C26" s="2">
        <v>1</v>
      </c>
      <c r="D26" s="3"/>
      <c r="E26" s="2">
        <v>400</v>
      </c>
      <c r="F26" s="2">
        <v>4</v>
      </c>
      <c r="G26" s="2">
        <v>0.185</v>
      </c>
      <c r="H26" s="2">
        <v>74</v>
      </c>
    </row>
    <row r="27" spans="1:8" x14ac:dyDescent="0.3">
      <c r="A27" s="2">
        <v>2014</v>
      </c>
      <c r="B27" s="1" t="s">
        <v>8</v>
      </c>
      <c r="C27" s="2">
        <v>2</v>
      </c>
      <c r="D27" s="3"/>
      <c r="E27" s="2">
        <v>400</v>
      </c>
      <c r="F27" s="2">
        <v>4</v>
      </c>
      <c r="G27" s="2">
        <v>0.1125</v>
      </c>
      <c r="H27" s="2">
        <v>45</v>
      </c>
    </row>
    <row r="28" spans="1:8" x14ac:dyDescent="0.3">
      <c r="A28" s="2">
        <v>2014</v>
      </c>
      <c r="B28" s="1" t="s">
        <v>8</v>
      </c>
      <c r="C28" s="2">
        <v>3</v>
      </c>
      <c r="D28" s="3"/>
      <c r="E28" s="2">
        <v>400</v>
      </c>
      <c r="F28" s="2">
        <v>4</v>
      </c>
      <c r="G28" s="2">
        <v>8.2500000000000004E-2</v>
      </c>
      <c r="H28" s="2">
        <v>33</v>
      </c>
    </row>
    <row r="29" spans="1:8" x14ac:dyDescent="0.3">
      <c r="A29" s="31">
        <v>2014</v>
      </c>
      <c r="B29" s="32" t="s">
        <v>8</v>
      </c>
      <c r="C29" s="31">
        <v>5</v>
      </c>
      <c r="D29" s="33"/>
      <c r="E29" s="31">
        <v>400</v>
      </c>
      <c r="F29" s="31">
        <v>4</v>
      </c>
      <c r="G29" s="33">
        <f>H29/E29</f>
        <v>0.14749999999999999</v>
      </c>
      <c r="H29" s="31">
        <v>59</v>
      </c>
    </row>
    <row r="30" spans="1:8" x14ac:dyDescent="0.3">
      <c r="A30" s="31">
        <v>2019</v>
      </c>
      <c r="B30" s="32" t="s">
        <v>8</v>
      </c>
      <c r="C30" s="31">
        <v>1</v>
      </c>
      <c r="D30" s="33"/>
      <c r="E30" s="31">
        <v>400</v>
      </c>
      <c r="F30" s="31">
        <v>4</v>
      </c>
      <c r="G30" s="33">
        <f t="shared" ref="G30:G33" si="0">H30/E30</f>
        <v>0.1575</v>
      </c>
      <c r="H30" s="31">
        <v>63</v>
      </c>
    </row>
    <row r="31" spans="1:8" x14ac:dyDescent="0.3">
      <c r="A31" s="31">
        <v>2019</v>
      </c>
      <c r="B31" s="32" t="s">
        <v>8</v>
      </c>
      <c r="C31" s="31">
        <v>2</v>
      </c>
      <c r="D31" s="33"/>
      <c r="E31" s="31">
        <v>400</v>
      </c>
      <c r="F31" s="31">
        <v>4</v>
      </c>
      <c r="G31" s="33">
        <f t="shared" si="0"/>
        <v>0.1275</v>
      </c>
      <c r="H31" s="31">
        <v>51</v>
      </c>
    </row>
    <row r="32" spans="1:8" x14ac:dyDescent="0.3">
      <c r="A32" s="31">
        <v>2019</v>
      </c>
      <c r="B32" s="32" t="s">
        <v>8</v>
      </c>
      <c r="C32" s="31">
        <v>3</v>
      </c>
      <c r="D32" s="33"/>
      <c r="E32" s="31">
        <v>400</v>
      </c>
      <c r="F32" s="31">
        <v>4</v>
      </c>
      <c r="G32" s="33">
        <f t="shared" si="0"/>
        <v>0.04</v>
      </c>
      <c r="H32" s="31">
        <v>16</v>
      </c>
    </row>
    <row r="33" spans="1:8" x14ac:dyDescent="0.3">
      <c r="A33" s="31">
        <v>2019</v>
      </c>
      <c r="B33" s="32" t="s">
        <v>8</v>
      </c>
      <c r="C33" s="31">
        <v>5</v>
      </c>
      <c r="D33" s="33"/>
      <c r="E33" s="31">
        <v>400</v>
      </c>
      <c r="F33" s="31">
        <v>4</v>
      </c>
      <c r="G33" s="33">
        <f t="shared" si="0"/>
        <v>0.20749999999999999</v>
      </c>
      <c r="H33" s="31">
        <v>83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Triangle TUPU Plots</vt:lpstr>
      <vt:lpstr>Scott's format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Wilson,Laurie [PYR]</dc:creator>
  <cp:lastModifiedBy>Wilson,Laurie [PYR]</cp:lastModifiedBy>
  <dcterms:created xsi:type="dcterms:W3CDTF">2019-10-14T15:42:41Z</dcterms:created>
  <dcterms:modified xsi:type="dcterms:W3CDTF">2019-10-14T15:54:40Z</dcterms:modified>
</cp:coreProperties>
</file>